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/>
  <mc:AlternateContent xmlns:mc="http://schemas.openxmlformats.org/markup-compatibility/2006">
    <mc:Choice Requires="x15">
      <x15ac:absPath xmlns:x15ac="http://schemas.microsoft.com/office/spreadsheetml/2010/11/ac" url="D:\simon.edisherashvili\Desktop\2021 9 Tvis angarishi\samushao\"/>
    </mc:Choice>
  </mc:AlternateContent>
  <bookViews>
    <workbookView xWindow="0" yWindow="0" windowWidth="25200" windowHeight="11985" activeTab="4"/>
  </bookViews>
  <sheets>
    <sheet name="I TAVI" sheetId="5" r:id="rId1"/>
    <sheet name="VI TAVI" sheetId="6" r:id="rId2"/>
    <sheet name="VII ბალანსი" sheetId="4" r:id="rId3"/>
    <sheet name="VII TAVI" sheetId="3" r:id="rId4"/>
    <sheet name="VII სსიპ-ები" sheetId="1" r:id="rId5"/>
  </sheets>
  <externalReferences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</externalReferences>
  <definedNames>
    <definedName name="\A" localSheetId="0">#REF!</definedName>
    <definedName name="\A" localSheetId="1">#REF!</definedName>
    <definedName name="\A" localSheetId="3">#REF!</definedName>
    <definedName name="\A" localSheetId="2">#REF!</definedName>
    <definedName name="\A">#REF!</definedName>
    <definedName name="\B" localSheetId="0">#REF!</definedName>
    <definedName name="\B" localSheetId="1">#REF!</definedName>
    <definedName name="\B" localSheetId="3">#REF!</definedName>
    <definedName name="\B" localSheetId="2">#REF!</definedName>
    <definedName name="\B">#REF!</definedName>
    <definedName name="\C" localSheetId="0">#REF!</definedName>
    <definedName name="\C" localSheetId="1">#REF!</definedName>
    <definedName name="\C" localSheetId="3">#REF!</definedName>
    <definedName name="\C" localSheetId="2">#REF!</definedName>
    <definedName name="\C">#REF!</definedName>
    <definedName name="\D" localSheetId="0">#REF!</definedName>
    <definedName name="\D" localSheetId="1">#REF!</definedName>
    <definedName name="\D" localSheetId="3">#REF!</definedName>
    <definedName name="\D" localSheetId="2">#REF!</definedName>
    <definedName name="\D">#REF!</definedName>
    <definedName name="\E" localSheetId="0">#REF!</definedName>
    <definedName name="\E" localSheetId="1">#REF!</definedName>
    <definedName name="\E" localSheetId="3">#REF!</definedName>
    <definedName name="\E" localSheetId="2">#REF!</definedName>
    <definedName name="\E">#REF!</definedName>
    <definedName name="\F" localSheetId="0">#REF!</definedName>
    <definedName name="\F" localSheetId="1">#REF!</definedName>
    <definedName name="\F" localSheetId="3">#REF!</definedName>
    <definedName name="\F" localSheetId="2">#REF!</definedName>
    <definedName name="\F">#REF!</definedName>
    <definedName name="\G" localSheetId="0">#REF!</definedName>
    <definedName name="\G" localSheetId="1">#REF!</definedName>
    <definedName name="\G" localSheetId="3">#REF!</definedName>
    <definedName name="\G" localSheetId="2">#REF!</definedName>
    <definedName name="\G">#REF!</definedName>
    <definedName name="\H" localSheetId="0">#REF!</definedName>
    <definedName name="\H" localSheetId="1">#REF!</definedName>
    <definedName name="\H" localSheetId="3">#REF!</definedName>
    <definedName name="\H" localSheetId="2">#REF!</definedName>
    <definedName name="\H">#REF!</definedName>
    <definedName name="\I" localSheetId="0">#REF!</definedName>
    <definedName name="\I" localSheetId="1">#REF!</definedName>
    <definedName name="\I" localSheetId="3">#REF!</definedName>
    <definedName name="\I" localSheetId="2">#REF!</definedName>
    <definedName name="\I">#REF!</definedName>
    <definedName name="\J" localSheetId="0">#REF!</definedName>
    <definedName name="\J" localSheetId="1">#REF!</definedName>
    <definedName name="\J" localSheetId="3">#REF!</definedName>
    <definedName name="\J" localSheetId="2">#REF!</definedName>
    <definedName name="\J">#REF!</definedName>
    <definedName name="\K" localSheetId="0">#REF!</definedName>
    <definedName name="\K" localSheetId="1">#REF!</definedName>
    <definedName name="\K" localSheetId="3">#REF!</definedName>
    <definedName name="\K" localSheetId="2">#REF!</definedName>
    <definedName name="\K">#REF!</definedName>
    <definedName name="\L" localSheetId="0">#REF!</definedName>
    <definedName name="\L" localSheetId="1">#REF!</definedName>
    <definedName name="\L" localSheetId="3">#REF!</definedName>
    <definedName name="\L" localSheetId="2">#REF!</definedName>
    <definedName name="\L">#REF!</definedName>
    <definedName name="\M" localSheetId="0">#REF!</definedName>
    <definedName name="\M" localSheetId="1">#REF!</definedName>
    <definedName name="\M" localSheetId="3">#REF!</definedName>
    <definedName name="\M" localSheetId="2">#REF!</definedName>
    <definedName name="\M">#REF!</definedName>
    <definedName name="\N" localSheetId="0">#REF!</definedName>
    <definedName name="\N" localSheetId="1">#REF!</definedName>
    <definedName name="\N" localSheetId="3">#REF!</definedName>
    <definedName name="\N" localSheetId="2">#REF!</definedName>
    <definedName name="\N">#REF!</definedName>
    <definedName name="\O" localSheetId="0">#REF!</definedName>
    <definedName name="\O" localSheetId="1">#REF!</definedName>
    <definedName name="\O" localSheetId="3">#REF!</definedName>
    <definedName name="\O" localSheetId="2">#REF!</definedName>
    <definedName name="\O">#REF!</definedName>
    <definedName name="\P" localSheetId="0">#REF!</definedName>
    <definedName name="\P" localSheetId="1">#REF!</definedName>
    <definedName name="\P" localSheetId="3">#REF!</definedName>
    <definedName name="\P" localSheetId="2">#REF!</definedName>
    <definedName name="\P">#REF!</definedName>
    <definedName name="\Q" localSheetId="0">#REF!</definedName>
    <definedName name="\Q" localSheetId="1">#REF!</definedName>
    <definedName name="\Q" localSheetId="3">#REF!</definedName>
    <definedName name="\Q" localSheetId="2">#REF!</definedName>
    <definedName name="\Q">#REF!</definedName>
    <definedName name="\R" localSheetId="0">#REF!</definedName>
    <definedName name="\R" localSheetId="1">#REF!</definedName>
    <definedName name="\R" localSheetId="3">#REF!</definedName>
    <definedName name="\R" localSheetId="2">#REF!</definedName>
    <definedName name="\R">#REF!</definedName>
    <definedName name="\S" localSheetId="0">#REF!</definedName>
    <definedName name="\S" localSheetId="1">#REF!</definedName>
    <definedName name="\S" localSheetId="3">#REF!</definedName>
    <definedName name="\S" localSheetId="2">#REF!</definedName>
    <definedName name="\S">#REF!</definedName>
    <definedName name="\T" localSheetId="0">#REF!</definedName>
    <definedName name="\T" localSheetId="1">#REF!</definedName>
    <definedName name="\T" localSheetId="3">#REF!</definedName>
    <definedName name="\T" localSheetId="2">#REF!</definedName>
    <definedName name="\T">#REF!</definedName>
    <definedName name="\T1" localSheetId="0">#REF!</definedName>
    <definedName name="\T1" localSheetId="1">#REF!</definedName>
    <definedName name="\T1" localSheetId="3">#REF!</definedName>
    <definedName name="\T1" localSheetId="2">#REF!</definedName>
    <definedName name="\T1">#REF!</definedName>
    <definedName name="\T2" localSheetId="0">[1]BOP!#REF!</definedName>
    <definedName name="\T2" localSheetId="1">[1]BOP!#REF!</definedName>
    <definedName name="\T2" localSheetId="3">[1]BOP!#REF!</definedName>
    <definedName name="\T2" localSheetId="2">[1]BOP!#REF!</definedName>
    <definedName name="\T2">[1]BOP!#REF!</definedName>
    <definedName name="\U" localSheetId="0">#REF!</definedName>
    <definedName name="\U" localSheetId="1">#REF!</definedName>
    <definedName name="\U" localSheetId="3">#REF!</definedName>
    <definedName name="\U" localSheetId="2">#REF!</definedName>
    <definedName name="\U">#REF!</definedName>
    <definedName name="\V" localSheetId="0">#REF!</definedName>
    <definedName name="\V" localSheetId="1">#REF!</definedName>
    <definedName name="\V" localSheetId="3">#REF!</definedName>
    <definedName name="\V" localSheetId="2">#REF!</definedName>
    <definedName name="\V">#REF!</definedName>
    <definedName name="\W" localSheetId="0">#REF!</definedName>
    <definedName name="\W" localSheetId="1">#REF!</definedName>
    <definedName name="\W" localSheetId="3">#REF!</definedName>
    <definedName name="\W" localSheetId="2">#REF!</definedName>
    <definedName name="\W">#REF!</definedName>
    <definedName name="\X" localSheetId="0">#REF!</definedName>
    <definedName name="\X" localSheetId="1">#REF!</definedName>
    <definedName name="\X" localSheetId="3">#REF!</definedName>
    <definedName name="\X" localSheetId="2">#REF!</definedName>
    <definedName name="\X">#REF!</definedName>
    <definedName name="\Y" localSheetId="0">#REF!</definedName>
    <definedName name="\Y" localSheetId="1">#REF!</definedName>
    <definedName name="\Y" localSheetId="3">#REF!</definedName>
    <definedName name="\Y" localSheetId="2">#REF!</definedName>
    <definedName name="\Y">#REF!</definedName>
    <definedName name="\Z" localSheetId="0">#REF!</definedName>
    <definedName name="\Z" localSheetId="1">#REF!</definedName>
    <definedName name="\Z" localSheetId="3">#REF!</definedName>
    <definedName name="\Z" localSheetId="2">#REF!</definedName>
    <definedName name="\Z">#REF!</definedName>
    <definedName name="_____c75213" localSheetId="0">#REF!</definedName>
    <definedName name="_____c75213" localSheetId="1">#REF!</definedName>
    <definedName name="_____c75213" localSheetId="3">#REF!</definedName>
    <definedName name="_____c75213" localSheetId="2">#REF!</definedName>
    <definedName name="_____c75213">#REF!</definedName>
    <definedName name="_____c81453" localSheetId="0">#REF!</definedName>
    <definedName name="_____c81453" localSheetId="1">#REF!</definedName>
    <definedName name="_____c81453" localSheetId="3">#REF!</definedName>
    <definedName name="_____c81453" localSheetId="2">#REF!</definedName>
    <definedName name="_____c81453">#REF!</definedName>
    <definedName name="____aze1" localSheetId="0">#REF!</definedName>
    <definedName name="____aze1" localSheetId="1">#REF!</definedName>
    <definedName name="____aze1" localSheetId="3">#REF!</definedName>
    <definedName name="____aze1" localSheetId="2">#REF!</definedName>
    <definedName name="____aze1">#REF!</definedName>
    <definedName name="____aze2" localSheetId="0">#REF!</definedName>
    <definedName name="____aze2" localSheetId="1">#REF!</definedName>
    <definedName name="____aze2" localSheetId="3">#REF!</definedName>
    <definedName name="____aze2" localSheetId="2">#REF!</definedName>
    <definedName name="____aze2">#REF!</definedName>
    <definedName name="____aze3" localSheetId="0">#REF!</definedName>
    <definedName name="____aze3" localSheetId="1">#REF!</definedName>
    <definedName name="____aze3" localSheetId="3">#REF!</definedName>
    <definedName name="____aze3" localSheetId="2">#REF!</definedName>
    <definedName name="____aze3">#REF!</definedName>
    <definedName name="____BOP1" localSheetId="0">#REF!</definedName>
    <definedName name="____BOP1" localSheetId="1">#REF!</definedName>
    <definedName name="____BOP1" localSheetId="3">#REF!</definedName>
    <definedName name="____BOP1" localSheetId="2">#REF!</definedName>
    <definedName name="____BOP1">#REF!</definedName>
    <definedName name="____BOP2" localSheetId="0">[2]BoP!#REF!</definedName>
    <definedName name="____BOP2" localSheetId="1">[2]BoP!#REF!</definedName>
    <definedName name="____BOP2" localSheetId="3">[2]BoP!#REF!</definedName>
    <definedName name="____BOP2" localSheetId="2">[2]BoP!#REF!</definedName>
    <definedName name="____BOP2">[2]BoP!#REF!</definedName>
    <definedName name="____COL1">[3]SimInp1:ModDef!$A$1:$V$130</definedName>
    <definedName name="____END94" localSheetId="0">#REF!</definedName>
    <definedName name="____END94" localSheetId="1">#REF!</definedName>
    <definedName name="____END94" localSheetId="3">#REF!</definedName>
    <definedName name="____END94" localSheetId="2">#REF!</definedName>
    <definedName name="____END94">#REF!</definedName>
    <definedName name="____EXP5" localSheetId="0">#REF!</definedName>
    <definedName name="____EXP5" localSheetId="1">#REF!</definedName>
    <definedName name="____EXP5" localSheetId="3">#REF!</definedName>
    <definedName name="____EXP5" localSheetId="2">#REF!</definedName>
    <definedName name="____EXP5">#REF!</definedName>
    <definedName name="____EXP6" localSheetId="0">#REF!</definedName>
    <definedName name="____EXP6" localSheetId="1">#REF!</definedName>
    <definedName name="____EXP6" localSheetId="3">#REF!</definedName>
    <definedName name="____EXP6" localSheetId="2">#REF!</definedName>
    <definedName name="____EXP6">#REF!</definedName>
    <definedName name="____EXP7" localSheetId="0">#REF!</definedName>
    <definedName name="____EXP7" localSheetId="1">#REF!</definedName>
    <definedName name="____EXP7" localSheetId="3">#REF!</definedName>
    <definedName name="____EXP7" localSheetId="2">#REF!</definedName>
    <definedName name="____EXP7">#REF!</definedName>
    <definedName name="____EXP9" localSheetId="0">#REF!</definedName>
    <definedName name="____EXP9" localSheetId="1">#REF!</definedName>
    <definedName name="____EXP9" localSheetId="3">#REF!</definedName>
    <definedName name="____EXP9" localSheetId="2">#REF!</definedName>
    <definedName name="____EXP9">#REF!</definedName>
    <definedName name="____IMP10" localSheetId="0">#REF!</definedName>
    <definedName name="____IMP10" localSheetId="1">#REF!</definedName>
    <definedName name="____IMP10" localSheetId="3">#REF!</definedName>
    <definedName name="____IMP10" localSheetId="2">#REF!</definedName>
    <definedName name="____IMP10">#REF!</definedName>
    <definedName name="____IMP2" localSheetId="0">#REF!</definedName>
    <definedName name="____IMP2" localSheetId="1">#REF!</definedName>
    <definedName name="____IMP2" localSheetId="3">#REF!</definedName>
    <definedName name="____IMP2" localSheetId="2">#REF!</definedName>
    <definedName name="____IMP2">#REF!</definedName>
    <definedName name="____IMP4" localSheetId="0">#REF!</definedName>
    <definedName name="____IMP4" localSheetId="1">#REF!</definedName>
    <definedName name="____IMP4" localSheetId="3">#REF!</definedName>
    <definedName name="____IMP4" localSheetId="2">#REF!</definedName>
    <definedName name="____IMP4">#REF!</definedName>
    <definedName name="____IMP6" localSheetId="0">#REF!</definedName>
    <definedName name="____IMP6" localSheetId="1">#REF!</definedName>
    <definedName name="____IMP6" localSheetId="3">#REF!</definedName>
    <definedName name="____IMP6" localSheetId="2">#REF!</definedName>
    <definedName name="____IMP6">#REF!</definedName>
    <definedName name="____IMP7" localSheetId="0">#REF!</definedName>
    <definedName name="____IMP7" localSheetId="1">#REF!</definedName>
    <definedName name="____IMP7" localSheetId="3">#REF!</definedName>
    <definedName name="____IMP7" localSheetId="2">#REF!</definedName>
    <definedName name="____IMP7">#REF!</definedName>
    <definedName name="____IMP8" localSheetId="0">#REF!</definedName>
    <definedName name="____IMP8" localSheetId="1">#REF!</definedName>
    <definedName name="____IMP8" localSheetId="3">#REF!</definedName>
    <definedName name="____IMP8" localSheetId="2">#REF!</definedName>
    <definedName name="____IMP8">#REF!</definedName>
    <definedName name="____MCV1">[4]Q2!$E$64:$AH$64</definedName>
    <definedName name="____MTS2" localSheetId="0">'[5]Annual Tables'!#REF!</definedName>
    <definedName name="____MTS2" localSheetId="1">'[5]Annual Tables'!#REF!</definedName>
    <definedName name="____MTS2" localSheetId="3">'[5]Annual Tables'!#REF!</definedName>
    <definedName name="____MTS2" localSheetId="2">'[5]Annual Tables'!#REF!</definedName>
    <definedName name="____MTS2">'[5]Annual Tables'!#REF!</definedName>
    <definedName name="____PAG2" localSheetId="0">[5]Index!#REF!</definedName>
    <definedName name="____PAG2" localSheetId="1">[5]Index!#REF!</definedName>
    <definedName name="____PAG2" localSheetId="3">[5]Index!#REF!</definedName>
    <definedName name="____PAG2" localSheetId="2">[5]Index!#REF!</definedName>
    <definedName name="____PAG2">[5]Index!#REF!</definedName>
    <definedName name="____PAG3" localSheetId="0">[5]Index!#REF!</definedName>
    <definedName name="____PAG3" localSheetId="1">[5]Index!#REF!</definedName>
    <definedName name="____PAG3" localSheetId="3">[5]Index!#REF!</definedName>
    <definedName name="____PAG3" localSheetId="2">[5]Index!#REF!</definedName>
    <definedName name="____PAG3">[5]Index!#REF!</definedName>
    <definedName name="____PAG4" localSheetId="0">[5]Index!#REF!</definedName>
    <definedName name="____PAG4" localSheetId="1">[5]Index!#REF!</definedName>
    <definedName name="____PAG4" localSheetId="3">[5]Index!#REF!</definedName>
    <definedName name="____PAG4" localSheetId="2">[5]Index!#REF!</definedName>
    <definedName name="____PAG4">[5]Index!#REF!</definedName>
    <definedName name="____PAG5" localSheetId="0">[5]Index!#REF!</definedName>
    <definedName name="____PAG5" localSheetId="1">[5]Index!#REF!</definedName>
    <definedName name="____PAG5" localSheetId="3">[5]Index!#REF!</definedName>
    <definedName name="____PAG5" localSheetId="2">[5]Index!#REF!</definedName>
    <definedName name="____PAG5">[5]Index!#REF!</definedName>
    <definedName name="____PAG6" localSheetId="0">[5]Index!#REF!</definedName>
    <definedName name="____PAG6" localSheetId="1">[5]Index!#REF!</definedName>
    <definedName name="____PAG6" localSheetId="3">[5]Index!#REF!</definedName>
    <definedName name="____PAG6" localSheetId="2">[5]Index!#REF!</definedName>
    <definedName name="____PAG6">[5]Index!#REF!</definedName>
    <definedName name="____PAG7" localSheetId="0">#REF!</definedName>
    <definedName name="____PAG7" localSheetId="1">#REF!</definedName>
    <definedName name="____PAG7" localSheetId="3">#REF!</definedName>
    <definedName name="____PAG7" localSheetId="2">#REF!</definedName>
    <definedName name="____PAG7">#REF!</definedName>
    <definedName name="____RES2" localSheetId="0">[2]RES!#REF!</definedName>
    <definedName name="____RES2" localSheetId="1">[2]RES!#REF!</definedName>
    <definedName name="____RES2" localSheetId="3">[2]RES!#REF!</definedName>
    <definedName name="____RES2" localSheetId="2">[2]RES!#REF!</definedName>
    <definedName name="____RES2">[2]RES!#REF!</definedName>
    <definedName name="____SUM2" localSheetId="0">#REF!</definedName>
    <definedName name="____SUM2" localSheetId="1">#REF!</definedName>
    <definedName name="____SUM2" localSheetId="3">#REF!</definedName>
    <definedName name="____SUM2" localSheetId="2">#REF!</definedName>
    <definedName name="____SUM2">#REF!</definedName>
    <definedName name="____sum3" localSheetId="0">#REF!</definedName>
    <definedName name="____sum3" localSheetId="1">#REF!</definedName>
    <definedName name="____sum3" localSheetId="3">#REF!</definedName>
    <definedName name="____sum3" localSheetId="2">#REF!</definedName>
    <definedName name="____sum3">#REF!</definedName>
    <definedName name="____tab06" localSheetId="0">#REF!</definedName>
    <definedName name="____tab06" localSheetId="1">#REF!</definedName>
    <definedName name="____tab06" localSheetId="3">#REF!</definedName>
    <definedName name="____tab06" localSheetId="2">#REF!</definedName>
    <definedName name="____tab06">#REF!</definedName>
    <definedName name="____tab07" localSheetId="0">#REF!</definedName>
    <definedName name="____tab07" localSheetId="1">#REF!</definedName>
    <definedName name="____tab07" localSheetId="3">#REF!</definedName>
    <definedName name="____tab07" localSheetId="2">#REF!</definedName>
    <definedName name="____tab07">#REF!</definedName>
    <definedName name="____TAB1" localSheetId="0">#REF!</definedName>
    <definedName name="____TAB1" localSheetId="1">#REF!</definedName>
    <definedName name="____TAB1" localSheetId="3">#REF!</definedName>
    <definedName name="____TAB1" localSheetId="2">#REF!</definedName>
    <definedName name="____TAB1">#REF!</definedName>
    <definedName name="____TAB10" localSheetId="0">#REF!</definedName>
    <definedName name="____TAB10" localSheetId="1">#REF!</definedName>
    <definedName name="____TAB10" localSheetId="3">#REF!</definedName>
    <definedName name="____TAB10" localSheetId="2">#REF!</definedName>
    <definedName name="____TAB10">#REF!</definedName>
    <definedName name="____Tab11" localSheetId="0">#REF!</definedName>
    <definedName name="____Tab11" localSheetId="1">#REF!</definedName>
    <definedName name="____Tab11" localSheetId="3">#REF!</definedName>
    <definedName name="____Tab11" localSheetId="2">#REF!</definedName>
    <definedName name="____Tab11">#REF!</definedName>
    <definedName name="____TAB12" localSheetId="0">#REF!</definedName>
    <definedName name="____TAB12" localSheetId="1">#REF!</definedName>
    <definedName name="____TAB12" localSheetId="3">#REF!</definedName>
    <definedName name="____TAB12" localSheetId="2">#REF!</definedName>
    <definedName name="____TAB12">#REF!</definedName>
    <definedName name="____Tab19" localSheetId="0">#REF!</definedName>
    <definedName name="____Tab19" localSheetId="1">#REF!</definedName>
    <definedName name="____Tab19" localSheetId="3">#REF!</definedName>
    <definedName name="____Tab19" localSheetId="2">#REF!</definedName>
    <definedName name="____Tab19">#REF!</definedName>
    <definedName name="____TAB2" localSheetId="0">#REF!</definedName>
    <definedName name="____TAB2" localSheetId="1">#REF!</definedName>
    <definedName name="____TAB2" localSheetId="3">#REF!</definedName>
    <definedName name="____TAB2" localSheetId="2">#REF!</definedName>
    <definedName name="____TAB2">#REF!</definedName>
    <definedName name="____Tab20" localSheetId="0">#REF!</definedName>
    <definedName name="____Tab20" localSheetId="1">#REF!</definedName>
    <definedName name="____Tab20" localSheetId="3">#REF!</definedName>
    <definedName name="____Tab20" localSheetId="2">#REF!</definedName>
    <definedName name="____Tab20">#REF!</definedName>
    <definedName name="____Tab21" localSheetId="0">#REF!</definedName>
    <definedName name="____Tab21" localSheetId="1">#REF!</definedName>
    <definedName name="____Tab21" localSheetId="3">#REF!</definedName>
    <definedName name="____Tab21" localSheetId="2">#REF!</definedName>
    <definedName name="____Tab21">#REF!</definedName>
    <definedName name="____Tab22" localSheetId="0">#REF!</definedName>
    <definedName name="____Tab22" localSheetId="1">#REF!</definedName>
    <definedName name="____Tab22" localSheetId="3">#REF!</definedName>
    <definedName name="____Tab22" localSheetId="2">#REF!</definedName>
    <definedName name="____Tab22">#REF!</definedName>
    <definedName name="____Tab23" localSheetId="0">#REF!</definedName>
    <definedName name="____Tab23" localSheetId="1">#REF!</definedName>
    <definedName name="____Tab23" localSheetId="3">#REF!</definedName>
    <definedName name="____Tab23" localSheetId="2">#REF!</definedName>
    <definedName name="____Tab23">#REF!</definedName>
    <definedName name="____Tab24" localSheetId="0">#REF!</definedName>
    <definedName name="____Tab24" localSheetId="1">#REF!</definedName>
    <definedName name="____Tab24" localSheetId="3">#REF!</definedName>
    <definedName name="____Tab24" localSheetId="2">#REF!</definedName>
    <definedName name="____Tab24">#REF!</definedName>
    <definedName name="____Tab26" localSheetId="0">#REF!</definedName>
    <definedName name="____Tab26" localSheetId="1">#REF!</definedName>
    <definedName name="____Tab26" localSheetId="3">#REF!</definedName>
    <definedName name="____Tab26" localSheetId="2">#REF!</definedName>
    <definedName name="____Tab26">#REF!</definedName>
    <definedName name="____Tab27" localSheetId="0">#REF!</definedName>
    <definedName name="____Tab27" localSheetId="1">#REF!</definedName>
    <definedName name="____Tab27" localSheetId="3">#REF!</definedName>
    <definedName name="____Tab27" localSheetId="2">#REF!</definedName>
    <definedName name="____Tab27">#REF!</definedName>
    <definedName name="____Tab28" localSheetId="0">#REF!</definedName>
    <definedName name="____Tab28" localSheetId="1">#REF!</definedName>
    <definedName name="____Tab28" localSheetId="3">#REF!</definedName>
    <definedName name="____Tab28" localSheetId="2">#REF!</definedName>
    <definedName name="____Tab28">#REF!</definedName>
    <definedName name="____Tab29" localSheetId="0">#REF!</definedName>
    <definedName name="____Tab29" localSheetId="1">#REF!</definedName>
    <definedName name="____Tab29" localSheetId="3">#REF!</definedName>
    <definedName name="____Tab29" localSheetId="2">#REF!</definedName>
    <definedName name="____Tab29">#REF!</definedName>
    <definedName name="____TAB3" localSheetId="0">#REF!</definedName>
    <definedName name="____TAB3" localSheetId="1">#REF!</definedName>
    <definedName name="____TAB3" localSheetId="3">#REF!</definedName>
    <definedName name="____TAB3" localSheetId="2">#REF!</definedName>
    <definedName name="____TAB3">#REF!</definedName>
    <definedName name="____Tab30" localSheetId="0">#REF!</definedName>
    <definedName name="____Tab30" localSheetId="1">#REF!</definedName>
    <definedName name="____Tab30" localSheetId="3">#REF!</definedName>
    <definedName name="____Tab30" localSheetId="2">#REF!</definedName>
    <definedName name="____Tab30">#REF!</definedName>
    <definedName name="____Tab31" localSheetId="0">#REF!</definedName>
    <definedName name="____Tab31" localSheetId="1">#REF!</definedName>
    <definedName name="____Tab31" localSheetId="3">#REF!</definedName>
    <definedName name="____Tab31" localSheetId="2">#REF!</definedName>
    <definedName name="____Tab31">#REF!</definedName>
    <definedName name="____Tab32" localSheetId="0">#REF!</definedName>
    <definedName name="____Tab32" localSheetId="1">#REF!</definedName>
    <definedName name="____Tab32" localSheetId="3">#REF!</definedName>
    <definedName name="____Tab32" localSheetId="2">#REF!</definedName>
    <definedName name="____Tab32">#REF!</definedName>
    <definedName name="____Tab33" localSheetId="0">#REF!</definedName>
    <definedName name="____Tab33" localSheetId="1">#REF!</definedName>
    <definedName name="____Tab33" localSheetId="3">#REF!</definedName>
    <definedName name="____Tab33" localSheetId="2">#REF!</definedName>
    <definedName name="____Tab33">#REF!</definedName>
    <definedName name="____Tab34" localSheetId="0">#REF!</definedName>
    <definedName name="____Tab34" localSheetId="1">#REF!</definedName>
    <definedName name="____Tab34" localSheetId="3">#REF!</definedName>
    <definedName name="____Tab34" localSheetId="2">#REF!</definedName>
    <definedName name="____Tab34">#REF!</definedName>
    <definedName name="____Tab35" localSheetId="0">#REF!</definedName>
    <definedName name="____Tab35" localSheetId="1">#REF!</definedName>
    <definedName name="____Tab35" localSheetId="3">#REF!</definedName>
    <definedName name="____Tab35" localSheetId="2">#REF!</definedName>
    <definedName name="____Tab35">#REF!</definedName>
    <definedName name="____TAB4" localSheetId="0">#REF!</definedName>
    <definedName name="____TAB4" localSheetId="1">#REF!</definedName>
    <definedName name="____TAB4" localSheetId="3">#REF!</definedName>
    <definedName name="____TAB4" localSheetId="2">#REF!</definedName>
    <definedName name="____TAB4">#REF!</definedName>
    <definedName name="____TAB5" localSheetId="0">#REF!</definedName>
    <definedName name="____TAB5" localSheetId="1">#REF!</definedName>
    <definedName name="____TAB5" localSheetId="3">#REF!</definedName>
    <definedName name="____TAB5" localSheetId="2">#REF!</definedName>
    <definedName name="____TAB5">#REF!</definedName>
    <definedName name="____TAB7" localSheetId="0">#REF!</definedName>
    <definedName name="____TAB7" localSheetId="1">#REF!</definedName>
    <definedName name="____TAB7" localSheetId="3">#REF!</definedName>
    <definedName name="____TAB7" localSheetId="2">#REF!</definedName>
    <definedName name="____TAB7">#REF!</definedName>
    <definedName name="____TAB8" localSheetId="0">#REF!</definedName>
    <definedName name="____TAB8" localSheetId="1">#REF!</definedName>
    <definedName name="____TAB8" localSheetId="3">#REF!</definedName>
    <definedName name="____TAB8" localSheetId="2">#REF!</definedName>
    <definedName name="____TAB8">#REF!</definedName>
    <definedName name="____WB2" localSheetId="0">#REF!</definedName>
    <definedName name="____WB2" localSheetId="1">#REF!</definedName>
    <definedName name="____WB2" localSheetId="3">#REF!</definedName>
    <definedName name="____WB2" localSheetId="2">#REF!</definedName>
    <definedName name="____WB2">#REF!</definedName>
    <definedName name="____WEO1" localSheetId="0">#REF!</definedName>
    <definedName name="____WEO1" localSheetId="1">#REF!</definedName>
    <definedName name="____WEO1" localSheetId="3">#REF!</definedName>
    <definedName name="____WEO1" localSheetId="2">#REF!</definedName>
    <definedName name="____WEO1">#REF!</definedName>
    <definedName name="____WEO2" localSheetId="0">#REF!</definedName>
    <definedName name="____WEO2" localSheetId="1">#REF!</definedName>
    <definedName name="____WEO2" localSheetId="3">#REF!</definedName>
    <definedName name="____WEO2" localSheetId="2">#REF!</definedName>
    <definedName name="____WEO2">#REF!</definedName>
    <definedName name="____YR0110">'[6]Imp:DSA output'!$O$9:$R$464</definedName>
    <definedName name="____YR89">'[6]Imp:DSA output'!$C$9:$C$464</definedName>
    <definedName name="____YR90">'[6]Imp:DSA output'!$D$9:$D$464</definedName>
    <definedName name="____YR91">'[6]Imp:DSA output'!$E$9:$E$464</definedName>
    <definedName name="____YR92">'[6]Imp:DSA output'!$F$9:$F$464</definedName>
    <definedName name="____YR93">'[6]Imp:DSA output'!$G$9:$G$464</definedName>
    <definedName name="____YR94">'[6]Imp:DSA output'!$H$9:$H$464</definedName>
    <definedName name="____YR95">'[6]Imp:DSA output'!$I$9:$I$464</definedName>
    <definedName name="___aze1" localSheetId="0">#REF!</definedName>
    <definedName name="___aze1" localSheetId="1">#REF!</definedName>
    <definedName name="___aze1" localSheetId="3">#REF!</definedName>
    <definedName name="___aze1" localSheetId="2">#REF!</definedName>
    <definedName name="___aze1">#REF!</definedName>
    <definedName name="___aze2" localSheetId="0">#REF!</definedName>
    <definedName name="___aze2" localSheetId="1">#REF!</definedName>
    <definedName name="___aze2" localSheetId="3">#REF!</definedName>
    <definedName name="___aze2" localSheetId="2">#REF!</definedName>
    <definedName name="___aze2">#REF!</definedName>
    <definedName name="___aze3" localSheetId="0">#REF!</definedName>
    <definedName name="___aze3" localSheetId="1">#REF!</definedName>
    <definedName name="___aze3" localSheetId="3">#REF!</definedName>
    <definedName name="___aze3" localSheetId="2">#REF!</definedName>
    <definedName name="___aze3">#REF!</definedName>
    <definedName name="___BOP1" localSheetId="0">#REF!</definedName>
    <definedName name="___BOP1" localSheetId="1">#REF!</definedName>
    <definedName name="___BOP1" localSheetId="3">#REF!</definedName>
    <definedName name="___BOP1" localSheetId="2">#REF!</definedName>
    <definedName name="___BOP1">#REF!</definedName>
    <definedName name="___BOP2" localSheetId="0">[7]BoP!#REF!</definedName>
    <definedName name="___BOP2" localSheetId="1">[7]BoP!#REF!</definedName>
    <definedName name="___BOP2" localSheetId="3">[7]BoP!#REF!</definedName>
    <definedName name="___BOP2" localSheetId="2">[7]BoP!#REF!</definedName>
    <definedName name="___BOP2">[7]BoP!#REF!</definedName>
    <definedName name="___c75213" localSheetId="0">#REF!</definedName>
    <definedName name="___c75213" localSheetId="1">#REF!</definedName>
    <definedName name="___c75213" localSheetId="3">#REF!</definedName>
    <definedName name="___c75213" localSheetId="2">#REF!</definedName>
    <definedName name="___c75213">#REF!</definedName>
    <definedName name="___c81453" localSheetId="0">#REF!</definedName>
    <definedName name="___c81453" localSheetId="1">#REF!</definedName>
    <definedName name="___c81453" localSheetId="3">#REF!</definedName>
    <definedName name="___c81453" localSheetId="2">#REF!</definedName>
    <definedName name="___c81453">#REF!</definedName>
    <definedName name="___COL1">[8]SimInp1:ModDef!$A$1:$V$130</definedName>
    <definedName name="___END94" localSheetId="0">#REF!</definedName>
    <definedName name="___END94" localSheetId="1">#REF!</definedName>
    <definedName name="___END94" localSheetId="3">#REF!</definedName>
    <definedName name="___END94" localSheetId="2">#REF!</definedName>
    <definedName name="___END94">#REF!</definedName>
    <definedName name="___EXP5" localSheetId="0">#REF!</definedName>
    <definedName name="___EXP5" localSheetId="1">#REF!</definedName>
    <definedName name="___EXP5" localSheetId="3">#REF!</definedName>
    <definedName name="___EXP5" localSheetId="2">#REF!</definedName>
    <definedName name="___EXP5">#REF!</definedName>
    <definedName name="___EXP6" localSheetId="0">#REF!</definedName>
    <definedName name="___EXP6" localSheetId="1">#REF!</definedName>
    <definedName name="___EXP6" localSheetId="3">#REF!</definedName>
    <definedName name="___EXP6" localSheetId="2">#REF!</definedName>
    <definedName name="___EXP6">#REF!</definedName>
    <definedName name="___EXP7" localSheetId="0">#REF!</definedName>
    <definedName name="___EXP7" localSheetId="1">#REF!</definedName>
    <definedName name="___EXP7" localSheetId="3">#REF!</definedName>
    <definedName name="___EXP7" localSheetId="2">#REF!</definedName>
    <definedName name="___EXP7">#REF!</definedName>
    <definedName name="___EXP9" localSheetId="0">#REF!</definedName>
    <definedName name="___EXP9" localSheetId="1">#REF!</definedName>
    <definedName name="___EXP9" localSheetId="3">#REF!</definedName>
    <definedName name="___EXP9" localSheetId="2">#REF!</definedName>
    <definedName name="___EXP9">#REF!</definedName>
    <definedName name="___IMP10" localSheetId="0">#REF!</definedName>
    <definedName name="___IMP10" localSheetId="1">#REF!</definedName>
    <definedName name="___IMP10" localSheetId="3">#REF!</definedName>
    <definedName name="___IMP10" localSheetId="2">#REF!</definedName>
    <definedName name="___IMP10">#REF!</definedName>
    <definedName name="___IMP2" localSheetId="0">#REF!</definedName>
    <definedName name="___IMP2" localSheetId="1">#REF!</definedName>
    <definedName name="___IMP2" localSheetId="3">#REF!</definedName>
    <definedName name="___IMP2" localSheetId="2">#REF!</definedName>
    <definedName name="___IMP2">#REF!</definedName>
    <definedName name="___IMP4" localSheetId="0">#REF!</definedName>
    <definedName name="___IMP4" localSheetId="1">#REF!</definedName>
    <definedName name="___IMP4" localSheetId="3">#REF!</definedName>
    <definedName name="___IMP4" localSheetId="2">#REF!</definedName>
    <definedName name="___IMP4">#REF!</definedName>
    <definedName name="___IMP6" localSheetId="0">#REF!</definedName>
    <definedName name="___IMP6" localSheetId="1">#REF!</definedName>
    <definedName name="___IMP6" localSheetId="3">#REF!</definedName>
    <definedName name="___IMP6" localSheetId="2">#REF!</definedName>
    <definedName name="___IMP6">#REF!</definedName>
    <definedName name="___IMP7" localSheetId="0">#REF!</definedName>
    <definedName name="___IMP7" localSheetId="1">#REF!</definedName>
    <definedName name="___IMP7" localSheetId="3">#REF!</definedName>
    <definedName name="___IMP7" localSheetId="2">#REF!</definedName>
    <definedName name="___IMP7">#REF!</definedName>
    <definedName name="___IMP8" localSheetId="0">#REF!</definedName>
    <definedName name="___IMP8" localSheetId="1">#REF!</definedName>
    <definedName name="___IMP8" localSheetId="3">#REF!</definedName>
    <definedName name="___IMP8" localSheetId="2">#REF!</definedName>
    <definedName name="___IMP8">#REF!</definedName>
    <definedName name="___MCV1">[9]Q2!$E$64:$AH$64</definedName>
    <definedName name="___MTS2" localSheetId="0">'[5]Annual Tables'!#REF!</definedName>
    <definedName name="___MTS2" localSheetId="1">'[5]Annual Tables'!#REF!</definedName>
    <definedName name="___MTS2" localSheetId="3">'[5]Annual Tables'!#REF!</definedName>
    <definedName name="___MTS2" localSheetId="2">'[5]Annual Tables'!#REF!</definedName>
    <definedName name="___MTS2">'[5]Annual Tables'!#REF!</definedName>
    <definedName name="___PAG2" localSheetId="0">[5]Index!#REF!</definedName>
    <definedName name="___PAG2" localSheetId="1">[5]Index!#REF!</definedName>
    <definedName name="___PAG2" localSheetId="3">[5]Index!#REF!</definedName>
    <definedName name="___PAG2" localSheetId="2">[5]Index!#REF!</definedName>
    <definedName name="___PAG2">[5]Index!#REF!</definedName>
    <definedName name="___PAG3" localSheetId="0">[5]Index!#REF!</definedName>
    <definedName name="___PAG3" localSheetId="1">[5]Index!#REF!</definedName>
    <definedName name="___PAG3" localSheetId="3">[5]Index!#REF!</definedName>
    <definedName name="___PAG3" localSheetId="2">[5]Index!#REF!</definedName>
    <definedName name="___PAG3">[5]Index!#REF!</definedName>
    <definedName name="___PAG4" localSheetId="0">[5]Index!#REF!</definedName>
    <definedName name="___PAG4" localSheetId="1">[5]Index!#REF!</definedName>
    <definedName name="___PAG4" localSheetId="3">[5]Index!#REF!</definedName>
    <definedName name="___PAG4" localSheetId="2">[5]Index!#REF!</definedName>
    <definedName name="___PAG4">[5]Index!#REF!</definedName>
    <definedName name="___PAG5" localSheetId="0">[5]Index!#REF!</definedName>
    <definedName name="___PAG5" localSheetId="1">[5]Index!#REF!</definedName>
    <definedName name="___PAG5" localSheetId="3">[5]Index!#REF!</definedName>
    <definedName name="___PAG5" localSheetId="2">[5]Index!#REF!</definedName>
    <definedName name="___PAG5">[5]Index!#REF!</definedName>
    <definedName name="___PAG6" localSheetId="0">[5]Index!#REF!</definedName>
    <definedName name="___PAG6" localSheetId="1">[5]Index!#REF!</definedName>
    <definedName name="___PAG6" localSheetId="3">[5]Index!#REF!</definedName>
    <definedName name="___PAG6" localSheetId="2">[5]Index!#REF!</definedName>
    <definedName name="___PAG6">[5]Index!#REF!</definedName>
    <definedName name="___PAG7" localSheetId="0">#REF!</definedName>
    <definedName name="___PAG7" localSheetId="1">#REF!</definedName>
    <definedName name="___PAG7" localSheetId="3">#REF!</definedName>
    <definedName name="___PAG7" localSheetId="2">#REF!</definedName>
    <definedName name="___PAG7">#REF!</definedName>
    <definedName name="___RES2" localSheetId="0">[7]RES!#REF!</definedName>
    <definedName name="___RES2" localSheetId="1">[7]RES!#REF!</definedName>
    <definedName name="___RES2" localSheetId="3">[7]RES!#REF!</definedName>
    <definedName name="___RES2" localSheetId="2">[7]RES!#REF!</definedName>
    <definedName name="___RES2">[7]RES!#REF!</definedName>
    <definedName name="___SUM2" localSheetId="0">#REF!</definedName>
    <definedName name="___SUM2" localSheetId="1">#REF!</definedName>
    <definedName name="___SUM2" localSheetId="3">#REF!</definedName>
    <definedName name="___SUM2" localSheetId="2">#REF!</definedName>
    <definedName name="___SUM2">#REF!</definedName>
    <definedName name="___sum3" localSheetId="0">#REF!</definedName>
    <definedName name="___sum3" localSheetId="1">#REF!</definedName>
    <definedName name="___sum3" localSheetId="3">#REF!</definedName>
    <definedName name="___sum3" localSheetId="2">#REF!</definedName>
    <definedName name="___sum3">#REF!</definedName>
    <definedName name="___tab06" localSheetId="0">#REF!</definedName>
    <definedName name="___tab06" localSheetId="1">#REF!</definedName>
    <definedName name="___tab06" localSheetId="3">#REF!</definedName>
    <definedName name="___tab06" localSheetId="2">#REF!</definedName>
    <definedName name="___tab06">#REF!</definedName>
    <definedName name="___tab07" localSheetId="0">#REF!</definedName>
    <definedName name="___tab07" localSheetId="1">#REF!</definedName>
    <definedName name="___tab07" localSheetId="3">#REF!</definedName>
    <definedName name="___tab07" localSheetId="2">#REF!</definedName>
    <definedName name="___tab07">#REF!</definedName>
    <definedName name="___TAB1" localSheetId="0">#REF!</definedName>
    <definedName name="___TAB1" localSheetId="1">#REF!</definedName>
    <definedName name="___TAB1" localSheetId="3">#REF!</definedName>
    <definedName name="___TAB1" localSheetId="2">#REF!</definedName>
    <definedName name="___TAB1">#REF!</definedName>
    <definedName name="___TAB10" localSheetId="0">#REF!</definedName>
    <definedName name="___TAB10" localSheetId="1">#REF!</definedName>
    <definedName name="___TAB10" localSheetId="3">#REF!</definedName>
    <definedName name="___TAB10" localSheetId="2">#REF!</definedName>
    <definedName name="___TAB10">#REF!</definedName>
    <definedName name="___Tab11" localSheetId="0">#REF!</definedName>
    <definedName name="___Tab11" localSheetId="1">#REF!</definedName>
    <definedName name="___Tab11" localSheetId="3">#REF!</definedName>
    <definedName name="___Tab11" localSheetId="2">#REF!</definedName>
    <definedName name="___Tab11">#REF!</definedName>
    <definedName name="___TAB12" localSheetId="0">#REF!</definedName>
    <definedName name="___TAB12" localSheetId="1">#REF!</definedName>
    <definedName name="___TAB12" localSheetId="3">#REF!</definedName>
    <definedName name="___TAB12" localSheetId="2">#REF!</definedName>
    <definedName name="___TAB12">#REF!</definedName>
    <definedName name="___Tab19" localSheetId="0">#REF!</definedName>
    <definedName name="___Tab19" localSheetId="1">#REF!</definedName>
    <definedName name="___Tab19" localSheetId="3">#REF!</definedName>
    <definedName name="___Tab19" localSheetId="2">#REF!</definedName>
    <definedName name="___Tab19">#REF!</definedName>
    <definedName name="___TAB2" localSheetId="0">#REF!</definedName>
    <definedName name="___TAB2" localSheetId="1">#REF!</definedName>
    <definedName name="___TAB2" localSheetId="3">#REF!</definedName>
    <definedName name="___TAB2" localSheetId="2">#REF!</definedName>
    <definedName name="___TAB2">#REF!</definedName>
    <definedName name="___Tab20" localSheetId="0">#REF!</definedName>
    <definedName name="___Tab20" localSheetId="1">#REF!</definedName>
    <definedName name="___Tab20" localSheetId="3">#REF!</definedName>
    <definedName name="___Tab20" localSheetId="2">#REF!</definedName>
    <definedName name="___Tab20">#REF!</definedName>
    <definedName name="___Tab21" localSheetId="0">#REF!</definedName>
    <definedName name="___Tab21" localSheetId="1">#REF!</definedName>
    <definedName name="___Tab21" localSheetId="3">#REF!</definedName>
    <definedName name="___Tab21" localSheetId="2">#REF!</definedName>
    <definedName name="___Tab21">#REF!</definedName>
    <definedName name="___Tab22" localSheetId="0">#REF!</definedName>
    <definedName name="___Tab22" localSheetId="1">#REF!</definedName>
    <definedName name="___Tab22" localSheetId="3">#REF!</definedName>
    <definedName name="___Tab22" localSheetId="2">#REF!</definedName>
    <definedName name="___Tab22">#REF!</definedName>
    <definedName name="___Tab23" localSheetId="0">#REF!</definedName>
    <definedName name="___Tab23" localSheetId="1">#REF!</definedName>
    <definedName name="___Tab23" localSheetId="3">#REF!</definedName>
    <definedName name="___Tab23" localSheetId="2">#REF!</definedName>
    <definedName name="___Tab23">#REF!</definedName>
    <definedName name="___Tab24" localSheetId="0">#REF!</definedName>
    <definedName name="___Tab24" localSheetId="1">#REF!</definedName>
    <definedName name="___Tab24" localSheetId="3">#REF!</definedName>
    <definedName name="___Tab24" localSheetId="2">#REF!</definedName>
    <definedName name="___Tab24">#REF!</definedName>
    <definedName name="___Tab26" localSheetId="0">#REF!</definedName>
    <definedName name="___Tab26" localSheetId="1">#REF!</definedName>
    <definedName name="___Tab26" localSheetId="3">#REF!</definedName>
    <definedName name="___Tab26" localSheetId="2">#REF!</definedName>
    <definedName name="___Tab26">#REF!</definedName>
    <definedName name="___Tab27" localSheetId="0">#REF!</definedName>
    <definedName name="___Tab27" localSheetId="1">#REF!</definedName>
    <definedName name="___Tab27" localSheetId="3">#REF!</definedName>
    <definedName name="___Tab27" localSheetId="2">#REF!</definedName>
    <definedName name="___Tab27">#REF!</definedName>
    <definedName name="___Tab28" localSheetId="0">#REF!</definedName>
    <definedName name="___Tab28" localSheetId="1">#REF!</definedName>
    <definedName name="___Tab28" localSheetId="3">#REF!</definedName>
    <definedName name="___Tab28" localSheetId="2">#REF!</definedName>
    <definedName name="___Tab28">#REF!</definedName>
    <definedName name="___Tab29" localSheetId="0">#REF!</definedName>
    <definedName name="___Tab29" localSheetId="1">#REF!</definedName>
    <definedName name="___Tab29" localSheetId="3">#REF!</definedName>
    <definedName name="___Tab29" localSheetId="2">#REF!</definedName>
    <definedName name="___Tab29">#REF!</definedName>
    <definedName name="___TAB3" localSheetId="0">#REF!</definedName>
    <definedName name="___TAB3" localSheetId="1">#REF!</definedName>
    <definedName name="___TAB3" localSheetId="3">#REF!</definedName>
    <definedName name="___TAB3" localSheetId="2">#REF!</definedName>
    <definedName name="___TAB3">#REF!</definedName>
    <definedName name="___Tab30" localSheetId="0">#REF!</definedName>
    <definedName name="___Tab30" localSheetId="1">#REF!</definedName>
    <definedName name="___Tab30" localSheetId="3">#REF!</definedName>
    <definedName name="___Tab30" localSheetId="2">#REF!</definedName>
    <definedName name="___Tab30">#REF!</definedName>
    <definedName name="___Tab31" localSheetId="0">#REF!</definedName>
    <definedName name="___Tab31" localSheetId="1">#REF!</definedName>
    <definedName name="___Tab31" localSheetId="3">#REF!</definedName>
    <definedName name="___Tab31" localSheetId="2">#REF!</definedName>
    <definedName name="___Tab31">#REF!</definedName>
    <definedName name="___Tab32" localSheetId="0">#REF!</definedName>
    <definedName name="___Tab32" localSheetId="1">#REF!</definedName>
    <definedName name="___Tab32" localSheetId="3">#REF!</definedName>
    <definedName name="___Tab32" localSheetId="2">#REF!</definedName>
    <definedName name="___Tab32">#REF!</definedName>
    <definedName name="___Tab33" localSheetId="0">#REF!</definedName>
    <definedName name="___Tab33" localSheetId="1">#REF!</definedName>
    <definedName name="___Tab33" localSheetId="3">#REF!</definedName>
    <definedName name="___Tab33" localSheetId="2">#REF!</definedName>
    <definedName name="___Tab33">#REF!</definedName>
    <definedName name="___Tab34" localSheetId="0">#REF!</definedName>
    <definedName name="___Tab34" localSheetId="1">#REF!</definedName>
    <definedName name="___Tab34" localSheetId="3">#REF!</definedName>
    <definedName name="___Tab34" localSheetId="2">#REF!</definedName>
    <definedName name="___Tab34">#REF!</definedName>
    <definedName name="___Tab35" localSheetId="0">#REF!</definedName>
    <definedName name="___Tab35" localSheetId="1">#REF!</definedName>
    <definedName name="___Tab35" localSheetId="3">#REF!</definedName>
    <definedName name="___Tab35" localSheetId="2">#REF!</definedName>
    <definedName name="___Tab35">#REF!</definedName>
    <definedName name="___TAB4" localSheetId="0">#REF!</definedName>
    <definedName name="___TAB4" localSheetId="1">#REF!</definedName>
    <definedName name="___TAB4" localSheetId="3">#REF!</definedName>
    <definedName name="___TAB4" localSheetId="2">#REF!</definedName>
    <definedName name="___TAB4">#REF!</definedName>
    <definedName name="___TAB5" localSheetId="0">#REF!</definedName>
    <definedName name="___TAB5" localSheetId="1">#REF!</definedName>
    <definedName name="___TAB5" localSheetId="3">#REF!</definedName>
    <definedName name="___TAB5" localSheetId="2">#REF!</definedName>
    <definedName name="___TAB5">#REF!</definedName>
    <definedName name="___TAB7" localSheetId="0">#REF!</definedName>
    <definedName name="___TAB7" localSheetId="1">#REF!</definedName>
    <definedName name="___TAB7" localSheetId="3">#REF!</definedName>
    <definedName name="___TAB7" localSheetId="2">#REF!</definedName>
    <definedName name="___TAB7">#REF!</definedName>
    <definedName name="___TAB8" localSheetId="0">#REF!</definedName>
    <definedName name="___TAB8" localSheetId="1">#REF!</definedName>
    <definedName name="___TAB8" localSheetId="3">#REF!</definedName>
    <definedName name="___TAB8" localSheetId="2">#REF!</definedName>
    <definedName name="___TAB8">#REF!</definedName>
    <definedName name="___WB2" localSheetId="0">#REF!</definedName>
    <definedName name="___WB2" localSheetId="1">#REF!</definedName>
    <definedName name="___WB2" localSheetId="3">#REF!</definedName>
    <definedName name="___WB2" localSheetId="2">#REF!</definedName>
    <definedName name="___WB2">#REF!</definedName>
    <definedName name="___WEO1" localSheetId="0">#REF!</definedName>
    <definedName name="___WEO1" localSheetId="1">#REF!</definedName>
    <definedName name="___WEO1" localSheetId="3">#REF!</definedName>
    <definedName name="___WEO1" localSheetId="2">#REF!</definedName>
    <definedName name="___WEO1">#REF!</definedName>
    <definedName name="___WEO2" localSheetId="0">#REF!</definedName>
    <definedName name="___WEO2" localSheetId="1">#REF!</definedName>
    <definedName name="___WEO2" localSheetId="3">#REF!</definedName>
    <definedName name="___WEO2" localSheetId="2">#REF!</definedName>
    <definedName name="___WEO2">#REF!</definedName>
    <definedName name="___YR0110">'[6]Imp:DSA output'!$O$9:$R$464</definedName>
    <definedName name="___YR89">'[6]Imp:DSA output'!$C$9:$C$464</definedName>
    <definedName name="___YR90">'[6]Imp:DSA output'!$D$9:$D$464</definedName>
    <definedName name="___YR91">'[6]Imp:DSA output'!$E$9:$E$464</definedName>
    <definedName name="___YR92">'[6]Imp:DSA output'!$F$9:$F$464</definedName>
    <definedName name="___YR93">'[6]Imp:DSA output'!$G$9:$G$464</definedName>
    <definedName name="___YR94">'[6]Imp:DSA output'!$H$9:$H$464</definedName>
    <definedName name="___YR95">'[6]Imp:DSA output'!$I$9:$I$464</definedName>
    <definedName name="__123Graph_A" localSheetId="0" hidden="1">#REF!</definedName>
    <definedName name="__123Graph_A" localSheetId="1" hidden="1">#REF!</definedName>
    <definedName name="__123Graph_A" localSheetId="3" hidden="1">#REF!</definedName>
    <definedName name="__123Graph_A" localSheetId="2" hidden="1">#REF!</definedName>
    <definedName name="__123Graph_A" hidden="1">#REF!</definedName>
    <definedName name="__123Graph_AREER" localSheetId="0" hidden="1">#REF!</definedName>
    <definedName name="__123Graph_AREER" localSheetId="1" hidden="1">#REF!</definedName>
    <definedName name="__123Graph_AREER" localSheetId="3" hidden="1">#REF!</definedName>
    <definedName name="__123Graph_AREER" localSheetId="2" hidden="1">#REF!</definedName>
    <definedName name="__123Graph_AREER" hidden="1">#REF!</definedName>
    <definedName name="__123Graph_B" localSheetId="0" hidden="1">'[10]Quarterly Program'!#REF!</definedName>
    <definedName name="__123Graph_B" localSheetId="1" hidden="1">'[10]Quarterly Program'!#REF!</definedName>
    <definedName name="__123Graph_B" localSheetId="3" hidden="1">'[10]Quarterly Program'!#REF!</definedName>
    <definedName name="__123Graph_B" localSheetId="2" hidden="1">'[10]Quarterly Program'!#REF!</definedName>
    <definedName name="__123Graph_B" hidden="1">'[10]Quarterly Program'!#REF!</definedName>
    <definedName name="__123Graph_BCurrent" localSheetId="0" hidden="1">[11]G!#REF!</definedName>
    <definedName name="__123Graph_BCurrent" localSheetId="1" hidden="1">[11]G!#REF!</definedName>
    <definedName name="__123Graph_BCurrent" localSheetId="3" hidden="1">[11]G!#REF!</definedName>
    <definedName name="__123Graph_BCurrent" localSheetId="2" hidden="1">[11]G!#REF!</definedName>
    <definedName name="__123Graph_BCurrent" hidden="1">[11]G!#REF!</definedName>
    <definedName name="__123Graph_BGDP" localSheetId="0" hidden="1">'[10]Quarterly Program'!#REF!</definedName>
    <definedName name="__123Graph_BGDP" localSheetId="1" hidden="1">'[10]Quarterly Program'!#REF!</definedName>
    <definedName name="__123Graph_BGDP" localSheetId="3" hidden="1">'[10]Quarterly Program'!#REF!</definedName>
    <definedName name="__123Graph_BGDP" localSheetId="2" hidden="1">'[10]Quarterly Program'!#REF!</definedName>
    <definedName name="__123Graph_BGDP" hidden="1">'[10]Quarterly Program'!#REF!</definedName>
    <definedName name="__123Graph_BMONEY" localSheetId="0" hidden="1">'[10]Quarterly Program'!#REF!</definedName>
    <definedName name="__123Graph_BMONEY" localSheetId="1" hidden="1">'[10]Quarterly Program'!#REF!</definedName>
    <definedName name="__123Graph_BMONEY" localSheetId="3" hidden="1">'[10]Quarterly Program'!#REF!</definedName>
    <definedName name="__123Graph_BMONEY" localSheetId="2" hidden="1">'[10]Quarterly Program'!#REF!</definedName>
    <definedName name="__123Graph_BMONEY" hidden="1">'[10]Quarterly Program'!#REF!</definedName>
    <definedName name="__123Graph_BREER" localSheetId="0" hidden="1">#REF!</definedName>
    <definedName name="__123Graph_BREER" localSheetId="1" hidden="1">#REF!</definedName>
    <definedName name="__123Graph_BREER" localSheetId="3" hidden="1">#REF!</definedName>
    <definedName name="__123Graph_BREER" localSheetId="2" hidden="1">#REF!</definedName>
    <definedName name="__123Graph_BREER" hidden="1">#REF!</definedName>
    <definedName name="__123Graph_CREER" localSheetId="0" hidden="1">#REF!</definedName>
    <definedName name="__123Graph_CREER" localSheetId="1" hidden="1">#REF!</definedName>
    <definedName name="__123Graph_CREER" localSheetId="3" hidden="1">#REF!</definedName>
    <definedName name="__123Graph_CREER" localSheetId="2" hidden="1">#REF!</definedName>
    <definedName name="__123Graph_CREER" hidden="1">#REF!</definedName>
    <definedName name="__1r" localSheetId="0">#REF!</definedName>
    <definedName name="__1r" localSheetId="1">#REF!</definedName>
    <definedName name="__1r" localSheetId="3">#REF!</definedName>
    <definedName name="__1r" localSheetId="2">#REF!</definedName>
    <definedName name="__1r">#REF!</definedName>
    <definedName name="__aze1" localSheetId="0">#REF!</definedName>
    <definedName name="__aze1" localSheetId="1">#REF!</definedName>
    <definedName name="__aze1" localSheetId="3">#REF!</definedName>
    <definedName name="__aze1" localSheetId="2">#REF!</definedName>
    <definedName name="__aze1">#REF!</definedName>
    <definedName name="__aze2" localSheetId="0">#REF!</definedName>
    <definedName name="__aze2" localSheetId="1">#REF!</definedName>
    <definedName name="__aze2" localSheetId="3">#REF!</definedName>
    <definedName name="__aze2" localSheetId="2">#REF!</definedName>
    <definedName name="__aze2">#REF!</definedName>
    <definedName name="__aze3" localSheetId="0">#REF!</definedName>
    <definedName name="__aze3" localSheetId="1">#REF!</definedName>
    <definedName name="__aze3" localSheetId="3">#REF!</definedName>
    <definedName name="__aze3" localSheetId="2">#REF!</definedName>
    <definedName name="__aze3">#REF!</definedName>
    <definedName name="__BOP1" localSheetId="0">#REF!</definedName>
    <definedName name="__BOP1" localSheetId="1">#REF!</definedName>
    <definedName name="__BOP1" localSheetId="3">#REF!</definedName>
    <definedName name="__BOP1" localSheetId="2">#REF!</definedName>
    <definedName name="__BOP1">#REF!</definedName>
    <definedName name="__BOP2" localSheetId="0">[12]BoP!#REF!</definedName>
    <definedName name="__BOP2" localSheetId="1">[12]BoP!#REF!</definedName>
    <definedName name="__BOP2" localSheetId="3">[12]BoP!#REF!</definedName>
    <definedName name="__BOP2" localSheetId="2">[12]BoP!#REF!</definedName>
    <definedName name="__BOP2">[12]BoP!#REF!</definedName>
    <definedName name="__COL1">[13]SimInp1:ModDef!$A$1:$V$130</definedName>
    <definedName name="__END94" localSheetId="0">#REF!</definedName>
    <definedName name="__END94" localSheetId="1">#REF!</definedName>
    <definedName name="__END94" localSheetId="3">#REF!</definedName>
    <definedName name="__END94" localSheetId="2">#REF!</definedName>
    <definedName name="__END94">#REF!</definedName>
    <definedName name="__EXP5" localSheetId="0">#REF!</definedName>
    <definedName name="__EXP5" localSheetId="1">#REF!</definedName>
    <definedName name="__EXP5" localSheetId="3">#REF!</definedName>
    <definedName name="__EXP5" localSheetId="2">#REF!</definedName>
    <definedName name="__EXP5">#REF!</definedName>
    <definedName name="__EXP6" localSheetId="0">#REF!</definedName>
    <definedName name="__EXP6" localSheetId="1">#REF!</definedName>
    <definedName name="__EXP6" localSheetId="3">#REF!</definedName>
    <definedName name="__EXP6" localSheetId="2">#REF!</definedName>
    <definedName name="__EXP6">#REF!</definedName>
    <definedName name="__EXP7" localSheetId="0">#REF!</definedName>
    <definedName name="__EXP7" localSheetId="1">#REF!</definedName>
    <definedName name="__EXP7" localSheetId="3">#REF!</definedName>
    <definedName name="__EXP7" localSheetId="2">#REF!</definedName>
    <definedName name="__EXP7">#REF!</definedName>
    <definedName name="__EXP9" localSheetId="0">#REF!</definedName>
    <definedName name="__EXP9" localSheetId="1">#REF!</definedName>
    <definedName name="__EXP9" localSheetId="3">#REF!</definedName>
    <definedName name="__EXP9" localSheetId="2">#REF!</definedName>
    <definedName name="__EXP9">#REF!</definedName>
    <definedName name="__IMP10" localSheetId="0">#REF!</definedName>
    <definedName name="__IMP10" localSheetId="1">#REF!</definedName>
    <definedName name="__IMP10" localSheetId="3">#REF!</definedName>
    <definedName name="__IMP10" localSheetId="2">#REF!</definedName>
    <definedName name="__IMP10">#REF!</definedName>
    <definedName name="__IMP2" localSheetId="0">#REF!</definedName>
    <definedName name="__IMP2" localSheetId="1">#REF!</definedName>
    <definedName name="__IMP2" localSheetId="3">#REF!</definedName>
    <definedName name="__IMP2" localSheetId="2">#REF!</definedName>
    <definedName name="__IMP2">#REF!</definedName>
    <definedName name="__IMP4" localSheetId="0">#REF!</definedName>
    <definedName name="__IMP4" localSheetId="1">#REF!</definedName>
    <definedName name="__IMP4" localSheetId="3">#REF!</definedName>
    <definedName name="__IMP4" localSheetId="2">#REF!</definedName>
    <definedName name="__IMP4">#REF!</definedName>
    <definedName name="__IMP6" localSheetId="0">#REF!</definedName>
    <definedName name="__IMP6" localSheetId="1">#REF!</definedName>
    <definedName name="__IMP6" localSheetId="3">#REF!</definedName>
    <definedName name="__IMP6" localSheetId="2">#REF!</definedName>
    <definedName name="__IMP6">#REF!</definedName>
    <definedName name="__IMP7" localSheetId="0">#REF!</definedName>
    <definedName name="__IMP7" localSheetId="1">#REF!</definedName>
    <definedName name="__IMP7" localSheetId="3">#REF!</definedName>
    <definedName name="__IMP7" localSheetId="2">#REF!</definedName>
    <definedName name="__IMP7">#REF!</definedName>
    <definedName name="__IMP8" localSheetId="0">#REF!</definedName>
    <definedName name="__IMP8" localSheetId="1">#REF!</definedName>
    <definedName name="__IMP8" localSheetId="3">#REF!</definedName>
    <definedName name="__IMP8" localSheetId="2">#REF!</definedName>
    <definedName name="__IMP8">#REF!</definedName>
    <definedName name="__MCV1">[14]Q2!$E$64:$AH$64</definedName>
    <definedName name="__MTS2" localSheetId="0">'[5]Annual Tables'!#REF!</definedName>
    <definedName name="__MTS2" localSheetId="1">'[5]Annual Tables'!#REF!</definedName>
    <definedName name="__MTS2" localSheetId="3">'[5]Annual Tables'!#REF!</definedName>
    <definedName name="__MTS2" localSheetId="2">'[5]Annual Tables'!#REF!</definedName>
    <definedName name="__MTS2">'[5]Annual Tables'!#REF!</definedName>
    <definedName name="__PAG2" localSheetId="0">[5]Index!#REF!</definedName>
    <definedName name="__PAG2" localSheetId="1">[5]Index!#REF!</definedName>
    <definedName name="__PAG2" localSheetId="3">[5]Index!#REF!</definedName>
    <definedName name="__PAG2" localSheetId="2">[5]Index!#REF!</definedName>
    <definedName name="__PAG2">[5]Index!#REF!</definedName>
    <definedName name="__PAG3" localSheetId="0">[5]Index!#REF!</definedName>
    <definedName name="__PAG3" localSheetId="1">[5]Index!#REF!</definedName>
    <definedName name="__PAG3" localSheetId="3">[5]Index!#REF!</definedName>
    <definedName name="__PAG3" localSheetId="2">[5]Index!#REF!</definedName>
    <definedName name="__PAG3">[5]Index!#REF!</definedName>
    <definedName name="__PAG4" localSheetId="0">[5]Index!#REF!</definedName>
    <definedName name="__PAG4" localSheetId="1">[5]Index!#REF!</definedName>
    <definedName name="__PAG4" localSheetId="3">[5]Index!#REF!</definedName>
    <definedName name="__PAG4" localSheetId="2">[5]Index!#REF!</definedName>
    <definedName name="__PAG4">[5]Index!#REF!</definedName>
    <definedName name="__PAG5" localSheetId="0">[5]Index!#REF!</definedName>
    <definedName name="__PAG5" localSheetId="1">[5]Index!#REF!</definedName>
    <definedName name="__PAG5" localSheetId="3">[5]Index!#REF!</definedName>
    <definedName name="__PAG5" localSheetId="2">[5]Index!#REF!</definedName>
    <definedName name="__PAG5">[5]Index!#REF!</definedName>
    <definedName name="__PAG6" localSheetId="0">[5]Index!#REF!</definedName>
    <definedName name="__PAG6" localSheetId="1">[5]Index!#REF!</definedName>
    <definedName name="__PAG6" localSheetId="3">[5]Index!#REF!</definedName>
    <definedName name="__PAG6" localSheetId="2">[5]Index!#REF!</definedName>
    <definedName name="__PAG6">[5]Index!#REF!</definedName>
    <definedName name="__PAG7" localSheetId="0">#REF!</definedName>
    <definedName name="__PAG7" localSheetId="1">#REF!</definedName>
    <definedName name="__PAG7" localSheetId="3">#REF!</definedName>
    <definedName name="__PAG7" localSheetId="2">#REF!</definedName>
    <definedName name="__PAG7">#REF!</definedName>
    <definedName name="__RES2" localSheetId="0">[12]RES!#REF!</definedName>
    <definedName name="__RES2" localSheetId="1">[12]RES!#REF!</definedName>
    <definedName name="__RES2" localSheetId="3">[12]RES!#REF!</definedName>
    <definedName name="__RES2" localSheetId="2">[12]RES!#REF!</definedName>
    <definedName name="__RES2">[12]RES!#REF!</definedName>
    <definedName name="__SUM2" localSheetId="0">#REF!</definedName>
    <definedName name="__SUM2" localSheetId="1">#REF!</definedName>
    <definedName name="__SUM2" localSheetId="3">#REF!</definedName>
    <definedName name="__SUM2" localSheetId="2">#REF!</definedName>
    <definedName name="__SUM2">#REF!</definedName>
    <definedName name="__sum3" localSheetId="0">#REF!</definedName>
    <definedName name="__sum3" localSheetId="1">#REF!</definedName>
    <definedName name="__sum3" localSheetId="3">#REF!</definedName>
    <definedName name="__sum3" localSheetId="2">#REF!</definedName>
    <definedName name="__sum3">#REF!</definedName>
    <definedName name="__tab06" localSheetId="0">#REF!</definedName>
    <definedName name="__tab06" localSheetId="1">#REF!</definedName>
    <definedName name="__tab06" localSheetId="3">#REF!</definedName>
    <definedName name="__tab06" localSheetId="2">#REF!</definedName>
    <definedName name="__tab06">#REF!</definedName>
    <definedName name="__tab07" localSheetId="0">#REF!</definedName>
    <definedName name="__tab07" localSheetId="1">#REF!</definedName>
    <definedName name="__tab07" localSheetId="3">#REF!</definedName>
    <definedName name="__tab07" localSheetId="2">#REF!</definedName>
    <definedName name="__tab07">#REF!</definedName>
    <definedName name="__TAB1" localSheetId="0">#REF!</definedName>
    <definedName name="__TAB1" localSheetId="1">#REF!</definedName>
    <definedName name="__TAB1" localSheetId="3">#REF!</definedName>
    <definedName name="__TAB1" localSheetId="2">#REF!</definedName>
    <definedName name="__TAB1">#REF!</definedName>
    <definedName name="__TAB10" localSheetId="0">#REF!</definedName>
    <definedName name="__TAB10" localSheetId="1">#REF!</definedName>
    <definedName name="__TAB10" localSheetId="3">#REF!</definedName>
    <definedName name="__TAB10" localSheetId="2">#REF!</definedName>
    <definedName name="__TAB10">#REF!</definedName>
    <definedName name="__Tab11" localSheetId="0">#REF!</definedName>
    <definedName name="__Tab11" localSheetId="1">#REF!</definedName>
    <definedName name="__Tab11" localSheetId="3">#REF!</definedName>
    <definedName name="__Tab11" localSheetId="2">#REF!</definedName>
    <definedName name="__Tab11">#REF!</definedName>
    <definedName name="__TAB12" localSheetId="0">#REF!</definedName>
    <definedName name="__TAB12" localSheetId="1">#REF!</definedName>
    <definedName name="__TAB12" localSheetId="3">#REF!</definedName>
    <definedName name="__TAB12" localSheetId="2">#REF!</definedName>
    <definedName name="__TAB12">#REF!</definedName>
    <definedName name="__Tab19" localSheetId="0">#REF!</definedName>
    <definedName name="__Tab19" localSheetId="1">#REF!</definedName>
    <definedName name="__Tab19" localSheetId="3">#REF!</definedName>
    <definedName name="__Tab19" localSheetId="2">#REF!</definedName>
    <definedName name="__Tab19">#REF!</definedName>
    <definedName name="__TAB2" localSheetId="0">#REF!</definedName>
    <definedName name="__TAB2" localSheetId="1">#REF!</definedName>
    <definedName name="__TAB2" localSheetId="3">#REF!</definedName>
    <definedName name="__TAB2" localSheetId="2">#REF!</definedName>
    <definedName name="__TAB2">#REF!</definedName>
    <definedName name="__Tab20" localSheetId="0">#REF!</definedName>
    <definedName name="__Tab20" localSheetId="1">#REF!</definedName>
    <definedName name="__Tab20" localSheetId="3">#REF!</definedName>
    <definedName name="__Tab20" localSheetId="2">#REF!</definedName>
    <definedName name="__Tab20">#REF!</definedName>
    <definedName name="__Tab21" localSheetId="0">#REF!</definedName>
    <definedName name="__Tab21" localSheetId="1">#REF!</definedName>
    <definedName name="__Tab21" localSheetId="3">#REF!</definedName>
    <definedName name="__Tab21" localSheetId="2">#REF!</definedName>
    <definedName name="__Tab21">#REF!</definedName>
    <definedName name="__Tab22" localSheetId="0">#REF!</definedName>
    <definedName name="__Tab22" localSheetId="1">#REF!</definedName>
    <definedName name="__Tab22" localSheetId="3">#REF!</definedName>
    <definedName name="__Tab22" localSheetId="2">#REF!</definedName>
    <definedName name="__Tab22">#REF!</definedName>
    <definedName name="__Tab23" localSheetId="0">#REF!</definedName>
    <definedName name="__Tab23" localSheetId="1">#REF!</definedName>
    <definedName name="__Tab23" localSheetId="3">#REF!</definedName>
    <definedName name="__Tab23" localSheetId="2">#REF!</definedName>
    <definedName name="__Tab23">#REF!</definedName>
    <definedName name="__Tab24" localSheetId="0">#REF!</definedName>
    <definedName name="__Tab24" localSheetId="1">#REF!</definedName>
    <definedName name="__Tab24" localSheetId="3">#REF!</definedName>
    <definedName name="__Tab24" localSheetId="2">#REF!</definedName>
    <definedName name="__Tab24">#REF!</definedName>
    <definedName name="__Tab26" localSheetId="0">#REF!</definedName>
    <definedName name="__Tab26" localSheetId="1">#REF!</definedName>
    <definedName name="__Tab26" localSheetId="3">#REF!</definedName>
    <definedName name="__Tab26" localSheetId="2">#REF!</definedName>
    <definedName name="__Tab26">#REF!</definedName>
    <definedName name="__Tab27" localSheetId="0">#REF!</definedName>
    <definedName name="__Tab27" localSheetId="1">#REF!</definedName>
    <definedName name="__Tab27" localSheetId="3">#REF!</definedName>
    <definedName name="__Tab27" localSheetId="2">#REF!</definedName>
    <definedName name="__Tab27">#REF!</definedName>
    <definedName name="__Tab28" localSheetId="0">#REF!</definedName>
    <definedName name="__Tab28" localSheetId="1">#REF!</definedName>
    <definedName name="__Tab28" localSheetId="3">#REF!</definedName>
    <definedName name="__Tab28" localSheetId="2">#REF!</definedName>
    <definedName name="__Tab28">#REF!</definedName>
    <definedName name="__Tab29" localSheetId="0">#REF!</definedName>
    <definedName name="__Tab29" localSheetId="1">#REF!</definedName>
    <definedName name="__Tab29" localSheetId="3">#REF!</definedName>
    <definedName name="__Tab29" localSheetId="2">#REF!</definedName>
    <definedName name="__Tab29">#REF!</definedName>
    <definedName name="__TAB3" localSheetId="0">#REF!</definedName>
    <definedName name="__TAB3" localSheetId="1">#REF!</definedName>
    <definedName name="__TAB3" localSheetId="3">#REF!</definedName>
    <definedName name="__TAB3" localSheetId="2">#REF!</definedName>
    <definedName name="__TAB3">#REF!</definedName>
    <definedName name="__Tab30" localSheetId="0">#REF!</definedName>
    <definedName name="__Tab30" localSheetId="1">#REF!</definedName>
    <definedName name="__Tab30" localSheetId="3">#REF!</definedName>
    <definedName name="__Tab30" localSheetId="2">#REF!</definedName>
    <definedName name="__Tab30">#REF!</definedName>
    <definedName name="__Tab31" localSheetId="0">#REF!</definedName>
    <definedName name="__Tab31" localSheetId="1">#REF!</definedName>
    <definedName name="__Tab31" localSheetId="3">#REF!</definedName>
    <definedName name="__Tab31" localSheetId="2">#REF!</definedName>
    <definedName name="__Tab31">#REF!</definedName>
    <definedName name="__Tab32" localSheetId="0">#REF!</definedName>
    <definedName name="__Tab32" localSheetId="1">#REF!</definedName>
    <definedName name="__Tab32" localSheetId="3">#REF!</definedName>
    <definedName name="__Tab32" localSheetId="2">#REF!</definedName>
    <definedName name="__Tab32">#REF!</definedName>
    <definedName name="__Tab33" localSheetId="0">#REF!</definedName>
    <definedName name="__Tab33" localSheetId="1">#REF!</definedName>
    <definedName name="__Tab33" localSheetId="3">#REF!</definedName>
    <definedName name="__Tab33" localSheetId="2">#REF!</definedName>
    <definedName name="__Tab33">#REF!</definedName>
    <definedName name="__Tab34" localSheetId="0">#REF!</definedName>
    <definedName name="__Tab34" localSheetId="1">#REF!</definedName>
    <definedName name="__Tab34" localSheetId="3">#REF!</definedName>
    <definedName name="__Tab34" localSheetId="2">#REF!</definedName>
    <definedName name="__Tab34">#REF!</definedName>
    <definedName name="__Tab35" localSheetId="0">#REF!</definedName>
    <definedName name="__Tab35" localSheetId="1">#REF!</definedName>
    <definedName name="__Tab35" localSheetId="3">#REF!</definedName>
    <definedName name="__Tab35" localSheetId="2">#REF!</definedName>
    <definedName name="__Tab35">#REF!</definedName>
    <definedName name="__TAB4" localSheetId="0">#REF!</definedName>
    <definedName name="__TAB4" localSheetId="1">#REF!</definedName>
    <definedName name="__TAB4" localSheetId="3">#REF!</definedName>
    <definedName name="__TAB4" localSheetId="2">#REF!</definedName>
    <definedName name="__TAB4">#REF!</definedName>
    <definedName name="__TAB5" localSheetId="0">#REF!</definedName>
    <definedName name="__TAB5" localSheetId="1">#REF!</definedName>
    <definedName name="__TAB5" localSheetId="3">#REF!</definedName>
    <definedName name="__TAB5" localSheetId="2">#REF!</definedName>
    <definedName name="__TAB5">#REF!</definedName>
    <definedName name="__TAB7" localSheetId="0">#REF!</definedName>
    <definedName name="__TAB7" localSheetId="1">#REF!</definedName>
    <definedName name="__TAB7" localSheetId="3">#REF!</definedName>
    <definedName name="__TAB7" localSheetId="2">#REF!</definedName>
    <definedName name="__TAB7">#REF!</definedName>
    <definedName name="__TAB8" localSheetId="0">#REF!</definedName>
    <definedName name="__TAB8" localSheetId="1">#REF!</definedName>
    <definedName name="__TAB8" localSheetId="3">#REF!</definedName>
    <definedName name="__TAB8" localSheetId="2">#REF!</definedName>
    <definedName name="__TAB8">#REF!</definedName>
    <definedName name="__WB2" localSheetId="0">#REF!</definedName>
    <definedName name="__WB2" localSheetId="1">#REF!</definedName>
    <definedName name="__WB2" localSheetId="3">#REF!</definedName>
    <definedName name="__WB2" localSheetId="2">#REF!</definedName>
    <definedName name="__WB2">#REF!</definedName>
    <definedName name="__WEO1" localSheetId="0">#REF!</definedName>
    <definedName name="__WEO1" localSheetId="1">#REF!</definedName>
    <definedName name="__WEO1" localSheetId="3">#REF!</definedName>
    <definedName name="__WEO1" localSheetId="2">#REF!</definedName>
    <definedName name="__WEO1">#REF!</definedName>
    <definedName name="__WEO2" localSheetId="0">#REF!</definedName>
    <definedName name="__WEO2" localSheetId="1">#REF!</definedName>
    <definedName name="__WEO2" localSheetId="3">#REF!</definedName>
    <definedName name="__WEO2" localSheetId="2">#REF!</definedName>
    <definedName name="__WEO2">#REF!</definedName>
    <definedName name="__YR0110">'[1]Imp:DSA output'!$O$9:$R$464</definedName>
    <definedName name="__YR89">'[1]Imp:DSA output'!$C$9:$C$464</definedName>
    <definedName name="__YR90">'[1]Imp:DSA output'!$D$9:$D$464</definedName>
    <definedName name="__YR91">'[1]Imp:DSA output'!$E$9:$E$464</definedName>
    <definedName name="__YR92">'[1]Imp:DSA output'!$F$9:$F$464</definedName>
    <definedName name="__YR93">'[1]Imp:DSA output'!$G$9:$G$464</definedName>
    <definedName name="__YR94">'[1]Imp:DSA output'!$H$9:$H$464</definedName>
    <definedName name="__YR95">'[1]Imp:DSA output'!$I$9:$I$464</definedName>
    <definedName name="_10Macros_Import_.qbop" localSheetId="1">[15]!'[Macros Import].qbop'</definedName>
    <definedName name="_10Macros_Import_.qbop" localSheetId="3">[15]!'[Macros Import].qbop'</definedName>
    <definedName name="_10Macros_Import_.qbop">[15]!'[Macros Import].qbop'</definedName>
    <definedName name="_11__123Graph_BCPI_ER_LOG" localSheetId="0" hidden="1">#REF!</definedName>
    <definedName name="_11__123Graph_BCPI_ER_LOG" localSheetId="1" hidden="1">#REF!</definedName>
    <definedName name="_11__123Graph_BCPI_ER_LOG" localSheetId="3" hidden="1">#REF!</definedName>
    <definedName name="_11__123Graph_BCPI_ER_LOG" localSheetId="2" hidden="1">#REF!</definedName>
    <definedName name="_11__123Graph_BCPI_ER_LOG" hidden="1">#REF!</definedName>
    <definedName name="_13__123Graph_BIBA_IBRD" localSheetId="0" hidden="1">#REF!</definedName>
    <definedName name="_13__123Graph_BIBA_IBRD" localSheetId="1" hidden="1">#REF!</definedName>
    <definedName name="_13__123Graph_BIBA_IBRD" localSheetId="3" hidden="1">#REF!</definedName>
    <definedName name="_13__123Graph_BIBA_IBRD" localSheetId="2" hidden="1">#REF!</definedName>
    <definedName name="_13__123Graph_BIBA_IBRD" hidden="1">#REF!</definedName>
    <definedName name="_15__123Graph_ACPI_ER_LOG" localSheetId="0" hidden="1">#REF!</definedName>
    <definedName name="_15__123Graph_ACPI_ER_LOG" localSheetId="1" hidden="1">#REF!</definedName>
    <definedName name="_15__123Graph_ACPI_ER_LOG" localSheetId="3" hidden="1">#REF!</definedName>
    <definedName name="_15__123Graph_ACPI_ER_LOG" localSheetId="2" hidden="1">#REF!</definedName>
    <definedName name="_15__123Graph_ACPI_ER_LOG" hidden="1">#REF!</definedName>
    <definedName name="_1r" localSheetId="0">#REF!</definedName>
    <definedName name="_1r" localSheetId="1">#REF!</definedName>
    <definedName name="_1r" localSheetId="3">#REF!</definedName>
    <definedName name="_1r" localSheetId="2">#REF!</definedName>
    <definedName name="_1r">#REF!</definedName>
    <definedName name="_20__123Graph_BCPI_ER_LOG" localSheetId="0" hidden="1">#REF!</definedName>
    <definedName name="_20__123Graph_BCPI_ER_LOG" localSheetId="1" hidden="1">#REF!</definedName>
    <definedName name="_20__123Graph_BCPI_ER_LOG" localSheetId="3" hidden="1">#REF!</definedName>
    <definedName name="_20__123Graph_BCPI_ER_LOG" localSheetId="2" hidden="1">#REF!</definedName>
    <definedName name="_20__123Graph_BCPI_ER_LOG" hidden="1">#REF!</definedName>
    <definedName name="_25__123Graph_BIBA_IBRD" localSheetId="0" hidden="1">#REF!</definedName>
    <definedName name="_25__123Graph_BIBA_IBRD" localSheetId="1" hidden="1">#REF!</definedName>
    <definedName name="_25__123Graph_BIBA_IBRD" localSheetId="3" hidden="1">#REF!</definedName>
    <definedName name="_25__123Graph_BIBA_IBRD" localSheetId="2" hidden="1">#REF!</definedName>
    <definedName name="_25__123Graph_BIBA_IBRD" hidden="1">#REF!</definedName>
    <definedName name="_2Macros_Import_.qbop" localSheetId="1">[16]!'[Macros Import].qbop'</definedName>
    <definedName name="_2Macros_Import_.qbop" localSheetId="3">[16]!'[Macros Import].qbop'</definedName>
    <definedName name="_2Macros_Import_.qbop">[16]!'[Macros Import].qbop'</definedName>
    <definedName name="_3__123Graph_ACPI_ER_LOG" localSheetId="0" hidden="1">#REF!</definedName>
    <definedName name="_3__123Graph_ACPI_ER_LOG" localSheetId="1" hidden="1">#REF!</definedName>
    <definedName name="_3__123Graph_ACPI_ER_LOG" localSheetId="3" hidden="1">#REF!</definedName>
    <definedName name="_3__123Graph_ACPI_ER_LOG" localSheetId="2" hidden="1">#REF!</definedName>
    <definedName name="_3__123Graph_ACPI_ER_LOG" hidden="1">#REF!</definedName>
    <definedName name="_3Macros_Import_.qbop" localSheetId="1">[16]!'[Macros Import].qbop'</definedName>
    <definedName name="_3Macros_Import_.qbop" localSheetId="3">[16]!'[Macros Import].qbop'</definedName>
    <definedName name="_3Macros_Import_.qbop">[16]!'[Macros Import].qbop'</definedName>
    <definedName name="_4__123Graph_BCPI_ER_LOG" localSheetId="0" hidden="1">#REF!</definedName>
    <definedName name="_4__123Graph_BCPI_ER_LOG" localSheetId="1" hidden="1">#REF!</definedName>
    <definedName name="_4__123Graph_BCPI_ER_LOG" localSheetId="3" hidden="1">#REF!</definedName>
    <definedName name="_4__123Graph_BCPI_ER_LOG" localSheetId="2" hidden="1">#REF!</definedName>
    <definedName name="_4__123Graph_BCPI_ER_LOG" hidden="1">#REF!</definedName>
    <definedName name="_5__123Graph_ACPI_ER_LOG" localSheetId="0" hidden="1">#REF!</definedName>
    <definedName name="_5__123Graph_ACPI_ER_LOG" localSheetId="1" hidden="1">#REF!</definedName>
    <definedName name="_5__123Graph_ACPI_ER_LOG" localSheetId="3" hidden="1">#REF!</definedName>
    <definedName name="_5__123Graph_ACPI_ER_LOG" localSheetId="2" hidden="1">#REF!</definedName>
    <definedName name="_5__123Graph_ACPI_ER_LOG" hidden="1">#REF!</definedName>
    <definedName name="_5__123Graph_BIBA_IBRD" localSheetId="0" hidden="1">#REF!</definedName>
    <definedName name="_5__123Graph_BIBA_IBRD" localSheetId="1" hidden="1">#REF!</definedName>
    <definedName name="_5__123Graph_BIBA_IBRD" localSheetId="3" hidden="1">#REF!</definedName>
    <definedName name="_5__123Graph_BIBA_IBRD" localSheetId="2" hidden="1">#REF!</definedName>
    <definedName name="_5__123Graph_BIBA_IBRD" hidden="1">#REF!</definedName>
    <definedName name="_5Macros_Import_.qbop" localSheetId="1">[17]!'[Macros Import].qbop'</definedName>
    <definedName name="_5Macros_Import_.qbop" localSheetId="3">[17]!'[Macros Import].qbop'</definedName>
    <definedName name="_5Macros_Import_.qbop">[17]!'[Macros Import].qbop'</definedName>
    <definedName name="_5r" localSheetId="0">#REF!</definedName>
    <definedName name="_5r" localSheetId="1">#REF!</definedName>
    <definedName name="_5r" localSheetId="3">#REF!</definedName>
    <definedName name="_5r" localSheetId="2">#REF!</definedName>
    <definedName name="_5r">#REF!</definedName>
    <definedName name="_6__123Graph_ACPI_ER_LOG" localSheetId="0" hidden="1">[18]ER!#REF!</definedName>
    <definedName name="_6__123Graph_ACPI_ER_LOG" localSheetId="1" hidden="1">[18]ER!#REF!</definedName>
    <definedName name="_6__123Graph_ACPI_ER_LOG" localSheetId="3" hidden="1">[18]ER!#REF!</definedName>
    <definedName name="_6__123Graph_ACPI_ER_LOG" localSheetId="2" hidden="1">[18]ER!#REF!</definedName>
    <definedName name="_6__123Graph_ACPI_ER_LOG" hidden="1">[18]ER!#REF!</definedName>
    <definedName name="_7__123Graph_BCPI_ER_LOG" localSheetId="0" hidden="1">#REF!</definedName>
    <definedName name="_7__123Graph_BCPI_ER_LOG" localSheetId="1" hidden="1">#REF!</definedName>
    <definedName name="_7__123Graph_BCPI_ER_LOG" localSheetId="3" hidden="1">#REF!</definedName>
    <definedName name="_7__123Graph_BCPI_ER_LOG" localSheetId="2" hidden="1">#REF!</definedName>
    <definedName name="_7__123Graph_BCPI_ER_LOG" hidden="1">#REF!</definedName>
    <definedName name="_7Macros_Import_.qbop" localSheetId="1">[19]!'[Macros Import].qbop'</definedName>
    <definedName name="_7Macros_Import_.qbop" localSheetId="3">[19]!'[Macros Import].qbop'</definedName>
    <definedName name="_7Macros_Import_.qbop">[19]!'[Macros Import].qbop'</definedName>
    <definedName name="_8__123Graph_BIBA_IBRD" localSheetId="0" hidden="1">[18]WB!#REF!</definedName>
    <definedName name="_8__123Graph_BIBA_IBRD" localSheetId="1" hidden="1">[18]WB!#REF!</definedName>
    <definedName name="_8__123Graph_BIBA_IBRD" localSheetId="3" hidden="1">[18]WB!#REF!</definedName>
    <definedName name="_8__123Graph_BIBA_IBRD" localSheetId="2" hidden="1">[18]WB!#REF!</definedName>
    <definedName name="_8__123Graph_BIBA_IBRD" hidden="1">[18]WB!#REF!</definedName>
    <definedName name="_9__123Graph_ACPI_ER_LOG" localSheetId="0" hidden="1">#REF!</definedName>
    <definedName name="_9__123Graph_ACPI_ER_LOG" localSheetId="1" hidden="1">#REF!</definedName>
    <definedName name="_9__123Graph_ACPI_ER_LOG" localSheetId="3" hidden="1">#REF!</definedName>
    <definedName name="_9__123Graph_ACPI_ER_LOG" localSheetId="2" hidden="1">#REF!</definedName>
    <definedName name="_9__123Graph_ACPI_ER_LOG" hidden="1">#REF!</definedName>
    <definedName name="_9__123Graph_BIBA_IBRD" localSheetId="0" hidden="1">#REF!</definedName>
    <definedName name="_9__123Graph_BIBA_IBRD" localSheetId="1" hidden="1">#REF!</definedName>
    <definedName name="_9__123Graph_BIBA_IBRD" localSheetId="3" hidden="1">#REF!</definedName>
    <definedName name="_9__123Graph_BIBA_IBRD" localSheetId="2" hidden="1">#REF!</definedName>
    <definedName name="_9__123Graph_BIBA_IBRD" hidden="1">#REF!</definedName>
    <definedName name="_aze1" localSheetId="0">#REF!</definedName>
    <definedName name="_aze1" localSheetId="1">#REF!</definedName>
    <definedName name="_aze1" localSheetId="3">#REF!</definedName>
    <definedName name="_aze1" localSheetId="2">#REF!</definedName>
    <definedName name="_aze1">#REF!</definedName>
    <definedName name="_aze2" localSheetId="0">#REF!</definedName>
    <definedName name="_aze2" localSheetId="1">#REF!</definedName>
    <definedName name="_aze2" localSheetId="3">#REF!</definedName>
    <definedName name="_aze2" localSheetId="2">#REF!</definedName>
    <definedName name="_aze2">#REF!</definedName>
    <definedName name="_aze3" localSheetId="0">#REF!</definedName>
    <definedName name="_aze3" localSheetId="1">#REF!</definedName>
    <definedName name="_aze3" localSheetId="3">#REF!</definedName>
    <definedName name="_aze3" localSheetId="2">#REF!</definedName>
    <definedName name="_aze3">#REF!</definedName>
    <definedName name="_BOP1" localSheetId="0">#REF!</definedName>
    <definedName name="_BOP1" localSheetId="1">#REF!</definedName>
    <definedName name="_BOP1" localSheetId="3">#REF!</definedName>
    <definedName name="_BOP1" localSheetId="2">#REF!</definedName>
    <definedName name="_BOP1">#REF!</definedName>
    <definedName name="_BOP2" localSheetId="0">[12]BoP!#REF!</definedName>
    <definedName name="_BOP2" localSheetId="1">[12]BoP!#REF!</definedName>
    <definedName name="_BOP2" localSheetId="3">[12]BoP!#REF!</definedName>
    <definedName name="_BOP2" localSheetId="2">[12]BoP!#REF!</definedName>
    <definedName name="_BOP2">[12]BoP!#REF!</definedName>
    <definedName name="_c75213" localSheetId="0">#REF!</definedName>
    <definedName name="_c75213" localSheetId="1">#REF!</definedName>
    <definedName name="_c75213" localSheetId="3">#REF!</definedName>
    <definedName name="_c75213" localSheetId="2">#REF!</definedName>
    <definedName name="_c75213">#REF!</definedName>
    <definedName name="_c81453" localSheetId="0">#REF!</definedName>
    <definedName name="_c81453" localSheetId="1">#REF!</definedName>
    <definedName name="_c81453" localSheetId="3">#REF!</definedName>
    <definedName name="_c81453" localSheetId="2">#REF!</definedName>
    <definedName name="_c81453">#REF!</definedName>
    <definedName name="_COL1">[13]SimInp1:ModDef!$A$1:$V$130</definedName>
    <definedName name="_END94" localSheetId="0">#REF!</definedName>
    <definedName name="_END94" localSheetId="1">#REF!</definedName>
    <definedName name="_END94" localSheetId="3">#REF!</definedName>
    <definedName name="_END94" localSheetId="2">#REF!</definedName>
    <definedName name="_END94">#REF!</definedName>
    <definedName name="_EXP5" localSheetId="0">#REF!</definedName>
    <definedName name="_EXP5" localSheetId="1">#REF!</definedName>
    <definedName name="_EXP5" localSheetId="3">#REF!</definedName>
    <definedName name="_EXP5" localSheetId="2">#REF!</definedName>
    <definedName name="_EXP5">#REF!</definedName>
    <definedName name="_EXP6" localSheetId="0">#REF!</definedName>
    <definedName name="_EXP6" localSheetId="1">#REF!</definedName>
    <definedName name="_EXP6" localSheetId="3">#REF!</definedName>
    <definedName name="_EXP6" localSheetId="2">#REF!</definedName>
    <definedName name="_EXP6">#REF!</definedName>
    <definedName name="_EXP7" localSheetId="0">#REF!</definedName>
    <definedName name="_EXP7" localSheetId="1">#REF!</definedName>
    <definedName name="_EXP7" localSheetId="3">#REF!</definedName>
    <definedName name="_EXP7" localSheetId="2">#REF!</definedName>
    <definedName name="_EXP7">#REF!</definedName>
    <definedName name="_EXP9" localSheetId="0">#REF!</definedName>
    <definedName name="_EXP9" localSheetId="1">#REF!</definedName>
    <definedName name="_EXP9" localSheetId="3">#REF!</definedName>
    <definedName name="_EXP9" localSheetId="2">#REF!</definedName>
    <definedName name="_EXP9">#REF!</definedName>
    <definedName name="_Fill" localSheetId="0" hidden="1">#REF!</definedName>
    <definedName name="_Fill" localSheetId="1" hidden="1">#REF!</definedName>
    <definedName name="_Fill" localSheetId="3" hidden="1">#REF!</definedName>
    <definedName name="_Fill" localSheetId="2" hidden="1">#REF!</definedName>
    <definedName name="_Fill" hidden="1">#REF!</definedName>
    <definedName name="_xlnm._FilterDatabase" localSheetId="0" hidden="1">'I TAVI'!$A$2:$E$64</definedName>
    <definedName name="_xlnm._FilterDatabase" localSheetId="1" hidden="1">'VI TAVI'!$A$3:$C$5658</definedName>
    <definedName name="_xlnm._FilterDatabase" localSheetId="3" hidden="1">'VII TAVI'!$A$2:$G$6087</definedName>
    <definedName name="_xlnm._FilterDatabase" localSheetId="4" hidden="1">'VII სსიპ-ები'!$A$3:$D$18983</definedName>
    <definedName name="_IMP10" localSheetId="0">#REF!</definedName>
    <definedName name="_IMP10" localSheetId="1">#REF!</definedName>
    <definedName name="_IMP10" localSheetId="3">#REF!</definedName>
    <definedName name="_IMP10" localSheetId="2">#REF!</definedName>
    <definedName name="_IMP10">#REF!</definedName>
    <definedName name="_IMP2" localSheetId="0">#REF!</definedName>
    <definedName name="_IMP2" localSheetId="1">#REF!</definedName>
    <definedName name="_IMP2" localSheetId="3">#REF!</definedName>
    <definedName name="_IMP2" localSheetId="2">#REF!</definedName>
    <definedName name="_IMP2">#REF!</definedName>
    <definedName name="_IMP4" localSheetId="0">#REF!</definedName>
    <definedName name="_IMP4" localSheetId="1">#REF!</definedName>
    <definedName name="_IMP4" localSheetId="3">#REF!</definedName>
    <definedName name="_IMP4" localSheetId="2">#REF!</definedName>
    <definedName name="_IMP4">#REF!</definedName>
    <definedName name="_IMP6" localSheetId="0">#REF!</definedName>
    <definedName name="_IMP6" localSheetId="1">#REF!</definedName>
    <definedName name="_IMP6" localSheetId="3">#REF!</definedName>
    <definedName name="_IMP6" localSheetId="2">#REF!</definedName>
    <definedName name="_IMP6">#REF!</definedName>
    <definedName name="_IMP7" localSheetId="0">#REF!</definedName>
    <definedName name="_IMP7" localSheetId="1">#REF!</definedName>
    <definedName name="_IMP7" localSheetId="3">#REF!</definedName>
    <definedName name="_IMP7" localSheetId="2">#REF!</definedName>
    <definedName name="_IMP7">#REF!</definedName>
    <definedName name="_IMP8" localSheetId="0">#REF!</definedName>
    <definedName name="_IMP8" localSheetId="1">#REF!</definedName>
    <definedName name="_IMP8" localSheetId="3">#REF!</definedName>
    <definedName name="_IMP8" localSheetId="2">#REF!</definedName>
    <definedName name="_IMP8">#REF!</definedName>
    <definedName name="_MCV1">[14]Q2!$E$64:$AH$64</definedName>
    <definedName name="_MTS2" localSheetId="0">'[5]Annual Tables'!#REF!</definedName>
    <definedName name="_MTS2" localSheetId="1">'[5]Annual Tables'!#REF!</definedName>
    <definedName name="_MTS2" localSheetId="3">'[5]Annual Tables'!#REF!</definedName>
    <definedName name="_MTS2" localSheetId="2">'[5]Annual Tables'!#REF!</definedName>
    <definedName name="_MTS2">'[5]Annual Tables'!#REF!</definedName>
    <definedName name="_Order1" hidden="1">0</definedName>
    <definedName name="_Order2" hidden="1">0</definedName>
    <definedName name="_PAG2" localSheetId="0">[5]Index!#REF!</definedName>
    <definedName name="_PAG2" localSheetId="1">[5]Index!#REF!</definedName>
    <definedName name="_PAG2" localSheetId="3">[5]Index!#REF!</definedName>
    <definedName name="_PAG2" localSheetId="2">[5]Index!#REF!</definedName>
    <definedName name="_PAG2">[5]Index!#REF!</definedName>
    <definedName name="_PAG3" localSheetId="0">[5]Index!#REF!</definedName>
    <definedName name="_PAG3" localSheetId="1">[5]Index!#REF!</definedName>
    <definedName name="_PAG3" localSheetId="3">[5]Index!#REF!</definedName>
    <definedName name="_PAG3" localSheetId="2">[5]Index!#REF!</definedName>
    <definedName name="_PAG3">[5]Index!#REF!</definedName>
    <definedName name="_PAG4" localSheetId="0">[5]Index!#REF!</definedName>
    <definedName name="_PAG4" localSheetId="1">[5]Index!#REF!</definedName>
    <definedName name="_PAG4" localSheetId="3">[5]Index!#REF!</definedName>
    <definedName name="_PAG4" localSheetId="2">[5]Index!#REF!</definedName>
    <definedName name="_PAG4">[5]Index!#REF!</definedName>
    <definedName name="_PAG5" localSheetId="0">[5]Index!#REF!</definedName>
    <definedName name="_PAG5" localSheetId="1">[5]Index!#REF!</definedName>
    <definedName name="_PAG5" localSheetId="3">[5]Index!#REF!</definedName>
    <definedName name="_PAG5" localSheetId="2">[5]Index!#REF!</definedName>
    <definedName name="_PAG5">[5]Index!#REF!</definedName>
    <definedName name="_PAG6" localSheetId="0">[5]Index!#REF!</definedName>
    <definedName name="_PAG6" localSheetId="1">[5]Index!#REF!</definedName>
    <definedName name="_PAG6" localSheetId="3">[5]Index!#REF!</definedName>
    <definedName name="_PAG6" localSheetId="2">[5]Index!#REF!</definedName>
    <definedName name="_PAG6">[5]Index!#REF!</definedName>
    <definedName name="_PAG7" localSheetId="0">#REF!</definedName>
    <definedName name="_PAG7" localSheetId="1">#REF!</definedName>
    <definedName name="_PAG7" localSheetId="3">#REF!</definedName>
    <definedName name="_PAG7" localSheetId="2">#REF!</definedName>
    <definedName name="_PAG7">#REF!</definedName>
    <definedName name="_Regression_Out" localSheetId="0" hidden="1">#REF!</definedName>
    <definedName name="_Regression_Out" localSheetId="1" hidden="1">#REF!</definedName>
    <definedName name="_Regression_Out" localSheetId="3" hidden="1">#REF!</definedName>
    <definedName name="_Regression_Out" localSheetId="2" hidden="1">#REF!</definedName>
    <definedName name="_Regression_Out" hidden="1">#REF!</definedName>
    <definedName name="_Regression_X" localSheetId="0" hidden="1">#REF!</definedName>
    <definedName name="_Regression_X" localSheetId="1" hidden="1">#REF!</definedName>
    <definedName name="_Regression_X" localSheetId="3" hidden="1">#REF!</definedName>
    <definedName name="_Regression_X" localSheetId="2" hidden="1">#REF!</definedName>
    <definedName name="_Regression_X" hidden="1">#REF!</definedName>
    <definedName name="_Regression_Y" localSheetId="0" hidden="1">#REF!</definedName>
    <definedName name="_Regression_Y" localSheetId="1" hidden="1">#REF!</definedName>
    <definedName name="_Regression_Y" localSheetId="3" hidden="1">#REF!</definedName>
    <definedName name="_Regression_Y" localSheetId="2" hidden="1">#REF!</definedName>
    <definedName name="_Regression_Y" hidden="1">#REF!</definedName>
    <definedName name="_RES2" localSheetId="0">[12]RES!#REF!</definedName>
    <definedName name="_RES2" localSheetId="1">[12]RES!#REF!</definedName>
    <definedName name="_RES2" localSheetId="3">[12]RES!#REF!</definedName>
    <definedName name="_RES2" localSheetId="2">[12]RES!#REF!</definedName>
    <definedName name="_RES2">[12]RES!#REF!</definedName>
    <definedName name="_SUM2" localSheetId="0">#REF!</definedName>
    <definedName name="_SUM2" localSheetId="1">#REF!</definedName>
    <definedName name="_SUM2" localSheetId="3">#REF!</definedName>
    <definedName name="_SUM2" localSheetId="2">#REF!</definedName>
    <definedName name="_SUM2">#REF!</definedName>
    <definedName name="_sum3" localSheetId="0">#REF!</definedName>
    <definedName name="_sum3" localSheetId="1">#REF!</definedName>
    <definedName name="_sum3" localSheetId="3">#REF!</definedName>
    <definedName name="_sum3" localSheetId="2">#REF!</definedName>
    <definedName name="_sum3">#REF!</definedName>
    <definedName name="_tab06" localSheetId="0">#REF!</definedName>
    <definedName name="_tab06" localSheetId="1">#REF!</definedName>
    <definedName name="_tab06" localSheetId="3">#REF!</definedName>
    <definedName name="_tab06" localSheetId="2">#REF!</definedName>
    <definedName name="_tab06">#REF!</definedName>
    <definedName name="_tab07" localSheetId="0">#REF!</definedName>
    <definedName name="_tab07" localSheetId="1">#REF!</definedName>
    <definedName name="_tab07" localSheetId="3">#REF!</definedName>
    <definedName name="_tab07" localSheetId="2">#REF!</definedName>
    <definedName name="_tab07">#REF!</definedName>
    <definedName name="_TAB1" localSheetId="0">#REF!</definedName>
    <definedName name="_TAB1" localSheetId="1">#REF!</definedName>
    <definedName name="_TAB1" localSheetId="3">#REF!</definedName>
    <definedName name="_TAB1" localSheetId="2">#REF!</definedName>
    <definedName name="_TAB1">#REF!</definedName>
    <definedName name="_TAB10" localSheetId="0">#REF!</definedName>
    <definedName name="_TAB10" localSheetId="1">#REF!</definedName>
    <definedName name="_TAB10" localSheetId="3">#REF!</definedName>
    <definedName name="_TAB10" localSheetId="2">#REF!</definedName>
    <definedName name="_TAB10">#REF!</definedName>
    <definedName name="_Tab11" localSheetId="0">#REF!</definedName>
    <definedName name="_Tab11" localSheetId="1">#REF!</definedName>
    <definedName name="_Tab11" localSheetId="3">#REF!</definedName>
    <definedName name="_Tab11" localSheetId="2">#REF!</definedName>
    <definedName name="_Tab11">#REF!</definedName>
    <definedName name="_TAB12" localSheetId="0">#REF!</definedName>
    <definedName name="_TAB12" localSheetId="1">#REF!</definedName>
    <definedName name="_TAB12" localSheetId="3">#REF!</definedName>
    <definedName name="_TAB12" localSheetId="2">#REF!</definedName>
    <definedName name="_TAB12">#REF!</definedName>
    <definedName name="_Tab19" localSheetId="0">#REF!</definedName>
    <definedName name="_Tab19" localSheetId="1">#REF!</definedName>
    <definedName name="_Tab19" localSheetId="3">#REF!</definedName>
    <definedName name="_Tab19" localSheetId="2">#REF!</definedName>
    <definedName name="_Tab19">#REF!</definedName>
    <definedName name="_TAB2" localSheetId="0">#REF!</definedName>
    <definedName name="_TAB2" localSheetId="1">#REF!</definedName>
    <definedName name="_TAB2" localSheetId="3">#REF!</definedName>
    <definedName name="_TAB2" localSheetId="2">#REF!</definedName>
    <definedName name="_TAB2">#REF!</definedName>
    <definedName name="_Tab20" localSheetId="0">#REF!</definedName>
    <definedName name="_Tab20" localSheetId="1">#REF!</definedName>
    <definedName name="_Tab20" localSheetId="3">#REF!</definedName>
    <definedName name="_Tab20" localSheetId="2">#REF!</definedName>
    <definedName name="_Tab20">#REF!</definedName>
    <definedName name="_Tab21" localSheetId="0">#REF!</definedName>
    <definedName name="_Tab21" localSheetId="1">#REF!</definedName>
    <definedName name="_Tab21" localSheetId="3">#REF!</definedName>
    <definedName name="_Tab21" localSheetId="2">#REF!</definedName>
    <definedName name="_Tab21">#REF!</definedName>
    <definedName name="_Tab22" localSheetId="0">#REF!</definedName>
    <definedName name="_Tab22" localSheetId="1">#REF!</definedName>
    <definedName name="_Tab22" localSheetId="3">#REF!</definedName>
    <definedName name="_Tab22" localSheetId="2">#REF!</definedName>
    <definedName name="_Tab22">#REF!</definedName>
    <definedName name="_Tab23" localSheetId="0">#REF!</definedName>
    <definedName name="_Tab23" localSheetId="1">#REF!</definedName>
    <definedName name="_Tab23" localSheetId="3">#REF!</definedName>
    <definedName name="_Tab23" localSheetId="2">#REF!</definedName>
    <definedName name="_Tab23">#REF!</definedName>
    <definedName name="_Tab24" localSheetId="0">#REF!</definedName>
    <definedName name="_Tab24" localSheetId="1">#REF!</definedName>
    <definedName name="_Tab24" localSheetId="3">#REF!</definedName>
    <definedName name="_Tab24" localSheetId="2">#REF!</definedName>
    <definedName name="_Tab24">#REF!</definedName>
    <definedName name="_Tab26" localSheetId="0">#REF!</definedName>
    <definedName name="_Tab26" localSheetId="1">#REF!</definedName>
    <definedName name="_Tab26" localSheetId="3">#REF!</definedName>
    <definedName name="_Tab26" localSheetId="2">#REF!</definedName>
    <definedName name="_Tab26">#REF!</definedName>
    <definedName name="_Tab27" localSheetId="0">#REF!</definedName>
    <definedName name="_Tab27" localSheetId="1">#REF!</definedName>
    <definedName name="_Tab27" localSheetId="3">#REF!</definedName>
    <definedName name="_Tab27" localSheetId="2">#REF!</definedName>
    <definedName name="_Tab27">#REF!</definedName>
    <definedName name="_Tab28" localSheetId="0">#REF!</definedName>
    <definedName name="_Tab28" localSheetId="1">#REF!</definedName>
    <definedName name="_Tab28" localSheetId="3">#REF!</definedName>
    <definedName name="_Tab28" localSheetId="2">#REF!</definedName>
    <definedName name="_Tab28">#REF!</definedName>
    <definedName name="_Tab29" localSheetId="0">#REF!</definedName>
    <definedName name="_Tab29" localSheetId="1">#REF!</definedName>
    <definedName name="_Tab29" localSheetId="3">#REF!</definedName>
    <definedName name="_Tab29" localSheetId="2">#REF!</definedName>
    <definedName name="_Tab29">#REF!</definedName>
    <definedName name="_TAB3" localSheetId="0">#REF!</definedName>
    <definedName name="_TAB3" localSheetId="1">#REF!</definedName>
    <definedName name="_TAB3" localSheetId="3">#REF!</definedName>
    <definedName name="_TAB3" localSheetId="2">#REF!</definedName>
    <definedName name="_TAB3">#REF!</definedName>
    <definedName name="_Tab30" localSheetId="0">#REF!</definedName>
    <definedName name="_Tab30" localSheetId="1">#REF!</definedName>
    <definedName name="_Tab30" localSheetId="3">#REF!</definedName>
    <definedName name="_Tab30" localSheetId="2">#REF!</definedName>
    <definedName name="_Tab30">#REF!</definedName>
    <definedName name="_Tab31" localSheetId="0">#REF!</definedName>
    <definedName name="_Tab31" localSheetId="1">#REF!</definedName>
    <definedName name="_Tab31" localSheetId="3">#REF!</definedName>
    <definedName name="_Tab31" localSheetId="2">#REF!</definedName>
    <definedName name="_Tab31">#REF!</definedName>
    <definedName name="_Tab32" localSheetId="0">#REF!</definedName>
    <definedName name="_Tab32" localSheetId="1">#REF!</definedName>
    <definedName name="_Tab32" localSheetId="3">#REF!</definedName>
    <definedName name="_Tab32" localSheetId="2">#REF!</definedName>
    <definedName name="_Tab32">#REF!</definedName>
    <definedName name="_Tab33" localSheetId="0">#REF!</definedName>
    <definedName name="_Tab33" localSheetId="1">#REF!</definedName>
    <definedName name="_Tab33" localSheetId="3">#REF!</definedName>
    <definedName name="_Tab33" localSheetId="2">#REF!</definedName>
    <definedName name="_Tab33">#REF!</definedName>
    <definedName name="_Tab34" localSheetId="0">#REF!</definedName>
    <definedName name="_Tab34" localSheetId="1">#REF!</definedName>
    <definedName name="_Tab34" localSheetId="3">#REF!</definedName>
    <definedName name="_Tab34" localSheetId="2">#REF!</definedName>
    <definedName name="_Tab34">#REF!</definedName>
    <definedName name="_Tab35" localSheetId="0">#REF!</definedName>
    <definedName name="_Tab35" localSheetId="1">#REF!</definedName>
    <definedName name="_Tab35" localSheetId="3">#REF!</definedName>
    <definedName name="_Tab35" localSheetId="2">#REF!</definedName>
    <definedName name="_Tab35">#REF!</definedName>
    <definedName name="_TAB4" localSheetId="0">#REF!</definedName>
    <definedName name="_TAB4" localSheetId="1">#REF!</definedName>
    <definedName name="_TAB4" localSheetId="3">#REF!</definedName>
    <definedName name="_TAB4" localSheetId="2">#REF!</definedName>
    <definedName name="_TAB4">#REF!</definedName>
    <definedName name="_TAB5" localSheetId="0">#REF!</definedName>
    <definedName name="_TAB5" localSheetId="1">#REF!</definedName>
    <definedName name="_TAB5" localSheetId="3">#REF!</definedName>
    <definedName name="_TAB5" localSheetId="2">#REF!</definedName>
    <definedName name="_TAB5">#REF!</definedName>
    <definedName name="_TAB7" localSheetId="0">#REF!</definedName>
    <definedName name="_TAB7" localSheetId="1">#REF!</definedName>
    <definedName name="_TAB7" localSheetId="3">#REF!</definedName>
    <definedName name="_TAB7" localSheetId="2">#REF!</definedName>
    <definedName name="_TAB7">#REF!</definedName>
    <definedName name="_TAB8" localSheetId="0">#REF!</definedName>
    <definedName name="_TAB8" localSheetId="1">#REF!</definedName>
    <definedName name="_TAB8" localSheetId="3">#REF!</definedName>
    <definedName name="_TAB8" localSheetId="2">#REF!</definedName>
    <definedName name="_TAB8">#REF!</definedName>
    <definedName name="_WB2" localSheetId="0">#REF!</definedName>
    <definedName name="_WB2" localSheetId="1">#REF!</definedName>
    <definedName name="_WB2" localSheetId="3">#REF!</definedName>
    <definedName name="_WB2" localSheetId="2">#REF!</definedName>
    <definedName name="_WB2">#REF!</definedName>
    <definedName name="_WEO1" localSheetId="0">#REF!</definedName>
    <definedName name="_WEO1" localSheetId="1">#REF!</definedName>
    <definedName name="_WEO1" localSheetId="3">#REF!</definedName>
    <definedName name="_WEO1" localSheetId="2">#REF!</definedName>
    <definedName name="_WEO1">#REF!</definedName>
    <definedName name="_WEO2" localSheetId="0">#REF!</definedName>
    <definedName name="_WEO2" localSheetId="1">#REF!</definedName>
    <definedName name="_WEO2" localSheetId="3">#REF!</definedName>
    <definedName name="_WEO2" localSheetId="2">#REF!</definedName>
    <definedName name="_WEO2">#REF!</definedName>
    <definedName name="_YR0110">'[1]Imp:DSA output'!$O$9:$R$464</definedName>
    <definedName name="_YR89">'[1]Imp:DSA output'!$C$9:$C$464</definedName>
    <definedName name="_YR90">'[1]Imp:DSA output'!$D$9:$D$464</definedName>
    <definedName name="_YR91">'[1]Imp:DSA output'!$E$9:$E$464</definedName>
    <definedName name="_YR92">'[1]Imp:DSA output'!$F$9:$F$464</definedName>
    <definedName name="_YR93">'[1]Imp:DSA output'!$G$9:$G$464</definedName>
    <definedName name="_YR94">'[1]Imp:DSA output'!$H$9:$H$464</definedName>
    <definedName name="_YR95">'[1]Imp:DSA output'!$I$9:$I$464</definedName>
    <definedName name="_Z" localSheetId="0">[1]Imp!#REF!</definedName>
    <definedName name="_Z" localSheetId="1">[1]Imp!#REF!</definedName>
    <definedName name="_Z" localSheetId="3">[1]Imp!#REF!</definedName>
    <definedName name="_Z" localSheetId="2">[1]Imp!#REF!</definedName>
    <definedName name="_Z">[1]Imp!#REF!</definedName>
    <definedName name="a" localSheetId="0">#REF!</definedName>
    <definedName name="a" localSheetId="1">#REF!</definedName>
    <definedName name="a" localSheetId="3">#REF!</definedName>
    <definedName name="a" localSheetId="2">#REF!</definedName>
    <definedName name="a">#REF!</definedName>
    <definedName name="AAA" localSheetId="0">#REF!</definedName>
    <definedName name="AAA" localSheetId="1">#REF!</definedName>
    <definedName name="AAA" localSheetId="3">#REF!</definedName>
    <definedName name="AAA" localSheetId="2">#REF!</definedName>
    <definedName name="AAA">#REF!</definedName>
    <definedName name="ACTIVATE" localSheetId="0">#REF!</definedName>
    <definedName name="ACTIVATE" localSheetId="1">#REF!</definedName>
    <definedName name="ACTIVATE" localSheetId="3">#REF!</definedName>
    <definedName name="ACTIVATE" localSheetId="2">#REF!</definedName>
    <definedName name="ACTIVATE">#REF!</definedName>
    <definedName name="adgil.nagdi" localSheetId="1">'[20]GFSM2001 Functional'!#REF!</definedName>
    <definedName name="adgil.nagdi" localSheetId="3">'[20]GFSM2001 Functional'!#REF!</definedName>
    <definedName name="adgil.nagdi">'[20]GFSM2001 Functional'!#REF!</definedName>
    <definedName name="adgilobrivi" localSheetId="1">'[20]GFSM2001 Functional'!#REF!</definedName>
    <definedName name="adgilobrivi" localSheetId="3">'[20]GFSM2001 Functional'!#REF!</definedName>
    <definedName name="adgilobrivi">'[20]GFSM2001 Functional'!#REF!</definedName>
    <definedName name="af" localSheetId="0">#REF!</definedName>
    <definedName name="af" localSheetId="1">#REF!</definedName>
    <definedName name="af" localSheetId="3">#REF!</definedName>
    <definedName name="af" localSheetId="2">#REF!</definedName>
    <definedName name="af">#REF!</definedName>
    <definedName name="AGC" localSheetId="1">#REF!</definedName>
    <definedName name="AGC" localSheetId="3">#REF!</definedName>
    <definedName name="AGC">#REF!</definedName>
    <definedName name="AHS" localSheetId="1">#REF!</definedName>
    <definedName name="AHS" localSheetId="3">#REF!</definedName>
    <definedName name="AHS">#REF!</definedName>
    <definedName name="AKO" localSheetId="1">#REF!</definedName>
    <definedName name="AKO" localSheetId="3">#REF!</definedName>
    <definedName name="AKO">#REF!</definedName>
    <definedName name="ALL">'[1]Imp:DSA output'!$C$9:$R$464</definedName>
    <definedName name="Allocation">[21]წმინდა_ამოღება!$C:$C</definedName>
    <definedName name="amortization" localSheetId="0">#REF!</definedName>
    <definedName name="amortization" localSheetId="1">#REF!</definedName>
    <definedName name="amortization" localSheetId="3">#REF!</definedName>
    <definedName name="amortization" localSheetId="2">#REF!</definedName>
    <definedName name="amortization">#REF!</definedName>
    <definedName name="angarishi">[22]Sheet2!$A$1:$A$3</definedName>
    <definedName name="AprSun1">#N/A</definedName>
    <definedName name="ase" localSheetId="0">#REF!</definedName>
    <definedName name="ase" localSheetId="1">#REF!</definedName>
    <definedName name="ase" localSheetId="3">#REF!</definedName>
    <definedName name="ase" localSheetId="2">#REF!</definedName>
    <definedName name="ase">#REF!</definedName>
    <definedName name="asjdhad" localSheetId="0" hidden="1">{#N/A,#N/A,FALSE,"CB";#N/A,#N/A,FALSE,"CMB";#N/A,#N/A,FALSE,"NBFI"}</definedName>
    <definedName name="asjdhad" localSheetId="2" hidden="1">{#N/A,#N/A,FALSE,"CB";#N/A,#N/A,FALSE,"CMB";#N/A,#N/A,FALSE,"NBFI"}</definedName>
    <definedName name="asjdhad" hidden="1">{#N/A,#N/A,FALSE,"CB";#N/A,#N/A,FALSE,"CMB";#N/A,#N/A,FALSE,"NBFI"}</definedName>
    <definedName name="assump_esaf_98" localSheetId="0">#REF!</definedName>
    <definedName name="assump_esaf_98" localSheetId="1">#REF!</definedName>
    <definedName name="assump_esaf_98" localSheetId="3">#REF!</definedName>
    <definedName name="assump_esaf_98" localSheetId="2">#REF!</definedName>
    <definedName name="assump_esaf_98">#REF!</definedName>
    <definedName name="assump97_rev" localSheetId="0">#REF!</definedName>
    <definedName name="assump97_rev" localSheetId="1">#REF!</definedName>
    <definedName name="assump97_rev" localSheetId="3">#REF!</definedName>
    <definedName name="assump97_rev" localSheetId="2">#REF!</definedName>
    <definedName name="assump97_rev">#REF!</definedName>
    <definedName name="assumptions" localSheetId="0">#REF!</definedName>
    <definedName name="assumptions" localSheetId="1">#REF!</definedName>
    <definedName name="assumptions" localSheetId="3">#REF!</definedName>
    <definedName name="assumptions" localSheetId="2">#REF!</definedName>
    <definedName name="assumptions">#REF!</definedName>
    <definedName name="atrade" localSheetId="1">[16]!atrade</definedName>
    <definedName name="atrade" localSheetId="3">[16]!atrade</definedName>
    <definedName name="atrade">[16]!atrade</definedName>
    <definedName name="AugSun1">#N/A</definedName>
    <definedName name="b" localSheetId="0">#REF!</definedName>
    <definedName name="b" localSheetId="1">#REF!</definedName>
    <definedName name="b" localSheetId="3">#REF!</definedName>
    <definedName name="b" localSheetId="2">#REF!</definedName>
    <definedName name="b">#REF!</definedName>
    <definedName name="Balance_of_payments" localSheetId="0">#REF!</definedName>
    <definedName name="Balance_of_payments" localSheetId="1">#REF!</definedName>
    <definedName name="Balance_of_payments" localSheetId="3">#REF!</definedName>
    <definedName name="Balance_of_payments" localSheetId="2">#REF!</definedName>
    <definedName name="Balance_of_payments">#REF!</definedName>
    <definedName name="BankCode">[23]Info!$C$1</definedName>
    <definedName name="BankName">[23]Info!$B$1</definedName>
    <definedName name="banks">'[24]DMB prog'!$E$4:$AT$42</definedName>
    <definedName name="BASDAT" localSheetId="0">'[5]Annual Tables'!#REF!</definedName>
    <definedName name="BASDAT" localSheetId="1">'[5]Annual Tables'!#REF!</definedName>
    <definedName name="BASDAT" localSheetId="3">'[5]Annual Tables'!#REF!</definedName>
    <definedName name="BASDAT" localSheetId="2">'[5]Annual Tables'!#REF!</definedName>
    <definedName name="BASDAT">'[5]Annual Tables'!#REF!</definedName>
    <definedName name="Batumi_debt" localSheetId="0">#REF!</definedName>
    <definedName name="Batumi_debt" localSheetId="1">#REF!</definedName>
    <definedName name="Batumi_debt" localSheetId="3">#REF!</definedName>
    <definedName name="Batumi_debt" localSheetId="2">#REF!</definedName>
    <definedName name="Batumi_debt">#REF!</definedName>
    <definedName name="bb" localSheetId="0" hidden="1">{"Riqfin97",#N/A,FALSE,"Tran";"Riqfinpro",#N/A,FALSE,"Tran"}</definedName>
    <definedName name="bb" localSheetId="2" hidden="1">{"Riqfin97",#N/A,FALSE,"Tran";"Riqfinpro",#N/A,FALSE,"Tran"}</definedName>
    <definedName name="bb" hidden="1">{"Riqfin97",#N/A,FALSE,"Tran";"Riqfinpro",#N/A,FALSE,"Tran"}</definedName>
    <definedName name="BBB" localSheetId="0">#REF!</definedName>
    <definedName name="BBB" localSheetId="1">#REF!</definedName>
    <definedName name="BBB" localSheetId="3">#REF!</definedName>
    <definedName name="BBB" localSheetId="2">#REF!</definedName>
    <definedName name="BBB">#REF!</definedName>
    <definedName name="BCA" localSheetId="0">#REF!</definedName>
    <definedName name="BCA" localSheetId="1">#REF!</definedName>
    <definedName name="BCA" localSheetId="3">#REF!</definedName>
    <definedName name="BCA" localSheetId="2">#REF!</definedName>
    <definedName name="BCA">#REF!</definedName>
    <definedName name="BCA_1">#N/A</definedName>
    <definedName name="BCA_GDP">#N/A</definedName>
    <definedName name="BCA_NGDP" localSheetId="0">#REF!</definedName>
    <definedName name="BCA_NGDP" localSheetId="1">#REF!</definedName>
    <definedName name="BCA_NGDP" localSheetId="3">#REF!</definedName>
    <definedName name="BCA_NGDP" localSheetId="2">#REF!</definedName>
    <definedName name="BCA_NGDP">#REF!</definedName>
    <definedName name="BE" localSheetId="0">#REF!</definedName>
    <definedName name="BE" localSheetId="1">#REF!</definedName>
    <definedName name="BE" localSheetId="3">#REF!</definedName>
    <definedName name="BE" localSheetId="2">#REF!</definedName>
    <definedName name="BE">#REF!</definedName>
    <definedName name="BE_1">#N/A</definedName>
    <definedName name="BEA" localSheetId="0">#REF!</definedName>
    <definedName name="BEA" localSheetId="1">#REF!</definedName>
    <definedName name="BEA" localSheetId="3">#REF!</definedName>
    <definedName name="BEA" localSheetId="2">#REF!</definedName>
    <definedName name="BEA">#REF!</definedName>
    <definedName name="BEAI">#N/A</definedName>
    <definedName name="BEAIB">#N/A</definedName>
    <definedName name="BEAIG">#N/A</definedName>
    <definedName name="BEAP">#N/A</definedName>
    <definedName name="BEAPB">#N/A</definedName>
    <definedName name="BEAPG">#N/A</definedName>
    <definedName name="BED" localSheetId="0">#REF!</definedName>
    <definedName name="BED" localSheetId="1">#REF!</definedName>
    <definedName name="BED" localSheetId="3">#REF!</definedName>
    <definedName name="BED" localSheetId="2">#REF!</definedName>
    <definedName name="BED">#REF!</definedName>
    <definedName name="BED_6" localSheetId="0">#REF!</definedName>
    <definedName name="BED_6" localSheetId="1">#REF!</definedName>
    <definedName name="BED_6" localSheetId="3">#REF!</definedName>
    <definedName name="BED_6" localSheetId="2">#REF!</definedName>
    <definedName name="BED_6">#REF!</definedName>
    <definedName name="BEDE" localSheetId="0">#REF!</definedName>
    <definedName name="BEDE" localSheetId="1">#REF!</definedName>
    <definedName name="BEDE" localSheetId="3">#REF!</definedName>
    <definedName name="BEDE" localSheetId="2">#REF!</definedName>
    <definedName name="BEDE">#REF!</definedName>
    <definedName name="BEO" localSheetId="0">#REF!</definedName>
    <definedName name="BEO" localSheetId="1">#REF!</definedName>
    <definedName name="BEO" localSheetId="3">#REF!</definedName>
    <definedName name="BEO" localSheetId="2">#REF!</definedName>
    <definedName name="BEO">#REF!</definedName>
    <definedName name="BER" localSheetId="0">#REF!</definedName>
    <definedName name="BER" localSheetId="1">#REF!</definedName>
    <definedName name="BER" localSheetId="3">#REF!</definedName>
    <definedName name="BER" localSheetId="2">#REF!</definedName>
    <definedName name="BER">#REF!</definedName>
    <definedName name="BERI">#N/A</definedName>
    <definedName name="BERIB">#N/A</definedName>
    <definedName name="BERIG">#N/A</definedName>
    <definedName name="BERP">#N/A</definedName>
    <definedName name="BERPB">#N/A</definedName>
    <definedName name="BERPG">#N/A</definedName>
    <definedName name="BF" localSheetId="0">#REF!</definedName>
    <definedName name="BF" localSheetId="1">#REF!</definedName>
    <definedName name="BF" localSheetId="3">#REF!</definedName>
    <definedName name="BF" localSheetId="2">#REF!</definedName>
    <definedName name="BF">#REF!</definedName>
    <definedName name="BF_1">#N/A</definedName>
    <definedName name="BFD" localSheetId="0">#REF!</definedName>
    <definedName name="BFD" localSheetId="1">#REF!</definedName>
    <definedName name="BFD" localSheetId="3">#REF!</definedName>
    <definedName name="BFD" localSheetId="2">#REF!</definedName>
    <definedName name="BFD">#REF!</definedName>
    <definedName name="BFDA" localSheetId="0">#REF!</definedName>
    <definedName name="BFDA" localSheetId="1">#REF!</definedName>
    <definedName name="BFDA" localSheetId="3">#REF!</definedName>
    <definedName name="BFDA" localSheetId="2">#REF!</definedName>
    <definedName name="BFDA">#REF!</definedName>
    <definedName name="BFDI" localSheetId="0">#REF!</definedName>
    <definedName name="BFDI" localSheetId="1">#REF!</definedName>
    <definedName name="BFDI" localSheetId="3">#REF!</definedName>
    <definedName name="BFDI" localSheetId="2">#REF!</definedName>
    <definedName name="BFDI">#REF!</definedName>
    <definedName name="BFDIL" localSheetId="0">#REF!</definedName>
    <definedName name="BFDIL" localSheetId="1">#REF!</definedName>
    <definedName name="BFDIL" localSheetId="3">#REF!</definedName>
    <definedName name="BFDIL" localSheetId="2">#REF!</definedName>
    <definedName name="BFDIL">#REF!</definedName>
    <definedName name="BFL">#N/A</definedName>
    <definedName name="BFL_D" localSheetId="0">#REF!</definedName>
    <definedName name="BFL_D" localSheetId="1">#REF!</definedName>
    <definedName name="BFL_D" localSheetId="3">#REF!</definedName>
    <definedName name="BFL_D" localSheetId="2">#REF!</definedName>
    <definedName name="BFL_D">#REF!</definedName>
    <definedName name="BFL_D_1">#N/A</definedName>
    <definedName name="BFL_DF">#N/A</definedName>
    <definedName name="BFLB">#N/A</definedName>
    <definedName name="BFLB_D">#N/A</definedName>
    <definedName name="BFLB_DF">#N/A</definedName>
    <definedName name="BFLD_DF" localSheetId="1">'[25]GDP and CPI'!BFLD_DF</definedName>
    <definedName name="BFLD_DF" localSheetId="3">'[25]GDP and CPI'!BFLD_DF</definedName>
    <definedName name="BFLD_DF">'[25]GDP and CPI'!BFLD_DF</definedName>
    <definedName name="BFLG">#N/A</definedName>
    <definedName name="BFLG_D">#N/A</definedName>
    <definedName name="BFLG_DF">#N/A</definedName>
    <definedName name="BFO" localSheetId="0">#REF!</definedName>
    <definedName name="BFO" localSheetId="1">#REF!</definedName>
    <definedName name="BFO" localSheetId="3">#REF!</definedName>
    <definedName name="BFO" localSheetId="2">#REF!</definedName>
    <definedName name="BFO">#REF!</definedName>
    <definedName name="BFOA" localSheetId="0">#REF!</definedName>
    <definedName name="BFOA" localSheetId="1">#REF!</definedName>
    <definedName name="BFOA" localSheetId="3">#REF!</definedName>
    <definedName name="BFOA" localSheetId="2">#REF!</definedName>
    <definedName name="BFOA">#REF!</definedName>
    <definedName name="BFOAG" localSheetId="0">#REF!</definedName>
    <definedName name="BFOAG" localSheetId="1">#REF!</definedName>
    <definedName name="BFOAG" localSheetId="3">#REF!</definedName>
    <definedName name="BFOAG" localSheetId="2">#REF!</definedName>
    <definedName name="BFOAG">#REF!</definedName>
    <definedName name="BFOL" localSheetId="0">#REF!</definedName>
    <definedName name="BFOL" localSheetId="1">#REF!</definedName>
    <definedName name="BFOL" localSheetId="3">#REF!</definedName>
    <definedName name="BFOL" localSheetId="2">#REF!</definedName>
    <definedName name="BFOL">#REF!</definedName>
    <definedName name="BFOL_B" localSheetId="0">#REF!</definedName>
    <definedName name="BFOL_B" localSheetId="1">#REF!</definedName>
    <definedName name="BFOL_B" localSheetId="3">#REF!</definedName>
    <definedName name="BFOL_B" localSheetId="2">#REF!</definedName>
    <definedName name="BFOL_B">#REF!</definedName>
    <definedName name="BFOL_G" localSheetId="0">#REF!</definedName>
    <definedName name="BFOL_G" localSheetId="1">#REF!</definedName>
    <definedName name="BFOL_G" localSheetId="3">#REF!</definedName>
    <definedName name="BFOL_G" localSheetId="2">#REF!</definedName>
    <definedName name="BFOL_G">#REF!</definedName>
    <definedName name="BFOL_L" localSheetId="0">#REF!</definedName>
    <definedName name="BFOL_L" localSheetId="1">#REF!</definedName>
    <definedName name="BFOL_L" localSheetId="3">#REF!</definedName>
    <definedName name="BFOL_L" localSheetId="2">#REF!</definedName>
    <definedName name="BFOL_L">#REF!</definedName>
    <definedName name="BFOL_O" localSheetId="0">#REF!</definedName>
    <definedName name="BFOL_O" localSheetId="1">#REF!</definedName>
    <definedName name="BFOL_O" localSheetId="3">#REF!</definedName>
    <definedName name="BFOL_O" localSheetId="2">#REF!</definedName>
    <definedName name="BFOL_O">#REF!</definedName>
    <definedName name="BFOL_S" localSheetId="0">#REF!</definedName>
    <definedName name="BFOL_S" localSheetId="1">#REF!</definedName>
    <definedName name="BFOL_S" localSheetId="3">#REF!</definedName>
    <definedName name="BFOL_S" localSheetId="2">#REF!</definedName>
    <definedName name="BFOL_S">#REF!</definedName>
    <definedName name="BFOLB" localSheetId="0">#REF!</definedName>
    <definedName name="BFOLB" localSheetId="1">#REF!</definedName>
    <definedName name="BFOLB" localSheetId="3">#REF!</definedName>
    <definedName name="BFOLB" localSheetId="2">#REF!</definedName>
    <definedName name="BFOLB">#REF!</definedName>
    <definedName name="BFOLG_L" localSheetId="0">#REF!</definedName>
    <definedName name="BFOLG_L" localSheetId="1">#REF!</definedName>
    <definedName name="BFOLG_L" localSheetId="3">#REF!</definedName>
    <definedName name="BFOLG_L" localSheetId="2">#REF!</definedName>
    <definedName name="BFOLG_L">#REF!</definedName>
    <definedName name="BFP" localSheetId="0">#REF!</definedName>
    <definedName name="BFP" localSheetId="1">#REF!</definedName>
    <definedName name="BFP" localSheetId="3">#REF!</definedName>
    <definedName name="BFP" localSheetId="2">#REF!</definedName>
    <definedName name="BFP">#REF!</definedName>
    <definedName name="BFPA" localSheetId="0">#REF!</definedName>
    <definedName name="BFPA" localSheetId="1">#REF!</definedName>
    <definedName name="BFPA" localSheetId="3">#REF!</definedName>
    <definedName name="BFPA" localSheetId="2">#REF!</definedName>
    <definedName name="BFPA">#REF!</definedName>
    <definedName name="BFPAG" localSheetId="0">#REF!</definedName>
    <definedName name="BFPAG" localSheetId="1">#REF!</definedName>
    <definedName name="BFPAG" localSheetId="3">#REF!</definedName>
    <definedName name="BFPAG" localSheetId="2">#REF!</definedName>
    <definedName name="BFPAG">#REF!</definedName>
    <definedName name="BFPL" localSheetId="0">#REF!</definedName>
    <definedName name="BFPL" localSheetId="1">#REF!</definedName>
    <definedName name="BFPL" localSheetId="3">#REF!</definedName>
    <definedName name="BFPL" localSheetId="2">#REF!</definedName>
    <definedName name="BFPL">#REF!</definedName>
    <definedName name="BFPLBN" localSheetId="0">#REF!</definedName>
    <definedName name="BFPLBN" localSheetId="1">#REF!</definedName>
    <definedName name="BFPLBN" localSheetId="3">#REF!</definedName>
    <definedName name="BFPLBN" localSheetId="2">#REF!</definedName>
    <definedName name="BFPLBN">#REF!</definedName>
    <definedName name="BFPLD" localSheetId="0">#REF!</definedName>
    <definedName name="BFPLD" localSheetId="1">#REF!</definedName>
    <definedName name="BFPLD" localSheetId="3">#REF!</definedName>
    <definedName name="BFPLD" localSheetId="2">#REF!</definedName>
    <definedName name="BFPLD">#REF!</definedName>
    <definedName name="BFPLD_G" localSheetId="0">#REF!</definedName>
    <definedName name="BFPLD_G" localSheetId="1">#REF!</definedName>
    <definedName name="BFPLD_G" localSheetId="3">#REF!</definedName>
    <definedName name="BFPLD_G" localSheetId="2">#REF!</definedName>
    <definedName name="BFPLD_G">#REF!</definedName>
    <definedName name="BFPLE" localSheetId="0">#REF!</definedName>
    <definedName name="BFPLE" localSheetId="1">#REF!</definedName>
    <definedName name="BFPLE" localSheetId="3">#REF!</definedName>
    <definedName name="BFPLE" localSheetId="2">#REF!</definedName>
    <definedName name="BFPLE">#REF!</definedName>
    <definedName name="BFPLE_G" localSheetId="0">#REF!</definedName>
    <definedName name="BFPLE_G" localSheetId="1">#REF!</definedName>
    <definedName name="BFPLE_G" localSheetId="3">#REF!</definedName>
    <definedName name="BFPLE_G" localSheetId="2">#REF!</definedName>
    <definedName name="BFPLE_G">#REF!</definedName>
    <definedName name="BFPLMM" localSheetId="0">#REF!</definedName>
    <definedName name="BFPLMM" localSheetId="1">#REF!</definedName>
    <definedName name="BFPLMM" localSheetId="3">#REF!</definedName>
    <definedName name="BFPLMM" localSheetId="2">#REF!</definedName>
    <definedName name="BFPLMM">#REF!</definedName>
    <definedName name="BFRA" localSheetId="0">#REF!</definedName>
    <definedName name="BFRA" localSheetId="1">#REF!</definedName>
    <definedName name="BFRA" localSheetId="3">#REF!</definedName>
    <definedName name="BFRA" localSheetId="2">#REF!</definedName>
    <definedName name="BFRA">#REF!</definedName>
    <definedName name="BFRA_1">#N/A</definedName>
    <definedName name="BFUND" localSheetId="0">#REF!</definedName>
    <definedName name="BFUND" localSheetId="1">#REF!</definedName>
    <definedName name="BFUND" localSheetId="3">#REF!</definedName>
    <definedName name="BFUND" localSheetId="2">#REF!</definedName>
    <definedName name="BFUND">#REF!</definedName>
    <definedName name="BGS" localSheetId="0">#REF!</definedName>
    <definedName name="BGS" localSheetId="1">#REF!</definedName>
    <definedName name="BGS" localSheetId="3">#REF!</definedName>
    <definedName name="BGS" localSheetId="2">#REF!</definedName>
    <definedName name="BGS">#REF!</definedName>
    <definedName name="BI" localSheetId="0">#REF!</definedName>
    <definedName name="BI" localSheetId="1">#REF!</definedName>
    <definedName name="BI" localSheetId="3">#REF!</definedName>
    <definedName name="BI" localSheetId="2">#REF!</definedName>
    <definedName name="BI">#REF!</definedName>
    <definedName name="BI_1">#N/A</definedName>
    <definedName name="BIP" localSheetId="0">#REF!</definedName>
    <definedName name="BIP" localSheetId="1">#REF!</definedName>
    <definedName name="BIP" localSheetId="3">#REF!</definedName>
    <definedName name="BIP" localSheetId="2">#REF!</definedName>
    <definedName name="BIP">#REF!</definedName>
    <definedName name="BK" localSheetId="0">#REF!</definedName>
    <definedName name="BK" localSheetId="1">#REF!</definedName>
    <definedName name="BK" localSheetId="3">#REF!</definedName>
    <definedName name="BK" localSheetId="2">#REF!</definedName>
    <definedName name="BK">#REF!</definedName>
    <definedName name="BK_1">#N/A</definedName>
    <definedName name="BKF">#N/A</definedName>
    <definedName name="BKFA" localSheetId="0">#REF!</definedName>
    <definedName name="BKFA" localSheetId="1">#REF!</definedName>
    <definedName name="BKFA" localSheetId="3">#REF!</definedName>
    <definedName name="BKFA" localSheetId="2">#REF!</definedName>
    <definedName name="BKFA">#REF!</definedName>
    <definedName name="BKO" localSheetId="0">#REF!</definedName>
    <definedName name="BKO" localSheetId="1">#REF!</definedName>
    <definedName name="BKO" localSheetId="3">#REF!</definedName>
    <definedName name="BKO" localSheetId="2">#REF!</definedName>
    <definedName name="BKO">#REF!</definedName>
    <definedName name="BM" localSheetId="0">#REF!</definedName>
    <definedName name="BM" localSheetId="1">#REF!</definedName>
    <definedName name="BM" localSheetId="3">#REF!</definedName>
    <definedName name="BM" localSheetId="2">#REF!</definedName>
    <definedName name="BM">#REF!</definedName>
    <definedName name="BMG" localSheetId="0">#REF!</definedName>
    <definedName name="BMG" localSheetId="1">#REF!</definedName>
    <definedName name="BMG" localSheetId="3">#REF!</definedName>
    <definedName name="BMG" localSheetId="2">#REF!</definedName>
    <definedName name="BMG">#REF!</definedName>
    <definedName name="BMII" localSheetId="0">#REF!</definedName>
    <definedName name="BMII" localSheetId="1">#REF!</definedName>
    <definedName name="BMII" localSheetId="3">#REF!</definedName>
    <definedName name="BMII" localSheetId="2">#REF!</definedName>
    <definedName name="BMII">#REF!</definedName>
    <definedName name="BMII_1">#N/A</definedName>
    <definedName name="BMII_7" localSheetId="0">#REF!</definedName>
    <definedName name="BMII_7" localSheetId="1">#REF!</definedName>
    <definedName name="BMII_7" localSheetId="3">#REF!</definedName>
    <definedName name="BMII_7" localSheetId="2">#REF!</definedName>
    <definedName name="BMII_7">#REF!</definedName>
    <definedName name="BMIIB">#N/A</definedName>
    <definedName name="BMIIG">#N/A</definedName>
    <definedName name="BMS" localSheetId="0">#REF!</definedName>
    <definedName name="BMS" localSheetId="1">#REF!</definedName>
    <definedName name="BMS" localSheetId="3">#REF!</definedName>
    <definedName name="BMS" localSheetId="2">#REF!</definedName>
    <definedName name="BMS">#REF!</definedName>
    <definedName name="Bolivia" localSheetId="0">#REF!</definedName>
    <definedName name="Bolivia" localSheetId="1">#REF!</definedName>
    <definedName name="Bolivia" localSheetId="3">#REF!</definedName>
    <definedName name="Bolivia" localSheetId="2">#REF!</definedName>
    <definedName name="Bolivia">#REF!</definedName>
    <definedName name="BOP" localSheetId="0">#REF!</definedName>
    <definedName name="BOP" localSheetId="1">#REF!</definedName>
    <definedName name="BOP" localSheetId="3">#REF!</definedName>
    <definedName name="BOP" localSheetId="2">#REF!</definedName>
    <definedName name="BOP">#REF!</definedName>
    <definedName name="BOP_1">#N/A</definedName>
    <definedName name="BOPUSD" localSheetId="0">#REF!</definedName>
    <definedName name="BOPUSD" localSheetId="1">#REF!</definedName>
    <definedName name="BOPUSD" localSheetId="3">#REF!</definedName>
    <definedName name="BOPUSD" localSheetId="2">#REF!</definedName>
    <definedName name="BOPUSD">#REF!</definedName>
    <definedName name="BRASS" localSheetId="0">#REF!</definedName>
    <definedName name="BRASS" localSheetId="1">#REF!</definedName>
    <definedName name="BRASS" localSheetId="3">#REF!</definedName>
    <definedName name="BRASS" localSheetId="2">#REF!</definedName>
    <definedName name="BRASS">#REF!</definedName>
    <definedName name="BRASS_1" localSheetId="0">#REF!</definedName>
    <definedName name="BRASS_1" localSheetId="1">#REF!</definedName>
    <definedName name="BRASS_1" localSheetId="3">#REF!</definedName>
    <definedName name="BRASS_1" localSheetId="2">#REF!</definedName>
    <definedName name="BRASS_1">#REF!</definedName>
    <definedName name="BRASS_6" localSheetId="0">#REF!</definedName>
    <definedName name="BRASS_6" localSheetId="1">#REF!</definedName>
    <definedName name="BRASS_6" localSheetId="3">#REF!</definedName>
    <definedName name="BRASS_6" localSheetId="2">#REF!</definedName>
    <definedName name="BRASS_6">#REF!</definedName>
    <definedName name="Brazil" localSheetId="0">#REF!</definedName>
    <definedName name="Brazil" localSheetId="1">#REF!</definedName>
    <definedName name="Brazil" localSheetId="3">#REF!</definedName>
    <definedName name="Brazil" localSheetId="2">#REF!</definedName>
    <definedName name="Brazil">#REF!</definedName>
    <definedName name="BRO" localSheetId="0">#REF!</definedName>
    <definedName name="BRO" localSheetId="1">#REF!</definedName>
    <definedName name="BRO" localSheetId="3">#REF!</definedName>
    <definedName name="BRO" localSheetId="2">#REF!</definedName>
    <definedName name="BRO">#REF!</definedName>
    <definedName name="BTR" localSheetId="0">#REF!</definedName>
    <definedName name="BTR" localSheetId="1">#REF!</definedName>
    <definedName name="BTR" localSheetId="3">#REF!</definedName>
    <definedName name="BTR" localSheetId="2">#REF!</definedName>
    <definedName name="BTR">#REF!</definedName>
    <definedName name="BTRG" localSheetId="0">#REF!</definedName>
    <definedName name="BTRG" localSheetId="1">#REF!</definedName>
    <definedName name="BTRG" localSheetId="3">#REF!</definedName>
    <definedName name="BTRG" localSheetId="2">#REF!</definedName>
    <definedName name="BTRG">#REF!</definedName>
    <definedName name="budfin" localSheetId="0">#REF!</definedName>
    <definedName name="budfin" localSheetId="1">#REF!</definedName>
    <definedName name="budfin" localSheetId="3">#REF!</definedName>
    <definedName name="budfin" localSheetId="2">#REF!</definedName>
    <definedName name="budfin">#REF!</definedName>
    <definedName name="Budget_expenditure" localSheetId="0">#REF!</definedName>
    <definedName name="Budget_expenditure" localSheetId="1">#REF!</definedName>
    <definedName name="Budget_expenditure" localSheetId="3">#REF!</definedName>
    <definedName name="Budget_expenditure" localSheetId="2">#REF!</definedName>
    <definedName name="Budget_expenditure">#REF!</definedName>
    <definedName name="budget_financing" localSheetId="0">#REF!</definedName>
    <definedName name="budget_financing" localSheetId="1">#REF!</definedName>
    <definedName name="budget_financing" localSheetId="3">#REF!</definedName>
    <definedName name="budget_financing" localSheetId="2">#REF!</definedName>
    <definedName name="budget_financing">#REF!</definedName>
    <definedName name="Budget_revenue" localSheetId="0">#REF!</definedName>
    <definedName name="Budget_revenue" localSheetId="1">#REF!</definedName>
    <definedName name="Budget_revenue" localSheetId="3">#REF!</definedName>
    <definedName name="Budget_revenue" localSheetId="2">#REF!</definedName>
    <definedName name="Budget_revenue">#REF!</definedName>
    <definedName name="bw">'[24]MS data prog'!$CE$68</definedName>
    <definedName name="BX" localSheetId="0">#REF!</definedName>
    <definedName name="BX" localSheetId="1">#REF!</definedName>
    <definedName name="BX" localSheetId="3">#REF!</definedName>
    <definedName name="BX" localSheetId="2">#REF!</definedName>
    <definedName name="BX">#REF!</definedName>
    <definedName name="BXG" localSheetId="0">#REF!</definedName>
    <definedName name="BXG" localSheetId="1">#REF!</definedName>
    <definedName name="BXG" localSheetId="3">#REF!</definedName>
    <definedName name="BXG" localSheetId="2">#REF!</definedName>
    <definedName name="BXG">#REF!</definedName>
    <definedName name="BXS" localSheetId="0">#REF!</definedName>
    <definedName name="BXS" localSheetId="1">#REF!</definedName>
    <definedName name="BXS" localSheetId="3">#REF!</definedName>
    <definedName name="BXS" localSheetId="2">#REF!</definedName>
    <definedName name="BXS">#REF!</definedName>
    <definedName name="c4445." localSheetId="0">#REF!</definedName>
    <definedName name="c4445." localSheetId="1">#REF!</definedName>
    <definedName name="c4445." localSheetId="3">#REF!</definedName>
    <definedName name="c4445." localSheetId="2">#REF!</definedName>
    <definedName name="c4445.">#REF!</definedName>
    <definedName name="c5901." localSheetId="0">#REF!</definedName>
    <definedName name="c5901." localSheetId="1">#REF!</definedName>
    <definedName name="c5901." localSheetId="3">#REF!</definedName>
    <definedName name="c5901." localSheetId="2">#REF!</definedName>
    <definedName name="c5901.">#REF!</definedName>
    <definedName name="caca" localSheetId="0" hidden="1">{#N/A,#N/A,FALSE,"CB";#N/A,#N/A,FALSE,"CMB";#N/A,#N/A,FALSE,"BSYS";#N/A,#N/A,FALSE,"NBFI";#N/A,#N/A,FALSE,"FSYS"}</definedName>
    <definedName name="caca" localSheetId="2" hidden="1">{#N/A,#N/A,FALSE,"CB";#N/A,#N/A,FALSE,"CMB";#N/A,#N/A,FALSE,"BSYS";#N/A,#N/A,FALSE,"NBFI";#N/A,#N/A,FALSE,"FSYS"}</definedName>
    <definedName name="caca" hidden="1">{#N/A,#N/A,FALSE,"CB";#N/A,#N/A,FALSE,"CMB";#N/A,#N/A,FALSE,"BSYS";#N/A,#N/A,FALSE,"NBFI";#N/A,#N/A,FALSE,"FSYS"}</definedName>
    <definedName name="caca2" localSheetId="1">'[25]GDP and CPI'!caca2</definedName>
    <definedName name="caca2" localSheetId="3">'[25]GDP and CPI'!caca2</definedName>
    <definedName name="caca2">'[25]GDP and CPI'!caca2</definedName>
    <definedName name="CalcMCV_4" localSheetId="0">#REF!</definedName>
    <definedName name="CalcMCV_4" localSheetId="1">#REF!</definedName>
    <definedName name="CalcMCV_4" localSheetId="3">#REF!</definedName>
    <definedName name="CalcMCV_4" localSheetId="2">#REF!</definedName>
    <definedName name="CalcMCV_4">#REF!</definedName>
    <definedName name="calcNGS_NGDP">#N/A</definedName>
    <definedName name="CalendarYear" localSheetId="0">#REF!</definedName>
    <definedName name="CalendarYear" localSheetId="1">#REF!</definedName>
    <definedName name="CalendarYear" localSheetId="3">#REF!</definedName>
    <definedName name="CalendarYear" localSheetId="2">#REF!</definedName>
    <definedName name="CalendarYear">#REF!</definedName>
    <definedName name="cc" localSheetId="0" hidden="1">{"Riqfin97",#N/A,FALSE,"Tran";"Riqfinpro",#N/A,FALSE,"Tran"}</definedName>
    <definedName name="cc" localSheetId="2" hidden="1">{"Riqfin97",#N/A,FALSE,"Tran";"Riqfinpro",#N/A,FALSE,"Tran"}</definedName>
    <definedName name="cc" hidden="1">{"Riqfin97",#N/A,FALSE,"Tran";"Riqfinpro",#N/A,FALSE,"Tran"}</definedName>
    <definedName name="CCC" localSheetId="0">#REF!</definedName>
    <definedName name="CCC" localSheetId="1">#REF!</definedName>
    <definedName name="CCC" localSheetId="3">#REF!</definedName>
    <definedName name="CCC" localSheetId="2">#REF!</definedName>
    <definedName name="CCC">#REF!</definedName>
    <definedName name="chart_print" localSheetId="0">#REF!</definedName>
    <definedName name="chart_print" localSheetId="1">#REF!</definedName>
    <definedName name="chart_print" localSheetId="3">#REF!</definedName>
    <definedName name="chart_print" localSheetId="2">#REF!</definedName>
    <definedName name="chart_print">#REF!</definedName>
    <definedName name="chart4" localSheetId="0" hidden="1">{#N/A,#N/A,FALSE,"CB";#N/A,#N/A,FALSE,"CMB";#N/A,#N/A,FALSE,"NBFI"}</definedName>
    <definedName name="chart4" localSheetId="2" hidden="1">{#N/A,#N/A,FALSE,"CB";#N/A,#N/A,FALSE,"CMB";#N/A,#N/A,FALSE,"NBFI"}</definedName>
    <definedName name="chart4" hidden="1">{#N/A,#N/A,FALSE,"CB";#N/A,#N/A,FALSE,"CMB";#N/A,#N/A,FALSE,"NBFI"}</definedName>
    <definedName name="chart4_1" localSheetId="0" hidden="1">{#N/A,#N/A,FALSE,"CB";#N/A,#N/A,FALSE,"CMB";#N/A,#N/A,FALSE,"NBFI"}</definedName>
    <definedName name="chart4_1" localSheetId="2" hidden="1">{#N/A,#N/A,FALSE,"CB";#N/A,#N/A,FALSE,"CMB";#N/A,#N/A,FALSE,"NBFI"}</definedName>
    <definedName name="chart4_1" hidden="1">{#N/A,#N/A,FALSE,"CB";#N/A,#N/A,FALSE,"CMB";#N/A,#N/A,FALSE,"NBFI"}</definedName>
    <definedName name="chart4_2" localSheetId="0" hidden="1">{#N/A,#N/A,FALSE,"CB";#N/A,#N/A,FALSE,"CMB";#N/A,#N/A,FALSE,"NBFI"}</definedName>
    <definedName name="chart4_2" localSheetId="2" hidden="1">{#N/A,#N/A,FALSE,"CB";#N/A,#N/A,FALSE,"CMB";#N/A,#N/A,FALSE,"NBFI"}</definedName>
    <definedName name="chart4_2" hidden="1">{#N/A,#N/A,FALSE,"CB";#N/A,#N/A,FALSE,"CMB";#N/A,#N/A,FALSE,"NBFI"}</definedName>
    <definedName name="ChartA" localSheetId="0" hidden="1">{#N/A,#N/A,FALSE,"CB";#N/A,#N/A,FALSE,"CMB";#N/A,#N/A,FALSE,"NBFI"}</definedName>
    <definedName name="ChartA" localSheetId="2" hidden="1">{#N/A,#N/A,FALSE,"CB";#N/A,#N/A,FALSE,"CMB";#N/A,#N/A,FALSE,"NBFI"}</definedName>
    <definedName name="ChartA" hidden="1">{#N/A,#N/A,FALSE,"CB";#N/A,#N/A,FALSE,"CMB";#N/A,#N/A,FALSE,"NBFI"}</definedName>
    <definedName name="ChartA_1" localSheetId="0" hidden="1">{#N/A,#N/A,FALSE,"CB";#N/A,#N/A,FALSE,"CMB";#N/A,#N/A,FALSE,"NBFI"}</definedName>
    <definedName name="ChartA_1" localSheetId="2" hidden="1">{#N/A,#N/A,FALSE,"CB";#N/A,#N/A,FALSE,"CMB";#N/A,#N/A,FALSE,"NBFI"}</definedName>
    <definedName name="ChartA_1" hidden="1">{#N/A,#N/A,FALSE,"CB";#N/A,#N/A,FALSE,"CMB";#N/A,#N/A,FALSE,"NBFI"}</definedName>
    <definedName name="ChartA_2" localSheetId="0" hidden="1">{#N/A,#N/A,FALSE,"CB";#N/A,#N/A,FALSE,"CMB";#N/A,#N/A,FALSE,"NBFI"}</definedName>
    <definedName name="ChartA_2" localSheetId="2" hidden="1">{#N/A,#N/A,FALSE,"CB";#N/A,#N/A,FALSE,"CMB";#N/A,#N/A,FALSE,"NBFI"}</definedName>
    <definedName name="ChartA_2" hidden="1">{#N/A,#N/A,FALSE,"CB";#N/A,#N/A,FALSE,"CMB";#N/A,#N/A,FALSE,"NBFI"}</definedName>
    <definedName name="Chartvel" localSheetId="0" hidden="1">{#N/A,#N/A,FALSE,"CB";#N/A,#N/A,FALSE,"CMB";#N/A,#N/A,FALSE,"BSYS";#N/A,#N/A,FALSE,"NBFI";#N/A,#N/A,FALSE,"FSYS"}</definedName>
    <definedName name="Chartvel" localSheetId="2" hidden="1">{#N/A,#N/A,FALSE,"CB";#N/A,#N/A,FALSE,"CMB";#N/A,#N/A,FALSE,"BSYS";#N/A,#N/A,FALSE,"NBFI";#N/A,#N/A,FALSE,"FSYS"}</definedName>
    <definedName name="Chartvel" hidden="1">{#N/A,#N/A,FALSE,"CB";#N/A,#N/A,FALSE,"CMB";#N/A,#N/A,FALSE,"BSYS";#N/A,#N/A,FALSE,"NBFI";#N/A,#N/A,FALSE,"FSYS"}</definedName>
    <definedName name="Chartvel_1" localSheetId="0" hidden="1">{#N/A,#N/A,FALSE,"CB";#N/A,#N/A,FALSE,"CMB";#N/A,#N/A,FALSE,"BSYS";#N/A,#N/A,FALSE,"NBFI";#N/A,#N/A,FALSE,"FSYS"}</definedName>
    <definedName name="Chartvel_1" localSheetId="2" hidden="1">{#N/A,#N/A,FALSE,"CB";#N/A,#N/A,FALSE,"CMB";#N/A,#N/A,FALSE,"BSYS";#N/A,#N/A,FALSE,"NBFI";#N/A,#N/A,FALSE,"FSYS"}</definedName>
    <definedName name="Chartvel_1" hidden="1">{#N/A,#N/A,FALSE,"CB";#N/A,#N/A,FALSE,"CMB";#N/A,#N/A,FALSE,"BSYS";#N/A,#N/A,FALSE,"NBFI";#N/A,#N/A,FALSE,"FSYS"}</definedName>
    <definedName name="Chartvel_2" localSheetId="0" hidden="1">{#N/A,#N/A,FALSE,"CB";#N/A,#N/A,FALSE,"CMB";#N/A,#N/A,FALSE,"BSYS";#N/A,#N/A,FALSE,"NBFI";#N/A,#N/A,FALSE,"FSYS"}</definedName>
    <definedName name="Chartvel_2" localSheetId="2" hidden="1">{#N/A,#N/A,FALSE,"CB";#N/A,#N/A,FALSE,"CMB";#N/A,#N/A,FALSE,"BSYS";#N/A,#N/A,FALSE,"NBFI";#N/A,#N/A,FALSE,"FSYS"}</definedName>
    <definedName name="Chartvel_2" hidden="1">{#N/A,#N/A,FALSE,"CB";#N/A,#N/A,FALSE,"CMB";#N/A,#N/A,FALSE,"BSYS";#N/A,#N/A,FALSE,"NBFI";#N/A,#N/A,FALSE,"FSYS"}</definedName>
    <definedName name="CHILE" localSheetId="0">#REF!</definedName>
    <definedName name="CHILE" localSheetId="1">#REF!</definedName>
    <definedName name="CHILE" localSheetId="3">#REF!</definedName>
    <definedName name="CHILE" localSheetId="2">#REF!</definedName>
    <definedName name="CHILE">#REF!</definedName>
    <definedName name="CHK" localSheetId="0">#REF!</definedName>
    <definedName name="CHK" localSheetId="1">#REF!</definedName>
    <definedName name="CHK" localSheetId="3">#REF!</definedName>
    <definedName name="CHK" localSheetId="2">#REF!</definedName>
    <definedName name="CHK">#REF!</definedName>
    <definedName name="CHK1.1" localSheetId="0">#REF!</definedName>
    <definedName name="CHK1.1" localSheetId="1">#REF!</definedName>
    <definedName name="CHK1.1" localSheetId="3">#REF!</definedName>
    <definedName name="CHK1.1" localSheetId="2">#REF!</definedName>
    <definedName name="CHK1.1">#REF!</definedName>
    <definedName name="CHK2.1" localSheetId="0">#REF!</definedName>
    <definedName name="CHK2.1" localSheetId="1">#REF!</definedName>
    <definedName name="CHK2.1" localSheetId="3">#REF!</definedName>
    <definedName name="CHK2.1" localSheetId="2">#REF!</definedName>
    <definedName name="CHK2.1">#REF!</definedName>
    <definedName name="CHK2.2" localSheetId="0">#REF!</definedName>
    <definedName name="CHK2.2" localSheetId="1">#REF!</definedName>
    <definedName name="CHK2.2" localSheetId="3">#REF!</definedName>
    <definedName name="CHK2.2" localSheetId="2">#REF!</definedName>
    <definedName name="CHK2.2">#REF!</definedName>
    <definedName name="CHK2.3" localSheetId="0">#REF!</definedName>
    <definedName name="CHK2.3" localSheetId="1">#REF!</definedName>
    <definedName name="CHK2.3" localSheetId="3">#REF!</definedName>
    <definedName name="CHK2.3" localSheetId="2">#REF!</definedName>
    <definedName name="CHK2.3">#REF!</definedName>
    <definedName name="CHK5.1" localSheetId="0">#REF!</definedName>
    <definedName name="CHK5.1" localSheetId="1">#REF!</definedName>
    <definedName name="CHK5.1" localSheetId="3">#REF!</definedName>
    <definedName name="CHK5.1" localSheetId="2">#REF!</definedName>
    <definedName name="CHK5.1">#REF!</definedName>
    <definedName name="chtDates" localSheetId="0">OFFSET(#REF!,1,1,#REF!,1)</definedName>
    <definedName name="chtDates" localSheetId="1">OFFSET(#REF!,1,1,#REF!,1)</definedName>
    <definedName name="chtDates" localSheetId="3">OFFSET(#REF!,1,1,#REF!,1)</definedName>
    <definedName name="chtDates" localSheetId="2">OFFSET(#REF!,1,1,#REF!,1)</definedName>
    <definedName name="chtDates">OFFSET(#REF!,1,1,#REF!,1)</definedName>
    <definedName name="cirr" localSheetId="0">#REF!</definedName>
    <definedName name="cirr" localSheetId="1">#REF!</definedName>
    <definedName name="cirr" localSheetId="3">#REF!</definedName>
    <definedName name="cirr" localSheetId="2">#REF!</definedName>
    <definedName name="cirr">#REF!</definedName>
    <definedName name="cntryname">'[26]country name lookup'!$A$1:$B$50</definedName>
    <definedName name="CONCK" localSheetId="0">#REF!</definedName>
    <definedName name="CONCK" localSheetId="1">#REF!</definedName>
    <definedName name="CONCK" localSheetId="3">#REF!</definedName>
    <definedName name="CONCK" localSheetId="2">#REF!</definedName>
    <definedName name="CONCK">#REF!</definedName>
    <definedName name="Cons" localSheetId="0">#REF!</definedName>
    <definedName name="Cons" localSheetId="1">#REF!</definedName>
    <definedName name="Cons" localSheetId="3">#REF!</definedName>
    <definedName name="Cons" localSheetId="2">#REF!</definedName>
    <definedName name="Cons">#REF!</definedName>
    <definedName name="Copytodebt" localSheetId="0">'[1]in-out'!#REF!</definedName>
    <definedName name="Copytodebt" localSheetId="1">'[1]in-out'!#REF!</definedName>
    <definedName name="Copytodebt" localSheetId="3">'[1]in-out'!#REF!</definedName>
    <definedName name="Copytodebt" localSheetId="2">'[1]in-out'!#REF!</definedName>
    <definedName name="Copytodebt">'[1]in-out'!#REF!</definedName>
    <definedName name="CorW">'[27]W&amp;T'!$C$19</definedName>
    <definedName name="COUNT" localSheetId="0">#REF!</definedName>
    <definedName name="COUNT" localSheetId="1">#REF!</definedName>
    <definedName name="COUNT" localSheetId="3">#REF!</definedName>
    <definedName name="COUNT" localSheetId="2">#REF!</definedName>
    <definedName name="COUNT">#REF!</definedName>
    <definedName name="COUNTER" localSheetId="0">#REF!</definedName>
    <definedName name="COUNTER" localSheetId="1">#REF!</definedName>
    <definedName name="COUNTER" localSheetId="3">#REF!</definedName>
    <definedName name="COUNTER" localSheetId="2">#REF!</definedName>
    <definedName name="COUNTER">#REF!</definedName>
    <definedName name="CPF" localSheetId="0">#REF!</definedName>
    <definedName name="CPF" localSheetId="1">#REF!</definedName>
    <definedName name="CPF" localSheetId="3">#REF!</definedName>
    <definedName name="CPF" localSheetId="2">#REF!</definedName>
    <definedName name="CPF">#REF!</definedName>
    <definedName name="CPI_Core" localSheetId="0">#REF!</definedName>
    <definedName name="CPI_Core" localSheetId="1">#REF!</definedName>
    <definedName name="CPI_Core" localSheetId="3">#REF!</definedName>
    <definedName name="CPI_Core" localSheetId="2">#REF!</definedName>
    <definedName name="CPI_Core">#REF!</definedName>
    <definedName name="CPI_NAT_monthly" localSheetId="0">#REF!</definedName>
    <definedName name="CPI_NAT_monthly" localSheetId="1">#REF!</definedName>
    <definedName name="CPI_NAT_monthly" localSheetId="3">#REF!</definedName>
    <definedName name="CPI_NAT_monthly" localSheetId="2">#REF!</definedName>
    <definedName name="CPI_NAT_monthly">#REF!</definedName>
    <definedName name="curbanks">'[24]DMB prog'!$E$49:$AT$86</definedName>
    <definedName name="Current_account" localSheetId="0">#REF!</definedName>
    <definedName name="Current_account" localSheetId="1">#REF!</definedName>
    <definedName name="Current_account" localSheetId="3">#REF!</definedName>
    <definedName name="Current_account" localSheetId="2">#REF!</definedName>
    <definedName name="Current_account">#REF!</definedName>
    <definedName name="CurrVintage">[28]Current!$D$66</definedName>
    <definedName name="D" localSheetId="0">#REF!</definedName>
    <definedName name="D" localSheetId="1">#REF!</definedName>
    <definedName name="D" localSheetId="3">#REF!</definedName>
    <definedName name="D" localSheetId="2">#REF!</definedName>
    <definedName name="D">#REF!</definedName>
    <definedName name="D_B" localSheetId="0">#REF!</definedName>
    <definedName name="D_B" localSheetId="1">#REF!</definedName>
    <definedName name="D_B" localSheetId="3">#REF!</definedName>
    <definedName name="D_B" localSheetId="2">#REF!</definedName>
    <definedName name="D_B">#REF!</definedName>
    <definedName name="D_G" localSheetId="0">#REF!</definedName>
    <definedName name="D_G" localSheetId="1">#REF!</definedName>
    <definedName name="D_G" localSheetId="3">#REF!</definedName>
    <definedName name="D_G" localSheetId="2">#REF!</definedName>
    <definedName name="D_G">#REF!</definedName>
    <definedName name="D_Ind" localSheetId="0">#REF!</definedName>
    <definedName name="D_Ind" localSheetId="1">#REF!</definedName>
    <definedName name="D_Ind" localSheetId="3">#REF!</definedName>
    <definedName name="D_Ind" localSheetId="2">#REF!</definedName>
    <definedName name="D_Ind">#REF!</definedName>
    <definedName name="D_L" localSheetId="0">#REF!</definedName>
    <definedName name="D_L" localSheetId="1">#REF!</definedName>
    <definedName name="D_L" localSheetId="3">#REF!</definedName>
    <definedName name="D_L" localSheetId="2">#REF!</definedName>
    <definedName name="D_L">#REF!</definedName>
    <definedName name="D_O" localSheetId="0">#REF!</definedName>
    <definedName name="D_O" localSheetId="1">#REF!</definedName>
    <definedName name="D_O" localSheetId="3">#REF!</definedName>
    <definedName name="D_O" localSheetId="2">#REF!</definedName>
    <definedName name="D_O">#REF!</definedName>
    <definedName name="D_S" localSheetId="0">#REF!</definedName>
    <definedName name="D_S" localSheetId="1">#REF!</definedName>
    <definedName name="D_S" localSheetId="3">#REF!</definedName>
    <definedName name="D_S" localSheetId="2">#REF!</definedName>
    <definedName name="D_S">#REF!</definedName>
    <definedName name="D_SRM" localSheetId="0">#REF!</definedName>
    <definedName name="D_SRM" localSheetId="1">#REF!</definedName>
    <definedName name="D_SRM" localSheetId="3">#REF!</definedName>
    <definedName name="D_SRM" localSheetId="2">#REF!</definedName>
    <definedName name="D_SRM">#REF!</definedName>
    <definedName name="D_SY" localSheetId="0">#REF!</definedName>
    <definedName name="D_SY" localSheetId="1">#REF!</definedName>
    <definedName name="D_SY" localSheetId="3">#REF!</definedName>
    <definedName name="D_SY" localSheetId="2">#REF!</definedName>
    <definedName name="D_SY">#REF!</definedName>
    <definedName name="DA" localSheetId="0">#REF!</definedName>
    <definedName name="DA" localSheetId="1">#REF!</definedName>
    <definedName name="DA" localSheetId="3">#REF!</definedName>
    <definedName name="DA" localSheetId="2">#REF!</definedName>
    <definedName name="DA">#REF!</definedName>
    <definedName name="DABproj">#N/A</definedName>
    <definedName name="DAGproj">#N/A</definedName>
    <definedName name="DAproj">#N/A</definedName>
    <definedName name="DASD">#N/A</definedName>
    <definedName name="DASDB">#N/A</definedName>
    <definedName name="DASDG">#N/A</definedName>
    <definedName name="_xlnm.Database" localSheetId="0">#REF!</definedName>
    <definedName name="_xlnm.Database" localSheetId="1">#REF!</definedName>
    <definedName name="_xlnm.Database" localSheetId="3">#REF!</definedName>
    <definedName name="_xlnm.Database" localSheetId="2">#REF!</definedName>
    <definedName name="_xlnm.Database">#REF!</definedName>
    <definedName name="Database_MI" localSheetId="0">#REF!</definedName>
    <definedName name="Database_MI" localSheetId="1">#REF!</definedName>
    <definedName name="Database_MI" localSheetId="3">#REF!</definedName>
    <definedName name="Database_MI" localSheetId="2">#REF!</definedName>
    <definedName name="Database_MI">#REF!</definedName>
    <definedName name="date" localSheetId="0">#REF!</definedName>
    <definedName name="date" localSheetId="1">#REF!</definedName>
    <definedName name="date" localSheetId="3">#REF!</definedName>
    <definedName name="date" localSheetId="2">#REF!</definedName>
    <definedName name="date">#REF!</definedName>
    <definedName name="DATES" localSheetId="0">#REF!</definedName>
    <definedName name="DATES" localSheetId="1">#REF!</definedName>
    <definedName name="DATES" localSheetId="3">#REF!</definedName>
    <definedName name="DATES" localSheetId="2">#REF!</definedName>
    <definedName name="DATES">#REF!</definedName>
    <definedName name="DATES_A" localSheetId="0">#REF!</definedName>
    <definedName name="DATES_A" localSheetId="1">#REF!</definedName>
    <definedName name="DATES_A" localSheetId="3">#REF!</definedName>
    <definedName name="DATES_A" localSheetId="2">#REF!</definedName>
    <definedName name="DATES_A">#REF!</definedName>
    <definedName name="DATES_Q" localSheetId="0">#REF!</definedName>
    <definedName name="DATES_Q" localSheetId="1">#REF!</definedName>
    <definedName name="DATES_Q" localSheetId="3">#REF!</definedName>
    <definedName name="DATES_Q" localSheetId="2">#REF!</definedName>
    <definedName name="DATES_Q">#REF!</definedName>
    <definedName name="dates_w" localSheetId="0">#REF!</definedName>
    <definedName name="dates_w" localSheetId="1">#REF!</definedName>
    <definedName name="dates_w" localSheetId="3">#REF!</definedName>
    <definedName name="dates_w" localSheetId="2">#REF!</definedName>
    <definedName name="dates_w">#REF!</definedName>
    <definedName name="Dates1" localSheetId="0">#REF!</definedName>
    <definedName name="Dates1" localSheetId="1">#REF!</definedName>
    <definedName name="Dates1" localSheetId="3">#REF!</definedName>
    <definedName name="Dates1" localSheetId="2">#REF!</definedName>
    <definedName name="Dates1">#REF!</definedName>
    <definedName name="datesaze" localSheetId="0">#REF!</definedName>
    <definedName name="datesaze" localSheetId="1">#REF!</definedName>
    <definedName name="datesaze" localSheetId="3">#REF!</definedName>
    <definedName name="datesaze" localSheetId="2">#REF!</definedName>
    <definedName name="datesaze">#REF!</definedName>
    <definedName name="datestjk" localSheetId="0">#REF!</definedName>
    <definedName name="datestjk" localSheetId="1">#REF!</definedName>
    <definedName name="datestjk" localSheetId="3">#REF!</definedName>
    <definedName name="datestjk" localSheetId="2">#REF!</definedName>
    <definedName name="datestjk">#REF!</definedName>
    <definedName name="datesuzb" localSheetId="0">#REF!</definedName>
    <definedName name="datesuzb" localSheetId="1">#REF!</definedName>
    <definedName name="datesuzb" localSheetId="3">#REF!</definedName>
    <definedName name="datesuzb" localSheetId="2">#REF!</definedName>
    <definedName name="datesuzb">#REF!</definedName>
    <definedName name="DB" localSheetId="0">#REF!</definedName>
    <definedName name="DB" localSheetId="1">#REF!</definedName>
    <definedName name="DB" localSheetId="3">#REF!</definedName>
    <definedName name="DB" localSheetId="2">#REF!</definedName>
    <definedName name="DB">#REF!</definedName>
    <definedName name="DBproj">#N/A</definedName>
    <definedName name="dd" localSheetId="0" hidden="1">{"Riqfin97",#N/A,FALSE,"Tran";"Riqfinpro",#N/A,FALSE,"Tran"}</definedName>
    <definedName name="dd" localSheetId="2" hidden="1">{"Riqfin97",#N/A,FALSE,"Tran";"Riqfinpro",#N/A,FALSE,"Tran"}</definedName>
    <definedName name="dd" hidden="1">{"Riqfin97",#N/A,FALSE,"Tran";"Riqfinpro",#N/A,FALSE,"Tran"}</definedName>
    <definedName name="ddd" localSheetId="0" hidden="1">{"Riqfin97",#N/A,FALSE,"Tran";"Riqfinpro",#N/A,FALSE,"Tran"}</definedName>
    <definedName name="ddd" localSheetId="2" hidden="1">{"Riqfin97",#N/A,FALSE,"Tran";"Riqfinpro",#N/A,FALSE,"Tran"}</definedName>
    <definedName name="ddd" hidden="1">{"Riqfin97",#N/A,FALSE,"Tran";"Riqfinpro",#N/A,FALSE,"Tran"}</definedName>
    <definedName name="DEBRIEF" localSheetId="0">#REF!</definedName>
    <definedName name="DEBRIEF" localSheetId="1">#REF!</definedName>
    <definedName name="DEBRIEF" localSheetId="3">#REF!</definedName>
    <definedName name="DEBRIEF" localSheetId="2">#REF!</definedName>
    <definedName name="DEBRIEF">#REF!</definedName>
    <definedName name="DEBT" localSheetId="0">#REF!</definedName>
    <definedName name="DEBT" localSheetId="1">#REF!</definedName>
    <definedName name="DEBT" localSheetId="3">#REF!</definedName>
    <definedName name="DEBT" localSheetId="2">#REF!</definedName>
    <definedName name="DEBT">#REF!</definedName>
    <definedName name="DEBT1" localSheetId="0">#REF!</definedName>
    <definedName name="DEBT1" localSheetId="1">#REF!</definedName>
    <definedName name="DEBT1" localSheetId="3">#REF!</definedName>
    <definedName name="DEBT1" localSheetId="2">#REF!</definedName>
    <definedName name="DEBT1">#REF!</definedName>
    <definedName name="DEBT10" localSheetId="0">#REF!</definedName>
    <definedName name="DEBT10" localSheetId="1">#REF!</definedName>
    <definedName name="DEBT10" localSheetId="3">#REF!</definedName>
    <definedName name="DEBT10" localSheetId="2">#REF!</definedName>
    <definedName name="DEBT10">#REF!</definedName>
    <definedName name="DEBT11" localSheetId="0">#REF!</definedName>
    <definedName name="DEBT11" localSheetId="1">#REF!</definedName>
    <definedName name="DEBT11" localSheetId="3">#REF!</definedName>
    <definedName name="DEBT11" localSheetId="2">#REF!</definedName>
    <definedName name="DEBT11">#REF!</definedName>
    <definedName name="DEBT12" localSheetId="0">#REF!</definedName>
    <definedName name="DEBT12" localSheetId="1">#REF!</definedName>
    <definedName name="DEBT12" localSheetId="3">#REF!</definedName>
    <definedName name="DEBT12" localSheetId="2">#REF!</definedName>
    <definedName name="DEBT12">#REF!</definedName>
    <definedName name="DEBT13" localSheetId="0">#REF!</definedName>
    <definedName name="DEBT13" localSheetId="1">#REF!</definedName>
    <definedName name="DEBT13" localSheetId="3">#REF!</definedName>
    <definedName name="DEBT13" localSheetId="2">#REF!</definedName>
    <definedName name="DEBT13">#REF!</definedName>
    <definedName name="DEBT14" localSheetId="0">#REF!</definedName>
    <definedName name="DEBT14" localSheetId="1">#REF!</definedName>
    <definedName name="DEBT14" localSheetId="3">#REF!</definedName>
    <definedName name="DEBT14" localSheetId="2">#REF!</definedName>
    <definedName name="DEBT14">#REF!</definedName>
    <definedName name="DEBT15" localSheetId="0">#REF!</definedName>
    <definedName name="DEBT15" localSheetId="1">#REF!</definedName>
    <definedName name="DEBT15" localSheetId="3">#REF!</definedName>
    <definedName name="DEBT15" localSheetId="2">#REF!</definedName>
    <definedName name="DEBT15">#REF!</definedName>
    <definedName name="DEBT16" localSheetId="0">#REF!</definedName>
    <definedName name="DEBT16" localSheetId="1">#REF!</definedName>
    <definedName name="DEBT16" localSheetId="3">#REF!</definedName>
    <definedName name="DEBT16" localSheetId="2">#REF!</definedName>
    <definedName name="DEBT16">#REF!</definedName>
    <definedName name="DEBT2" localSheetId="0">#REF!</definedName>
    <definedName name="DEBT2" localSheetId="1">#REF!</definedName>
    <definedName name="DEBT2" localSheetId="3">#REF!</definedName>
    <definedName name="DEBT2" localSheetId="2">#REF!</definedName>
    <definedName name="DEBT2">#REF!</definedName>
    <definedName name="DEBT3" localSheetId="0">#REF!</definedName>
    <definedName name="DEBT3" localSheetId="1">#REF!</definedName>
    <definedName name="DEBT3" localSheetId="3">#REF!</definedName>
    <definedName name="DEBT3" localSheetId="2">#REF!</definedName>
    <definedName name="DEBT3">#REF!</definedName>
    <definedName name="DEBT4" localSheetId="0">#REF!</definedName>
    <definedName name="DEBT4" localSheetId="1">#REF!</definedName>
    <definedName name="DEBT4" localSheetId="3">#REF!</definedName>
    <definedName name="DEBT4" localSheetId="2">#REF!</definedName>
    <definedName name="DEBT4">#REF!</definedName>
    <definedName name="DEBT5" localSheetId="0">#REF!</definedName>
    <definedName name="DEBT5" localSheetId="1">#REF!</definedName>
    <definedName name="DEBT5" localSheetId="3">#REF!</definedName>
    <definedName name="DEBT5" localSheetId="2">#REF!</definedName>
    <definedName name="DEBT5">#REF!</definedName>
    <definedName name="DEBT6" localSheetId="0">#REF!</definedName>
    <definedName name="DEBT6" localSheetId="1">#REF!</definedName>
    <definedName name="DEBT6" localSheetId="3">#REF!</definedName>
    <definedName name="DEBT6" localSheetId="2">#REF!</definedName>
    <definedName name="DEBT6">#REF!</definedName>
    <definedName name="DEBT7" localSheetId="0">#REF!</definedName>
    <definedName name="DEBT7" localSheetId="1">#REF!</definedName>
    <definedName name="DEBT7" localSheetId="3">#REF!</definedName>
    <definedName name="DEBT7" localSheetId="2">#REF!</definedName>
    <definedName name="DEBT7">#REF!</definedName>
    <definedName name="DEBT8" localSheetId="0">#REF!</definedName>
    <definedName name="DEBT8" localSheetId="1">#REF!</definedName>
    <definedName name="DEBT8" localSheetId="3">#REF!</definedName>
    <definedName name="DEBT8" localSheetId="2">#REF!</definedName>
    <definedName name="DEBT8">#REF!</definedName>
    <definedName name="DEBT9" localSheetId="0">#REF!</definedName>
    <definedName name="DEBT9" localSheetId="1">#REF!</definedName>
    <definedName name="DEBT9" localSheetId="3">#REF!</definedName>
    <definedName name="DEBT9" localSheetId="2">#REF!</definedName>
    <definedName name="DEBT9">#REF!</definedName>
    <definedName name="decfxsale" localSheetId="0">#REF!</definedName>
    <definedName name="decfxsale" localSheetId="1">#REF!</definedName>
    <definedName name="decfxsale" localSheetId="3">#REF!</definedName>
    <definedName name="decfxsale" localSheetId="2">#REF!</definedName>
    <definedName name="decfxsale">#REF!</definedName>
    <definedName name="DecSun1" localSheetId="0">DATE('I TAVI'!CalendarYear,12,1)-WEEKDAY(DATE('I TAVI'!CalendarYear,12,1))</definedName>
    <definedName name="DecSun1" localSheetId="1">DATE('VI TAVI'!CalendarYear,12,1)-WEEKDAY(DATE('VI TAVI'!CalendarYear,12,1))</definedName>
    <definedName name="DecSun1" localSheetId="3">DATE('VII TAVI'!CalendarYear,12,1)-WEEKDAY(DATE('VII TAVI'!CalendarYear,12,1))</definedName>
    <definedName name="DecSun1" localSheetId="2">DATE('VII ბალანსი'!CalendarYear,12,1)-WEEKDAY(DATE('VII ბალანსი'!CalendarYear,12,1))</definedName>
    <definedName name="DecSun1">DATE(CalendarYear,12,1)-WEEKDAY(DATE(CalendarYear,12,1))</definedName>
    <definedName name="DEFL" localSheetId="0">#REF!</definedName>
    <definedName name="DEFL" localSheetId="1">#REF!</definedName>
    <definedName name="DEFL" localSheetId="3">#REF!</definedName>
    <definedName name="DEFL" localSheetId="2">#REF!</definedName>
    <definedName name="DEFL">#REF!</definedName>
    <definedName name="df" localSheetId="0">#REF!</definedName>
    <definedName name="df" localSheetId="1">#REF!</definedName>
    <definedName name="df" localSheetId="3">#REF!</definedName>
    <definedName name="df" localSheetId="2">#REF!</definedName>
    <definedName name="df">#REF!</definedName>
    <definedName name="DG" localSheetId="0">#REF!</definedName>
    <definedName name="DG" localSheetId="1">#REF!</definedName>
    <definedName name="DG" localSheetId="3">#REF!</definedName>
    <definedName name="DG" localSheetId="2">#REF!</definedName>
    <definedName name="DG">#REF!</definedName>
    <definedName name="DG_S" localSheetId="0">#REF!</definedName>
    <definedName name="DG_S" localSheetId="1">#REF!</definedName>
    <definedName name="DG_S" localSheetId="3">#REF!</definedName>
    <definedName name="DG_S" localSheetId="2">#REF!</definedName>
    <definedName name="DG_S">#REF!</definedName>
    <definedName name="DGproj">#N/A</definedName>
    <definedName name="Discount_IDA" localSheetId="0">#REF!</definedName>
    <definedName name="Discount_IDA" localSheetId="1">#REF!</definedName>
    <definedName name="Discount_IDA" localSheetId="3">#REF!</definedName>
    <definedName name="Discount_IDA" localSheetId="2">#REF!</definedName>
    <definedName name="Discount_IDA">#REF!</definedName>
    <definedName name="Discount_NC" localSheetId="0">[29]NPV_base!#REF!</definedName>
    <definedName name="Discount_NC" localSheetId="1">[29]NPV_base!#REF!</definedName>
    <definedName name="Discount_NC" localSheetId="3">[29]NPV_base!#REF!</definedName>
    <definedName name="Discount_NC" localSheetId="2">[29]NPV_base!#REF!</definedName>
    <definedName name="Discount_NC">[29]NPV_base!#REF!</definedName>
    <definedName name="DiscountRate" localSheetId="0">#REF!</definedName>
    <definedName name="DiscountRate" localSheetId="1">#REF!</definedName>
    <definedName name="DiscountRate" localSheetId="3">#REF!</definedName>
    <definedName name="DiscountRate" localSheetId="2">#REF!</definedName>
    <definedName name="DiscountRate">#REF!</definedName>
    <definedName name="DO" localSheetId="0">#REF!</definedName>
    <definedName name="DO" localSheetId="1">#REF!</definedName>
    <definedName name="DO" localSheetId="3">#REF!</definedName>
    <definedName name="DO" localSheetId="2">#REF!</definedName>
    <definedName name="DO">#REF!</definedName>
    <definedName name="DOC" localSheetId="0">#REF!</definedName>
    <definedName name="DOC" localSheetId="1">#REF!</definedName>
    <definedName name="DOC" localSheetId="3">#REF!</definedName>
    <definedName name="DOC" localSheetId="2">#REF!</definedName>
    <definedName name="DOC">#REF!</definedName>
    <definedName name="domestic_financing" localSheetId="0">#REF!</definedName>
    <definedName name="domestic_financing" localSheetId="1">#REF!</definedName>
    <definedName name="domestic_financing" localSheetId="3">#REF!</definedName>
    <definedName name="domestic_financing" localSheetId="2">#REF!</definedName>
    <definedName name="domestic_financing">#REF!</definedName>
    <definedName name="Dproj">#N/A</definedName>
    <definedName name="DS" localSheetId="0">#REF!</definedName>
    <definedName name="DS" localSheetId="1">#REF!</definedName>
    <definedName name="DS" localSheetId="3">#REF!</definedName>
    <definedName name="DS" localSheetId="2">#REF!</definedName>
    <definedName name="DS">#REF!</definedName>
    <definedName name="DSA_Assumptions" localSheetId="0">#REF!</definedName>
    <definedName name="DSA_Assumptions" localSheetId="1">#REF!</definedName>
    <definedName name="DSA_Assumptions" localSheetId="3">#REF!</definedName>
    <definedName name="DSA_Assumptions" localSheetId="2">#REF!</definedName>
    <definedName name="DSA_Assumptions">#REF!</definedName>
    <definedName name="DSD">#N/A</definedName>
    <definedName name="DSD_S">#N/A</definedName>
    <definedName name="DSDB">#N/A</definedName>
    <definedName name="DSDG">#N/A</definedName>
    <definedName name="DSI" localSheetId="0">#REF!</definedName>
    <definedName name="DSI" localSheetId="1">#REF!</definedName>
    <definedName name="DSI" localSheetId="3">#REF!</definedName>
    <definedName name="DSI" localSheetId="2">#REF!</definedName>
    <definedName name="DSI">#REF!</definedName>
    <definedName name="DSIBproj">#N/A</definedName>
    <definedName name="DSIGproj">#N/A</definedName>
    <definedName name="DSIproj">#N/A</definedName>
    <definedName name="DSISD">#N/A</definedName>
    <definedName name="DSISDB">#N/A</definedName>
    <definedName name="DSISDG">#N/A</definedName>
    <definedName name="DSP" localSheetId="0">#REF!</definedName>
    <definedName name="DSP" localSheetId="1">#REF!</definedName>
    <definedName name="DSP" localSheetId="3">#REF!</definedName>
    <definedName name="DSP" localSheetId="2">#REF!</definedName>
    <definedName name="DSP">#REF!</definedName>
    <definedName name="DSPBproj">#N/A</definedName>
    <definedName name="DSPG" localSheetId="0">#REF!</definedName>
    <definedName name="DSPG" localSheetId="1">#REF!</definedName>
    <definedName name="DSPG" localSheetId="3">#REF!</definedName>
    <definedName name="DSPG" localSheetId="2">#REF!</definedName>
    <definedName name="DSPG">#REF!</definedName>
    <definedName name="DSPGproj">#N/A</definedName>
    <definedName name="DSPproj">#N/A</definedName>
    <definedName name="DSPSD">#N/A</definedName>
    <definedName name="DSPSDB">#N/A</definedName>
    <definedName name="DSPSDG">#N/A</definedName>
    <definedName name="dsrfh" localSheetId="0">#REF!</definedName>
    <definedName name="dsrfh" localSheetId="1">#REF!</definedName>
    <definedName name="dsrfh" localSheetId="3">#REF!</definedName>
    <definedName name="dsrfh" localSheetId="2">#REF!</definedName>
    <definedName name="dsrfh">#REF!</definedName>
    <definedName name="EBRD" localSheetId="0">#REF!</definedName>
    <definedName name="EBRD" localSheetId="1">#REF!</definedName>
    <definedName name="EBRD" localSheetId="3">#REF!</definedName>
    <definedName name="EBRD" localSheetId="2">#REF!</definedName>
    <definedName name="EBRD">#REF!</definedName>
    <definedName name="EDNA" localSheetId="0">#REF!</definedName>
    <definedName name="EDNA" localSheetId="1">#REF!</definedName>
    <definedName name="EDNA" localSheetId="3">#REF!</definedName>
    <definedName name="EDNA" localSheetId="2">#REF!</definedName>
    <definedName name="EDNA">#REF!</definedName>
    <definedName name="EDNA_1">#N/A</definedName>
    <definedName name="EdssBatchRange" localSheetId="0">#REF!</definedName>
    <definedName name="EdssBatchRange" localSheetId="1">#REF!</definedName>
    <definedName name="EdssBatchRange" localSheetId="3">#REF!</definedName>
    <definedName name="EdssBatchRange" localSheetId="2">#REF!</definedName>
    <definedName name="EdssBatchRange">#REF!</definedName>
    <definedName name="ee" localSheetId="0" hidden="1">{"Tab1",#N/A,FALSE,"P";"Tab2",#N/A,FALSE,"P"}</definedName>
    <definedName name="ee" localSheetId="2" hidden="1">{"Tab1",#N/A,FALSE,"P";"Tab2",#N/A,FALSE,"P"}</definedName>
    <definedName name="ee" hidden="1">{"Tab1",#N/A,FALSE,"P";"Tab2",#N/A,FALSE,"P"}</definedName>
    <definedName name="eee" localSheetId="0" hidden="1">{"Tab1",#N/A,FALSE,"P";"Tab2",#N/A,FALSE,"P"}</definedName>
    <definedName name="eee" localSheetId="2" hidden="1">{"Tab1",#N/A,FALSE,"P";"Tab2",#N/A,FALSE,"P"}</definedName>
    <definedName name="eee" hidden="1">{"Tab1",#N/A,FALSE,"P";"Tab2",#N/A,FALSE,"P"}</definedName>
    <definedName name="elect" localSheetId="0">#REF!</definedName>
    <definedName name="elect" localSheetId="1">#REF!</definedName>
    <definedName name="elect" localSheetId="3">#REF!</definedName>
    <definedName name="elect" localSheetId="2">#REF!</definedName>
    <definedName name="elect">#REF!</definedName>
    <definedName name="EMETEL" localSheetId="0">#REF!</definedName>
    <definedName name="EMETEL" localSheetId="1">#REF!</definedName>
    <definedName name="EMETEL" localSheetId="3">#REF!</definedName>
    <definedName name="EMETEL" localSheetId="2">#REF!</definedName>
    <definedName name="EMETEL">#REF!</definedName>
    <definedName name="empty" localSheetId="0">#REF!</definedName>
    <definedName name="empty" localSheetId="1">#REF!</definedName>
    <definedName name="empty" localSheetId="3">#REF!</definedName>
    <definedName name="empty" localSheetId="2">#REF!</definedName>
    <definedName name="empty">#REF!</definedName>
    <definedName name="enda">#N/A</definedName>
    <definedName name="english">[30]Cover!$A$1</definedName>
    <definedName name="ESAF_QUAR_GDP" localSheetId="0">#REF!</definedName>
    <definedName name="ESAF_QUAR_GDP" localSheetId="1">#REF!</definedName>
    <definedName name="ESAF_QUAR_GDP" localSheetId="3">#REF!</definedName>
    <definedName name="ESAF_QUAR_GDP" localSheetId="2">#REF!</definedName>
    <definedName name="ESAF_QUAR_GDP">#REF!</definedName>
    <definedName name="esafr" localSheetId="0">#REF!</definedName>
    <definedName name="esafr" localSheetId="1">#REF!</definedName>
    <definedName name="esafr" localSheetId="3">#REF!</definedName>
    <definedName name="esafr" localSheetId="2">#REF!</definedName>
    <definedName name="esafr">#REF!</definedName>
    <definedName name="exflow" localSheetId="0">#REF!</definedName>
    <definedName name="exflow" localSheetId="1">#REF!</definedName>
    <definedName name="exflow" localSheetId="3">#REF!</definedName>
    <definedName name="exflow" localSheetId="2">#REF!</definedName>
    <definedName name="exflow">#REF!</definedName>
    <definedName name="ExitWRS">[31]Main!$AB$25</definedName>
    <definedName name="ExtW">'[27]W&amp;T'!$C$16</definedName>
    <definedName name="F" localSheetId="0">#REF!</definedName>
    <definedName name="F" localSheetId="1">#REF!</definedName>
    <definedName name="F" localSheetId="3">#REF!</definedName>
    <definedName name="F" localSheetId="2">#REF!</definedName>
    <definedName name="F">#REF!</definedName>
    <definedName name="Feb_98" localSheetId="0">#REF!</definedName>
    <definedName name="Feb_98" localSheetId="1">#REF!</definedName>
    <definedName name="Feb_98" localSheetId="3">#REF!</definedName>
    <definedName name="Feb_98" localSheetId="2">#REF!</definedName>
    <definedName name="Feb_98">#REF!</definedName>
    <definedName name="FebSun1" localSheetId="0">DATE('I TAVI'!CalendarYear,2,1)-WEEKDAY(DATE('I TAVI'!CalendarYear,2,1))</definedName>
    <definedName name="FebSun1" localSheetId="1">DATE('VI TAVI'!CalendarYear,2,1)-WEEKDAY(DATE('VI TAVI'!CalendarYear,2,1))</definedName>
    <definedName name="FebSun1" localSheetId="3">DATE('VII TAVI'!CalendarYear,2,1)-WEEKDAY(DATE('VII TAVI'!CalendarYear,2,1))</definedName>
    <definedName name="FebSun1" localSheetId="2">DATE('VII ბალანსი'!CalendarYear,2,1)-WEEKDAY(DATE('VII ბალანსი'!CalendarYear,2,1))</definedName>
    <definedName name="FebSun1">DATE(CalendarYear,2,1)-WEEKDAY(DATE(CalendarYear,2,1))</definedName>
    <definedName name="ff" localSheetId="0" hidden="1">{"Tab1",#N/A,FALSE,"P";"Tab2",#N/A,FALSE,"P"}</definedName>
    <definedName name="ff" localSheetId="2" hidden="1">{"Tab1",#N/A,FALSE,"P";"Tab2",#N/A,FALSE,"P"}</definedName>
    <definedName name="ff" hidden="1">{"Tab1",#N/A,FALSE,"P";"Tab2",#N/A,FALSE,"P"}</definedName>
    <definedName name="fff" localSheetId="0" hidden="1">{"Tab1",#N/A,FALSE,"P";"Tab2",#N/A,FALSE,"P"}</definedName>
    <definedName name="fff" localSheetId="2" hidden="1">{"Tab1",#N/A,FALSE,"P";"Tab2",#N/A,FALSE,"P"}</definedName>
    <definedName name="fff" hidden="1">{"Tab1",#N/A,FALSE,"P";"Tab2",#N/A,FALSE,"P"}</definedName>
    <definedName name="finan" localSheetId="0">#REF!</definedName>
    <definedName name="finan" localSheetId="1">#REF!</definedName>
    <definedName name="finan" localSheetId="3">#REF!</definedName>
    <definedName name="finan" localSheetId="2">#REF!</definedName>
    <definedName name="finan">#REF!</definedName>
    <definedName name="finan1" localSheetId="0">#REF!</definedName>
    <definedName name="finan1" localSheetId="1">#REF!</definedName>
    <definedName name="finan1" localSheetId="3">#REF!</definedName>
    <definedName name="finan1" localSheetId="2">#REF!</definedName>
    <definedName name="finan1">#REF!</definedName>
    <definedName name="FINANCING" localSheetId="0">#REF!</definedName>
    <definedName name="FINANCING" localSheetId="1">#REF!</definedName>
    <definedName name="FINANCING" localSheetId="3">#REF!</definedName>
    <definedName name="FINANCING" localSheetId="2">#REF!</definedName>
    <definedName name="FINANCING">#REF!</definedName>
    <definedName name="FinW">'[27]W&amp;T'!$C$18</definedName>
    <definedName name="fis_98" localSheetId="0">#REF!</definedName>
    <definedName name="fis_98" localSheetId="1">#REF!</definedName>
    <definedName name="fis_98" localSheetId="3">#REF!</definedName>
    <definedName name="fis_98" localSheetId="2">#REF!</definedName>
    <definedName name="fis_98">#REF!</definedName>
    <definedName name="fis_gdp" localSheetId="0">#REF!</definedName>
    <definedName name="fis_gdp" localSheetId="1">#REF!</definedName>
    <definedName name="fis_gdp" localSheetId="3">#REF!</definedName>
    <definedName name="fis_gdp" localSheetId="2">#REF!</definedName>
    <definedName name="fis_gdp">#REF!</definedName>
    <definedName name="fis_lari" localSheetId="0">#REF!</definedName>
    <definedName name="fis_lari" localSheetId="1">#REF!</definedName>
    <definedName name="fis_lari" localSheetId="3">#REF!</definedName>
    <definedName name="fis_lari" localSheetId="2">#REF!</definedName>
    <definedName name="fis_lari">#REF!</definedName>
    <definedName name="Fisc" localSheetId="0">#REF!</definedName>
    <definedName name="Fisc" localSheetId="1">#REF!</definedName>
    <definedName name="Fisc" localSheetId="3">#REF!</definedName>
    <definedName name="Fisc" localSheetId="2">#REF!</definedName>
    <definedName name="Fisc">#REF!</definedName>
    <definedName name="FISUM" localSheetId="0">#REF!</definedName>
    <definedName name="FISUM" localSheetId="1">#REF!</definedName>
    <definedName name="FISUM" localSheetId="3">#REF!</definedName>
    <definedName name="FISUM" localSheetId="2">#REF!</definedName>
    <definedName name="FISUM">#REF!</definedName>
    <definedName name="FLOPEC" localSheetId="0">#REF!</definedName>
    <definedName name="FLOPEC" localSheetId="1">#REF!</definedName>
    <definedName name="FLOPEC" localSheetId="3">#REF!</definedName>
    <definedName name="FLOPEC" localSheetId="2">#REF!</definedName>
    <definedName name="FLOPEC">#REF!</definedName>
    <definedName name="FMB" localSheetId="0">#REF!</definedName>
    <definedName name="FMB" localSheetId="1">#REF!</definedName>
    <definedName name="FMB" localSheetId="3">#REF!</definedName>
    <definedName name="FMB" localSheetId="2">#REF!</definedName>
    <definedName name="FMB">#REF!</definedName>
    <definedName name="FODESEC" localSheetId="0">#REF!</definedName>
    <definedName name="FODESEC" localSheetId="1">#REF!</definedName>
    <definedName name="FODESEC" localSheetId="3">#REF!</definedName>
    <definedName name="FODESEC" localSheetId="2">#REF!</definedName>
    <definedName name="FODESEC">#REF!</definedName>
    <definedName name="Foreign_liabilities" localSheetId="0">#REF!</definedName>
    <definedName name="Foreign_liabilities" localSheetId="1">#REF!</definedName>
    <definedName name="Foreign_liabilities" localSheetId="3">#REF!</definedName>
    <definedName name="Foreign_liabilities" localSheetId="2">#REF!</definedName>
    <definedName name="Foreign_liabilities">#REF!</definedName>
    <definedName name="FRAMENO" localSheetId="0">#REF!</definedName>
    <definedName name="FRAMENO" localSheetId="1">#REF!</definedName>
    <definedName name="FRAMENO" localSheetId="3">#REF!</definedName>
    <definedName name="FRAMENO" localSheetId="2">#REF!</definedName>
    <definedName name="FRAMENO">#REF!</definedName>
    <definedName name="framework_macro" localSheetId="0">#REF!</definedName>
    <definedName name="framework_macro" localSheetId="1">#REF!</definedName>
    <definedName name="framework_macro" localSheetId="3">#REF!</definedName>
    <definedName name="framework_macro" localSheetId="2">#REF!</definedName>
    <definedName name="framework_macro">#REF!</definedName>
    <definedName name="framework_macro_new" localSheetId="0">#REF!</definedName>
    <definedName name="framework_macro_new" localSheetId="1">#REF!</definedName>
    <definedName name="framework_macro_new" localSheetId="3">#REF!</definedName>
    <definedName name="framework_macro_new" localSheetId="2">#REF!</definedName>
    <definedName name="framework_macro_new">#REF!</definedName>
    <definedName name="framework_monetary" localSheetId="0">#REF!</definedName>
    <definedName name="framework_monetary" localSheetId="1">#REF!</definedName>
    <definedName name="framework_monetary" localSheetId="3">#REF!</definedName>
    <definedName name="framework_monetary" localSheetId="2">#REF!</definedName>
    <definedName name="framework_monetary">#REF!</definedName>
    <definedName name="FRAMEYES" localSheetId="0">#REF!</definedName>
    <definedName name="FRAMEYES" localSheetId="1">#REF!</definedName>
    <definedName name="FRAMEYES" localSheetId="3">#REF!</definedName>
    <definedName name="FRAMEYES" localSheetId="2">#REF!</definedName>
    <definedName name="FRAMEYES">#REF!</definedName>
    <definedName name="fsuout" localSheetId="0">#REF!</definedName>
    <definedName name="fsuout" localSheetId="1">#REF!</definedName>
    <definedName name="fsuout" localSheetId="3">#REF!</definedName>
    <definedName name="fsuout" localSheetId="2">#REF!</definedName>
    <definedName name="fsuout">#REF!</definedName>
    <definedName name="Fun_adg_2">'[20]GFSM2001 Functional'!$G$144:$H$233</definedName>
    <definedName name="Fun_adg_sak_3">'[20]GFSM2001 Functional'!$G$144:$I$233</definedName>
    <definedName name="Fun_avt_2">'[20]GFSM2001 Functional'!$J$144:$K$233</definedName>
    <definedName name="Fun_avt_sak_3">'[20]GFSM2001 Functional'!$J$144:$L$233</definedName>
    <definedName name="Fun_mizn_2">'[20]GFSM2001 Functional'!$B$144:$C$233</definedName>
    <definedName name="Fun_sax_3">'[20]GFSM2001 Functional'!$D$144:$F$300</definedName>
    <definedName name="fun_sax_sak_2">'[20]GFSM2001 Functional'!$O$144:$P$233</definedName>
    <definedName name="funqc.adgil." localSheetId="1">'[20]GFSM2001 Functional'!#REF!</definedName>
    <definedName name="funqc.adgil." localSheetId="3">'[20]GFSM2001 Functional'!#REF!</definedName>
    <definedName name="funqc.adgil.">'[20]GFSM2001 Functional'!#REF!</definedName>
    <definedName name="Funqc_sul_F">'[20]GFSM2001 Functional'!$C$255:$L$367</definedName>
    <definedName name="FV" localSheetId="1">#REF!</definedName>
    <definedName name="FV" localSheetId="3">#REF!</definedName>
    <definedName name="FV">#REF!</definedName>
    <definedName name="g" localSheetId="0">#REF!</definedName>
    <definedName name="g" localSheetId="1">#REF!</definedName>
    <definedName name="g" localSheetId="3">#REF!</definedName>
    <definedName name="g" localSheetId="2">#REF!</definedName>
    <definedName name="g">#REF!</definedName>
    <definedName name="GAP" localSheetId="0">#REF!</definedName>
    <definedName name="GAP" localSheetId="1">#REF!</definedName>
    <definedName name="GAP" localSheetId="3">#REF!</definedName>
    <definedName name="GAP" localSheetId="2">#REF!</definedName>
    <definedName name="GAP">#REF!</definedName>
    <definedName name="GAPFGFROM" localSheetId="0">#REF!</definedName>
    <definedName name="GAPFGFROM" localSheetId="1">#REF!</definedName>
    <definedName name="GAPFGFROM" localSheetId="3">#REF!</definedName>
    <definedName name="GAPFGFROM" localSheetId="2">#REF!</definedName>
    <definedName name="GAPFGFROM">#REF!</definedName>
    <definedName name="GAPFGTO" localSheetId="0">#REF!</definedName>
    <definedName name="GAPFGTO" localSheetId="1">#REF!</definedName>
    <definedName name="GAPFGTO" localSheetId="3">#REF!</definedName>
    <definedName name="GAPFGTO" localSheetId="2">#REF!</definedName>
    <definedName name="GAPFGTO">#REF!</definedName>
    <definedName name="GAPSTFROM" localSheetId="0">#REF!</definedName>
    <definedName name="GAPSTFROM" localSheetId="1">#REF!</definedName>
    <definedName name="GAPSTFROM" localSheetId="3">#REF!</definedName>
    <definedName name="GAPSTFROM" localSheetId="2">#REF!</definedName>
    <definedName name="GAPSTFROM">#REF!</definedName>
    <definedName name="GAPSTTO" localSheetId="0">#REF!</definedName>
    <definedName name="GAPSTTO" localSheetId="1">#REF!</definedName>
    <definedName name="GAPSTTO" localSheetId="3">#REF!</definedName>
    <definedName name="GAPSTTO" localSheetId="2">#REF!</definedName>
    <definedName name="GAPSTTO">#REF!</definedName>
    <definedName name="GAPTEST" localSheetId="0">#REF!</definedName>
    <definedName name="GAPTEST" localSheetId="1">#REF!</definedName>
    <definedName name="GAPTEST" localSheetId="3">#REF!</definedName>
    <definedName name="GAPTEST" localSheetId="2">#REF!</definedName>
    <definedName name="GAPTEST">#REF!</definedName>
    <definedName name="GAPTESTFG" localSheetId="0">#REF!</definedName>
    <definedName name="GAPTESTFG" localSheetId="1">#REF!</definedName>
    <definedName name="GAPTESTFG" localSheetId="3">#REF!</definedName>
    <definedName name="GAPTESTFG" localSheetId="2">#REF!</definedName>
    <definedName name="GAPTESTFG">#REF!</definedName>
    <definedName name="GCB" localSheetId="0">#REF!</definedName>
    <definedName name="GCB" localSheetId="1">#REF!</definedName>
    <definedName name="GCB" localSheetId="3">#REF!</definedName>
    <definedName name="GCB" localSheetId="2">#REF!</definedName>
    <definedName name="GCB">#REF!</definedName>
    <definedName name="GCB_NGDP">#N/A</definedName>
    <definedName name="GCB_NGDP_1">#N/A</definedName>
    <definedName name="GCD" localSheetId="0">#REF!</definedName>
    <definedName name="GCD" localSheetId="1">#REF!</definedName>
    <definedName name="GCD" localSheetId="3">#REF!</definedName>
    <definedName name="GCD" localSheetId="2">#REF!</definedName>
    <definedName name="GCD">#REF!</definedName>
    <definedName name="GCEI" localSheetId="0">#REF!</definedName>
    <definedName name="GCEI" localSheetId="1">#REF!</definedName>
    <definedName name="GCEI" localSheetId="3">#REF!</definedName>
    <definedName name="GCEI" localSheetId="2">#REF!</definedName>
    <definedName name="GCEI">#REF!</definedName>
    <definedName name="GCENL" localSheetId="0">#REF!</definedName>
    <definedName name="GCENL" localSheetId="1">#REF!</definedName>
    <definedName name="GCENL" localSheetId="3">#REF!</definedName>
    <definedName name="GCENL" localSheetId="2">#REF!</definedName>
    <definedName name="GCENL">#REF!</definedName>
    <definedName name="GCND" localSheetId="0">#REF!</definedName>
    <definedName name="GCND" localSheetId="1">#REF!</definedName>
    <definedName name="GCND" localSheetId="3">#REF!</definedName>
    <definedName name="GCND" localSheetId="2">#REF!</definedName>
    <definedName name="GCND">#REF!</definedName>
    <definedName name="GCND_NGDP" localSheetId="0">#REF!</definedName>
    <definedName name="GCND_NGDP" localSheetId="1">#REF!</definedName>
    <definedName name="GCND_NGDP" localSheetId="3">#REF!</definedName>
    <definedName name="GCND_NGDP" localSheetId="2">#REF!</definedName>
    <definedName name="GCND_NGDP">#REF!</definedName>
    <definedName name="GCRG" localSheetId="0">#REF!</definedName>
    <definedName name="GCRG" localSheetId="1">#REF!</definedName>
    <definedName name="GCRG" localSheetId="3">#REF!</definedName>
    <definedName name="GCRG" localSheetId="2">#REF!</definedName>
    <definedName name="GCRG">#REF!</definedName>
    <definedName name="GEO" localSheetId="1">[17]!'[Macros Import].qbop'</definedName>
    <definedName name="GEO" localSheetId="3">[17]!'[Macros Import].qbop'</definedName>
    <definedName name="GEO">[17]!'[Macros Import].qbop'</definedName>
    <definedName name="Georgia_Annualy" localSheetId="0">'[32]GEO Files Location'!#REF!</definedName>
    <definedName name="Georgia_Annualy" localSheetId="1">'[32]GEO Files Location'!#REF!</definedName>
    <definedName name="Georgia_Annualy" localSheetId="3">'[32]GEO Files Location'!#REF!</definedName>
    <definedName name="Georgia_Annualy" localSheetId="2">'[32]GEO Files Location'!#REF!</definedName>
    <definedName name="Georgia_Annualy">'[32]GEO Files Location'!#REF!</definedName>
    <definedName name="gfd" localSheetId="0" hidden="1">{#N/A,#N/A,FALSE,"PCPI"}</definedName>
    <definedName name="gfd" localSheetId="2" hidden="1">{#N/A,#N/A,FALSE,"PCPI"}</definedName>
    <definedName name="gfd" hidden="1">{#N/A,#N/A,FALSE,"PCPI"}</definedName>
    <definedName name="GGB" localSheetId="0">#REF!</definedName>
    <definedName name="GGB" localSheetId="1">#REF!</definedName>
    <definedName name="GGB" localSheetId="3">#REF!</definedName>
    <definedName name="GGB" localSheetId="2">#REF!</definedName>
    <definedName name="GGB">#REF!</definedName>
    <definedName name="GGB_NGDP">#N/A</definedName>
    <definedName name="GGB_NGDP_1">#N/A</definedName>
    <definedName name="GGD" localSheetId="0">#REF!</definedName>
    <definedName name="GGD" localSheetId="1">#REF!</definedName>
    <definedName name="GGD" localSheetId="3">#REF!</definedName>
    <definedName name="GGD" localSheetId="2">#REF!</definedName>
    <definedName name="GGD">#REF!</definedName>
    <definedName name="GGED" localSheetId="0">#REF!</definedName>
    <definedName name="GGED" localSheetId="1">#REF!</definedName>
    <definedName name="GGED" localSheetId="3">#REF!</definedName>
    <definedName name="GGED" localSheetId="2">#REF!</definedName>
    <definedName name="GGED">#REF!</definedName>
    <definedName name="GGEI" localSheetId="0">#REF!</definedName>
    <definedName name="GGEI" localSheetId="1">#REF!</definedName>
    <definedName name="GGEI" localSheetId="3">#REF!</definedName>
    <definedName name="GGEI" localSheetId="2">#REF!</definedName>
    <definedName name="GGEI">#REF!</definedName>
    <definedName name="GGENL" localSheetId="0">#REF!</definedName>
    <definedName name="GGENL" localSheetId="1">#REF!</definedName>
    <definedName name="GGENL" localSheetId="3">#REF!</definedName>
    <definedName name="GGENL" localSheetId="2">#REF!</definedName>
    <definedName name="GGENL">#REF!</definedName>
    <definedName name="ggg" localSheetId="0" hidden="1">{"Riqfin97",#N/A,FALSE,"Tran";"Riqfinpro",#N/A,FALSE,"Tran"}</definedName>
    <definedName name="ggg" localSheetId="2" hidden="1">{"Riqfin97",#N/A,FALSE,"Tran";"Riqfinpro",#N/A,FALSE,"Tran"}</definedName>
    <definedName name="ggg" hidden="1">{"Riqfin97",#N/A,FALSE,"Tran";"Riqfinpro",#N/A,FALSE,"Tran"}</definedName>
    <definedName name="ggggg" localSheetId="0" hidden="1">'[33]J(Priv.Cap)'!#REF!</definedName>
    <definedName name="ggggg" localSheetId="1" hidden="1">'[33]J(Priv.Cap)'!#REF!</definedName>
    <definedName name="ggggg" localSheetId="3" hidden="1">'[33]J(Priv.Cap)'!#REF!</definedName>
    <definedName name="ggggg" localSheetId="2" hidden="1">'[33]J(Priv.Cap)'!#REF!</definedName>
    <definedName name="ggggg" hidden="1">'[33]J(Priv.Cap)'!#REF!</definedName>
    <definedName name="GGND" localSheetId="0">#REF!</definedName>
    <definedName name="GGND" localSheetId="1">#REF!</definedName>
    <definedName name="GGND" localSheetId="3">#REF!</definedName>
    <definedName name="GGND" localSheetId="2">#REF!</definedName>
    <definedName name="GGND">#REF!</definedName>
    <definedName name="GGRG" localSheetId="0">#REF!</definedName>
    <definedName name="GGRG" localSheetId="1">#REF!</definedName>
    <definedName name="GGRG" localSheetId="3">#REF!</definedName>
    <definedName name="GGRG" localSheetId="2">#REF!</definedName>
    <definedName name="GGRG">#REF!</definedName>
    <definedName name="Grace_IDA" localSheetId="0">#REF!</definedName>
    <definedName name="Grace_IDA" localSheetId="1">#REF!</definedName>
    <definedName name="Grace_IDA" localSheetId="3">#REF!</definedName>
    <definedName name="Grace_IDA" localSheetId="2">#REF!</definedName>
    <definedName name="Grace_IDA">#REF!</definedName>
    <definedName name="Grace_NC" localSheetId="0">[29]NPV_base!#REF!</definedName>
    <definedName name="Grace_NC" localSheetId="1">[29]NPV_base!#REF!</definedName>
    <definedName name="Grace_NC" localSheetId="3">[29]NPV_base!#REF!</definedName>
    <definedName name="Grace_NC" localSheetId="2">[29]NPV_base!#REF!</definedName>
    <definedName name="Grace_NC">[29]NPV_base!#REF!</definedName>
    <definedName name="Gross_reserves" localSheetId="0">#REF!</definedName>
    <definedName name="Gross_reserves" localSheetId="1">#REF!</definedName>
    <definedName name="Gross_reserves" localSheetId="3">#REF!</definedName>
    <definedName name="Gross_reserves" localSheetId="2">#REF!</definedName>
    <definedName name="Gross_reserves">#REF!</definedName>
    <definedName name="hello" localSheetId="0" hidden="1">{#N/A,#N/A,FALSE,"CB";#N/A,#N/A,FALSE,"CMB";#N/A,#N/A,FALSE,"BSYS";#N/A,#N/A,FALSE,"NBFI";#N/A,#N/A,FALSE,"FSYS"}</definedName>
    <definedName name="hello" localSheetId="2" hidden="1">{#N/A,#N/A,FALSE,"CB";#N/A,#N/A,FALSE,"CMB";#N/A,#N/A,FALSE,"BSYS";#N/A,#N/A,FALSE,"NBFI";#N/A,#N/A,FALSE,"FSYS"}</definedName>
    <definedName name="hello" hidden="1">{#N/A,#N/A,FALSE,"CB";#N/A,#N/A,FALSE,"CMB";#N/A,#N/A,FALSE,"BSYS";#N/A,#N/A,FALSE,"NBFI";#N/A,#N/A,FALSE,"FSYS"}</definedName>
    <definedName name="hello_1" localSheetId="0" hidden="1">{#N/A,#N/A,FALSE,"CB";#N/A,#N/A,FALSE,"CMB";#N/A,#N/A,FALSE,"BSYS";#N/A,#N/A,FALSE,"NBFI";#N/A,#N/A,FALSE,"FSYS"}</definedName>
    <definedName name="hello_1" localSheetId="2" hidden="1">{#N/A,#N/A,FALSE,"CB";#N/A,#N/A,FALSE,"CMB";#N/A,#N/A,FALSE,"BSYS";#N/A,#N/A,FALSE,"NBFI";#N/A,#N/A,FALSE,"FSYS"}</definedName>
    <definedName name="hello_1" hidden="1">{#N/A,#N/A,FALSE,"CB";#N/A,#N/A,FALSE,"CMB";#N/A,#N/A,FALSE,"BSYS";#N/A,#N/A,FALSE,"NBFI";#N/A,#N/A,FALSE,"FSYS"}</definedName>
    <definedName name="hello_2" localSheetId="0" hidden="1">{#N/A,#N/A,FALSE,"CB";#N/A,#N/A,FALSE,"CMB";#N/A,#N/A,FALSE,"BSYS";#N/A,#N/A,FALSE,"NBFI";#N/A,#N/A,FALSE,"FSYS"}</definedName>
    <definedName name="hello_2" localSheetId="2" hidden="1">{#N/A,#N/A,FALSE,"CB";#N/A,#N/A,FALSE,"CMB";#N/A,#N/A,FALSE,"BSYS";#N/A,#N/A,FALSE,"NBFI";#N/A,#N/A,FALSE,"FSYS"}</definedName>
    <definedName name="hello_2" hidden="1">{#N/A,#N/A,FALSE,"CB";#N/A,#N/A,FALSE,"CMB";#N/A,#N/A,FALSE,"BSYS";#N/A,#N/A,FALSE,"NBFI";#N/A,#N/A,FALSE,"FSYS"}</definedName>
    <definedName name="HERE" localSheetId="0">#REF!</definedName>
    <definedName name="HERE" localSheetId="1">#REF!</definedName>
    <definedName name="HERE" localSheetId="3">#REF!</definedName>
    <definedName name="HERE" localSheetId="2">#REF!</definedName>
    <definedName name="HERE">#REF!</definedName>
    <definedName name="hhh" localSheetId="0" hidden="1">'[34]J(Priv.Cap)'!#REF!</definedName>
    <definedName name="hhh" localSheetId="1" hidden="1">'[34]J(Priv.Cap)'!#REF!</definedName>
    <definedName name="hhh" localSheetId="3" hidden="1">'[34]J(Priv.Cap)'!#REF!</definedName>
    <definedName name="hhh" localSheetId="2" hidden="1">'[34]J(Priv.Cap)'!#REF!</definedName>
    <definedName name="hhh" hidden="1">'[34]J(Priv.Cap)'!#REF!</definedName>
    <definedName name="hkjh">#N/A</definedName>
    <definedName name="i" localSheetId="0">#REF!</definedName>
    <definedName name="i" localSheetId="1">#REF!</definedName>
    <definedName name="i" localSheetId="3">#REF!</definedName>
    <definedName name="i" localSheetId="2">#REF!</definedName>
    <definedName name="i">#REF!</definedName>
    <definedName name="IDAr" localSheetId="0">#REF!</definedName>
    <definedName name="IDAr" localSheetId="1">#REF!</definedName>
    <definedName name="IDAr" localSheetId="3">#REF!</definedName>
    <definedName name="IDAr" localSheetId="2">#REF!</definedName>
    <definedName name="IDAr">#REF!</definedName>
    <definedName name="IESS" localSheetId="0">#REF!</definedName>
    <definedName name="IESS" localSheetId="1">#REF!</definedName>
    <definedName name="IESS" localSheetId="3">#REF!</definedName>
    <definedName name="IESS" localSheetId="2">#REF!</definedName>
    <definedName name="IESS">#REF!</definedName>
    <definedName name="ii" localSheetId="0" hidden="1">{"Tab1",#N/A,FALSE,"P";"Tab2",#N/A,FALSE,"P"}</definedName>
    <definedName name="ii" localSheetId="2" hidden="1">{"Tab1",#N/A,FALSE,"P";"Tab2",#N/A,FALSE,"P"}</definedName>
    <definedName name="ii" hidden="1">{"Tab1",#N/A,FALSE,"P";"Tab2",#N/A,FALSE,"P"}</definedName>
    <definedName name="IM" localSheetId="0">#REF!</definedName>
    <definedName name="IM" localSheetId="1">#REF!</definedName>
    <definedName name="IM" localSheetId="3">#REF!</definedName>
    <definedName name="IM" localSheetId="2">#REF!</definedName>
    <definedName name="IM">#REF!</definedName>
    <definedName name="ima" localSheetId="0">#REF!</definedName>
    <definedName name="ima" localSheetId="1">#REF!</definedName>
    <definedName name="ima" localSheetId="3">#REF!</definedName>
    <definedName name="ima" localSheetId="2">#REF!</definedName>
    <definedName name="ima">#REF!</definedName>
    <definedName name="IMF" localSheetId="0">#REF!</definedName>
    <definedName name="IMF" localSheetId="1">#REF!</definedName>
    <definedName name="IMF" localSheetId="3">#REF!</definedName>
    <definedName name="IMF" localSheetId="2">#REF!</definedName>
    <definedName name="IMF">#REF!</definedName>
    <definedName name="ImportantDates" localSheetId="0">#REF!</definedName>
    <definedName name="ImportantDates" localSheetId="1">#REF!</definedName>
    <definedName name="ImportantDates" localSheetId="3">#REF!</definedName>
    <definedName name="ImportantDates" localSheetId="2">#REF!</definedName>
    <definedName name="ImportantDates">#REF!</definedName>
    <definedName name="In_millions_of_lei" localSheetId="0">#REF!</definedName>
    <definedName name="In_millions_of_lei" localSheetId="1">#REF!</definedName>
    <definedName name="In_millions_of_lei" localSheetId="3">#REF!</definedName>
    <definedName name="In_millions_of_lei" localSheetId="2">#REF!</definedName>
    <definedName name="In_millions_of_lei">#REF!</definedName>
    <definedName name="In_millions_of_U.S._dollars" localSheetId="0">#REF!</definedName>
    <definedName name="In_millions_of_U.S._dollars" localSheetId="1">#REF!</definedName>
    <definedName name="In_millions_of_U.S._dollars" localSheetId="3">#REF!</definedName>
    <definedName name="In_millions_of_U.S._dollars" localSheetId="2">#REF!</definedName>
    <definedName name="In_millions_of_U.S._dollars">#REF!</definedName>
    <definedName name="ind" localSheetId="0">#REF!</definedName>
    <definedName name="ind" localSheetId="1">#REF!</definedName>
    <definedName name="ind" localSheetId="3">#REF!</definedName>
    <definedName name="ind" localSheetId="2">#REF!</definedName>
    <definedName name="ind">#REF!</definedName>
    <definedName name="INDUST1" localSheetId="0">#REF!</definedName>
    <definedName name="INDUST1" localSheetId="1">#REF!</definedName>
    <definedName name="INDUST1" localSheetId="3">#REF!</definedName>
    <definedName name="INDUST1" localSheetId="2">#REF!</definedName>
    <definedName name="INDUST1">#REF!</definedName>
    <definedName name="INDUST2" localSheetId="0">#REF!</definedName>
    <definedName name="INDUST2" localSheetId="1">#REF!</definedName>
    <definedName name="INDUST2" localSheetId="3">#REF!</definedName>
    <definedName name="INDUST2" localSheetId="2">#REF!</definedName>
    <definedName name="INDUST2">#REF!</definedName>
    <definedName name="INECEL" localSheetId="0">#REF!</definedName>
    <definedName name="INECEL" localSheetId="1">#REF!</definedName>
    <definedName name="INECEL" localSheetId="3">#REF!</definedName>
    <definedName name="INECEL" localSheetId="2">#REF!</definedName>
    <definedName name="INECEL">#REF!</definedName>
    <definedName name="INPUT_2" localSheetId="0">[12]Input!#REF!</definedName>
    <definedName name="INPUT_2" localSheetId="1">[12]Input!#REF!</definedName>
    <definedName name="INPUT_2" localSheetId="3">[12]Input!#REF!</definedName>
    <definedName name="INPUT_2" localSheetId="2">[12]Input!#REF!</definedName>
    <definedName name="INPUT_2">[12]Input!#REF!</definedName>
    <definedName name="INPUT_4" localSheetId="0">[12]Input!#REF!</definedName>
    <definedName name="INPUT_4" localSheetId="1">[12]Input!#REF!</definedName>
    <definedName name="INPUT_4" localSheetId="3">[12]Input!#REF!</definedName>
    <definedName name="INPUT_4" localSheetId="2">[12]Input!#REF!</definedName>
    <definedName name="INPUT_4">[12]Input!#REF!</definedName>
    <definedName name="interest_calculations">[24]int_calc!$A$29:$W$39</definedName>
    <definedName name="Interest_IDA" localSheetId="0">#REF!</definedName>
    <definedName name="Interest_IDA" localSheetId="1">#REF!</definedName>
    <definedName name="Interest_IDA" localSheetId="3">#REF!</definedName>
    <definedName name="Interest_IDA" localSheetId="2">#REF!</definedName>
    <definedName name="Interest_IDA">#REF!</definedName>
    <definedName name="Interest_NC" localSheetId="0">[29]NPV_base!#REF!</definedName>
    <definedName name="Interest_NC" localSheetId="1">[29]NPV_base!#REF!</definedName>
    <definedName name="Interest_NC" localSheetId="3">[29]NPV_base!#REF!</definedName>
    <definedName name="Interest_NC" localSheetId="2">[29]NPV_base!#REF!</definedName>
    <definedName name="Interest_NC">[29]NPV_base!#REF!</definedName>
    <definedName name="InterestRate" localSheetId="0">#REF!</definedName>
    <definedName name="InterestRate" localSheetId="1">#REF!</definedName>
    <definedName name="InterestRate" localSheetId="3">#REF!</definedName>
    <definedName name="InterestRate" localSheetId="2">#REF!</definedName>
    <definedName name="InterestRate">#REF!</definedName>
    <definedName name="jami">[35]domestic!$E$115</definedName>
    <definedName name="jami3">[35]mixed!$E$26</definedName>
    <definedName name="jan" localSheetId="0" hidden="1">{#N/A,#N/A,FALSE,"CB";#N/A,#N/A,FALSE,"CMB";#N/A,#N/A,FALSE,"NBFI"}</definedName>
    <definedName name="jan" localSheetId="2" hidden="1">{#N/A,#N/A,FALSE,"CB";#N/A,#N/A,FALSE,"CMB";#N/A,#N/A,FALSE,"NBFI"}</definedName>
    <definedName name="jan" hidden="1">{#N/A,#N/A,FALSE,"CB";#N/A,#N/A,FALSE,"CMB";#N/A,#N/A,FALSE,"NBFI"}</definedName>
    <definedName name="jan_1" localSheetId="0" hidden="1">{#N/A,#N/A,FALSE,"CB";#N/A,#N/A,FALSE,"CMB";#N/A,#N/A,FALSE,"NBFI"}</definedName>
    <definedName name="jan_1" localSheetId="2" hidden="1">{#N/A,#N/A,FALSE,"CB";#N/A,#N/A,FALSE,"CMB";#N/A,#N/A,FALSE,"NBFI"}</definedName>
    <definedName name="jan_1" hidden="1">{#N/A,#N/A,FALSE,"CB";#N/A,#N/A,FALSE,"CMB";#N/A,#N/A,FALSE,"NBFI"}</definedName>
    <definedName name="jan_2" localSheetId="0" hidden="1">{#N/A,#N/A,FALSE,"CB";#N/A,#N/A,FALSE,"CMB";#N/A,#N/A,FALSE,"NBFI"}</definedName>
    <definedName name="jan_2" localSheetId="2" hidden="1">{#N/A,#N/A,FALSE,"CB";#N/A,#N/A,FALSE,"CMB";#N/A,#N/A,FALSE,"NBFI"}</definedName>
    <definedName name="jan_2" hidden="1">{#N/A,#N/A,FALSE,"CB";#N/A,#N/A,FALSE,"CMB";#N/A,#N/A,FALSE,"NBFI"}</definedName>
    <definedName name="JanSun1" localSheetId="0">DATE('I TAVI'!CalendarYear,1,1)-WEEKDAY(DATE('I TAVI'!CalendarYear,1,1))</definedName>
    <definedName name="JanSun1" localSheetId="1">DATE('VI TAVI'!CalendarYear,1,1)-WEEKDAY(DATE('VI TAVI'!CalendarYear,1,1))</definedName>
    <definedName name="JanSun1" localSheetId="3">DATE('VII TAVI'!CalendarYear,1,1)-WEEKDAY(DATE('VII TAVI'!CalendarYear,1,1))</definedName>
    <definedName name="JanSun1" localSheetId="2">DATE('VII ბალანსი'!CalendarYear,1,1)-WEEKDAY(DATE('VII ბალანსი'!CalendarYear,1,1))</definedName>
    <definedName name="JanSun1">DATE(CalendarYear,1,1)-WEEKDAY(DATE(CalendarYear,1,1))</definedName>
    <definedName name="jj" localSheetId="0" hidden="1">{"Riqfin97",#N/A,FALSE,"Tran";"Riqfinpro",#N/A,FALSE,"Tran"}</definedName>
    <definedName name="jj" localSheetId="2" hidden="1">{"Riqfin97",#N/A,FALSE,"Tran";"Riqfinpro",#N/A,FALSE,"Tran"}</definedName>
    <definedName name="jj" hidden="1">{"Riqfin97",#N/A,FALSE,"Tran";"Riqfinpro",#N/A,FALSE,"Tran"}</definedName>
    <definedName name="jjj" localSheetId="0" hidden="1">[36]M!#REF!</definedName>
    <definedName name="jjj" localSheetId="1" hidden="1">[36]M!#REF!</definedName>
    <definedName name="jjj" localSheetId="3" hidden="1">[36]M!#REF!</definedName>
    <definedName name="jjj" localSheetId="2" hidden="1">[36]M!#REF!</definedName>
    <definedName name="jjj" hidden="1">[36]M!#REF!</definedName>
    <definedName name="jjjjjj" localSheetId="0" hidden="1">'[33]J(Priv.Cap)'!#REF!</definedName>
    <definedName name="jjjjjj" localSheetId="1" hidden="1">'[33]J(Priv.Cap)'!#REF!</definedName>
    <definedName name="jjjjjj" localSheetId="3" hidden="1">'[33]J(Priv.Cap)'!#REF!</definedName>
    <definedName name="jjjjjj" localSheetId="2" hidden="1">'[33]J(Priv.Cap)'!#REF!</definedName>
    <definedName name="jjjjjj" hidden="1">'[33]J(Priv.Cap)'!#REF!</definedName>
    <definedName name="JulSun1" localSheetId="0">DATE('I TAVI'!CalendarYear,7,1)-WEEKDAY(DATE('I TAVI'!CalendarYear,7,1))</definedName>
    <definedName name="JulSun1" localSheetId="1">DATE('VI TAVI'!CalendarYear,7,1)-WEEKDAY(DATE('VI TAVI'!CalendarYear,7,1))</definedName>
    <definedName name="JulSun1" localSheetId="3">DATE('VII TAVI'!CalendarYear,7,1)-WEEKDAY(DATE('VII TAVI'!CalendarYear,7,1))</definedName>
    <definedName name="JulSun1" localSheetId="2">DATE('VII ბალანსი'!CalendarYear,7,1)-WEEKDAY(DATE('VII ბალანსი'!CalendarYear,7,1))</definedName>
    <definedName name="JulSun1">DATE(CalendarYear,7,1)-WEEKDAY(DATE(CalendarYear,7,1))</definedName>
    <definedName name="JunSun1" localSheetId="0">DATE('I TAVI'!CalendarYear,6,1)-WEEKDAY(DATE('I TAVI'!CalendarYear,6,1))</definedName>
    <definedName name="JunSun1" localSheetId="1">DATE('VI TAVI'!CalendarYear,6,1)-WEEKDAY(DATE('VI TAVI'!CalendarYear,6,1))</definedName>
    <definedName name="JunSun1" localSheetId="3">DATE('VII TAVI'!CalendarYear,6,1)-WEEKDAY(DATE('VII TAVI'!CalendarYear,6,1))</definedName>
    <definedName name="JunSun1" localSheetId="2">DATE('VII ბალანსი'!CalendarYear,6,1)-WEEKDAY(DATE('VII ბალანსი'!CalendarYear,6,1))</definedName>
    <definedName name="JunSun1">DATE(CalendarYear,6,1)-WEEKDAY(DATE(CalendarYear,6,1))</definedName>
    <definedName name="KEND" localSheetId="0">#REF!</definedName>
    <definedName name="KEND" localSheetId="1">#REF!</definedName>
    <definedName name="KEND" localSheetId="3">#REF!</definedName>
    <definedName name="KEND" localSheetId="2">#REF!</definedName>
    <definedName name="KEND">#REF!</definedName>
    <definedName name="kk" localSheetId="0" hidden="1">{"Tab1",#N/A,FALSE,"P";"Tab2",#N/A,FALSE,"P"}</definedName>
    <definedName name="kk" localSheetId="2" hidden="1">{"Tab1",#N/A,FALSE,"P";"Tab2",#N/A,FALSE,"P"}</definedName>
    <definedName name="kk" hidden="1">{"Tab1",#N/A,FALSE,"P";"Tab2",#N/A,FALSE,"P"}</definedName>
    <definedName name="kkk" localSheetId="0" hidden="1">{"Tab1",#N/A,FALSE,"P";"Tab2",#N/A,FALSE,"P"}</definedName>
    <definedName name="kkk" localSheetId="2" hidden="1">{"Tab1",#N/A,FALSE,"P";"Tab2",#N/A,FALSE,"P"}</definedName>
    <definedName name="kkk" hidden="1">{"Tab1",#N/A,FALSE,"P";"Tab2",#N/A,FALSE,"P"}</definedName>
    <definedName name="kkkk" localSheetId="0" hidden="1">[37]M!#REF!</definedName>
    <definedName name="kkkk" localSheetId="1" hidden="1">[37]M!#REF!</definedName>
    <definedName name="kkkk" localSheetId="3" hidden="1">[37]M!#REF!</definedName>
    <definedName name="kkkk" localSheetId="2" hidden="1">[37]M!#REF!</definedName>
    <definedName name="kkkk" hidden="1">[37]M!#REF!</definedName>
    <definedName name="KMENU" localSheetId="0">#REF!</definedName>
    <definedName name="KMENU" localSheetId="1">#REF!</definedName>
    <definedName name="KMENU" localSheetId="3">#REF!</definedName>
    <definedName name="KMENU" localSheetId="2">#REF!</definedName>
    <definedName name="KMENU">#REF!</definedName>
    <definedName name="last_978" localSheetId="0">#REF!</definedName>
    <definedName name="last_978" localSheetId="1">#REF!</definedName>
    <definedName name="last_978" localSheetId="3">#REF!</definedName>
    <definedName name="last_978" localSheetId="2">#REF!</definedName>
    <definedName name="last_978">#REF!</definedName>
    <definedName name="LINES" localSheetId="0">#REF!</definedName>
    <definedName name="LINES" localSheetId="1">#REF!</definedName>
    <definedName name="LINES" localSheetId="3">#REF!</definedName>
    <definedName name="LINES" localSheetId="2">#REF!</definedName>
    <definedName name="LINES">#REF!</definedName>
    <definedName name="liquidity_reserve" localSheetId="0">#REF!</definedName>
    <definedName name="liquidity_reserve" localSheetId="1">#REF!</definedName>
    <definedName name="liquidity_reserve" localSheetId="3">#REF!</definedName>
    <definedName name="liquidity_reserve" localSheetId="2">#REF!</definedName>
    <definedName name="liquidity_reserve">#REF!</definedName>
    <definedName name="ll" localSheetId="0" hidden="1">{"Tab1",#N/A,FALSE,"P";"Tab2",#N/A,FALSE,"P"}</definedName>
    <definedName name="ll" localSheetId="2" hidden="1">{"Tab1",#N/A,FALSE,"P";"Tab2",#N/A,FALSE,"P"}</definedName>
    <definedName name="ll" hidden="1">{"Tab1",#N/A,FALSE,"P";"Tab2",#N/A,FALSE,"P"}</definedName>
    <definedName name="lll" localSheetId="0" hidden="1">{"Riqfin97",#N/A,FALSE,"Tran";"Riqfinpro",#N/A,FALSE,"Tran"}</definedName>
    <definedName name="lll" localSheetId="2" hidden="1">{"Riqfin97",#N/A,FALSE,"Tran";"Riqfinpro",#N/A,FALSE,"Tran"}</definedName>
    <definedName name="lll" hidden="1">{"Riqfin97",#N/A,FALSE,"Tran";"Riqfinpro",#N/A,FALSE,"Tran"}</definedName>
    <definedName name="llll" localSheetId="0" hidden="1">[36]M!#REF!</definedName>
    <definedName name="llll" localSheetId="1" hidden="1">[36]M!#REF!</definedName>
    <definedName name="llll" localSheetId="3" hidden="1">[36]M!#REF!</definedName>
    <definedName name="llll" localSheetId="2" hidden="1">[36]M!#REF!</definedName>
    <definedName name="llll" hidden="1">[36]M!#REF!</definedName>
    <definedName name="LTcirr" localSheetId="0">#REF!</definedName>
    <definedName name="LTcirr" localSheetId="1">#REF!</definedName>
    <definedName name="LTcirr" localSheetId="3">#REF!</definedName>
    <definedName name="LTcirr" localSheetId="2">#REF!</definedName>
    <definedName name="LTcirr">#REF!</definedName>
    <definedName name="LTr" localSheetId="0">#REF!</definedName>
    <definedName name="LTr" localSheetId="1">#REF!</definedName>
    <definedName name="LTr" localSheetId="3">#REF!</definedName>
    <definedName name="LTr" localSheetId="2">#REF!</definedName>
    <definedName name="LTr">#REF!</definedName>
    <definedName name="LUR">#N/A</definedName>
    <definedName name="MA" localSheetId="0">#REF!</definedName>
    <definedName name="MA" localSheetId="1">#REF!</definedName>
    <definedName name="MA" localSheetId="3">#REF!</definedName>
    <definedName name="MA" localSheetId="2">#REF!</definedName>
    <definedName name="MA">#REF!</definedName>
    <definedName name="MA_G" localSheetId="0">#REF!</definedName>
    <definedName name="MA_G" localSheetId="1">#REF!</definedName>
    <definedName name="MA_G" localSheetId="3">#REF!</definedName>
    <definedName name="MA_G" localSheetId="2">#REF!</definedName>
    <definedName name="MA_G">#REF!</definedName>
    <definedName name="MACRO" localSheetId="0">#REF!</definedName>
    <definedName name="MACRO" localSheetId="1">#REF!</definedName>
    <definedName name="MACRO" localSheetId="3">#REF!</definedName>
    <definedName name="MACRO" localSheetId="2">#REF!</definedName>
    <definedName name="MACRO">#REF!</definedName>
    <definedName name="MACRO_ASSUMP_2006" localSheetId="0">#REF!</definedName>
    <definedName name="MACRO_ASSUMP_2006" localSheetId="1">#REF!</definedName>
    <definedName name="MACRO_ASSUMP_2006" localSheetId="3">#REF!</definedName>
    <definedName name="MACRO_ASSUMP_2006" localSheetId="2">#REF!</definedName>
    <definedName name="MACRO_ASSUMP_2006">#REF!</definedName>
    <definedName name="MACROS" localSheetId="0">#REF!</definedName>
    <definedName name="MACROS" localSheetId="1">#REF!</definedName>
    <definedName name="MACROS" localSheetId="3">#REF!</definedName>
    <definedName name="MACROS" localSheetId="2">#REF!</definedName>
    <definedName name="MACROS">#REF!</definedName>
    <definedName name="Malaysia" localSheetId="0">#REF!</definedName>
    <definedName name="Malaysia" localSheetId="1">#REF!</definedName>
    <definedName name="Malaysia" localSheetId="3">#REF!</definedName>
    <definedName name="Malaysia" localSheetId="2">#REF!</definedName>
    <definedName name="Malaysia">#REF!</definedName>
    <definedName name="MarSun1" localSheetId="0">DATE('I TAVI'!CalendarYear,3,1)-WEEKDAY(DATE('I TAVI'!CalendarYear,3,1))</definedName>
    <definedName name="MarSun1" localSheetId="1">DATE('VI TAVI'!CalendarYear,3,1)-WEEKDAY(DATE('VI TAVI'!CalendarYear,3,1))</definedName>
    <definedName name="MarSun1" localSheetId="3">DATE('VII TAVI'!CalendarYear,3,1)-WEEKDAY(DATE('VII TAVI'!CalendarYear,3,1))</definedName>
    <definedName name="MarSun1" localSheetId="2">DATE('VII ბალანსი'!CalendarYear,3,1)-WEEKDAY(DATE('VII ბალანსი'!CalendarYear,3,1))</definedName>
    <definedName name="MarSun1">DATE(CalendarYear,3,1)-WEEKDAY(DATE(CalendarYear,3,1))</definedName>
    <definedName name="marurityDate">[21]წმინდა_ამოღება!$B:$B</definedName>
    <definedName name="Maturity_IDA" localSheetId="0">#REF!</definedName>
    <definedName name="Maturity_IDA" localSheetId="1">#REF!</definedName>
    <definedName name="Maturity_IDA" localSheetId="3">#REF!</definedName>
    <definedName name="Maturity_IDA" localSheetId="2">#REF!</definedName>
    <definedName name="Maturity_IDA">#REF!</definedName>
    <definedName name="Maturity_NC" localSheetId="0">[29]NPV_base!#REF!</definedName>
    <definedName name="Maturity_NC" localSheetId="1">[29]NPV_base!#REF!</definedName>
    <definedName name="Maturity_NC" localSheetId="3">[29]NPV_base!#REF!</definedName>
    <definedName name="Maturity_NC" localSheetId="2">[29]NPV_base!#REF!</definedName>
    <definedName name="Maturity_NC">[29]NPV_base!#REF!</definedName>
    <definedName name="MaySun1" localSheetId="0">DATE('I TAVI'!CalendarYear,5,1)-WEEKDAY(DATE('I TAVI'!CalendarYear,5,1))</definedName>
    <definedName name="MaySun1" localSheetId="1">DATE('VI TAVI'!CalendarYear,5,1)-WEEKDAY(DATE('VI TAVI'!CalendarYear,5,1))</definedName>
    <definedName name="MaySun1" localSheetId="3">DATE('VII TAVI'!CalendarYear,5,1)-WEEKDAY(DATE('VII TAVI'!CalendarYear,5,1))</definedName>
    <definedName name="MaySun1" localSheetId="2">DATE('VII ბალანსი'!CalendarYear,5,1)-WEEKDAY(DATE('VII ბალანსი'!CalendarYear,5,1))</definedName>
    <definedName name="MaySun1">DATE(CalendarYear,5,1)-WEEKDAY(DATE(CalendarYear,5,1))</definedName>
    <definedName name="MCV">[14]Q2!$E$63:$AH$63</definedName>
    <definedName name="MCV_B" localSheetId="0">#REF!</definedName>
    <definedName name="MCV_B" localSheetId="1">#REF!</definedName>
    <definedName name="MCV_B" localSheetId="3">#REF!</definedName>
    <definedName name="MCV_B" localSheetId="2">#REF!</definedName>
    <definedName name="MCV_B">#REF!</definedName>
    <definedName name="MCV_B_1">#N/A</definedName>
    <definedName name="MCV_B1" localSheetId="0">#REF!</definedName>
    <definedName name="MCV_B1" localSheetId="1">#REF!</definedName>
    <definedName name="MCV_B1" localSheetId="3">#REF!</definedName>
    <definedName name="MCV_B1" localSheetId="2">#REF!</definedName>
    <definedName name="MCV_B1">#REF!</definedName>
    <definedName name="MCV_D" localSheetId="0">#REF!</definedName>
    <definedName name="MCV_D" localSheetId="1">#REF!</definedName>
    <definedName name="MCV_D" localSheetId="3">#REF!</definedName>
    <definedName name="MCV_D" localSheetId="2">#REF!</definedName>
    <definedName name="MCV_D">#REF!</definedName>
    <definedName name="MCV_D_1">#N/A</definedName>
    <definedName name="MCV_D1" localSheetId="0">#REF!</definedName>
    <definedName name="MCV_D1" localSheetId="1">#REF!</definedName>
    <definedName name="MCV_D1" localSheetId="3">#REF!</definedName>
    <definedName name="MCV_D1" localSheetId="2">#REF!</definedName>
    <definedName name="MCV_D1">#REF!</definedName>
    <definedName name="MCV_N">#N/A</definedName>
    <definedName name="MCV_N1" localSheetId="0">#REF!</definedName>
    <definedName name="MCV_N1" localSheetId="1">#REF!</definedName>
    <definedName name="MCV_N1" localSheetId="3">#REF!</definedName>
    <definedName name="MCV_N1" localSheetId="2">#REF!</definedName>
    <definedName name="MCV_N1">#REF!</definedName>
    <definedName name="MCV_T" localSheetId="0">#REF!</definedName>
    <definedName name="MCV_T" localSheetId="1">#REF!</definedName>
    <definedName name="MCV_T" localSheetId="3">#REF!</definedName>
    <definedName name="MCV_T" localSheetId="2">#REF!</definedName>
    <definedName name="MCV_T">#REF!</definedName>
    <definedName name="MCV_T_1">#N/A</definedName>
    <definedName name="MCV_T1" localSheetId="0">#REF!</definedName>
    <definedName name="MCV_T1" localSheetId="1">#REF!</definedName>
    <definedName name="MCV_T1" localSheetId="3">#REF!</definedName>
    <definedName name="MCV_T1" localSheetId="2">#REF!</definedName>
    <definedName name="MCV_T1">#REF!</definedName>
    <definedName name="Medium_term_BOP_scenario" localSheetId="0">#REF!</definedName>
    <definedName name="Medium_term_BOP_scenario" localSheetId="1">#REF!</definedName>
    <definedName name="Medium_term_BOP_scenario" localSheetId="3">#REF!</definedName>
    <definedName name="Medium_term_BOP_scenario" localSheetId="2">#REF!</definedName>
    <definedName name="Medium_term_BOP_scenario">#REF!</definedName>
    <definedName name="memo">'[24]MS data prog'!$E$47:$AU$85</definedName>
    <definedName name="MENORES" localSheetId="0">#REF!</definedName>
    <definedName name="MENORES" localSheetId="1">#REF!</definedName>
    <definedName name="MENORES" localSheetId="3">#REF!</definedName>
    <definedName name="MENORES" localSheetId="2">#REF!</definedName>
    <definedName name="MENORES">#REF!</definedName>
    <definedName name="MFISCAL" localSheetId="0">'[5]Annual Raw Data'!#REF!</definedName>
    <definedName name="MFISCAL" localSheetId="1">'[5]Annual Raw Data'!#REF!</definedName>
    <definedName name="MFISCAL" localSheetId="3">'[5]Annual Raw Data'!#REF!</definedName>
    <definedName name="MFISCAL" localSheetId="2">'[5]Annual Raw Data'!#REF!</definedName>
    <definedName name="MFISCAL">'[5]Annual Raw Data'!#REF!</definedName>
    <definedName name="mflowsa" localSheetId="1">[16]!mflowsa</definedName>
    <definedName name="mflowsa" localSheetId="3">[16]!mflowsa</definedName>
    <definedName name="mflowsa">[16]!mflowsa</definedName>
    <definedName name="mflowsq" localSheetId="1">[16]!mflowsq</definedName>
    <definedName name="mflowsq" localSheetId="3">[16]!mflowsq</definedName>
    <definedName name="mflowsq">[16]!mflowsq</definedName>
    <definedName name="MICRO" localSheetId="0">#REF!</definedName>
    <definedName name="MICRO" localSheetId="1">#REF!</definedName>
    <definedName name="MICRO" localSheetId="3">#REF!</definedName>
    <definedName name="MICRO" localSheetId="2">#REF!</definedName>
    <definedName name="MICRO">#REF!</definedName>
    <definedName name="MIDDLE" localSheetId="0">#REF!</definedName>
    <definedName name="MIDDLE" localSheetId="1">#REF!</definedName>
    <definedName name="MIDDLE" localSheetId="3">#REF!</definedName>
    <definedName name="MIDDLE" localSheetId="2">#REF!</definedName>
    <definedName name="MIDDLE">#REF!</definedName>
    <definedName name="MISC3" localSheetId="0">#REF!</definedName>
    <definedName name="MISC3" localSheetId="1">#REF!</definedName>
    <definedName name="MISC3" localSheetId="3">#REF!</definedName>
    <definedName name="MISC3" localSheetId="2">#REF!</definedName>
    <definedName name="MISC3">#REF!</definedName>
    <definedName name="MISC4" localSheetId="0">[12]OUTPUT!#REF!</definedName>
    <definedName name="MISC4" localSheetId="1">[12]OUTPUT!#REF!</definedName>
    <definedName name="MISC4" localSheetId="3">[12]OUTPUT!#REF!</definedName>
    <definedName name="MISC4" localSheetId="2">[12]OUTPUT!#REF!</definedName>
    <definedName name="MISC4">[12]OUTPUT!#REF!</definedName>
    <definedName name="mmm" localSheetId="0" hidden="1">{"Riqfin97",#N/A,FALSE,"Tran";"Riqfinpro",#N/A,FALSE,"Tran"}</definedName>
    <definedName name="mmm" localSheetId="2" hidden="1">{"Riqfin97",#N/A,FALSE,"Tran";"Riqfinpro",#N/A,FALSE,"Tran"}</definedName>
    <definedName name="mmm" hidden="1">{"Riqfin97",#N/A,FALSE,"Tran";"Riqfinpro",#N/A,FALSE,"Tran"}</definedName>
    <definedName name="mmmm" localSheetId="0" hidden="1">{"Tab1",#N/A,FALSE,"P";"Tab2",#N/A,FALSE,"P"}</definedName>
    <definedName name="mmmm" localSheetId="2" hidden="1">{"Tab1",#N/A,FALSE,"P";"Tab2",#N/A,FALSE,"P"}</definedName>
    <definedName name="mmmm" hidden="1">{"Tab1",#N/A,FALSE,"P";"Tab2",#N/A,FALSE,"P"}</definedName>
    <definedName name="mod1.03" localSheetId="0">[13]ModDef!#REF!</definedName>
    <definedName name="mod1.03" localSheetId="1">[13]ModDef!#REF!</definedName>
    <definedName name="mod1.03" localSheetId="3">[13]ModDef!#REF!</definedName>
    <definedName name="mod1.03" localSheetId="2">[13]ModDef!#REF!</definedName>
    <definedName name="mod1.03">[13]ModDef!#REF!</definedName>
    <definedName name="Moldova__Balance_of_Payments__1994_98" localSheetId="0">#REF!</definedName>
    <definedName name="Moldova__Balance_of_Payments__1994_98" localSheetId="1">#REF!</definedName>
    <definedName name="Moldova__Balance_of_Payments__1994_98" localSheetId="3">#REF!</definedName>
    <definedName name="Moldova__Balance_of_Payments__1994_98" localSheetId="2">#REF!</definedName>
    <definedName name="Moldova__Balance_of_Payments__1994_98">#REF!</definedName>
    <definedName name="MON_SM" localSheetId="0">#REF!</definedName>
    <definedName name="MON_SM" localSheetId="1">#REF!</definedName>
    <definedName name="MON_SM" localSheetId="3">#REF!</definedName>
    <definedName name="MON_SM" localSheetId="2">#REF!</definedName>
    <definedName name="MON_SM">#REF!</definedName>
    <definedName name="mon_surv_midterm98" localSheetId="0">#REF!</definedName>
    <definedName name="mon_surv_midterm98" localSheetId="1">#REF!</definedName>
    <definedName name="mon_surv_midterm98" localSheetId="3">#REF!</definedName>
    <definedName name="mon_surv_midterm98" localSheetId="2">#REF!</definedName>
    <definedName name="mon_surv_midterm98">#REF!</definedName>
    <definedName name="mon_survey_97" localSheetId="0">#REF!</definedName>
    <definedName name="mon_survey_97" localSheetId="1">#REF!</definedName>
    <definedName name="mon_survey_97" localSheetId="3">#REF!</definedName>
    <definedName name="mon_survey_97" localSheetId="2">#REF!</definedName>
    <definedName name="mon_survey_97">#REF!</definedName>
    <definedName name="mon_survey_98" localSheetId="0">#REF!</definedName>
    <definedName name="mon_survey_98" localSheetId="1">#REF!</definedName>
    <definedName name="mon_survey_98" localSheetId="3">#REF!</definedName>
    <definedName name="mon_survey_98" localSheetId="2">#REF!</definedName>
    <definedName name="mon_survey_98">#REF!</definedName>
    <definedName name="Monetary_Program_Parameters" localSheetId="0">#REF!</definedName>
    <definedName name="Monetary_Program_Parameters" localSheetId="1">#REF!</definedName>
    <definedName name="Monetary_Program_Parameters" localSheetId="3">#REF!</definedName>
    <definedName name="Monetary_Program_Parameters" localSheetId="2">#REF!</definedName>
    <definedName name="Monetary_Program_Parameters">#REF!</definedName>
    <definedName name="moneyprogram" localSheetId="0">#REF!</definedName>
    <definedName name="moneyprogram" localSheetId="1">#REF!</definedName>
    <definedName name="moneyprogram" localSheetId="3">#REF!</definedName>
    <definedName name="moneyprogram" localSheetId="2">#REF!</definedName>
    <definedName name="moneyprogram">#REF!</definedName>
    <definedName name="MONF_SM" localSheetId="0">#REF!</definedName>
    <definedName name="MONF_SM" localSheetId="1">#REF!</definedName>
    <definedName name="MONF_SM" localSheetId="3">#REF!</definedName>
    <definedName name="MONF_SM" localSheetId="2">#REF!</definedName>
    <definedName name="MONF_SM">#REF!</definedName>
    <definedName name="monprogparameters" localSheetId="0">#REF!</definedName>
    <definedName name="monprogparameters" localSheetId="1">#REF!</definedName>
    <definedName name="monprogparameters" localSheetId="3">#REF!</definedName>
    <definedName name="monprogparameters" localSheetId="2">#REF!</definedName>
    <definedName name="monprogparameters">#REF!</definedName>
    <definedName name="monsurvey" localSheetId="0">#REF!</definedName>
    <definedName name="monsurvey" localSheetId="1">#REF!</definedName>
    <definedName name="monsurvey" localSheetId="3">#REF!</definedName>
    <definedName name="monsurvey" localSheetId="2">#REF!</definedName>
    <definedName name="monsurvey">#REF!</definedName>
    <definedName name="monthly">'[24]NBG old'!$A$4:$AU$116</definedName>
    <definedName name="MS" localSheetId="0">#REF!</definedName>
    <definedName name="MS" localSheetId="1">#REF!</definedName>
    <definedName name="MS" localSheetId="3">#REF!</definedName>
    <definedName name="MS" localSheetId="2">#REF!</definedName>
    <definedName name="MS">#REF!</definedName>
    <definedName name="mstocksa" localSheetId="1">[16]!mstocksa</definedName>
    <definedName name="mstocksa" localSheetId="3">[16]!mstocksa</definedName>
    <definedName name="mstocksa">[16]!mstocksa</definedName>
    <definedName name="mstocksq" localSheetId="1">[16]!mstocksq</definedName>
    <definedName name="mstocksq" localSheetId="3">[16]!mstocksq</definedName>
    <definedName name="mstocksq">[16]!mstocksq</definedName>
    <definedName name="mt_moneyprog" localSheetId="0">#REF!</definedName>
    <definedName name="mt_moneyprog" localSheetId="1">#REF!</definedName>
    <definedName name="mt_moneyprog" localSheetId="3">#REF!</definedName>
    <definedName name="mt_moneyprog" localSheetId="2">#REF!</definedName>
    <definedName name="mt_moneyprog">#REF!</definedName>
    <definedName name="Municipios" localSheetId="0">#REF!</definedName>
    <definedName name="Municipios" localSheetId="1">#REF!</definedName>
    <definedName name="Municipios" localSheetId="3">#REF!</definedName>
    <definedName name="Municipios" localSheetId="2">#REF!</definedName>
    <definedName name="Municipios">#REF!</definedName>
    <definedName name="n" localSheetId="0">#REF!</definedName>
    <definedName name="n" localSheetId="1">#REF!</definedName>
    <definedName name="n" localSheetId="3">#REF!</definedName>
    <definedName name="n" localSheetId="2">#REF!</definedName>
    <definedName name="n">#REF!</definedName>
    <definedName name="NAMES" localSheetId="0">#REF!</definedName>
    <definedName name="NAMES" localSheetId="1">#REF!</definedName>
    <definedName name="NAMES" localSheetId="3">#REF!</definedName>
    <definedName name="NAMES" localSheetId="2">#REF!</definedName>
    <definedName name="NAMES">#REF!</definedName>
    <definedName name="NAMES_A" localSheetId="0">#REF!</definedName>
    <definedName name="NAMES_A" localSheetId="1">#REF!</definedName>
    <definedName name="NAMES_A" localSheetId="3">#REF!</definedName>
    <definedName name="NAMES_A" localSheetId="2">#REF!</definedName>
    <definedName name="NAMES_A">#REF!</definedName>
    <definedName name="NAMES_Q" localSheetId="0">#REF!</definedName>
    <definedName name="NAMES_Q" localSheetId="1">#REF!</definedName>
    <definedName name="NAMES_Q" localSheetId="3">#REF!</definedName>
    <definedName name="NAMES_Q" localSheetId="2">#REF!</definedName>
    <definedName name="NAMES_Q">#REF!</definedName>
    <definedName name="names_w" localSheetId="0">#REF!</definedName>
    <definedName name="names_w" localSheetId="1">#REF!</definedName>
    <definedName name="names_w" localSheetId="3">#REF!</definedName>
    <definedName name="names_w" localSheetId="2">#REF!</definedName>
    <definedName name="names_w">#REF!</definedName>
    <definedName name="NAMESAZE" localSheetId="0">#REF!</definedName>
    <definedName name="NAMESAZE" localSheetId="1">#REF!</definedName>
    <definedName name="NAMESAZE" localSheetId="3">#REF!</definedName>
    <definedName name="NAMESAZE" localSheetId="2">#REF!</definedName>
    <definedName name="NAMESAZE">#REF!</definedName>
    <definedName name="NAMESTJK" localSheetId="0">#REF!</definedName>
    <definedName name="NAMESTJK" localSheetId="1">#REF!</definedName>
    <definedName name="NAMESTJK" localSheetId="3">#REF!</definedName>
    <definedName name="NAMESTJK" localSheetId="2">#REF!</definedName>
    <definedName name="NAMESTJK">#REF!</definedName>
    <definedName name="NAMESUZB" localSheetId="0">#REF!</definedName>
    <definedName name="NAMESUZB" localSheetId="1">#REF!</definedName>
    <definedName name="NAMESUZB" localSheetId="3">#REF!</definedName>
    <definedName name="NAMESUZB" localSheetId="2">#REF!</definedName>
    <definedName name="NAMESUZB">#REF!</definedName>
    <definedName name="natia" localSheetId="0" hidden="1">{#N/A,#N/A,FALSE,"GDP_ORIGIN";#N/A,#N/A,FALSE,"EMP_POP"}</definedName>
    <definedName name="natia" localSheetId="2" hidden="1">{#N/A,#N/A,FALSE,"GDP_ORIGIN";#N/A,#N/A,FALSE,"EMP_POP"}</definedName>
    <definedName name="natia" hidden="1">{#N/A,#N/A,FALSE,"GDP_ORIGIN";#N/A,#N/A,FALSE,"EMP_POP"}</definedName>
    <definedName name="nbg_midterm98" localSheetId="0">#REF!</definedName>
    <definedName name="nbg_midterm98" localSheetId="1">#REF!</definedName>
    <definedName name="nbg_midterm98" localSheetId="3">#REF!</definedName>
    <definedName name="nbg_midterm98" localSheetId="2">#REF!</definedName>
    <definedName name="nbg_midterm98">#REF!</definedName>
    <definedName name="nbg_quart_97" localSheetId="0">#REF!</definedName>
    <definedName name="nbg_quart_97" localSheetId="1">#REF!</definedName>
    <definedName name="nbg_quart_97" localSheetId="3">#REF!</definedName>
    <definedName name="nbg_quart_97" localSheetId="2">#REF!</definedName>
    <definedName name="nbg_quart_97">#REF!</definedName>
    <definedName name="nbg_quart_98" localSheetId="0">#REF!</definedName>
    <definedName name="nbg_quart_98" localSheetId="1">#REF!</definedName>
    <definedName name="nbg_quart_98" localSheetId="3">#REF!</definedName>
    <definedName name="nbg_quart_98" localSheetId="2">#REF!</definedName>
    <definedName name="nbg_quart_98">#REF!</definedName>
    <definedName name="NC_R" localSheetId="0">#REF!</definedName>
    <definedName name="NC_R" localSheetId="1">#REF!</definedName>
    <definedName name="NC_R" localSheetId="3">#REF!</definedName>
    <definedName name="NC_R" localSheetId="2">#REF!</definedName>
    <definedName name="NC_R">#REF!</definedName>
    <definedName name="NCG">#N/A</definedName>
    <definedName name="NCG_R">#N/A</definedName>
    <definedName name="NCP">#N/A</definedName>
    <definedName name="NCP_R">#N/A</definedName>
    <definedName name="NEWSHEET" localSheetId="0">#REF!</definedName>
    <definedName name="NEWSHEET" localSheetId="1">#REF!</definedName>
    <definedName name="NEWSHEET" localSheetId="3">#REF!</definedName>
    <definedName name="NEWSHEET" localSheetId="2">#REF!</definedName>
    <definedName name="NEWSHEET">#REF!</definedName>
    <definedName name="NFA_assumptions" localSheetId="0">#REF!</definedName>
    <definedName name="NFA_assumptions" localSheetId="1">#REF!</definedName>
    <definedName name="NFA_assumptions" localSheetId="3">#REF!</definedName>
    <definedName name="NFA_assumptions" localSheetId="2">#REF!</definedName>
    <definedName name="NFA_assumptions">#REF!</definedName>
    <definedName name="NFB_R" localSheetId="0">#REF!</definedName>
    <definedName name="NFB_R" localSheetId="1">#REF!</definedName>
    <definedName name="NFB_R" localSheetId="3">#REF!</definedName>
    <definedName name="NFB_R" localSheetId="2">#REF!</definedName>
    <definedName name="NFB_R">#REF!</definedName>
    <definedName name="NFB_R_GDP" localSheetId="0">#REF!</definedName>
    <definedName name="NFB_R_GDP" localSheetId="1">#REF!</definedName>
    <definedName name="NFB_R_GDP" localSheetId="3">#REF!</definedName>
    <definedName name="NFB_R_GDP" localSheetId="2">#REF!</definedName>
    <definedName name="NFB_R_GDP">#REF!</definedName>
    <definedName name="NFI">#N/A</definedName>
    <definedName name="NFI_R">#N/A</definedName>
    <definedName name="NFIG" localSheetId="0">#REF!</definedName>
    <definedName name="NFIG" localSheetId="1">#REF!</definedName>
    <definedName name="NFIG" localSheetId="3">#REF!</definedName>
    <definedName name="NFIG" localSheetId="2">#REF!</definedName>
    <definedName name="NFIG">#REF!</definedName>
    <definedName name="NFIP" localSheetId="0">#REF!</definedName>
    <definedName name="NFIP" localSheetId="1">#REF!</definedName>
    <definedName name="NFIP" localSheetId="3">#REF!</definedName>
    <definedName name="NFIP" localSheetId="2">#REF!</definedName>
    <definedName name="NFIP">#REF!</definedName>
    <definedName name="NFP_VE" localSheetId="0">[13]Model!#REF!</definedName>
    <definedName name="NFP_VE" localSheetId="1">[13]Model!#REF!</definedName>
    <definedName name="NFP_VE" localSheetId="3">[13]Model!#REF!</definedName>
    <definedName name="NFP_VE" localSheetId="2">[13]Model!#REF!</definedName>
    <definedName name="NFP_VE">[13]Model!#REF!</definedName>
    <definedName name="NFP_VE_1" localSheetId="0">[13]Model!#REF!</definedName>
    <definedName name="NFP_VE_1" localSheetId="1">[13]Model!#REF!</definedName>
    <definedName name="NFP_VE_1" localSheetId="3">[13]Model!#REF!</definedName>
    <definedName name="NFP_VE_1" localSheetId="2">[13]Model!#REF!</definedName>
    <definedName name="NFP_VE_1">[13]Model!#REF!</definedName>
    <definedName name="NGDP">[38]Q2!$E$47:$AH$47</definedName>
    <definedName name="NGDP_DG">#N/A</definedName>
    <definedName name="NGDP_R">[38]Q1!$E$50:$AH$50</definedName>
    <definedName name="NGDP_RG">#N/A</definedName>
    <definedName name="NGDPA" localSheetId="0">#REF!</definedName>
    <definedName name="NGDPA" localSheetId="1">#REF!</definedName>
    <definedName name="NGDPA" localSheetId="3">#REF!</definedName>
    <definedName name="NGDPA" localSheetId="2">#REF!</definedName>
    <definedName name="NGDPA">#REF!</definedName>
    <definedName name="NGS" localSheetId="0">#REF!</definedName>
    <definedName name="NGS" localSheetId="1">#REF!</definedName>
    <definedName name="NGS" localSheetId="3">#REF!</definedName>
    <definedName name="NGS" localSheetId="2">#REF!</definedName>
    <definedName name="NGS">#REF!</definedName>
    <definedName name="NGS_NGDP">#N/A</definedName>
    <definedName name="NGSG" localSheetId="0">#REF!</definedName>
    <definedName name="NGSG" localSheetId="1">#REF!</definedName>
    <definedName name="NGSG" localSheetId="3">#REF!</definedName>
    <definedName name="NGSG" localSheetId="2">#REF!</definedName>
    <definedName name="NGSG">#REF!</definedName>
    <definedName name="NGSP" localSheetId="0">#REF!</definedName>
    <definedName name="NGSP" localSheetId="1">#REF!</definedName>
    <definedName name="NGSP" localSheetId="3">#REF!</definedName>
    <definedName name="NGSP" localSheetId="2">#REF!</definedName>
    <definedName name="NGSP">#REF!</definedName>
    <definedName name="NI" localSheetId="0">#REF!</definedName>
    <definedName name="NI" localSheetId="1">#REF!</definedName>
    <definedName name="NI" localSheetId="3">#REF!</definedName>
    <definedName name="NI" localSheetId="2">#REF!</definedName>
    <definedName name="NI">#REF!</definedName>
    <definedName name="NI_GDP" localSheetId="0">#REF!</definedName>
    <definedName name="NI_GDP" localSheetId="1">#REF!</definedName>
    <definedName name="NI_GDP" localSheetId="3">#REF!</definedName>
    <definedName name="NI_GDP" localSheetId="2">#REF!</definedName>
    <definedName name="NI_GDP">#REF!</definedName>
    <definedName name="NI_NGDP" localSheetId="0">#REF!</definedName>
    <definedName name="NI_NGDP" localSheetId="1">#REF!</definedName>
    <definedName name="NI_NGDP" localSheetId="3">#REF!</definedName>
    <definedName name="NI_NGDP" localSheetId="2">#REF!</definedName>
    <definedName name="NI_NGDP">#REF!</definedName>
    <definedName name="NI_R" localSheetId="0">#REF!</definedName>
    <definedName name="NI_R" localSheetId="1">#REF!</definedName>
    <definedName name="NI_R" localSheetId="3">#REF!</definedName>
    <definedName name="NI_R" localSheetId="2">#REF!</definedName>
    <definedName name="NI_R">#REF!</definedName>
    <definedName name="NINV">#N/A</definedName>
    <definedName name="NINV_R">#N/A</definedName>
    <definedName name="NINV_R_GDP" localSheetId="0">#REF!</definedName>
    <definedName name="NINV_R_GDP" localSheetId="1">#REF!</definedName>
    <definedName name="NINV_R_GDP" localSheetId="3">#REF!</definedName>
    <definedName name="NINV_R_GDP" localSheetId="2">#REF!</definedName>
    <definedName name="NINV_R_GDP">#REF!</definedName>
    <definedName name="NM">#N/A</definedName>
    <definedName name="NM_R">#N/A</definedName>
    <definedName name="NMG" localSheetId="0">#REF!</definedName>
    <definedName name="NMG" localSheetId="1">#REF!</definedName>
    <definedName name="NMG" localSheetId="3">#REF!</definedName>
    <definedName name="NMG" localSheetId="2">#REF!</definedName>
    <definedName name="NMG">#REF!</definedName>
    <definedName name="NMG_R" localSheetId="0">#REF!</definedName>
    <definedName name="NMG_R" localSheetId="1">#REF!</definedName>
    <definedName name="NMG_R" localSheetId="3">#REF!</definedName>
    <definedName name="NMG_R" localSheetId="2">#REF!</definedName>
    <definedName name="NMG_R">#REF!</definedName>
    <definedName name="NMG_RG">#N/A</definedName>
    <definedName name="NMS" localSheetId="0">#REF!</definedName>
    <definedName name="NMS" localSheetId="1">#REF!</definedName>
    <definedName name="NMS" localSheetId="3">#REF!</definedName>
    <definedName name="NMS" localSheetId="2">#REF!</definedName>
    <definedName name="NMS">#REF!</definedName>
    <definedName name="NMS_R" localSheetId="0">#REF!</definedName>
    <definedName name="NMS_R" localSheetId="1">#REF!</definedName>
    <definedName name="NMS_R" localSheetId="3">#REF!</definedName>
    <definedName name="NMS_R" localSheetId="2">#REF!</definedName>
    <definedName name="NMS_R">#REF!</definedName>
    <definedName name="nn" localSheetId="0" hidden="1">{"Riqfin97",#N/A,FALSE,"Tran";"Riqfinpro",#N/A,FALSE,"Tran"}</definedName>
    <definedName name="nn" localSheetId="2" hidden="1">{"Riqfin97",#N/A,FALSE,"Tran";"Riqfinpro",#N/A,FALSE,"Tran"}</definedName>
    <definedName name="nn" hidden="1">{"Riqfin97",#N/A,FALSE,"Tran";"Riqfinpro",#N/A,FALSE,"Tran"}</definedName>
    <definedName name="nnn" localSheetId="0" hidden="1">{"Tab1",#N/A,FALSE,"P";"Tab2",#N/A,FALSE,"P"}</definedName>
    <definedName name="nnn" localSheetId="2" hidden="1">{"Tab1",#N/A,FALSE,"P";"Tab2",#N/A,FALSE,"P"}</definedName>
    <definedName name="nnn" hidden="1">{"Tab1",#N/A,FALSE,"P";"Tab2",#N/A,FALSE,"P"}</definedName>
    <definedName name="nominal" localSheetId="0">#REF!</definedName>
    <definedName name="nominal" localSheetId="1">#REF!</definedName>
    <definedName name="nominal" localSheetId="3">#REF!</definedName>
    <definedName name="nominal" localSheetId="2">#REF!</definedName>
    <definedName name="nominal">#REF!</definedName>
    <definedName name="Non_BRO" localSheetId="0">#REF!</definedName>
    <definedName name="Non_BRO" localSheetId="1">#REF!</definedName>
    <definedName name="Non_BRO" localSheetId="3">#REF!</definedName>
    <definedName name="Non_BRO" localSheetId="2">#REF!</definedName>
    <definedName name="Non_BRO">#REF!</definedName>
    <definedName name="NOTITLES" localSheetId="0">#REF!</definedName>
    <definedName name="NOTITLES" localSheetId="1">#REF!</definedName>
    <definedName name="NOTITLES" localSheetId="3">#REF!</definedName>
    <definedName name="NOTITLES" localSheetId="2">#REF!</definedName>
    <definedName name="NOTITLES">#REF!</definedName>
    <definedName name="NovSun1" localSheetId="0">DATE('I TAVI'!CalendarYear,11,1)-WEEKDAY(DATE('I TAVI'!CalendarYear,11,1))</definedName>
    <definedName name="NovSun1" localSheetId="1">DATE('VI TAVI'!CalendarYear,11,1)-WEEKDAY(DATE('VI TAVI'!CalendarYear,11,1))</definedName>
    <definedName name="NovSun1" localSheetId="3">DATE('VII TAVI'!CalendarYear,11,1)-WEEKDAY(DATE('VII TAVI'!CalendarYear,11,1))</definedName>
    <definedName name="NovSun1" localSheetId="2">DATE('VII ბალანსი'!CalendarYear,11,1)-WEEKDAY(DATE('VII ბალანსი'!CalendarYear,11,1))</definedName>
    <definedName name="NovSun1">DATE(CalendarYear,11,1)-WEEKDAY(DATE(CalendarYear,11,1))</definedName>
    <definedName name="NTDD_R" localSheetId="0">#REF!</definedName>
    <definedName name="NTDD_R" localSheetId="1">#REF!</definedName>
    <definedName name="NTDD_R" localSheetId="3">#REF!</definedName>
    <definedName name="NTDD_R" localSheetId="2">#REF!</definedName>
    <definedName name="NTDD_R">#REF!</definedName>
    <definedName name="NTDD_RG">#N/A</definedName>
    <definedName name="NX">#N/A</definedName>
    <definedName name="NX_R">#N/A</definedName>
    <definedName name="NXG" localSheetId="0">#REF!</definedName>
    <definedName name="NXG" localSheetId="1">#REF!</definedName>
    <definedName name="NXG" localSheetId="3">#REF!</definedName>
    <definedName name="NXG" localSheetId="2">#REF!</definedName>
    <definedName name="NXG">#REF!</definedName>
    <definedName name="NXG_R" localSheetId="0">#REF!</definedName>
    <definedName name="NXG_R" localSheetId="1">#REF!</definedName>
    <definedName name="NXG_R" localSheetId="3">#REF!</definedName>
    <definedName name="NXG_R" localSheetId="2">#REF!</definedName>
    <definedName name="NXG_R">#REF!</definedName>
    <definedName name="NXG_RG">#N/A</definedName>
    <definedName name="NXS" localSheetId="0">#REF!</definedName>
    <definedName name="NXS" localSheetId="1">#REF!</definedName>
    <definedName name="NXS" localSheetId="3">#REF!</definedName>
    <definedName name="NXS" localSheetId="2">#REF!</definedName>
    <definedName name="NXS">#REF!</definedName>
    <definedName name="NXS_R" localSheetId="0">#REF!</definedName>
    <definedName name="NXS_R" localSheetId="1">#REF!</definedName>
    <definedName name="NXS_R" localSheetId="3">#REF!</definedName>
    <definedName name="NXS_R" localSheetId="2">#REF!</definedName>
    <definedName name="NXS_R">#REF!</definedName>
    <definedName name="OctSun1" localSheetId="0">DATE('I TAVI'!CalendarYear,10,1)-WEEKDAY(DATE('I TAVI'!CalendarYear,10,1))</definedName>
    <definedName name="OctSun1" localSheetId="1">DATE('VI TAVI'!CalendarYear,10,1)-WEEKDAY(DATE('VI TAVI'!CalendarYear,10,1))</definedName>
    <definedName name="OctSun1" localSheetId="3">DATE('VII TAVI'!CalendarYear,10,1)-WEEKDAY(DATE('VII TAVI'!CalendarYear,10,1))</definedName>
    <definedName name="OctSun1" localSheetId="2">DATE('VII ბალანსი'!CalendarYear,10,1)-WEEKDAY(DATE('VII ბალანსი'!CalendarYear,10,1))</definedName>
    <definedName name="OctSun1">DATE(CalendarYear,10,1)-WEEKDAY(DATE(CalendarYear,10,1))</definedName>
    <definedName name="oo" localSheetId="0" hidden="1">{"Riqfin97",#N/A,FALSE,"Tran";"Riqfinpro",#N/A,FALSE,"Tran"}</definedName>
    <definedName name="oo" localSheetId="2" hidden="1">{"Riqfin97",#N/A,FALSE,"Tran";"Riqfinpro",#N/A,FALSE,"Tran"}</definedName>
    <definedName name="oo" hidden="1">{"Riqfin97",#N/A,FALSE,"Tran";"Riqfinpro",#N/A,FALSE,"Tran"}</definedName>
    <definedName name="ooo" localSheetId="0" hidden="1">{"Tab1",#N/A,FALSE,"P";"Tab2",#N/A,FALSE,"P"}</definedName>
    <definedName name="ooo" localSheetId="2" hidden="1">{"Tab1",#N/A,FALSE,"P";"Tab2",#N/A,FALSE,"P"}</definedName>
    <definedName name="ooo" hidden="1">{"Tab1",#N/A,FALSE,"P";"Tab2",#N/A,FALSE,"P"}</definedName>
    <definedName name="Otras_Residuales" localSheetId="0">#REF!</definedName>
    <definedName name="Otras_Residuales" localSheetId="1">#REF!</definedName>
    <definedName name="Otras_Residuales" localSheetId="3">#REF!</definedName>
    <definedName name="Otras_Residuales" localSheetId="2">#REF!</definedName>
    <definedName name="Otras_Residuales">#REF!</definedName>
    <definedName name="p" localSheetId="0" hidden="1">{"Riqfin97",#N/A,FALSE,"Tran";"Riqfinpro",#N/A,FALSE,"Tran"}</definedName>
    <definedName name="p" localSheetId="2" hidden="1">{"Riqfin97",#N/A,FALSE,"Tran";"Riqfinpro",#N/A,FALSE,"Tran"}</definedName>
    <definedName name="p" hidden="1">{"Riqfin97",#N/A,FALSE,"Tran";"Riqfinpro",#N/A,FALSE,"Tran"}</definedName>
    <definedName name="Paym_Cap" localSheetId="0">#REF!</definedName>
    <definedName name="Paym_Cap" localSheetId="1">#REF!</definedName>
    <definedName name="Paym_Cap" localSheetId="3">#REF!</definedName>
    <definedName name="Paym_Cap" localSheetId="2">#REF!</definedName>
    <definedName name="Paym_Cap">#REF!</definedName>
    <definedName name="pchBM" localSheetId="0">#REF!</definedName>
    <definedName name="pchBM" localSheetId="1">#REF!</definedName>
    <definedName name="pchBM" localSheetId="3">#REF!</definedName>
    <definedName name="pchBM" localSheetId="2">#REF!</definedName>
    <definedName name="pchBM">#REF!</definedName>
    <definedName name="pchBMG" localSheetId="0">#REF!</definedName>
    <definedName name="pchBMG" localSheetId="1">#REF!</definedName>
    <definedName name="pchBMG" localSheetId="3">#REF!</definedName>
    <definedName name="pchBMG" localSheetId="2">#REF!</definedName>
    <definedName name="pchBMG">#REF!</definedName>
    <definedName name="pchBX" localSheetId="0">#REF!</definedName>
    <definedName name="pchBX" localSheetId="1">#REF!</definedName>
    <definedName name="pchBX" localSheetId="3">#REF!</definedName>
    <definedName name="pchBX" localSheetId="2">#REF!</definedName>
    <definedName name="pchBX">#REF!</definedName>
    <definedName name="pchBXG" localSheetId="0">#REF!</definedName>
    <definedName name="pchBXG" localSheetId="1">#REF!</definedName>
    <definedName name="pchBXG" localSheetId="3">#REF!</definedName>
    <definedName name="pchBXG" localSheetId="2">#REF!</definedName>
    <definedName name="pchBXG">#REF!</definedName>
    <definedName name="pchNM_R" localSheetId="0">#REF!</definedName>
    <definedName name="pchNM_R" localSheetId="1">#REF!</definedName>
    <definedName name="pchNM_R" localSheetId="3">#REF!</definedName>
    <definedName name="pchNM_R" localSheetId="2">#REF!</definedName>
    <definedName name="pchNM_R">#REF!</definedName>
    <definedName name="pchNMG_R" localSheetId="0">#REF!</definedName>
    <definedName name="pchNMG_R" localSheetId="1">#REF!</definedName>
    <definedName name="pchNMG_R" localSheetId="3">#REF!</definedName>
    <definedName name="pchNMG_R" localSheetId="2">#REF!</definedName>
    <definedName name="pchNMG_R">#REF!</definedName>
    <definedName name="pchNX_R" localSheetId="0">#REF!</definedName>
    <definedName name="pchNX_R" localSheetId="1">#REF!</definedName>
    <definedName name="pchNX_R" localSheetId="3">#REF!</definedName>
    <definedName name="pchNX_R" localSheetId="2">#REF!</definedName>
    <definedName name="pchNX_R">#REF!</definedName>
    <definedName name="pchNXG_R" localSheetId="0">#REF!</definedName>
    <definedName name="pchNXG_R" localSheetId="1">#REF!</definedName>
    <definedName name="pchNXG_R" localSheetId="3">#REF!</definedName>
    <definedName name="pchNXG_R" localSheetId="2">#REF!</definedName>
    <definedName name="pchNXG_R">#REF!</definedName>
    <definedName name="PCPI" localSheetId="0">#REF!</definedName>
    <definedName name="PCPI" localSheetId="1">#REF!</definedName>
    <definedName name="PCPI" localSheetId="3">#REF!</definedName>
    <definedName name="PCPI" localSheetId="2">#REF!</definedName>
    <definedName name="PCPI">#REF!</definedName>
    <definedName name="PCPIG">#N/A</definedName>
    <definedName name="PEND" localSheetId="0">#REF!</definedName>
    <definedName name="PEND" localSheetId="1">#REF!</definedName>
    <definedName name="PEND" localSheetId="3">#REF!</definedName>
    <definedName name="PEND" localSheetId="2">#REF!</definedName>
    <definedName name="PEND">#REF!</definedName>
    <definedName name="PEOP" localSheetId="0">[13]Model!#REF!</definedName>
    <definedName name="PEOP" localSheetId="1">[13]Model!#REF!</definedName>
    <definedName name="PEOP" localSheetId="3">[13]Model!#REF!</definedName>
    <definedName name="PEOP" localSheetId="2">[13]Model!#REF!</definedName>
    <definedName name="PEOP">[13]Model!#REF!</definedName>
    <definedName name="PEOP_1" localSheetId="0">[13]Model!#REF!</definedName>
    <definedName name="PEOP_1" localSheetId="1">[13]Model!#REF!</definedName>
    <definedName name="PEOP_1" localSheetId="3">[13]Model!#REF!</definedName>
    <definedName name="PEOP_1" localSheetId="2">[13]Model!#REF!</definedName>
    <definedName name="PEOP_1">[13]Model!#REF!</definedName>
    <definedName name="Petroecuador" localSheetId="0">#REF!</definedName>
    <definedName name="Petroecuador" localSheetId="1">#REF!</definedName>
    <definedName name="Petroecuador" localSheetId="3">#REF!</definedName>
    <definedName name="Petroecuador" localSheetId="2">#REF!</definedName>
    <definedName name="Petroecuador">#REF!</definedName>
    <definedName name="PFP" localSheetId="0">#REF!</definedName>
    <definedName name="PFP" localSheetId="1">#REF!</definedName>
    <definedName name="PFP" localSheetId="3">#REF!</definedName>
    <definedName name="PFP" localSheetId="2">#REF!</definedName>
    <definedName name="PFP">#REF!</definedName>
    <definedName name="pfp_table1" localSheetId="0">#REF!</definedName>
    <definedName name="pfp_table1" localSheetId="1">#REF!</definedName>
    <definedName name="pfp_table1" localSheetId="3">#REF!</definedName>
    <definedName name="pfp_table1" localSheetId="2">#REF!</definedName>
    <definedName name="pfp_table1">#REF!</definedName>
    <definedName name="PMENU" localSheetId="0">#REF!</definedName>
    <definedName name="PMENU" localSheetId="1">#REF!</definedName>
    <definedName name="PMENU" localSheetId="3">#REF!</definedName>
    <definedName name="PMENU" localSheetId="2">#REF!</definedName>
    <definedName name="PMENU">#REF!</definedName>
    <definedName name="Ports" localSheetId="0">#REF!</definedName>
    <definedName name="Ports" localSheetId="1">#REF!</definedName>
    <definedName name="Ports" localSheetId="3">#REF!</definedName>
    <definedName name="Ports" localSheetId="2">#REF!</definedName>
    <definedName name="Ports">#REF!</definedName>
    <definedName name="pp" localSheetId="0" hidden="1">{"Riqfin97",#N/A,FALSE,"Tran";"Riqfinpro",#N/A,FALSE,"Tran"}</definedName>
    <definedName name="pp" localSheetId="2" hidden="1">{"Riqfin97",#N/A,FALSE,"Tran";"Riqfinpro",#N/A,FALSE,"Tran"}</definedName>
    <definedName name="pp" hidden="1">{"Riqfin97",#N/A,FALSE,"Tran";"Riqfinpro",#N/A,FALSE,"Tran"}</definedName>
    <definedName name="ppp" localSheetId="0" hidden="1">{"Riqfin97",#N/A,FALSE,"Tran";"Riqfinpro",#N/A,FALSE,"Tran"}</definedName>
    <definedName name="ppp" localSheetId="2" hidden="1">{"Riqfin97",#N/A,FALSE,"Tran";"Riqfinpro",#N/A,FALSE,"Tran"}</definedName>
    <definedName name="ppp" hidden="1">{"Riqfin97",#N/A,FALSE,"Tran";"Riqfinpro",#N/A,FALSE,"Tran"}</definedName>
    <definedName name="PPPWGT">#N/A</definedName>
    <definedName name="PRICE" localSheetId="0">#REF!</definedName>
    <definedName name="PRICE" localSheetId="1">#REF!</definedName>
    <definedName name="PRICE" localSheetId="3">#REF!</definedName>
    <definedName name="PRICE" localSheetId="2">#REF!</definedName>
    <definedName name="PRICE">#REF!</definedName>
    <definedName name="PRICETAB" localSheetId="0">#REF!</definedName>
    <definedName name="PRICETAB" localSheetId="1">#REF!</definedName>
    <definedName name="PRICETAB" localSheetId="3">#REF!</definedName>
    <definedName name="PRICETAB" localSheetId="2">#REF!</definedName>
    <definedName name="PRICETAB">#REF!</definedName>
    <definedName name="_xlnm.Print_Area" localSheetId="0">'I TAVI'!$B$2:$E$51,'I TAVI'!$B$53:$E$64</definedName>
    <definedName name="_xlnm.Print_Area" localSheetId="1">'VI TAVI'!$B$3:$F$5658</definedName>
    <definedName name="_xlnm.Print_Area" localSheetId="3">'VII TAVI'!$B$2:$G$6087</definedName>
    <definedName name="_xlnm.Print_Area" localSheetId="2">'VII ბალანსი'!$B$2:$F$38,'VII ბალანსი'!$B$40:$F$51</definedName>
    <definedName name="_xlnm.Print_Area" localSheetId="4">'VII სსიპ-ები'!$B$2:$C$18983</definedName>
    <definedName name="_xlnm.Print_Area">#REF!</definedName>
    <definedName name="_xlnm.Print_Titles" localSheetId="0">#REF!,#REF!</definedName>
    <definedName name="_xlnm.Print_Titles" localSheetId="1">#REF!,#REF!</definedName>
    <definedName name="_xlnm.Print_Titles" localSheetId="3">#REF!,#REF!</definedName>
    <definedName name="_xlnm.Print_Titles" localSheetId="2">#REF!,#REF!</definedName>
    <definedName name="_xlnm.Print_Titles">#REF!,#REF!</definedName>
    <definedName name="print_Titles2" localSheetId="0">#REF!,#REF!</definedName>
    <definedName name="print_Titles2" localSheetId="1">#REF!,#REF!</definedName>
    <definedName name="print_Titles2" localSheetId="3">#REF!,#REF!</definedName>
    <definedName name="print_Titles2" localSheetId="2">#REF!,#REF!</definedName>
    <definedName name="print_Titles2">#REF!,#REF!</definedName>
    <definedName name="PRINTMACRO" localSheetId="0">#REF!</definedName>
    <definedName name="PRINTMACRO" localSheetId="1">#REF!</definedName>
    <definedName name="PRINTMACRO" localSheetId="3">#REF!</definedName>
    <definedName name="PRINTMACRO" localSheetId="2">#REF!</definedName>
    <definedName name="PRINTMACRO">#REF!</definedName>
    <definedName name="PrintThis_Links">[31]Links!$A$1:$F$33</definedName>
    <definedName name="PRMONTH" localSheetId="0">#REF!</definedName>
    <definedName name="PRMONTH" localSheetId="1">#REF!</definedName>
    <definedName name="PRMONTH" localSheetId="3">#REF!</definedName>
    <definedName name="PRMONTH" localSheetId="2">#REF!</definedName>
    <definedName name="PRMONTH">#REF!</definedName>
    <definedName name="prn" localSheetId="0">#REF!</definedName>
    <definedName name="prn" localSheetId="1">#REF!</definedName>
    <definedName name="prn" localSheetId="3">#REF!</definedName>
    <definedName name="prn" localSheetId="2">#REF!</definedName>
    <definedName name="prn">#REF!</definedName>
    <definedName name="Prog1998" localSheetId="0">'[39]2003'!#REF!</definedName>
    <definedName name="Prog1998" localSheetId="1">'[39]2003'!#REF!</definedName>
    <definedName name="Prog1998" localSheetId="3">'[39]2003'!#REF!</definedName>
    <definedName name="Prog1998" localSheetId="2">'[39]2003'!#REF!</definedName>
    <definedName name="Prog1998">'[39]2003'!#REF!</definedName>
    <definedName name="progasumm" localSheetId="0">#REF!</definedName>
    <definedName name="progasumm" localSheetId="1">#REF!</definedName>
    <definedName name="progasumm" localSheetId="3">#REF!</definedName>
    <definedName name="progasumm" localSheetId="2">#REF!</definedName>
    <definedName name="progasumm">#REF!</definedName>
    <definedName name="program" localSheetId="0">#REF!</definedName>
    <definedName name="program" localSheetId="1">#REF!</definedName>
    <definedName name="program" localSheetId="3">#REF!</definedName>
    <definedName name="program" localSheetId="2">#REF!</definedName>
    <definedName name="program">#REF!</definedName>
    <definedName name="PRYEAR" localSheetId="0">#REF!</definedName>
    <definedName name="PRYEAR" localSheetId="1">#REF!</definedName>
    <definedName name="PRYEAR" localSheetId="3">#REF!</definedName>
    <definedName name="PRYEAR" localSheetId="2">#REF!</definedName>
    <definedName name="PRYEAR">#REF!</definedName>
    <definedName name="PubW">'[27]W&amp;T'!$C$17</definedName>
    <definedName name="Q_5" localSheetId="0">#REF!</definedName>
    <definedName name="Q_5" localSheetId="1">#REF!</definedName>
    <definedName name="Q_5" localSheetId="3">#REF!</definedName>
    <definedName name="Q_5" localSheetId="2">#REF!</definedName>
    <definedName name="Q_5">#REF!</definedName>
    <definedName name="Q_6" localSheetId="0">#REF!</definedName>
    <definedName name="Q_6" localSheetId="1">#REF!</definedName>
    <definedName name="Q_6" localSheetId="3">#REF!</definedName>
    <definedName name="Q_6" localSheetId="2">#REF!</definedName>
    <definedName name="Q_6">#REF!</definedName>
    <definedName name="Q_7" localSheetId="0">#REF!</definedName>
    <definedName name="Q_7" localSheetId="1">#REF!</definedName>
    <definedName name="Q_7" localSheetId="3">#REF!</definedName>
    <definedName name="Q_7" localSheetId="2">#REF!</definedName>
    <definedName name="Q_7">#REF!</definedName>
    <definedName name="Q6_" localSheetId="0">#REF!</definedName>
    <definedName name="Q6_" localSheetId="1">#REF!</definedName>
    <definedName name="Q6_" localSheetId="3">#REF!</definedName>
    <definedName name="Q6_" localSheetId="2">#REF!</definedName>
    <definedName name="Q6_">#REF!</definedName>
    <definedName name="QFISCAL" localSheetId="0">'[40]Quarterly Raw Data'!#REF!</definedName>
    <definedName name="QFISCAL" localSheetId="1">'[40]Quarterly Raw Data'!#REF!</definedName>
    <definedName name="QFISCAL" localSheetId="3">'[40]Quarterly Raw Data'!#REF!</definedName>
    <definedName name="QFISCAL" localSheetId="2">'[40]Quarterly Raw Data'!#REF!</definedName>
    <definedName name="QFISCAL">'[40]Quarterly Raw Data'!#REF!</definedName>
    <definedName name="QP" localSheetId="1">#REF!</definedName>
    <definedName name="QP" localSheetId="3">#REF!</definedName>
    <definedName name="QP">#REF!</definedName>
    <definedName name="qq" localSheetId="0" hidden="1">'[34]J(Priv.Cap)'!#REF!</definedName>
    <definedName name="qq" localSheetId="1" hidden="1">'[34]J(Priv.Cap)'!#REF!</definedName>
    <definedName name="qq" localSheetId="3" hidden="1">'[34]J(Priv.Cap)'!#REF!</definedName>
    <definedName name="qq" localSheetId="2" hidden="1">'[34]J(Priv.Cap)'!#REF!</definedName>
    <definedName name="qq" hidden="1">'[34]J(Priv.Cap)'!#REF!</definedName>
    <definedName name="qqq" localSheetId="0" hidden="1">{#N/A,#N/A,FALSE,"EXTRABUDGT"}</definedName>
    <definedName name="qqq" localSheetId="2" hidden="1">{#N/A,#N/A,FALSE,"EXTRABUDGT"}</definedName>
    <definedName name="qqq" hidden="1">{#N/A,#N/A,FALSE,"EXTRABUDGT"}</definedName>
    <definedName name="qqq_1" localSheetId="0" hidden="1">{#N/A,#N/A,FALSE,"EXTRABUDGT"}</definedName>
    <definedName name="qqq_1" localSheetId="2" hidden="1">{#N/A,#N/A,FALSE,"EXTRABUDGT"}</definedName>
    <definedName name="qqq_1" hidden="1">{#N/A,#N/A,FALSE,"EXTRABUDGT"}</definedName>
    <definedName name="qqq_2" localSheetId="0" hidden="1">{#N/A,#N/A,FALSE,"EXTRABUDGT"}</definedName>
    <definedName name="qqq_2" localSheetId="2" hidden="1">{#N/A,#N/A,FALSE,"EXTRABUDGT"}</definedName>
    <definedName name="qqq_2" hidden="1">{#N/A,#N/A,FALSE,"EXTRABUDGT"}</definedName>
    <definedName name="QTAB7" localSheetId="0">'[40]Quarterly MacroFlow'!#REF!</definedName>
    <definedName name="QTAB7" localSheetId="1">'[40]Quarterly MacroFlow'!#REF!</definedName>
    <definedName name="QTAB7" localSheetId="3">'[40]Quarterly MacroFlow'!#REF!</definedName>
    <definedName name="QTAB7" localSheetId="2">'[40]Quarterly MacroFlow'!#REF!</definedName>
    <definedName name="QTAB7">'[40]Quarterly MacroFlow'!#REF!</definedName>
    <definedName name="QTAB7A" localSheetId="0">'[40]Quarterly MacroFlow'!#REF!</definedName>
    <definedName name="QTAB7A" localSheetId="1">'[40]Quarterly MacroFlow'!#REF!</definedName>
    <definedName name="QTAB7A" localSheetId="3">'[40]Quarterly MacroFlow'!#REF!</definedName>
    <definedName name="QTAB7A" localSheetId="2">'[40]Quarterly MacroFlow'!#REF!</definedName>
    <definedName name="QTAB7A">'[40]Quarterly MacroFlow'!#REF!</definedName>
    <definedName name="quita" localSheetId="0">#REF!</definedName>
    <definedName name="quita" localSheetId="1">#REF!</definedName>
    <definedName name="quita" localSheetId="3">#REF!</definedName>
    <definedName name="quita" localSheetId="2">#REF!</definedName>
    <definedName name="quita">#REF!</definedName>
    <definedName name="QW" localSheetId="0">#REF!</definedName>
    <definedName name="QW" localSheetId="1">#REF!</definedName>
    <definedName name="QW" localSheetId="3">#REF!</definedName>
    <definedName name="QW" localSheetId="2">#REF!</definedName>
    <definedName name="QW">#REF!</definedName>
    <definedName name="REAL" localSheetId="0">#REF!</definedName>
    <definedName name="REAL" localSheetId="1">#REF!</definedName>
    <definedName name="REAL" localSheetId="3">#REF!</definedName>
    <definedName name="REAL" localSheetId="2">#REF!</definedName>
    <definedName name="REAL">#REF!</definedName>
    <definedName name="red_banks">[24]red!$A$136:$AC$178</definedName>
    <definedName name="RED_BOP" localSheetId="0">#REF!</definedName>
    <definedName name="RED_BOP" localSheetId="1">#REF!</definedName>
    <definedName name="RED_BOP" localSheetId="3">#REF!</definedName>
    <definedName name="RED_BOP" localSheetId="2">#REF!</definedName>
    <definedName name="RED_BOP">#REF!</definedName>
    <definedName name="red_cpi" localSheetId="0">#REF!</definedName>
    <definedName name="red_cpi" localSheetId="1">#REF!</definedName>
    <definedName name="red_cpi" localSheetId="3">#REF!</definedName>
    <definedName name="red_cpi" localSheetId="2">#REF!</definedName>
    <definedName name="red_cpi">#REF!</definedName>
    <definedName name="red_cred_comp" localSheetId="0">#REF!</definedName>
    <definedName name="red_cred_comp" localSheetId="1">#REF!</definedName>
    <definedName name="red_cred_comp" localSheetId="3">#REF!</definedName>
    <definedName name="red_cred_comp" localSheetId="2">#REF!</definedName>
    <definedName name="red_cred_comp">#REF!</definedName>
    <definedName name="RED_D" localSheetId="0">#REF!</definedName>
    <definedName name="RED_D" localSheetId="1">#REF!</definedName>
    <definedName name="RED_D" localSheetId="3">#REF!</definedName>
    <definedName name="RED_D" localSheetId="2">#REF!</definedName>
    <definedName name="RED_D">#REF!</definedName>
    <definedName name="red_dep_comp" localSheetId="0">#REF!</definedName>
    <definedName name="red_dep_comp" localSheetId="1">#REF!</definedName>
    <definedName name="red_dep_comp" localSheetId="3">#REF!</definedName>
    <definedName name="red_dep_comp" localSheetId="2">#REF!</definedName>
    <definedName name="red_dep_comp">#REF!</definedName>
    <definedName name="RED_DS" localSheetId="0">#REF!</definedName>
    <definedName name="RED_DS" localSheetId="1">#REF!</definedName>
    <definedName name="RED_DS" localSheetId="3">#REF!</definedName>
    <definedName name="RED_DS" localSheetId="2">#REF!</definedName>
    <definedName name="RED_DS">#REF!</definedName>
    <definedName name="red_gdp_exp" localSheetId="0">#REF!</definedName>
    <definedName name="red_gdp_exp" localSheetId="1">#REF!</definedName>
    <definedName name="red_gdp_exp" localSheetId="3">#REF!</definedName>
    <definedName name="red_gdp_exp" localSheetId="2">#REF!</definedName>
    <definedName name="red_gdp_exp">#REF!</definedName>
    <definedName name="red_govt_empl" localSheetId="0">#REF!</definedName>
    <definedName name="red_govt_empl" localSheetId="1">#REF!</definedName>
    <definedName name="red_govt_empl" localSheetId="3">#REF!</definedName>
    <definedName name="red_govt_empl" localSheetId="2">#REF!</definedName>
    <definedName name="red_govt_empl">#REF!</definedName>
    <definedName name="red_monsur">[24]red!$A$65:$AC$132</definedName>
    <definedName name="RED_NATCPI" localSheetId="0">#REF!</definedName>
    <definedName name="RED_NATCPI" localSheetId="1">#REF!</definedName>
    <definedName name="RED_NATCPI" localSheetId="3">#REF!</definedName>
    <definedName name="RED_NATCPI" localSheetId="2">#REF!</definedName>
    <definedName name="RED_NATCPI">#REF!</definedName>
    <definedName name="red_nbg">[24]red!$A$1:$AC$62</definedName>
    <definedName name="RED_TBCPI" localSheetId="0">#REF!</definedName>
    <definedName name="RED_TBCPI" localSheetId="1">#REF!</definedName>
    <definedName name="RED_TBCPI" localSheetId="3">#REF!</definedName>
    <definedName name="RED_TBCPI" localSheetId="2">#REF!</definedName>
    <definedName name="RED_TBCPI">#REF!</definedName>
    <definedName name="RED_TRD" localSheetId="0">#REF!</definedName>
    <definedName name="RED_TRD" localSheetId="1">#REF!</definedName>
    <definedName name="RED_TRD" localSheetId="3">#REF!</definedName>
    <definedName name="RED_TRD" localSheetId="2">#REF!</definedName>
    <definedName name="RED_TRD">#REF!</definedName>
    <definedName name="REDTbl3" localSheetId="0">#REF!</definedName>
    <definedName name="REDTbl3" localSheetId="1">#REF!</definedName>
    <definedName name="REDTbl3" localSheetId="3">#REF!</definedName>
    <definedName name="REDTbl3" localSheetId="2">#REF!</definedName>
    <definedName name="REDTbl3">#REF!</definedName>
    <definedName name="REDTbl4" localSheetId="0">#REF!</definedName>
    <definedName name="REDTbl4" localSheetId="1">#REF!</definedName>
    <definedName name="REDTbl4" localSheetId="3">#REF!</definedName>
    <definedName name="REDTbl4" localSheetId="2">#REF!</definedName>
    <definedName name="REDTbl4">#REF!</definedName>
    <definedName name="REDTbl5" localSheetId="0">#REF!</definedName>
    <definedName name="REDTbl5" localSheetId="1">#REF!</definedName>
    <definedName name="REDTbl5" localSheetId="3">#REF!</definedName>
    <definedName name="REDTbl5" localSheetId="2">#REF!</definedName>
    <definedName name="REDTbl5">#REF!</definedName>
    <definedName name="REDTbl6" localSheetId="0">#REF!</definedName>
    <definedName name="REDTbl6" localSheetId="1">#REF!</definedName>
    <definedName name="REDTbl6" localSheetId="3">#REF!</definedName>
    <definedName name="REDTbl6" localSheetId="2">#REF!</definedName>
    <definedName name="REDTbl6">#REF!</definedName>
    <definedName name="REDTbl7" localSheetId="0">#REF!</definedName>
    <definedName name="REDTbl7" localSheetId="1">#REF!</definedName>
    <definedName name="REDTbl7" localSheetId="3">#REF!</definedName>
    <definedName name="REDTbl7" localSheetId="2">#REF!</definedName>
    <definedName name="REDTbl7">#REF!</definedName>
    <definedName name="reitingi" localSheetId="0">#REF!</definedName>
    <definedName name="reitingi" localSheetId="1">#REF!</definedName>
    <definedName name="reitingi" localSheetId="3">#REF!</definedName>
    <definedName name="reitingi" localSheetId="2">#REF!</definedName>
    <definedName name="reitingi">#REF!</definedName>
    <definedName name="ReportDate">[23]Info!$C$2</definedName>
    <definedName name="reserves">[24]resold!$A$1:$N$59</definedName>
    <definedName name="resmoney" localSheetId="0">#REF!</definedName>
    <definedName name="resmoney" localSheetId="1">#REF!</definedName>
    <definedName name="resmoney" localSheetId="3">#REF!</definedName>
    <definedName name="resmoney" localSheetId="2">#REF!</definedName>
    <definedName name="resmoney">#REF!</definedName>
    <definedName name="RGDPA" localSheetId="0">#REF!</definedName>
    <definedName name="RGDPA" localSheetId="1">#REF!</definedName>
    <definedName name="RGDPA" localSheetId="3">#REF!</definedName>
    <definedName name="RGDPA" localSheetId="2">#REF!</definedName>
    <definedName name="RGDPA">#REF!</definedName>
    <definedName name="RGSPA" localSheetId="0">#REF!</definedName>
    <definedName name="RGSPA" localSheetId="1">#REF!</definedName>
    <definedName name="RGSPA" localSheetId="3">#REF!</definedName>
    <definedName name="RGSPA" localSheetId="2">#REF!</definedName>
    <definedName name="RGSPA">#REF!</definedName>
    <definedName name="right" localSheetId="0">#REF!</definedName>
    <definedName name="right" localSheetId="1">#REF!</definedName>
    <definedName name="right" localSheetId="3">#REF!</definedName>
    <definedName name="right" localSheetId="2">#REF!</definedName>
    <definedName name="right">#REF!</definedName>
    <definedName name="rindex" localSheetId="0">#REF!</definedName>
    <definedName name="rindex" localSheetId="1">#REF!</definedName>
    <definedName name="rindex" localSheetId="3">#REF!</definedName>
    <definedName name="rindex" localSheetId="2">#REF!</definedName>
    <definedName name="rindex">#REF!</definedName>
    <definedName name="rngBefore">[31]Main!$AB$26</definedName>
    <definedName name="rngDepartmentDrive">[31]Main!$AB$23</definedName>
    <definedName name="rngEMailAddress">[31]Main!$AB$20</definedName>
    <definedName name="rngErrorSort">[31]ErrCheck!$A$4</definedName>
    <definedName name="rngLastSave">[31]Main!$G$19</definedName>
    <definedName name="rngLastSent">[31]Main!$G$18</definedName>
    <definedName name="rngLastUpdate">[31]Links!$D$2</definedName>
    <definedName name="rngNeedsUpdate">[31]Links!$E$2</definedName>
    <definedName name="rngNews">[31]Main!$AB$27</definedName>
    <definedName name="rngQuestChecked">[31]ErrCheck!$A$3</definedName>
    <definedName name="rr" localSheetId="0" hidden="1">{"Riqfin97",#N/A,FALSE,"Tran";"Riqfinpro",#N/A,FALSE,"Tran"}</definedName>
    <definedName name="rr" localSheetId="2" hidden="1">{"Riqfin97",#N/A,FALSE,"Tran";"Riqfinpro",#N/A,FALSE,"Tran"}</definedName>
    <definedName name="rr" hidden="1">{"Riqfin97",#N/A,FALSE,"Tran";"Riqfinpro",#N/A,FALSE,"Tran"}</definedName>
    <definedName name="rrr" localSheetId="0" hidden="1">{"Riqfin97",#N/A,FALSE,"Tran";"Riqfinpro",#N/A,FALSE,"Tran"}</definedName>
    <definedName name="rrr" localSheetId="2" hidden="1">{"Riqfin97",#N/A,FALSE,"Tran";"Riqfinpro",#N/A,FALSE,"Tran"}</definedName>
    <definedName name="rrr" hidden="1">{"Riqfin97",#N/A,FALSE,"Tran";"Riqfinpro",#N/A,FALSE,"Tran"}</definedName>
    <definedName name="rs" localSheetId="0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2" hidden="1">{"BOP_TAB",#N/A,FALSE,"N";"MIDTERM_TAB",#N/A,FALSE,"O";"FUND_CRED",#N/A,FALSE,"P";"DEBT_TAB1",#N/A,FALSE,"Q";"DEBT_TAB2",#N/A,FALSE,"Q";"FORFIN_TAB1",#N/A,FALSE,"R";"FORFIN_TAB2",#N/A,FALSE,"R";"BOP_ANALY",#N/A,FALSE,"U"}</definedName>
    <definedName name="rs" hidden="1">{"BOP_TAB",#N/A,FALSE,"N";"MIDTERM_TAB",#N/A,FALSE,"O";"FUND_CRED",#N/A,FALSE,"P";"DEBT_TAB1",#N/A,FALSE,"Q";"DEBT_TAB2",#N/A,FALSE,"Q";"FORFIN_TAB1",#N/A,FALSE,"R";"FORFIN_TAB2",#N/A,FALSE,"R";"BOP_ANALY",#N/A,FALSE,"U"}</definedName>
    <definedName name="rs_1" localSheetId="0" hidden="1">{"BOP_TAB",#N/A,FALSE,"N";"MIDTERM_TAB",#N/A,FALSE,"O";"FUND_CRED",#N/A,FALSE,"P";"DEBT_TAB1",#N/A,FALSE,"Q";"DEBT_TAB2",#N/A,FALSE,"Q";"FORFIN_TAB1",#N/A,FALSE,"R";"FORFIN_TAB2",#N/A,FALSE,"R";"BOP_ANALY",#N/A,FALSE,"U"}</definedName>
    <definedName name="rs_1" localSheetId="2" hidden="1">{"BOP_TAB",#N/A,FALSE,"N";"MIDTERM_TAB",#N/A,FALSE,"O";"FUND_CRED",#N/A,FALSE,"P";"DEBT_TAB1",#N/A,FALSE,"Q";"DEBT_TAB2",#N/A,FALSE,"Q";"FORFIN_TAB1",#N/A,FALSE,"R";"FORFIN_TAB2",#N/A,FALSE,"R";"BOP_ANALY",#N/A,FALSE,"U"}</definedName>
    <definedName name="rs_1" hidden="1">{"BOP_TAB",#N/A,FALSE,"N";"MIDTERM_TAB",#N/A,FALSE,"O";"FUND_CRED",#N/A,FALSE,"P";"DEBT_TAB1",#N/A,FALSE,"Q";"DEBT_TAB2",#N/A,FALSE,"Q";"FORFIN_TAB1",#N/A,FALSE,"R";"FORFIN_TAB2",#N/A,FALSE,"R";"BOP_ANALY",#N/A,FALSE,"U"}</definedName>
    <definedName name="rs_2" localSheetId="0" hidden="1">{"BOP_TAB",#N/A,FALSE,"N";"MIDTERM_TAB",#N/A,FALSE,"O";"FUND_CRED",#N/A,FALSE,"P";"DEBT_TAB1",#N/A,FALSE,"Q";"DEBT_TAB2",#N/A,FALSE,"Q";"FORFIN_TAB1",#N/A,FALSE,"R";"FORFIN_TAB2",#N/A,FALSE,"R";"BOP_ANALY",#N/A,FALSE,"U"}</definedName>
    <definedName name="rs_2" localSheetId="2" hidden="1">{"BOP_TAB",#N/A,FALSE,"N";"MIDTERM_TAB",#N/A,FALSE,"O";"FUND_CRED",#N/A,FALSE,"P";"DEBT_TAB1",#N/A,FALSE,"Q";"DEBT_TAB2",#N/A,FALSE,"Q";"FORFIN_TAB1",#N/A,FALSE,"R";"FORFIN_TAB2",#N/A,FALSE,"R";"BOP_ANALY",#N/A,FALSE,"U"}</definedName>
    <definedName name="rs_2" hidden="1">{"BOP_TAB",#N/A,FALSE,"N";"MIDTERM_TAB",#N/A,FALSE,"O";"FUND_CRED",#N/A,FALSE,"P";"DEBT_TAB1",#N/A,FALSE,"Q";"DEBT_TAB2",#N/A,FALSE,"Q";"FORFIN_TAB1",#N/A,FALSE,"R";"FORFIN_TAB2",#N/A,FALSE,"R";"BOP_ANALY",#N/A,FALSE,"U"}</definedName>
    <definedName name="SA_Tab" localSheetId="0">#REF!</definedName>
    <definedName name="SA_Tab" localSheetId="1">#REF!</definedName>
    <definedName name="SA_Tab" localSheetId="3">#REF!</definedName>
    <definedName name="SA_Tab" localSheetId="2">#REF!</definedName>
    <definedName name="SA_Tab">#REF!</definedName>
    <definedName name="sad" localSheetId="0">#REF!</definedName>
    <definedName name="sad" localSheetId="1">#REF!</definedName>
    <definedName name="sad" localSheetId="3">#REF!</definedName>
    <definedName name="sad" localSheetId="2">#REF!</definedName>
    <definedName name="sad">#REF!</definedName>
    <definedName name="sd" localSheetId="0">#REF!</definedName>
    <definedName name="sd" localSheetId="1">#REF!</definedName>
    <definedName name="sd" localSheetId="3">#REF!</definedName>
    <definedName name="sd" localSheetId="2">#REF!</definedName>
    <definedName name="sd">#REF!</definedName>
    <definedName name="sdf" localSheetId="0">#REF!</definedName>
    <definedName name="sdf" localSheetId="1">#REF!</definedName>
    <definedName name="sdf" localSheetId="3">#REF!</definedName>
    <definedName name="sdf" localSheetId="2">#REF!</definedName>
    <definedName name="sdf">#REF!</definedName>
    <definedName name="sds_gdp_exp_lari" localSheetId="0">#REF!</definedName>
    <definedName name="sds_gdp_exp_lari" localSheetId="1">#REF!</definedName>
    <definedName name="sds_gdp_exp_lari" localSheetId="3">#REF!</definedName>
    <definedName name="sds_gdp_exp_lari" localSheetId="2">#REF!</definedName>
    <definedName name="sds_gdp_exp_lari">#REF!</definedName>
    <definedName name="sds_gdp_origin" localSheetId="0">#REF!</definedName>
    <definedName name="sds_gdp_origin" localSheetId="1">#REF!</definedName>
    <definedName name="sds_gdp_origin" localSheetId="3">#REF!</definedName>
    <definedName name="sds_gdp_origin" localSheetId="2">#REF!</definedName>
    <definedName name="sds_gdp_origin">#REF!</definedName>
    <definedName name="sds_gpd_exp_gdp" localSheetId="0">#REF!</definedName>
    <definedName name="sds_gpd_exp_gdp" localSheetId="1">#REF!</definedName>
    <definedName name="sds_gpd_exp_gdp" localSheetId="3">#REF!</definedName>
    <definedName name="sds_gpd_exp_gdp" localSheetId="2">#REF!</definedName>
    <definedName name="sds_gpd_exp_gdp">#REF!</definedName>
    <definedName name="SEI" localSheetId="0">#REF!</definedName>
    <definedName name="SEI" localSheetId="1">#REF!</definedName>
    <definedName name="SEI" localSheetId="3">#REF!</definedName>
    <definedName name="SEI" localSheetId="2">#REF!</definedName>
    <definedName name="SEI">#REF!</definedName>
    <definedName name="sencount" hidden="1">2</definedName>
    <definedName name="SepSun1" localSheetId="0">DATE('I TAVI'!CalendarYear,9,1)-WEEKDAY(DATE('I TAVI'!CalendarYear,9,1))</definedName>
    <definedName name="SepSun1" localSheetId="1">DATE('VI TAVI'!CalendarYear,9,1)-WEEKDAY(DATE('VI TAVI'!CalendarYear,9,1))</definedName>
    <definedName name="SepSun1" localSheetId="3">DATE('VII TAVI'!CalendarYear,9,1)-WEEKDAY(DATE('VII TAVI'!CalendarYear,9,1))</definedName>
    <definedName name="SepSun1" localSheetId="2">DATE('VII ბალანსი'!CalendarYear,9,1)-WEEKDAY(DATE('VII ბალანსი'!CalendarYear,9,1))</definedName>
    <definedName name="SepSun1">DATE(CalendarYear,9,1)-WEEKDAY(DATE(CalendarYear,9,1))</definedName>
    <definedName name="settlementVal">[21]წმინდა_ამოღება!$D:$D</definedName>
    <definedName name="ShemoKodiSF_l" localSheetId="1">#REF!</definedName>
    <definedName name="ShemoKodiSF_l" localSheetId="3">#REF!</definedName>
    <definedName name="ShemoKodiSF_l">#REF!</definedName>
    <definedName name="SRtab1" localSheetId="0">#REF!</definedName>
    <definedName name="SRtab1" localSheetId="1">#REF!</definedName>
    <definedName name="SRtab1" localSheetId="3">#REF!</definedName>
    <definedName name="SRtab1" localSheetId="2">#REF!</definedName>
    <definedName name="SRtab1">#REF!</definedName>
    <definedName name="SRtab2" localSheetId="0">#REF!</definedName>
    <definedName name="SRtab2" localSheetId="1">#REF!</definedName>
    <definedName name="SRtab2" localSheetId="3">#REF!</definedName>
    <definedName name="SRtab2" localSheetId="2">#REF!</definedName>
    <definedName name="SRtab2">#REF!</definedName>
    <definedName name="SRtab5" localSheetId="0">#REF!</definedName>
    <definedName name="SRtab5" localSheetId="1">#REF!</definedName>
    <definedName name="SRtab5" localSheetId="3">#REF!</definedName>
    <definedName name="SRtab5" localSheetId="2">#REF!</definedName>
    <definedName name="SRtab5">#REF!</definedName>
    <definedName name="SS">[41]IMATA!$B$45:$B$108</definedName>
    <definedName name="star" localSheetId="0">#REF!</definedName>
    <definedName name="star" localSheetId="1">#REF!</definedName>
    <definedName name="star" localSheetId="3">#REF!</definedName>
    <definedName name="star" localSheetId="2">#REF!</definedName>
    <definedName name="star">#REF!</definedName>
    <definedName name="START" localSheetId="0">#REF!</definedName>
    <definedName name="START" localSheetId="1">#REF!</definedName>
    <definedName name="START" localSheetId="3">#REF!</definedName>
    <definedName name="START" localSheetId="2">#REF!</definedName>
    <definedName name="START">#REF!</definedName>
    <definedName name="Start1" localSheetId="0">#REF!</definedName>
    <definedName name="Start1" localSheetId="1">#REF!</definedName>
    <definedName name="Start1" localSheetId="3">#REF!</definedName>
    <definedName name="Start1" localSheetId="2">#REF!</definedName>
    <definedName name="Start1">#REF!</definedName>
    <definedName name="Start10" localSheetId="0">#REF!</definedName>
    <definedName name="Start10" localSheetId="1">#REF!</definedName>
    <definedName name="Start10" localSheetId="3">#REF!</definedName>
    <definedName name="Start10" localSheetId="2">#REF!</definedName>
    <definedName name="Start10">#REF!</definedName>
    <definedName name="Start11" localSheetId="0">#REF!</definedName>
    <definedName name="Start11" localSheetId="1">#REF!</definedName>
    <definedName name="Start11" localSheetId="3">#REF!</definedName>
    <definedName name="Start11" localSheetId="2">#REF!</definedName>
    <definedName name="Start11">#REF!</definedName>
    <definedName name="Start12" localSheetId="0">#REF!</definedName>
    <definedName name="Start12" localSheetId="1">#REF!</definedName>
    <definedName name="Start12" localSheetId="3">#REF!</definedName>
    <definedName name="Start12" localSheetId="2">#REF!</definedName>
    <definedName name="Start12">#REF!</definedName>
    <definedName name="Start13" localSheetId="0">#REF!</definedName>
    <definedName name="Start13" localSheetId="1">#REF!</definedName>
    <definedName name="Start13" localSheetId="3">#REF!</definedName>
    <definedName name="Start13" localSheetId="2">#REF!</definedName>
    <definedName name="Start13">#REF!</definedName>
    <definedName name="Start14" localSheetId="0">#REF!</definedName>
    <definedName name="Start14" localSheetId="1">#REF!</definedName>
    <definedName name="Start14" localSheetId="3">#REF!</definedName>
    <definedName name="Start14" localSheetId="2">#REF!</definedName>
    <definedName name="Start14">#REF!</definedName>
    <definedName name="Start15" localSheetId="0">#REF!</definedName>
    <definedName name="Start15" localSheetId="1">#REF!</definedName>
    <definedName name="Start15" localSheetId="3">#REF!</definedName>
    <definedName name="Start15" localSheetId="2">#REF!</definedName>
    <definedName name="Start15">#REF!</definedName>
    <definedName name="Start16" localSheetId="0">#REF!</definedName>
    <definedName name="Start16" localSheetId="1">#REF!</definedName>
    <definedName name="Start16" localSheetId="3">#REF!</definedName>
    <definedName name="Start16" localSheetId="2">#REF!</definedName>
    <definedName name="Start16">#REF!</definedName>
    <definedName name="Start17" localSheetId="0">#REF!</definedName>
    <definedName name="Start17" localSheetId="1">#REF!</definedName>
    <definedName name="Start17" localSheetId="3">#REF!</definedName>
    <definedName name="Start17" localSheetId="2">#REF!</definedName>
    <definedName name="Start17">#REF!</definedName>
    <definedName name="Start18" localSheetId="0">#REF!</definedName>
    <definedName name="Start18" localSheetId="1">#REF!</definedName>
    <definedName name="Start18" localSheetId="3">#REF!</definedName>
    <definedName name="Start18" localSheetId="2">#REF!</definedName>
    <definedName name="Start18">#REF!</definedName>
    <definedName name="Start2" localSheetId="0">#REF!</definedName>
    <definedName name="Start2" localSheetId="1">#REF!</definedName>
    <definedName name="Start2" localSheetId="3">#REF!</definedName>
    <definedName name="Start2" localSheetId="2">#REF!</definedName>
    <definedName name="Start2">#REF!</definedName>
    <definedName name="Start3" localSheetId="0">#REF!</definedName>
    <definedName name="Start3" localSheetId="1">#REF!</definedName>
    <definedName name="Start3" localSheetId="3">#REF!</definedName>
    <definedName name="Start3" localSheetId="2">#REF!</definedName>
    <definedName name="Start3">#REF!</definedName>
    <definedName name="Start4" localSheetId="0">#REF!</definedName>
    <definedName name="Start4" localSheetId="1">#REF!</definedName>
    <definedName name="Start4" localSheetId="3">#REF!</definedName>
    <definedName name="Start4" localSheetId="2">#REF!</definedName>
    <definedName name="Start4">#REF!</definedName>
    <definedName name="Start5" localSheetId="0">#REF!</definedName>
    <definedName name="Start5" localSheetId="1">#REF!</definedName>
    <definedName name="Start5" localSheetId="3">#REF!</definedName>
    <definedName name="Start5" localSheetId="2">#REF!</definedName>
    <definedName name="Start5">#REF!</definedName>
    <definedName name="Start6" localSheetId="0">#REF!</definedName>
    <definedName name="Start6" localSheetId="1">#REF!</definedName>
    <definedName name="Start6" localSheetId="3">#REF!</definedName>
    <definedName name="Start6" localSheetId="2">#REF!</definedName>
    <definedName name="Start6">#REF!</definedName>
    <definedName name="Start7" localSheetId="0">#REF!</definedName>
    <definedName name="Start7" localSheetId="1">#REF!</definedName>
    <definedName name="Start7" localSheetId="3">#REF!</definedName>
    <definedName name="Start7" localSheetId="2">#REF!</definedName>
    <definedName name="Start7">#REF!</definedName>
    <definedName name="Start8" localSheetId="0">#REF!</definedName>
    <definedName name="Start8" localSheetId="1">#REF!</definedName>
    <definedName name="Start8" localSheetId="3">#REF!</definedName>
    <definedName name="Start8" localSheetId="2">#REF!</definedName>
    <definedName name="Start8">#REF!</definedName>
    <definedName name="Start9" localSheetId="0">#REF!</definedName>
    <definedName name="Start9" localSheetId="1">#REF!</definedName>
    <definedName name="Start9" localSheetId="3">#REF!</definedName>
    <definedName name="Start9" localSheetId="2">#REF!</definedName>
    <definedName name="Start9">#REF!</definedName>
    <definedName name="STAVKA" localSheetId="0">#REF!</definedName>
    <definedName name="STAVKA" localSheetId="1">#REF!</definedName>
    <definedName name="STAVKA" localSheetId="3">#REF!</definedName>
    <definedName name="STAVKA" localSheetId="2">#REF!</definedName>
    <definedName name="STAVKA">#REF!</definedName>
    <definedName name="STFQTAB" localSheetId="0">#REF!</definedName>
    <definedName name="STFQTAB" localSheetId="1">#REF!</definedName>
    <definedName name="STFQTAB" localSheetId="3">#REF!</definedName>
    <definedName name="STFQTAB" localSheetId="2">#REF!</definedName>
    <definedName name="STFQTAB">#REF!</definedName>
    <definedName name="STOP" localSheetId="0">#REF!</definedName>
    <definedName name="STOP" localSheetId="1">#REF!</definedName>
    <definedName name="STOP" localSheetId="3">#REF!</definedName>
    <definedName name="STOP" localSheetId="2">#REF!</definedName>
    <definedName name="STOP">#REF!</definedName>
    <definedName name="sum" localSheetId="0">#REF!</definedName>
    <definedName name="sum" localSheetId="1">#REF!</definedName>
    <definedName name="sum" localSheetId="3">#REF!</definedName>
    <definedName name="sum" localSheetId="2">#REF!</definedName>
    <definedName name="sum">#REF!</definedName>
    <definedName name="SUMMARY1" localSheetId="0">#REF!</definedName>
    <definedName name="SUMMARY1" localSheetId="1">#REF!</definedName>
    <definedName name="SUMMARY1" localSheetId="3">#REF!</definedName>
    <definedName name="SUMMARY1" localSheetId="2">#REF!</definedName>
    <definedName name="SUMMARY1">#REF!</definedName>
    <definedName name="SUMMARY2" localSheetId="0">#REF!</definedName>
    <definedName name="SUMMARY2" localSheetId="1">#REF!</definedName>
    <definedName name="SUMMARY2" localSheetId="3">#REF!</definedName>
    <definedName name="SUMMARY2" localSheetId="2">#REF!</definedName>
    <definedName name="SUMMARY2">#REF!</definedName>
    <definedName name="T" localSheetId="1">#REF!</definedName>
    <definedName name="T" localSheetId="3">#REF!</definedName>
    <definedName name="T">#REF!</definedName>
    <definedName name="t_bills" localSheetId="0">#REF!</definedName>
    <definedName name="t_bills" localSheetId="1">#REF!</definedName>
    <definedName name="t_bills" localSheetId="3">#REF!</definedName>
    <definedName name="t_bills" localSheetId="2">#REF!</definedName>
    <definedName name="t_bills">#REF!</definedName>
    <definedName name="TAB1A" localSheetId="0">#REF!</definedName>
    <definedName name="TAB1A" localSheetId="1">#REF!</definedName>
    <definedName name="TAB1A" localSheetId="3">#REF!</definedName>
    <definedName name="TAB1A" localSheetId="2">#REF!</definedName>
    <definedName name="TAB1A">#REF!</definedName>
    <definedName name="TAB1CK" localSheetId="0">#REF!</definedName>
    <definedName name="TAB1CK" localSheetId="1">#REF!</definedName>
    <definedName name="TAB1CK" localSheetId="3">#REF!</definedName>
    <definedName name="TAB1CK" localSheetId="2">#REF!</definedName>
    <definedName name="TAB1CK">#REF!</definedName>
    <definedName name="Tab25a" localSheetId="0">#REF!</definedName>
    <definedName name="Tab25a" localSheetId="1">#REF!</definedName>
    <definedName name="Tab25a" localSheetId="3">#REF!</definedName>
    <definedName name="Tab25a" localSheetId="2">#REF!</definedName>
    <definedName name="Tab25a">#REF!</definedName>
    <definedName name="Tab25b" localSheetId="0">#REF!</definedName>
    <definedName name="Tab25b" localSheetId="1">#REF!</definedName>
    <definedName name="Tab25b" localSheetId="3">#REF!</definedName>
    <definedName name="Tab25b" localSheetId="2">#REF!</definedName>
    <definedName name="Tab25b">#REF!</definedName>
    <definedName name="TAB2A" localSheetId="0">#REF!</definedName>
    <definedName name="TAB2A" localSheetId="1">#REF!</definedName>
    <definedName name="TAB2A" localSheetId="3">#REF!</definedName>
    <definedName name="TAB2A" localSheetId="2">#REF!</definedName>
    <definedName name="TAB2A">#REF!</definedName>
    <definedName name="TAB5A" localSheetId="0">#REF!</definedName>
    <definedName name="TAB5A" localSheetId="1">#REF!</definedName>
    <definedName name="TAB5A" localSheetId="3">#REF!</definedName>
    <definedName name="TAB5A" localSheetId="2">#REF!</definedName>
    <definedName name="TAB5A">#REF!</definedName>
    <definedName name="TAB6A" localSheetId="0">'[5]Annual Tables'!#REF!</definedName>
    <definedName name="TAB6A" localSheetId="1">'[5]Annual Tables'!#REF!</definedName>
    <definedName name="TAB6A" localSheetId="3">'[5]Annual Tables'!#REF!</definedName>
    <definedName name="TAB6A" localSheetId="2">'[5]Annual Tables'!#REF!</definedName>
    <definedName name="TAB6A">'[5]Annual Tables'!#REF!</definedName>
    <definedName name="TAB6B" localSheetId="0">'[5]Annual Tables'!#REF!</definedName>
    <definedName name="TAB6B" localSheetId="1">'[5]Annual Tables'!#REF!</definedName>
    <definedName name="TAB6B" localSheetId="3">'[5]Annual Tables'!#REF!</definedName>
    <definedName name="TAB6B" localSheetId="2">'[5]Annual Tables'!#REF!</definedName>
    <definedName name="TAB6B">'[5]Annual Tables'!#REF!</definedName>
    <definedName name="TAB6C" localSheetId="0">#REF!</definedName>
    <definedName name="TAB6C" localSheetId="1">#REF!</definedName>
    <definedName name="TAB6C" localSheetId="3">#REF!</definedName>
    <definedName name="TAB6C" localSheetId="2">#REF!</definedName>
    <definedName name="TAB6C">#REF!</definedName>
    <definedName name="TAB7A" localSheetId="0">#REF!</definedName>
    <definedName name="TAB7A" localSheetId="1">#REF!</definedName>
    <definedName name="TAB7A" localSheetId="3">#REF!</definedName>
    <definedName name="TAB7A" localSheetId="2">#REF!</definedName>
    <definedName name="TAB7A">#REF!</definedName>
    <definedName name="Table__47">[42]RED47!$A$1:$I$53</definedName>
    <definedName name="Table_2._Country_X___Public_Sector_Financing_1" localSheetId="0">#REF!</definedName>
    <definedName name="Table_2._Country_X___Public_Sector_Financing_1" localSheetId="1">#REF!</definedName>
    <definedName name="Table_2._Country_X___Public_Sector_Financing_1" localSheetId="3">#REF!</definedName>
    <definedName name="Table_2._Country_X___Public_Sector_Financing_1" localSheetId="2">#REF!</definedName>
    <definedName name="Table_2._Country_X___Public_Sector_Financing_1">#REF!</definedName>
    <definedName name="Table_2____Moldova___General_Government_Budget_1995_98__Mdl_millions__1" localSheetId="0">#REF!</definedName>
    <definedName name="Table_2____Moldova___General_Government_Budget_1995_98__Mdl_millions__1" localSheetId="1">#REF!</definedName>
    <definedName name="Table_2____Moldova___General_Government_Budget_1995_98__Mdl_millions__1" localSheetId="3">#REF!</definedName>
    <definedName name="Table_2____Moldova___General_Government_Budget_1995_98__Mdl_millions__1" localSheetId="2">#REF!</definedName>
    <definedName name="Table_2____Moldova___General_Government_Budget_1995_98__Mdl_millions__1">#REF!</definedName>
    <definedName name="Table_3._Moldova__Balance_of_Payments__1994_98" localSheetId="0">#REF!</definedName>
    <definedName name="Table_3._Moldova__Balance_of_Payments__1994_98" localSheetId="1">#REF!</definedName>
    <definedName name="Table_3._Moldova__Balance_of_Payments__1994_98" localSheetId="3">#REF!</definedName>
    <definedName name="Table_3._Moldova__Balance_of_Payments__1994_98" localSheetId="2">#REF!</definedName>
    <definedName name="Table_3._Moldova__Balance_of_Payments__1994_98">#REF!</definedName>
    <definedName name="Table_4.__Moldova____Monetary_Survey_and_Projections__1994_98_1" localSheetId="0">#REF!</definedName>
    <definedName name="Table_4.__Moldova____Monetary_Survey_and_Projections__1994_98_1" localSheetId="1">#REF!</definedName>
    <definedName name="Table_4.__Moldova____Monetary_Survey_and_Projections__1994_98_1" localSheetId="3">#REF!</definedName>
    <definedName name="Table_4.__Moldova____Monetary_Survey_and_Projections__1994_98_1" localSheetId="2">#REF!</definedName>
    <definedName name="Table_4.__Moldova____Monetary_Survey_and_Projections__1994_98_1">#REF!</definedName>
    <definedName name="Table_4SR" localSheetId="0">#REF!</definedName>
    <definedName name="Table_4SR" localSheetId="1">#REF!</definedName>
    <definedName name="Table_4SR" localSheetId="3">#REF!</definedName>
    <definedName name="Table_4SR" localSheetId="2">#REF!</definedName>
    <definedName name="Table_4SR">#REF!</definedName>
    <definedName name="Table_6.__Moldova__Balance_of_Payments__1994_98" localSheetId="0">#REF!</definedName>
    <definedName name="Table_6.__Moldova__Balance_of_Payments__1994_98" localSheetId="1">#REF!</definedName>
    <definedName name="Table_6.__Moldova__Balance_of_Payments__1994_98" localSheetId="3">#REF!</definedName>
    <definedName name="Table_6.__Moldova__Balance_of_Payments__1994_98" localSheetId="2">#REF!</definedName>
    <definedName name="Table_6.__Moldova__Balance_of_Payments__1994_98">#REF!</definedName>
    <definedName name="Table_stress" localSheetId="0">#REF!</definedName>
    <definedName name="Table_stress" localSheetId="1">#REF!</definedName>
    <definedName name="Table_stress" localSheetId="3">#REF!</definedName>
    <definedName name="Table_stress" localSheetId="2">#REF!</definedName>
    <definedName name="Table_stress">#REF!</definedName>
    <definedName name="Table1" localSheetId="0">#REF!</definedName>
    <definedName name="Table1" localSheetId="1">#REF!</definedName>
    <definedName name="Table1" localSheetId="3">#REF!</definedName>
    <definedName name="Table1" localSheetId="2">#REF!</definedName>
    <definedName name="Table1">#REF!</definedName>
    <definedName name="Table2" localSheetId="0">#REF!</definedName>
    <definedName name="Table2" localSheetId="1">#REF!</definedName>
    <definedName name="Table2" localSheetId="3">#REF!</definedName>
    <definedName name="Table2" localSheetId="2">#REF!</definedName>
    <definedName name="Table2">#REF!</definedName>
    <definedName name="TableA" localSheetId="0">#REF!</definedName>
    <definedName name="TableA" localSheetId="1">#REF!</definedName>
    <definedName name="TableA" localSheetId="3">#REF!</definedName>
    <definedName name="TableA" localSheetId="2">#REF!</definedName>
    <definedName name="TableA">#REF!</definedName>
    <definedName name="TableB1" localSheetId="0">#REF!</definedName>
    <definedName name="TableB1" localSheetId="1">#REF!</definedName>
    <definedName name="TableB1" localSheetId="3">#REF!</definedName>
    <definedName name="TableB1" localSheetId="2">#REF!</definedName>
    <definedName name="TableB1">#REF!</definedName>
    <definedName name="TableB2" localSheetId="0">#REF!</definedName>
    <definedName name="TableB2" localSheetId="1">#REF!</definedName>
    <definedName name="TableB2" localSheetId="3">#REF!</definedName>
    <definedName name="TableB2" localSheetId="2">#REF!</definedName>
    <definedName name="TableB2">#REF!</definedName>
    <definedName name="TableB3" localSheetId="0">#REF!</definedName>
    <definedName name="TableB3" localSheetId="1">#REF!</definedName>
    <definedName name="TableB3" localSheetId="3">#REF!</definedName>
    <definedName name="TableB3" localSheetId="2">#REF!</definedName>
    <definedName name="TableB3">#REF!</definedName>
    <definedName name="TableC1" localSheetId="0">#REF!</definedName>
    <definedName name="TableC1" localSheetId="1">#REF!</definedName>
    <definedName name="TableC1" localSheetId="3">#REF!</definedName>
    <definedName name="TableC1" localSheetId="2">#REF!</definedName>
    <definedName name="TableC1">#REF!</definedName>
    <definedName name="TableC2" localSheetId="0">#REF!</definedName>
    <definedName name="TableC2" localSheetId="1">#REF!</definedName>
    <definedName name="TableC2" localSheetId="3">#REF!</definedName>
    <definedName name="TableC2" localSheetId="2">#REF!</definedName>
    <definedName name="TableC2">#REF!</definedName>
    <definedName name="TableC3" localSheetId="0">#REF!</definedName>
    <definedName name="TableC3" localSheetId="1">#REF!</definedName>
    <definedName name="TableC3" localSheetId="3">#REF!</definedName>
    <definedName name="TableC3" localSheetId="2">#REF!</definedName>
    <definedName name="TableC3">#REF!</definedName>
    <definedName name="TAME" localSheetId="0">#REF!</definedName>
    <definedName name="TAME" localSheetId="1">#REF!</definedName>
    <definedName name="TAME" localSheetId="3">#REF!</definedName>
    <definedName name="TAME" localSheetId="2">#REF!</definedName>
    <definedName name="TAME">#REF!</definedName>
    <definedName name="tblChecks">[31]ErrCheck!$A$3:$E$5</definedName>
    <definedName name="tblLinks">[31]Links!$A$4:$F$33</definedName>
    <definedName name="teset" localSheetId="0" hidden="1">{#N/A,#N/A,FALSE,"SimInp1";#N/A,#N/A,FALSE,"SimInp2";#N/A,#N/A,FALSE,"SimOut1";#N/A,#N/A,FALSE,"SimOut2";#N/A,#N/A,FALSE,"SimOut3";#N/A,#N/A,FALSE,"SimOut4";#N/A,#N/A,FALSE,"SimOut5"}</definedName>
    <definedName name="teset" localSheetId="2" hidden="1">{#N/A,#N/A,FALSE,"SimInp1";#N/A,#N/A,FALSE,"SimInp2";#N/A,#N/A,FALSE,"SimOut1";#N/A,#N/A,FALSE,"SimOut2";#N/A,#N/A,FALSE,"SimOut3";#N/A,#N/A,FALSE,"SimOut4";#N/A,#N/A,FALSE,"SimOut5"}</definedName>
    <definedName name="teset" hidden="1">{#N/A,#N/A,FALSE,"SimInp1";#N/A,#N/A,FALSE,"SimInp2";#N/A,#N/A,FALSE,"SimOut1";#N/A,#N/A,FALSE,"SimOut2";#N/A,#N/A,FALSE,"SimOut3";#N/A,#N/A,FALSE,"SimOut4";#N/A,#N/A,FALSE,"SimOut5"}</definedName>
    <definedName name="teset_1" localSheetId="0" hidden="1">{#N/A,#N/A,FALSE,"SimInp1";#N/A,#N/A,FALSE,"SimInp2";#N/A,#N/A,FALSE,"SimOut1";#N/A,#N/A,FALSE,"SimOut2";#N/A,#N/A,FALSE,"SimOut3";#N/A,#N/A,FALSE,"SimOut4";#N/A,#N/A,FALSE,"SimOut5"}</definedName>
    <definedName name="teset_1" localSheetId="2" hidden="1">{#N/A,#N/A,FALSE,"SimInp1";#N/A,#N/A,FALSE,"SimInp2";#N/A,#N/A,FALSE,"SimOut1";#N/A,#N/A,FALSE,"SimOut2";#N/A,#N/A,FALSE,"SimOut3";#N/A,#N/A,FALSE,"SimOut4";#N/A,#N/A,FALSE,"SimOut5"}</definedName>
    <definedName name="teset_1" hidden="1">{#N/A,#N/A,FALSE,"SimInp1";#N/A,#N/A,FALSE,"SimInp2";#N/A,#N/A,FALSE,"SimOut1";#N/A,#N/A,FALSE,"SimOut2";#N/A,#N/A,FALSE,"SimOut3";#N/A,#N/A,FALSE,"SimOut4";#N/A,#N/A,FALSE,"SimOut5"}</definedName>
    <definedName name="teset_2" localSheetId="0" hidden="1">{#N/A,#N/A,FALSE,"SimInp1";#N/A,#N/A,FALSE,"SimInp2";#N/A,#N/A,FALSE,"SimOut1";#N/A,#N/A,FALSE,"SimOut2";#N/A,#N/A,FALSE,"SimOut3";#N/A,#N/A,FALSE,"SimOut4";#N/A,#N/A,FALSE,"SimOut5"}</definedName>
    <definedName name="teset_2" localSheetId="2" hidden="1">{#N/A,#N/A,FALSE,"SimInp1";#N/A,#N/A,FALSE,"SimInp2";#N/A,#N/A,FALSE,"SimOut1";#N/A,#N/A,FALSE,"SimOut2";#N/A,#N/A,FALSE,"SimOut3";#N/A,#N/A,FALSE,"SimOut4";#N/A,#N/A,FALSE,"SimOut5"}</definedName>
    <definedName name="teset_2" hidden="1">{#N/A,#N/A,FALSE,"SimInp1";#N/A,#N/A,FALSE,"SimInp2";#N/A,#N/A,FALSE,"SimOut1";#N/A,#N/A,FALSE,"SimOut2";#N/A,#N/A,FALSE,"SimOut3";#N/A,#N/A,FALSE,"SimOut4";#N/A,#N/A,FALSE,"SimOut5"}</definedName>
    <definedName name="ticex_int" localSheetId="0">#REF!</definedName>
    <definedName name="ticex_int" localSheetId="1">#REF!</definedName>
    <definedName name="ticex_int" localSheetId="3">#REF!</definedName>
    <definedName name="ticex_int" localSheetId="2">#REF!</definedName>
    <definedName name="ticex_int">#REF!</definedName>
    <definedName name="TITLES" localSheetId="0">#REF!</definedName>
    <definedName name="TITLES" localSheetId="1">#REF!</definedName>
    <definedName name="TITLES" localSheetId="3">#REF!</definedName>
    <definedName name="TITLES" localSheetId="2">#REF!</definedName>
    <definedName name="TITLES">#REF!</definedName>
    <definedName name="TM" localSheetId="0">#REF!</definedName>
    <definedName name="TM" localSheetId="1">#REF!</definedName>
    <definedName name="TM" localSheetId="3">#REF!</definedName>
    <definedName name="TM" localSheetId="2">#REF!</definedName>
    <definedName name="TM">#REF!</definedName>
    <definedName name="TM_D" localSheetId="0">#REF!</definedName>
    <definedName name="TM_D" localSheetId="1">#REF!</definedName>
    <definedName name="TM_D" localSheetId="3">#REF!</definedName>
    <definedName name="TM_D" localSheetId="2">#REF!</definedName>
    <definedName name="TM_D">#REF!</definedName>
    <definedName name="TM_Dpch" localSheetId="0">#REF!</definedName>
    <definedName name="TM_Dpch" localSheetId="1">#REF!</definedName>
    <definedName name="TM_Dpch" localSheetId="3">#REF!</definedName>
    <definedName name="TM_Dpch" localSheetId="2">#REF!</definedName>
    <definedName name="TM_Dpch">#REF!</definedName>
    <definedName name="TM_R" localSheetId="0">#REF!</definedName>
    <definedName name="TM_R" localSheetId="1">#REF!</definedName>
    <definedName name="TM_R" localSheetId="3">#REF!</definedName>
    <definedName name="TM_R" localSheetId="2">#REF!</definedName>
    <definedName name="TM_R">#REF!</definedName>
    <definedName name="TM_Rpch" localSheetId="0">#REF!</definedName>
    <definedName name="TM_Rpch" localSheetId="1">#REF!</definedName>
    <definedName name="TM_Rpch" localSheetId="3">#REF!</definedName>
    <definedName name="TM_Rpch" localSheetId="2">#REF!</definedName>
    <definedName name="TM_Rpch">#REF!</definedName>
    <definedName name="TMG" localSheetId="0">#REF!</definedName>
    <definedName name="TMG" localSheetId="1">#REF!</definedName>
    <definedName name="TMG" localSheetId="3">#REF!</definedName>
    <definedName name="TMG" localSheetId="2">#REF!</definedName>
    <definedName name="TMG">#REF!</definedName>
    <definedName name="TMG_D" localSheetId="0">#REF!</definedName>
    <definedName name="TMG_D" localSheetId="1">#REF!</definedName>
    <definedName name="TMG_D" localSheetId="3">#REF!</definedName>
    <definedName name="TMG_D" localSheetId="2">#REF!</definedName>
    <definedName name="TMG_D">#REF!</definedName>
    <definedName name="TMG_Dpch" localSheetId="0">#REF!</definedName>
    <definedName name="TMG_Dpch" localSheetId="1">#REF!</definedName>
    <definedName name="TMG_Dpch" localSheetId="3">#REF!</definedName>
    <definedName name="TMG_Dpch" localSheetId="2">#REF!</definedName>
    <definedName name="TMG_Dpch">#REF!</definedName>
    <definedName name="TMG_R" localSheetId="0">#REF!</definedName>
    <definedName name="TMG_R" localSheetId="1">#REF!</definedName>
    <definedName name="TMG_R" localSheetId="3">#REF!</definedName>
    <definedName name="TMG_R" localSheetId="2">#REF!</definedName>
    <definedName name="TMG_R">#REF!</definedName>
    <definedName name="TMG_Rpch" localSheetId="0">#REF!</definedName>
    <definedName name="TMG_Rpch" localSheetId="1">#REF!</definedName>
    <definedName name="TMG_Rpch" localSheetId="3">#REF!</definedName>
    <definedName name="TMG_Rpch" localSheetId="2">#REF!</definedName>
    <definedName name="TMG_Rpch">#REF!</definedName>
    <definedName name="TMGO" localSheetId="0">#REF!</definedName>
    <definedName name="TMGO" localSheetId="1">#REF!</definedName>
    <definedName name="TMGO" localSheetId="3">#REF!</definedName>
    <definedName name="TMGO" localSheetId="2">#REF!</definedName>
    <definedName name="TMGO">#REF!</definedName>
    <definedName name="TMGO_1">#N/A</definedName>
    <definedName name="TMGO_D" localSheetId="0">#REF!</definedName>
    <definedName name="TMGO_D" localSheetId="1">#REF!</definedName>
    <definedName name="TMGO_D" localSheetId="3">#REF!</definedName>
    <definedName name="TMGO_D" localSheetId="2">#REF!</definedName>
    <definedName name="TMGO_D">#REF!</definedName>
    <definedName name="TMGO_Dpch" localSheetId="0">#REF!</definedName>
    <definedName name="TMGO_Dpch" localSheetId="1">#REF!</definedName>
    <definedName name="TMGO_Dpch" localSheetId="3">#REF!</definedName>
    <definedName name="TMGO_Dpch" localSheetId="2">#REF!</definedName>
    <definedName name="TMGO_Dpch">#REF!</definedName>
    <definedName name="TMGO_R" localSheetId="0">#REF!</definedName>
    <definedName name="TMGO_R" localSheetId="1">#REF!</definedName>
    <definedName name="TMGO_R" localSheetId="3">#REF!</definedName>
    <definedName name="TMGO_R" localSheetId="2">#REF!</definedName>
    <definedName name="TMGO_R">#REF!</definedName>
    <definedName name="TMGO_Rpch" localSheetId="0">#REF!</definedName>
    <definedName name="TMGO_Rpch" localSheetId="1">#REF!</definedName>
    <definedName name="TMGO_Rpch" localSheetId="3">#REF!</definedName>
    <definedName name="TMGO_Rpch" localSheetId="2">#REF!</definedName>
    <definedName name="TMGO_Rpch">#REF!</definedName>
    <definedName name="TMGXO" localSheetId="0">#REF!</definedName>
    <definedName name="TMGXO" localSheetId="1">#REF!</definedName>
    <definedName name="TMGXO" localSheetId="3">#REF!</definedName>
    <definedName name="TMGXO" localSheetId="2">#REF!</definedName>
    <definedName name="TMGXO">#REF!</definedName>
    <definedName name="TMGXO_D" localSheetId="0">#REF!</definedName>
    <definedName name="TMGXO_D" localSheetId="1">#REF!</definedName>
    <definedName name="TMGXO_D" localSheetId="3">#REF!</definedName>
    <definedName name="TMGXO_D" localSheetId="2">#REF!</definedName>
    <definedName name="TMGXO_D">#REF!</definedName>
    <definedName name="TMGXO_Dpch" localSheetId="0">#REF!</definedName>
    <definedName name="TMGXO_Dpch" localSheetId="1">#REF!</definedName>
    <definedName name="TMGXO_Dpch" localSheetId="3">#REF!</definedName>
    <definedName name="TMGXO_Dpch" localSheetId="2">#REF!</definedName>
    <definedName name="TMGXO_Dpch">#REF!</definedName>
    <definedName name="TMGXO_R" localSheetId="0">#REF!</definedName>
    <definedName name="TMGXO_R" localSheetId="1">#REF!</definedName>
    <definedName name="TMGXO_R" localSheetId="3">#REF!</definedName>
    <definedName name="TMGXO_R" localSheetId="2">#REF!</definedName>
    <definedName name="TMGXO_R">#REF!</definedName>
    <definedName name="TMGXO_Rpch" localSheetId="0">#REF!</definedName>
    <definedName name="TMGXO_Rpch" localSheetId="1">#REF!</definedName>
    <definedName name="TMGXO_Rpch" localSheetId="3">#REF!</definedName>
    <definedName name="TMGXO_Rpch" localSheetId="2">#REF!</definedName>
    <definedName name="TMGXO_Rpch">#REF!</definedName>
    <definedName name="TMS" localSheetId="0">#REF!</definedName>
    <definedName name="TMS" localSheetId="1">#REF!</definedName>
    <definedName name="TMS" localSheetId="3">#REF!</definedName>
    <definedName name="TMS" localSheetId="2">#REF!</definedName>
    <definedName name="TMS">#REF!</definedName>
    <definedName name="TOC" localSheetId="0">#REF!</definedName>
    <definedName name="TOC" localSheetId="1">#REF!</definedName>
    <definedName name="TOC" localSheetId="3">#REF!</definedName>
    <definedName name="TOC" localSheetId="2">#REF!</definedName>
    <definedName name="TOC">#REF!</definedName>
    <definedName name="TOWEO" localSheetId="0">#REF!</definedName>
    <definedName name="TOWEO" localSheetId="1">#REF!</definedName>
    <definedName name="TOWEO" localSheetId="3">#REF!</definedName>
    <definedName name="TOWEO" localSheetId="2">#REF!</definedName>
    <definedName name="TOWEO">#REF!</definedName>
    <definedName name="Trade" localSheetId="0">#REF!</definedName>
    <definedName name="Trade" localSheetId="1">#REF!</definedName>
    <definedName name="Trade" localSheetId="3">#REF!</definedName>
    <definedName name="Trade" localSheetId="2">#REF!</definedName>
    <definedName name="Trade">#REF!</definedName>
    <definedName name="Trade_balance" localSheetId="0">#REF!</definedName>
    <definedName name="Trade_balance" localSheetId="1">#REF!</definedName>
    <definedName name="Trade_balance" localSheetId="3">#REF!</definedName>
    <definedName name="Trade_balance" localSheetId="2">#REF!</definedName>
    <definedName name="Trade_balance">#REF!</definedName>
    <definedName name="TRADE3" localSheetId="0">[12]Trade!#REF!</definedName>
    <definedName name="TRADE3" localSheetId="1">[12]Trade!#REF!</definedName>
    <definedName name="TRADE3" localSheetId="3">[12]Trade!#REF!</definedName>
    <definedName name="TRADE3" localSheetId="2">[12]Trade!#REF!</definedName>
    <definedName name="TRADE3">[12]Trade!#REF!</definedName>
    <definedName name="trans" localSheetId="0">#REF!</definedName>
    <definedName name="trans" localSheetId="1">#REF!</definedName>
    <definedName name="trans" localSheetId="3">#REF!</definedName>
    <definedName name="trans" localSheetId="2">#REF!</definedName>
    <definedName name="trans">#REF!</definedName>
    <definedName name="Transfer_check" localSheetId="0">#REF!</definedName>
    <definedName name="Transfer_check" localSheetId="1">#REF!</definedName>
    <definedName name="Transfer_check" localSheetId="3">#REF!</definedName>
    <definedName name="Transfer_check" localSheetId="2">#REF!</definedName>
    <definedName name="Transfer_check">#REF!</definedName>
    <definedName name="TRANSNAVE" localSheetId="0">#REF!</definedName>
    <definedName name="TRANSNAVE" localSheetId="1">#REF!</definedName>
    <definedName name="TRANSNAVE" localSheetId="3">#REF!</definedName>
    <definedName name="TRANSNAVE" localSheetId="2">#REF!</definedName>
    <definedName name="TRANSNAVE">#REF!</definedName>
    <definedName name="tt" localSheetId="0" hidden="1">{"Tab1",#N/A,FALSE,"P";"Tab2",#N/A,FALSE,"P"}</definedName>
    <definedName name="tt" localSheetId="2" hidden="1">{"Tab1",#N/A,FALSE,"P";"Tab2",#N/A,FALSE,"P"}</definedName>
    <definedName name="tt" hidden="1">{"Tab1",#N/A,FALSE,"P";"Tab2",#N/A,FALSE,"P"}</definedName>
    <definedName name="ttt" localSheetId="0" hidden="1">{"Tab1",#N/A,FALSE,"P";"Tab2",#N/A,FALSE,"P"}</definedName>
    <definedName name="ttt" localSheetId="2" hidden="1">{"Tab1",#N/A,FALSE,"P";"Tab2",#N/A,FALSE,"P"}</definedName>
    <definedName name="ttt" hidden="1">{"Tab1",#N/A,FALSE,"P";"Tab2",#N/A,FALSE,"P"}</definedName>
    <definedName name="ttttt" localSheetId="0" hidden="1">[36]M!#REF!</definedName>
    <definedName name="ttttt" localSheetId="1" hidden="1">[36]M!#REF!</definedName>
    <definedName name="ttttt" localSheetId="3" hidden="1">[36]M!#REF!</definedName>
    <definedName name="ttttt" localSheetId="2" hidden="1">[36]M!#REF!</definedName>
    <definedName name="ttttt" hidden="1">[36]M!#REF!</definedName>
    <definedName name="TX" localSheetId="0">#REF!</definedName>
    <definedName name="TX" localSheetId="1">#REF!</definedName>
    <definedName name="TX" localSheetId="3">#REF!</definedName>
    <definedName name="TX" localSheetId="2">#REF!</definedName>
    <definedName name="TX">#REF!</definedName>
    <definedName name="TX_D" localSheetId="0">#REF!</definedName>
    <definedName name="TX_D" localSheetId="1">#REF!</definedName>
    <definedName name="TX_D" localSheetId="3">#REF!</definedName>
    <definedName name="TX_D" localSheetId="2">#REF!</definedName>
    <definedName name="TX_D">#REF!</definedName>
    <definedName name="TX_Dpch" localSheetId="0">#REF!</definedName>
    <definedName name="TX_Dpch" localSheetId="1">#REF!</definedName>
    <definedName name="TX_Dpch" localSheetId="3">#REF!</definedName>
    <definedName name="TX_Dpch" localSheetId="2">#REF!</definedName>
    <definedName name="TX_Dpch">#REF!</definedName>
    <definedName name="TX_R" localSheetId="0">#REF!</definedName>
    <definedName name="TX_R" localSheetId="1">#REF!</definedName>
    <definedName name="TX_R" localSheetId="3">#REF!</definedName>
    <definedName name="TX_R" localSheetId="2">#REF!</definedName>
    <definedName name="TX_R">#REF!</definedName>
    <definedName name="TX_Rpch" localSheetId="0">#REF!</definedName>
    <definedName name="TX_Rpch" localSheetId="1">#REF!</definedName>
    <definedName name="TX_Rpch" localSheetId="3">#REF!</definedName>
    <definedName name="TX_Rpch" localSheetId="2">#REF!</definedName>
    <definedName name="TX_Rpch">#REF!</definedName>
    <definedName name="TXG" localSheetId="0">#REF!</definedName>
    <definedName name="TXG" localSheetId="1">#REF!</definedName>
    <definedName name="TXG" localSheetId="3">#REF!</definedName>
    <definedName name="TXG" localSheetId="2">#REF!</definedName>
    <definedName name="TXG">#REF!</definedName>
    <definedName name="TXG_D" localSheetId="0">#REF!</definedName>
    <definedName name="TXG_D" localSheetId="1">#REF!</definedName>
    <definedName name="TXG_D" localSheetId="3">#REF!</definedName>
    <definedName name="TXG_D" localSheetId="2">#REF!</definedName>
    <definedName name="TXG_D">#REF!</definedName>
    <definedName name="TXG_D_1">#N/A</definedName>
    <definedName name="TXG_Dpch" localSheetId="0">#REF!</definedName>
    <definedName name="TXG_Dpch" localSheetId="1">#REF!</definedName>
    <definedName name="TXG_Dpch" localSheetId="3">#REF!</definedName>
    <definedName name="TXG_Dpch" localSheetId="2">#REF!</definedName>
    <definedName name="TXG_Dpch">#REF!</definedName>
    <definedName name="TXG_R" localSheetId="0">#REF!</definedName>
    <definedName name="TXG_R" localSheetId="1">#REF!</definedName>
    <definedName name="TXG_R" localSheetId="3">#REF!</definedName>
    <definedName name="TXG_R" localSheetId="2">#REF!</definedName>
    <definedName name="TXG_R">#REF!</definedName>
    <definedName name="TXG_Rpch" localSheetId="0">#REF!</definedName>
    <definedName name="TXG_Rpch" localSheetId="1">#REF!</definedName>
    <definedName name="TXG_Rpch" localSheetId="3">#REF!</definedName>
    <definedName name="TXG_Rpch" localSheetId="2">#REF!</definedName>
    <definedName name="TXG_Rpch">#REF!</definedName>
    <definedName name="TXGO" localSheetId="0">#REF!</definedName>
    <definedName name="TXGO" localSheetId="1">#REF!</definedName>
    <definedName name="TXGO" localSheetId="3">#REF!</definedName>
    <definedName name="TXGO" localSheetId="2">#REF!</definedName>
    <definedName name="TXGO">#REF!</definedName>
    <definedName name="TXGO_1">#N/A</definedName>
    <definedName name="TXGO_D" localSheetId="0">#REF!</definedName>
    <definedName name="TXGO_D" localSheetId="1">#REF!</definedName>
    <definedName name="TXGO_D" localSheetId="3">#REF!</definedName>
    <definedName name="TXGO_D" localSheetId="2">#REF!</definedName>
    <definedName name="TXGO_D">#REF!</definedName>
    <definedName name="TXGO_Dpch" localSheetId="0">#REF!</definedName>
    <definedName name="TXGO_Dpch" localSheetId="1">#REF!</definedName>
    <definedName name="TXGO_Dpch" localSheetId="3">#REF!</definedName>
    <definedName name="TXGO_Dpch" localSheetId="2">#REF!</definedName>
    <definedName name="TXGO_Dpch">#REF!</definedName>
    <definedName name="TXGO_R" localSheetId="0">#REF!</definedName>
    <definedName name="TXGO_R" localSheetId="1">#REF!</definedName>
    <definedName name="TXGO_R" localSheetId="3">#REF!</definedName>
    <definedName name="TXGO_R" localSheetId="2">#REF!</definedName>
    <definedName name="TXGO_R">#REF!</definedName>
    <definedName name="TXGO_Rpch" localSheetId="0">#REF!</definedName>
    <definedName name="TXGO_Rpch" localSheetId="1">#REF!</definedName>
    <definedName name="TXGO_Rpch" localSheetId="3">#REF!</definedName>
    <definedName name="TXGO_Rpch" localSheetId="2">#REF!</definedName>
    <definedName name="TXGO_Rpch">#REF!</definedName>
    <definedName name="TXGXO" localSheetId="0">#REF!</definedName>
    <definedName name="TXGXO" localSheetId="1">#REF!</definedName>
    <definedName name="TXGXO" localSheetId="3">#REF!</definedName>
    <definedName name="TXGXO" localSheetId="2">#REF!</definedName>
    <definedName name="TXGXO">#REF!</definedName>
    <definedName name="TXGXO_D" localSheetId="0">#REF!</definedName>
    <definedName name="TXGXO_D" localSheetId="1">#REF!</definedName>
    <definedName name="TXGXO_D" localSheetId="3">#REF!</definedName>
    <definedName name="TXGXO_D" localSheetId="2">#REF!</definedName>
    <definedName name="TXGXO_D">#REF!</definedName>
    <definedName name="TXGXO_Dpch" localSheetId="0">#REF!</definedName>
    <definedName name="TXGXO_Dpch" localSheetId="1">#REF!</definedName>
    <definedName name="TXGXO_Dpch" localSheetId="3">#REF!</definedName>
    <definedName name="TXGXO_Dpch" localSheetId="2">#REF!</definedName>
    <definedName name="TXGXO_Dpch">#REF!</definedName>
    <definedName name="TXGXO_R" localSheetId="0">#REF!</definedName>
    <definedName name="TXGXO_R" localSheetId="1">#REF!</definedName>
    <definedName name="TXGXO_R" localSheetId="3">#REF!</definedName>
    <definedName name="TXGXO_R" localSheetId="2">#REF!</definedName>
    <definedName name="TXGXO_R">#REF!</definedName>
    <definedName name="TXGXO_Rpch" localSheetId="0">#REF!</definedName>
    <definedName name="TXGXO_Rpch" localSheetId="1">#REF!</definedName>
    <definedName name="TXGXO_Rpch" localSheetId="3">#REF!</definedName>
    <definedName name="TXGXO_Rpch" localSheetId="2">#REF!</definedName>
    <definedName name="TXGXO_Rpch">#REF!</definedName>
    <definedName name="TXS" localSheetId="0">#REF!</definedName>
    <definedName name="TXS" localSheetId="1">#REF!</definedName>
    <definedName name="TXS" localSheetId="3">#REF!</definedName>
    <definedName name="TXS" localSheetId="2">#REF!</definedName>
    <definedName name="TXS">#REF!</definedName>
    <definedName name="unemp_96Q3" localSheetId="0">#REF!</definedName>
    <definedName name="unemp_96Q3" localSheetId="1">#REF!</definedName>
    <definedName name="unemp_96Q3" localSheetId="3">#REF!</definedName>
    <definedName name="unemp_96Q3" localSheetId="2">#REF!</definedName>
    <definedName name="unemp_96Q3">#REF!</definedName>
    <definedName name="unemp_96Q4" localSheetId="0">#REF!</definedName>
    <definedName name="unemp_96Q4" localSheetId="1">#REF!</definedName>
    <definedName name="unemp_96Q4" localSheetId="3">#REF!</definedName>
    <definedName name="unemp_96Q4" localSheetId="2">#REF!</definedName>
    <definedName name="unemp_96Q4">#REF!</definedName>
    <definedName name="unemp_97Q1" localSheetId="0">#REF!</definedName>
    <definedName name="unemp_97Q1" localSheetId="1">#REF!</definedName>
    <definedName name="unemp_97Q1" localSheetId="3">#REF!</definedName>
    <definedName name="unemp_97Q1" localSheetId="2">#REF!</definedName>
    <definedName name="unemp_97Q1">#REF!</definedName>
    <definedName name="unemp_97Q2" localSheetId="0">#REF!</definedName>
    <definedName name="unemp_97Q2" localSheetId="1">#REF!</definedName>
    <definedName name="unemp_97Q2" localSheetId="3">#REF!</definedName>
    <definedName name="unemp_97Q2" localSheetId="2">#REF!</definedName>
    <definedName name="unemp_97Q2">#REF!</definedName>
    <definedName name="unemp_nat" localSheetId="0">#REF!</definedName>
    <definedName name="unemp_nat" localSheetId="1">#REF!</definedName>
    <definedName name="unemp_nat" localSheetId="3">#REF!</definedName>
    <definedName name="unemp_nat" localSheetId="2">#REF!</definedName>
    <definedName name="unemp_nat">#REF!</definedName>
    <definedName name="unemp_urbrural" localSheetId="0">#REF!</definedName>
    <definedName name="unemp_urbrural" localSheetId="1">#REF!</definedName>
    <definedName name="unemp_urbrural" localSheetId="3">#REF!</definedName>
    <definedName name="unemp_urbrural" localSheetId="2">#REF!</definedName>
    <definedName name="unemp_urbrural">#REF!</definedName>
    <definedName name="Universities" localSheetId="0">#REF!</definedName>
    <definedName name="Universities" localSheetId="1">#REF!</definedName>
    <definedName name="Universities" localSheetId="3">#REF!</definedName>
    <definedName name="Universities" localSheetId="2">#REF!</definedName>
    <definedName name="Universities">#REF!</definedName>
    <definedName name="UO" localSheetId="1">#REF!</definedName>
    <definedName name="UO" localSheetId="3">#REF!</definedName>
    <definedName name="UO">#REF!</definedName>
    <definedName name="Uruguay" localSheetId="0">#REF!</definedName>
    <definedName name="Uruguay" localSheetId="1">#REF!</definedName>
    <definedName name="Uruguay" localSheetId="3">#REF!</definedName>
    <definedName name="Uruguay" localSheetId="2">#REF!</definedName>
    <definedName name="Uruguay">#REF!</definedName>
    <definedName name="USDSR" localSheetId="0">#REF!</definedName>
    <definedName name="USDSR" localSheetId="1">#REF!</definedName>
    <definedName name="USDSR" localSheetId="3">#REF!</definedName>
    <definedName name="USDSR" localSheetId="2">#REF!</definedName>
    <definedName name="USDSR">#REF!</definedName>
    <definedName name="uu" localSheetId="0" hidden="1">{"Riqfin97",#N/A,FALSE,"Tran";"Riqfinpro",#N/A,FALSE,"Tran"}</definedName>
    <definedName name="uu" localSheetId="2" hidden="1">{"Riqfin97",#N/A,FALSE,"Tran";"Riqfinpro",#N/A,FALSE,"Tran"}</definedName>
    <definedName name="uu" hidden="1">{"Riqfin97",#N/A,FALSE,"Tran";"Riqfinpro",#N/A,FALSE,"Tran"}</definedName>
    <definedName name="uuu" localSheetId="0" hidden="1">{"Riqfin97",#N/A,FALSE,"Tran";"Riqfinpro",#N/A,FALSE,"Tran"}</definedName>
    <definedName name="uuu" localSheetId="2" hidden="1">{"Riqfin97",#N/A,FALSE,"Tran";"Riqfinpro",#N/A,FALSE,"Tran"}</definedName>
    <definedName name="uuu" hidden="1">{"Riqfin97",#N/A,FALSE,"Tran";"Riqfinpro",#N/A,FALSE,"Tran"}</definedName>
    <definedName name="VC" localSheetId="1">#REF!</definedName>
    <definedName name="VC" localSheetId="3">#REF!</definedName>
    <definedName name="VC">#REF!</definedName>
    <definedName name="vel_mult" localSheetId="0">#REF!</definedName>
    <definedName name="vel_mult" localSheetId="1">#REF!</definedName>
    <definedName name="vel_mult" localSheetId="3">#REF!</definedName>
    <definedName name="vel_mult" localSheetId="2">#REF!</definedName>
    <definedName name="vel_mult">#REF!</definedName>
    <definedName name="Venezuela" localSheetId="0">#REF!</definedName>
    <definedName name="Venezuela" localSheetId="1">#REF!</definedName>
    <definedName name="Venezuela" localSheetId="3">#REF!</definedName>
    <definedName name="Venezuela" localSheetId="2">#REF!</definedName>
    <definedName name="Venezuela">#REF!</definedName>
    <definedName name="VTITLES" localSheetId="0">#REF!</definedName>
    <definedName name="VTITLES" localSheetId="1">#REF!</definedName>
    <definedName name="VTITLES" localSheetId="3">#REF!</definedName>
    <definedName name="VTITLES" localSheetId="2">#REF!</definedName>
    <definedName name="VTITLES">#REF!</definedName>
    <definedName name="vv" localSheetId="0" hidden="1">{"Tab1",#N/A,FALSE,"P";"Tab2",#N/A,FALSE,"P"}</definedName>
    <definedName name="vv" localSheetId="2" hidden="1">{"Tab1",#N/A,FALSE,"P";"Tab2",#N/A,FALSE,"P"}</definedName>
    <definedName name="vv" hidden="1">{"Tab1",#N/A,FALSE,"P";"Tab2",#N/A,FALSE,"P"}</definedName>
    <definedName name="vvv" localSheetId="0" hidden="1">{"Tab1",#N/A,FALSE,"P";"Tab2",#N/A,FALSE,"P"}</definedName>
    <definedName name="vvv" localSheetId="2" hidden="1">{"Tab1",#N/A,FALSE,"P";"Tab2",#N/A,FALSE,"P"}</definedName>
    <definedName name="vvv" hidden="1">{"Tab1",#N/A,FALSE,"P";"Tab2",#N/A,FALSE,"P"}</definedName>
    <definedName name="W_06_N" localSheetId="0">[43]wonebi!#REF!</definedName>
    <definedName name="W_06_N" localSheetId="1">[43]wonebi!#REF!</definedName>
    <definedName name="W_06_N" localSheetId="3">[43]wonebi!#REF!</definedName>
    <definedName name="W_06_N" localSheetId="2">[43]wonebi!#REF!</definedName>
    <definedName name="W_06_N">[43]wonebi!#REF!</definedName>
    <definedName name="WA" localSheetId="1">#REF!</definedName>
    <definedName name="WA" localSheetId="3">#REF!</definedName>
    <definedName name="WA">#REF!</definedName>
    <definedName name="wage_govt_sector" localSheetId="0">#REF!</definedName>
    <definedName name="wage_govt_sector" localSheetId="1">#REF!</definedName>
    <definedName name="wage_govt_sector" localSheetId="3">#REF!</definedName>
    <definedName name="wage_govt_sector" localSheetId="2">#REF!</definedName>
    <definedName name="wage_govt_sector">#REF!</definedName>
    <definedName name="Weights">[44]Cities!$C$2:$C$6</definedName>
    <definedName name="WEO" localSheetId="0">#REF!</definedName>
    <definedName name="WEO" localSheetId="1">#REF!</definedName>
    <definedName name="WEO" localSheetId="3">#REF!</definedName>
    <definedName name="WEO" localSheetId="2">#REF!</definedName>
    <definedName name="WEO">#REF!</definedName>
    <definedName name="WPCP33_D" localSheetId="0">#REF!</definedName>
    <definedName name="WPCP33_D" localSheetId="1">#REF!</definedName>
    <definedName name="WPCP33_D" localSheetId="3">#REF!</definedName>
    <definedName name="WPCP33_D" localSheetId="2">#REF!</definedName>
    <definedName name="WPCP33_D">#REF!</definedName>
    <definedName name="WPCP33pch" localSheetId="0">#REF!</definedName>
    <definedName name="WPCP33pch" localSheetId="1">#REF!</definedName>
    <definedName name="WPCP33pch" localSheetId="3">#REF!</definedName>
    <definedName name="WPCP33pch" localSheetId="2">#REF!</definedName>
    <definedName name="WPCP33pch">#REF!</definedName>
    <definedName name="wrn.BANKS." localSheetId="0" hidden="1">{#N/A,#N/A,FALSE,"BANKS"}</definedName>
    <definedName name="wrn.BANKS." localSheetId="2" hidden="1">{#N/A,#N/A,FALSE,"BANKS"}</definedName>
    <definedName name="wrn.BANKS." hidden="1">{#N/A,#N/A,FALSE,"BANKS"}</definedName>
    <definedName name="wrn.BANKS._1" localSheetId="0" hidden="1">{#N/A,#N/A,FALSE,"BANKS"}</definedName>
    <definedName name="wrn.BANKS._1" localSheetId="2" hidden="1">{#N/A,#N/A,FALSE,"BANKS"}</definedName>
    <definedName name="wrn.BANKS._1" hidden="1">{#N/A,#N/A,FALSE,"BANKS"}</definedName>
    <definedName name="wrn.BANKS._2" localSheetId="0" hidden="1">{#N/A,#N/A,FALSE,"BANKS"}</definedName>
    <definedName name="wrn.BANKS._2" localSheetId="2" hidden="1">{#N/A,#N/A,FALSE,"BANKS"}</definedName>
    <definedName name="wrn.BANKS._2" hidden="1">{#N/A,#N/A,FALSE,"BANKS"}</definedName>
    <definedName name="wrn.BOP." localSheetId="0" hidden="1">{#N/A,#N/A,FALSE,"BOP"}</definedName>
    <definedName name="wrn.BOP." localSheetId="2" hidden="1">{#N/A,#N/A,FALSE,"BOP"}</definedName>
    <definedName name="wrn.BOP." hidden="1">{#N/A,#N/A,FALSE,"BOP"}</definedName>
    <definedName name="wrn.BOP._1" localSheetId="0" hidden="1">{#N/A,#N/A,FALSE,"BOP"}</definedName>
    <definedName name="wrn.BOP._1" localSheetId="2" hidden="1">{#N/A,#N/A,FALSE,"BOP"}</definedName>
    <definedName name="wrn.BOP._1" hidden="1">{#N/A,#N/A,FALSE,"BOP"}</definedName>
    <definedName name="wrn.BOP._2" localSheetId="0" hidden="1">{#N/A,#N/A,FALSE,"BOP"}</definedName>
    <definedName name="wrn.BOP._2" localSheetId="2" hidden="1">{#N/A,#N/A,FALSE,"BOP"}</definedName>
    <definedName name="wrn.BOP._2" hidden="1">{#N/A,#N/A,FALSE,"BOP"}</definedName>
    <definedName name="wrn.BOP_MIDTERM." localSheetId="0" hidden="1">{"BOP_TAB",#N/A,FALSE,"N";"MIDTERM_TAB",#N/A,FALSE,"O"}</definedName>
    <definedName name="wrn.BOP_MIDTERM." localSheetId="2" hidden="1">{"BOP_TAB",#N/A,FALSE,"N";"MIDTERM_TAB",#N/A,FALSE,"O"}</definedName>
    <definedName name="wrn.BOP_MIDTERM." hidden="1">{"BOP_TAB",#N/A,FALSE,"N";"MIDTERM_TAB",#N/A,FALSE,"O"}</definedName>
    <definedName name="wrn.BOP_MIDTERM._1" localSheetId="0" hidden="1">{"BOP_TAB",#N/A,FALSE,"N";"MIDTERM_TAB",#N/A,FALSE,"O"}</definedName>
    <definedName name="wrn.BOP_MIDTERM._1" localSheetId="2" hidden="1">{"BOP_TAB",#N/A,FALSE,"N";"MIDTERM_TAB",#N/A,FALSE,"O"}</definedName>
    <definedName name="wrn.BOP_MIDTERM._1" hidden="1">{"BOP_TAB",#N/A,FALSE,"N";"MIDTERM_TAB",#N/A,FALSE,"O"}</definedName>
    <definedName name="wrn.BOP_MIDTERM._2" localSheetId="0" hidden="1">{"BOP_TAB",#N/A,FALSE,"N";"MIDTERM_TAB",#N/A,FALSE,"O"}</definedName>
    <definedName name="wrn.BOP_MIDTERM._2" localSheetId="2" hidden="1">{"BOP_TAB",#N/A,FALSE,"N";"MIDTERM_TAB",#N/A,FALSE,"O"}</definedName>
    <definedName name="wrn.BOP_MIDTERM._2" hidden="1">{"BOP_TAB",#N/A,FALSE,"N";"MIDTERM_TAB",#N/A,FALSE,"O"}</definedName>
    <definedName name="wrn.CREDIT." localSheetId="0" hidden="1">{#N/A,#N/A,FALSE,"CREDIT"}</definedName>
    <definedName name="wrn.CREDIT." localSheetId="2" hidden="1">{#N/A,#N/A,FALSE,"CREDIT"}</definedName>
    <definedName name="wrn.CREDIT." hidden="1">{#N/A,#N/A,FALSE,"CREDIT"}</definedName>
    <definedName name="wrn.CREDIT._1" localSheetId="0" hidden="1">{#N/A,#N/A,FALSE,"CREDIT"}</definedName>
    <definedName name="wrn.CREDIT._1" localSheetId="2" hidden="1">{#N/A,#N/A,FALSE,"CREDIT"}</definedName>
    <definedName name="wrn.CREDIT._1" hidden="1">{#N/A,#N/A,FALSE,"CREDIT"}</definedName>
    <definedName name="wrn.CREDIT._2" localSheetId="0" hidden="1">{#N/A,#N/A,FALSE,"CREDIT"}</definedName>
    <definedName name="wrn.CREDIT._2" localSheetId="2" hidden="1">{#N/A,#N/A,FALSE,"CREDIT"}</definedName>
    <definedName name="wrn.CREDIT._2" hidden="1">{#N/A,#N/A,FALSE,"CREDIT"}</definedName>
    <definedName name="wrn.DEBTSVC." localSheetId="0" hidden="1">{#N/A,#N/A,FALSE,"DEBTSVC"}</definedName>
    <definedName name="wrn.DEBTSVC." localSheetId="2" hidden="1">{#N/A,#N/A,FALSE,"DEBTSVC"}</definedName>
    <definedName name="wrn.DEBTSVC." hidden="1">{#N/A,#N/A,FALSE,"DEBTSVC"}</definedName>
    <definedName name="wrn.DEBTSVC._1" localSheetId="0" hidden="1">{#N/A,#N/A,FALSE,"DEBTSVC"}</definedName>
    <definedName name="wrn.DEBTSVC._1" localSheetId="2" hidden="1">{#N/A,#N/A,FALSE,"DEBTSVC"}</definedName>
    <definedName name="wrn.DEBTSVC._1" hidden="1">{#N/A,#N/A,FALSE,"DEBTSVC"}</definedName>
    <definedName name="wrn.DEBTSVC._2" localSheetId="0" hidden="1">{#N/A,#N/A,FALSE,"DEBTSVC"}</definedName>
    <definedName name="wrn.DEBTSVC._2" localSheetId="2" hidden="1">{#N/A,#N/A,FALSE,"DEBTSVC"}</definedName>
    <definedName name="wrn.DEBTSVC._2" hidden="1">{#N/A,#N/A,FALSE,"DEBTSVC"}</definedName>
    <definedName name="wrn.DEPO." localSheetId="0" hidden="1">{#N/A,#N/A,FALSE,"DEPO"}</definedName>
    <definedName name="wrn.DEPO." localSheetId="2" hidden="1">{#N/A,#N/A,FALSE,"DEPO"}</definedName>
    <definedName name="wrn.DEPO." hidden="1">{#N/A,#N/A,FALSE,"DEPO"}</definedName>
    <definedName name="wrn.DEPO._1" localSheetId="0" hidden="1">{#N/A,#N/A,FALSE,"DEPO"}</definedName>
    <definedName name="wrn.DEPO._1" localSheetId="2" hidden="1">{#N/A,#N/A,FALSE,"DEPO"}</definedName>
    <definedName name="wrn.DEPO._1" hidden="1">{#N/A,#N/A,FALSE,"DEPO"}</definedName>
    <definedName name="wrn.DEPO._2" localSheetId="0" hidden="1">{#N/A,#N/A,FALSE,"DEPO"}</definedName>
    <definedName name="wrn.DEPO._2" localSheetId="2" hidden="1">{#N/A,#N/A,FALSE,"DEPO"}</definedName>
    <definedName name="wrn.DEPO._2" hidden="1">{#N/A,#N/A,FALSE,"DEPO"}</definedName>
    <definedName name="wrn.EXCISE." localSheetId="0" hidden="1">{#N/A,#N/A,FALSE,"EXCISE"}</definedName>
    <definedName name="wrn.EXCISE." localSheetId="2" hidden="1">{#N/A,#N/A,FALSE,"EXCISE"}</definedName>
    <definedName name="wrn.EXCISE." hidden="1">{#N/A,#N/A,FALSE,"EXCISE"}</definedName>
    <definedName name="wrn.EXCISE._1" localSheetId="0" hidden="1">{#N/A,#N/A,FALSE,"EXCISE"}</definedName>
    <definedName name="wrn.EXCISE._1" localSheetId="2" hidden="1">{#N/A,#N/A,FALSE,"EXCISE"}</definedName>
    <definedName name="wrn.EXCISE._1" hidden="1">{#N/A,#N/A,FALSE,"EXCISE"}</definedName>
    <definedName name="wrn.EXCISE._2" localSheetId="0" hidden="1">{#N/A,#N/A,FALSE,"EXCISE"}</definedName>
    <definedName name="wrn.EXCISE._2" localSheetId="2" hidden="1">{#N/A,#N/A,FALSE,"EXCISE"}</definedName>
    <definedName name="wrn.EXCISE._2" hidden="1">{#N/A,#N/A,FALSE,"EXCISE"}</definedName>
    <definedName name="wrn.EXRATE." localSheetId="0" hidden="1">{#N/A,#N/A,FALSE,"EXRATE"}</definedName>
    <definedName name="wrn.EXRATE." localSheetId="2" hidden="1">{#N/A,#N/A,FALSE,"EXRATE"}</definedName>
    <definedName name="wrn.EXRATE." hidden="1">{#N/A,#N/A,FALSE,"EXRATE"}</definedName>
    <definedName name="wrn.EXRATE._1" localSheetId="0" hidden="1">{#N/A,#N/A,FALSE,"EXRATE"}</definedName>
    <definedName name="wrn.EXRATE._1" localSheetId="2" hidden="1">{#N/A,#N/A,FALSE,"EXRATE"}</definedName>
    <definedName name="wrn.EXRATE._1" hidden="1">{#N/A,#N/A,FALSE,"EXRATE"}</definedName>
    <definedName name="wrn.EXRATE._2" localSheetId="0" hidden="1">{#N/A,#N/A,FALSE,"EXRATE"}</definedName>
    <definedName name="wrn.EXRATE._2" localSheetId="2" hidden="1">{#N/A,#N/A,FALSE,"EXRATE"}</definedName>
    <definedName name="wrn.EXRATE._2" hidden="1">{#N/A,#N/A,FALSE,"EXRATE"}</definedName>
    <definedName name="wrn.EXTDEBT." localSheetId="0" hidden="1">{#N/A,#N/A,FALSE,"EXTDEBT"}</definedName>
    <definedName name="wrn.EXTDEBT." localSheetId="2" hidden="1">{#N/A,#N/A,FALSE,"EXTDEBT"}</definedName>
    <definedName name="wrn.EXTDEBT." hidden="1">{#N/A,#N/A,FALSE,"EXTDEBT"}</definedName>
    <definedName name="wrn.EXTDEBT._1" localSheetId="0" hidden="1">{#N/A,#N/A,FALSE,"EXTDEBT"}</definedName>
    <definedName name="wrn.EXTDEBT._1" localSheetId="2" hidden="1">{#N/A,#N/A,FALSE,"EXTDEBT"}</definedName>
    <definedName name="wrn.EXTDEBT._1" hidden="1">{#N/A,#N/A,FALSE,"EXTDEBT"}</definedName>
    <definedName name="wrn.EXTDEBT._2" localSheetId="0" hidden="1">{#N/A,#N/A,FALSE,"EXTDEBT"}</definedName>
    <definedName name="wrn.EXTDEBT._2" localSheetId="2" hidden="1">{#N/A,#N/A,FALSE,"EXTDEBT"}</definedName>
    <definedName name="wrn.EXTDEBT._2" hidden="1">{#N/A,#N/A,FALSE,"EXTDEBT"}</definedName>
    <definedName name="wrn.EXTRABUDGT." localSheetId="0" hidden="1">{#N/A,#N/A,FALSE,"EXTRABUDGT"}</definedName>
    <definedName name="wrn.EXTRABUDGT." localSheetId="2" hidden="1">{#N/A,#N/A,FALSE,"EXTRABUDGT"}</definedName>
    <definedName name="wrn.EXTRABUDGT." hidden="1">{#N/A,#N/A,FALSE,"EXTRABUDGT"}</definedName>
    <definedName name="wrn.EXTRABUDGT._1" localSheetId="0" hidden="1">{#N/A,#N/A,FALSE,"EXTRABUDGT"}</definedName>
    <definedName name="wrn.EXTRABUDGT._1" localSheetId="2" hidden="1">{#N/A,#N/A,FALSE,"EXTRABUDGT"}</definedName>
    <definedName name="wrn.EXTRABUDGT._1" hidden="1">{#N/A,#N/A,FALSE,"EXTRABUDGT"}</definedName>
    <definedName name="wrn.EXTRABUDGT._2" localSheetId="0" hidden="1">{#N/A,#N/A,FALSE,"EXTRABUDGT"}</definedName>
    <definedName name="wrn.EXTRABUDGT._2" localSheetId="2" hidden="1">{#N/A,#N/A,FALSE,"EXTRABUDGT"}</definedName>
    <definedName name="wrn.EXTRABUDGT._2" hidden="1">{#N/A,#N/A,FALSE,"EXTRABUDGT"}</definedName>
    <definedName name="wrn.EXTRABUDGT2." localSheetId="0" hidden="1">{#N/A,#N/A,FALSE,"EXTRABUDGT2"}</definedName>
    <definedName name="wrn.EXTRABUDGT2." localSheetId="2" hidden="1">{#N/A,#N/A,FALSE,"EXTRABUDGT2"}</definedName>
    <definedName name="wrn.EXTRABUDGT2." hidden="1">{#N/A,#N/A,FALSE,"EXTRABUDGT2"}</definedName>
    <definedName name="wrn.EXTRABUDGT2._1" localSheetId="0" hidden="1">{#N/A,#N/A,FALSE,"EXTRABUDGT2"}</definedName>
    <definedName name="wrn.EXTRABUDGT2._1" localSheetId="2" hidden="1">{#N/A,#N/A,FALSE,"EXTRABUDGT2"}</definedName>
    <definedName name="wrn.EXTRABUDGT2._1" hidden="1">{#N/A,#N/A,FALSE,"EXTRABUDGT2"}</definedName>
    <definedName name="wrn.EXTRABUDGT2._2" localSheetId="0" hidden="1">{#N/A,#N/A,FALSE,"EXTRABUDGT2"}</definedName>
    <definedName name="wrn.EXTRABUDGT2._2" localSheetId="2" hidden="1">{#N/A,#N/A,FALSE,"EXTRABUDGT2"}</definedName>
    <definedName name="wrn.EXTRABUDGT2._2" hidden="1">{#N/A,#N/A,FALSE,"EXTRABUDGT2"}</definedName>
    <definedName name="wrn.GDP." localSheetId="0" hidden="1">{#N/A,#N/A,FALSE,"GDP_ORIGIN";#N/A,#N/A,FALSE,"EMP_POP"}</definedName>
    <definedName name="wrn.GDP." localSheetId="2" hidden="1">{#N/A,#N/A,FALSE,"GDP_ORIGIN";#N/A,#N/A,FALSE,"EMP_POP"}</definedName>
    <definedName name="wrn.GDP." hidden="1">{#N/A,#N/A,FALSE,"GDP_ORIGIN";#N/A,#N/A,FALSE,"EMP_POP"}</definedName>
    <definedName name="wrn.GDP._1" localSheetId="0" hidden="1">{#N/A,#N/A,FALSE,"GDP_ORIGIN";#N/A,#N/A,FALSE,"EMP_POP"}</definedName>
    <definedName name="wrn.GDP._1" localSheetId="2" hidden="1">{#N/A,#N/A,FALSE,"GDP_ORIGIN";#N/A,#N/A,FALSE,"EMP_POP"}</definedName>
    <definedName name="wrn.GDP._1" hidden="1">{#N/A,#N/A,FALSE,"GDP_ORIGIN";#N/A,#N/A,FALSE,"EMP_POP"}</definedName>
    <definedName name="wrn.GDP._2" localSheetId="0" hidden="1">{#N/A,#N/A,FALSE,"GDP_ORIGIN";#N/A,#N/A,FALSE,"EMP_POP"}</definedName>
    <definedName name="wrn.GDP._2" localSheetId="2" hidden="1">{#N/A,#N/A,FALSE,"GDP_ORIGIN";#N/A,#N/A,FALSE,"EMP_POP"}</definedName>
    <definedName name="wrn.GDP._2" hidden="1">{#N/A,#N/A,FALSE,"GDP_ORIGIN";#N/A,#N/A,FALSE,"EMP_POP"}</definedName>
    <definedName name="wrn.GGOVT." localSheetId="0" hidden="1">{#N/A,#N/A,FALSE,"GGOVT"}</definedName>
    <definedName name="wrn.GGOVT." localSheetId="2" hidden="1">{#N/A,#N/A,FALSE,"GGOVT"}</definedName>
    <definedName name="wrn.GGOVT." hidden="1">{#N/A,#N/A,FALSE,"GGOVT"}</definedName>
    <definedName name="wrn.GGOVT._1" localSheetId="0" hidden="1">{#N/A,#N/A,FALSE,"GGOVT"}</definedName>
    <definedName name="wrn.GGOVT._1" localSheetId="2" hidden="1">{#N/A,#N/A,FALSE,"GGOVT"}</definedName>
    <definedName name="wrn.GGOVT._1" hidden="1">{#N/A,#N/A,FALSE,"GGOVT"}</definedName>
    <definedName name="wrn.GGOVT._2" localSheetId="0" hidden="1">{#N/A,#N/A,FALSE,"GGOVT"}</definedName>
    <definedName name="wrn.GGOVT._2" localSheetId="2" hidden="1">{#N/A,#N/A,FALSE,"GGOVT"}</definedName>
    <definedName name="wrn.GGOVT._2" hidden="1">{#N/A,#N/A,FALSE,"GGOVT"}</definedName>
    <definedName name="wrn.GGOVT2." localSheetId="0" hidden="1">{#N/A,#N/A,FALSE,"GGOVT2"}</definedName>
    <definedName name="wrn.GGOVT2." localSheetId="2" hidden="1">{#N/A,#N/A,FALSE,"GGOVT2"}</definedName>
    <definedName name="wrn.GGOVT2." hidden="1">{#N/A,#N/A,FALSE,"GGOVT2"}</definedName>
    <definedName name="wrn.GGOVT2._1" localSheetId="0" hidden="1">{#N/A,#N/A,FALSE,"GGOVT2"}</definedName>
    <definedName name="wrn.GGOVT2._1" localSheetId="2" hidden="1">{#N/A,#N/A,FALSE,"GGOVT2"}</definedName>
    <definedName name="wrn.GGOVT2._1" hidden="1">{#N/A,#N/A,FALSE,"GGOVT2"}</definedName>
    <definedName name="wrn.GGOVT2._2" localSheetId="0" hidden="1">{#N/A,#N/A,FALSE,"GGOVT2"}</definedName>
    <definedName name="wrn.GGOVT2._2" localSheetId="2" hidden="1">{#N/A,#N/A,FALSE,"GGOVT2"}</definedName>
    <definedName name="wrn.GGOVT2._2" hidden="1">{#N/A,#N/A,FALSE,"GGOVT2"}</definedName>
    <definedName name="wrn.GGOVTPC." localSheetId="0" hidden="1">{#N/A,#N/A,FALSE,"GGOVT%"}</definedName>
    <definedName name="wrn.GGOVTPC." localSheetId="2" hidden="1">{#N/A,#N/A,FALSE,"GGOVT%"}</definedName>
    <definedName name="wrn.GGOVTPC." hidden="1">{#N/A,#N/A,FALSE,"GGOVT%"}</definedName>
    <definedName name="wrn.GGOVTPC._1" localSheetId="0" hidden="1">{#N/A,#N/A,FALSE,"GGOVT%"}</definedName>
    <definedName name="wrn.GGOVTPC._1" localSheetId="2" hidden="1">{#N/A,#N/A,FALSE,"GGOVT%"}</definedName>
    <definedName name="wrn.GGOVTPC._1" hidden="1">{#N/A,#N/A,FALSE,"GGOVT%"}</definedName>
    <definedName name="wrn.GGOVTPC._2" localSheetId="0" hidden="1">{#N/A,#N/A,FALSE,"GGOVT%"}</definedName>
    <definedName name="wrn.GGOVTPC._2" localSheetId="2" hidden="1">{#N/A,#N/A,FALSE,"GGOVT%"}</definedName>
    <definedName name="wrn.GGOVTPC._2" hidden="1">{#N/A,#N/A,FALSE,"GGOVT%"}</definedName>
    <definedName name="wrn.INCOMETX." localSheetId="0" hidden="1">{#N/A,#N/A,FALSE,"INCOMETX"}</definedName>
    <definedName name="wrn.INCOMETX." localSheetId="2" hidden="1">{#N/A,#N/A,FALSE,"INCOMETX"}</definedName>
    <definedName name="wrn.INCOMETX." hidden="1">{#N/A,#N/A,FALSE,"INCOMETX"}</definedName>
    <definedName name="wrn.INCOMETX._1" localSheetId="0" hidden="1">{#N/A,#N/A,FALSE,"INCOMETX"}</definedName>
    <definedName name="wrn.INCOMETX._1" localSheetId="2" hidden="1">{#N/A,#N/A,FALSE,"INCOMETX"}</definedName>
    <definedName name="wrn.INCOMETX._1" hidden="1">{#N/A,#N/A,FALSE,"INCOMETX"}</definedName>
    <definedName name="wrn.INCOMETX._2" localSheetId="0" hidden="1">{#N/A,#N/A,FALSE,"INCOMETX"}</definedName>
    <definedName name="wrn.INCOMETX._2" localSheetId="2" hidden="1">{#N/A,#N/A,FALSE,"INCOMETX"}</definedName>
    <definedName name="wrn.INCOMETX._2" hidden="1">{#N/A,#N/A,FALSE,"INCOMETX"}</definedName>
    <definedName name="wrn.Input._.and._.output._.tables." localSheetId="0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2" hidden="1">{#N/A,#N/A,FALSE,"SimInp1";#N/A,#N/A,FALSE,"SimInp2";#N/A,#N/A,FALSE,"SimOut1";#N/A,#N/A,FALSE,"SimOut2";#N/A,#N/A,FALSE,"SimOut3";#N/A,#N/A,FALSE,"SimOut4";#N/A,#N/A,FALSE,"SimOut5"}</definedName>
    <definedName name="wrn.Input._.and._.output._.tables." hidden="1">{#N/A,#N/A,FALSE,"SimInp1";#N/A,#N/A,FALSE,"SimInp2";#N/A,#N/A,FALSE,"SimOut1";#N/A,#N/A,FALSE,"SimOut2";#N/A,#N/A,FALSE,"SimOut3";#N/A,#N/A,FALSE,"SimOut4";#N/A,#N/A,FALSE,"SimOut5"}</definedName>
    <definedName name="wrn.Input._.and._.output._.tables._1" localSheetId="0" hidden="1">{#N/A,#N/A,FALSE,"SimInp1";#N/A,#N/A,FALSE,"SimInp2";#N/A,#N/A,FALSE,"SimOut1";#N/A,#N/A,FALSE,"SimOut2";#N/A,#N/A,FALSE,"SimOut3";#N/A,#N/A,FALSE,"SimOut4";#N/A,#N/A,FALSE,"SimOut5"}</definedName>
    <definedName name="wrn.Input._.and._.output._.tables._1" localSheetId="2" hidden="1">{#N/A,#N/A,FALSE,"SimInp1";#N/A,#N/A,FALSE,"SimInp2";#N/A,#N/A,FALSE,"SimOut1";#N/A,#N/A,FALSE,"SimOut2";#N/A,#N/A,FALSE,"SimOut3";#N/A,#N/A,FALSE,"SimOut4";#N/A,#N/A,FALSE,"SimOut5"}</definedName>
    <definedName name="wrn.Input._.and._.output._.tables._1" hidden="1">{#N/A,#N/A,FALSE,"SimInp1";#N/A,#N/A,FALSE,"SimInp2";#N/A,#N/A,FALSE,"SimOut1";#N/A,#N/A,FALSE,"SimOut2";#N/A,#N/A,FALSE,"SimOut3";#N/A,#N/A,FALSE,"SimOut4";#N/A,#N/A,FALSE,"SimOut5"}</definedName>
    <definedName name="wrn.Input._.and._.output._.tables._2" localSheetId="0" hidden="1">{#N/A,#N/A,FALSE,"SimInp1";#N/A,#N/A,FALSE,"SimInp2";#N/A,#N/A,FALSE,"SimOut1";#N/A,#N/A,FALSE,"SimOut2";#N/A,#N/A,FALSE,"SimOut3";#N/A,#N/A,FALSE,"SimOut4";#N/A,#N/A,FALSE,"SimOut5"}</definedName>
    <definedName name="wrn.Input._.and._.output._.tables._2" localSheetId="2" hidden="1">{#N/A,#N/A,FALSE,"SimInp1";#N/A,#N/A,FALSE,"SimInp2";#N/A,#N/A,FALSE,"SimOut1";#N/A,#N/A,FALSE,"SimOut2";#N/A,#N/A,FALSE,"SimOut3";#N/A,#N/A,FALSE,"SimOut4";#N/A,#N/A,FALSE,"SimOut5"}</definedName>
    <definedName name="wrn.Input._.and._.output._.tables._2" hidden="1">{#N/A,#N/A,FALSE,"SimInp1";#N/A,#N/A,FALSE,"SimInp2";#N/A,#N/A,FALSE,"SimOut1";#N/A,#N/A,FALSE,"SimOut2";#N/A,#N/A,FALSE,"SimOut3";#N/A,#N/A,FALSE,"SimOut4";#N/A,#N/A,FALSE,"SimOut5"}</definedName>
    <definedName name="wrn.INTERST." localSheetId="0" hidden="1">{#N/A,#N/A,FALSE,"INTERST"}</definedName>
    <definedName name="wrn.INTERST." localSheetId="2" hidden="1">{#N/A,#N/A,FALSE,"INTERST"}</definedName>
    <definedName name="wrn.INTERST." hidden="1">{#N/A,#N/A,FALSE,"INTERST"}</definedName>
    <definedName name="wrn.INTERST._1" localSheetId="0" hidden="1">{#N/A,#N/A,FALSE,"INTERST"}</definedName>
    <definedName name="wrn.INTERST._1" localSheetId="2" hidden="1">{#N/A,#N/A,FALSE,"INTERST"}</definedName>
    <definedName name="wrn.INTERST._1" hidden="1">{#N/A,#N/A,FALSE,"INTERST"}</definedName>
    <definedName name="wrn.INTERST._2" localSheetId="0" hidden="1">{#N/A,#N/A,FALSE,"INTERST"}</definedName>
    <definedName name="wrn.INTERST._2" localSheetId="2" hidden="1">{#N/A,#N/A,FALSE,"INTERST"}</definedName>
    <definedName name="wrn.INTERST._2" hidden="1">{#N/A,#N/A,FALSE,"INTERST"}</definedName>
    <definedName name="wrn.INTERVENTION." localSheetId="0" hidden="1">{"TAB_MONAVGi",#N/A,FALSE,"SUMMARY";"TAB_EOPi",#N/A,FALSE,"SUMMARY";"TAB_QAi",#N/A,FALSE,"SUMMARY"}</definedName>
    <definedName name="wrn.INTERVENTION." localSheetId="2" hidden="1">{"TAB_MONAVGi",#N/A,FALSE,"SUMMARY";"TAB_EOPi",#N/A,FALSE,"SUMMARY";"TAB_QAi",#N/A,FALSE,"SUMMARY"}</definedName>
    <definedName name="wrn.INTERVENTION." hidden="1">{"TAB_MONAVGi",#N/A,FALSE,"SUMMARY";"TAB_EOPi",#N/A,FALSE,"SUMMARY";"TAB_QAi",#N/A,FALSE,"SUMMARY"}</definedName>
    <definedName name="wrn.MAIN." localSheetId="0" hidden="1">{#N/A,#N/A,FALSE,"CB";#N/A,#N/A,FALSE,"CMB";#N/A,#N/A,FALSE,"BSYS";#N/A,#N/A,FALSE,"NBFI";#N/A,#N/A,FALSE,"FSYS"}</definedName>
    <definedName name="wrn.MAIN." localSheetId="2" hidden="1">{#N/A,#N/A,FALSE,"CB";#N/A,#N/A,FALSE,"CMB";#N/A,#N/A,FALSE,"BSYS";#N/A,#N/A,FALSE,"NBFI";#N/A,#N/A,FALSE,"FSYS"}</definedName>
    <definedName name="wrn.MAIN." hidden="1">{#N/A,#N/A,FALSE,"CB";#N/A,#N/A,FALSE,"CMB";#N/A,#N/A,FALSE,"BSYS";#N/A,#N/A,FALSE,"NBFI";#N/A,#N/A,FALSE,"FSYS"}</definedName>
    <definedName name="wrn.MAIN._1" localSheetId="0" hidden="1">{#N/A,#N/A,FALSE,"CB";#N/A,#N/A,FALSE,"CMB";#N/A,#N/A,FALSE,"BSYS";#N/A,#N/A,FALSE,"NBFI";#N/A,#N/A,FALSE,"FSYS"}</definedName>
    <definedName name="wrn.MAIN._1" localSheetId="2" hidden="1">{#N/A,#N/A,FALSE,"CB";#N/A,#N/A,FALSE,"CMB";#N/A,#N/A,FALSE,"BSYS";#N/A,#N/A,FALSE,"NBFI";#N/A,#N/A,FALSE,"FSYS"}</definedName>
    <definedName name="wrn.MAIN._1" hidden="1">{#N/A,#N/A,FALSE,"CB";#N/A,#N/A,FALSE,"CMB";#N/A,#N/A,FALSE,"BSYS";#N/A,#N/A,FALSE,"NBFI";#N/A,#N/A,FALSE,"FSYS"}</definedName>
    <definedName name="wrn.MAIN._2" localSheetId="0" hidden="1">{#N/A,#N/A,FALSE,"CB";#N/A,#N/A,FALSE,"CMB";#N/A,#N/A,FALSE,"BSYS";#N/A,#N/A,FALSE,"NBFI";#N/A,#N/A,FALSE,"FSYS"}</definedName>
    <definedName name="wrn.MAIN._2" localSheetId="2" hidden="1">{#N/A,#N/A,FALSE,"CB";#N/A,#N/A,FALSE,"CMB";#N/A,#N/A,FALSE,"BSYS";#N/A,#N/A,FALSE,"NBFI";#N/A,#N/A,FALSE,"FSYS"}</definedName>
    <definedName name="wrn.MAIN._2" hidden="1">{#N/A,#N/A,FALSE,"CB";#N/A,#N/A,FALSE,"CMB";#N/A,#N/A,FALSE,"BSYS";#N/A,#N/A,FALSE,"NBFI";#N/A,#N/A,FALSE,"FSYS"}</definedName>
    <definedName name="wrn.MDABOP." localSheetId="0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2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1" localSheetId="0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1" localSheetId="2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1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localSheetId="0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localSheetId="2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hidden="1">{"BOP_TAB",#N/A,FALSE,"N";"MIDTERM_TAB",#N/A,FALSE,"O";"FUND_CRED",#N/A,FALSE,"P";"DEBT_TAB1",#N/A,FALSE,"Q";"DEBT_TAB2",#N/A,FALSE,"Q";"FORFIN_TAB1",#N/A,FALSE,"R";"FORFIN_TAB2",#N/A,FALSE,"R";"BOP_ANALY",#N/A,FALSE,"U"}</definedName>
    <definedName name="wrn.MIT." localSheetId="0" hidden="1">{#N/A,#N/A,FALSE,"CB";#N/A,#N/A,FALSE,"CMB";#N/A,#N/A,FALSE,"NBFI"}</definedName>
    <definedName name="wrn.MIT." localSheetId="2" hidden="1">{#N/A,#N/A,FALSE,"CB";#N/A,#N/A,FALSE,"CMB";#N/A,#N/A,FALSE,"NBFI"}</definedName>
    <definedName name="wrn.MIT." hidden="1">{#N/A,#N/A,FALSE,"CB";#N/A,#N/A,FALSE,"CMB";#N/A,#N/A,FALSE,"NBFI"}</definedName>
    <definedName name="wrn.MIT._1" localSheetId="0" hidden="1">{#N/A,#N/A,FALSE,"CB";#N/A,#N/A,FALSE,"CMB";#N/A,#N/A,FALSE,"NBFI"}</definedName>
    <definedName name="wrn.MIT._1" localSheetId="2" hidden="1">{#N/A,#N/A,FALSE,"CB";#N/A,#N/A,FALSE,"CMB";#N/A,#N/A,FALSE,"NBFI"}</definedName>
    <definedName name="wrn.MIT._1" hidden="1">{#N/A,#N/A,FALSE,"CB";#N/A,#N/A,FALSE,"CMB";#N/A,#N/A,FALSE,"NBFI"}</definedName>
    <definedName name="wrn.MIT._2" localSheetId="0" hidden="1">{#N/A,#N/A,FALSE,"CB";#N/A,#N/A,FALSE,"CMB";#N/A,#N/A,FALSE,"NBFI"}</definedName>
    <definedName name="wrn.MIT._2" localSheetId="2" hidden="1">{#N/A,#N/A,FALSE,"CB";#N/A,#N/A,FALSE,"CMB";#N/A,#N/A,FALSE,"NBFI"}</definedName>
    <definedName name="wrn.MIT._2" hidden="1">{#N/A,#N/A,FALSE,"CB";#N/A,#N/A,FALSE,"CMB";#N/A,#N/A,FALSE,"NBFI"}</definedName>
    <definedName name="wrn.MONA." localSheetId="0" hidden="1">{"MONA",#N/A,FALSE,"S"}</definedName>
    <definedName name="wrn.MONA." localSheetId="2" hidden="1">{"MONA",#N/A,FALSE,"S"}</definedName>
    <definedName name="wrn.MONA." hidden="1">{"MONA",#N/A,FALSE,"S"}</definedName>
    <definedName name="wrn.MONA._1" localSheetId="0" hidden="1">{"MONA",#N/A,FALSE,"S"}</definedName>
    <definedName name="wrn.MONA._1" localSheetId="2" hidden="1">{"MONA",#N/A,FALSE,"S"}</definedName>
    <definedName name="wrn.MONA._1" hidden="1">{"MONA",#N/A,FALSE,"S"}</definedName>
    <definedName name="wrn.MONA._2" localSheetId="0" hidden="1">{"MONA",#N/A,FALSE,"S"}</definedName>
    <definedName name="wrn.MONA._2" localSheetId="2" hidden="1">{"MONA",#N/A,FALSE,"S"}</definedName>
    <definedName name="wrn.MONA._2" hidden="1">{"MONA",#N/A,FALSE,"S"}</definedName>
    <definedName name="wrn.MS." localSheetId="0" hidden="1">{#N/A,#N/A,FALSE,"MS"}</definedName>
    <definedName name="wrn.MS." localSheetId="2" hidden="1">{#N/A,#N/A,FALSE,"MS"}</definedName>
    <definedName name="wrn.MS." hidden="1">{#N/A,#N/A,FALSE,"MS"}</definedName>
    <definedName name="wrn.MS._1" localSheetId="0" hidden="1">{#N/A,#N/A,FALSE,"MS"}</definedName>
    <definedName name="wrn.MS._1" localSheetId="2" hidden="1">{#N/A,#N/A,FALSE,"MS"}</definedName>
    <definedName name="wrn.MS._1" hidden="1">{#N/A,#N/A,FALSE,"MS"}</definedName>
    <definedName name="wrn.MS._2" localSheetId="0" hidden="1">{#N/A,#N/A,FALSE,"MS"}</definedName>
    <definedName name="wrn.MS._2" localSheetId="2" hidden="1">{#N/A,#N/A,FALSE,"MS"}</definedName>
    <definedName name="wrn.MS._2" hidden="1">{#N/A,#N/A,FALSE,"MS"}</definedName>
    <definedName name="wrn.NBG." localSheetId="0" hidden="1">{#N/A,#N/A,FALSE,"NBG"}</definedName>
    <definedName name="wrn.NBG." localSheetId="2" hidden="1">{#N/A,#N/A,FALSE,"NBG"}</definedName>
    <definedName name="wrn.NBG." hidden="1">{#N/A,#N/A,FALSE,"NBG"}</definedName>
    <definedName name="wrn.NBG._1" localSheetId="0" hidden="1">{#N/A,#N/A,FALSE,"NBG"}</definedName>
    <definedName name="wrn.NBG._1" localSheetId="2" hidden="1">{#N/A,#N/A,FALSE,"NBG"}</definedName>
    <definedName name="wrn.NBG._1" hidden="1">{#N/A,#N/A,FALSE,"NBG"}</definedName>
    <definedName name="wrn.NBG._2" localSheetId="0" hidden="1">{#N/A,#N/A,FALSE,"NBG"}</definedName>
    <definedName name="wrn.NBG._2" localSheetId="2" hidden="1">{#N/A,#N/A,FALSE,"NBG"}</definedName>
    <definedName name="wrn.NBG._2" hidden="1">{#N/A,#N/A,FALSE,"NBG"}</definedName>
    <definedName name="wrn.Output._.tables." localSheetId="0" hidden="1">{#N/A,#N/A,FALSE,"I";#N/A,#N/A,FALSE,"J";#N/A,#N/A,FALSE,"K";#N/A,#N/A,FALSE,"L";#N/A,#N/A,FALSE,"M";#N/A,#N/A,FALSE,"N";#N/A,#N/A,FALSE,"O"}</definedName>
    <definedName name="wrn.Output._.tables." localSheetId="2" hidden="1">{#N/A,#N/A,FALSE,"I";#N/A,#N/A,FALSE,"J";#N/A,#N/A,FALSE,"K";#N/A,#N/A,FALSE,"L";#N/A,#N/A,FALSE,"M";#N/A,#N/A,FALSE,"N";#N/A,#N/A,FALSE,"O"}</definedName>
    <definedName name="wrn.Output._.tables." hidden="1">{#N/A,#N/A,FALSE,"I";#N/A,#N/A,FALSE,"J";#N/A,#N/A,FALSE,"K";#N/A,#N/A,FALSE,"L";#N/A,#N/A,FALSE,"M";#N/A,#N/A,FALSE,"N";#N/A,#N/A,FALSE,"O"}</definedName>
    <definedName name="wrn.Output._.tables._1" localSheetId="0" hidden="1">{#N/A,#N/A,FALSE,"I";#N/A,#N/A,FALSE,"J";#N/A,#N/A,FALSE,"K";#N/A,#N/A,FALSE,"L";#N/A,#N/A,FALSE,"M";#N/A,#N/A,FALSE,"N";#N/A,#N/A,FALSE,"O"}</definedName>
    <definedName name="wrn.Output._.tables._1" localSheetId="2" hidden="1">{#N/A,#N/A,FALSE,"I";#N/A,#N/A,FALSE,"J";#N/A,#N/A,FALSE,"K";#N/A,#N/A,FALSE,"L";#N/A,#N/A,FALSE,"M";#N/A,#N/A,FALSE,"N";#N/A,#N/A,FALSE,"O"}</definedName>
    <definedName name="wrn.Output._.tables._1" hidden="1">{#N/A,#N/A,FALSE,"I";#N/A,#N/A,FALSE,"J";#N/A,#N/A,FALSE,"K";#N/A,#N/A,FALSE,"L";#N/A,#N/A,FALSE,"M";#N/A,#N/A,FALSE,"N";#N/A,#N/A,FALSE,"O"}</definedName>
    <definedName name="wrn.Output._.tables._2" localSheetId="0" hidden="1">{#N/A,#N/A,FALSE,"I";#N/A,#N/A,FALSE,"J";#N/A,#N/A,FALSE,"K";#N/A,#N/A,FALSE,"L";#N/A,#N/A,FALSE,"M";#N/A,#N/A,FALSE,"N";#N/A,#N/A,FALSE,"O"}</definedName>
    <definedName name="wrn.Output._.tables._2" localSheetId="2" hidden="1">{#N/A,#N/A,FALSE,"I";#N/A,#N/A,FALSE,"J";#N/A,#N/A,FALSE,"K";#N/A,#N/A,FALSE,"L";#N/A,#N/A,FALSE,"M";#N/A,#N/A,FALSE,"N";#N/A,#N/A,FALSE,"O"}</definedName>
    <definedName name="wrn.Output._.tables._2" hidden="1">{#N/A,#N/A,FALSE,"I";#N/A,#N/A,FALSE,"J";#N/A,#N/A,FALSE,"K";#N/A,#N/A,FALSE,"L";#N/A,#N/A,FALSE,"M";#N/A,#N/A,FALSE,"N";#N/A,#N/A,FALSE,"O"}</definedName>
    <definedName name="wrn.PCPI." localSheetId="0" hidden="1">{#N/A,#N/A,FALSE,"PCPI"}</definedName>
    <definedName name="wrn.PCPI." localSheetId="2" hidden="1">{#N/A,#N/A,FALSE,"PCPI"}</definedName>
    <definedName name="wrn.PCPI." hidden="1">{#N/A,#N/A,FALSE,"PCPI"}</definedName>
    <definedName name="wrn.PCPI._1" localSheetId="0" hidden="1">{#N/A,#N/A,FALSE,"PCPI"}</definedName>
    <definedName name="wrn.PCPI._1" localSheetId="2" hidden="1">{#N/A,#N/A,FALSE,"PCPI"}</definedName>
    <definedName name="wrn.PCPI._1" hidden="1">{#N/A,#N/A,FALSE,"PCPI"}</definedName>
    <definedName name="wrn.PCPI._2" localSheetId="0" hidden="1">{#N/A,#N/A,FALSE,"PCPI"}</definedName>
    <definedName name="wrn.PCPI._2" localSheetId="2" hidden="1">{#N/A,#N/A,FALSE,"PCPI"}</definedName>
    <definedName name="wrn.PCPI._2" hidden="1">{#N/A,#N/A,FALSE,"PCPI"}</definedName>
    <definedName name="wrn.PENSION." localSheetId="0" hidden="1">{#N/A,#N/A,FALSE,"PENSION"}</definedName>
    <definedName name="wrn.PENSION." localSheetId="2" hidden="1">{#N/A,#N/A,FALSE,"PENSION"}</definedName>
    <definedName name="wrn.PENSION." hidden="1">{#N/A,#N/A,FALSE,"PENSION"}</definedName>
    <definedName name="wrn.PENSION._1" localSheetId="0" hidden="1">{#N/A,#N/A,FALSE,"PENSION"}</definedName>
    <definedName name="wrn.PENSION._1" localSheetId="2" hidden="1">{#N/A,#N/A,FALSE,"PENSION"}</definedName>
    <definedName name="wrn.PENSION._1" hidden="1">{#N/A,#N/A,FALSE,"PENSION"}</definedName>
    <definedName name="wrn.PENSION._2" localSheetId="0" hidden="1">{#N/A,#N/A,FALSE,"PENSION"}</definedName>
    <definedName name="wrn.PENSION._2" localSheetId="2" hidden="1">{#N/A,#N/A,FALSE,"PENSION"}</definedName>
    <definedName name="wrn.PENSION._2" hidden="1">{#N/A,#N/A,FALSE,"PENSION"}</definedName>
    <definedName name="wrn.Program." localSheetId="0" hidden="1">{"Tab1",#N/A,FALSE,"P";"Tab2",#N/A,FALSE,"P"}</definedName>
    <definedName name="wrn.Program." localSheetId="2" hidden="1">{"Tab1",#N/A,FALSE,"P";"Tab2",#N/A,FALSE,"P"}</definedName>
    <definedName name="wrn.Program." hidden="1">{"Tab1",#N/A,FALSE,"P";"Tab2",#N/A,FALSE,"P"}</definedName>
    <definedName name="wrn.PRUDENT." localSheetId="0" hidden="1">{#N/A,#N/A,FALSE,"PRUDENT"}</definedName>
    <definedName name="wrn.PRUDENT." localSheetId="2" hidden="1">{#N/A,#N/A,FALSE,"PRUDENT"}</definedName>
    <definedName name="wrn.PRUDENT." hidden="1">{#N/A,#N/A,FALSE,"PRUDENT"}</definedName>
    <definedName name="wrn.PRUDENT._1" localSheetId="0" hidden="1">{#N/A,#N/A,FALSE,"PRUDENT"}</definedName>
    <definedName name="wrn.PRUDENT._1" localSheetId="2" hidden="1">{#N/A,#N/A,FALSE,"PRUDENT"}</definedName>
    <definedName name="wrn.PRUDENT._1" hidden="1">{#N/A,#N/A,FALSE,"PRUDENT"}</definedName>
    <definedName name="wrn.PRUDENT._2" localSheetId="0" hidden="1">{#N/A,#N/A,FALSE,"PRUDENT"}</definedName>
    <definedName name="wrn.PRUDENT._2" localSheetId="2" hidden="1">{#N/A,#N/A,FALSE,"PRUDENT"}</definedName>
    <definedName name="wrn.PRUDENT._2" hidden="1">{#N/A,#N/A,FALSE,"PRUDENT"}</definedName>
    <definedName name="wrn.PUBLEXP." localSheetId="0" hidden="1">{#N/A,#N/A,FALSE,"PUBLEXP"}</definedName>
    <definedName name="wrn.PUBLEXP." localSheetId="2" hidden="1">{#N/A,#N/A,FALSE,"PUBLEXP"}</definedName>
    <definedName name="wrn.PUBLEXP." hidden="1">{#N/A,#N/A,FALSE,"PUBLEXP"}</definedName>
    <definedName name="wrn.PUBLEXP._1" localSheetId="0" hidden="1">{#N/A,#N/A,FALSE,"PUBLEXP"}</definedName>
    <definedName name="wrn.PUBLEXP._1" localSheetId="2" hidden="1">{#N/A,#N/A,FALSE,"PUBLEXP"}</definedName>
    <definedName name="wrn.PUBLEXP._1" hidden="1">{#N/A,#N/A,FALSE,"PUBLEXP"}</definedName>
    <definedName name="wrn.PUBLEXP._2" localSheetId="0" hidden="1">{#N/A,#N/A,FALSE,"PUBLEXP"}</definedName>
    <definedName name="wrn.PUBLEXP._2" localSheetId="2" hidden="1">{#N/A,#N/A,FALSE,"PUBLEXP"}</definedName>
    <definedName name="wrn.PUBLEXP._2" hidden="1">{#N/A,#N/A,FALSE,"PUBLEXP"}</definedName>
    <definedName name="wrn.REDTABS." localSheetId="0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2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_1" localSheetId="0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_1" localSheetId="2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_1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_2" localSheetId="0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_2" localSheetId="2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_2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VSHARE." localSheetId="0" hidden="1">{#N/A,#N/A,FALSE,"REVSHARE"}</definedName>
    <definedName name="wrn.REVSHARE." localSheetId="2" hidden="1">{#N/A,#N/A,FALSE,"REVSHARE"}</definedName>
    <definedName name="wrn.REVSHARE." hidden="1">{#N/A,#N/A,FALSE,"REVSHARE"}</definedName>
    <definedName name="wrn.REVSHARE._1" localSheetId="0" hidden="1">{#N/A,#N/A,FALSE,"REVSHARE"}</definedName>
    <definedName name="wrn.REVSHARE._1" localSheetId="2" hidden="1">{#N/A,#N/A,FALSE,"REVSHARE"}</definedName>
    <definedName name="wrn.REVSHARE._1" hidden="1">{#N/A,#N/A,FALSE,"REVSHARE"}</definedName>
    <definedName name="wrn.REVSHARE._2" localSheetId="0" hidden="1">{#N/A,#N/A,FALSE,"REVSHARE"}</definedName>
    <definedName name="wrn.REVSHARE._2" localSheetId="2" hidden="1">{#N/A,#N/A,FALSE,"REVSHARE"}</definedName>
    <definedName name="wrn.REVSHARE._2" hidden="1">{#N/A,#N/A,FALSE,"REVSHARE"}</definedName>
    <definedName name="wrn.Riqfin." localSheetId="0" hidden="1">{"Riqfin97",#N/A,FALSE,"Tran";"Riqfinpro",#N/A,FALSE,"Tran"}</definedName>
    <definedName name="wrn.Riqfin." localSheetId="2" hidden="1">{"Riqfin97",#N/A,FALSE,"Tran";"Riqfinpro",#N/A,FALSE,"Tran"}</definedName>
    <definedName name="wrn.Riqfin." hidden="1">{"Riqfin97",#N/A,FALSE,"Tran";"Riqfinpro",#N/A,FALSE,"Tran"}</definedName>
    <definedName name="wrn.Staff._.Report._.Tables." localSheetId="0" hidden="1">{#N/A,#N/A,FALSE,"SRFSYS";#N/A,#N/A,FALSE,"SRBSYS"}</definedName>
    <definedName name="wrn.Staff._.Report._.Tables." localSheetId="2" hidden="1">{#N/A,#N/A,FALSE,"SRFSYS";#N/A,#N/A,FALSE,"SRBSYS"}</definedName>
    <definedName name="wrn.Staff._.Report._.Tables." hidden="1">{#N/A,#N/A,FALSE,"SRFSYS";#N/A,#N/A,FALSE,"SRBSYS"}</definedName>
    <definedName name="wrn.Staff._.Report._.Tables._1" localSheetId="0" hidden="1">{#N/A,#N/A,FALSE,"SRFSYS";#N/A,#N/A,FALSE,"SRBSYS"}</definedName>
    <definedName name="wrn.Staff._.Report._.Tables._1" localSheetId="2" hidden="1">{#N/A,#N/A,FALSE,"SRFSYS";#N/A,#N/A,FALSE,"SRBSYS"}</definedName>
    <definedName name="wrn.Staff._.Report._.Tables._1" hidden="1">{#N/A,#N/A,FALSE,"SRFSYS";#N/A,#N/A,FALSE,"SRBSYS"}</definedName>
    <definedName name="wrn.Staff._.Report._.Tables._2" localSheetId="0" hidden="1">{#N/A,#N/A,FALSE,"SRFSYS";#N/A,#N/A,FALSE,"SRBSYS"}</definedName>
    <definedName name="wrn.Staff._.Report._.Tables._2" localSheetId="2" hidden="1">{#N/A,#N/A,FALSE,"SRFSYS";#N/A,#N/A,FALSE,"SRBSYS"}</definedName>
    <definedName name="wrn.Staff._.Report._.Tables._2" hidden="1">{#N/A,#N/A,FALSE,"SRFSYS";#N/A,#N/A,FALSE,"SRBSYS"}</definedName>
    <definedName name="wrn.STATE." localSheetId="0" hidden="1">{#N/A,#N/A,FALSE,"STATE"}</definedName>
    <definedName name="wrn.STATE." localSheetId="2" hidden="1">{#N/A,#N/A,FALSE,"STATE"}</definedName>
    <definedName name="wrn.STATE." hidden="1">{#N/A,#N/A,FALSE,"STATE"}</definedName>
    <definedName name="wrn.STATE._1" localSheetId="0" hidden="1">{#N/A,#N/A,FALSE,"STATE"}</definedName>
    <definedName name="wrn.STATE._1" localSheetId="2" hidden="1">{#N/A,#N/A,FALSE,"STATE"}</definedName>
    <definedName name="wrn.STATE._1" hidden="1">{#N/A,#N/A,FALSE,"STATE"}</definedName>
    <definedName name="wrn.STATE._2" localSheetId="0" hidden="1">{#N/A,#N/A,FALSE,"STATE"}</definedName>
    <definedName name="wrn.STATE._2" localSheetId="2" hidden="1">{#N/A,#N/A,FALSE,"STATE"}</definedName>
    <definedName name="wrn.STATE._2" hidden="1">{#N/A,#N/A,FALSE,"STATE"}</definedName>
    <definedName name="wrn.SUMMARY." localSheetId="0" hidden="1">{"TAB_MONAVG",#N/A,FALSE,"SUMMARY";"TAB_EOP",#N/A,FALSE,"SUMMARY";"TAB_QA",#N/A,FALSE,"SUMMARY"}</definedName>
    <definedName name="wrn.SUMMARY." localSheetId="2" hidden="1">{"TAB_MONAVG",#N/A,FALSE,"SUMMARY";"TAB_EOP",#N/A,FALSE,"SUMMARY";"TAB_QA",#N/A,FALSE,"SUMMARY"}</definedName>
    <definedName name="wrn.SUMMARY." hidden="1">{"TAB_MONAVG",#N/A,FALSE,"SUMMARY";"TAB_EOP",#N/A,FALSE,"SUMMARY";"TAB_QA",#N/A,FALSE,"SUMMARY"}</definedName>
    <definedName name="wrn.TAXARREARS." localSheetId="0" hidden="1">{#N/A,#N/A,FALSE,"TAXARREARS"}</definedName>
    <definedName name="wrn.TAXARREARS." localSheetId="2" hidden="1">{#N/A,#N/A,FALSE,"TAXARREARS"}</definedName>
    <definedName name="wrn.TAXARREARS." hidden="1">{#N/A,#N/A,FALSE,"TAXARREARS"}</definedName>
    <definedName name="wrn.TAXARREARS._1" localSheetId="0" hidden="1">{#N/A,#N/A,FALSE,"TAXARREARS"}</definedName>
    <definedName name="wrn.TAXARREARS._1" localSheetId="2" hidden="1">{#N/A,#N/A,FALSE,"TAXARREARS"}</definedName>
    <definedName name="wrn.TAXARREARS._1" hidden="1">{#N/A,#N/A,FALSE,"TAXARREARS"}</definedName>
    <definedName name="wrn.TAXARREARS._2" localSheetId="0" hidden="1">{#N/A,#N/A,FALSE,"TAXARREARS"}</definedName>
    <definedName name="wrn.TAXARREARS._2" localSheetId="2" hidden="1">{#N/A,#N/A,FALSE,"TAXARREARS"}</definedName>
    <definedName name="wrn.TAXARREARS._2" hidden="1">{#N/A,#N/A,FALSE,"TAXARREARS"}</definedName>
    <definedName name="wrn.TAXPAYRS." localSheetId="0" hidden="1">{#N/A,#N/A,FALSE,"TAXPAYRS"}</definedName>
    <definedName name="wrn.TAXPAYRS." localSheetId="2" hidden="1">{#N/A,#N/A,FALSE,"TAXPAYRS"}</definedName>
    <definedName name="wrn.TAXPAYRS." hidden="1">{#N/A,#N/A,FALSE,"TAXPAYRS"}</definedName>
    <definedName name="wrn.TAXPAYRS._1" localSheetId="0" hidden="1">{#N/A,#N/A,FALSE,"TAXPAYRS"}</definedName>
    <definedName name="wrn.TAXPAYRS._1" localSheetId="2" hidden="1">{#N/A,#N/A,FALSE,"TAXPAYRS"}</definedName>
    <definedName name="wrn.TAXPAYRS._1" hidden="1">{#N/A,#N/A,FALSE,"TAXPAYRS"}</definedName>
    <definedName name="wrn.TAXPAYRS._2" localSheetId="0" hidden="1">{#N/A,#N/A,FALSE,"TAXPAYRS"}</definedName>
    <definedName name="wrn.TAXPAYRS._2" localSheetId="2" hidden="1">{#N/A,#N/A,FALSE,"TAXPAYRS"}</definedName>
    <definedName name="wrn.TAXPAYRS._2" hidden="1">{#N/A,#N/A,FALSE,"TAXPAYRS"}</definedName>
    <definedName name="wrn.TILL697." localSheetId="0" hidden="1">{"M91TO697",#N/A,FALSE,"MDA"}</definedName>
    <definedName name="wrn.TILL697." localSheetId="2" hidden="1">{"M91TO697",#N/A,FALSE,"MDA"}</definedName>
    <definedName name="wrn.TILL697." hidden="1">{"M91TO697",#N/A,FALSE,"MDA"}</definedName>
    <definedName name="wrn.TILL697._1" localSheetId="0" hidden="1">{"M91TO697",#N/A,FALSE,"MDA"}</definedName>
    <definedName name="wrn.TILL697._1" localSheetId="2" hidden="1">{"M91TO697",#N/A,FALSE,"MDA"}</definedName>
    <definedName name="wrn.TILL697._1" hidden="1">{"M91TO697",#N/A,FALSE,"MDA"}</definedName>
    <definedName name="wrn.TILL697._2" localSheetId="0" hidden="1">{"M91TO697",#N/A,FALSE,"MDA"}</definedName>
    <definedName name="wrn.TILL697._2" localSheetId="2" hidden="1">{"M91TO697",#N/A,FALSE,"MDA"}</definedName>
    <definedName name="wrn.TILL697._2" hidden="1">{"M91TO697",#N/A,FALSE,"MDA"}</definedName>
    <definedName name="wrn.TRADE." localSheetId="0" hidden="1">{#N/A,#N/A,FALSE,"TRADE"}</definedName>
    <definedName name="wrn.TRADE." localSheetId="2" hidden="1">{#N/A,#N/A,FALSE,"TRADE"}</definedName>
    <definedName name="wrn.TRADE." hidden="1">{#N/A,#N/A,FALSE,"TRADE"}</definedName>
    <definedName name="wrn.TRADE._1" localSheetId="0" hidden="1">{#N/A,#N/A,FALSE,"TRADE"}</definedName>
    <definedName name="wrn.TRADE._1" localSheetId="2" hidden="1">{#N/A,#N/A,FALSE,"TRADE"}</definedName>
    <definedName name="wrn.TRADE._1" hidden="1">{#N/A,#N/A,FALSE,"TRADE"}</definedName>
    <definedName name="wrn.TRADE._2" localSheetId="0" hidden="1">{#N/A,#N/A,FALSE,"TRADE"}</definedName>
    <definedName name="wrn.TRADE._2" localSheetId="2" hidden="1">{#N/A,#N/A,FALSE,"TRADE"}</definedName>
    <definedName name="wrn.TRADE._2" hidden="1">{#N/A,#N/A,FALSE,"TRADE"}</definedName>
    <definedName name="wrn.TRANSPORT." localSheetId="0" hidden="1">{#N/A,#N/A,FALSE,"TRANPORT"}</definedName>
    <definedName name="wrn.TRANSPORT." localSheetId="2" hidden="1">{#N/A,#N/A,FALSE,"TRANPORT"}</definedName>
    <definedName name="wrn.TRANSPORT." hidden="1">{#N/A,#N/A,FALSE,"TRANPORT"}</definedName>
    <definedName name="wrn.TRANSPORT._1" localSheetId="0" hidden="1">{#N/A,#N/A,FALSE,"TRANPORT"}</definedName>
    <definedName name="wrn.TRANSPORT._1" localSheetId="2" hidden="1">{#N/A,#N/A,FALSE,"TRANPORT"}</definedName>
    <definedName name="wrn.TRANSPORT._1" hidden="1">{#N/A,#N/A,FALSE,"TRANPORT"}</definedName>
    <definedName name="wrn.TRANSPORT._2" localSheetId="0" hidden="1">{#N/A,#N/A,FALSE,"TRANPORT"}</definedName>
    <definedName name="wrn.TRANSPORT._2" localSheetId="2" hidden="1">{#N/A,#N/A,FALSE,"TRANPORT"}</definedName>
    <definedName name="wrn.TRANSPORT._2" hidden="1">{#N/A,#N/A,FALSE,"TRANPORT"}</definedName>
    <definedName name="wrn.UNEMPL." localSheetId="0" hidden="1">{#N/A,#N/A,FALSE,"EMP_POP";#N/A,#N/A,FALSE,"UNEMPL"}</definedName>
    <definedName name="wrn.UNEMPL." localSheetId="2" hidden="1">{#N/A,#N/A,FALSE,"EMP_POP";#N/A,#N/A,FALSE,"UNEMPL"}</definedName>
    <definedName name="wrn.UNEMPL." hidden="1">{#N/A,#N/A,FALSE,"EMP_POP";#N/A,#N/A,FALSE,"UNEMPL"}</definedName>
    <definedName name="wrn.UNEMPL._1" localSheetId="0" hidden="1">{#N/A,#N/A,FALSE,"EMP_POP";#N/A,#N/A,FALSE,"UNEMPL"}</definedName>
    <definedName name="wrn.UNEMPL._1" localSheetId="2" hidden="1">{#N/A,#N/A,FALSE,"EMP_POP";#N/A,#N/A,FALSE,"UNEMPL"}</definedName>
    <definedName name="wrn.UNEMPL._1" hidden="1">{#N/A,#N/A,FALSE,"EMP_POP";#N/A,#N/A,FALSE,"UNEMPL"}</definedName>
    <definedName name="wrn.UNEMPL._2" localSheetId="0" hidden="1">{#N/A,#N/A,FALSE,"EMP_POP";#N/A,#N/A,FALSE,"UNEMPL"}</definedName>
    <definedName name="wrn.UNEMPL._2" localSheetId="2" hidden="1">{#N/A,#N/A,FALSE,"EMP_POP";#N/A,#N/A,FALSE,"UNEMPL"}</definedName>
    <definedName name="wrn.UNEMPL._2" hidden="1">{#N/A,#N/A,FALSE,"EMP_POP";#N/A,#N/A,FALSE,"UNEMPL"}</definedName>
    <definedName name="wrn.WAGES." localSheetId="0" hidden="1">{#N/A,#N/A,FALSE,"WAGES"}</definedName>
    <definedName name="wrn.WAGES." localSheetId="2" hidden="1">{#N/A,#N/A,FALSE,"WAGES"}</definedName>
    <definedName name="wrn.WAGES." hidden="1">{#N/A,#N/A,FALSE,"WAGES"}</definedName>
    <definedName name="wrn.WAGES._1" localSheetId="0" hidden="1">{#N/A,#N/A,FALSE,"WAGES"}</definedName>
    <definedName name="wrn.WAGES._1" localSheetId="2" hidden="1">{#N/A,#N/A,FALSE,"WAGES"}</definedName>
    <definedName name="wrn.WAGES._1" hidden="1">{#N/A,#N/A,FALSE,"WAGES"}</definedName>
    <definedName name="wrn.WAGES._2" localSheetId="0" hidden="1">{#N/A,#N/A,FALSE,"WAGES"}</definedName>
    <definedName name="wrn.WAGES._2" localSheetId="2" hidden="1">{#N/A,#N/A,FALSE,"WAGES"}</definedName>
    <definedName name="wrn.WAGES._2" hidden="1">{#N/A,#N/A,FALSE,"WAGES"}</definedName>
    <definedName name="wrn.WEO." localSheetId="0" hidden="1">{"WEO",#N/A,FALSE,"T"}</definedName>
    <definedName name="wrn.WEO." localSheetId="2" hidden="1">{"WEO",#N/A,FALSE,"T"}</definedName>
    <definedName name="wrn.WEO." hidden="1">{"WEO",#N/A,FALSE,"T"}</definedName>
    <definedName name="wrn.WEO._1" localSheetId="0" hidden="1">{"WEO",#N/A,FALSE,"T"}</definedName>
    <definedName name="wrn.WEO._1" localSheetId="2" hidden="1">{"WEO",#N/A,FALSE,"T"}</definedName>
    <definedName name="wrn.WEO._1" hidden="1">{"WEO",#N/A,FALSE,"T"}</definedName>
    <definedName name="wrn.WEO._2" localSheetId="0" hidden="1">{"WEO",#N/A,FALSE,"T"}</definedName>
    <definedName name="wrn.WEO._2" localSheetId="2" hidden="1">{"WEO",#N/A,FALSE,"T"}</definedName>
    <definedName name="wrn.WEO._2" hidden="1">{"WEO",#N/A,FALSE,"T"}</definedName>
    <definedName name="wrn.weo2" localSheetId="0" hidden="1">{"WEO",#N/A,FALSE,"T"}</definedName>
    <definedName name="wrn.weo2" localSheetId="2" hidden="1">{"WEO",#N/A,FALSE,"T"}</definedName>
    <definedName name="wrn.weo2" hidden="1">{"WEO",#N/A,FALSE,"T"}</definedName>
    <definedName name="wrntil697" localSheetId="0" hidden="1">{"M91TO697",#N/A,FALSE,"MDA"}</definedName>
    <definedName name="wrntil697" localSheetId="2" hidden="1">{"M91TO697",#N/A,FALSE,"MDA"}</definedName>
    <definedName name="wrntil697" hidden="1">{"M91TO697",#N/A,FALSE,"MDA"}</definedName>
    <definedName name="ww" localSheetId="0" hidden="1">[36]M!#REF!</definedName>
    <definedName name="ww" localSheetId="1" hidden="1">[36]M!#REF!</definedName>
    <definedName name="ww" localSheetId="3" hidden="1">[36]M!#REF!</definedName>
    <definedName name="ww" localSheetId="2" hidden="1">[36]M!#REF!</definedName>
    <definedName name="ww" hidden="1">[36]M!#REF!</definedName>
    <definedName name="www" localSheetId="0" hidden="1">{"Riqfin97",#N/A,FALSE,"Tran";"Riqfinpro",#N/A,FALSE,"Tran"}</definedName>
    <definedName name="www" localSheetId="2" hidden="1">{"Riqfin97",#N/A,FALSE,"Tran";"Riqfinpro",#N/A,FALSE,"Tran"}</definedName>
    <definedName name="www" hidden="1">{"Riqfin97",#N/A,FALSE,"Tran";"Riqfinpro",#N/A,FALSE,"Tran"}</definedName>
    <definedName name="XG" localSheetId="1">#REF!</definedName>
    <definedName name="XG" localSheetId="3">#REF!</definedName>
    <definedName name="XG">#REF!</definedName>
    <definedName name="XGS" localSheetId="0">#REF!</definedName>
    <definedName name="XGS" localSheetId="1">#REF!</definedName>
    <definedName name="XGS" localSheetId="3">#REF!</definedName>
    <definedName name="XGS" localSheetId="2">#REF!</definedName>
    <definedName name="XGS">#REF!</definedName>
    <definedName name="xx" localSheetId="0" hidden="1">{"Riqfin97",#N/A,FALSE,"Tran";"Riqfinpro",#N/A,FALSE,"Tran"}</definedName>
    <definedName name="xx" localSheetId="2" hidden="1">{"Riqfin97",#N/A,FALSE,"Tran";"Riqfinpro",#N/A,FALSE,"Tran"}</definedName>
    <definedName name="xx" hidden="1">{"Riqfin97",#N/A,FALSE,"Tran";"Riqfinpro",#N/A,FALSE,"Tran"}</definedName>
    <definedName name="xxWRS_1" localSheetId="0">#REF!</definedName>
    <definedName name="xxWRS_1" localSheetId="1">#REF!</definedName>
    <definedName name="xxWRS_1" localSheetId="3">#REF!</definedName>
    <definedName name="xxWRS_1" localSheetId="2">#REF!</definedName>
    <definedName name="xxWRS_1">#REF!</definedName>
    <definedName name="xxWRS_10" localSheetId="0">#REF!</definedName>
    <definedName name="xxWRS_10" localSheetId="1">#REF!</definedName>
    <definedName name="xxWRS_10" localSheetId="3">#REF!</definedName>
    <definedName name="xxWRS_10" localSheetId="2">#REF!</definedName>
    <definedName name="xxWRS_10">#REF!</definedName>
    <definedName name="xxWRS_11" localSheetId="0">#REF!</definedName>
    <definedName name="xxWRS_11" localSheetId="1">#REF!</definedName>
    <definedName name="xxWRS_11" localSheetId="3">#REF!</definedName>
    <definedName name="xxWRS_11" localSheetId="2">#REF!</definedName>
    <definedName name="xxWRS_11">#REF!</definedName>
    <definedName name="xxWRS_12" localSheetId="0">#REF!</definedName>
    <definedName name="xxWRS_12" localSheetId="1">#REF!</definedName>
    <definedName name="xxWRS_12" localSheetId="3">#REF!</definedName>
    <definedName name="xxWRS_12" localSheetId="2">#REF!</definedName>
    <definedName name="xxWRS_12">#REF!</definedName>
    <definedName name="xxWRS_13" localSheetId="0">#REF!</definedName>
    <definedName name="xxWRS_13" localSheetId="1">#REF!</definedName>
    <definedName name="xxWRS_13" localSheetId="3">#REF!</definedName>
    <definedName name="xxWRS_13" localSheetId="2">#REF!</definedName>
    <definedName name="xxWRS_13">#REF!</definedName>
    <definedName name="xxWRS_14" localSheetId="0">#REF!</definedName>
    <definedName name="xxWRS_14" localSheetId="1">#REF!</definedName>
    <definedName name="xxWRS_14" localSheetId="3">#REF!</definedName>
    <definedName name="xxWRS_14" localSheetId="2">#REF!</definedName>
    <definedName name="xxWRS_14">#REF!</definedName>
    <definedName name="xxWRS_15" localSheetId="0">#REF!</definedName>
    <definedName name="xxWRS_15" localSheetId="1">#REF!</definedName>
    <definedName name="xxWRS_15" localSheetId="3">#REF!</definedName>
    <definedName name="xxWRS_15" localSheetId="2">#REF!</definedName>
    <definedName name="xxWRS_15">#REF!</definedName>
    <definedName name="xxWRS_16" localSheetId="0">#REF!</definedName>
    <definedName name="xxWRS_16" localSheetId="1">#REF!</definedName>
    <definedName name="xxWRS_16" localSheetId="3">#REF!</definedName>
    <definedName name="xxWRS_16" localSheetId="2">#REF!</definedName>
    <definedName name="xxWRS_16">#REF!</definedName>
    <definedName name="xxWRS_17" localSheetId="0">#REF!</definedName>
    <definedName name="xxWRS_17" localSheetId="1">#REF!</definedName>
    <definedName name="xxWRS_17" localSheetId="3">#REF!</definedName>
    <definedName name="xxWRS_17" localSheetId="2">#REF!</definedName>
    <definedName name="xxWRS_17">#REF!</definedName>
    <definedName name="xxWRS_18" localSheetId="0">#REF!</definedName>
    <definedName name="xxWRS_18" localSheetId="1">#REF!</definedName>
    <definedName name="xxWRS_18" localSheetId="3">#REF!</definedName>
    <definedName name="xxWRS_18" localSheetId="2">#REF!</definedName>
    <definedName name="xxWRS_18">#REF!</definedName>
    <definedName name="xxWRS_19" localSheetId="0">#REF!</definedName>
    <definedName name="xxWRS_19" localSheetId="1">#REF!</definedName>
    <definedName name="xxWRS_19" localSheetId="3">#REF!</definedName>
    <definedName name="xxWRS_19" localSheetId="2">#REF!</definedName>
    <definedName name="xxWRS_19">#REF!</definedName>
    <definedName name="xxWRS_2" localSheetId="0">#REF!</definedName>
    <definedName name="xxWRS_2" localSheetId="1">#REF!</definedName>
    <definedName name="xxWRS_2" localSheetId="3">#REF!</definedName>
    <definedName name="xxWRS_2" localSheetId="2">#REF!</definedName>
    <definedName name="xxWRS_2">#REF!</definedName>
    <definedName name="xxWRS_20" localSheetId="0">#REF!</definedName>
    <definedName name="xxWRS_20" localSheetId="1">#REF!</definedName>
    <definedName name="xxWRS_20" localSheetId="3">#REF!</definedName>
    <definedName name="xxWRS_20" localSheetId="2">#REF!</definedName>
    <definedName name="xxWRS_20">#REF!</definedName>
    <definedName name="xxWRS_21" localSheetId="0">#REF!</definedName>
    <definedName name="xxWRS_21" localSheetId="1">#REF!</definedName>
    <definedName name="xxWRS_21" localSheetId="3">#REF!</definedName>
    <definedName name="xxWRS_21" localSheetId="2">#REF!</definedName>
    <definedName name="xxWRS_21">#REF!</definedName>
    <definedName name="xxWRS_22" localSheetId="0">#REF!</definedName>
    <definedName name="xxWRS_22" localSheetId="1">#REF!</definedName>
    <definedName name="xxWRS_22" localSheetId="3">#REF!</definedName>
    <definedName name="xxWRS_22" localSheetId="2">#REF!</definedName>
    <definedName name="xxWRS_22">#REF!</definedName>
    <definedName name="xxWRS_23" localSheetId="0">#REF!</definedName>
    <definedName name="xxWRS_23" localSheetId="1">#REF!</definedName>
    <definedName name="xxWRS_23" localSheetId="3">#REF!</definedName>
    <definedName name="xxWRS_23" localSheetId="2">#REF!</definedName>
    <definedName name="xxWRS_23">#REF!</definedName>
    <definedName name="xxWRS_24" localSheetId="0">#REF!</definedName>
    <definedName name="xxWRS_24" localSheetId="1">#REF!</definedName>
    <definedName name="xxWRS_24" localSheetId="3">#REF!</definedName>
    <definedName name="xxWRS_24" localSheetId="2">#REF!</definedName>
    <definedName name="xxWRS_24">#REF!</definedName>
    <definedName name="xxWRS_25" localSheetId="0">#REF!</definedName>
    <definedName name="xxWRS_25" localSheetId="1">#REF!</definedName>
    <definedName name="xxWRS_25" localSheetId="3">#REF!</definedName>
    <definedName name="xxWRS_25" localSheetId="2">#REF!</definedName>
    <definedName name="xxWRS_25">#REF!</definedName>
    <definedName name="xxWRS_26" localSheetId="0">#REF!</definedName>
    <definedName name="xxWRS_26" localSheetId="1">#REF!</definedName>
    <definedName name="xxWRS_26" localSheetId="3">#REF!</definedName>
    <definedName name="xxWRS_26" localSheetId="2">#REF!</definedName>
    <definedName name="xxWRS_26">#REF!</definedName>
    <definedName name="xxWRS_27" localSheetId="0">#REF!</definedName>
    <definedName name="xxWRS_27" localSheetId="1">#REF!</definedName>
    <definedName name="xxWRS_27" localSheetId="3">#REF!</definedName>
    <definedName name="xxWRS_27" localSheetId="2">#REF!</definedName>
    <definedName name="xxWRS_27">#REF!</definedName>
    <definedName name="xxWRS_28" localSheetId="0">#REF!</definedName>
    <definedName name="xxWRS_28" localSheetId="1">#REF!</definedName>
    <definedName name="xxWRS_28" localSheetId="3">#REF!</definedName>
    <definedName name="xxWRS_28" localSheetId="2">#REF!</definedName>
    <definedName name="xxWRS_28">#REF!</definedName>
    <definedName name="xxWRS_3" localSheetId="0">#REF!</definedName>
    <definedName name="xxWRS_3" localSheetId="1">#REF!</definedName>
    <definedName name="xxWRS_3" localSheetId="3">#REF!</definedName>
    <definedName name="xxWRS_3" localSheetId="2">#REF!</definedName>
    <definedName name="xxWRS_3">#REF!</definedName>
    <definedName name="xxWRS_4" localSheetId="0">#REF!</definedName>
    <definedName name="xxWRS_4" localSheetId="1">#REF!</definedName>
    <definedName name="xxWRS_4" localSheetId="3">#REF!</definedName>
    <definedName name="xxWRS_4" localSheetId="2">#REF!</definedName>
    <definedName name="xxWRS_4">#REF!</definedName>
    <definedName name="xxWRS_5" localSheetId="0">#REF!</definedName>
    <definedName name="xxWRS_5" localSheetId="1">#REF!</definedName>
    <definedName name="xxWRS_5" localSheetId="3">#REF!</definedName>
    <definedName name="xxWRS_5" localSheetId="2">#REF!</definedName>
    <definedName name="xxWRS_5">#REF!</definedName>
    <definedName name="xxWRS_6" localSheetId="0">#REF!</definedName>
    <definedName name="xxWRS_6" localSheetId="1">#REF!</definedName>
    <definedName name="xxWRS_6" localSheetId="3">#REF!</definedName>
    <definedName name="xxWRS_6" localSheetId="2">#REF!</definedName>
    <definedName name="xxWRS_6">#REF!</definedName>
    <definedName name="xxWRS_7" localSheetId="0">#REF!</definedName>
    <definedName name="xxWRS_7" localSheetId="1">#REF!</definedName>
    <definedName name="xxWRS_7" localSheetId="3">#REF!</definedName>
    <definedName name="xxWRS_7" localSheetId="2">#REF!</definedName>
    <definedName name="xxWRS_7">#REF!</definedName>
    <definedName name="xxWRS_8" localSheetId="0">#REF!</definedName>
    <definedName name="xxWRS_8" localSheetId="1">#REF!</definedName>
    <definedName name="xxWRS_8" localSheetId="3">#REF!</definedName>
    <definedName name="xxWRS_8" localSheetId="2">#REF!</definedName>
    <definedName name="xxWRS_8">#REF!</definedName>
    <definedName name="xxWRS_9" localSheetId="0">#REF!</definedName>
    <definedName name="xxWRS_9" localSheetId="1">#REF!</definedName>
    <definedName name="xxWRS_9" localSheetId="3">#REF!</definedName>
    <definedName name="xxWRS_9" localSheetId="2">#REF!</definedName>
    <definedName name="xxWRS_9">#REF!</definedName>
    <definedName name="xxx" localSheetId="0" hidden="1">{#N/A,#N/A,FALSE,"CB";#N/A,#N/A,FALSE,"CMB";#N/A,#N/A,FALSE,"NBFI"}</definedName>
    <definedName name="xxx" localSheetId="2" hidden="1">{#N/A,#N/A,FALSE,"CB";#N/A,#N/A,FALSE,"CMB";#N/A,#N/A,FALSE,"NBFI"}</definedName>
    <definedName name="xxx" hidden="1">{#N/A,#N/A,FALSE,"CB";#N/A,#N/A,FALSE,"CMB";#N/A,#N/A,FALSE,"NBFI"}</definedName>
    <definedName name="xxx_1" localSheetId="0" hidden="1">{#N/A,#N/A,FALSE,"CB";#N/A,#N/A,FALSE,"CMB";#N/A,#N/A,FALSE,"NBFI"}</definedName>
    <definedName name="xxx_1" localSheetId="2" hidden="1">{#N/A,#N/A,FALSE,"CB";#N/A,#N/A,FALSE,"CMB";#N/A,#N/A,FALSE,"NBFI"}</definedName>
    <definedName name="xxx_1" hidden="1">{#N/A,#N/A,FALSE,"CB";#N/A,#N/A,FALSE,"CMB";#N/A,#N/A,FALSE,"NBFI"}</definedName>
    <definedName name="xxx_2" localSheetId="0" hidden="1">{#N/A,#N/A,FALSE,"CB";#N/A,#N/A,FALSE,"CMB";#N/A,#N/A,FALSE,"NBFI"}</definedName>
    <definedName name="xxx_2" localSheetId="2" hidden="1">{#N/A,#N/A,FALSE,"CB";#N/A,#N/A,FALSE,"CMB";#N/A,#N/A,FALSE,"NBFI"}</definedName>
    <definedName name="xxx_2" hidden="1">{#N/A,#N/A,FALSE,"CB";#N/A,#N/A,FALSE,"CMB";#N/A,#N/A,FALSE,"NBFI"}</definedName>
    <definedName name="xxxx" localSheetId="0" hidden="1">{"Riqfin97",#N/A,FALSE,"Tran";"Riqfinpro",#N/A,FALSE,"Tran"}</definedName>
    <definedName name="xxxx" localSheetId="2" hidden="1">{"Riqfin97",#N/A,FALSE,"Tran";"Riqfinpro",#N/A,FALSE,"Tran"}</definedName>
    <definedName name="xxxx" hidden="1">{"Riqfin97",#N/A,FALSE,"Tran";"Riqfinpro",#N/A,FALSE,"Tran"}</definedName>
    <definedName name="ycirr" localSheetId="0">#REF!</definedName>
    <definedName name="ycirr" localSheetId="1">#REF!</definedName>
    <definedName name="ycirr" localSheetId="3">#REF!</definedName>
    <definedName name="ycirr" localSheetId="2">#REF!</definedName>
    <definedName name="ycirr">#REF!</definedName>
    <definedName name="Year" localSheetId="0">#REF!</definedName>
    <definedName name="Year" localSheetId="1">#REF!</definedName>
    <definedName name="Year" localSheetId="3">#REF!</definedName>
    <definedName name="Year" localSheetId="2">#REF!</definedName>
    <definedName name="Year">#REF!</definedName>
    <definedName name="Years" localSheetId="0">#REF!</definedName>
    <definedName name="Years" localSheetId="1">#REF!</definedName>
    <definedName name="Years" localSheetId="3">#REF!</definedName>
    <definedName name="Years" localSheetId="2">#REF!</definedName>
    <definedName name="Years">#REF!</definedName>
    <definedName name="yenr" localSheetId="0">#REF!</definedName>
    <definedName name="yenr" localSheetId="1">#REF!</definedName>
    <definedName name="yenr" localSheetId="3">#REF!</definedName>
    <definedName name="yenr" localSheetId="2">#REF!</definedName>
    <definedName name="yenr">#REF!</definedName>
    <definedName name="YRB">'[1]Imp:DSA output'!$B$9:$B$464</definedName>
    <definedName name="YRHIDE">'[1]Imp:DSA output'!$C$9:$G$464</definedName>
    <definedName name="YRPOST">'[1]Imp:DSA output'!$M$9:$IH$9</definedName>
    <definedName name="YRPRE">'[1]Imp:DSA output'!$B$9:$F$464</definedName>
    <definedName name="YRTITLES">'[1]Imp:DSA output'!$A$1</definedName>
    <definedName name="YRX">'[1]Imp:DSA output'!$S$9:$IG$464</definedName>
    <definedName name="yy" localSheetId="0" hidden="1">{"Tab1",#N/A,FALSE,"P";"Tab2",#N/A,FALSE,"P"}</definedName>
    <definedName name="yy" localSheetId="2" hidden="1">{"Tab1",#N/A,FALSE,"P";"Tab2",#N/A,FALSE,"P"}</definedName>
    <definedName name="yy" hidden="1">{"Tab1",#N/A,FALSE,"P";"Tab2",#N/A,FALSE,"P"}</definedName>
    <definedName name="yyy" localSheetId="0" hidden="1">{#N/A,#N/A,FALSE,"MS"}</definedName>
    <definedName name="yyy" localSheetId="2" hidden="1">{#N/A,#N/A,FALSE,"MS"}</definedName>
    <definedName name="yyy" hidden="1">{#N/A,#N/A,FALSE,"MS"}</definedName>
    <definedName name="yyyy" localSheetId="0" hidden="1">{"Riqfin97",#N/A,FALSE,"Tran";"Riqfinpro",#N/A,FALSE,"Tran"}</definedName>
    <definedName name="yyyy" localSheetId="2" hidden="1">{"Riqfin97",#N/A,FALSE,"Tran";"Riqfinpro",#N/A,FALSE,"Tran"}</definedName>
    <definedName name="yyyy" hidden="1">{"Riqfin97",#N/A,FALSE,"Tran";"Riqfinpro",#N/A,FALSE,"Tran"}</definedName>
    <definedName name="YZ" localSheetId="1">#REF!</definedName>
    <definedName name="YZ" localSheetId="3">#REF!</definedName>
    <definedName name="YZ">#REF!</definedName>
    <definedName name="Z" localSheetId="0">[1]Imp!#REF!</definedName>
    <definedName name="Z" localSheetId="1">[1]Imp!#REF!</definedName>
    <definedName name="Z" localSheetId="3">[1]Imp!#REF!</definedName>
    <definedName name="Z" localSheetId="2">[1]Imp!#REF!</definedName>
    <definedName name="Z">[1]Imp!#REF!</definedName>
    <definedName name="Z_95224721_0485_11D4_BFD1_00508B5F4DA4_.wvu.Cols" localSheetId="0" hidden="1">#REF!</definedName>
    <definedName name="Z_95224721_0485_11D4_BFD1_00508B5F4DA4_.wvu.Cols" localSheetId="1" hidden="1">#REF!</definedName>
    <definedName name="Z_95224721_0485_11D4_BFD1_00508B5F4DA4_.wvu.Cols" localSheetId="3" hidden="1">#REF!</definedName>
    <definedName name="Z_95224721_0485_11D4_BFD1_00508B5F4DA4_.wvu.Cols" localSheetId="2" hidden="1">#REF!</definedName>
    <definedName name="Z_95224721_0485_11D4_BFD1_00508B5F4DA4_.wvu.Cols" hidden="1">#REF!</definedName>
    <definedName name="zz" localSheetId="0" hidden="1">{"Tab1",#N/A,FALSE,"P";"Tab2",#N/A,FALSE,"P"}</definedName>
    <definedName name="zz" localSheetId="2" hidden="1">{"Tab1",#N/A,FALSE,"P";"Tab2",#N/A,FALSE,"P"}</definedName>
    <definedName name="zz" hidden="1">{"Tab1",#N/A,FALSE,"P";"Tab2",#N/A,FALSE,"P"}</definedName>
    <definedName name="მშპ" localSheetId="0">#REF!</definedName>
    <definedName name="მშპ" localSheetId="1">#REF!</definedName>
    <definedName name="მშპ" localSheetId="3">#REF!</definedName>
    <definedName name="მშპ" localSheetId="2">#REF!</definedName>
    <definedName name="მშპ">#REF!</definedName>
  </definedNames>
  <calcPr calcId="152511"/>
</workbook>
</file>

<file path=xl/calcChain.xml><?xml version="1.0" encoding="utf-8"?>
<calcChain xmlns="http://schemas.openxmlformats.org/spreadsheetml/2006/main">
  <c r="F5658" i="6" l="1"/>
  <c r="A5658" i="6"/>
  <c r="F5657" i="6"/>
  <c r="A5657" i="6"/>
  <c r="F5656" i="6"/>
  <c r="A5656" i="6"/>
  <c r="F5655" i="6"/>
  <c r="A5655" i="6"/>
  <c r="F5654" i="6"/>
  <c r="A5654" i="6"/>
  <c r="F5653" i="6"/>
  <c r="A5653" i="6"/>
  <c r="F5652" i="6"/>
  <c r="A5652" i="6"/>
  <c r="F5651" i="6"/>
  <c r="A5651" i="6"/>
  <c r="F5650" i="6"/>
  <c r="A5650" i="6"/>
  <c r="F5649" i="6"/>
  <c r="A5649" i="6"/>
  <c r="F5648" i="6"/>
  <c r="A5648" i="6"/>
  <c r="F5647" i="6"/>
  <c r="A5647" i="6"/>
  <c r="F5646" i="6"/>
  <c r="A5646" i="6"/>
  <c r="F5645" i="6"/>
  <c r="A5645" i="6"/>
  <c r="F5644" i="6"/>
  <c r="A5644" i="6"/>
  <c r="F5643" i="6"/>
  <c r="A5643" i="6"/>
  <c r="F5642" i="6"/>
  <c r="A5642" i="6"/>
  <c r="F5641" i="6"/>
  <c r="A5641" i="6"/>
  <c r="F5640" i="6"/>
  <c r="A5640" i="6"/>
  <c r="F5639" i="6"/>
  <c r="A5639" i="6"/>
  <c r="F5638" i="6"/>
  <c r="A5638" i="6"/>
  <c r="F5637" i="6"/>
  <c r="A5637" i="6"/>
  <c r="F5636" i="6"/>
  <c r="A5636" i="6"/>
  <c r="F5635" i="6"/>
  <c r="A5635" i="6"/>
  <c r="F5634" i="6"/>
  <c r="A5634" i="6"/>
  <c r="F5633" i="6"/>
  <c r="A5633" i="6"/>
  <c r="F5632" i="6"/>
  <c r="A5632" i="6"/>
  <c r="F5631" i="6"/>
  <c r="A5631" i="6"/>
  <c r="F5630" i="6"/>
  <c r="A5630" i="6"/>
  <c r="F5629" i="6"/>
  <c r="A5629" i="6"/>
  <c r="F5628" i="6"/>
  <c r="A5628" i="6"/>
  <c r="F5627" i="6"/>
  <c r="A5627" i="6"/>
  <c r="F5626" i="6"/>
  <c r="A5626" i="6"/>
  <c r="F5625" i="6"/>
  <c r="A5625" i="6"/>
  <c r="F5624" i="6"/>
  <c r="A5624" i="6"/>
  <c r="F5623" i="6"/>
  <c r="A5623" i="6"/>
  <c r="F5622" i="6"/>
  <c r="A5622" i="6"/>
  <c r="F5621" i="6"/>
  <c r="A5621" i="6"/>
  <c r="F5620" i="6"/>
  <c r="A5620" i="6"/>
  <c r="F5619" i="6"/>
  <c r="A5619" i="6"/>
  <c r="F5618" i="6"/>
  <c r="A5618" i="6"/>
  <c r="F5617" i="6"/>
  <c r="A5617" i="6"/>
  <c r="F5616" i="6"/>
  <c r="A5616" i="6"/>
  <c r="F5615" i="6"/>
  <c r="A5615" i="6"/>
  <c r="F5614" i="6"/>
  <c r="A5614" i="6"/>
  <c r="F5613" i="6"/>
  <c r="A5613" i="6"/>
  <c r="F5612" i="6"/>
  <c r="A5612" i="6"/>
  <c r="F5611" i="6"/>
  <c r="A5611" i="6"/>
  <c r="F5610" i="6"/>
  <c r="A5610" i="6"/>
  <c r="F5609" i="6"/>
  <c r="A5609" i="6"/>
  <c r="F5608" i="6"/>
  <c r="A5608" i="6"/>
  <c r="F5607" i="6"/>
  <c r="A5607" i="6"/>
  <c r="F5606" i="6"/>
  <c r="A5606" i="6"/>
  <c r="F5605" i="6"/>
  <c r="A5605" i="6"/>
  <c r="F5604" i="6"/>
  <c r="A5604" i="6"/>
  <c r="F5603" i="6"/>
  <c r="A5603" i="6"/>
  <c r="F5602" i="6"/>
  <c r="A5602" i="6"/>
  <c r="F5601" i="6"/>
  <c r="A5601" i="6"/>
  <c r="F5600" i="6"/>
  <c r="A5600" i="6"/>
  <c r="F5599" i="6"/>
  <c r="A5599" i="6"/>
  <c r="F5598" i="6"/>
  <c r="A5598" i="6"/>
  <c r="F5597" i="6"/>
  <c r="A5597" i="6"/>
  <c r="F5596" i="6"/>
  <c r="A5596" i="6"/>
  <c r="F5595" i="6"/>
  <c r="A5595" i="6"/>
  <c r="F5594" i="6"/>
  <c r="A5594" i="6"/>
  <c r="F5593" i="6"/>
  <c r="A5593" i="6"/>
  <c r="F5592" i="6"/>
  <c r="A5592" i="6"/>
  <c r="F5591" i="6"/>
  <c r="A5591" i="6"/>
  <c r="F5590" i="6"/>
  <c r="A5590" i="6"/>
  <c r="F5589" i="6"/>
  <c r="A5589" i="6"/>
  <c r="F5588" i="6"/>
  <c r="A5588" i="6"/>
  <c r="F5587" i="6"/>
  <c r="A5587" i="6"/>
  <c r="F5586" i="6"/>
  <c r="A5586" i="6"/>
  <c r="F5585" i="6"/>
  <c r="A5585" i="6"/>
  <c r="F5584" i="6"/>
  <c r="A5584" i="6"/>
  <c r="F5583" i="6"/>
  <c r="A5583" i="6"/>
  <c r="F5582" i="6"/>
  <c r="A5582" i="6"/>
  <c r="F5581" i="6"/>
  <c r="A5581" i="6"/>
  <c r="F5580" i="6"/>
  <c r="A5580" i="6"/>
  <c r="F5579" i="6"/>
  <c r="A5579" i="6"/>
  <c r="F5578" i="6"/>
  <c r="A5578" i="6"/>
  <c r="F5577" i="6"/>
  <c r="A5577" i="6"/>
  <c r="F5576" i="6"/>
  <c r="A5576" i="6"/>
  <c r="F5575" i="6"/>
  <c r="A5575" i="6"/>
  <c r="F5574" i="6"/>
  <c r="A5574" i="6"/>
  <c r="F5573" i="6"/>
  <c r="A5573" i="6"/>
  <c r="F5572" i="6"/>
  <c r="A5572" i="6"/>
  <c r="F5571" i="6"/>
  <c r="A5571" i="6"/>
  <c r="F5570" i="6"/>
  <c r="A5570" i="6"/>
  <c r="F5569" i="6"/>
  <c r="A5569" i="6"/>
  <c r="F5568" i="6"/>
  <c r="A5568" i="6"/>
  <c r="F5567" i="6"/>
  <c r="A5567" i="6"/>
  <c r="F5566" i="6"/>
  <c r="A5566" i="6"/>
  <c r="F5565" i="6"/>
  <c r="A5565" i="6"/>
  <c r="F5564" i="6"/>
  <c r="A5564" i="6"/>
  <c r="F5563" i="6"/>
  <c r="A5563" i="6"/>
  <c r="F5562" i="6"/>
  <c r="A5562" i="6"/>
  <c r="F5561" i="6"/>
  <c r="A5561" i="6"/>
  <c r="F5560" i="6"/>
  <c r="A5560" i="6"/>
  <c r="F5559" i="6"/>
  <c r="A5559" i="6"/>
  <c r="F5558" i="6"/>
  <c r="A5558" i="6"/>
  <c r="F5557" i="6"/>
  <c r="A5557" i="6"/>
  <c r="F5556" i="6"/>
  <c r="A5556" i="6"/>
  <c r="F5555" i="6"/>
  <c r="A5555" i="6"/>
  <c r="F5554" i="6"/>
  <c r="A5554" i="6"/>
  <c r="F5553" i="6"/>
  <c r="A5553" i="6"/>
  <c r="F5552" i="6"/>
  <c r="A5552" i="6"/>
  <c r="F5551" i="6"/>
  <c r="A5551" i="6"/>
  <c r="F5550" i="6"/>
  <c r="A5550" i="6"/>
  <c r="F5549" i="6"/>
  <c r="A5549" i="6"/>
  <c r="F5548" i="6"/>
  <c r="A5548" i="6"/>
  <c r="F5547" i="6"/>
  <c r="A5547" i="6"/>
  <c r="F5546" i="6"/>
  <c r="A5546" i="6"/>
  <c r="F5545" i="6"/>
  <c r="A5545" i="6"/>
  <c r="F5544" i="6"/>
  <c r="A5544" i="6"/>
  <c r="F5543" i="6"/>
  <c r="A5543" i="6"/>
  <c r="F5542" i="6"/>
  <c r="A5542" i="6"/>
  <c r="F5541" i="6"/>
  <c r="A5541" i="6"/>
  <c r="F5540" i="6"/>
  <c r="A5540" i="6"/>
  <c r="F5539" i="6"/>
  <c r="A5539" i="6"/>
  <c r="F5538" i="6"/>
  <c r="A5538" i="6"/>
  <c r="F5537" i="6"/>
  <c r="A5537" i="6"/>
  <c r="F5536" i="6"/>
  <c r="A5536" i="6"/>
  <c r="F5535" i="6"/>
  <c r="A5535" i="6"/>
  <c r="F5534" i="6"/>
  <c r="A5534" i="6"/>
  <c r="F5533" i="6"/>
  <c r="A5533" i="6"/>
  <c r="F5532" i="6"/>
  <c r="A5532" i="6"/>
  <c r="F5531" i="6"/>
  <c r="A5531" i="6"/>
  <c r="F5530" i="6"/>
  <c r="A5530" i="6"/>
  <c r="F5529" i="6"/>
  <c r="A5529" i="6"/>
  <c r="F5528" i="6"/>
  <c r="A5528" i="6"/>
  <c r="F5527" i="6"/>
  <c r="A5527" i="6"/>
  <c r="F5526" i="6"/>
  <c r="A5526" i="6"/>
  <c r="F5525" i="6"/>
  <c r="A5525" i="6"/>
  <c r="F5524" i="6"/>
  <c r="A5524" i="6"/>
  <c r="F5523" i="6"/>
  <c r="A5523" i="6"/>
  <c r="F5522" i="6"/>
  <c r="A5522" i="6"/>
  <c r="F5521" i="6"/>
  <c r="A5521" i="6"/>
  <c r="F5520" i="6"/>
  <c r="A5520" i="6"/>
  <c r="F5519" i="6"/>
  <c r="A5519" i="6"/>
  <c r="F5518" i="6"/>
  <c r="A5518" i="6"/>
  <c r="F5517" i="6"/>
  <c r="A5517" i="6"/>
  <c r="F5516" i="6"/>
  <c r="A5516" i="6"/>
  <c r="F5515" i="6"/>
  <c r="A5515" i="6"/>
  <c r="F5514" i="6"/>
  <c r="A5514" i="6"/>
  <c r="F5513" i="6"/>
  <c r="A5513" i="6"/>
  <c r="F5512" i="6"/>
  <c r="A5512" i="6"/>
  <c r="F5511" i="6"/>
  <c r="A5511" i="6"/>
  <c r="F5510" i="6"/>
  <c r="A5510" i="6"/>
  <c r="F5509" i="6"/>
  <c r="A5509" i="6"/>
  <c r="F5508" i="6"/>
  <c r="A5508" i="6"/>
  <c r="F5507" i="6"/>
  <c r="A5507" i="6"/>
  <c r="F5506" i="6"/>
  <c r="A5506" i="6"/>
  <c r="F5505" i="6"/>
  <c r="A5505" i="6"/>
  <c r="F5504" i="6"/>
  <c r="A5504" i="6"/>
  <c r="F5503" i="6"/>
  <c r="A5503" i="6"/>
  <c r="F5502" i="6"/>
  <c r="A5502" i="6"/>
  <c r="F5501" i="6"/>
  <c r="A5501" i="6"/>
  <c r="F5500" i="6"/>
  <c r="A5500" i="6"/>
  <c r="F5499" i="6"/>
  <c r="A5499" i="6"/>
  <c r="F5498" i="6"/>
  <c r="A5498" i="6"/>
  <c r="F5497" i="6"/>
  <c r="A5497" i="6"/>
  <c r="F5496" i="6"/>
  <c r="A5496" i="6"/>
  <c r="F5495" i="6"/>
  <c r="A5495" i="6"/>
  <c r="F5494" i="6"/>
  <c r="A5494" i="6"/>
  <c r="F5493" i="6"/>
  <c r="A5493" i="6"/>
  <c r="F5492" i="6"/>
  <c r="A5492" i="6"/>
  <c r="F5491" i="6"/>
  <c r="A5491" i="6"/>
  <c r="F5490" i="6"/>
  <c r="A5490" i="6"/>
  <c r="F5489" i="6"/>
  <c r="A5489" i="6"/>
  <c r="F5488" i="6"/>
  <c r="A5488" i="6"/>
  <c r="F5487" i="6"/>
  <c r="A5487" i="6"/>
  <c r="F5486" i="6"/>
  <c r="A5486" i="6"/>
  <c r="F5485" i="6"/>
  <c r="A5485" i="6"/>
  <c r="F5484" i="6"/>
  <c r="A5484" i="6"/>
  <c r="F5483" i="6"/>
  <c r="A5483" i="6"/>
  <c r="F5482" i="6"/>
  <c r="A5482" i="6"/>
  <c r="F5481" i="6"/>
  <c r="A5481" i="6"/>
  <c r="F5480" i="6"/>
  <c r="A5480" i="6"/>
  <c r="F5479" i="6"/>
  <c r="A5479" i="6"/>
  <c r="F5478" i="6"/>
  <c r="A5478" i="6"/>
  <c r="F5477" i="6"/>
  <c r="A5477" i="6"/>
  <c r="F5476" i="6"/>
  <c r="A5476" i="6"/>
  <c r="F5475" i="6"/>
  <c r="A5475" i="6"/>
  <c r="F5474" i="6"/>
  <c r="A5474" i="6"/>
  <c r="F5473" i="6"/>
  <c r="A5473" i="6"/>
  <c r="F5472" i="6"/>
  <c r="A5472" i="6"/>
  <c r="F5471" i="6"/>
  <c r="A5471" i="6"/>
  <c r="F5470" i="6"/>
  <c r="A5470" i="6"/>
  <c r="F5469" i="6"/>
  <c r="A5469" i="6"/>
  <c r="F5468" i="6"/>
  <c r="A5468" i="6"/>
  <c r="F5467" i="6"/>
  <c r="A5467" i="6"/>
  <c r="F5466" i="6"/>
  <c r="A5466" i="6"/>
  <c r="F5465" i="6"/>
  <c r="A5465" i="6"/>
  <c r="F5464" i="6"/>
  <c r="A5464" i="6"/>
  <c r="F5463" i="6"/>
  <c r="A5463" i="6"/>
  <c r="F5462" i="6"/>
  <c r="A5462" i="6"/>
  <c r="F5461" i="6"/>
  <c r="A5461" i="6"/>
  <c r="F5460" i="6"/>
  <c r="A5460" i="6"/>
  <c r="F5459" i="6"/>
  <c r="A5459" i="6"/>
  <c r="F5458" i="6"/>
  <c r="A5458" i="6"/>
  <c r="F5457" i="6"/>
  <c r="A5457" i="6"/>
  <c r="F5456" i="6"/>
  <c r="A5456" i="6"/>
  <c r="F5455" i="6"/>
  <c r="A5455" i="6"/>
  <c r="F5454" i="6"/>
  <c r="A5454" i="6"/>
  <c r="F5453" i="6"/>
  <c r="A5453" i="6"/>
  <c r="F5452" i="6"/>
  <c r="A5452" i="6"/>
  <c r="F5451" i="6"/>
  <c r="A5451" i="6"/>
  <c r="F5450" i="6"/>
  <c r="A5450" i="6"/>
  <c r="F5449" i="6"/>
  <c r="A5449" i="6"/>
  <c r="F5448" i="6"/>
  <c r="A5448" i="6"/>
  <c r="F5447" i="6"/>
  <c r="A5447" i="6"/>
  <c r="F5446" i="6"/>
  <c r="A5446" i="6"/>
  <c r="F5445" i="6"/>
  <c r="A5445" i="6"/>
  <c r="F5444" i="6"/>
  <c r="A5444" i="6"/>
  <c r="F5443" i="6"/>
  <c r="A5443" i="6"/>
  <c r="F5442" i="6"/>
  <c r="A5442" i="6"/>
  <c r="F5441" i="6"/>
  <c r="A5441" i="6"/>
  <c r="F5440" i="6"/>
  <c r="A5440" i="6"/>
  <c r="F5439" i="6"/>
  <c r="A5439" i="6"/>
  <c r="F5438" i="6"/>
  <c r="A5438" i="6"/>
  <c r="F5437" i="6"/>
  <c r="A5437" i="6"/>
  <c r="F5436" i="6"/>
  <c r="A5436" i="6"/>
  <c r="F5435" i="6"/>
  <c r="A5435" i="6"/>
  <c r="F5434" i="6"/>
  <c r="A5434" i="6"/>
  <c r="F5433" i="6"/>
  <c r="A5433" i="6"/>
  <c r="F5432" i="6"/>
  <c r="A5432" i="6"/>
  <c r="F5431" i="6"/>
  <c r="A5431" i="6"/>
  <c r="F5430" i="6"/>
  <c r="A5430" i="6"/>
  <c r="F5429" i="6"/>
  <c r="A5429" i="6"/>
  <c r="F5428" i="6"/>
  <c r="A5428" i="6"/>
  <c r="F5427" i="6"/>
  <c r="A5427" i="6"/>
  <c r="F5426" i="6"/>
  <c r="A5426" i="6"/>
  <c r="F5425" i="6"/>
  <c r="A5425" i="6"/>
  <c r="F5424" i="6"/>
  <c r="A5424" i="6"/>
  <c r="F5423" i="6"/>
  <c r="A5423" i="6"/>
  <c r="F5422" i="6"/>
  <c r="A5422" i="6"/>
  <c r="F5421" i="6"/>
  <c r="A5421" i="6"/>
  <c r="F5420" i="6"/>
  <c r="A5420" i="6"/>
  <c r="F5419" i="6"/>
  <c r="A5419" i="6"/>
  <c r="F5418" i="6"/>
  <c r="A5418" i="6"/>
  <c r="F5417" i="6"/>
  <c r="A5417" i="6"/>
  <c r="F5416" i="6"/>
  <c r="A5416" i="6"/>
  <c r="F5415" i="6"/>
  <c r="A5415" i="6"/>
  <c r="F5414" i="6"/>
  <c r="A5414" i="6"/>
  <c r="F5413" i="6"/>
  <c r="A5413" i="6"/>
  <c r="F5412" i="6"/>
  <c r="A5412" i="6"/>
  <c r="F5411" i="6"/>
  <c r="A5411" i="6"/>
  <c r="F5410" i="6"/>
  <c r="A5410" i="6"/>
  <c r="F5409" i="6"/>
  <c r="A5409" i="6"/>
  <c r="F5408" i="6"/>
  <c r="A5408" i="6"/>
  <c r="F5407" i="6"/>
  <c r="A5407" i="6"/>
  <c r="F5406" i="6"/>
  <c r="A5406" i="6"/>
  <c r="F5405" i="6"/>
  <c r="A5405" i="6"/>
  <c r="F5404" i="6"/>
  <c r="A5404" i="6"/>
  <c r="F5403" i="6"/>
  <c r="A5403" i="6"/>
  <c r="F5402" i="6"/>
  <c r="A5402" i="6"/>
  <c r="F5401" i="6"/>
  <c r="A5401" i="6"/>
  <c r="F5400" i="6"/>
  <c r="A5400" i="6"/>
  <c r="F5399" i="6"/>
  <c r="A5399" i="6"/>
  <c r="F5398" i="6"/>
  <c r="A5398" i="6"/>
  <c r="F5397" i="6"/>
  <c r="A5397" i="6"/>
  <c r="F5396" i="6"/>
  <c r="A5396" i="6"/>
  <c r="F5395" i="6"/>
  <c r="A5395" i="6"/>
  <c r="F5394" i="6"/>
  <c r="A5394" i="6"/>
  <c r="F5393" i="6"/>
  <c r="A5393" i="6"/>
  <c r="F5392" i="6"/>
  <c r="A5392" i="6"/>
  <c r="F5391" i="6"/>
  <c r="A5391" i="6"/>
  <c r="F5390" i="6"/>
  <c r="A5390" i="6"/>
  <c r="F5389" i="6"/>
  <c r="A5389" i="6"/>
  <c r="F5388" i="6"/>
  <c r="A5388" i="6"/>
  <c r="F5387" i="6"/>
  <c r="A5387" i="6"/>
  <c r="F5386" i="6"/>
  <c r="A5386" i="6"/>
  <c r="F5385" i="6"/>
  <c r="A5385" i="6"/>
  <c r="F5384" i="6"/>
  <c r="A5384" i="6"/>
  <c r="F5383" i="6"/>
  <c r="A5383" i="6"/>
  <c r="F5382" i="6"/>
  <c r="A5382" i="6"/>
  <c r="F5381" i="6"/>
  <c r="A5381" i="6"/>
  <c r="F5380" i="6"/>
  <c r="A5380" i="6"/>
  <c r="F5379" i="6"/>
  <c r="A5379" i="6"/>
  <c r="F5378" i="6"/>
  <c r="A5378" i="6"/>
  <c r="F5377" i="6"/>
  <c r="A5377" i="6"/>
  <c r="F5376" i="6"/>
  <c r="A5376" i="6"/>
  <c r="F5375" i="6"/>
  <c r="A5375" i="6"/>
  <c r="F5374" i="6"/>
  <c r="A5374" i="6"/>
  <c r="F5373" i="6"/>
  <c r="A5373" i="6"/>
  <c r="F5372" i="6"/>
  <c r="A5372" i="6"/>
  <c r="F5371" i="6"/>
  <c r="A5371" i="6"/>
  <c r="F5370" i="6"/>
  <c r="A5370" i="6"/>
  <c r="F5369" i="6"/>
  <c r="A5369" i="6"/>
  <c r="F5368" i="6"/>
  <c r="A5368" i="6"/>
  <c r="F5367" i="6"/>
  <c r="A5367" i="6"/>
  <c r="F5366" i="6"/>
  <c r="A5366" i="6"/>
  <c r="F5365" i="6"/>
  <c r="A5365" i="6"/>
  <c r="F5364" i="6"/>
  <c r="A5364" i="6"/>
  <c r="F5363" i="6"/>
  <c r="A5363" i="6"/>
  <c r="F5362" i="6"/>
  <c r="A5362" i="6"/>
  <c r="F5361" i="6"/>
  <c r="A5361" i="6"/>
  <c r="F5360" i="6"/>
  <c r="A5360" i="6"/>
  <c r="F5359" i="6"/>
  <c r="A5359" i="6"/>
  <c r="F5358" i="6"/>
  <c r="A5358" i="6"/>
  <c r="F5357" i="6"/>
  <c r="A5357" i="6"/>
  <c r="F5356" i="6"/>
  <c r="A5356" i="6"/>
  <c r="F5355" i="6"/>
  <c r="A5355" i="6"/>
  <c r="F5354" i="6"/>
  <c r="A5354" i="6"/>
  <c r="F5353" i="6"/>
  <c r="A5353" i="6"/>
  <c r="F5352" i="6"/>
  <c r="A5352" i="6"/>
  <c r="F5351" i="6"/>
  <c r="A5351" i="6"/>
  <c r="F5350" i="6"/>
  <c r="A5350" i="6"/>
  <c r="F5349" i="6"/>
  <c r="A5349" i="6"/>
  <c r="F5348" i="6"/>
  <c r="A5348" i="6"/>
  <c r="F5347" i="6"/>
  <c r="A5347" i="6"/>
  <c r="F5346" i="6"/>
  <c r="A5346" i="6"/>
  <c r="F5345" i="6"/>
  <c r="A5345" i="6"/>
  <c r="F5344" i="6"/>
  <c r="A5344" i="6"/>
  <c r="F5343" i="6"/>
  <c r="A5343" i="6"/>
  <c r="F5342" i="6"/>
  <c r="A5342" i="6"/>
  <c r="F5341" i="6"/>
  <c r="A5341" i="6"/>
  <c r="F5340" i="6"/>
  <c r="A5340" i="6"/>
  <c r="F5339" i="6"/>
  <c r="A5339" i="6"/>
  <c r="F5338" i="6"/>
  <c r="A5338" i="6"/>
  <c r="F5337" i="6"/>
  <c r="A5337" i="6"/>
  <c r="F5336" i="6"/>
  <c r="A5336" i="6"/>
  <c r="F5335" i="6"/>
  <c r="A5335" i="6"/>
  <c r="F5334" i="6"/>
  <c r="A5334" i="6"/>
  <c r="F5333" i="6"/>
  <c r="A5333" i="6"/>
  <c r="F5332" i="6"/>
  <c r="A5332" i="6"/>
  <c r="F5331" i="6"/>
  <c r="A5331" i="6"/>
  <c r="F5330" i="6"/>
  <c r="A5330" i="6"/>
  <c r="F5329" i="6"/>
  <c r="A5329" i="6"/>
  <c r="F5328" i="6"/>
  <c r="A5328" i="6"/>
  <c r="F5327" i="6"/>
  <c r="A5327" i="6"/>
  <c r="F5326" i="6"/>
  <c r="A5326" i="6"/>
  <c r="F5325" i="6"/>
  <c r="A5325" i="6"/>
  <c r="F5324" i="6"/>
  <c r="A5324" i="6"/>
  <c r="F5323" i="6"/>
  <c r="A5323" i="6"/>
  <c r="F5322" i="6"/>
  <c r="A5322" i="6"/>
  <c r="F5321" i="6"/>
  <c r="A5321" i="6"/>
  <c r="F5320" i="6"/>
  <c r="A5320" i="6"/>
  <c r="F5319" i="6"/>
  <c r="A5319" i="6"/>
  <c r="F5318" i="6"/>
  <c r="A5318" i="6"/>
  <c r="F5317" i="6"/>
  <c r="A5317" i="6"/>
  <c r="F5316" i="6"/>
  <c r="A5316" i="6"/>
  <c r="F5315" i="6"/>
  <c r="A5315" i="6"/>
  <c r="F5314" i="6"/>
  <c r="A5314" i="6"/>
  <c r="F5313" i="6"/>
  <c r="A5313" i="6"/>
  <c r="F5312" i="6"/>
  <c r="A5312" i="6"/>
  <c r="F5311" i="6"/>
  <c r="A5311" i="6"/>
  <c r="F5310" i="6"/>
  <c r="A5310" i="6"/>
  <c r="F5309" i="6"/>
  <c r="A5309" i="6"/>
  <c r="F5308" i="6"/>
  <c r="A5308" i="6"/>
  <c r="F5307" i="6"/>
  <c r="A5307" i="6"/>
  <c r="F5306" i="6"/>
  <c r="A5306" i="6"/>
  <c r="F5305" i="6"/>
  <c r="A5305" i="6"/>
  <c r="F5304" i="6"/>
  <c r="A5304" i="6"/>
  <c r="F5303" i="6"/>
  <c r="A5303" i="6"/>
  <c r="F5302" i="6"/>
  <c r="A5302" i="6"/>
  <c r="F5301" i="6"/>
  <c r="A5301" i="6"/>
  <c r="F5300" i="6"/>
  <c r="A5300" i="6"/>
  <c r="F5299" i="6"/>
  <c r="A5299" i="6"/>
  <c r="F5298" i="6"/>
  <c r="A5298" i="6"/>
  <c r="F5297" i="6"/>
  <c r="A5297" i="6"/>
  <c r="F5296" i="6"/>
  <c r="A5296" i="6"/>
  <c r="F5295" i="6"/>
  <c r="A5295" i="6"/>
  <c r="F5294" i="6"/>
  <c r="A5294" i="6"/>
  <c r="F5293" i="6"/>
  <c r="A5293" i="6"/>
  <c r="F5292" i="6"/>
  <c r="A5292" i="6"/>
  <c r="F5291" i="6"/>
  <c r="A5291" i="6"/>
  <c r="F5290" i="6"/>
  <c r="A5290" i="6"/>
  <c r="F5289" i="6"/>
  <c r="A5289" i="6"/>
  <c r="F5288" i="6"/>
  <c r="A5288" i="6"/>
  <c r="F5287" i="6"/>
  <c r="A5287" i="6"/>
  <c r="F5286" i="6"/>
  <c r="A5286" i="6"/>
  <c r="F5285" i="6"/>
  <c r="A5285" i="6"/>
  <c r="F5284" i="6"/>
  <c r="A5284" i="6"/>
  <c r="F5283" i="6"/>
  <c r="A5283" i="6"/>
  <c r="F5282" i="6"/>
  <c r="A5282" i="6"/>
  <c r="F5281" i="6"/>
  <c r="A5281" i="6"/>
  <c r="F5280" i="6"/>
  <c r="A5280" i="6"/>
  <c r="F5279" i="6"/>
  <c r="A5279" i="6"/>
  <c r="F5278" i="6"/>
  <c r="A5278" i="6"/>
  <c r="F5277" i="6"/>
  <c r="A5277" i="6"/>
  <c r="F5276" i="6"/>
  <c r="A5276" i="6"/>
  <c r="F5275" i="6"/>
  <c r="A5275" i="6"/>
  <c r="F5274" i="6"/>
  <c r="A5274" i="6"/>
  <c r="F5273" i="6"/>
  <c r="A5273" i="6"/>
  <c r="F5272" i="6"/>
  <c r="A5272" i="6"/>
  <c r="F5271" i="6"/>
  <c r="A5271" i="6"/>
  <c r="F5270" i="6"/>
  <c r="A5270" i="6"/>
  <c r="F5269" i="6"/>
  <c r="A5269" i="6"/>
  <c r="F5268" i="6"/>
  <c r="A5268" i="6"/>
  <c r="F5267" i="6"/>
  <c r="A5267" i="6"/>
  <c r="F5266" i="6"/>
  <c r="A5266" i="6"/>
  <c r="F5265" i="6"/>
  <c r="A5265" i="6"/>
  <c r="F5264" i="6"/>
  <c r="A5264" i="6"/>
  <c r="F5263" i="6"/>
  <c r="A5263" i="6"/>
  <c r="F5262" i="6"/>
  <c r="A5262" i="6"/>
  <c r="F5261" i="6"/>
  <c r="A5261" i="6"/>
  <c r="F5260" i="6"/>
  <c r="A5260" i="6"/>
  <c r="F5259" i="6"/>
  <c r="A5259" i="6"/>
  <c r="F5258" i="6"/>
  <c r="A5258" i="6"/>
  <c r="F5257" i="6"/>
  <c r="A5257" i="6"/>
  <c r="F5256" i="6"/>
  <c r="A5256" i="6"/>
  <c r="F5255" i="6"/>
  <c r="A5255" i="6"/>
  <c r="F5254" i="6"/>
  <c r="A5254" i="6"/>
  <c r="F5253" i="6"/>
  <c r="A5253" i="6"/>
  <c r="F5252" i="6"/>
  <c r="A5252" i="6"/>
  <c r="F5251" i="6"/>
  <c r="A5251" i="6"/>
  <c r="F5250" i="6"/>
  <c r="A5250" i="6"/>
  <c r="F5249" i="6"/>
  <c r="A5249" i="6"/>
  <c r="F5248" i="6"/>
  <c r="A5248" i="6"/>
  <c r="F5247" i="6"/>
  <c r="A5247" i="6"/>
  <c r="F5246" i="6"/>
  <c r="A5246" i="6"/>
  <c r="F5245" i="6"/>
  <c r="A5245" i="6"/>
  <c r="F5244" i="6"/>
  <c r="A5244" i="6"/>
  <c r="F5243" i="6"/>
  <c r="A5243" i="6"/>
  <c r="F5242" i="6"/>
  <c r="A5242" i="6"/>
  <c r="F5241" i="6"/>
  <c r="A5241" i="6"/>
  <c r="F5240" i="6"/>
  <c r="A5240" i="6"/>
  <c r="F5239" i="6"/>
  <c r="A5239" i="6"/>
  <c r="F5238" i="6"/>
  <c r="A5238" i="6"/>
  <c r="F5237" i="6"/>
  <c r="A5237" i="6"/>
  <c r="F5236" i="6"/>
  <c r="A5236" i="6"/>
  <c r="F5235" i="6"/>
  <c r="A5235" i="6"/>
  <c r="F5234" i="6"/>
  <c r="A5234" i="6"/>
  <c r="F5233" i="6"/>
  <c r="A5233" i="6"/>
  <c r="F5232" i="6"/>
  <c r="A5232" i="6"/>
  <c r="F5231" i="6"/>
  <c r="A5231" i="6"/>
  <c r="F5230" i="6"/>
  <c r="A5230" i="6"/>
  <c r="F5229" i="6"/>
  <c r="A5229" i="6"/>
  <c r="F5228" i="6"/>
  <c r="A5228" i="6"/>
  <c r="F5227" i="6"/>
  <c r="A5227" i="6"/>
  <c r="F5226" i="6"/>
  <c r="A5226" i="6"/>
  <c r="F5225" i="6"/>
  <c r="A5225" i="6"/>
  <c r="F5224" i="6"/>
  <c r="A5224" i="6"/>
  <c r="F5223" i="6"/>
  <c r="A5223" i="6"/>
  <c r="F5222" i="6"/>
  <c r="A5222" i="6"/>
  <c r="F5221" i="6"/>
  <c r="A5221" i="6"/>
  <c r="F5220" i="6"/>
  <c r="A5220" i="6"/>
  <c r="F5219" i="6"/>
  <c r="A5219" i="6"/>
  <c r="F5218" i="6"/>
  <c r="A5218" i="6"/>
  <c r="F5217" i="6"/>
  <c r="A5217" i="6"/>
  <c r="F5216" i="6"/>
  <c r="A5216" i="6"/>
  <c r="F5215" i="6"/>
  <c r="A5215" i="6"/>
  <c r="F5214" i="6"/>
  <c r="A5214" i="6"/>
  <c r="F5213" i="6"/>
  <c r="A5213" i="6"/>
  <c r="F5212" i="6"/>
  <c r="A5212" i="6"/>
  <c r="F5211" i="6"/>
  <c r="A5211" i="6"/>
  <c r="F5210" i="6"/>
  <c r="A5210" i="6"/>
  <c r="F5209" i="6"/>
  <c r="A5209" i="6"/>
  <c r="F5208" i="6"/>
  <c r="A5208" i="6"/>
  <c r="F5207" i="6"/>
  <c r="A5207" i="6"/>
  <c r="F5206" i="6"/>
  <c r="A5206" i="6"/>
  <c r="F5205" i="6"/>
  <c r="A5205" i="6"/>
  <c r="F5204" i="6"/>
  <c r="A5204" i="6"/>
  <c r="F5203" i="6"/>
  <c r="A5203" i="6"/>
  <c r="F5202" i="6"/>
  <c r="A5202" i="6"/>
  <c r="F5201" i="6"/>
  <c r="A5201" i="6"/>
  <c r="F5200" i="6"/>
  <c r="A5200" i="6"/>
  <c r="F5199" i="6"/>
  <c r="A5199" i="6"/>
  <c r="F5198" i="6"/>
  <c r="A5198" i="6"/>
  <c r="F5197" i="6"/>
  <c r="A5197" i="6"/>
  <c r="F5196" i="6"/>
  <c r="A5196" i="6"/>
  <c r="F5195" i="6"/>
  <c r="A5195" i="6"/>
  <c r="F5194" i="6"/>
  <c r="A5194" i="6"/>
  <c r="F5193" i="6"/>
  <c r="A5193" i="6"/>
  <c r="F5192" i="6"/>
  <c r="A5192" i="6"/>
  <c r="F5191" i="6"/>
  <c r="A5191" i="6"/>
  <c r="F5190" i="6"/>
  <c r="A5190" i="6"/>
  <c r="F5189" i="6"/>
  <c r="A5189" i="6"/>
  <c r="F5188" i="6"/>
  <c r="A5188" i="6"/>
  <c r="F5187" i="6"/>
  <c r="A5187" i="6"/>
  <c r="F5186" i="6"/>
  <c r="A5186" i="6"/>
  <c r="F5185" i="6"/>
  <c r="A5185" i="6"/>
  <c r="F5184" i="6"/>
  <c r="A5184" i="6"/>
  <c r="F5183" i="6"/>
  <c r="A5183" i="6"/>
  <c r="F5182" i="6"/>
  <c r="A5182" i="6"/>
  <c r="F5181" i="6"/>
  <c r="A5181" i="6"/>
  <c r="F5180" i="6"/>
  <c r="A5180" i="6"/>
  <c r="F5179" i="6"/>
  <c r="A5179" i="6"/>
  <c r="F5178" i="6"/>
  <c r="A5178" i="6"/>
  <c r="F5177" i="6"/>
  <c r="A5177" i="6"/>
  <c r="F5176" i="6"/>
  <c r="A5176" i="6"/>
  <c r="F5175" i="6"/>
  <c r="A5175" i="6"/>
  <c r="F5174" i="6"/>
  <c r="A5174" i="6"/>
  <c r="F5173" i="6"/>
  <c r="A5173" i="6"/>
  <c r="F5172" i="6"/>
  <c r="A5172" i="6"/>
  <c r="F5171" i="6"/>
  <c r="A5171" i="6"/>
  <c r="F5170" i="6"/>
  <c r="A5170" i="6"/>
  <c r="F5169" i="6"/>
  <c r="A5169" i="6"/>
  <c r="F5168" i="6"/>
  <c r="A5168" i="6"/>
  <c r="F5167" i="6"/>
  <c r="A5167" i="6"/>
  <c r="F5166" i="6"/>
  <c r="A5166" i="6"/>
  <c r="F5165" i="6"/>
  <c r="A5165" i="6"/>
  <c r="F5164" i="6"/>
  <c r="A5164" i="6"/>
  <c r="F5163" i="6"/>
  <c r="A5163" i="6"/>
  <c r="F5162" i="6"/>
  <c r="A5162" i="6"/>
  <c r="F5161" i="6"/>
  <c r="A5161" i="6"/>
  <c r="F5160" i="6"/>
  <c r="A5160" i="6"/>
  <c r="F5159" i="6"/>
  <c r="A5159" i="6"/>
  <c r="F5158" i="6"/>
  <c r="A5158" i="6"/>
  <c r="F5157" i="6"/>
  <c r="A5157" i="6"/>
  <c r="F5156" i="6"/>
  <c r="A5156" i="6"/>
  <c r="F5155" i="6"/>
  <c r="A5155" i="6"/>
  <c r="F5154" i="6"/>
  <c r="A5154" i="6"/>
  <c r="F5153" i="6"/>
  <c r="A5153" i="6"/>
  <c r="F5152" i="6"/>
  <c r="A5152" i="6"/>
  <c r="F5151" i="6"/>
  <c r="A5151" i="6"/>
  <c r="F5150" i="6"/>
  <c r="A5150" i="6"/>
  <c r="F5149" i="6"/>
  <c r="A5149" i="6"/>
  <c r="F5148" i="6"/>
  <c r="A5148" i="6"/>
  <c r="F5147" i="6"/>
  <c r="A5147" i="6"/>
  <c r="F5146" i="6"/>
  <c r="A5146" i="6"/>
  <c r="F5145" i="6"/>
  <c r="A5145" i="6"/>
  <c r="F5144" i="6"/>
  <c r="A5144" i="6"/>
  <c r="F5143" i="6"/>
  <c r="A5143" i="6"/>
  <c r="F5142" i="6"/>
  <c r="A5142" i="6"/>
  <c r="F5141" i="6"/>
  <c r="A5141" i="6"/>
  <c r="F5140" i="6"/>
  <c r="A5140" i="6"/>
  <c r="F5139" i="6"/>
  <c r="A5139" i="6"/>
  <c r="F5138" i="6"/>
  <c r="A5138" i="6"/>
  <c r="F5137" i="6"/>
  <c r="A5137" i="6"/>
  <c r="F5136" i="6"/>
  <c r="A5136" i="6"/>
  <c r="F5135" i="6"/>
  <c r="A5135" i="6"/>
  <c r="F5134" i="6"/>
  <c r="A5134" i="6"/>
  <c r="F5133" i="6"/>
  <c r="A5133" i="6"/>
  <c r="F5132" i="6"/>
  <c r="A5132" i="6"/>
  <c r="F5131" i="6"/>
  <c r="A5131" i="6"/>
  <c r="F5130" i="6"/>
  <c r="A5130" i="6"/>
  <c r="F5129" i="6"/>
  <c r="A5129" i="6"/>
  <c r="F5128" i="6"/>
  <c r="A5128" i="6"/>
  <c r="F5127" i="6"/>
  <c r="A5127" i="6"/>
  <c r="F5126" i="6"/>
  <c r="A5126" i="6"/>
  <c r="F5125" i="6"/>
  <c r="A5125" i="6"/>
  <c r="F5124" i="6"/>
  <c r="A5124" i="6"/>
  <c r="F5123" i="6"/>
  <c r="A5123" i="6"/>
  <c r="F5122" i="6"/>
  <c r="A5122" i="6"/>
  <c r="F5121" i="6"/>
  <c r="A5121" i="6"/>
  <c r="F5120" i="6"/>
  <c r="A5120" i="6"/>
  <c r="F5119" i="6"/>
  <c r="A5119" i="6"/>
  <c r="F5118" i="6"/>
  <c r="A5118" i="6"/>
  <c r="F5117" i="6"/>
  <c r="A5117" i="6"/>
  <c r="F5116" i="6"/>
  <c r="A5116" i="6"/>
  <c r="F5115" i="6"/>
  <c r="A5115" i="6"/>
  <c r="F5114" i="6"/>
  <c r="A5114" i="6"/>
  <c r="F5113" i="6"/>
  <c r="A5113" i="6"/>
  <c r="F5112" i="6"/>
  <c r="A5112" i="6"/>
  <c r="F5111" i="6"/>
  <c r="A5111" i="6"/>
  <c r="F5110" i="6"/>
  <c r="A5110" i="6"/>
  <c r="F5109" i="6"/>
  <c r="A5109" i="6"/>
  <c r="F5108" i="6"/>
  <c r="A5108" i="6"/>
  <c r="F5107" i="6"/>
  <c r="A5107" i="6"/>
  <c r="F5106" i="6"/>
  <c r="A5106" i="6"/>
  <c r="F5105" i="6"/>
  <c r="A5105" i="6"/>
  <c r="F5104" i="6"/>
  <c r="A5104" i="6"/>
  <c r="F5103" i="6"/>
  <c r="A5103" i="6"/>
  <c r="F5102" i="6"/>
  <c r="A5102" i="6"/>
  <c r="F5101" i="6"/>
  <c r="A5101" i="6"/>
  <c r="F5100" i="6"/>
  <c r="A5100" i="6"/>
  <c r="F5099" i="6"/>
  <c r="A5099" i="6"/>
  <c r="F5098" i="6"/>
  <c r="A5098" i="6"/>
  <c r="F5097" i="6"/>
  <c r="A5097" i="6"/>
  <c r="F5096" i="6"/>
  <c r="A5096" i="6"/>
  <c r="F5095" i="6"/>
  <c r="A5095" i="6"/>
  <c r="F5094" i="6"/>
  <c r="A5094" i="6"/>
  <c r="F5093" i="6"/>
  <c r="A5093" i="6"/>
  <c r="F5092" i="6"/>
  <c r="A5092" i="6"/>
  <c r="F5091" i="6"/>
  <c r="A5091" i="6"/>
  <c r="F5090" i="6"/>
  <c r="A5090" i="6"/>
  <c r="F5089" i="6"/>
  <c r="A5089" i="6"/>
  <c r="F5088" i="6"/>
  <c r="A5088" i="6"/>
  <c r="F5087" i="6"/>
  <c r="A5087" i="6"/>
  <c r="F5086" i="6"/>
  <c r="A5086" i="6"/>
  <c r="F5085" i="6"/>
  <c r="A5085" i="6"/>
  <c r="F5084" i="6"/>
  <c r="A5084" i="6"/>
  <c r="F5083" i="6"/>
  <c r="A5083" i="6"/>
  <c r="F5082" i="6"/>
  <c r="A5082" i="6"/>
  <c r="F5081" i="6"/>
  <c r="A5081" i="6"/>
  <c r="F5080" i="6"/>
  <c r="A5080" i="6"/>
  <c r="F5079" i="6"/>
  <c r="A5079" i="6"/>
  <c r="F5078" i="6"/>
  <c r="A5078" i="6"/>
  <c r="F5077" i="6"/>
  <c r="A5077" i="6"/>
  <c r="F5076" i="6"/>
  <c r="A5076" i="6"/>
  <c r="F5075" i="6"/>
  <c r="A5075" i="6"/>
  <c r="F5074" i="6"/>
  <c r="A5074" i="6"/>
  <c r="F5073" i="6"/>
  <c r="A5073" i="6"/>
  <c r="F5072" i="6"/>
  <c r="A5072" i="6"/>
  <c r="F5071" i="6"/>
  <c r="A5071" i="6"/>
  <c r="F5070" i="6"/>
  <c r="A5070" i="6"/>
  <c r="F5069" i="6"/>
  <c r="A5069" i="6"/>
  <c r="F5068" i="6"/>
  <c r="A5068" i="6"/>
  <c r="F5067" i="6"/>
  <c r="A5067" i="6"/>
  <c r="F5066" i="6"/>
  <c r="A5066" i="6"/>
  <c r="F5065" i="6"/>
  <c r="A5065" i="6"/>
  <c r="F5064" i="6"/>
  <c r="A5064" i="6"/>
  <c r="F5063" i="6"/>
  <c r="A5063" i="6"/>
  <c r="F5062" i="6"/>
  <c r="A5062" i="6"/>
  <c r="F5061" i="6"/>
  <c r="A5061" i="6"/>
  <c r="F5060" i="6"/>
  <c r="A5060" i="6"/>
  <c r="F5059" i="6"/>
  <c r="A5059" i="6"/>
  <c r="F5058" i="6"/>
  <c r="A5058" i="6"/>
  <c r="F5057" i="6"/>
  <c r="A5057" i="6"/>
  <c r="F5056" i="6"/>
  <c r="A5056" i="6"/>
  <c r="F5055" i="6"/>
  <c r="A5055" i="6"/>
  <c r="F5054" i="6"/>
  <c r="A5054" i="6"/>
  <c r="F5053" i="6"/>
  <c r="A5053" i="6"/>
  <c r="F5052" i="6"/>
  <c r="A5052" i="6"/>
  <c r="F5051" i="6"/>
  <c r="A5051" i="6"/>
  <c r="F5050" i="6"/>
  <c r="A5050" i="6"/>
  <c r="F5049" i="6"/>
  <c r="A5049" i="6"/>
  <c r="F5048" i="6"/>
  <c r="A5048" i="6"/>
  <c r="F5047" i="6"/>
  <c r="A5047" i="6"/>
  <c r="F5046" i="6"/>
  <c r="A5046" i="6"/>
  <c r="F5045" i="6"/>
  <c r="A5045" i="6"/>
  <c r="F5044" i="6"/>
  <c r="A5044" i="6"/>
  <c r="F5043" i="6"/>
  <c r="A5043" i="6"/>
  <c r="F5042" i="6"/>
  <c r="A5042" i="6"/>
  <c r="F5041" i="6"/>
  <c r="A5041" i="6"/>
  <c r="F5040" i="6"/>
  <c r="A5040" i="6"/>
  <c r="F5039" i="6"/>
  <c r="A5039" i="6"/>
  <c r="F5038" i="6"/>
  <c r="A5038" i="6"/>
  <c r="F5037" i="6"/>
  <c r="A5037" i="6"/>
  <c r="F5036" i="6"/>
  <c r="A5036" i="6"/>
  <c r="F5035" i="6"/>
  <c r="A5035" i="6"/>
  <c r="F5034" i="6"/>
  <c r="A5034" i="6"/>
  <c r="F5033" i="6"/>
  <c r="A5033" i="6"/>
  <c r="F5032" i="6"/>
  <c r="A5032" i="6"/>
  <c r="F5031" i="6"/>
  <c r="A5031" i="6"/>
  <c r="F5030" i="6"/>
  <c r="A5030" i="6"/>
  <c r="F5029" i="6"/>
  <c r="A5029" i="6"/>
  <c r="F5028" i="6"/>
  <c r="A5028" i="6"/>
  <c r="F5027" i="6"/>
  <c r="A5027" i="6"/>
  <c r="F5026" i="6"/>
  <c r="A5026" i="6"/>
  <c r="F5025" i="6"/>
  <c r="A5025" i="6"/>
  <c r="F5024" i="6"/>
  <c r="A5024" i="6"/>
  <c r="F5023" i="6"/>
  <c r="A5023" i="6"/>
  <c r="F5022" i="6"/>
  <c r="A5022" i="6"/>
  <c r="F5021" i="6"/>
  <c r="A5021" i="6"/>
  <c r="F5020" i="6"/>
  <c r="A5020" i="6"/>
  <c r="F5019" i="6"/>
  <c r="A5019" i="6"/>
  <c r="F5018" i="6"/>
  <c r="A5018" i="6"/>
  <c r="F5017" i="6"/>
  <c r="A5017" i="6"/>
  <c r="F5016" i="6"/>
  <c r="A5016" i="6"/>
  <c r="F5015" i="6"/>
  <c r="A5015" i="6"/>
  <c r="F5014" i="6"/>
  <c r="A5014" i="6"/>
  <c r="F5013" i="6"/>
  <c r="A5013" i="6"/>
  <c r="F5012" i="6"/>
  <c r="A5012" i="6"/>
  <c r="F5011" i="6"/>
  <c r="A5011" i="6"/>
  <c r="F5010" i="6"/>
  <c r="A5010" i="6"/>
  <c r="F5009" i="6"/>
  <c r="A5009" i="6"/>
  <c r="F5008" i="6"/>
  <c r="A5008" i="6"/>
  <c r="F5007" i="6"/>
  <c r="A5007" i="6"/>
  <c r="F5006" i="6"/>
  <c r="A5006" i="6"/>
  <c r="F5005" i="6"/>
  <c r="A5005" i="6"/>
  <c r="F5004" i="6"/>
  <c r="A5004" i="6"/>
  <c r="F5003" i="6"/>
  <c r="A5003" i="6"/>
  <c r="F5002" i="6"/>
  <c r="A5002" i="6"/>
  <c r="F5001" i="6"/>
  <c r="A5001" i="6"/>
  <c r="F5000" i="6"/>
  <c r="A5000" i="6"/>
  <c r="F4999" i="6"/>
  <c r="A4999" i="6"/>
  <c r="F4998" i="6"/>
  <c r="A4998" i="6"/>
  <c r="F4997" i="6"/>
  <c r="A4997" i="6"/>
  <c r="F4996" i="6"/>
  <c r="A4996" i="6"/>
  <c r="F4995" i="6"/>
  <c r="A4995" i="6"/>
  <c r="F4994" i="6"/>
  <c r="A4994" i="6"/>
  <c r="F4993" i="6"/>
  <c r="A4993" i="6"/>
  <c r="F4992" i="6"/>
  <c r="A4992" i="6"/>
  <c r="F4991" i="6"/>
  <c r="A4991" i="6"/>
  <c r="F4990" i="6"/>
  <c r="A4990" i="6"/>
  <c r="F4989" i="6"/>
  <c r="A4989" i="6"/>
  <c r="F4988" i="6"/>
  <c r="A4988" i="6"/>
  <c r="F4987" i="6"/>
  <c r="A4987" i="6"/>
  <c r="F4986" i="6"/>
  <c r="A4986" i="6"/>
  <c r="F4985" i="6"/>
  <c r="A4985" i="6"/>
  <c r="F4984" i="6"/>
  <c r="A4984" i="6"/>
  <c r="F4983" i="6"/>
  <c r="A4983" i="6"/>
  <c r="F4982" i="6"/>
  <c r="A4982" i="6"/>
  <c r="F4981" i="6"/>
  <c r="A4981" i="6"/>
  <c r="F4980" i="6"/>
  <c r="A4980" i="6"/>
  <c r="F4979" i="6"/>
  <c r="A4979" i="6"/>
  <c r="F4978" i="6"/>
  <c r="A4978" i="6"/>
  <c r="F4977" i="6"/>
  <c r="A4977" i="6"/>
  <c r="F4976" i="6"/>
  <c r="A4976" i="6"/>
  <c r="F4975" i="6"/>
  <c r="A4975" i="6"/>
  <c r="F4974" i="6"/>
  <c r="A4974" i="6"/>
  <c r="F4973" i="6"/>
  <c r="A4973" i="6"/>
  <c r="F4972" i="6"/>
  <c r="A4972" i="6"/>
  <c r="F4971" i="6"/>
  <c r="A4971" i="6"/>
  <c r="F4970" i="6"/>
  <c r="A4970" i="6"/>
  <c r="F4969" i="6"/>
  <c r="A4969" i="6"/>
  <c r="F4968" i="6"/>
  <c r="A4968" i="6"/>
  <c r="F4967" i="6"/>
  <c r="A4967" i="6"/>
  <c r="F4966" i="6"/>
  <c r="A4966" i="6"/>
  <c r="F4965" i="6"/>
  <c r="A4965" i="6"/>
  <c r="F4964" i="6"/>
  <c r="A4964" i="6"/>
  <c r="F4963" i="6"/>
  <c r="A4963" i="6"/>
  <c r="F4962" i="6"/>
  <c r="A4962" i="6"/>
  <c r="F4961" i="6"/>
  <c r="A4961" i="6"/>
  <c r="F4960" i="6"/>
  <c r="A4960" i="6"/>
  <c r="F4959" i="6"/>
  <c r="A4959" i="6"/>
  <c r="F4958" i="6"/>
  <c r="A4958" i="6"/>
  <c r="F4957" i="6"/>
  <c r="A4957" i="6"/>
  <c r="F4956" i="6"/>
  <c r="A4956" i="6"/>
  <c r="F4955" i="6"/>
  <c r="A4955" i="6"/>
  <c r="F4954" i="6"/>
  <c r="A4954" i="6"/>
  <c r="F4953" i="6"/>
  <c r="A4953" i="6"/>
  <c r="F4952" i="6"/>
  <c r="A4952" i="6"/>
  <c r="F4951" i="6"/>
  <c r="A4951" i="6"/>
  <c r="F4950" i="6"/>
  <c r="A4950" i="6"/>
  <c r="F4949" i="6"/>
  <c r="A4949" i="6"/>
  <c r="F4948" i="6"/>
  <c r="A4948" i="6"/>
  <c r="F4947" i="6"/>
  <c r="A4947" i="6"/>
  <c r="F4946" i="6"/>
  <c r="A4946" i="6"/>
  <c r="F4945" i="6"/>
  <c r="A4945" i="6"/>
  <c r="F4944" i="6"/>
  <c r="A4944" i="6"/>
  <c r="F4943" i="6"/>
  <c r="A4943" i="6"/>
  <c r="F4942" i="6"/>
  <c r="A4942" i="6"/>
  <c r="F4941" i="6"/>
  <c r="A4941" i="6"/>
  <c r="F4940" i="6"/>
  <c r="A4940" i="6"/>
  <c r="F4939" i="6"/>
  <c r="A4939" i="6"/>
  <c r="F4938" i="6"/>
  <c r="A4938" i="6"/>
  <c r="F4937" i="6"/>
  <c r="A4937" i="6"/>
  <c r="F4936" i="6"/>
  <c r="A4936" i="6"/>
  <c r="F4935" i="6"/>
  <c r="A4935" i="6"/>
  <c r="F4934" i="6"/>
  <c r="A4934" i="6"/>
  <c r="F4933" i="6"/>
  <c r="A4933" i="6"/>
  <c r="F4932" i="6"/>
  <c r="A4932" i="6"/>
  <c r="F4931" i="6"/>
  <c r="A4931" i="6"/>
  <c r="F4930" i="6"/>
  <c r="A4930" i="6"/>
  <c r="F4929" i="6"/>
  <c r="A4929" i="6"/>
  <c r="F4928" i="6"/>
  <c r="A4928" i="6"/>
  <c r="F4927" i="6"/>
  <c r="A4927" i="6"/>
  <c r="F4926" i="6"/>
  <c r="A4926" i="6"/>
  <c r="F4925" i="6"/>
  <c r="A4925" i="6"/>
  <c r="F4924" i="6"/>
  <c r="A4924" i="6"/>
  <c r="F4923" i="6"/>
  <c r="A4923" i="6"/>
  <c r="F4922" i="6"/>
  <c r="A4922" i="6"/>
  <c r="F4921" i="6"/>
  <c r="A4921" i="6"/>
  <c r="F4920" i="6"/>
  <c r="A4920" i="6"/>
  <c r="F4919" i="6"/>
  <c r="A4919" i="6"/>
  <c r="F4918" i="6"/>
  <c r="A4918" i="6"/>
  <c r="F4917" i="6"/>
  <c r="A4917" i="6"/>
  <c r="F4916" i="6"/>
  <c r="A4916" i="6"/>
  <c r="F4915" i="6"/>
  <c r="A4915" i="6"/>
  <c r="F4914" i="6"/>
  <c r="A4914" i="6"/>
  <c r="F4913" i="6"/>
  <c r="A4913" i="6"/>
  <c r="F4912" i="6"/>
  <c r="A4912" i="6"/>
  <c r="F4911" i="6"/>
  <c r="A4911" i="6"/>
  <c r="F4910" i="6"/>
  <c r="A4910" i="6"/>
  <c r="F4909" i="6"/>
  <c r="A4909" i="6"/>
  <c r="F4908" i="6"/>
  <c r="A4908" i="6"/>
  <c r="F4907" i="6"/>
  <c r="A4907" i="6"/>
  <c r="F4906" i="6"/>
  <c r="A4906" i="6"/>
  <c r="F4905" i="6"/>
  <c r="A4905" i="6"/>
  <c r="F4904" i="6"/>
  <c r="A4904" i="6"/>
  <c r="F4903" i="6"/>
  <c r="A4903" i="6"/>
  <c r="F4902" i="6"/>
  <c r="A4902" i="6"/>
  <c r="F4901" i="6"/>
  <c r="A4901" i="6"/>
  <c r="F4900" i="6"/>
  <c r="A4900" i="6"/>
  <c r="F4899" i="6"/>
  <c r="A4899" i="6"/>
  <c r="F4898" i="6"/>
  <c r="A4898" i="6"/>
  <c r="F4897" i="6"/>
  <c r="A4897" i="6"/>
  <c r="F4896" i="6"/>
  <c r="A4896" i="6"/>
  <c r="F4895" i="6"/>
  <c r="A4895" i="6"/>
  <c r="F4894" i="6"/>
  <c r="A4894" i="6"/>
  <c r="F4893" i="6"/>
  <c r="A4893" i="6"/>
  <c r="F4892" i="6"/>
  <c r="A4892" i="6"/>
  <c r="F4891" i="6"/>
  <c r="A4891" i="6"/>
  <c r="F4890" i="6"/>
  <c r="A4890" i="6"/>
  <c r="F4889" i="6"/>
  <c r="A4889" i="6"/>
  <c r="F4888" i="6"/>
  <c r="A4888" i="6"/>
  <c r="F4887" i="6"/>
  <c r="A4887" i="6"/>
  <c r="F4886" i="6"/>
  <c r="A4886" i="6"/>
  <c r="F4885" i="6"/>
  <c r="A4885" i="6"/>
  <c r="F4884" i="6"/>
  <c r="A4884" i="6"/>
  <c r="F4883" i="6"/>
  <c r="A4883" i="6"/>
  <c r="F4882" i="6"/>
  <c r="A4882" i="6"/>
  <c r="F4881" i="6"/>
  <c r="A4881" i="6"/>
  <c r="F4880" i="6"/>
  <c r="A4880" i="6"/>
  <c r="F4879" i="6"/>
  <c r="A4879" i="6"/>
  <c r="F4878" i="6"/>
  <c r="A4878" i="6"/>
  <c r="F4877" i="6"/>
  <c r="A4877" i="6"/>
  <c r="F4876" i="6"/>
  <c r="A4876" i="6"/>
  <c r="F4875" i="6"/>
  <c r="A4875" i="6"/>
  <c r="F4874" i="6"/>
  <c r="A4874" i="6"/>
  <c r="F4873" i="6"/>
  <c r="A4873" i="6"/>
  <c r="F4872" i="6"/>
  <c r="A4872" i="6"/>
  <c r="F4871" i="6"/>
  <c r="A4871" i="6"/>
  <c r="F4870" i="6"/>
  <c r="A4870" i="6"/>
  <c r="F4869" i="6"/>
  <c r="A4869" i="6"/>
  <c r="F4868" i="6"/>
  <c r="A4868" i="6"/>
  <c r="F4867" i="6"/>
  <c r="A4867" i="6"/>
  <c r="F4866" i="6"/>
  <c r="A4866" i="6"/>
  <c r="F4865" i="6"/>
  <c r="A4865" i="6"/>
  <c r="F4864" i="6"/>
  <c r="A4864" i="6"/>
  <c r="F4863" i="6"/>
  <c r="A4863" i="6"/>
  <c r="F4862" i="6"/>
  <c r="A4862" i="6"/>
  <c r="F4861" i="6"/>
  <c r="A4861" i="6"/>
  <c r="F4860" i="6"/>
  <c r="A4860" i="6"/>
  <c r="F4859" i="6"/>
  <c r="A4859" i="6"/>
  <c r="F4858" i="6"/>
  <c r="A4858" i="6"/>
  <c r="F4857" i="6"/>
  <c r="A4857" i="6"/>
  <c r="F4856" i="6"/>
  <c r="A4856" i="6"/>
  <c r="F4855" i="6"/>
  <c r="A4855" i="6"/>
  <c r="F4854" i="6"/>
  <c r="A4854" i="6"/>
  <c r="F4853" i="6"/>
  <c r="A4853" i="6"/>
  <c r="F4852" i="6"/>
  <c r="A4852" i="6"/>
  <c r="F4851" i="6"/>
  <c r="A4851" i="6"/>
  <c r="F4850" i="6"/>
  <c r="A4850" i="6"/>
  <c r="F4849" i="6"/>
  <c r="A4849" i="6"/>
  <c r="F4848" i="6"/>
  <c r="A4848" i="6"/>
  <c r="F4847" i="6"/>
  <c r="A4847" i="6"/>
  <c r="F4846" i="6"/>
  <c r="A4846" i="6"/>
  <c r="F4845" i="6"/>
  <c r="A4845" i="6"/>
  <c r="F4844" i="6"/>
  <c r="A4844" i="6"/>
  <c r="F4843" i="6"/>
  <c r="A4843" i="6"/>
  <c r="F4842" i="6"/>
  <c r="A4842" i="6"/>
  <c r="F4841" i="6"/>
  <c r="A4841" i="6"/>
  <c r="F4840" i="6"/>
  <c r="A4840" i="6"/>
  <c r="F4839" i="6"/>
  <c r="A4839" i="6"/>
  <c r="F4838" i="6"/>
  <c r="A4838" i="6"/>
  <c r="F4837" i="6"/>
  <c r="A4837" i="6"/>
  <c r="F4836" i="6"/>
  <c r="A4836" i="6"/>
  <c r="F4835" i="6"/>
  <c r="A4835" i="6"/>
  <c r="F4834" i="6"/>
  <c r="A4834" i="6"/>
  <c r="F4833" i="6"/>
  <c r="A4833" i="6"/>
  <c r="F4832" i="6"/>
  <c r="A4832" i="6"/>
  <c r="F4831" i="6"/>
  <c r="A4831" i="6"/>
  <c r="F4830" i="6"/>
  <c r="A4830" i="6"/>
  <c r="F4829" i="6"/>
  <c r="A4829" i="6"/>
  <c r="F4828" i="6"/>
  <c r="A4828" i="6"/>
  <c r="F4827" i="6"/>
  <c r="A4827" i="6"/>
  <c r="F4826" i="6"/>
  <c r="A4826" i="6"/>
  <c r="F4825" i="6"/>
  <c r="A4825" i="6"/>
  <c r="F4824" i="6"/>
  <c r="A4824" i="6"/>
  <c r="F4823" i="6"/>
  <c r="A4823" i="6"/>
  <c r="F4822" i="6"/>
  <c r="A4822" i="6"/>
  <c r="F4821" i="6"/>
  <c r="A4821" i="6"/>
  <c r="F4820" i="6"/>
  <c r="A4820" i="6"/>
  <c r="F4819" i="6"/>
  <c r="A4819" i="6"/>
  <c r="F4818" i="6"/>
  <c r="A4818" i="6"/>
  <c r="F4817" i="6"/>
  <c r="A4817" i="6"/>
  <c r="F4816" i="6"/>
  <c r="A4816" i="6"/>
  <c r="F4815" i="6"/>
  <c r="A4815" i="6"/>
  <c r="F4814" i="6"/>
  <c r="A4814" i="6"/>
  <c r="F4813" i="6"/>
  <c r="A4813" i="6"/>
  <c r="F4812" i="6"/>
  <c r="A4812" i="6"/>
  <c r="F4811" i="6"/>
  <c r="A4811" i="6"/>
  <c r="F4810" i="6"/>
  <c r="A4810" i="6"/>
  <c r="F4809" i="6"/>
  <c r="A4809" i="6"/>
  <c r="F4808" i="6"/>
  <c r="A4808" i="6"/>
  <c r="F4807" i="6"/>
  <c r="A4807" i="6"/>
  <c r="F4806" i="6"/>
  <c r="A4806" i="6"/>
  <c r="F4805" i="6"/>
  <c r="A4805" i="6"/>
  <c r="F4804" i="6"/>
  <c r="A4804" i="6"/>
  <c r="F4803" i="6"/>
  <c r="A4803" i="6"/>
  <c r="F4802" i="6"/>
  <c r="A4802" i="6"/>
  <c r="F4801" i="6"/>
  <c r="A4801" i="6"/>
  <c r="F4800" i="6"/>
  <c r="A4800" i="6"/>
  <c r="F4799" i="6"/>
  <c r="A4799" i="6"/>
  <c r="F4798" i="6"/>
  <c r="A4798" i="6"/>
  <c r="F4797" i="6"/>
  <c r="A4797" i="6"/>
  <c r="F4796" i="6"/>
  <c r="A4796" i="6"/>
  <c r="F4795" i="6"/>
  <c r="A4795" i="6"/>
  <c r="F4794" i="6"/>
  <c r="A4794" i="6"/>
  <c r="F4793" i="6"/>
  <c r="A4793" i="6"/>
  <c r="F4792" i="6"/>
  <c r="A4792" i="6"/>
  <c r="F4791" i="6"/>
  <c r="A4791" i="6"/>
  <c r="F4790" i="6"/>
  <c r="A4790" i="6"/>
  <c r="F4789" i="6"/>
  <c r="A4789" i="6"/>
  <c r="F4788" i="6"/>
  <c r="A4788" i="6"/>
  <c r="F4787" i="6"/>
  <c r="A4787" i="6"/>
  <c r="F4786" i="6"/>
  <c r="A4786" i="6"/>
  <c r="F4785" i="6"/>
  <c r="A4785" i="6"/>
  <c r="F4784" i="6"/>
  <c r="A4784" i="6"/>
  <c r="F4783" i="6"/>
  <c r="A4783" i="6"/>
  <c r="F4782" i="6"/>
  <c r="A4782" i="6"/>
  <c r="F4781" i="6"/>
  <c r="A4781" i="6"/>
  <c r="F4780" i="6"/>
  <c r="A4780" i="6"/>
  <c r="F4779" i="6"/>
  <c r="A4779" i="6"/>
  <c r="F4778" i="6"/>
  <c r="A4778" i="6"/>
  <c r="F4777" i="6"/>
  <c r="A4777" i="6"/>
  <c r="F4776" i="6"/>
  <c r="A4776" i="6"/>
  <c r="F4775" i="6"/>
  <c r="A4775" i="6"/>
  <c r="F4774" i="6"/>
  <c r="A4774" i="6"/>
  <c r="F4773" i="6"/>
  <c r="A4773" i="6"/>
  <c r="F4772" i="6"/>
  <c r="A4772" i="6"/>
  <c r="F4771" i="6"/>
  <c r="A4771" i="6"/>
  <c r="F4770" i="6"/>
  <c r="A4770" i="6"/>
  <c r="F4769" i="6"/>
  <c r="A4769" i="6"/>
  <c r="F4768" i="6"/>
  <c r="A4768" i="6"/>
  <c r="F4767" i="6"/>
  <c r="A4767" i="6"/>
  <c r="F4766" i="6"/>
  <c r="A4766" i="6"/>
  <c r="F4765" i="6"/>
  <c r="A4765" i="6"/>
  <c r="F4764" i="6"/>
  <c r="A4764" i="6"/>
  <c r="F4763" i="6"/>
  <c r="A4763" i="6"/>
  <c r="F4762" i="6"/>
  <c r="A4762" i="6"/>
  <c r="F4761" i="6"/>
  <c r="A4761" i="6"/>
  <c r="F4760" i="6"/>
  <c r="A4760" i="6"/>
  <c r="F4759" i="6"/>
  <c r="A4759" i="6"/>
  <c r="F4758" i="6"/>
  <c r="A4758" i="6"/>
  <c r="F4757" i="6"/>
  <c r="A4757" i="6"/>
  <c r="F4756" i="6"/>
  <c r="A4756" i="6"/>
  <c r="F4755" i="6"/>
  <c r="A4755" i="6"/>
  <c r="F4754" i="6"/>
  <c r="A4754" i="6"/>
  <c r="F4753" i="6"/>
  <c r="A4753" i="6"/>
  <c r="F4752" i="6"/>
  <c r="A4752" i="6"/>
  <c r="F4751" i="6"/>
  <c r="A4751" i="6"/>
  <c r="F4750" i="6"/>
  <c r="A4750" i="6"/>
  <c r="F4749" i="6"/>
  <c r="A4749" i="6"/>
  <c r="F4748" i="6"/>
  <c r="A4748" i="6"/>
  <c r="F4747" i="6"/>
  <c r="A4747" i="6"/>
  <c r="F4746" i="6"/>
  <c r="A4746" i="6"/>
  <c r="F4745" i="6"/>
  <c r="A4745" i="6"/>
  <c r="F4744" i="6"/>
  <c r="A4744" i="6"/>
  <c r="F4743" i="6"/>
  <c r="A4743" i="6"/>
  <c r="F4742" i="6"/>
  <c r="A4742" i="6"/>
  <c r="F4741" i="6"/>
  <c r="A4741" i="6"/>
  <c r="F4740" i="6"/>
  <c r="A4740" i="6"/>
  <c r="F4739" i="6"/>
  <c r="A4739" i="6"/>
  <c r="F4738" i="6"/>
  <c r="A4738" i="6"/>
  <c r="F4737" i="6"/>
  <c r="A4737" i="6"/>
  <c r="F4736" i="6"/>
  <c r="A4736" i="6"/>
  <c r="F4735" i="6"/>
  <c r="A4735" i="6"/>
  <c r="F4734" i="6"/>
  <c r="A4734" i="6"/>
  <c r="F4733" i="6"/>
  <c r="A4733" i="6"/>
  <c r="F4732" i="6"/>
  <c r="A4732" i="6"/>
  <c r="F4731" i="6"/>
  <c r="A4731" i="6"/>
  <c r="F4730" i="6"/>
  <c r="A4730" i="6"/>
  <c r="F4729" i="6"/>
  <c r="A4729" i="6"/>
  <c r="F4728" i="6"/>
  <c r="A4728" i="6"/>
  <c r="F4727" i="6"/>
  <c r="A4727" i="6"/>
  <c r="F4726" i="6"/>
  <c r="A4726" i="6"/>
  <c r="F4725" i="6"/>
  <c r="A4725" i="6"/>
  <c r="F4724" i="6"/>
  <c r="A4724" i="6"/>
  <c r="F4723" i="6"/>
  <c r="A4723" i="6"/>
  <c r="F4722" i="6"/>
  <c r="A4722" i="6"/>
  <c r="F4721" i="6"/>
  <c r="A4721" i="6"/>
  <c r="F4720" i="6"/>
  <c r="A4720" i="6"/>
  <c r="F4719" i="6"/>
  <c r="A4719" i="6"/>
  <c r="F4718" i="6"/>
  <c r="A4718" i="6"/>
  <c r="F4717" i="6"/>
  <c r="A4717" i="6"/>
  <c r="F4716" i="6"/>
  <c r="A4716" i="6"/>
  <c r="F4715" i="6"/>
  <c r="A4715" i="6"/>
  <c r="F4714" i="6"/>
  <c r="A4714" i="6"/>
  <c r="F4713" i="6"/>
  <c r="A4713" i="6"/>
  <c r="F4712" i="6"/>
  <c r="A4712" i="6"/>
  <c r="F4711" i="6"/>
  <c r="A4711" i="6"/>
  <c r="F4710" i="6"/>
  <c r="A4710" i="6"/>
  <c r="F4709" i="6"/>
  <c r="A4709" i="6"/>
  <c r="F4708" i="6"/>
  <c r="A4708" i="6"/>
  <c r="F4707" i="6"/>
  <c r="A4707" i="6"/>
  <c r="F4706" i="6"/>
  <c r="A4706" i="6"/>
  <c r="F4705" i="6"/>
  <c r="A4705" i="6"/>
  <c r="F4704" i="6"/>
  <c r="A4704" i="6"/>
  <c r="F4703" i="6"/>
  <c r="A4703" i="6"/>
  <c r="F4702" i="6"/>
  <c r="A4702" i="6"/>
  <c r="F4701" i="6"/>
  <c r="A4701" i="6"/>
  <c r="F4700" i="6"/>
  <c r="A4700" i="6"/>
  <c r="F4699" i="6"/>
  <c r="A4699" i="6"/>
  <c r="F4698" i="6"/>
  <c r="A4698" i="6"/>
  <c r="F4697" i="6"/>
  <c r="A4697" i="6"/>
  <c r="F4696" i="6"/>
  <c r="A4696" i="6"/>
  <c r="F4695" i="6"/>
  <c r="A4695" i="6"/>
  <c r="F4694" i="6"/>
  <c r="A4694" i="6"/>
  <c r="F4693" i="6"/>
  <c r="A4693" i="6"/>
  <c r="F4692" i="6"/>
  <c r="A4692" i="6"/>
  <c r="F4691" i="6"/>
  <c r="A4691" i="6"/>
  <c r="F4690" i="6"/>
  <c r="A4690" i="6"/>
  <c r="F4689" i="6"/>
  <c r="A4689" i="6"/>
  <c r="F4688" i="6"/>
  <c r="A4688" i="6"/>
  <c r="F4687" i="6"/>
  <c r="A4687" i="6"/>
  <c r="F4686" i="6"/>
  <c r="A4686" i="6"/>
  <c r="F4685" i="6"/>
  <c r="A4685" i="6"/>
  <c r="F4684" i="6"/>
  <c r="A4684" i="6"/>
  <c r="F4683" i="6"/>
  <c r="A4683" i="6"/>
  <c r="F4682" i="6"/>
  <c r="A4682" i="6"/>
  <c r="F4681" i="6"/>
  <c r="A4681" i="6"/>
  <c r="F4680" i="6"/>
  <c r="A4680" i="6"/>
  <c r="F4679" i="6"/>
  <c r="A4679" i="6"/>
  <c r="F4678" i="6"/>
  <c r="A4678" i="6"/>
  <c r="F4677" i="6"/>
  <c r="A4677" i="6"/>
  <c r="F4676" i="6"/>
  <c r="A4676" i="6"/>
  <c r="F4675" i="6"/>
  <c r="A4675" i="6"/>
  <c r="F4674" i="6"/>
  <c r="A4674" i="6"/>
  <c r="F4673" i="6"/>
  <c r="A4673" i="6"/>
  <c r="F4672" i="6"/>
  <c r="A4672" i="6"/>
  <c r="F4671" i="6"/>
  <c r="A4671" i="6"/>
  <c r="F4670" i="6"/>
  <c r="A4670" i="6"/>
  <c r="F4669" i="6"/>
  <c r="A4669" i="6"/>
  <c r="F4668" i="6"/>
  <c r="A4668" i="6"/>
  <c r="F4667" i="6"/>
  <c r="A4667" i="6"/>
  <c r="F4666" i="6"/>
  <c r="A4666" i="6"/>
  <c r="F4665" i="6"/>
  <c r="A4665" i="6"/>
  <c r="F4664" i="6"/>
  <c r="A4664" i="6"/>
  <c r="F4663" i="6"/>
  <c r="A4663" i="6"/>
  <c r="F4662" i="6"/>
  <c r="A4662" i="6"/>
  <c r="F4661" i="6"/>
  <c r="A4661" i="6"/>
  <c r="F4660" i="6"/>
  <c r="A4660" i="6"/>
  <c r="F4659" i="6"/>
  <c r="A4659" i="6"/>
  <c r="F4658" i="6"/>
  <c r="A4658" i="6"/>
  <c r="F4657" i="6"/>
  <c r="A4657" i="6"/>
  <c r="F4656" i="6"/>
  <c r="A4656" i="6"/>
  <c r="F4655" i="6"/>
  <c r="A4655" i="6"/>
  <c r="F4654" i="6"/>
  <c r="A4654" i="6"/>
  <c r="F4653" i="6"/>
  <c r="A4653" i="6"/>
  <c r="F4652" i="6"/>
  <c r="A4652" i="6"/>
  <c r="F4651" i="6"/>
  <c r="A4651" i="6"/>
  <c r="F4650" i="6"/>
  <c r="A4650" i="6"/>
  <c r="F4649" i="6"/>
  <c r="A4649" i="6"/>
  <c r="F4648" i="6"/>
  <c r="A4648" i="6"/>
  <c r="F4647" i="6"/>
  <c r="A4647" i="6"/>
  <c r="F4646" i="6"/>
  <c r="A4646" i="6"/>
  <c r="F4645" i="6"/>
  <c r="A4645" i="6"/>
  <c r="F4644" i="6"/>
  <c r="A4644" i="6"/>
  <c r="F4643" i="6"/>
  <c r="A4643" i="6"/>
  <c r="F4642" i="6"/>
  <c r="A4642" i="6"/>
  <c r="F4641" i="6"/>
  <c r="A4641" i="6"/>
  <c r="F4640" i="6"/>
  <c r="A4640" i="6"/>
  <c r="F4639" i="6"/>
  <c r="A4639" i="6"/>
  <c r="F4638" i="6"/>
  <c r="A4638" i="6"/>
  <c r="F4637" i="6"/>
  <c r="A4637" i="6"/>
  <c r="F4636" i="6"/>
  <c r="A4636" i="6"/>
  <c r="F4635" i="6"/>
  <c r="A4635" i="6"/>
  <c r="F4634" i="6"/>
  <c r="A4634" i="6"/>
  <c r="F4633" i="6"/>
  <c r="A4633" i="6"/>
  <c r="F4632" i="6"/>
  <c r="A4632" i="6"/>
  <c r="F4631" i="6"/>
  <c r="A4631" i="6"/>
  <c r="F4630" i="6"/>
  <c r="A4630" i="6"/>
  <c r="F4629" i="6"/>
  <c r="A4629" i="6"/>
  <c r="F4628" i="6"/>
  <c r="A4628" i="6"/>
  <c r="F4627" i="6"/>
  <c r="A4627" i="6"/>
  <c r="F4626" i="6"/>
  <c r="A4626" i="6"/>
  <c r="F4625" i="6"/>
  <c r="A4625" i="6"/>
  <c r="F4624" i="6"/>
  <c r="A4624" i="6"/>
  <c r="F4623" i="6"/>
  <c r="A4623" i="6"/>
  <c r="F4622" i="6"/>
  <c r="A4622" i="6"/>
  <c r="F4621" i="6"/>
  <c r="A4621" i="6"/>
  <c r="F4620" i="6"/>
  <c r="A4620" i="6"/>
  <c r="F4619" i="6"/>
  <c r="A4619" i="6"/>
  <c r="F4618" i="6"/>
  <c r="A4618" i="6"/>
  <c r="F4617" i="6"/>
  <c r="A4617" i="6"/>
  <c r="F4616" i="6"/>
  <c r="A4616" i="6"/>
  <c r="F4615" i="6"/>
  <c r="A4615" i="6"/>
  <c r="F4614" i="6"/>
  <c r="A4614" i="6"/>
  <c r="F4613" i="6"/>
  <c r="A4613" i="6"/>
  <c r="F4612" i="6"/>
  <c r="A4612" i="6"/>
  <c r="F4611" i="6"/>
  <c r="A4611" i="6"/>
  <c r="F4610" i="6"/>
  <c r="A4610" i="6"/>
  <c r="F4609" i="6"/>
  <c r="A4609" i="6"/>
  <c r="F4608" i="6"/>
  <c r="A4608" i="6"/>
  <c r="F4607" i="6"/>
  <c r="A4607" i="6"/>
  <c r="F4606" i="6"/>
  <c r="A4606" i="6"/>
  <c r="F4605" i="6"/>
  <c r="A4605" i="6"/>
  <c r="F4604" i="6"/>
  <c r="A4604" i="6"/>
  <c r="F4603" i="6"/>
  <c r="A4603" i="6"/>
  <c r="F4602" i="6"/>
  <c r="A4602" i="6"/>
  <c r="F4601" i="6"/>
  <c r="A4601" i="6"/>
  <c r="F4600" i="6"/>
  <c r="A4600" i="6"/>
  <c r="F4599" i="6"/>
  <c r="A4599" i="6"/>
  <c r="F4598" i="6"/>
  <c r="A4598" i="6"/>
  <c r="F4597" i="6"/>
  <c r="A4597" i="6"/>
  <c r="F4596" i="6"/>
  <c r="A4596" i="6"/>
  <c r="F4595" i="6"/>
  <c r="A4595" i="6"/>
  <c r="F4594" i="6"/>
  <c r="A4594" i="6"/>
  <c r="F4593" i="6"/>
  <c r="A4593" i="6"/>
  <c r="F4592" i="6"/>
  <c r="A4592" i="6"/>
  <c r="F4591" i="6"/>
  <c r="A4591" i="6"/>
  <c r="F4590" i="6"/>
  <c r="A4590" i="6"/>
  <c r="F4589" i="6"/>
  <c r="A4589" i="6"/>
  <c r="F4588" i="6"/>
  <c r="A4588" i="6"/>
  <c r="F4587" i="6"/>
  <c r="A4587" i="6"/>
  <c r="F4586" i="6"/>
  <c r="A4586" i="6"/>
  <c r="F4585" i="6"/>
  <c r="A4585" i="6"/>
  <c r="F4584" i="6"/>
  <c r="A4584" i="6"/>
  <c r="F4583" i="6"/>
  <c r="A4583" i="6"/>
  <c r="F4582" i="6"/>
  <c r="A4582" i="6"/>
  <c r="F4581" i="6"/>
  <c r="A4581" i="6"/>
  <c r="F4580" i="6"/>
  <c r="A4580" i="6"/>
  <c r="F4579" i="6"/>
  <c r="A4579" i="6"/>
  <c r="F4578" i="6"/>
  <c r="A4578" i="6"/>
  <c r="F4577" i="6"/>
  <c r="A4577" i="6"/>
  <c r="F4576" i="6"/>
  <c r="A4576" i="6"/>
  <c r="F4575" i="6"/>
  <c r="A4575" i="6"/>
  <c r="F4574" i="6"/>
  <c r="A4574" i="6"/>
  <c r="F4573" i="6"/>
  <c r="A4573" i="6"/>
  <c r="F4572" i="6"/>
  <c r="A4572" i="6"/>
  <c r="F4571" i="6"/>
  <c r="A4571" i="6"/>
  <c r="F4570" i="6"/>
  <c r="A4570" i="6"/>
  <c r="F4569" i="6"/>
  <c r="A4569" i="6"/>
  <c r="F4568" i="6"/>
  <c r="A4568" i="6"/>
  <c r="F4567" i="6"/>
  <c r="A4567" i="6"/>
  <c r="F4566" i="6"/>
  <c r="A4566" i="6"/>
  <c r="F4565" i="6"/>
  <c r="A4565" i="6"/>
  <c r="F4564" i="6"/>
  <c r="A4564" i="6"/>
  <c r="F4563" i="6"/>
  <c r="A4563" i="6"/>
  <c r="F4562" i="6"/>
  <c r="A4562" i="6"/>
  <c r="F4561" i="6"/>
  <c r="A4561" i="6"/>
  <c r="F4560" i="6"/>
  <c r="A4560" i="6"/>
  <c r="F4559" i="6"/>
  <c r="A4559" i="6"/>
  <c r="F4558" i="6"/>
  <c r="A4558" i="6"/>
  <c r="F4557" i="6"/>
  <c r="A4557" i="6"/>
  <c r="F4556" i="6"/>
  <c r="A4556" i="6"/>
  <c r="F4555" i="6"/>
  <c r="A4555" i="6"/>
  <c r="F4554" i="6"/>
  <c r="A4554" i="6"/>
  <c r="F4553" i="6"/>
  <c r="A4553" i="6"/>
  <c r="F4552" i="6"/>
  <c r="A4552" i="6"/>
  <c r="F4551" i="6"/>
  <c r="A4551" i="6"/>
  <c r="F4550" i="6"/>
  <c r="A4550" i="6"/>
  <c r="F4549" i="6"/>
  <c r="A4549" i="6"/>
  <c r="F4548" i="6"/>
  <c r="A4548" i="6"/>
  <c r="F4547" i="6"/>
  <c r="A4547" i="6"/>
  <c r="F4546" i="6"/>
  <c r="A4546" i="6"/>
  <c r="F4545" i="6"/>
  <c r="A4545" i="6"/>
  <c r="F4544" i="6"/>
  <c r="A4544" i="6"/>
  <c r="F4543" i="6"/>
  <c r="A4543" i="6"/>
  <c r="F4542" i="6"/>
  <c r="A4542" i="6"/>
  <c r="F4541" i="6"/>
  <c r="A4541" i="6"/>
  <c r="F4540" i="6"/>
  <c r="A4540" i="6"/>
  <c r="F4539" i="6"/>
  <c r="A4539" i="6"/>
  <c r="F4538" i="6"/>
  <c r="A4538" i="6"/>
  <c r="F4537" i="6"/>
  <c r="A4537" i="6"/>
  <c r="F4536" i="6"/>
  <c r="A4536" i="6"/>
  <c r="F4535" i="6"/>
  <c r="A4535" i="6"/>
  <c r="F4534" i="6"/>
  <c r="A4534" i="6"/>
  <c r="F4533" i="6"/>
  <c r="A4533" i="6"/>
  <c r="F4532" i="6"/>
  <c r="A4532" i="6"/>
  <c r="F4531" i="6"/>
  <c r="A4531" i="6"/>
  <c r="F4530" i="6"/>
  <c r="A4530" i="6"/>
  <c r="F4529" i="6"/>
  <c r="A4529" i="6"/>
  <c r="F4528" i="6"/>
  <c r="A4528" i="6"/>
  <c r="F4527" i="6"/>
  <c r="A4527" i="6"/>
  <c r="F4526" i="6"/>
  <c r="A4526" i="6"/>
  <c r="F4525" i="6"/>
  <c r="A4525" i="6"/>
  <c r="F4524" i="6"/>
  <c r="A4524" i="6"/>
  <c r="F4523" i="6"/>
  <c r="A4523" i="6"/>
  <c r="F4522" i="6"/>
  <c r="A4522" i="6"/>
  <c r="F4521" i="6"/>
  <c r="A4521" i="6"/>
  <c r="F4520" i="6"/>
  <c r="A4520" i="6"/>
  <c r="F4519" i="6"/>
  <c r="A4519" i="6"/>
  <c r="F4518" i="6"/>
  <c r="A4518" i="6"/>
  <c r="F4517" i="6"/>
  <c r="A4517" i="6"/>
  <c r="F4516" i="6"/>
  <c r="A4516" i="6"/>
  <c r="F4515" i="6"/>
  <c r="A4515" i="6"/>
  <c r="F4514" i="6"/>
  <c r="A4514" i="6"/>
  <c r="F4513" i="6"/>
  <c r="A4513" i="6"/>
  <c r="F4512" i="6"/>
  <c r="A4512" i="6"/>
  <c r="F4511" i="6"/>
  <c r="A4511" i="6"/>
  <c r="F4510" i="6"/>
  <c r="A4510" i="6"/>
  <c r="F4509" i="6"/>
  <c r="A4509" i="6"/>
  <c r="F4508" i="6"/>
  <c r="A4508" i="6"/>
  <c r="F4507" i="6"/>
  <c r="A4507" i="6"/>
  <c r="F4506" i="6"/>
  <c r="A4506" i="6"/>
  <c r="F4505" i="6"/>
  <c r="A4505" i="6"/>
  <c r="F4504" i="6"/>
  <c r="A4504" i="6"/>
  <c r="F4503" i="6"/>
  <c r="A4503" i="6"/>
  <c r="F4502" i="6"/>
  <c r="A4502" i="6"/>
  <c r="F4501" i="6"/>
  <c r="A4501" i="6"/>
  <c r="F4500" i="6"/>
  <c r="A4500" i="6"/>
  <c r="F4499" i="6"/>
  <c r="A4499" i="6"/>
  <c r="F4498" i="6"/>
  <c r="A4498" i="6"/>
  <c r="F4497" i="6"/>
  <c r="A4497" i="6"/>
  <c r="F4496" i="6"/>
  <c r="A4496" i="6"/>
  <c r="F4495" i="6"/>
  <c r="A4495" i="6"/>
  <c r="F4494" i="6"/>
  <c r="A4494" i="6"/>
  <c r="F4493" i="6"/>
  <c r="A4493" i="6"/>
  <c r="F4492" i="6"/>
  <c r="A4492" i="6"/>
  <c r="F4491" i="6"/>
  <c r="A4491" i="6"/>
  <c r="F4490" i="6"/>
  <c r="A4490" i="6"/>
  <c r="F4489" i="6"/>
  <c r="A4489" i="6"/>
  <c r="F4488" i="6"/>
  <c r="A4488" i="6"/>
  <c r="F4487" i="6"/>
  <c r="A4487" i="6"/>
  <c r="F4486" i="6"/>
  <c r="A4486" i="6"/>
  <c r="F4485" i="6"/>
  <c r="A4485" i="6"/>
  <c r="F4484" i="6"/>
  <c r="A4484" i="6"/>
  <c r="F4483" i="6"/>
  <c r="A4483" i="6"/>
  <c r="F4482" i="6"/>
  <c r="A4482" i="6"/>
  <c r="F4481" i="6"/>
  <c r="A4481" i="6"/>
  <c r="F4480" i="6"/>
  <c r="A4480" i="6"/>
  <c r="F4479" i="6"/>
  <c r="A4479" i="6"/>
  <c r="F4478" i="6"/>
  <c r="A4478" i="6"/>
  <c r="F4477" i="6"/>
  <c r="A4477" i="6"/>
  <c r="F4476" i="6"/>
  <c r="A4476" i="6"/>
  <c r="F4475" i="6"/>
  <c r="A4475" i="6"/>
  <c r="F4474" i="6"/>
  <c r="A4474" i="6"/>
  <c r="F4473" i="6"/>
  <c r="A4473" i="6"/>
  <c r="F4472" i="6"/>
  <c r="A4472" i="6"/>
  <c r="F4471" i="6"/>
  <c r="A4471" i="6"/>
  <c r="F4470" i="6"/>
  <c r="A4470" i="6"/>
  <c r="F4469" i="6"/>
  <c r="A4469" i="6"/>
  <c r="F4468" i="6"/>
  <c r="A4468" i="6"/>
  <c r="F4467" i="6"/>
  <c r="A4467" i="6"/>
  <c r="F4466" i="6"/>
  <c r="A4466" i="6"/>
  <c r="F4465" i="6"/>
  <c r="A4465" i="6"/>
  <c r="F4464" i="6"/>
  <c r="A4464" i="6"/>
  <c r="F4463" i="6"/>
  <c r="A4463" i="6"/>
  <c r="F4462" i="6"/>
  <c r="A4462" i="6"/>
  <c r="F4461" i="6"/>
  <c r="A4461" i="6"/>
  <c r="F4460" i="6"/>
  <c r="A4460" i="6"/>
  <c r="F4459" i="6"/>
  <c r="A4459" i="6"/>
  <c r="F4458" i="6"/>
  <c r="A4458" i="6"/>
  <c r="F4457" i="6"/>
  <c r="A4457" i="6"/>
  <c r="F4456" i="6"/>
  <c r="A4456" i="6"/>
  <c r="F4455" i="6"/>
  <c r="A4455" i="6"/>
  <c r="F4454" i="6"/>
  <c r="A4454" i="6"/>
  <c r="F4453" i="6"/>
  <c r="A4453" i="6"/>
  <c r="F4452" i="6"/>
  <c r="A4452" i="6"/>
  <c r="F4451" i="6"/>
  <c r="A4451" i="6"/>
  <c r="F4450" i="6"/>
  <c r="A4450" i="6"/>
  <c r="F4449" i="6"/>
  <c r="A4449" i="6"/>
  <c r="F4448" i="6"/>
  <c r="A4448" i="6"/>
  <c r="F4447" i="6"/>
  <c r="A4447" i="6"/>
  <c r="F4446" i="6"/>
  <c r="A4446" i="6"/>
  <c r="F4445" i="6"/>
  <c r="A4445" i="6"/>
  <c r="F4444" i="6"/>
  <c r="A4444" i="6"/>
  <c r="F4443" i="6"/>
  <c r="A4443" i="6"/>
  <c r="F4442" i="6"/>
  <c r="A4442" i="6"/>
  <c r="F4441" i="6"/>
  <c r="A4441" i="6"/>
  <c r="F4440" i="6"/>
  <c r="A4440" i="6"/>
  <c r="F4439" i="6"/>
  <c r="A4439" i="6"/>
  <c r="F4438" i="6"/>
  <c r="A4438" i="6"/>
  <c r="F4437" i="6"/>
  <c r="A4437" i="6"/>
  <c r="F4436" i="6"/>
  <c r="A4436" i="6"/>
  <c r="F4435" i="6"/>
  <c r="A4435" i="6"/>
  <c r="F4434" i="6"/>
  <c r="A4434" i="6"/>
  <c r="F4433" i="6"/>
  <c r="A4433" i="6"/>
  <c r="F4432" i="6"/>
  <c r="A4432" i="6"/>
  <c r="F4431" i="6"/>
  <c r="A4431" i="6"/>
  <c r="F4430" i="6"/>
  <c r="A4430" i="6"/>
  <c r="F4429" i="6"/>
  <c r="A4429" i="6"/>
  <c r="F4428" i="6"/>
  <c r="A4428" i="6"/>
  <c r="F4427" i="6"/>
  <c r="A4427" i="6"/>
  <c r="F4426" i="6"/>
  <c r="A4426" i="6"/>
  <c r="F4425" i="6"/>
  <c r="A4425" i="6"/>
  <c r="F4424" i="6"/>
  <c r="A4424" i="6"/>
  <c r="F4423" i="6"/>
  <c r="A4423" i="6"/>
  <c r="F4422" i="6"/>
  <c r="A4422" i="6"/>
  <c r="F4421" i="6"/>
  <c r="A4421" i="6"/>
  <c r="F4420" i="6"/>
  <c r="A4420" i="6"/>
  <c r="F4419" i="6"/>
  <c r="A4419" i="6"/>
  <c r="F4418" i="6"/>
  <c r="A4418" i="6"/>
  <c r="F4417" i="6"/>
  <c r="A4417" i="6"/>
  <c r="F4416" i="6"/>
  <c r="A4416" i="6"/>
  <c r="F4415" i="6"/>
  <c r="A4415" i="6"/>
  <c r="F4414" i="6"/>
  <c r="A4414" i="6"/>
  <c r="F4413" i="6"/>
  <c r="A4413" i="6"/>
  <c r="F4412" i="6"/>
  <c r="A4412" i="6"/>
  <c r="F4411" i="6"/>
  <c r="A4411" i="6"/>
  <c r="F4410" i="6"/>
  <c r="A4410" i="6"/>
  <c r="F4409" i="6"/>
  <c r="A4409" i="6"/>
  <c r="F4408" i="6"/>
  <c r="A4408" i="6"/>
  <c r="F4407" i="6"/>
  <c r="A4407" i="6"/>
  <c r="F4406" i="6"/>
  <c r="A4406" i="6"/>
  <c r="F4405" i="6"/>
  <c r="A4405" i="6"/>
  <c r="F4404" i="6"/>
  <c r="A4404" i="6"/>
  <c r="F4403" i="6"/>
  <c r="A4403" i="6"/>
  <c r="F4402" i="6"/>
  <c r="A4402" i="6"/>
  <c r="F4401" i="6"/>
  <c r="A4401" i="6"/>
  <c r="F4400" i="6"/>
  <c r="A4400" i="6"/>
  <c r="F4399" i="6"/>
  <c r="A4399" i="6"/>
  <c r="F4398" i="6"/>
  <c r="A4398" i="6"/>
  <c r="F4397" i="6"/>
  <c r="A4397" i="6"/>
  <c r="F4396" i="6"/>
  <c r="A4396" i="6"/>
  <c r="F4395" i="6"/>
  <c r="A4395" i="6"/>
  <c r="F4394" i="6"/>
  <c r="A4394" i="6"/>
  <c r="F4393" i="6"/>
  <c r="A4393" i="6"/>
  <c r="F4392" i="6"/>
  <c r="A4392" i="6"/>
  <c r="F4391" i="6"/>
  <c r="A4391" i="6"/>
  <c r="F4390" i="6"/>
  <c r="A4390" i="6"/>
  <c r="F4389" i="6"/>
  <c r="A4389" i="6"/>
  <c r="F4388" i="6"/>
  <c r="A4388" i="6"/>
  <c r="F4387" i="6"/>
  <c r="A4387" i="6"/>
  <c r="F4386" i="6"/>
  <c r="A4386" i="6"/>
  <c r="F4385" i="6"/>
  <c r="A4385" i="6"/>
  <c r="F4384" i="6"/>
  <c r="A4384" i="6"/>
  <c r="F4383" i="6"/>
  <c r="A4383" i="6"/>
  <c r="F4382" i="6"/>
  <c r="A4382" i="6"/>
  <c r="F4381" i="6"/>
  <c r="A4381" i="6"/>
  <c r="F4380" i="6"/>
  <c r="A4380" i="6"/>
  <c r="F4379" i="6"/>
  <c r="A4379" i="6"/>
  <c r="F4378" i="6"/>
  <c r="A4378" i="6"/>
  <c r="F4377" i="6"/>
  <c r="A4377" i="6"/>
  <c r="F4376" i="6"/>
  <c r="A4376" i="6"/>
  <c r="F4375" i="6"/>
  <c r="A4375" i="6"/>
  <c r="F4374" i="6"/>
  <c r="A4374" i="6"/>
  <c r="F4373" i="6"/>
  <c r="A4373" i="6"/>
  <c r="F4372" i="6"/>
  <c r="A4372" i="6"/>
  <c r="F4371" i="6"/>
  <c r="A4371" i="6"/>
  <c r="F4370" i="6"/>
  <c r="A4370" i="6"/>
  <c r="F4369" i="6"/>
  <c r="A4369" i="6"/>
  <c r="F4368" i="6"/>
  <c r="A4368" i="6"/>
  <c r="F4367" i="6"/>
  <c r="A4367" i="6"/>
  <c r="F4366" i="6"/>
  <c r="A4366" i="6"/>
  <c r="F4365" i="6"/>
  <c r="A4365" i="6"/>
  <c r="F4364" i="6"/>
  <c r="A4364" i="6"/>
  <c r="F4363" i="6"/>
  <c r="A4363" i="6"/>
  <c r="F4362" i="6"/>
  <c r="A4362" i="6"/>
  <c r="F4361" i="6"/>
  <c r="A4361" i="6"/>
  <c r="F4360" i="6"/>
  <c r="A4360" i="6"/>
  <c r="F4359" i="6"/>
  <c r="A4359" i="6"/>
  <c r="F4358" i="6"/>
  <c r="A4358" i="6"/>
  <c r="F4357" i="6"/>
  <c r="A4357" i="6"/>
  <c r="F4356" i="6"/>
  <c r="A4356" i="6"/>
  <c r="F4355" i="6"/>
  <c r="A4355" i="6"/>
  <c r="F4354" i="6"/>
  <c r="A4354" i="6"/>
  <c r="F4353" i="6"/>
  <c r="A4353" i="6"/>
  <c r="F4352" i="6"/>
  <c r="A4352" i="6"/>
  <c r="F4351" i="6"/>
  <c r="A4351" i="6"/>
  <c r="F4350" i="6"/>
  <c r="A4350" i="6"/>
  <c r="F4349" i="6"/>
  <c r="A4349" i="6"/>
  <c r="F4348" i="6"/>
  <c r="A4348" i="6"/>
  <c r="F4347" i="6"/>
  <c r="A4347" i="6"/>
  <c r="F4346" i="6"/>
  <c r="A4346" i="6"/>
  <c r="F4345" i="6"/>
  <c r="A4345" i="6"/>
  <c r="F4344" i="6"/>
  <c r="A4344" i="6"/>
  <c r="F4343" i="6"/>
  <c r="A4343" i="6"/>
  <c r="F4342" i="6"/>
  <c r="A4342" i="6"/>
  <c r="F4341" i="6"/>
  <c r="A4341" i="6"/>
  <c r="F4340" i="6"/>
  <c r="A4340" i="6"/>
  <c r="F4339" i="6"/>
  <c r="A4339" i="6"/>
  <c r="F4338" i="6"/>
  <c r="A4338" i="6"/>
  <c r="F4337" i="6"/>
  <c r="A4337" i="6"/>
  <c r="F4336" i="6"/>
  <c r="A4336" i="6"/>
  <c r="F4335" i="6"/>
  <c r="A4335" i="6"/>
  <c r="F4334" i="6"/>
  <c r="A4334" i="6"/>
  <c r="F4333" i="6"/>
  <c r="A4333" i="6"/>
  <c r="F4332" i="6"/>
  <c r="A4332" i="6"/>
  <c r="F4331" i="6"/>
  <c r="A4331" i="6"/>
  <c r="F4330" i="6"/>
  <c r="A4330" i="6"/>
  <c r="F4329" i="6"/>
  <c r="A4329" i="6"/>
  <c r="F4328" i="6"/>
  <c r="A4328" i="6"/>
  <c r="F4327" i="6"/>
  <c r="A4327" i="6"/>
  <c r="F4326" i="6"/>
  <c r="A4326" i="6"/>
  <c r="F4325" i="6"/>
  <c r="A4325" i="6"/>
  <c r="F4324" i="6"/>
  <c r="A4324" i="6"/>
  <c r="F4323" i="6"/>
  <c r="A4323" i="6"/>
  <c r="F4322" i="6"/>
  <c r="A4322" i="6"/>
  <c r="F4321" i="6"/>
  <c r="A4321" i="6"/>
  <c r="F4320" i="6"/>
  <c r="A4320" i="6"/>
  <c r="F4319" i="6"/>
  <c r="A4319" i="6"/>
  <c r="F4318" i="6"/>
  <c r="A4318" i="6"/>
  <c r="F4317" i="6"/>
  <c r="A4317" i="6"/>
  <c r="F4316" i="6"/>
  <c r="A4316" i="6"/>
  <c r="F4315" i="6"/>
  <c r="A4315" i="6"/>
  <c r="F4314" i="6"/>
  <c r="A4314" i="6"/>
  <c r="F4313" i="6"/>
  <c r="A4313" i="6"/>
  <c r="F4312" i="6"/>
  <c r="A4312" i="6"/>
  <c r="F4311" i="6"/>
  <c r="A4311" i="6"/>
  <c r="F4310" i="6"/>
  <c r="A4310" i="6"/>
  <c r="F4309" i="6"/>
  <c r="A4309" i="6"/>
  <c r="F4308" i="6"/>
  <c r="A4308" i="6"/>
  <c r="F4307" i="6"/>
  <c r="A4307" i="6"/>
  <c r="F4306" i="6"/>
  <c r="A4306" i="6"/>
  <c r="F4305" i="6"/>
  <c r="A4305" i="6"/>
  <c r="F4304" i="6"/>
  <c r="A4304" i="6"/>
  <c r="F4303" i="6"/>
  <c r="A4303" i="6"/>
  <c r="F4302" i="6"/>
  <c r="A4302" i="6"/>
  <c r="F4301" i="6"/>
  <c r="A4301" i="6"/>
  <c r="F4300" i="6"/>
  <c r="A4300" i="6"/>
  <c r="F4299" i="6"/>
  <c r="A4299" i="6"/>
  <c r="F4298" i="6"/>
  <c r="A4298" i="6"/>
  <c r="F4297" i="6"/>
  <c r="A4297" i="6"/>
  <c r="F4296" i="6"/>
  <c r="A4296" i="6"/>
  <c r="F4295" i="6"/>
  <c r="A4295" i="6"/>
  <c r="F4294" i="6"/>
  <c r="A4294" i="6"/>
  <c r="F4293" i="6"/>
  <c r="A4293" i="6"/>
  <c r="F4292" i="6"/>
  <c r="A4292" i="6"/>
  <c r="F4291" i="6"/>
  <c r="A4291" i="6"/>
  <c r="F4290" i="6"/>
  <c r="A4290" i="6"/>
  <c r="F4289" i="6"/>
  <c r="A4289" i="6"/>
  <c r="F4288" i="6"/>
  <c r="A4288" i="6"/>
  <c r="F4287" i="6"/>
  <c r="A4287" i="6"/>
  <c r="F4286" i="6"/>
  <c r="A4286" i="6"/>
  <c r="F4285" i="6"/>
  <c r="A4285" i="6"/>
  <c r="F4284" i="6"/>
  <c r="A4284" i="6"/>
  <c r="F4283" i="6"/>
  <c r="A4283" i="6"/>
  <c r="F4282" i="6"/>
  <c r="A4282" i="6"/>
  <c r="F4281" i="6"/>
  <c r="A4281" i="6"/>
  <c r="F4280" i="6"/>
  <c r="A4280" i="6"/>
  <c r="F4279" i="6"/>
  <c r="A4279" i="6"/>
  <c r="F4278" i="6"/>
  <c r="A4278" i="6"/>
  <c r="F4277" i="6"/>
  <c r="A4277" i="6"/>
  <c r="F4276" i="6"/>
  <c r="A4276" i="6"/>
  <c r="F4275" i="6"/>
  <c r="A4275" i="6"/>
  <c r="F4274" i="6"/>
  <c r="A4274" i="6"/>
  <c r="F4273" i="6"/>
  <c r="A4273" i="6"/>
  <c r="F4272" i="6"/>
  <c r="A4272" i="6"/>
  <c r="F4271" i="6"/>
  <c r="A4271" i="6"/>
  <c r="F4270" i="6"/>
  <c r="A4270" i="6"/>
  <c r="F4269" i="6"/>
  <c r="A4269" i="6"/>
  <c r="F4268" i="6"/>
  <c r="A4268" i="6"/>
  <c r="F4267" i="6"/>
  <c r="A4267" i="6"/>
  <c r="F4266" i="6"/>
  <c r="A4266" i="6"/>
  <c r="F4265" i="6"/>
  <c r="A4265" i="6"/>
  <c r="F4264" i="6"/>
  <c r="A4264" i="6"/>
  <c r="F4263" i="6"/>
  <c r="A4263" i="6"/>
  <c r="F4262" i="6"/>
  <c r="A4262" i="6"/>
  <c r="F4261" i="6"/>
  <c r="A4261" i="6"/>
  <c r="F4260" i="6"/>
  <c r="A4260" i="6"/>
  <c r="F4259" i="6"/>
  <c r="A4259" i="6"/>
  <c r="F4258" i="6"/>
  <c r="A4258" i="6"/>
  <c r="F4257" i="6"/>
  <c r="A4257" i="6"/>
  <c r="F4256" i="6"/>
  <c r="A4256" i="6"/>
  <c r="F4255" i="6"/>
  <c r="A4255" i="6"/>
  <c r="F4254" i="6"/>
  <c r="A4254" i="6"/>
  <c r="F4253" i="6"/>
  <c r="A4253" i="6"/>
  <c r="F4252" i="6"/>
  <c r="A4252" i="6"/>
  <c r="F4251" i="6"/>
  <c r="A4251" i="6"/>
  <c r="F4250" i="6"/>
  <c r="A4250" i="6"/>
  <c r="F4249" i="6"/>
  <c r="A4249" i="6"/>
  <c r="F4248" i="6"/>
  <c r="A4248" i="6"/>
  <c r="F4247" i="6"/>
  <c r="A4247" i="6"/>
  <c r="F4246" i="6"/>
  <c r="A4246" i="6"/>
  <c r="F4245" i="6"/>
  <c r="A4245" i="6"/>
  <c r="F4244" i="6"/>
  <c r="A4244" i="6"/>
  <c r="F4243" i="6"/>
  <c r="A4243" i="6"/>
  <c r="F4242" i="6"/>
  <c r="A4242" i="6"/>
  <c r="F4241" i="6"/>
  <c r="A4241" i="6"/>
  <c r="F4240" i="6"/>
  <c r="A4240" i="6"/>
  <c r="F4239" i="6"/>
  <c r="A4239" i="6"/>
  <c r="F4238" i="6"/>
  <c r="A4238" i="6"/>
  <c r="F4237" i="6"/>
  <c r="A4237" i="6"/>
  <c r="F4236" i="6"/>
  <c r="A4236" i="6"/>
  <c r="F4235" i="6"/>
  <c r="A4235" i="6"/>
  <c r="F4234" i="6"/>
  <c r="A4234" i="6"/>
  <c r="F4233" i="6"/>
  <c r="A4233" i="6"/>
  <c r="F4232" i="6"/>
  <c r="A4232" i="6"/>
  <c r="F4231" i="6"/>
  <c r="A4231" i="6"/>
  <c r="F4230" i="6"/>
  <c r="A4230" i="6"/>
  <c r="F4229" i="6"/>
  <c r="A4229" i="6"/>
  <c r="F4228" i="6"/>
  <c r="A4228" i="6"/>
  <c r="F4227" i="6"/>
  <c r="A4227" i="6"/>
  <c r="F4226" i="6"/>
  <c r="A4226" i="6"/>
  <c r="F4225" i="6"/>
  <c r="A4225" i="6"/>
  <c r="F4224" i="6"/>
  <c r="A4224" i="6"/>
  <c r="F4223" i="6"/>
  <c r="A4223" i="6"/>
  <c r="F4222" i="6"/>
  <c r="A4222" i="6"/>
  <c r="F4221" i="6"/>
  <c r="A4221" i="6"/>
  <c r="F4220" i="6"/>
  <c r="A4220" i="6"/>
  <c r="F4219" i="6"/>
  <c r="A4219" i="6"/>
  <c r="F4218" i="6"/>
  <c r="A4218" i="6"/>
  <c r="F4217" i="6"/>
  <c r="A4217" i="6"/>
  <c r="F4216" i="6"/>
  <c r="A4216" i="6"/>
  <c r="F4215" i="6"/>
  <c r="A4215" i="6"/>
  <c r="F4214" i="6"/>
  <c r="A4214" i="6"/>
  <c r="F4213" i="6"/>
  <c r="A4213" i="6"/>
  <c r="F4212" i="6"/>
  <c r="A4212" i="6"/>
  <c r="F4211" i="6"/>
  <c r="A4211" i="6"/>
  <c r="F4210" i="6"/>
  <c r="A4210" i="6"/>
  <c r="F4209" i="6"/>
  <c r="A4209" i="6"/>
  <c r="F4208" i="6"/>
  <c r="A4208" i="6"/>
  <c r="F4207" i="6"/>
  <c r="A4207" i="6"/>
  <c r="F4206" i="6"/>
  <c r="A4206" i="6"/>
  <c r="F4205" i="6"/>
  <c r="A4205" i="6"/>
  <c r="F4204" i="6"/>
  <c r="A4204" i="6"/>
  <c r="F4203" i="6"/>
  <c r="A4203" i="6"/>
  <c r="F4202" i="6"/>
  <c r="A4202" i="6"/>
  <c r="F4201" i="6"/>
  <c r="A4201" i="6"/>
  <c r="F4200" i="6"/>
  <c r="A4200" i="6"/>
  <c r="F4199" i="6"/>
  <c r="A4199" i="6"/>
  <c r="F4198" i="6"/>
  <c r="A4198" i="6"/>
  <c r="F4197" i="6"/>
  <c r="A4197" i="6"/>
  <c r="F4196" i="6"/>
  <c r="A4196" i="6"/>
  <c r="F4195" i="6"/>
  <c r="A4195" i="6"/>
  <c r="F4194" i="6"/>
  <c r="A4194" i="6"/>
  <c r="F4193" i="6"/>
  <c r="A4193" i="6"/>
  <c r="F4192" i="6"/>
  <c r="A4192" i="6"/>
  <c r="F4191" i="6"/>
  <c r="A4191" i="6"/>
  <c r="F4190" i="6"/>
  <c r="A4190" i="6"/>
  <c r="F4189" i="6"/>
  <c r="A4189" i="6"/>
  <c r="F4188" i="6"/>
  <c r="A4188" i="6"/>
  <c r="F4187" i="6"/>
  <c r="A4187" i="6"/>
  <c r="F4186" i="6"/>
  <c r="A4186" i="6"/>
  <c r="F4185" i="6"/>
  <c r="A4185" i="6"/>
  <c r="F4184" i="6"/>
  <c r="A4184" i="6"/>
  <c r="F4183" i="6"/>
  <c r="A4183" i="6"/>
  <c r="F4182" i="6"/>
  <c r="A4182" i="6"/>
  <c r="F4181" i="6"/>
  <c r="A4181" i="6"/>
  <c r="F4180" i="6"/>
  <c r="A4180" i="6"/>
  <c r="F4179" i="6"/>
  <c r="A4179" i="6"/>
  <c r="F4178" i="6"/>
  <c r="A4178" i="6"/>
  <c r="F4177" i="6"/>
  <c r="A4177" i="6"/>
  <c r="F4176" i="6"/>
  <c r="A4176" i="6"/>
  <c r="F4175" i="6"/>
  <c r="A4175" i="6"/>
  <c r="F4174" i="6"/>
  <c r="A4174" i="6"/>
  <c r="F4173" i="6"/>
  <c r="A4173" i="6"/>
  <c r="F4172" i="6"/>
  <c r="A4172" i="6"/>
  <c r="F4171" i="6"/>
  <c r="A4171" i="6"/>
  <c r="F4170" i="6"/>
  <c r="A4170" i="6"/>
  <c r="F4169" i="6"/>
  <c r="A4169" i="6"/>
  <c r="F4168" i="6"/>
  <c r="A4168" i="6"/>
  <c r="F4167" i="6"/>
  <c r="A4167" i="6"/>
  <c r="F4166" i="6"/>
  <c r="A4166" i="6"/>
  <c r="F4165" i="6"/>
  <c r="A4165" i="6"/>
  <c r="F4164" i="6"/>
  <c r="A4164" i="6"/>
  <c r="F4163" i="6"/>
  <c r="A4163" i="6"/>
  <c r="F4162" i="6"/>
  <c r="A4162" i="6"/>
  <c r="F4161" i="6"/>
  <c r="A4161" i="6"/>
  <c r="F4160" i="6"/>
  <c r="A4160" i="6"/>
  <c r="F4159" i="6"/>
  <c r="A4159" i="6"/>
  <c r="F4158" i="6"/>
  <c r="A4158" i="6"/>
  <c r="F4157" i="6"/>
  <c r="A4157" i="6"/>
  <c r="F4156" i="6"/>
  <c r="A4156" i="6"/>
  <c r="F4155" i="6"/>
  <c r="A4155" i="6"/>
  <c r="F4154" i="6"/>
  <c r="A4154" i="6"/>
  <c r="F4153" i="6"/>
  <c r="A4153" i="6"/>
  <c r="F4152" i="6"/>
  <c r="A4152" i="6"/>
  <c r="F4151" i="6"/>
  <c r="A4151" i="6"/>
  <c r="F4150" i="6"/>
  <c r="A4150" i="6"/>
  <c r="F4149" i="6"/>
  <c r="A4149" i="6"/>
  <c r="F4148" i="6"/>
  <c r="A4148" i="6"/>
  <c r="F4147" i="6"/>
  <c r="A4147" i="6"/>
  <c r="F4146" i="6"/>
  <c r="A4146" i="6"/>
  <c r="F4145" i="6"/>
  <c r="A4145" i="6"/>
  <c r="F4144" i="6"/>
  <c r="A4144" i="6"/>
  <c r="F4143" i="6"/>
  <c r="A4143" i="6"/>
  <c r="F4142" i="6"/>
  <c r="A4142" i="6"/>
  <c r="F4141" i="6"/>
  <c r="A4141" i="6"/>
  <c r="F4140" i="6"/>
  <c r="A4140" i="6"/>
  <c r="F4139" i="6"/>
  <c r="A4139" i="6"/>
  <c r="F4138" i="6"/>
  <c r="A4138" i="6"/>
  <c r="F4137" i="6"/>
  <c r="A4137" i="6"/>
  <c r="F4136" i="6"/>
  <c r="A4136" i="6"/>
  <c r="F4135" i="6"/>
  <c r="A4135" i="6"/>
  <c r="F4134" i="6"/>
  <c r="A4134" i="6"/>
  <c r="F4133" i="6"/>
  <c r="A4133" i="6"/>
  <c r="F4132" i="6"/>
  <c r="A4132" i="6"/>
  <c r="F4131" i="6"/>
  <c r="A4131" i="6"/>
  <c r="F4130" i="6"/>
  <c r="A4130" i="6"/>
  <c r="F4129" i="6"/>
  <c r="A4129" i="6"/>
  <c r="F4128" i="6"/>
  <c r="A4128" i="6"/>
  <c r="F4127" i="6"/>
  <c r="A4127" i="6"/>
  <c r="F4126" i="6"/>
  <c r="A4126" i="6"/>
  <c r="F4125" i="6"/>
  <c r="A4125" i="6"/>
  <c r="F4124" i="6"/>
  <c r="A4124" i="6"/>
  <c r="F4123" i="6"/>
  <c r="A4123" i="6"/>
  <c r="F4122" i="6"/>
  <c r="A4122" i="6"/>
  <c r="F4121" i="6"/>
  <c r="A4121" i="6"/>
  <c r="F4120" i="6"/>
  <c r="A4120" i="6"/>
  <c r="F4119" i="6"/>
  <c r="A4119" i="6"/>
  <c r="F4118" i="6"/>
  <c r="A4118" i="6"/>
  <c r="F4117" i="6"/>
  <c r="A4117" i="6"/>
  <c r="F4116" i="6"/>
  <c r="A4116" i="6"/>
  <c r="F4115" i="6"/>
  <c r="A4115" i="6"/>
  <c r="F4114" i="6"/>
  <c r="A4114" i="6"/>
  <c r="F4113" i="6"/>
  <c r="A4113" i="6"/>
  <c r="F4112" i="6"/>
  <c r="A4112" i="6"/>
  <c r="F4111" i="6"/>
  <c r="A4111" i="6"/>
  <c r="F4110" i="6"/>
  <c r="A4110" i="6"/>
  <c r="F4109" i="6"/>
  <c r="A4109" i="6"/>
  <c r="F4108" i="6"/>
  <c r="A4108" i="6"/>
  <c r="F4107" i="6"/>
  <c r="A4107" i="6"/>
  <c r="F4106" i="6"/>
  <c r="A4106" i="6"/>
  <c r="F4105" i="6"/>
  <c r="A4105" i="6"/>
  <c r="F4104" i="6"/>
  <c r="A4104" i="6"/>
  <c r="F4103" i="6"/>
  <c r="A4103" i="6"/>
  <c r="F4102" i="6"/>
  <c r="A4102" i="6"/>
  <c r="F4101" i="6"/>
  <c r="A4101" i="6"/>
  <c r="F4100" i="6"/>
  <c r="A4100" i="6"/>
  <c r="F4099" i="6"/>
  <c r="A4099" i="6"/>
  <c r="F4098" i="6"/>
  <c r="A4098" i="6"/>
  <c r="F4097" i="6"/>
  <c r="A4097" i="6"/>
  <c r="F4096" i="6"/>
  <c r="A4096" i="6"/>
  <c r="F4095" i="6"/>
  <c r="A4095" i="6"/>
  <c r="F4094" i="6"/>
  <c r="A4094" i="6"/>
  <c r="F4093" i="6"/>
  <c r="A4093" i="6"/>
  <c r="F4092" i="6"/>
  <c r="A4092" i="6"/>
  <c r="F4091" i="6"/>
  <c r="A4091" i="6"/>
  <c r="F4090" i="6"/>
  <c r="A4090" i="6"/>
  <c r="F4089" i="6"/>
  <c r="A4089" i="6"/>
  <c r="F4088" i="6"/>
  <c r="A4088" i="6"/>
  <c r="F4087" i="6"/>
  <c r="A4087" i="6"/>
  <c r="F4086" i="6"/>
  <c r="A4086" i="6"/>
  <c r="F4085" i="6"/>
  <c r="A4085" i="6"/>
  <c r="F4084" i="6"/>
  <c r="A4084" i="6"/>
  <c r="F4083" i="6"/>
  <c r="A4083" i="6"/>
  <c r="F4082" i="6"/>
  <c r="A4082" i="6"/>
  <c r="F4081" i="6"/>
  <c r="A4081" i="6"/>
  <c r="F4080" i="6"/>
  <c r="A4080" i="6"/>
  <c r="F4079" i="6"/>
  <c r="A4079" i="6"/>
  <c r="F4078" i="6"/>
  <c r="A4078" i="6"/>
  <c r="F4077" i="6"/>
  <c r="A4077" i="6"/>
  <c r="F4076" i="6"/>
  <c r="A4076" i="6"/>
  <c r="F4075" i="6"/>
  <c r="A4075" i="6"/>
  <c r="F4074" i="6"/>
  <c r="A4074" i="6"/>
  <c r="F4073" i="6"/>
  <c r="A4073" i="6"/>
  <c r="F4072" i="6"/>
  <c r="A4072" i="6"/>
  <c r="F4071" i="6"/>
  <c r="A4071" i="6"/>
  <c r="F4070" i="6"/>
  <c r="A4070" i="6"/>
  <c r="F4069" i="6"/>
  <c r="A4069" i="6"/>
  <c r="F4068" i="6"/>
  <c r="A4068" i="6"/>
  <c r="F4067" i="6"/>
  <c r="A4067" i="6"/>
  <c r="F4066" i="6"/>
  <c r="A4066" i="6"/>
  <c r="F4065" i="6"/>
  <c r="A4065" i="6"/>
  <c r="F4064" i="6"/>
  <c r="A4064" i="6"/>
  <c r="F4063" i="6"/>
  <c r="A4063" i="6"/>
  <c r="F4062" i="6"/>
  <c r="A4062" i="6"/>
  <c r="F4061" i="6"/>
  <c r="A4061" i="6"/>
  <c r="F4060" i="6"/>
  <c r="A4060" i="6"/>
  <c r="F4059" i="6"/>
  <c r="A4059" i="6"/>
  <c r="F4058" i="6"/>
  <c r="A4058" i="6"/>
  <c r="F4057" i="6"/>
  <c r="A4057" i="6"/>
  <c r="F4056" i="6"/>
  <c r="A4056" i="6"/>
  <c r="F4055" i="6"/>
  <c r="A4055" i="6"/>
  <c r="F4054" i="6"/>
  <c r="A4054" i="6"/>
  <c r="F4053" i="6"/>
  <c r="A4053" i="6"/>
  <c r="F4052" i="6"/>
  <c r="A4052" i="6"/>
  <c r="F4051" i="6"/>
  <c r="A4051" i="6"/>
  <c r="F4050" i="6"/>
  <c r="A4050" i="6"/>
  <c r="F4049" i="6"/>
  <c r="A4049" i="6"/>
  <c r="F4048" i="6"/>
  <c r="A4048" i="6"/>
  <c r="F4047" i="6"/>
  <c r="A4047" i="6"/>
  <c r="F4046" i="6"/>
  <c r="A4046" i="6"/>
  <c r="F4045" i="6"/>
  <c r="A4045" i="6"/>
  <c r="F4044" i="6"/>
  <c r="A4044" i="6"/>
  <c r="F4043" i="6"/>
  <c r="A4043" i="6"/>
  <c r="F4042" i="6"/>
  <c r="A4042" i="6"/>
  <c r="F4041" i="6"/>
  <c r="A4041" i="6"/>
  <c r="F4040" i="6"/>
  <c r="A4040" i="6"/>
  <c r="F4039" i="6"/>
  <c r="A4039" i="6"/>
  <c r="F4038" i="6"/>
  <c r="A4038" i="6"/>
  <c r="F4037" i="6"/>
  <c r="A4037" i="6"/>
  <c r="F4036" i="6"/>
  <c r="A4036" i="6"/>
  <c r="F4035" i="6"/>
  <c r="A4035" i="6"/>
  <c r="F4034" i="6"/>
  <c r="A4034" i="6"/>
  <c r="F4033" i="6"/>
  <c r="A4033" i="6"/>
  <c r="F4032" i="6"/>
  <c r="A4032" i="6"/>
  <c r="F4031" i="6"/>
  <c r="A4031" i="6"/>
  <c r="F4030" i="6"/>
  <c r="A4030" i="6"/>
  <c r="F4029" i="6"/>
  <c r="A4029" i="6"/>
  <c r="F4028" i="6"/>
  <c r="A4028" i="6"/>
  <c r="F4027" i="6"/>
  <c r="A4027" i="6"/>
  <c r="F4026" i="6"/>
  <c r="A4026" i="6"/>
  <c r="F4025" i="6"/>
  <c r="A4025" i="6"/>
  <c r="F4024" i="6"/>
  <c r="A4024" i="6"/>
  <c r="F4023" i="6"/>
  <c r="A4023" i="6"/>
  <c r="F4022" i="6"/>
  <c r="A4022" i="6"/>
  <c r="F4021" i="6"/>
  <c r="A4021" i="6"/>
  <c r="F4020" i="6"/>
  <c r="A4020" i="6"/>
  <c r="F4019" i="6"/>
  <c r="A4019" i="6"/>
  <c r="F4018" i="6"/>
  <c r="A4018" i="6"/>
  <c r="F4017" i="6"/>
  <c r="A4017" i="6"/>
  <c r="F4016" i="6"/>
  <c r="A4016" i="6"/>
  <c r="F4015" i="6"/>
  <c r="A4015" i="6"/>
  <c r="F4014" i="6"/>
  <c r="A4014" i="6"/>
  <c r="F4013" i="6"/>
  <c r="A4013" i="6"/>
  <c r="F4012" i="6"/>
  <c r="A4012" i="6"/>
  <c r="F4011" i="6"/>
  <c r="A4011" i="6"/>
  <c r="F4010" i="6"/>
  <c r="A4010" i="6"/>
  <c r="F4009" i="6"/>
  <c r="A4009" i="6"/>
  <c r="F4008" i="6"/>
  <c r="A4008" i="6"/>
  <c r="F4007" i="6"/>
  <c r="A4007" i="6"/>
  <c r="F4006" i="6"/>
  <c r="A4006" i="6"/>
  <c r="F4005" i="6"/>
  <c r="A4005" i="6"/>
  <c r="F4004" i="6"/>
  <c r="A4004" i="6"/>
  <c r="F4003" i="6"/>
  <c r="A4003" i="6"/>
  <c r="F4002" i="6"/>
  <c r="A4002" i="6"/>
  <c r="F4001" i="6"/>
  <c r="A4001" i="6"/>
  <c r="F4000" i="6"/>
  <c r="A4000" i="6"/>
  <c r="F3999" i="6"/>
  <c r="A3999" i="6"/>
  <c r="F3998" i="6"/>
  <c r="A3998" i="6"/>
  <c r="F3997" i="6"/>
  <c r="A3997" i="6"/>
  <c r="F3996" i="6"/>
  <c r="A3996" i="6"/>
  <c r="F3995" i="6"/>
  <c r="A3995" i="6"/>
  <c r="F3994" i="6"/>
  <c r="A3994" i="6"/>
  <c r="F3993" i="6"/>
  <c r="A3993" i="6"/>
  <c r="F3992" i="6"/>
  <c r="A3992" i="6"/>
  <c r="F3991" i="6"/>
  <c r="A3991" i="6"/>
  <c r="F3990" i="6"/>
  <c r="A3990" i="6"/>
  <c r="F3989" i="6"/>
  <c r="A3989" i="6"/>
  <c r="F3988" i="6"/>
  <c r="A3988" i="6"/>
  <c r="F3987" i="6"/>
  <c r="A3987" i="6"/>
  <c r="F3986" i="6"/>
  <c r="A3986" i="6"/>
  <c r="F3985" i="6"/>
  <c r="A3985" i="6"/>
  <c r="F3984" i="6"/>
  <c r="A3984" i="6"/>
  <c r="F3983" i="6"/>
  <c r="A3983" i="6"/>
  <c r="F3982" i="6"/>
  <c r="A3982" i="6"/>
  <c r="F3981" i="6"/>
  <c r="A3981" i="6"/>
  <c r="F3980" i="6"/>
  <c r="A3980" i="6"/>
  <c r="F3979" i="6"/>
  <c r="A3979" i="6"/>
  <c r="F3978" i="6"/>
  <c r="A3978" i="6"/>
  <c r="F3977" i="6"/>
  <c r="A3977" i="6"/>
  <c r="F3976" i="6"/>
  <c r="A3976" i="6"/>
  <c r="F3975" i="6"/>
  <c r="A3975" i="6"/>
  <c r="F3974" i="6"/>
  <c r="A3974" i="6"/>
  <c r="F3973" i="6"/>
  <c r="A3973" i="6"/>
  <c r="F3972" i="6"/>
  <c r="A3972" i="6"/>
  <c r="F3971" i="6"/>
  <c r="A3971" i="6"/>
  <c r="F3970" i="6"/>
  <c r="A3970" i="6"/>
  <c r="F3969" i="6"/>
  <c r="A3969" i="6"/>
  <c r="F3968" i="6"/>
  <c r="A3968" i="6"/>
  <c r="F3967" i="6"/>
  <c r="A3967" i="6"/>
  <c r="F3966" i="6"/>
  <c r="A3966" i="6"/>
  <c r="F3965" i="6"/>
  <c r="A3965" i="6"/>
  <c r="F3964" i="6"/>
  <c r="A3964" i="6"/>
  <c r="F3963" i="6"/>
  <c r="A3963" i="6"/>
  <c r="F3962" i="6"/>
  <c r="A3962" i="6"/>
  <c r="F3961" i="6"/>
  <c r="A3961" i="6"/>
  <c r="F3960" i="6"/>
  <c r="A3960" i="6"/>
  <c r="F3959" i="6"/>
  <c r="A3959" i="6"/>
  <c r="F3958" i="6"/>
  <c r="A3958" i="6"/>
  <c r="F3957" i="6"/>
  <c r="A3957" i="6"/>
  <c r="F3956" i="6"/>
  <c r="A3956" i="6"/>
  <c r="F3955" i="6"/>
  <c r="A3955" i="6"/>
  <c r="F3954" i="6"/>
  <c r="A3954" i="6"/>
  <c r="F3953" i="6"/>
  <c r="A3953" i="6"/>
  <c r="F3952" i="6"/>
  <c r="A3952" i="6"/>
  <c r="F3951" i="6"/>
  <c r="A3951" i="6"/>
  <c r="F3950" i="6"/>
  <c r="A3950" i="6"/>
  <c r="F3949" i="6"/>
  <c r="A3949" i="6"/>
  <c r="F3948" i="6"/>
  <c r="A3948" i="6"/>
  <c r="F3947" i="6"/>
  <c r="A3947" i="6"/>
  <c r="F3946" i="6"/>
  <c r="A3946" i="6"/>
  <c r="F3945" i="6"/>
  <c r="A3945" i="6"/>
  <c r="F3944" i="6"/>
  <c r="A3944" i="6"/>
  <c r="F3943" i="6"/>
  <c r="A3943" i="6"/>
  <c r="F3942" i="6"/>
  <c r="A3942" i="6"/>
  <c r="F3941" i="6"/>
  <c r="A3941" i="6"/>
  <c r="F3940" i="6"/>
  <c r="A3940" i="6"/>
  <c r="F3939" i="6"/>
  <c r="A3939" i="6"/>
  <c r="F3938" i="6"/>
  <c r="A3938" i="6"/>
  <c r="F3937" i="6"/>
  <c r="A3937" i="6"/>
  <c r="F3936" i="6"/>
  <c r="A3936" i="6"/>
  <c r="F3935" i="6"/>
  <c r="A3935" i="6"/>
  <c r="F3934" i="6"/>
  <c r="A3934" i="6"/>
  <c r="F3933" i="6"/>
  <c r="A3933" i="6"/>
  <c r="F3932" i="6"/>
  <c r="A3932" i="6"/>
  <c r="F3931" i="6"/>
  <c r="A3931" i="6"/>
  <c r="F3930" i="6"/>
  <c r="A3930" i="6"/>
  <c r="F3929" i="6"/>
  <c r="A3929" i="6"/>
  <c r="F3928" i="6"/>
  <c r="A3928" i="6"/>
  <c r="F3927" i="6"/>
  <c r="A3927" i="6"/>
  <c r="F3926" i="6"/>
  <c r="A3926" i="6"/>
  <c r="F3925" i="6"/>
  <c r="A3925" i="6"/>
  <c r="F3924" i="6"/>
  <c r="A3924" i="6"/>
  <c r="F3923" i="6"/>
  <c r="A3923" i="6"/>
  <c r="F3922" i="6"/>
  <c r="A3922" i="6"/>
  <c r="F3921" i="6"/>
  <c r="A3921" i="6"/>
  <c r="F3920" i="6"/>
  <c r="A3920" i="6"/>
  <c r="F3919" i="6"/>
  <c r="A3919" i="6"/>
  <c r="F3918" i="6"/>
  <c r="A3918" i="6"/>
  <c r="F3917" i="6"/>
  <c r="A3917" i="6"/>
  <c r="F3916" i="6"/>
  <c r="A3916" i="6"/>
  <c r="F3915" i="6"/>
  <c r="A3915" i="6"/>
  <c r="F3914" i="6"/>
  <c r="A3914" i="6"/>
  <c r="F3913" i="6"/>
  <c r="A3913" i="6"/>
  <c r="F3912" i="6"/>
  <c r="A3912" i="6"/>
  <c r="F3911" i="6"/>
  <c r="A3911" i="6"/>
  <c r="F3910" i="6"/>
  <c r="A3910" i="6"/>
  <c r="F3909" i="6"/>
  <c r="A3909" i="6"/>
  <c r="F3908" i="6"/>
  <c r="A3908" i="6"/>
  <c r="F3907" i="6"/>
  <c r="A3907" i="6"/>
  <c r="F3906" i="6"/>
  <c r="A3906" i="6"/>
  <c r="F3905" i="6"/>
  <c r="A3905" i="6"/>
  <c r="F3904" i="6"/>
  <c r="A3904" i="6"/>
  <c r="F3903" i="6"/>
  <c r="A3903" i="6"/>
  <c r="F3902" i="6"/>
  <c r="A3902" i="6"/>
  <c r="F3901" i="6"/>
  <c r="A3901" i="6"/>
  <c r="F3900" i="6"/>
  <c r="A3900" i="6"/>
  <c r="F3899" i="6"/>
  <c r="A3899" i="6"/>
  <c r="F3898" i="6"/>
  <c r="A3898" i="6"/>
  <c r="F3897" i="6"/>
  <c r="A3897" i="6"/>
  <c r="F3896" i="6"/>
  <c r="A3896" i="6"/>
  <c r="F3895" i="6"/>
  <c r="A3895" i="6"/>
  <c r="F3894" i="6"/>
  <c r="A3894" i="6"/>
  <c r="F3893" i="6"/>
  <c r="A3893" i="6"/>
  <c r="F3892" i="6"/>
  <c r="A3892" i="6"/>
  <c r="F3891" i="6"/>
  <c r="A3891" i="6"/>
  <c r="F3890" i="6"/>
  <c r="A3890" i="6"/>
  <c r="F3889" i="6"/>
  <c r="A3889" i="6"/>
  <c r="F3888" i="6"/>
  <c r="A3888" i="6"/>
  <c r="F3887" i="6"/>
  <c r="A3887" i="6"/>
  <c r="F3886" i="6"/>
  <c r="A3886" i="6"/>
  <c r="F3885" i="6"/>
  <c r="A3885" i="6"/>
  <c r="F3884" i="6"/>
  <c r="A3884" i="6"/>
  <c r="F3883" i="6"/>
  <c r="A3883" i="6"/>
  <c r="F3882" i="6"/>
  <c r="A3882" i="6"/>
  <c r="F3881" i="6"/>
  <c r="A3881" i="6"/>
  <c r="F3880" i="6"/>
  <c r="A3880" i="6"/>
  <c r="F3879" i="6"/>
  <c r="A3879" i="6"/>
  <c r="F3878" i="6"/>
  <c r="A3878" i="6"/>
  <c r="F3877" i="6"/>
  <c r="A3877" i="6"/>
  <c r="F3876" i="6"/>
  <c r="A3876" i="6"/>
  <c r="F3875" i="6"/>
  <c r="A3875" i="6"/>
  <c r="F3874" i="6"/>
  <c r="A3874" i="6"/>
  <c r="F3873" i="6"/>
  <c r="A3873" i="6"/>
  <c r="F3872" i="6"/>
  <c r="A3872" i="6"/>
  <c r="F3871" i="6"/>
  <c r="A3871" i="6"/>
  <c r="F3870" i="6"/>
  <c r="A3870" i="6"/>
  <c r="F3869" i="6"/>
  <c r="A3869" i="6"/>
  <c r="F3868" i="6"/>
  <c r="A3868" i="6"/>
  <c r="F3867" i="6"/>
  <c r="A3867" i="6"/>
  <c r="F3866" i="6"/>
  <c r="A3866" i="6"/>
  <c r="F3865" i="6"/>
  <c r="A3865" i="6"/>
  <c r="F3864" i="6"/>
  <c r="A3864" i="6"/>
  <c r="F3863" i="6"/>
  <c r="A3863" i="6"/>
  <c r="F3862" i="6"/>
  <c r="A3862" i="6"/>
  <c r="F3861" i="6"/>
  <c r="A3861" i="6"/>
  <c r="F3860" i="6"/>
  <c r="A3860" i="6"/>
  <c r="F3859" i="6"/>
  <c r="A3859" i="6"/>
  <c r="F3858" i="6"/>
  <c r="A3858" i="6"/>
  <c r="F3857" i="6"/>
  <c r="A3857" i="6"/>
  <c r="F3856" i="6"/>
  <c r="A3856" i="6"/>
  <c r="F3855" i="6"/>
  <c r="A3855" i="6"/>
  <c r="F3854" i="6"/>
  <c r="A3854" i="6"/>
  <c r="F3853" i="6"/>
  <c r="A3853" i="6"/>
  <c r="F3852" i="6"/>
  <c r="A3852" i="6"/>
  <c r="F3851" i="6"/>
  <c r="A3851" i="6"/>
  <c r="F3850" i="6"/>
  <c r="A3850" i="6"/>
  <c r="F3849" i="6"/>
  <c r="A3849" i="6"/>
  <c r="F3848" i="6"/>
  <c r="A3848" i="6"/>
  <c r="F3847" i="6"/>
  <c r="A3847" i="6"/>
  <c r="F3846" i="6"/>
  <c r="A3846" i="6"/>
  <c r="F3845" i="6"/>
  <c r="A3845" i="6"/>
  <c r="F3844" i="6"/>
  <c r="A3844" i="6"/>
  <c r="F3843" i="6"/>
  <c r="A3843" i="6"/>
  <c r="F3842" i="6"/>
  <c r="A3842" i="6"/>
  <c r="F3841" i="6"/>
  <c r="A3841" i="6"/>
  <c r="F3840" i="6"/>
  <c r="A3840" i="6"/>
  <c r="F3839" i="6"/>
  <c r="A3839" i="6"/>
  <c r="F3838" i="6"/>
  <c r="A3838" i="6"/>
  <c r="F3837" i="6"/>
  <c r="A3837" i="6"/>
  <c r="F3836" i="6"/>
  <c r="A3836" i="6"/>
  <c r="F3835" i="6"/>
  <c r="A3835" i="6"/>
  <c r="F3834" i="6"/>
  <c r="A3834" i="6"/>
  <c r="F3833" i="6"/>
  <c r="A3833" i="6"/>
  <c r="F3832" i="6"/>
  <c r="A3832" i="6"/>
  <c r="F3831" i="6"/>
  <c r="A3831" i="6"/>
  <c r="F3830" i="6"/>
  <c r="A3830" i="6"/>
  <c r="F3829" i="6"/>
  <c r="A3829" i="6"/>
  <c r="F3828" i="6"/>
  <c r="A3828" i="6"/>
  <c r="F3827" i="6"/>
  <c r="A3827" i="6"/>
  <c r="F3826" i="6"/>
  <c r="A3826" i="6"/>
  <c r="F3825" i="6"/>
  <c r="A3825" i="6"/>
  <c r="F3824" i="6"/>
  <c r="A3824" i="6"/>
  <c r="F3823" i="6"/>
  <c r="A3823" i="6"/>
  <c r="F3822" i="6"/>
  <c r="A3822" i="6"/>
  <c r="F3821" i="6"/>
  <c r="A3821" i="6"/>
  <c r="F3820" i="6"/>
  <c r="A3820" i="6"/>
  <c r="F3819" i="6"/>
  <c r="A3819" i="6"/>
  <c r="F3818" i="6"/>
  <c r="A3818" i="6"/>
  <c r="F3817" i="6"/>
  <c r="A3817" i="6"/>
  <c r="F3816" i="6"/>
  <c r="A3816" i="6"/>
  <c r="F3815" i="6"/>
  <c r="A3815" i="6"/>
  <c r="F3814" i="6"/>
  <c r="A3814" i="6"/>
  <c r="F3813" i="6"/>
  <c r="A3813" i="6"/>
  <c r="F3812" i="6"/>
  <c r="A3812" i="6"/>
  <c r="F3811" i="6"/>
  <c r="A3811" i="6"/>
  <c r="F3810" i="6"/>
  <c r="A3810" i="6"/>
  <c r="F3809" i="6"/>
  <c r="A3809" i="6"/>
  <c r="F3808" i="6"/>
  <c r="A3808" i="6"/>
  <c r="F3807" i="6"/>
  <c r="A3807" i="6"/>
  <c r="F3806" i="6"/>
  <c r="A3806" i="6"/>
  <c r="F3805" i="6"/>
  <c r="A3805" i="6"/>
  <c r="F3804" i="6"/>
  <c r="A3804" i="6"/>
  <c r="F3803" i="6"/>
  <c r="A3803" i="6"/>
  <c r="F3802" i="6"/>
  <c r="A3802" i="6"/>
  <c r="F3801" i="6"/>
  <c r="A3801" i="6"/>
  <c r="F3800" i="6"/>
  <c r="A3800" i="6"/>
  <c r="F3799" i="6"/>
  <c r="A3799" i="6"/>
  <c r="F3798" i="6"/>
  <c r="A3798" i="6"/>
  <c r="F3797" i="6"/>
  <c r="A3797" i="6"/>
  <c r="F3796" i="6"/>
  <c r="A3796" i="6"/>
  <c r="F3795" i="6"/>
  <c r="A3795" i="6"/>
  <c r="F3794" i="6"/>
  <c r="A3794" i="6"/>
  <c r="F3793" i="6"/>
  <c r="A3793" i="6"/>
  <c r="F3792" i="6"/>
  <c r="A3792" i="6"/>
  <c r="F3791" i="6"/>
  <c r="A3791" i="6"/>
  <c r="F3790" i="6"/>
  <c r="A3790" i="6"/>
  <c r="F3789" i="6"/>
  <c r="A3789" i="6"/>
  <c r="F3788" i="6"/>
  <c r="A3788" i="6"/>
  <c r="F3787" i="6"/>
  <c r="A3787" i="6"/>
  <c r="F3786" i="6"/>
  <c r="A3786" i="6"/>
  <c r="F3785" i="6"/>
  <c r="A3785" i="6"/>
  <c r="F3784" i="6"/>
  <c r="A3784" i="6"/>
  <c r="F3783" i="6"/>
  <c r="A3783" i="6"/>
  <c r="F3782" i="6"/>
  <c r="A3782" i="6"/>
  <c r="F3781" i="6"/>
  <c r="A3781" i="6"/>
  <c r="F3780" i="6"/>
  <c r="A3780" i="6"/>
  <c r="F3779" i="6"/>
  <c r="A3779" i="6"/>
  <c r="F3778" i="6"/>
  <c r="A3778" i="6"/>
  <c r="F3777" i="6"/>
  <c r="A3777" i="6"/>
  <c r="F3776" i="6"/>
  <c r="A3776" i="6"/>
  <c r="F3775" i="6"/>
  <c r="A3775" i="6"/>
  <c r="F3774" i="6"/>
  <c r="A3774" i="6"/>
  <c r="F3773" i="6"/>
  <c r="A3773" i="6"/>
  <c r="F3772" i="6"/>
  <c r="A3772" i="6"/>
  <c r="F3771" i="6"/>
  <c r="A3771" i="6"/>
  <c r="F3770" i="6"/>
  <c r="A3770" i="6"/>
  <c r="F3769" i="6"/>
  <c r="A3769" i="6"/>
  <c r="F3768" i="6"/>
  <c r="A3768" i="6"/>
  <c r="F3767" i="6"/>
  <c r="A3767" i="6"/>
  <c r="F3766" i="6"/>
  <c r="A3766" i="6"/>
  <c r="F3765" i="6"/>
  <c r="A3765" i="6"/>
  <c r="F3764" i="6"/>
  <c r="A3764" i="6"/>
  <c r="F3763" i="6"/>
  <c r="A3763" i="6"/>
  <c r="F3762" i="6"/>
  <c r="A3762" i="6"/>
  <c r="F3761" i="6"/>
  <c r="A3761" i="6"/>
  <c r="F3760" i="6"/>
  <c r="A3760" i="6"/>
  <c r="F3759" i="6"/>
  <c r="A3759" i="6"/>
  <c r="F3758" i="6"/>
  <c r="A3758" i="6"/>
  <c r="F3757" i="6"/>
  <c r="A3757" i="6"/>
  <c r="F3756" i="6"/>
  <c r="A3756" i="6"/>
  <c r="F3755" i="6"/>
  <c r="A3755" i="6"/>
  <c r="F3754" i="6"/>
  <c r="A3754" i="6"/>
  <c r="F3753" i="6"/>
  <c r="A3753" i="6"/>
  <c r="F3752" i="6"/>
  <c r="A3752" i="6"/>
  <c r="F3751" i="6"/>
  <c r="A3751" i="6"/>
  <c r="F3750" i="6"/>
  <c r="A3750" i="6"/>
  <c r="F3749" i="6"/>
  <c r="A3749" i="6"/>
  <c r="F3748" i="6"/>
  <c r="A3748" i="6"/>
  <c r="F3747" i="6"/>
  <c r="A3747" i="6"/>
  <c r="F3746" i="6"/>
  <c r="A3746" i="6"/>
  <c r="F3745" i="6"/>
  <c r="A3745" i="6"/>
  <c r="F3744" i="6"/>
  <c r="A3744" i="6"/>
  <c r="F3743" i="6"/>
  <c r="A3743" i="6"/>
  <c r="F3742" i="6"/>
  <c r="A3742" i="6"/>
  <c r="F3741" i="6"/>
  <c r="A3741" i="6"/>
  <c r="F3740" i="6"/>
  <c r="A3740" i="6"/>
  <c r="F3739" i="6"/>
  <c r="A3739" i="6"/>
  <c r="F3738" i="6"/>
  <c r="A3738" i="6"/>
  <c r="F3737" i="6"/>
  <c r="A3737" i="6"/>
  <c r="F3736" i="6"/>
  <c r="A3736" i="6"/>
  <c r="F3735" i="6"/>
  <c r="A3735" i="6"/>
  <c r="F3734" i="6"/>
  <c r="A3734" i="6"/>
  <c r="F3733" i="6"/>
  <c r="A3733" i="6"/>
  <c r="F3732" i="6"/>
  <c r="A3732" i="6"/>
  <c r="F3731" i="6"/>
  <c r="A3731" i="6"/>
  <c r="F3730" i="6"/>
  <c r="A3730" i="6"/>
  <c r="F3729" i="6"/>
  <c r="A3729" i="6"/>
  <c r="F3728" i="6"/>
  <c r="A3728" i="6"/>
  <c r="F3727" i="6"/>
  <c r="A3727" i="6"/>
  <c r="F3726" i="6"/>
  <c r="A3726" i="6"/>
  <c r="F3725" i="6"/>
  <c r="A3725" i="6"/>
  <c r="F3724" i="6"/>
  <c r="A3724" i="6"/>
  <c r="F3723" i="6"/>
  <c r="A3723" i="6"/>
  <c r="F3722" i="6"/>
  <c r="A3722" i="6"/>
  <c r="F3721" i="6"/>
  <c r="A3721" i="6"/>
  <c r="F3720" i="6"/>
  <c r="A3720" i="6"/>
  <c r="F3719" i="6"/>
  <c r="A3719" i="6"/>
  <c r="F3718" i="6"/>
  <c r="A3718" i="6"/>
  <c r="F3717" i="6"/>
  <c r="A3717" i="6"/>
  <c r="F3716" i="6"/>
  <c r="A3716" i="6"/>
  <c r="F3715" i="6"/>
  <c r="A3715" i="6"/>
  <c r="F3714" i="6"/>
  <c r="A3714" i="6"/>
  <c r="F3713" i="6"/>
  <c r="A3713" i="6"/>
  <c r="F3712" i="6"/>
  <c r="A3712" i="6"/>
  <c r="F3711" i="6"/>
  <c r="A3711" i="6"/>
  <c r="F3710" i="6"/>
  <c r="A3710" i="6"/>
  <c r="F3709" i="6"/>
  <c r="A3709" i="6"/>
  <c r="F3708" i="6"/>
  <c r="A3708" i="6"/>
  <c r="F3707" i="6"/>
  <c r="A3707" i="6"/>
  <c r="F3706" i="6"/>
  <c r="A3706" i="6"/>
  <c r="F3705" i="6"/>
  <c r="A3705" i="6"/>
  <c r="F3704" i="6"/>
  <c r="A3704" i="6"/>
  <c r="F3703" i="6"/>
  <c r="A3703" i="6"/>
  <c r="F3702" i="6"/>
  <c r="A3702" i="6"/>
  <c r="F3701" i="6"/>
  <c r="A3701" i="6"/>
  <c r="F3700" i="6"/>
  <c r="A3700" i="6"/>
  <c r="F3699" i="6"/>
  <c r="A3699" i="6"/>
  <c r="F3698" i="6"/>
  <c r="A3698" i="6"/>
  <c r="F3697" i="6"/>
  <c r="A3697" i="6"/>
  <c r="F3696" i="6"/>
  <c r="A3696" i="6"/>
  <c r="F3695" i="6"/>
  <c r="A3695" i="6"/>
  <c r="F3694" i="6"/>
  <c r="A3694" i="6"/>
  <c r="F3693" i="6"/>
  <c r="A3693" i="6"/>
  <c r="F3692" i="6"/>
  <c r="A3692" i="6"/>
  <c r="F3691" i="6"/>
  <c r="A3691" i="6"/>
  <c r="F3690" i="6"/>
  <c r="A3690" i="6"/>
  <c r="F3689" i="6"/>
  <c r="A3689" i="6"/>
  <c r="F3688" i="6"/>
  <c r="A3688" i="6"/>
  <c r="F3687" i="6"/>
  <c r="A3687" i="6"/>
  <c r="F3686" i="6"/>
  <c r="A3686" i="6"/>
  <c r="F3685" i="6"/>
  <c r="A3685" i="6"/>
  <c r="F3684" i="6"/>
  <c r="A3684" i="6"/>
  <c r="F3683" i="6"/>
  <c r="A3683" i="6"/>
  <c r="F3682" i="6"/>
  <c r="A3682" i="6"/>
  <c r="F3681" i="6"/>
  <c r="A3681" i="6"/>
  <c r="F3680" i="6"/>
  <c r="A3680" i="6"/>
  <c r="F3679" i="6"/>
  <c r="A3679" i="6"/>
  <c r="F3678" i="6"/>
  <c r="A3678" i="6"/>
  <c r="F3677" i="6"/>
  <c r="A3677" i="6"/>
  <c r="F3676" i="6"/>
  <c r="A3676" i="6"/>
  <c r="F3675" i="6"/>
  <c r="A3675" i="6"/>
  <c r="F3674" i="6"/>
  <c r="A3674" i="6"/>
  <c r="F3673" i="6"/>
  <c r="A3673" i="6"/>
  <c r="F3672" i="6"/>
  <c r="A3672" i="6"/>
  <c r="F3671" i="6"/>
  <c r="A3671" i="6"/>
  <c r="F3670" i="6"/>
  <c r="A3670" i="6"/>
  <c r="F3669" i="6"/>
  <c r="A3669" i="6"/>
  <c r="F3668" i="6"/>
  <c r="A3668" i="6"/>
  <c r="F3667" i="6"/>
  <c r="A3667" i="6"/>
  <c r="F3666" i="6"/>
  <c r="A3666" i="6"/>
  <c r="F3665" i="6"/>
  <c r="A3665" i="6"/>
  <c r="F3664" i="6"/>
  <c r="A3664" i="6"/>
  <c r="F3663" i="6"/>
  <c r="A3663" i="6"/>
  <c r="F3662" i="6"/>
  <c r="A3662" i="6"/>
  <c r="F3661" i="6"/>
  <c r="A3661" i="6"/>
  <c r="F3660" i="6"/>
  <c r="A3660" i="6"/>
  <c r="F3659" i="6"/>
  <c r="A3659" i="6"/>
  <c r="F3658" i="6"/>
  <c r="A3658" i="6"/>
  <c r="F3657" i="6"/>
  <c r="A3657" i="6"/>
  <c r="F3656" i="6"/>
  <c r="A3656" i="6"/>
  <c r="F3655" i="6"/>
  <c r="A3655" i="6"/>
  <c r="F3654" i="6"/>
  <c r="A3654" i="6"/>
  <c r="F3653" i="6"/>
  <c r="A3653" i="6"/>
  <c r="F3652" i="6"/>
  <c r="A3652" i="6"/>
  <c r="F3651" i="6"/>
  <c r="A3651" i="6"/>
  <c r="F3650" i="6"/>
  <c r="A3650" i="6"/>
  <c r="F3649" i="6"/>
  <c r="A3649" i="6"/>
  <c r="F3648" i="6"/>
  <c r="A3648" i="6"/>
  <c r="F3647" i="6"/>
  <c r="A3647" i="6"/>
  <c r="F3646" i="6"/>
  <c r="A3646" i="6"/>
  <c r="F3645" i="6"/>
  <c r="A3645" i="6"/>
  <c r="F3644" i="6"/>
  <c r="A3644" i="6"/>
  <c r="F3643" i="6"/>
  <c r="A3643" i="6"/>
  <c r="F3642" i="6"/>
  <c r="A3642" i="6"/>
  <c r="F3641" i="6"/>
  <c r="A3641" i="6"/>
  <c r="F3640" i="6"/>
  <c r="A3640" i="6"/>
  <c r="F3639" i="6"/>
  <c r="A3639" i="6"/>
  <c r="F3638" i="6"/>
  <c r="A3638" i="6"/>
  <c r="F3637" i="6"/>
  <c r="A3637" i="6"/>
  <c r="F3636" i="6"/>
  <c r="A3636" i="6"/>
  <c r="F3635" i="6"/>
  <c r="A3635" i="6"/>
  <c r="F3634" i="6"/>
  <c r="A3634" i="6"/>
  <c r="F3633" i="6"/>
  <c r="A3633" i="6"/>
  <c r="F3632" i="6"/>
  <c r="A3632" i="6"/>
  <c r="F3631" i="6"/>
  <c r="A3631" i="6"/>
  <c r="F3630" i="6"/>
  <c r="A3630" i="6"/>
  <c r="F3629" i="6"/>
  <c r="A3629" i="6"/>
  <c r="F3628" i="6"/>
  <c r="A3628" i="6"/>
  <c r="F3627" i="6"/>
  <c r="A3627" i="6"/>
  <c r="F3626" i="6"/>
  <c r="A3626" i="6"/>
  <c r="F3625" i="6"/>
  <c r="A3625" i="6"/>
  <c r="F3624" i="6"/>
  <c r="A3624" i="6"/>
  <c r="F3623" i="6"/>
  <c r="A3623" i="6"/>
  <c r="F3622" i="6"/>
  <c r="A3622" i="6"/>
  <c r="F3621" i="6"/>
  <c r="A3621" i="6"/>
  <c r="F3620" i="6"/>
  <c r="A3620" i="6"/>
  <c r="F3619" i="6"/>
  <c r="A3619" i="6"/>
  <c r="F3618" i="6"/>
  <c r="A3618" i="6"/>
  <c r="F3617" i="6"/>
  <c r="A3617" i="6"/>
  <c r="F3616" i="6"/>
  <c r="A3616" i="6"/>
  <c r="F3615" i="6"/>
  <c r="A3615" i="6"/>
  <c r="F3614" i="6"/>
  <c r="A3614" i="6"/>
  <c r="F3613" i="6"/>
  <c r="A3613" i="6"/>
  <c r="F3612" i="6"/>
  <c r="A3612" i="6"/>
  <c r="F3611" i="6"/>
  <c r="A3611" i="6"/>
  <c r="F3610" i="6"/>
  <c r="A3610" i="6"/>
  <c r="F3609" i="6"/>
  <c r="A3609" i="6"/>
  <c r="F3608" i="6"/>
  <c r="A3608" i="6"/>
  <c r="F3607" i="6"/>
  <c r="A3607" i="6"/>
  <c r="F3606" i="6"/>
  <c r="A3606" i="6"/>
  <c r="F3605" i="6"/>
  <c r="A3605" i="6"/>
  <c r="F3604" i="6"/>
  <c r="A3604" i="6"/>
  <c r="F3603" i="6"/>
  <c r="A3603" i="6"/>
  <c r="F3602" i="6"/>
  <c r="A3602" i="6"/>
  <c r="F3601" i="6"/>
  <c r="A3601" i="6"/>
  <c r="F3600" i="6"/>
  <c r="A3600" i="6"/>
  <c r="F3599" i="6"/>
  <c r="A3599" i="6"/>
  <c r="F3598" i="6"/>
  <c r="A3598" i="6"/>
  <c r="F3597" i="6"/>
  <c r="A3597" i="6"/>
  <c r="F3596" i="6"/>
  <c r="A3596" i="6"/>
  <c r="F3595" i="6"/>
  <c r="A3595" i="6"/>
  <c r="F3594" i="6"/>
  <c r="A3594" i="6"/>
  <c r="F3593" i="6"/>
  <c r="A3593" i="6"/>
  <c r="F3592" i="6"/>
  <c r="A3592" i="6"/>
  <c r="F3591" i="6"/>
  <c r="A3591" i="6"/>
  <c r="F3590" i="6"/>
  <c r="A3590" i="6"/>
  <c r="F3589" i="6"/>
  <c r="A3589" i="6"/>
  <c r="F3588" i="6"/>
  <c r="A3588" i="6"/>
  <c r="F3587" i="6"/>
  <c r="A3587" i="6"/>
  <c r="F3586" i="6"/>
  <c r="A3586" i="6"/>
  <c r="F3585" i="6"/>
  <c r="A3585" i="6"/>
  <c r="F3584" i="6"/>
  <c r="A3584" i="6"/>
  <c r="F3583" i="6"/>
  <c r="A3583" i="6"/>
  <c r="F3582" i="6"/>
  <c r="A3582" i="6"/>
  <c r="F3581" i="6"/>
  <c r="A3581" i="6"/>
  <c r="F3580" i="6"/>
  <c r="A3580" i="6"/>
  <c r="F3579" i="6"/>
  <c r="A3579" i="6"/>
  <c r="F3578" i="6"/>
  <c r="A3578" i="6"/>
  <c r="F3577" i="6"/>
  <c r="A3577" i="6"/>
  <c r="F3576" i="6"/>
  <c r="A3576" i="6"/>
  <c r="F3575" i="6"/>
  <c r="A3575" i="6"/>
  <c r="F3574" i="6"/>
  <c r="A3574" i="6"/>
  <c r="F3573" i="6"/>
  <c r="A3573" i="6"/>
  <c r="F3572" i="6"/>
  <c r="A3572" i="6"/>
  <c r="F3571" i="6"/>
  <c r="A3571" i="6"/>
  <c r="F3570" i="6"/>
  <c r="A3570" i="6"/>
  <c r="F3569" i="6"/>
  <c r="A3569" i="6"/>
  <c r="F3568" i="6"/>
  <c r="A3568" i="6"/>
  <c r="F3567" i="6"/>
  <c r="A3567" i="6"/>
  <c r="F3566" i="6"/>
  <c r="A3566" i="6"/>
  <c r="F3565" i="6"/>
  <c r="A3565" i="6"/>
  <c r="F3564" i="6"/>
  <c r="A3564" i="6"/>
  <c r="F3563" i="6"/>
  <c r="A3563" i="6"/>
  <c r="F3562" i="6"/>
  <c r="A3562" i="6"/>
  <c r="F3561" i="6"/>
  <c r="A3561" i="6"/>
  <c r="F3560" i="6"/>
  <c r="A3560" i="6"/>
  <c r="F3559" i="6"/>
  <c r="A3559" i="6"/>
  <c r="F3558" i="6"/>
  <c r="A3558" i="6"/>
  <c r="F3557" i="6"/>
  <c r="A3557" i="6"/>
  <c r="F3556" i="6"/>
  <c r="A3556" i="6"/>
  <c r="F3555" i="6"/>
  <c r="A3555" i="6"/>
  <c r="F3554" i="6"/>
  <c r="A3554" i="6"/>
  <c r="F3553" i="6"/>
  <c r="A3553" i="6"/>
  <c r="F3552" i="6"/>
  <c r="A3552" i="6"/>
  <c r="F3551" i="6"/>
  <c r="A3551" i="6"/>
  <c r="F3550" i="6"/>
  <c r="A3550" i="6"/>
  <c r="F3549" i="6"/>
  <c r="A3549" i="6"/>
  <c r="F3548" i="6"/>
  <c r="A3548" i="6"/>
  <c r="F3547" i="6"/>
  <c r="A3547" i="6"/>
  <c r="F3546" i="6"/>
  <c r="A3546" i="6"/>
  <c r="F3545" i="6"/>
  <c r="A3545" i="6"/>
  <c r="F3544" i="6"/>
  <c r="A3544" i="6"/>
  <c r="F3543" i="6"/>
  <c r="A3543" i="6"/>
  <c r="F3542" i="6"/>
  <c r="A3542" i="6"/>
  <c r="F3541" i="6"/>
  <c r="A3541" i="6"/>
  <c r="F3540" i="6"/>
  <c r="A3540" i="6"/>
  <c r="F3539" i="6"/>
  <c r="A3539" i="6"/>
  <c r="F3538" i="6"/>
  <c r="A3538" i="6"/>
  <c r="F3537" i="6"/>
  <c r="A3537" i="6"/>
  <c r="F3536" i="6"/>
  <c r="A3536" i="6"/>
  <c r="F3535" i="6"/>
  <c r="A3535" i="6"/>
  <c r="F3534" i="6"/>
  <c r="A3534" i="6"/>
  <c r="F3533" i="6"/>
  <c r="A3533" i="6"/>
  <c r="F3532" i="6"/>
  <c r="A3532" i="6"/>
  <c r="F3531" i="6"/>
  <c r="A3531" i="6"/>
  <c r="F3530" i="6"/>
  <c r="A3530" i="6"/>
  <c r="F3529" i="6"/>
  <c r="A3529" i="6"/>
  <c r="F3528" i="6"/>
  <c r="A3528" i="6"/>
  <c r="F3527" i="6"/>
  <c r="A3527" i="6"/>
  <c r="F3526" i="6"/>
  <c r="A3526" i="6"/>
  <c r="F3525" i="6"/>
  <c r="A3525" i="6"/>
  <c r="F3524" i="6"/>
  <c r="A3524" i="6"/>
  <c r="F3523" i="6"/>
  <c r="A3523" i="6"/>
  <c r="F3522" i="6"/>
  <c r="A3522" i="6"/>
  <c r="F3521" i="6"/>
  <c r="A3521" i="6"/>
  <c r="F3520" i="6"/>
  <c r="A3520" i="6"/>
  <c r="F3519" i="6"/>
  <c r="A3519" i="6"/>
  <c r="F3518" i="6"/>
  <c r="A3518" i="6"/>
  <c r="F3517" i="6"/>
  <c r="A3517" i="6"/>
  <c r="F3516" i="6"/>
  <c r="A3516" i="6"/>
  <c r="F3515" i="6"/>
  <c r="A3515" i="6"/>
  <c r="F3514" i="6"/>
  <c r="A3514" i="6"/>
  <c r="F3513" i="6"/>
  <c r="A3513" i="6"/>
  <c r="F3512" i="6"/>
  <c r="A3512" i="6"/>
  <c r="F3511" i="6"/>
  <c r="A3511" i="6"/>
  <c r="F3510" i="6"/>
  <c r="A3510" i="6"/>
  <c r="F3509" i="6"/>
  <c r="A3509" i="6"/>
  <c r="F3508" i="6"/>
  <c r="A3508" i="6"/>
  <c r="F3507" i="6"/>
  <c r="A3507" i="6"/>
  <c r="F3506" i="6"/>
  <c r="A3506" i="6"/>
  <c r="F3505" i="6"/>
  <c r="A3505" i="6"/>
  <c r="F3504" i="6"/>
  <c r="A3504" i="6"/>
  <c r="F3503" i="6"/>
  <c r="A3503" i="6"/>
  <c r="F3502" i="6"/>
  <c r="A3502" i="6"/>
  <c r="F3501" i="6"/>
  <c r="A3501" i="6"/>
  <c r="F3500" i="6"/>
  <c r="A3500" i="6"/>
  <c r="F3499" i="6"/>
  <c r="A3499" i="6"/>
  <c r="F3498" i="6"/>
  <c r="A3498" i="6"/>
  <c r="F3497" i="6"/>
  <c r="A3497" i="6"/>
  <c r="F3496" i="6"/>
  <c r="A3496" i="6"/>
  <c r="F3495" i="6"/>
  <c r="A3495" i="6"/>
  <c r="F3494" i="6"/>
  <c r="A3494" i="6"/>
  <c r="F3493" i="6"/>
  <c r="A3493" i="6"/>
  <c r="F3492" i="6"/>
  <c r="A3492" i="6"/>
  <c r="F3491" i="6"/>
  <c r="A3491" i="6"/>
  <c r="F3490" i="6"/>
  <c r="A3490" i="6"/>
  <c r="F3489" i="6"/>
  <c r="A3489" i="6"/>
  <c r="F3488" i="6"/>
  <c r="A3488" i="6"/>
  <c r="F3487" i="6"/>
  <c r="A3487" i="6"/>
  <c r="F3486" i="6"/>
  <c r="A3486" i="6"/>
  <c r="F3485" i="6"/>
  <c r="A3485" i="6"/>
  <c r="F3484" i="6"/>
  <c r="A3484" i="6"/>
  <c r="F3483" i="6"/>
  <c r="A3483" i="6"/>
  <c r="F3482" i="6"/>
  <c r="A3482" i="6"/>
  <c r="F3481" i="6"/>
  <c r="A3481" i="6"/>
  <c r="F3480" i="6"/>
  <c r="A3480" i="6"/>
  <c r="F3479" i="6"/>
  <c r="A3479" i="6"/>
  <c r="F3478" i="6"/>
  <c r="A3478" i="6"/>
  <c r="F3477" i="6"/>
  <c r="A3477" i="6"/>
  <c r="F3476" i="6"/>
  <c r="A3476" i="6"/>
  <c r="F3475" i="6"/>
  <c r="A3475" i="6"/>
  <c r="F3474" i="6"/>
  <c r="A3474" i="6"/>
  <c r="F3473" i="6"/>
  <c r="A3473" i="6"/>
  <c r="F3472" i="6"/>
  <c r="A3472" i="6"/>
  <c r="F3471" i="6"/>
  <c r="A3471" i="6"/>
  <c r="F3470" i="6"/>
  <c r="A3470" i="6"/>
  <c r="F3469" i="6"/>
  <c r="A3469" i="6"/>
  <c r="F3468" i="6"/>
  <c r="A3468" i="6"/>
  <c r="F3467" i="6"/>
  <c r="A3467" i="6"/>
  <c r="F3466" i="6"/>
  <c r="A3466" i="6"/>
  <c r="F3465" i="6"/>
  <c r="A3465" i="6"/>
  <c r="F3464" i="6"/>
  <c r="A3464" i="6"/>
  <c r="F3463" i="6"/>
  <c r="A3463" i="6"/>
  <c r="F3462" i="6"/>
  <c r="A3462" i="6"/>
  <c r="F3461" i="6"/>
  <c r="A3461" i="6"/>
  <c r="F3460" i="6"/>
  <c r="A3460" i="6"/>
  <c r="F3459" i="6"/>
  <c r="A3459" i="6"/>
  <c r="F3458" i="6"/>
  <c r="A3458" i="6"/>
  <c r="F3457" i="6"/>
  <c r="A3457" i="6"/>
  <c r="F3456" i="6"/>
  <c r="A3456" i="6"/>
  <c r="F3455" i="6"/>
  <c r="A3455" i="6"/>
  <c r="F3454" i="6"/>
  <c r="A3454" i="6"/>
  <c r="F3453" i="6"/>
  <c r="A3453" i="6"/>
  <c r="F3452" i="6"/>
  <c r="A3452" i="6"/>
  <c r="F3451" i="6"/>
  <c r="A3451" i="6"/>
  <c r="F3450" i="6"/>
  <c r="A3450" i="6"/>
  <c r="F3449" i="6"/>
  <c r="A3449" i="6"/>
  <c r="F3448" i="6"/>
  <c r="A3448" i="6"/>
  <c r="F3447" i="6"/>
  <c r="A3447" i="6"/>
  <c r="F3446" i="6"/>
  <c r="A3446" i="6"/>
  <c r="F3445" i="6"/>
  <c r="A3445" i="6"/>
  <c r="F3444" i="6"/>
  <c r="A3444" i="6"/>
  <c r="F3443" i="6"/>
  <c r="A3443" i="6"/>
  <c r="F3442" i="6"/>
  <c r="A3442" i="6"/>
  <c r="F3441" i="6"/>
  <c r="A3441" i="6"/>
  <c r="F3440" i="6"/>
  <c r="A3440" i="6"/>
  <c r="F3439" i="6"/>
  <c r="A3439" i="6"/>
  <c r="F3438" i="6"/>
  <c r="A3438" i="6"/>
  <c r="F3437" i="6"/>
  <c r="A3437" i="6"/>
  <c r="F3436" i="6"/>
  <c r="A3436" i="6"/>
  <c r="F3435" i="6"/>
  <c r="A3435" i="6"/>
  <c r="F3434" i="6"/>
  <c r="A3434" i="6"/>
  <c r="F3433" i="6"/>
  <c r="A3433" i="6"/>
  <c r="F3432" i="6"/>
  <c r="A3432" i="6"/>
  <c r="F3431" i="6"/>
  <c r="A3431" i="6"/>
  <c r="F3430" i="6"/>
  <c r="A3430" i="6"/>
  <c r="F3429" i="6"/>
  <c r="A3429" i="6"/>
  <c r="F3428" i="6"/>
  <c r="A3428" i="6"/>
  <c r="F3427" i="6"/>
  <c r="A3427" i="6"/>
  <c r="F3426" i="6"/>
  <c r="A3426" i="6"/>
  <c r="F3425" i="6"/>
  <c r="A3425" i="6"/>
  <c r="F3424" i="6"/>
  <c r="A3424" i="6"/>
  <c r="F3423" i="6"/>
  <c r="A3423" i="6"/>
  <c r="F3422" i="6"/>
  <c r="A3422" i="6"/>
  <c r="F3421" i="6"/>
  <c r="A3421" i="6"/>
  <c r="F3420" i="6"/>
  <c r="A3420" i="6"/>
  <c r="F3419" i="6"/>
  <c r="A3419" i="6"/>
  <c r="F3418" i="6"/>
  <c r="A3418" i="6"/>
  <c r="F3417" i="6"/>
  <c r="A3417" i="6"/>
  <c r="F3416" i="6"/>
  <c r="A3416" i="6"/>
  <c r="F3415" i="6"/>
  <c r="A3415" i="6"/>
  <c r="F3414" i="6"/>
  <c r="A3414" i="6"/>
  <c r="F3413" i="6"/>
  <c r="A3413" i="6"/>
  <c r="F3412" i="6"/>
  <c r="A3412" i="6"/>
  <c r="F3411" i="6"/>
  <c r="A3411" i="6"/>
  <c r="F3410" i="6"/>
  <c r="A3410" i="6"/>
  <c r="F3409" i="6"/>
  <c r="A3409" i="6"/>
  <c r="F3408" i="6"/>
  <c r="A3408" i="6"/>
  <c r="F3407" i="6"/>
  <c r="A3407" i="6"/>
  <c r="F3406" i="6"/>
  <c r="A3406" i="6"/>
  <c r="F3405" i="6"/>
  <c r="A3405" i="6"/>
  <c r="F3404" i="6"/>
  <c r="A3404" i="6"/>
  <c r="F3403" i="6"/>
  <c r="A3403" i="6"/>
  <c r="F3402" i="6"/>
  <c r="A3402" i="6"/>
  <c r="F3401" i="6"/>
  <c r="A3401" i="6"/>
  <c r="F3400" i="6"/>
  <c r="A3400" i="6"/>
  <c r="F3399" i="6"/>
  <c r="A3399" i="6"/>
  <c r="F3398" i="6"/>
  <c r="A3398" i="6"/>
  <c r="F3397" i="6"/>
  <c r="A3397" i="6"/>
  <c r="F3396" i="6"/>
  <c r="A3396" i="6"/>
  <c r="F3395" i="6"/>
  <c r="A3395" i="6"/>
  <c r="F3394" i="6"/>
  <c r="A3394" i="6"/>
  <c r="F3393" i="6"/>
  <c r="A3393" i="6"/>
  <c r="F3392" i="6"/>
  <c r="A3392" i="6"/>
  <c r="F3391" i="6"/>
  <c r="A3391" i="6"/>
  <c r="F3390" i="6"/>
  <c r="A3390" i="6"/>
  <c r="F3389" i="6"/>
  <c r="A3389" i="6"/>
  <c r="F3388" i="6"/>
  <c r="A3388" i="6"/>
  <c r="F3387" i="6"/>
  <c r="A3387" i="6"/>
  <c r="F3386" i="6"/>
  <c r="A3386" i="6"/>
  <c r="F3385" i="6"/>
  <c r="A3385" i="6"/>
  <c r="F3384" i="6"/>
  <c r="A3384" i="6"/>
  <c r="F3383" i="6"/>
  <c r="A3383" i="6"/>
  <c r="F3382" i="6"/>
  <c r="A3382" i="6"/>
  <c r="F3381" i="6"/>
  <c r="A3381" i="6"/>
  <c r="F3380" i="6"/>
  <c r="A3380" i="6"/>
  <c r="F3379" i="6"/>
  <c r="A3379" i="6"/>
  <c r="F3378" i="6"/>
  <c r="A3378" i="6"/>
  <c r="F3377" i="6"/>
  <c r="A3377" i="6"/>
  <c r="F3376" i="6"/>
  <c r="A3376" i="6"/>
  <c r="F3375" i="6"/>
  <c r="A3375" i="6"/>
  <c r="F3374" i="6"/>
  <c r="A3374" i="6"/>
  <c r="F3373" i="6"/>
  <c r="A3373" i="6"/>
  <c r="F3372" i="6"/>
  <c r="A3372" i="6"/>
  <c r="F3371" i="6"/>
  <c r="A3371" i="6"/>
  <c r="F3370" i="6"/>
  <c r="A3370" i="6"/>
  <c r="F3369" i="6"/>
  <c r="A3369" i="6"/>
  <c r="F3368" i="6"/>
  <c r="A3368" i="6"/>
  <c r="F3367" i="6"/>
  <c r="A3367" i="6"/>
  <c r="F3366" i="6"/>
  <c r="A3366" i="6"/>
  <c r="F3365" i="6"/>
  <c r="A3365" i="6"/>
  <c r="F3364" i="6"/>
  <c r="A3364" i="6"/>
  <c r="F3363" i="6"/>
  <c r="A3363" i="6"/>
  <c r="F3362" i="6"/>
  <c r="A3362" i="6"/>
  <c r="F3361" i="6"/>
  <c r="A3361" i="6"/>
  <c r="F3360" i="6"/>
  <c r="A3360" i="6"/>
  <c r="F3359" i="6"/>
  <c r="A3359" i="6"/>
  <c r="F3358" i="6"/>
  <c r="A3358" i="6"/>
  <c r="F3357" i="6"/>
  <c r="A3357" i="6"/>
  <c r="F3356" i="6"/>
  <c r="A3356" i="6"/>
  <c r="F3355" i="6"/>
  <c r="A3355" i="6"/>
  <c r="F3354" i="6"/>
  <c r="A3354" i="6"/>
  <c r="F3353" i="6"/>
  <c r="A3353" i="6"/>
  <c r="F3352" i="6"/>
  <c r="A3352" i="6"/>
  <c r="F3351" i="6"/>
  <c r="A3351" i="6"/>
  <c r="F3350" i="6"/>
  <c r="A3350" i="6"/>
  <c r="F3349" i="6"/>
  <c r="A3349" i="6"/>
  <c r="F3348" i="6"/>
  <c r="A3348" i="6"/>
  <c r="F3347" i="6"/>
  <c r="A3347" i="6"/>
  <c r="F3346" i="6"/>
  <c r="A3346" i="6"/>
  <c r="F3345" i="6"/>
  <c r="A3345" i="6"/>
  <c r="F3344" i="6"/>
  <c r="A3344" i="6"/>
  <c r="F3343" i="6"/>
  <c r="A3343" i="6"/>
  <c r="F3342" i="6"/>
  <c r="A3342" i="6"/>
  <c r="F3341" i="6"/>
  <c r="A3341" i="6"/>
  <c r="F3340" i="6"/>
  <c r="A3340" i="6"/>
  <c r="F3339" i="6"/>
  <c r="A3339" i="6"/>
  <c r="F3338" i="6"/>
  <c r="A3338" i="6"/>
  <c r="F3337" i="6"/>
  <c r="A3337" i="6"/>
  <c r="F3336" i="6"/>
  <c r="A3336" i="6"/>
  <c r="F3335" i="6"/>
  <c r="A3335" i="6"/>
  <c r="F3334" i="6"/>
  <c r="A3334" i="6"/>
  <c r="F3333" i="6"/>
  <c r="A3333" i="6"/>
  <c r="F3332" i="6"/>
  <c r="A3332" i="6"/>
  <c r="F3331" i="6"/>
  <c r="A3331" i="6"/>
  <c r="F3330" i="6"/>
  <c r="A3330" i="6"/>
  <c r="F3329" i="6"/>
  <c r="A3329" i="6"/>
  <c r="F3328" i="6"/>
  <c r="A3328" i="6"/>
  <c r="F3327" i="6"/>
  <c r="A3327" i="6"/>
  <c r="F3326" i="6"/>
  <c r="A3326" i="6"/>
  <c r="F3325" i="6"/>
  <c r="A3325" i="6"/>
  <c r="F3324" i="6"/>
  <c r="A3324" i="6"/>
  <c r="F3323" i="6"/>
  <c r="A3323" i="6"/>
  <c r="F3322" i="6"/>
  <c r="A3322" i="6"/>
  <c r="F3321" i="6"/>
  <c r="A3321" i="6"/>
  <c r="F3320" i="6"/>
  <c r="A3320" i="6"/>
  <c r="F3319" i="6"/>
  <c r="A3319" i="6"/>
  <c r="F3318" i="6"/>
  <c r="A3318" i="6"/>
  <c r="F3317" i="6"/>
  <c r="A3317" i="6"/>
  <c r="F3316" i="6"/>
  <c r="A3316" i="6"/>
  <c r="F3315" i="6"/>
  <c r="A3315" i="6"/>
  <c r="F3314" i="6"/>
  <c r="A3314" i="6"/>
  <c r="F3313" i="6"/>
  <c r="A3313" i="6"/>
  <c r="F3312" i="6"/>
  <c r="A3312" i="6"/>
  <c r="F3311" i="6"/>
  <c r="A3311" i="6"/>
  <c r="F3310" i="6"/>
  <c r="A3310" i="6"/>
  <c r="F3309" i="6"/>
  <c r="A3309" i="6"/>
  <c r="F3308" i="6"/>
  <c r="A3308" i="6"/>
  <c r="F3307" i="6"/>
  <c r="A3307" i="6"/>
  <c r="F3306" i="6"/>
  <c r="A3306" i="6"/>
  <c r="F3305" i="6"/>
  <c r="A3305" i="6"/>
  <c r="F3304" i="6"/>
  <c r="A3304" i="6"/>
  <c r="F3303" i="6"/>
  <c r="A3303" i="6"/>
  <c r="F3302" i="6"/>
  <c r="A3302" i="6"/>
  <c r="F3301" i="6"/>
  <c r="A3301" i="6"/>
  <c r="F3300" i="6"/>
  <c r="A3300" i="6"/>
  <c r="F3299" i="6"/>
  <c r="A3299" i="6"/>
  <c r="F3298" i="6"/>
  <c r="A3298" i="6"/>
  <c r="F3297" i="6"/>
  <c r="A3297" i="6"/>
  <c r="F3296" i="6"/>
  <c r="A3296" i="6"/>
  <c r="F3295" i="6"/>
  <c r="A3295" i="6"/>
  <c r="F3294" i="6"/>
  <c r="A3294" i="6"/>
  <c r="F3293" i="6"/>
  <c r="A3293" i="6"/>
  <c r="F3292" i="6"/>
  <c r="A3292" i="6"/>
  <c r="F3291" i="6"/>
  <c r="A3291" i="6"/>
  <c r="F3290" i="6"/>
  <c r="A3290" i="6"/>
  <c r="F3289" i="6"/>
  <c r="A3289" i="6"/>
  <c r="F3288" i="6"/>
  <c r="A3288" i="6"/>
  <c r="F3287" i="6"/>
  <c r="A3287" i="6"/>
  <c r="F3286" i="6"/>
  <c r="A3286" i="6"/>
  <c r="F3285" i="6"/>
  <c r="A3285" i="6"/>
  <c r="F3284" i="6"/>
  <c r="A3284" i="6"/>
  <c r="F3283" i="6"/>
  <c r="A3283" i="6"/>
  <c r="F3282" i="6"/>
  <c r="A3282" i="6"/>
  <c r="F3281" i="6"/>
  <c r="A3281" i="6"/>
  <c r="F3280" i="6"/>
  <c r="A3280" i="6"/>
  <c r="F3279" i="6"/>
  <c r="A3279" i="6"/>
  <c r="F3278" i="6"/>
  <c r="A3278" i="6"/>
  <c r="F3277" i="6"/>
  <c r="A3277" i="6"/>
  <c r="F3276" i="6"/>
  <c r="A3276" i="6"/>
  <c r="F3275" i="6"/>
  <c r="A3275" i="6"/>
  <c r="F3274" i="6"/>
  <c r="A3274" i="6"/>
  <c r="F3273" i="6"/>
  <c r="A3273" i="6"/>
  <c r="F3272" i="6"/>
  <c r="A3272" i="6"/>
  <c r="F3271" i="6"/>
  <c r="A3271" i="6"/>
  <c r="F3270" i="6"/>
  <c r="A3270" i="6"/>
  <c r="F3269" i="6"/>
  <c r="A3269" i="6"/>
  <c r="F3268" i="6"/>
  <c r="A3268" i="6"/>
  <c r="F3267" i="6"/>
  <c r="A3267" i="6"/>
  <c r="F3266" i="6"/>
  <c r="A3266" i="6"/>
  <c r="F3265" i="6"/>
  <c r="A3265" i="6"/>
  <c r="F3264" i="6"/>
  <c r="A3264" i="6"/>
  <c r="F3263" i="6"/>
  <c r="A3263" i="6"/>
  <c r="F3262" i="6"/>
  <c r="A3262" i="6"/>
  <c r="F3261" i="6"/>
  <c r="A3261" i="6"/>
  <c r="F3260" i="6"/>
  <c r="A3260" i="6"/>
  <c r="F3259" i="6"/>
  <c r="A3259" i="6"/>
  <c r="F3258" i="6"/>
  <c r="A3258" i="6"/>
  <c r="F3257" i="6"/>
  <c r="A3257" i="6"/>
  <c r="F3256" i="6"/>
  <c r="A3256" i="6"/>
  <c r="F3255" i="6"/>
  <c r="A3255" i="6"/>
  <c r="F3254" i="6"/>
  <c r="A3254" i="6"/>
  <c r="F3253" i="6"/>
  <c r="A3253" i="6"/>
  <c r="F3252" i="6"/>
  <c r="A3252" i="6"/>
  <c r="F3251" i="6"/>
  <c r="A3251" i="6"/>
  <c r="F3250" i="6"/>
  <c r="A3250" i="6"/>
  <c r="F3249" i="6"/>
  <c r="A3249" i="6"/>
  <c r="F3248" i="6"/>
  <c r="A3248" i="6"/>
  <c r="F3247" i="6"/>
  <c r="A3247" i="6"/>
  <c r="F3246" i="6"/>
  <c r="A3246" i="6"/>
  <c r="F3245" i="6"/>
  <c r="A3245" i="6"/>
  <c r="F3244" i="6"/>
  <c r="A3244" i="6"/>
  <c r="F3243" i="6"/>
  <c r="A3243" i="6"/>
  <c r="F3242" i="6"/>
  <c r="A3242" i="6"/>
  <c r="F3241" i="6"/>
  <c r="A3241" i="6"/>
  <c r="F3240" i="6"/>
  <c r="A3240" i="6"/>
  <c r="F3239" i="6"/>
  <c r="A3239" i="6"/>
  <c r="F3238" i="6"/>
  <c r="A3238" i="6"/>
  <c r="F3237" i="6"/>
  <c r="A3237" i="6"/>
  <c r="F3236" i="6"/>
  <c r="A3236" i="6"/>
  <c r="F3235" i="6"/>
  <c r="A3235" i="6"/>
  <c r="F3234" i="6"/>
  <c r="A3234" i="6"/>
  <c r="F3233" i="6"/>
  <c r="A3233" i="6"/>
  <c r="F3232" i="6"/>
  <c r="A3232" i="6"/>
  <c r="F3231" i="6"/>
  <c r="A3231" i="6"/>
  <c r="F3230" i="6"/>
  <c r="A3230" i="6"/>
  <c r="F3229" i="6"/>
  <c r="A3229" i="6"/>
  <c r="F3228" i="6"/>
  <c r="A3228" i="6"/>
  <c r="F3227" i="6"/>
  <c r="A3227" i="6"/>
  <c r="F3226" i="6"/>
  <c r="A3226" i="6"/>
  <c r="F3225" i="6"/>
  <c r="A3225" i="6"/>
  <c r="F3224" i="6"/>
  <c r="A3224" i="6"/>
  <c r="F3223" i="6"/>
  <c r="A3223" i="6"/>
  <c r="F3222" i="6"/>
  <c r="A3222" i="6"/>
  <c r="F3221" i="6"/>
  <c r="A3221" i="6"/>
  <c r="F3220" i="6"/>
  <c r="A3220" i="6"/>
  <c r="F3219" i="6"/>
  <c r="A3219" i="6"/>
  <c r="F3218" i="6"/>
  <c r="A3218" i="6"/>
  <c r="F3217" i="6"/>
  <c r="A3217" i="6"/>
  <c r="F3216" i="6"/>
  <c r="A3216" i="6"/>
  <c r="F3215" i="6"/>
  <c r="A3215" i="6"/>
  <c r="F3214" i="6"/>
  <c r="A3214" i="6"/>
  <c r="F3213" i="6"/>
  <c r="A3213" i="6"/>
  <c r="F3212" i="6"/>
  <c r="A3212" i="6"/>
  <c r="F3211" i="6"/>
  <c r="A3211" i="6"/>
  <c r="F3210" i="6"/>
  <c r="A3210" i="6"/>
  <c r="F3209" i="6"/>
  <c r="A3209" i="6"/>
  <c r="F3208" i="6"/>
  <c r="A3208" i="6"/>
  <c r="F3207" i="6"/>
  <c r="A3207" i="6"/>
  <c r="F3206" i="6"/>
  <c r="A3206" i="6"/>
  <c r="F3205" i="6"/>
  <c r="A3205" i="6"/>
  <c r="F3204" i="6"/>
  <c r="A3204" i="6"/>
  <c r="F3203" i="6"/>
  <c r="A3203" i="6"/>
  <c r="F3202" i="6"/>
  <c r="A3202" i="6"/>
  <c r="F3201" i="6"/>
  <c r="A3201" i="6"/>
  <c r="F3200" i="6"/>
  <c r="A3200" i="6"/>
  <c r="F3199" i="6"/>
  <c r="A3199" i="6"/>
  <c r="F3198" i="6"/>
  <c r="A3198" i="6"/>
  <c r="F3197" i="6"/>
  <c r="A3197" i="6"/>
  <c r="F3196" i="6"/>
  <c r="A3196" i="6"/>
  <c r="F3195" i="6"/>
  <c r="A3195" i="6"/>
  <c r="F3194" i="6"/>
  <c r="A3194" i="6"/>
  <c r="F3193" i="6"/>
  <c r="A3193" i="6"/>
  <c r="F3192" i="6"/>
  <c r="A3192" i="6"/>
  <c r="F3191" i="6"/>
  <c r="A3191" i="6"/>
  <c r="F3190" i="6"/>
  <c r="A3190" i="6"/>
  <c r="F3189" i="6"/>
  <c r="A3189" i="6"/>
  <c r="F3188" i="6"/>
  <c r="A3188" i="6"/>
  <c r="F3187" i="6"/>
  <c r="A3187" i="6"/>
  <c r="F3186" i="6"/>
  <c r="A3186" i="6"/>
  <c r="F3185" i="6"/>
  <c r="A3185" i="6"/>
  <c r="F3184" i="6"/>
  <c r="A3184" i="6"/>
  <c r="F3183" i="6"/>
  <c r="A3183" i="6"/>
  <c r="F3182" i="6"/>
  <c r="A3182" i="6"/>
  <c r="F3181" i="6"/>
  <c r="A3181" i="6"/>
  <c r="F3180" i="6"/>
  <c r="A3180" i="6"/>
  <c r="F3179" i="6"/>
  <c r="A3179" i="6"/>
  <c r="F3178" i="6"/>
  <c r="A3178" i="6"/>
  <c r="F3177" i="6"/>
  <c r="A3177" i="6"/>
  <c r="F3176" i="6"/>
  <c r="A3176" i="6"/>
  <c r="F3175" i="6"/>
  <c r="A3175" i="6"/>
  <c r="F3174" i="6"/>
  <c r="A3174" i="6"/>
  <c r="F3173" i="6"/>
  <c r="A3173" i="6"/>
  <c r="F3172" i="6"/>
  <c r="A3172" i="6"/>
  <c r="F3171" i="6"/>
  <c r="A3171" i="6"/>
  <c r="F3170" i="6"/>
  <c r="A3170" i="6"/>
  <c r="F3169" i="6"/>
  <c r="A3169" i="6"/>
  <c r="F3168" i="6"/>
  <c r="A3168" i="6"/>
  <c r="F3167" i="6"/>
  <c r="A3167" i="6"/>
  <c r="F3166" i="6"/>
  <c r="A3166" i="6"/>
  <c r="F3165" i="6"/>
  <c r="A3165" i="6"/>
  <c r="F3164" i="6"/>
  <c r="A3164" i="6"/>
  <c r="F3163" i="6"/>
  <c r="A3163" i="6"/>
  <c r="F3162" i="6"/>
  <c r="A3162" i="6"/>
  <c r="F3161" i="6"/>
  <c r="A3161" i="6"/>
  <c r="F3160" i="6"/>
  <c r="A3160" i="6"/>
  <c r="F3159" i="6"/>
  <c r="A3159" i="6"/>
  <c r="F3158" i="6"/>
  <c r="A3158" i="6"/>
  <c r="F3157" i="6"/>
  <c r="A3157" i="6"/>
  <c r="F3156" i="6"/>
  <c r="A3156" i="6"/>
  <c r="F3155" i="6"/>
  <c r="A3155" i="6"/>
  <c r="F3154" i="6"/>
  <c r="A3154" i="6"/>
  <c r="F3153" i="6"/>
  <c r="A3153" i="6"/>
  <c r="F3152" i="6"/>
  <c r="A3152" i="6"/>
  <c r="F3151" i="6"/>
  <c r="A3151" i="6"/>
  <c r="F3150" i="6"/>
  <c r="A3150" i="6"/>
  <c r="F3149" i="6"/>
  <c r="A3149" i="6"/>
  <c r="F3148" i="6"/>
  <c r="A3148" i="6"/>
  <c r="F3147" i="6"/>
  <c r="A3147" i="6"/>
  <c r="F3146" i="6"/>
  <c r="A3146" i="6"/>
  <c r="F3145" i="6"/>
  <c r="A3145" i="6"/>
  <c r="F3144" i="6"/>
  <c r="A3144" i="6"/>
  <c r="F3143" i="6"/>
  <c r="A3143" i="6"/>
  <c r="F3142" i="6"/>
  <c r="A3142" i="6"/>
  <c r="F3141" i="6"/>
  <c r="A3141" i="6"/>
  <c r="F3140" i="6"/>
  <c r="A3140" i="6"/>
  <c r="F3139" i="6"/>
  <c r="A3139" i="6"/>
  <c r="F3138" i="6"/>
  <c r="A3138" i="6"/>
  <c r="F3137" i="6"/>
  <c r="A3137" i="6"/>
  <c r="F3136" i="6"/>
  <c r="A3136" i="6"/>
  <c r="F3135" i="6"/>
  <c r="A3135" i="6"/>
  <c r="F3134" i="6"/>
  <c r="A3134" i="6"/>
  <c r="F3133" i="6"/>
  <c r="A3133" i="6"/>
  <c r="F3132" i="6"/>
  <c r="A3132" i="6"/>
  <c r="F3131" i="6"/>
  <c r="A3131" i="6"/>
  <c r="F3130" i="6"/>
  <c r="A3130" i="6"/>
  <c r="F3129" i="6"/>
  <c r="A3129" i="6"/>
  <c r="F3128" i="6"/>
  <c r="A3128" i="6"/>
  <c r="F3127" i="6"/>
  <c r="A3127" i="6"/>
  <c r="F3126" i="6"/>
  <c r="A3126" i="6"/>
  <c r="F3125" i="6"/>
  <c r="A3125" i="6"/>
  <c r="F3124" i="6"/>
  <c r="A3124" i="6"/>
  <c r="F3123" i="6"/>
  <c r="A3123" i="6"/>
  <c r="F3122" i="6"/>
  <c r="A3122" i="6"/>
  <c r="F3121" i="6"/>
  <c r="A3121" i="6"/>
  <c r="F3120" i="6"/>
  <c r="A3120" i="6"/>
  <c r="F3119" i="6"/>
  <c r="A3119" i="6"/>
  <c r="F3118" i="6"/>
  <c r="A3118" i="6"/>
  <c r="F3117" i="6"/>
  <c r="A3117" i="6"/>
  <c r="F3116" i="6"/>
  <c r="A3116" i="6"/>
  <c r="F3115" i="6"/>
  <c r="A3115" i="6"/>
  <c r="F3114" i="6"/>
  <c r="A3114" i="6"/>
  <c r="F3113" i="6"/>
  <c r="A3113" i="6"/>
  <c r="F3112" i="6"/>
  <c r="A3112" i="6"/>
  <c r="F3111" i="6"/>
  <c r="A3111" i="6"/>
  <c r="F3110" i="6"/>
  <c r="A3110" i="6"/>
  <c r="F3109" i="6"/>
  <c r="A3109" i="6"/>
  <c r="F3108" i="6"/>
  <c r="A3108" i="6"/>
  <c r="F3107" i="6"/>
  <c r="A3107" i="6"/>
  <c r="F3106" i="6"/>
  <c r="A3106" i="6"/>
  <c r="F3105" i="6"/>
  <c r="A3105" i="6"/>
  <c r="F3104" i="6"/>
  <c r="A3104" i="6"/>
  <c r="F3103" i="6"/>
  <c r="A3103" i="6"/>
  <c r="F3102" i="6"/>
  <c r="A3102" i="6"/>
  <c r="F3101" i="6"/>
  <c r="A3101" i="6"/>
  <c r="F3100" i="6"/>
  <c r="A3100" i="6"/>
  <c r="F3099" i="6"/>
  <c r="A3099" i="6"/>
  <c r="F3098" i="6"/>
  <c r="A3098" i="6"/>
  <c r="F3097" i="6"/>
  <c r="A3097" i="6"/>
  <c r="F3096" i="6"/>
  <c r="A3096" i="6"/>
  <c r="F3095" i="6"/>
  <c r="A3095" i="6"/>
  <c r="F3094" i="6"/>
  <c r="A3094" i="6"/>
  <c r="F3093" i="6"/>
  <c r="A3093" i="6"/>
  <c r="F3092" i="6"/>
  <c r="A3092" i="6"/>
  <c r="F3091" i="6"/>
  <c r="A3091" i="6"/>
  <c r="F3090" i="6"/>
  <c r="A3090" i="6"/>
  <c r="F3089" i="6"/>
  <c r="A3089" i="6"/>
  <c r="F3088" i="6"/>
  <c r="A3088" i="6"/>
  <c r="F3087" i="6"/>
  <c r="A3087" i="6"/>
  <c r="F3086" i="6"/>
  <c r="A3086" i="6"/>
  <c r="F3085" i="6"/>
  <c r="A3085" i="6"/>
  <c r="F3084" i="6"/>
  <c r="A3084" i="6"/>
  <c r="F3083" i="6"/>
  <c r="A3083" i="6"/>
  <c r="F3082" i="6"/>
  <c r="A3082" i="6"/>
  <c r="F3081" i="6"/>
  <c r="A3081" i="6"/>
  <c r="F3080" i="6"/>
  <c r="A3080" i="6"/>
  <c r="F3079" i="6"/>
  <c r="A3079" i="6"/>
  <c r="F3078" i="6"/>
  <c r="A3078" i="6"/>
  <c r="F3077" i="6"/>
  <c r="A3077" i="6"/>
  <c r="F3076" i="6"/>
  <c r="A3076" i="6"/>
  <c r="F3075" i="6"/>
  <c r="A3075" i="6"/>
  <c r="F3074" i="6"/>
  <c r="A3074" i="6"/>
  <c r="F3073" i="6"/>
  <c r="A3073" i="6"/>
  <c r="F3072" i="6"/>
  <c r="A3072" i="6"/>
  <c r="F3071" i="6"/>
  <c r="A3071" i="6"/>
  <c r="F3070" i="6"/>
  <c r="A3070" i="6"/>
  <c r="F3069" i="6"/>
  <c r="A3069" i="6"/>
  <c r="F3068" i="6"/>
  <c r="A3068" i="6"/>
  <c r="F3067" i="6"/>
  <c r="A3067" i="6"/>
  <c r="F3066" i="6"/>
  <c r="A3066" i="6"/>
  <c r="F3065" i="6"/>
  <c r="A3065" i="6"/>
  <c r="F3064" i="6"/>
  <c r="A3064" i="6"/>
  <c r="F3063" i="6"/>
  <c r="A3063" i="6"/>
  <c r="F3062" i="6"/>
  <c r="A3062" i="6"/>
  <c r="F3061" i="6"/>
  <c r="A3061" i="6"/>
  <c r="F3060" i="6"/>
  <c r="A3060" i="6"/>
  <c r="F3059" i="6"/>
  <c r="A3059" i="6"/>
  <c r="F3058" i="6"/>
  <c r="A3058" i="6"/>
  <c r="F3057" i="6"/>
  <c r="A3057" i="6"/>
  <c r="F3056" i="6"/>
  <c r="A3056" i="6"/>
  <c r="F3055" i="6"/>
  <c r="A3055" i="6"/>
  <c r="F3054" i="6"/>
  <c r="A3054" i="6"/>
  <c r="F3053" i="6"/>
  <c r="A3053" i="6"/>
  <c r="F3052" i="6"/>
  <c r="A3052" i="6"/>
  <c r="F3051" i="6"/>
  <c r="A3051" i="6"/>
  <c r="F3050" i="6"/>
  <c r="A3050" i="6"/>
  <c r="F3049" i="6"/>
  <c r="A3049" i="6"/>
  <c r="F3048" i="6"/>
  <c r="A3048" i="6"/>
  <c r="F3047" i="6"/>
  <c r="A3047" i="6"/>
  <c r="F3046" i="6"/>
  <c r="A3046" i="6"/>
  <c r="F3045" i="6"/>
  <c r="A3045" i="6"/>
  <c r="F3044" i="6"/>
  <c r="A3044" i="6"/>
  <c r="F3043" i="6"/>
  <c r="A3043" i="6"/>
  <c r="F3042" i="6"/>
  <c r="A3042" i="6"/>
  <c r="F3041" i="6"/>
  <c r="A3041" i="6"/>
  <c r="F3040" i="6"/>
  <c r="A3040" i="6"/>
  <c r="F3039" i="6"/>
  <c r="A3039" i="6"/>
  <c r="F3038" i="6"/>
  <c r="A3038" i="6"/>
  <c r="F3037" i="6"/>
  <c r="A3037" i="6"/>
  <c r="F3036" i="6"/>
  <c r="A3036" i="6"/>
  <c r="F3035" i="6"/>
  <c r="A3035" i="6"/>
  <c r="F3034" i="6"/>
  <c r="A3034" i="6"/>
  <c r="F3033" i="6"/>
  <c r="A3033" i="6"/>
  <c r="F3032" i="6"/>
  <c r="A3032" i="6"/>
  <c r="F3031" i="6"/>
  <c r="A3031" i="6"/>
  <c r="F3030" i="6"/>
  <c r="A3030" i="6"/>
  <c r="F3029" i="6"/>
  <c r="A3029" i="6"/>
  <c r="F3028" i="6"/>
  <c r="A3028" i="6"/>
  <c r="F3027" i="6"/>
  <c r="A3027" i="6"/>
  <c r="F3026" i="6"/>
  <c r="A3026" i="6"/>
  <c r="F3025" i="6"/>
  <c r="A3025" i="6"/>
  <c r="F3024" i="6"/>
  <c r="A3024" i="6"/>
  <c r="F3023" i="6"/>
  <c r="A3023" i="6"/>
  <c r="F3022" i="6"/>
  <c r="A3022" i="6"/>
  <c r="F3021" i="6"/>
  <c r="A3021" i="6"/>
  <c r="F3020" i="6"/>
  <c r="A3020" i="6"/>
  <c r="F3019" i="6"/>
  <c r="A3019" i="6"/>
  <c r="F3018" i="6"/>
  <c r="A3018" i="6"/>
  <c r="F3017" i="6"/>
  <c r="A3017" i="6"/>
  <c r="F3016" i="6"/>
  <c r="A3016" i="6"/>
  <c r="F3015" i="6"/>
  <c r="A3015" i="6"/>
  <c r="F3014" i="6"/>
  <c r="A3014" i="6"/>
  <c r="F3013" i="6"/>
  <c r="A3013" i="6"/>
  <c r="F3012" i="6"/>
  <c r="A3012" i="6"/>
  <c r="F3011" i="6"/>
  <c r="A3011" i="6"/>
  <c r="F3010" i="6"/>
  <c r="A3010" i="6"/>
  <c r="F3009" i="6"/>
  <c r="A3009" i="6"/>
  <c r="F3008" i="6"/>
  <c r="A3008" i="6"/>
  <c r="F3007" i="6"/>
  <c r="A3007" i="6"/>
  <c r="F3006" i="6"/>
  <c r="A3006" i="6"/>
  <c r="F3005" i="6"/>
  <c r="A3005" i="6"/>
  <c r="F3004" i="6"/>
  <c r="A3004" i="6"/>
  <c r="F3003" i="6"/>
  <c r="A3003" i="6"/>
  <c r="F3002" i="6"/>
  <c r="A3002" i="6"/>
  <c r="F3001" i="6"/>
  <c r="A3001" i="6"/>
  <c r="F3000" i="6"/>
  <c r="A3000" i="6"/>
  <c r="F2999" i="6"/>
  <c r="A2999" i="6"/>
  <c r="F2998" i="6"/>
  <c r="A2998" i="6"/>
  <c r="F2997" i="6"/>
  <c r="A2997" i="6"/>
  <c r="F2996" i="6"/>
  <c r="A2996" i="6"/>
  <c r="F2995" i="6"/>
  <c r="A2995" i="6"/>
  <c r="F2994" i="6"/>
  <c r="A2994" i="6"/>
  <c r="F2993" i="6"/>
  <c r="A2993" i="6"/>
  <c r="F2992" i="6"/>
  <c r="A2992" i="6"/>
  <c r="F2991" i="6"/>
  <c r="A2991" i="6"/>
  <c r="F2990" i="6"/>
  <c r="A2990" i="6"/>
  <c r="F2989" i="6"/>
  <c r="A2989" i="6"/>
  <c r="F2988" i="6"/>
  <c r="A2988" i="6"/>
  <c r="F2987" i="6"/>
  <c r="A2987" i="6"/>
  <c r="F2986" i="6"/>
  <c r="A2986" i="6"/>
  <c r="F2985" i="6"/>
  <c r="A2985" i="6"/>
  <c r="F2984" i="6"/>
  <c r="A2984" i="6"/>
  <c r="F2983" i="6"/>
  <c r="A2983" i="6"/>
  <c r="F2982" i="6"/>
  <c r="A2982" i="6"/>
  <c r="F2981" i="6"/>
  <c r="A2981" i="6"/>
  <c r="F2980" i="6"/>
  <c r="A2980" i="6"/>
  <c r="F2979" i="6"/>
  <c r="A2979" i="6"/>
  <c r="F2978" i="6"/>
  <c r="A2978" i="6"/>
  <c r="F2977" i="6"/>
  <c r="A2977" i="6"/>
  <c r="F2976" i="6"/>
  <c r="A2976" i="6"/>
  <c r="F2975" i="6"/>
  <c r="A2975" i="6"/>
  <c r="F2974" i="6"/>
  <c r="A2974" i="6"/>
  <c r="F2973" i="6"/>
  <c r="A2973" i="6"/>
  <c r="F2972" i="6"/>
  <c r="A2972" i="6"/>
  <c r="F2971" i="6"/>
  <c r="A2971" i="6"/>
  <c r="F2970" i="6"/>
  <c r="A2970" i="6"/>
  <c r="F2969" i="6"/>
  <c r="A2969" i="6"/>
  <c r="F2968" i="6"/>
  <c r="A2968" i="6"/>
  <c r="F2967" i="6"/>
  <c r="A2967" i="6"/>
  <c r="F2966" i="6"/>
  <c r="A2966" i="6"/>
  <c r="F2965" i="6"/>
  <c r="A2965" i="6"/>
  <c r="F2964" i="6"/>
  <c r="A2964" i="6"/>
  <c r="F2963" i="6"/>
  <c r="A2963" i="6"/>
  <c r="F2962" i="6"/>
  <c r="A2962" i="6"/>
  <c r="F2961" i="6"/>
  <c r="A2961" i="6"/>
  <c r="F2960" i="6"/>
  <c r="A2960" i="6"/>
  <c r="F2959" i="6"/>
  <c r="A2959" i="6"/>
  <c r="F2958" i="6"/>
  <c r="A2958" i="6"/>
  <c r="F2957" i="6"/>
  <c r="A2957" i="6"/>
  <c r="F2956" i="6"/>
  <c r="A2956" i="6"/>
  <c r="F2955" i="6"/>
  <c r="A2955" i="6"/>
  <c r="F2954" i="6"/>
  <c r="A2954" i="6"/>
  <c r="F2953" i="6"/>
  <c r="A2953" i="6"/>
  <c r="F2952" i="6"/>
  <c r="A2952" i="6"/>
  <c r="F2951" i="6"/>
  <c r="A2951" i="6"/>
  <c r="F2950" i="6"/>
  <c r="A2950" i="6"/>
  <c r="F2949" i="6"/>
  <c r="A2949" i="6"/>
  <c r="F2948" i="6"/>
  <c r="A2948" i="6"/>
  <c r="F2947" i="6"/>
  <c r="A2947" i="6"/>
  <c r="F2946" i="6"/>
  <c r="A2946" i="6"/>
  <c r="F2945" i="6"/>
  <c r="A2945" i="6"/>
  <c r="F2944" i="6"/>
  <c r="A2944" i="6"/>
  <c r="F2943" i="6"/>
  <c r="A2943" i="6"/>
  <c r="F2942" i="6"/>
  <c r="A2942" i="6"/>
  <c r="F2941" i="6"/>
  <c r="A2941" i="6"/>
  <c r="F2940" i="6"/>
  <c r="A2940" i="6"/>
  <c r="F2939" i="6"/>
  <c r="A2939" i="6"/>
  <c r="F2938" i="6"/>
  <c r="A2938" i="6"/>
  <c r="F2937" i="6"/>
  <c r="A2937" i="6"/>
  <c r="F2936" i="6"/>
  <c r="A2936" i="6"/>
  <c r="F2935" i="6"/>
  <c r="A2935" i="6"/>
  <c r="F2934" i="6"/>
  <c r="A2934" i="6"/>
  <c r="F2933" i="6"/>
  <c r="A2933" i="6"/>
  <c r="F2932" i="6"/>
  <c r="A2932" i="6"/>
  <c r="F2931" i="6"/>
  <c r="A2931" i="6"/>
  <c r="F2930" i="6"/>
  <c r="A2930" i="6"/>
  <c r="F2929" i="6"/>
  <c r="A2929" i="6"/>
  <c r="F2928" i="6"/>
  <c r="A2928" i="6"/>
  <c r="F2927" i="6"/>
  <c r="A2927" i="6"/>
  <c r="F2926" i="6"/>
  <c r="A2926" i="6"/>
  <c r="F2925" i="6"/>
  <c r="A2925" i="6"/>
  <c r="F2924" i="6"/>
  <c r="A2924" i="6"/>
  <c r="F2923" i="6"/>
  <c r="A2923" i="6"/>
  <c r="F2922" i="6"/>
  <c r="A2922" i="6"/>
  <c r="F2921" i="6"/>
  <c r="A2921" i="6"/>
  <c r="F2920" i="6"/>
  <c r="A2920" i="6"/>
  <c r="F2919" i="6"/>
  <c r="A2919" i="6"/>
  <c r="F2918" i="6"/>
  <c r="A2918" i="6"/>
  <c r="F2917" i="6"/>
  <c r="A2917" i="6"/>
  <c r="F2916" i="6"/>
  <c r="A2916" i="6"/>
  <c r="F2915" i="6"/>
  <c r="A2915" i="6"/>
  <c r="F2914" i="6"/>
  <c r="A2914" i="6"/>
  <c r="F2913" i="6"/>
  <c r="A2913" i="6"/>
  <c r="F2912" i="6"/>
  <c r="A2912" i="6"/>
  <c r="F2911" i="6"/>
  <c r="A2911" i="6"/>
  <c r="F2910" i="6"/>
  <c r="A2910" i="6"/>
  <c r="F2909" i="6"/>
  <c r="A2909" i="6"/>
  <c r="F2908" i="6"/>
  <c r="A2908" i="6"/>
  <c r="F2907" i="6"/>
  <c r="A2907" i="6"/>
  <c r="F2906" i="6"/>
  <c r="A2906" i="6"/>
  <c r="F2905" i="6"/>
  <c r="A2905" i="6"/>
  <c r="F2904" i="6"/>
  <c r="A2904" i="6"/>
  <c r="F2903" i="6"/>
  <c r="A2903" i="6"/>
  <c r="F2902" i="6"/>
  <c r="A2902" i="6"/>
  <c r="F2901" i="6"/>
  <c r="A2901" i="6"/>
  <c r="F2900" i="6"/>
  <c r="A2900" i="6"/>
  <c r="F2899" i="6"/>
  <c r="A2899" i="6"/>
  <c r="F2898" i="6"/>
  <c r="A2898" i="6"/>
  <c r="F2897" i="6"/>
  <c r="A2897" i="6"/>
  <c r="F2896" i="6"/>
  <c r="A2896" i="6"/>
  <c r="F2895" i="6"/>
  <c r="A2895" i="6"/>
  <c r="F2894" i="6"/>
  <c r="A2894" i="6"/>
  <c r="F2893" i="6"/>
  <c r="A2893" i="6"/>
  <c r="F2892" i="6"/>
  <c r="A2892" i="6"/>
  <c r="F2891" i="6"/>
  <c r="A2891" i="6"/>
  <c r="F2890" i="6"/>
  <c r="A2890" i="6"/>
  <c r="F2889" i="6"/>
  <c r="A2889" i="6"/>
  <c r="F2888" i="6"/>
  <c r="A2888" i="6"/>
  <c r="F2887" i="6"/>
  <c r="A2887" i="6"/>
  <c r="F2886" i="6"/>
  <c r="A2886" i="6"/>
  <c r="F2885" i="6"/>
  <c r="A2885" i="6"/>
  <c r="F2884" i="6"/>
  <c r="A2884" i="6"/>
  <c r="F2883" i="6"/>
  <c r="A2883" i="6"/>
  <c r="F2882" i="6"/>
  <c r="A2882" i="6"/>
  <c r="F2881" i="6"/>
  <c r="A2881" i="6"/>
  <c r="F2880" i="6"/>
  <c r="A2880" i="6"/>
  <c r="F2879" i="6"/>
  <c r="A2879" i="6"/>
  <c r="F2878" i="6"/>
  <c r="A2878" i="6"/>
  <c r="F2877" i="6"/>
  <c r="A2877" i="6"/>
  <c r="F2876" i="6"/>
  <c r="A2876" i="6"/>
  <c r="F2875" i="6"/>
  <c r="A2875" i="6"/>
  <c r="F2874" i="6"/>
  <c r="A2874" i="6"/>
  <c r="F2873" i="6"/>
  <c r="A2873" i="6"/>
  <c r="F2872" i="6"/>
  <c r="A2872" i="6"/>
  <c r="F2871" i="6"/>
  <c r="A2871" i="6"/>
  <c r="F2870" i="6"/>
  <c r="A2870" i="6"/>
  <c r="F2869" i="6"/>
  <c r="A2869" i="6"/>
  <c r="F2868" i="6"/>
  <c r="A2868" i="6"/>
  <c r="F2867" i="6"/>
  <c r="A2867" i="6"/>
  <c r="F2866" i="6"/>
  <c r="A2866" i="6"/>
  <c r="F2865" i="6"/>
  <c r="A2865" i="6"/>
  <c r="F2864" i="6"/>
  <c r="A2864" i="6"/>
  <c r="F2863" i="6"/>
  <c r="A2863" i="6"/>
  <c r="F2862" i="6"/>
  <c r="A2862" i="6"/>
  <c r="F2861" i="6"/>
  <c r="A2861" i="6"/>
  <c r="F2860" i="6"/>
  <c r="A2860" i="6"/>
  <c r="F2859" i="6"/>
  <c r="A2859" i="6"/>
  <c r="F2858" i="6"/>
  <c r="A2858" i="6"/>
  <c r="F2857" i="6"/>
  <c r="A2857" i="6"/>
  <c r="F2856" i="6"/>
  <c r="A2856" i="6"/>
  <c r="F2855" i="6"/>
  <c r="A2855" i="6"/>
  <c r="F2854" i="6"/>
  <c r="A2854" i="6"/>
  <c r="F2853" i="6"/>
  <c r="A2853" i="6"/>
  <c r="F2852" i="6"/>
  <c r="A2852" i="6"/>
  <c r="F2851" i="6"/>
  <c r="A2851" i="6"/>
  <c r="F2850" i="6"/>
  <c r="A2850" i="6"/>
  <c r="F2849" i="6"/>
  <c r="A2849" i="6"/>
  <c r="F2848" i="6"/>
  <c r="A2848" i="6"/>
  <c r="F2847" i="6"/>
  <c r="A2847" i="6"/>
  <c r="F2846" i="6"/>
  <c r="A2846" i="6"/>
  <c r="F2845" i="6"/>
  <c r="A2845" i="6"/>
  <c r="F2844" i="6"/>
  <c r="A2844" i="6"/>
  <c r="F2843" i="6"/>
  <c r="A2843" i="6"/>
  <c r="F2842" i="6"/>
  <c r="A2842" i="6"/>
  <c r="F2841" i="6"/>
  <c r="A2841" i="6"/>
  <c r="F2840" i="6"/>
  <c r="A2840" i="6"/>
  <c r="F2839" i="6"/>
  <c r="A2839" i="6"/>
  <c r="F2838" i="6"/>
  <c r="A2838" i="6"/>
  <c r="F2837" i="6"/>
  <c r="A2837" i="6"/>
  <c r="F2836" i="6"/>
  <c r="A2836" i="6"/>
  <c r="F2835" i="6"/>
  <c r="A2835" i="6"/>
  <c r="F2834" i="6"/>
  <c r="A2834" i="6"/>
  <c r="F2833" i="6"/>
  <c r="A2833" i="6"/>
  <c r="F2832" i="6"/>
  <c r="A2832" i="6"/>
  <c r="F2831" i="6"/>
  <c r="A2831" i="6"/>
  <c r="F2830" i="6"/>
  <c r="A2830" i="6"/>
  <c r="F2829" i="6"/>
  <c r="A2829" i="6"/>
  <c r="F2828" i="6"/>
  <c r="A2828" i="6"/>
  <c r="F2827" i="6"/>
  <c r="A2827" i="6"/>
  <c r="F2826" i="6"/>
  <c r="A2826" i="6"/>
  <c r="F2825" i="6"/>
  <c r="A2825" i="6"/>
  <c r="F2824" i="6"/>
  <c r="A2824" i="6"/>
  <c r="F2823" i="6"/>
  <c r="A2823" i="6"/>
  <c r="F2822" i="6"/>
  <c r="A2822" i="6"/>
  <c r="F2821" i="6"/>
  <c r="A2821" i="6"/>
  <c r="F2820" i="6"/>
  <c r="A2820" i="6"/>
  <c r="F2819" i="6"/>
  <c r="A2819" i="6"/>
  <c r="F2818" i="6"/>
  <c r="A2818" i="6"/>
  <c r="F2817" i="6"/>
  <c r="A2817" i="6"/>
  <c r="F2816" i="6"/>
  <c r="A2816" i="6"/>
  <c r="F2815" i="6"/>
  <c r="A2815" i="6"/>
  <c r="F2814" i="6"/>
  <c r="A2814" i="6"/>
  <c r="F2813" i="6"/>
  <c r="A2813" i="6"/>
  <c r="F2812" i="6"/>
  <c r="A2812" i="6"/>
  <c r="F2811" i="6"/>
  <c r="A2811" i="6"/>
  <c r="F2810" i="6"/>
  <c r="A2810" i="6"/>
  <c r="F2809" i="6"/>
  <c r="A2809" i="6"/>
  <c r="F2808" i="6"/>
  <c r="A2808" i="6"/>
  <c r="F2807" i="6"/>
  <c r="A2807" i="6"/>
  <c r="F2806" i="6"/>
  <c r="A2806" i="6"/>
  <c r="F2805" i="6"/>
  <c r="A2805" i="6"/>
  <c r="F2804" i="6"/>
  <c r="A2804" i="6"/>
  <c r="F2803" i="6"/>
  <c r="A2803" i="6"/>
  <c r="F2802" i="6"/>
  <c r="A2802" i="6"/>
  <c r="F2801" i="6"/>
  <c r="A2801" i="6"/>
  <c r="F2800" i="6"/>
  <c r="A2800" i="6"/>
  <c r="F2799" i="6"/>
  <c r="A2799" i="6"/>
  <c r="F2798" i="6"/>
  <c r="A2798" i="6"/>
  <c r="F2797" i="6"/>
  <c r="A2797" i="6"/>
  <c r="F2796" i="6"/>
  <c r="A2796" i="6"/>
  <c r="F2795" i="6"/>
  <c r="A2795" i="6"/>
  <c r="F2794" i="6"/>
  <c r="A2794" i="6"/>
  <c r="F2793" i="6"/>
  <c r="A2793" i="6"/>
  <c r="F2792" i="6"/>
  <c r="A2792" i="6"/>
  <c r="F2791" i="6"/>
  <c r="A2791" i="6"/>
  <c r="F2790" i="6"/>
  <c r="A2790" i="6"/>
  <c r="F2789" i="6"/>
  <c r="A2789" i="6"/>
  <c r="F2788" i="6"/>
  <c r="A2788" i="6"/>
  <c r="F2787" i="6"/>
  <c r="A2787" i="6"/>
  <c r="F2786" i="6"/>
  <c r="A2786" i="6"/>
  <c r="F2785" i="6"/>
  <c r="A2785" i="6"/>
  <c r="F2784" i="6"/>
  <c r="A2784" i="6"/>
  <c r="F2783" i="6"/>
  <c r="A2783" i="6"/>
  <c r="F2782" i="6"/>
  <c r="A2782" i="6"/>
  <c r="F2781" i="6"/>
  <c r="A2781" i="6"/>
  <c r="F2780" i="6"/>
  <c r="A2780" i="6"/>
  <c r="F2779" i="6"/>
  <c r="A2779" i="6"/>
  <c r="F2778" i="6"/>
  <c r="A2778" i="6"/>
  <c r="F2777" i="6"/>
  <c r="A2777" i="6"/>
  <c r="F2776" i="6"/>
  <c r="A2776" i="6"/>
  <c r="F2775" i="6"/>
  <c r="A2775" i="6"/>
  <c r="F2774" i="6"/>
  <c r="A2774" i="6"/>
  <c r="F2773" i="6"/>
  <c r="A2773" i="6"/>
  <c r="F2772" i="6"/>
  <c r="A2772" i="6"/>
  <c r="F2771" i="6"/>
  <c r="A2771" i="6"/>
  <c r="F2770" i="6"/>
  <c r="A2770" i="6"/>
  <c r="F2769" i="6"/>
  <c r="A2769" i="6"/>
  <c r="F2768" i="6"/>
  <c r="A2768" i="6"/>
  <c r="F2767" i="6"/>
  <c r="A2767" i="6"/>
  <c r="F2766" i="6"/>
  <c r="A2766" i="6"/>
  <c r="F2765" i="6"/>
  <c r="A2765" i="6"/>
  <c r="F2764" i="6"/>
  <c r="A2764" i="6"/>
  <c r="F2763" i="6"/>
  <c r="A2763" i="6"/>
  <c r="F2762" i="6"/>
  <c r="A2762" i="6"/>
  <c r="F2761" i="6"/>
  <c r="A2761" i="6"/>
  <c r="F2760" i="6"/>
  <c r="A2760" i="6"/>
  <c r="F2759" i="6"/>
  <c r="A2759" i="6"/>
  <c r="F2758" i="6"/>
  <c r="A2758" i="6"/>
  <c r="F2757" i="6"/>
  <c r="A2757" i="6"/>
  <c r="F2756" i="6"/>
  <c r="A2756" i="6"/>
  <c r="F2755" i="6"/>
  <c r="A2755" i="6"/>
  <c r="F2754" i="6"/>
  <c r="A2754" i="6"/>
  <c r="F2753" i="6"/>
  <c r="A2753" i="6"/>
  <c r="F2752" i="6"/>
  <c r="A2752" i="6"/>
  <c r="F2751" i="6"/>
  <c r="A2751" i="6"/>
  <c r="F2750" i="6"/>
  <c r="A2750" i="6"/>
  <c r="F2749" i="6"/>
  <c r="A2749" i="6"/>
  <c r="F2748" i="6"/>
  <c r="A2748" i="6"/>
  <c r="F2747" i="6"/>
  <c r="A2747" i="6"/>
  <c r="F2746" i="6"/>
  <c r="A2746" i="6"/>
  <c r="F2745" i="6"/>
  <c r="A2745" i="6"/>
  <c r="F2744" i="6"/>
  <c r="A2744" i="6"/>
  <c r="F2743" i="6"/>
  <c r="A2743" i="6"/>
  <c r="F2742" i="6"/>
  <c r="A2742" i="6"/>
  <c r="F2741" i="6"/>
  <c r="A2741" i="6"/>
  <c r="F2740" i="6"/>
  <c r="A2740" i="6"/>
  <c r="F2739" i="6"/>
  <c r="A2739" i="6"/>
  <c r="F2738" i="6"/>
  <c r="A2738" i="6"/>
  <c r="F2737" i="6"/>
  <c r="A2737" i="6"/>
  <c r="F2736" i="6"/>
  <c r="A2736" i="6"/>
  <c r="F2735" i="6"/>
  <c r="A2735" i="6"/>
  <c r="F2734" i="6"/>
  <c r="A2734" i="6"/>
  <c r="F2733" i="6"/>
  <c r="A2733" i="6"/>
  <c r="F2732" i="6"/>
  <c r="A2732" i="6"/>
  <c r="F2731" i="6"/>
  <c r="A2731" i="6"/>
  <c r="F2730" i="6"/>
  <c r="A2730" i="6"/>
  <c r="F2729" i="6"/>
  <c r="A2729" i="6"/>
  <c r="F2728" i="6"/>
  <c r="A2728" i="6"/>
  <c r="F2727" i="6"/>
  <c r="A2727" i="6"/>
  <c r="F2726" i="6"/>
  <c r="A2726" i="6"/>
  <c r="F2725" i="6"/>
  <c r="A2725" i="6"/>
  <c r="F2724" i="6"/>
  <c r="A2724" i="6"/>
  <c r="F2723" i="6"/>
  <c r="A2723" i="6"/>
  <c r="F2722" i="6"/>
  <c r="A2722" i="6"/>
  <c r="F2721" i="6"/>
  <c r="A2721" i="6"/>
  <c r="F2720" i="6"/>
  <c r="A2720" i="6"/>
  <c r="F2719" i="6"/>
  <c r="A2719" i="6"/>
  <c r="F2718" i="6"/>
  <c r="A2718" i="6"/>
  <c r="F2717" i="6"/>
  <c r="A2717" i="6"/>
  <c r="F2716" i="6"/>
  <c r="A2716" i="6"/>
  <c r="F2715" i="6"/>
  <c r="A2715" i="6"/>
  <c r="F2714" i="6"/>
  <c r="A2714" i="6"/>
  <c r="F2713" i="6"/>
  <c r="A2713" i="6"/>
  <c r="F2712" i="6"/>
  <c r="A2712" i="6"/>
  <c r="F2711" i="6"/>
  <c r="A2711" i="6"/>
  <c r="F2710" i="6"/>
  <c r="A2710" i="6"/>
  <c r="F2709" i="6"/>
  <c r="A2709" i="6"/>
  <c r="F2708" i="6"/>
  <c r="A2708" i="6"/>
  <c r="F2707" i="6"/>
  <c r="A2707" i="6"/>
  <c r="F2706" i="6"/>
  <c r="A2706" i="6"/>
  <c r="F2705" i="6"/>
  <c r="A2705" i="6"/>
  <c r="F2704" i="6"/>
  <c r="A2704" i="6"/>
  <c r="F2703" i="6"/>
  <c r="A2703" i="6"/>
  <c r="F2702" i="6"/>
  <c r="A2702" i="6"/>
  <c r="F2701" i="6"/>
  <c r="A2701" i="6"/>
  <c r="F2700" i="6"/>
  <c r="A2700" i="6"/>
  <c r="F2699" i="6"/>
  <c r="A2699" i="6"/>
  <c r="F2698" i="6"/>
  <c r="A2698" i="6"/>
  <c r="F2697" i="6"/>
  <c r="A2697" i="6"/>
  <c r="F2696" i="6"/>
  <c r="A2696" i="6"/>
  <c r="F2695" i="6"/>
  <c r="A2695" i="6"/>
  <c r="F2694" i="6"/>
  <c r="A2694" i="6"/>
  <c r="F2693" i="6"/>
  <c r="A2693" i="6"/>
  <c r="F2692" i="6"/>
  <c r="A2692" i="6"/>
  <c r="F2691" i="6"/>
  <c r="A2691" i="6"/>
  <c r="F2690" i="6"/>
  <c r="A2690" i="6"/>
  <c r="F2689" i="6"/>
  <c r="A2689" i="6"/>
  <c r="F2688" i="6"/>
  <c r="A2688" i="6"/>
  <c r="F2687" i="6"/>
  <c r="A2687" i="6"/>
  <c r="F2686" i="6"/>
  <c r="A2686" i="6"/>
  <c r="F2685" i="6"/>
  <c r="A2685" i="6"/>
  <c r="F2684" i="6"/>
  <c r="A2684" i="6"/>
  <c r="F2683" i="6"/>
  <c r="A2683" i="6"/>
  <c r="F2682" i="6"/>
  <c r="A2682" i="6"/>
  <c r="F2681" i="6"/>
  <c r="A2681" i="6"/>
  <c r="F2680" i="6"/>
  <c r="A2680" i="6"/>
  <c r="F2679" i="6"/>
  <c r="A2679" i="6"/>
  <c r="F2678" i="6"/>
  <c r="A2678" i="6"/>
  <c r="F2677" i="6"/>
  <c r="A2677" i="6"/>
  <c r="F2676" i="6"/>
  <c r="A2676" i="6"/>
  <c r="F2675" i="6"/>
  <c r="A2675" i="6"/>
  <c r="F2674" i="6"/>
  <c r="A2674" i="6"/>
  <c r="F2673" i="6"/>
  <c r="A2673" i="6"/>
  <c r="F2672" i="6"/>
  <c r="A2672" i="6"/>
  <c r="F2671" i="6"/>
  <c r="A2671" i="6"/>
  <c r="F2670" i="6"/>
  <c r="A2670" i="6"/>
  <c r="F2669" i="6"/>
  <c r="A2669" i="6"/>
  <c r="F2668" i="6"/>
  <c r="A2668" i="6"/>
  <c r="F2667" i="6"/>
  <c r="A2667" i="6"/>
  <c r="F2666" i="6"/>
  <c r="A2666" i="6"/>
  <c r="F2665" i="6"/>
  <c r="A2665" i="6"/>
  <c r="F2664" i="6"/>
  <c r="A2664" i="6"/>
  <c r="F2663" i="6"/>
  <c r="A2663" i="6"/>
  <c r="F2662" i="6"/>
  <c r="A2662" i="6"/>
  <c r="F2661" i="6"/>
  <c r="A2661" i="6"/>
  <c r="F2660" i="6"/>
  <c r="A2660" i="6"/>
  <c r="F2659" i="6"/>
  <c r="A2659" i="6"/>
  <c r="F2658" i="6"/>
  <c r="A2658" i="6"/>
  <c r="F2657" i="6"/>
  <c r="A2657" i="6"/>
  <c r="F2656" i="6"/>
  <c r="A2656" i="6"/>
  <c r="F2655" i="6"/>
  <c r="A2655" i="6"/>
  <c r="F2654" i="6"/>
  <c r="A2654" i="6"/>
  <c r="F2653" i="6"/>
  <c r="A2653" i="6"/>
  <c r="F2652" i="6"/>
  <c r="A2652" i="6"/>
  <c r="F2651" i="6"/>
  <c r="A2651" i="6"/>
  <c r="F2650" i="6"/>
  <c r="A2650" i="6"/>
  <c r="F2649" i="6"/>
  <c r="A2649" i="6"/>
  <c r="F2648" i="6"/>
  <c r="A2648" i="6"/>
  <c r="F2647" i="6"/>
  <c r="A2647" i="6"/>
  <c r="F2646" i="6"/>
  <c r="A2646" i="6"/>
  <c r="F2645" i="6"/>
  <c r="A2645" i="6"/>
  <c r="F2644" i="6"/>
  <c r="A2644" i="6"/>
  <c r="F2643" i="6"/>
  <c r="A2643" i="6"/>
  <c r="F2642" i="6"/>
  <c r="A2642" i="6"/>
  <c r="F2641" i="6"/>
  <c r="A2641" i="6"/>
  <c r="F2640" i="6"/>
  <c r="A2640" i="6"/>
  <c r="F2639" i="6"/>
  <c r="A2639" i="6"/>
  <c r="F2638" i="6"/>
  <c r="A2638" i="6"/>
  <c r="F2637" i="6"/>
  <c r="A2637" i="6"/>
  <c r="F2636" i="6"/>
  <c r="A2636" i="6"/>
  <c r="F2635" i="6"/>
  <c r="A2635" i="6"/>
  <c r="F2634" i="6"/>
  <c r="A2634" i="6"/>
  <c r="F2633" i="6"/>
  <c r="A2633" i="6"/>
  <c r="F2632" i="6"/>
  <c r="A2632" i="6"/>
  <c r="F2631" i="6"/>
  <c r="A2631" i="6"/>
  <c r="F2630" i="6"/>
  <c r="A2630" i="6"/>
  <c r="F2629" i="6"/>
  <c r="A2629" i="6"/>
  <c r="F2628" i="6"/>
  <c r="A2628" i="6"/>
  <c r="F2627" i="6"/>
  <c r="A2627" i="6"/>
  <c r="F2626" i="6"/>
  <c r="A2626" i="6"/>
  <c r="F2625" i="6"/>
  <c r="A2625" i="6"/>
  <c r="F2624" i="6"/>
  <c r="A2624" i="6"/>
  <c r="F2623" i="6"/>
  <c r="A2623" i="6"/>
  <c r="F2622" i="6"/>
  <c r="A2622" i="6"/>
  <c r="F2621" i="6"/>
  <c r="A2621" i="6"/>
  <c r="F2620" i="6"/>
  <c r="A2620" i="6"/>
  <c r="F2619" i="6"/>
  <c r="A2619" i="6"/>
  <c r="F2618" i="6"/>
  <c r="A2618" i="6"/>
  <c r="F2617" i="6"/>
  <c r="A2617" i="6"/>
  <c r="F2616" i="6"/>
  <c r="A2616" i="6"/>
  <c r="F2615" i="6"/>
  <c r="A2615" i="6"/>
  <c r="F2614" i="6"/>
  <c r="A2614" i="6"/>
  <c r="F2613" i="6"/>
  <c r="A2613" i="6"/>
  <c r="F2612" i="6"/>
  <c r="A2612" i="6"/>
  <c r="F2611" i="6"/>
  <c r="A2611" i="6"/>
  <c r="F2610" i="6"/>
  <c r="A2610" i="6"/>
  <c r="F2609" i="6"/>
  <c r="A2609" i="6"/>
  <c r="F2608" i="6"/>
  <c r="A2608" i="6"/>
  <c r="F2607" i="6"/>
  <c r="A2607" i="6"/>
  <c r="F2606" i="6"/>
  <c r="A2606" i="6"/>
  <c r="F2605" i="6"/>
  <c r="A2605" i="6"/>
  <c r="F2604" i="6"/>
  <c r="A2604" i="6"/>
  <c r="F2603" i="6"/>
  <c r="A2603" i="6"/>
  <c r="F2602" i="6"/>
  <c r="A2602" i="6"/>
  <c r="F2601" i="6"/>
  <c r="A2601" i="6"/>
  <c r="F2600" i="6"/>
  <c r="A2600" i="6"/>
  <c r="F2599" i="6"/>
  <c r="A2599" i="6"/>
  <c r="F2598" i="6"/>
  <c r="A2598" i="6"/>
  <c r="F2597" i="6"/>
  <c r="A2597" i="6"/>
  <c r="F2596" i="6"/>
  <c r="A2596" i="6"/>
  <c r="F2595" i="6"/>
  <c r="A2595" i="6"/>
  <c r="F2594" i="6"/>
  <c r="A2594" i="6"/>
  <c r="F2593" i="6"/>
  <c r="A2593" i="6"/>
  <c r="F2592" i="6"/>
  <c r="A2592" i="6"/>
  <c r="F2591" i="6"/>
  <c r="A2591" i="6"/>
  <c r="F2590" i="6"/>
  <c r="A2590" i="6"/>
  <c r="F2589" i="6"/>
  <c r="A2589" i="6"/>
  <c r="F2588" i="6"/>
  <c r="A2588" i="6"/>
  <c r="F2587" i="6"/>
  <c r="A2587" i="6"/>
  <c r="F2586" i="6"/>
  <c r="A2586" i="6"/>
  <c r="F2585" i="6"/>
  <c r="A2585" i="6"/>
  <c r="F2584" i="6"/>
  <c r="A2584" i="6"/>
  <c r="F2583" i="6"/>
  <c r="A2583" i="6"/>
  <c r="F2582" i="6"/>
  <c r="A2582" i="6"/>
  <c r="F2581" i="6"/>
  <c r="A2581" i="6"/>
  <c r="F2580" i="6"/>
  <c r="A2580" i="6"/>
  <c r="F2579" i="6"/>
  <c r="A2579" i="6"/>
  <c r="F2578" i="6"/>
  <c r="A2578" i="6"/>
  <c r="F2577" i="6"/>
  <c r="A2577" i="6"/>
  <c r="F2576" i="6"/>
  <c r="A2576" i="6"/>
  <c r="F2575" i="6"/>
  <c r="A2575" i="6"/>
  <c r="F2574" i="6"/>
  <c r="A2574" i="6"/>
  <c r="F2573" i="6"/>
  <c r="A2573" i="6"/>
  <c r="F2572" i="6"/>
  <c r="A2572" i="6"/>
  <c r="F2571" i="6"/>
  <c r="A2571" i="6"/>
  <c r="F2570" i="6"/>
  <c r="A2570" i="6"/>
  <c r="F2569" i="6"/>
  <c r="A2569" i="6"/>
  <c r="F2568" i="6"/>
  <c r="A2568" i="6"/>
  <c r="F2567" i="6"/>
  <c r="A2567" i="6"/>
  <c r="F2566" i="6"/>
  <c r="A2566" i="6"/>
  <c r="F2565" i="6"/>
  <c r="A2565" i="6"/>
  <c r="F2564" i="6"/>
  <c r="A2564" i="6"/>
  <c r="F2563" i="6"/>
  <c r="A2563" i="6"/>
  <c r="F2562" i="6"/>
  <c r="A2562" i="6"/>
  <c r="F2561" i="6"/>
  <c r="A2561" i="6"/>
  <c r="F2560" i="6"/>
  <c r="A2560" i="6"/>
  <c r="F2559" i="6"/>
  <c r="A2559" i="6"/>
  <c r="F2558" i="6"/>
  <c r="A2558" i="6"/>
  <c r="F2557" i="6"/>
  <c r="A2557" i="6"/>
  <c r="F2556" i="6"/>
  <c r="A2556" i="6"/>
  <c r="F2555" i="6"/>
  <c r="A2555" i="6"/>
  <c r="F2554" i="6"/>
  <c r="A2554" i="6"/>
  <c r="F2553" i="6"/>
  <c r="A2553" i="6"/>
  <c r="F2552" i="6"/>
  <c r="A2552" i="6"/>
  <c r="F2551" i="6"/>
  <c r="A2551" i="6"/>
  <c r="F2550" i="6"/>
  <c r="A2550" i="6"/>
  <c r="F2549" i="6"/>
  <c r="A2549" i="6"/>
  <c r="F2548" i="6"/>
  <c r="A2548" i="6"/>
  <c r="F2547" i="6"/>
  <c r="A2547" i="6"/>
  <c r="F2546" i="6"/>
  <c r="A2546" i="6"/>
  <c r="F2545" i="6"/>
  <c r="A2545" i="6"/>
  <c r="F2544" i="6"/>
  <c r="A2544" i="6"/>
  <c r="F2543" i="6"/>
  <c r="A2543" i="6"/>
  <c r="F2542" i="6"/>
  <c r="A2542" i="6"/>
  <c r="F2541" i="6"/>
  <c r="A2541" i="6"/>
  <c r="F2540" i="6"/>
  <c r="A2540" i="6"/>
  <c r="F2539" i="6"/>
  <c r="A2539" i="6"/>
  <c r="F2538" i="6"/>
  <c r="A2538" i="6"/>
  <c r="F2537" i="6"/>
  <c r="A2537" i="6"/>
  <c r="F2536" i="6"/>
  <c r="A2536" i="6"/>
  <c r="F2535" i="6"/>
  <c r="A2535" i="6"/>
  <c r="F2534" i="6"/>
  <c r="A2534" i="6"/>
  <c r="F2533" i="6"/>
  <c r="A2533" i="6"/>
  <c r="F2532" i="6"/>
  <c r="A2532" i="6"/>
  <c r="F2531" i="6"/>
  <c r="A2531" i="6"/>
  <c r="F2530" i="6"/>
  <c r="A2530" i="6"/>
  <c r="F2529" i="6"/>
  <c r="A2529" i="6"/>
  <c r="F2528" i="6"/>
  <c r="A2528" i="6"/>
  <c r="F2527" i="6"/>
  <c r="A2527" i="6"/>
  <c r="F2526" i="6"/>
  <c r="A2526" i="6"/>
  <c r="F2525" i="6"/>
  <c r="A2525" i="6"/>
  <c r="F2524" i="6"/>
  <c r="A2524" i="6"/>
  <c r="F2523" i="6"/>
  <c r="A2523" i="6"/>
  <c r="F2522" i="6"/>
  <c r="A2522" i="6"/>
  <c r="F2521" i="6"/>
  <c r="A2521" i="6"/>
  <c r="F2520" i="6"/>
  <c r="A2520" i="6"/>
  <c r="F2519" i="6"/>
  <c r="A2519" i="6"/>
  <c r="F2518" i="6"/>
  <c r="A2518" i="6"/>
  <c r="F2517" i="6"/>
  <c r="A2517" i="6"/>
  <c r="F2516" i="6"/>
  <c r="A2516" i="6"/>
  <c r="F2515" i="6"/>
  <c r="A2515" i="6"/>
  <c r="F2514" i="6"/>
  <c r="A2514" i="6"/>
  <c r="F2513" i="6"/>
  <c r="A2513" i="6"/>
  <c r="F2512" i="6"/>
  <c r="A2512" i="6"/>
  <c r="F2511" i="6"/>
  <c r="A2511" i="6"/>
  <c r="F2510" i="6"/>
  <c r="A2510" i="6"/>
  <c r="F2509" i="6"/>
  <c r="A2509" i="6"/>
  <c r="F2508" i="6"/>
  <c r="A2508" i="6"/>
  <c r="F2507" i="6"/>
  <c r="A2507" i="6"/>
  <c r="F2506" i="6"/>
  <c r="A2506" i="6"/>
  <c r="F2505" i="6"/>
  <c r="A2505" i="6"/>
  <c r="F2504" i="6"/>
  <c r="A2504" i="6"/>
  <c r="F2503" i="6"/>
  <c r="A2503" i="6"/>
  <c r="F2502" i="6"/>
  <c r="A2502" i="6"/>
  <c r="F2501" i="6"/>
  <c r="A2501" i="6"/>
  <c r="F2500" i="6"/>
  <c r="A2500" i="6"/>
  <c r="F2499" i="6"/>
  <c r="A2499" i="6"/>
  <c r="F2498" i="6"/>
  <c r="A2498" i="6"/>
  <c r="F2497" i="6"/>
  <c r="A2497" i="6"/>
  <c r="F2496" i="6"/>
  <c r="A2496" i="6"/>
  <c r="F2495" i="6"/>
  <c r="A2495" i="6"/>
  <c r="F2494" i="6"/>
  <c r="A2494" i="6"/>
  <c r="F2493" i="6"/>
  <c r="A2493" i="6"/>
  <c r="F2492" i="6"/>
  <c r="A2492" i="6"/>
  <c r="F2491" i="6"/>
  <c r="A2491" i="6"/>
  <c r="F2490" i="6"/>
  <c r="A2490" i="6"/>
  <c r="F2489" i="6"/>
  <c r="A2489" i="6"/>
  <c r="F2488" i="6"/>
  <c r="A2488" i="6"/>
  <c r="F2487" i="6"/>
  <c r="A2487" i="6"/>
  <c r="F2486" i="6"/>
  <c r="A2486" i="6"/>
  <c r="F2485" i="6"/>
  <c r="A2485" i="6"/>
  <c r="F2484" i="6"/>
  <c r="A2484" i="6"/>
  <c r="F2483" i="6"/>
  <c r="A2483" i="6"/>
  <c r="F2482" i="6"/>
  <c r="A2482" i="6"/>
  <c r="F2481" i="6"/>
  <c r="A2481" i="6"/>
  <c r="F2480" i="6"/>
  <c r="A2480" i="6"/>
  <c r="F2479" i="6"/>
  <c r="A2479" i="6"/>
  <c r="F2478" i="6"/>
  <c r="A2478" i="6"/>
  <c r="F2477" i="6"/>
  <c r="A2477" i="6"/>
  <c r="F2476" i="6"/>
  <c r="A2476" i="6"/>
  <c r="F2475" i="6"/>
  <c r="A2475" i="6"/>
  <c r="F2474" i="6"/>
  <c r="A2474" i="6"/>
  <c r="F2473" i="6"/>
  <c r="A2473" i="6"/>
  <c r="F2472" i="6"/>
  <c r="A2472" i="6"/>
  <c r="F2471" i="6"/>
  <c r="A2471" i="6"/>
  <c r="F2470" i="6"/>
  <c r="A2470" i="6"/>
  <c r="F2469" i="6"/>
  <c r="A2469" i="6"/>
  <c r="F2468" i="6"/>
  <c r="A2468" i="6"/>
  <c r="F2467" i="6"/>
  <c r="A2467" i="6"/>
  <c r="F2466" i="6"/>
  <c r="A2466" i="6"/>
  <c r="F2465" i="6"/>
  <c r="A2465" i="6"/>
  <c r="F2464" i="6"/>
  <c r="A2464" i="6"/>
  <c r="F2463" i="6"/>
  <c r="A2463" i="6"/>
  <c r="F2462" i="6"/>
  <c r="A2462" i="6"/>
  <c r="F2461" i="6"/>
  <c r="A2461" i="6"/>
  <c r="F2460" i="6"/>
  <c r="A2460" i="6"/>
  <c r="F2459" i="6"/>
  <c r="A2459" i="6"/>
  <c r="F2458" i="6"/>
  <c r="A2458" i="6"/>
  <c r="F2457" i="6"/>
  <c r="A2457" i="6"/>
  <c r="F2456" i="6"/>
  <c r="A2456" i="6"/>
  <c r="F2455" i="6"/>
  <c r="A2455" i="6"/>
  <c r="F2454" i="6"/>
  <c r="A2454" i="6"/>
  <c r="F2453" i="6"/>
  <c r="A2453" i="6"/>
  <c r="F2452" i="6"/>
  <c r="A2452" i="6"/>
  <c r="F2451" i="6"/>
  <c r="A2451" i="6"/>
  <c r="F2450" i="6"/>
  <c r="A2450" i="6"/>
  <c r="F2449" i="6"/>
  <c r="A2449" i="6"/>
  <c r="F2448" i="6"/>
  <c r="A2448" i="6"/>
  <c r="F2447" i="6"/>
  <c r="A2447" i="6"/>
  <c r="F2446" i="6"/>
  <c r="A2446" i="6"/>
  <c r="F2445" i="6"/>
  <c r="A2445" i="6"/>
  <c r="F2444" i="6"/>
  <c r="A2444" i="6"/>
  <c r="F2443" i="6"/>
  <c r="A2443" i="6"/>
  <c r="F2442" i="6"/>
  <c r="A2442" i="6"/>
  <c r="F2441" i="6"/>
  <c r="A2441" i="6"/>
  <c r="F2440" i="6"/>
  <c r="A2440" i="6"/>
  <c r="F2439" i="6"/>
  <c r="A2439" i="6"/>
  <c r="F2438" i="6"/>
  <c r="A2438" i="6"/>
  <c r="F2437" i="6"/>
  <c r="A2437" i="6"/>
  <c r="F2436" i="6"/>
  <c r="A2436" i="6"/>
  <c r="F2435" i="6"/>
  <c r="A2435" i="6"/>
  <c r="F2434" i="6"/>
  <c r="A2434" i="6"/>
  <c r="F2433" i="6"/>
  <c r="A2433" i="6"/>
  <c r="F2432" i="6"/>
  <c r="A2432" i="6"/>
  <c r="F2431" i="6"/>
  <c r="A2431" i="6"/>
  <c r="F2430" i="6"/>
  <c r="A2430" i="6"/>
  <c r="F2429" i="6"/>
  <c r="A2429" i="6"/>
  <c r="F2428" i="6"/>
  <c r="A2428" i="6"/>
  <c r="F2427" i="6"/>
  <c r="A2427" i="6"/>
  <c r="F2426" i="6"/>
  <c r="A2426" i="6"/>
  <c r="F2425" i="6"/>
  <c r="A2425" i="6"/>
  <c r="F2424" i="6"/>
  <c r="A2424" i="6"/>
  <c r="F2423" i="6"/>
  <c r="A2423" i="6"/>
  <c r="F2422" i="6"/>
  <c r="A2422" i="6"/>
  <c r="F2421" i="6"/>
  <c r="A2421" i="6"/>
  <c r="F2420" i="6"/>
  <c r="A2420" i="6"/>
  <c r="F2419" i="6"/>
  <c r="A2419" i="6"/>
  <c r="F2418" i="6"/>
  <c r="A2418" i="6"/>
  <c r="F2417" i="6"/>
  <c r="A2417" i="6"/>
  <c r="F2416" i="6"/>
  <c r="A2416" i="6"/>
  <c r="F2415" i="6"/>
  <c r="A2415" i="6"/>
  <c r="F2414" i="6"/>
  <c r="A2414" i="6"/>
  <c r="F2413" i="6"/>
  <c r="A2413" i="6"/>
  <c r="F2412" i="6"/>
  <c r="A2412" i="6"/>
  <c r="F2411" i="6"/>
  <c r="A2411" i="6"/>
  <c r="F2410" i="6"/>
  <c r="A2410" i="6"/>
  <c r="F2409" i="6"/>
  <c r="A2409" i="6"/>
  <c r="F2408" i="6"/>
  <c r="A2408" i="6"/>
  <c r="F2407" i="6"/>
  <c r="A2407" i="6"/>
  <c r="F2406" i="6"/>
  <c r="A2406" i="6"/>
  <c r="F2405" i="6"/>
  <c r="A2405" i="6"/>
  <c r="F2404" i="6"/>
  <c r="A2404" i="6"/>
  <c r="F2403" i="6"/>
  <c r="A2403" i="6"/>
  <c r="F2402" i="6"/>
  <c r="A2402" i="6"/>
  <c r="F2401" i="6"/>
  <c r="A2401" i="6"/>
  <c r="F2400" i="6"/>
  <c r="A2400" i="6"/>
  <c r="F2399" i="6"/>
  <c r="A2399" i="6"/>
  <c r="F2398" i="6"/>
  <c r="A2398" i="6"/>
  <c r="F2397" i="6"/>
  <c r="A2397" i="6"/>
  <c r="F2396" i="6"/>
  <c r="A2396" i="6"/>
  <c r="F2395" i="6"/>
  <c r="A2395" i="6"/>
  <c r="F2394" i="6"/>
  <c r="A2394" i="6"/>
  <c r="F2393" i="6"/>
  <c r="A2393" i="6"/>
  <c r="F2392" i="6"/>
  <c r="A2392" i="6"/>
  <c r="F2391" i="6"/>
  <c r="A2391" i="6"/>
  <c r="F2390" i="6"/>
  <c r="A2390" i="6"/>
  <c r="F2389" i="6"/>
  <c r="A2389" i="6"/>
  <c r="F2388" i="6"/>
  <c r="A2388" i="6"/>
  <c r="F2387" i="6"/>
  <c r="A2387" i="6"/>
  <c r="F2386" i="6"/>
  <c r="A2386" i="6"/>
  <c r="F2385" i="6"/>
  <c r="A2385" i="6"/>
  <c r="F2384" i="6"/>
  <c r="A2384" i="6"/>
  <c r="F2383" i="6"/>
  <c r="A2383" i="6"/>
  <c r="F2382" i="6"/>
  <c r="A2382" i="6"/>
  <c r="F2381" i="6"/>
  <c r="A2381" i="6"/>
  <c r="F2380" i="6"/>
  <c r="A2380" i="6"/>
  <c r="F2379" i="6"/>
  <c r="A2379" i="6"/>
  <c r="F2378" i="6"/>
  <c r="A2378" i="6"/>
  <c r="F2377" i="6"/>
  <c r="A2377" i="6"/>
  <c r="F2376" i="6"/>
  <c r="A2376" i="6"/>
  <c r="F2375" i="6"/>
  <c r="A2375" i="6"/>
  <c r="F2374" i="6"/>
  <c r="A2374" i="6"/>
  <c r="F2373" i="6"/>
  <c r="A2373" i="6"/>
  <c r="F2372" i="6"/>
  <c r="A2372" i="6"/>
  <c r="F2371" i="6"/>
  <c r="A2371" i="6"/>
  <c r="F2370" i="6"/>
  <c r="A2370" i="6"/>
  <c r="F2369" i="6"/>
  <c r="A2369" i="6"/>
  <c r="F2368" i="6"/>
  <c r="A2368" i="6"/>
  <c r="F2367" i="6"/>
  <c r="A2367" i="6"/>
  <c r="F2366" i="6"/>
  <c r="A2366" i="6"/>
  <c r="F2365" i="6"/>
  <c r="A2365" i="6"/>
  <c r="F2364" i="6"/>
  <c r="A2364" i="6"/>
  <c r="F2363" i="6"/>
  <c r="A2363" i="6"/>
  <c r="F2362" i="6"/>
  <c r="A2362" i="6"/>
  <c r="F2361" i="6"/>
  <c r="A2361" i="6"/>
  <c r="F2360" i="6"/>
  <c r="A2360" i="6"/>
  <c r="F2359" i="6"/>
  <c r="A2359" i="6"/>
  <c r="F2358" i="6"/>
  <c r="A2358" i="6"/>
  <c r="F2357" i="6"/>
  <c r="A2357" i="6"/>
  <c r="F2356" i="6"/>
  <c r="A2356" i="6"/>
  <c r="F2355" i="6"/>
  <c r="A2355" i="6"/>
  <c r="F2354" i="6"/>
  <c r="A2354" i="6"/>
  <c r="F2353" i="6"/>
  <c r="A2353" i="6"/>
  <c r="F2352" i="6"/>
  <c r="A2352" i="6"/>
  <c r="F2351" i="6"/>
  <c r="A2351" i="6"/>
  <c r="F2350" i="6"/>
  <c r="A2350" i="6"/>
  <c r="F2349" i="6"/>
  <c r="A2349" i="6"/>
  <c r="F2348" i="6"/>
  <c r="A2348" i="6"/>
  <c r="F2347" i="6"/>
  <c r="A2347" i="6"/>
  <c r="F2346" i="6"/>
  <c r="A2346" i="6"/>
  <c r="F2345" i="6"/>
  <c r="A2345" i="6"/>
  <c r="F2344" i="6"/>
  <c r="A2344" i="6"/>
  <c r="F2343" i="6"/>
  <c r="A2343" i="6"/>
  <c r="F2342" i="6"/>
  <c r="A2342" i="6"/>
  <c r="F2341" i="6"/>
  <c r="A2341" i="6"/>
  <c r="F2340" i="6"/>
  <c r="A2340" i="6"/>
  <c r="F2339" i="6"/>
  <c r="A2339" i="6"/>
  <c r="F2338" i="6"/>
  <c r="A2338" i="6"/>
  <c r="F2337" i="6"/>
  <c r="A2337" i="6"/>
  <c r="F2336" i="6"/>
  <c r="A2336" i="6"/>
  <c r="F2335" i="6"/>
  <c r="A2335" i="6"/>
  <c r="F2334" i="6"/>
  <c r="A2334" i="6"/>
  <c r="F2333" i="6"/>
  <c r="A2333" i="6"/>
  <c r="F2332" i="6"/>
  <c r="A2332" i="6"/>
  <c r="F2331" i="6"/>
  <c r="A2331" i="6"/>
  <c r="F2330" i="6"/>
  <c r="A2330" i="6"/>
  <c r="F2329" i="6"/>
  <c r="A2329" i="6"/>
  <c r="F2328" i="6"/>
  <c r="A2328" i="6"/>
  <c r="F2327" i="6"/>
  <c r="A2327" i="6"/>
  <c r="F2326" i="6"/>
  <c r="A2326" i="6"/>
  <c r="F2325" i="6"/>
  <c r="A2325" i="6"/>
  <c r="F2324" i="6"/>
  <c r="A2324" i="6"/>
  <c r="F2323" i="6"/>
  <c r="A2323" i="6"/>
  <c r="F2322" i="6"/>
  <c r="A2322" i="6"/>
  <c r="F2321" i="6"/>
  <c r="A2321" i="6"/>
  <c r="F2320" i="6"/>
  <c r="A2320" i="6"/>
  <c r="F2319" i="6"/>
  <c r="A2319" i="6"/>
  <c r="F2318" i="6"/>
  <c r="A2318" i="6"/>
  <c r="F2317" i="6"/>
  <c r="A2317" i="6"/>
  <c r="F2316" i="6"/>
  <c r="A2316" i="6"/>
  <c r="F2315" i="6"/>
  <c r="A2315" i="6"/>
  <c r="F2314" i="6"/>
  <c r="A2314" i="6"/>
  <c r="F2313" i="6"/>
  <c r="A2313" i="6"/>
  <c r="F2312" i="6"/>
  <c r="A2312" i="6"/>
  <c r="F2311" i="6"/>
  <c r="A2311" i="6"/>
  <c r="F2310" i="6"/>
  <c r="A2310" i="6"/>
  <c r="F2309" i="6"/>
  <c r="A2309" i="6"/>
  <c r="F2308" i="6"/>
  <c r="A2308" i="6"/>
  <c r="F2307" i="6"/>
  <c r="A2307" i="6"/>
  <c r="F2306" i="6"/>
  <c r="A2306" i="6"/>
  <c r="F2305" i="6"/>
  <c r="A2305" i="6"/>
  <c r="F2304" i="6"/>
  <c r="A2304" i="6"/>
  <c r="F2303" i="6"/>
  <c r="A2303" i="6"/>
  <c r="F2302" i="6"/>
  <c r="A2302" i="6"/>
  <c r="F2301" i="6"/>
  <c r="A2301" i="6"/>
  <c r="F2300" i="6"/>
  <c r="A2300" i="6"/>
  <c r="F2299" i="6"/>
  <c r="A2299" i="6"/>
  <c r="F2298" i="6"/>
  <c r="A2298" i="6"/>
  <c r="F2297" i="6"/>
  <c r="A2297" i="6"/>
  <c r="F2296" i="6"/>
  <c r="A2296" i="6"/>
  <c r="F2295" i="6"/>
  <c r="A2295" i="6"/>
  <c r="F2294" i="6"/>
  <c r="A2294" i="6"/>
  <c r="F2293" i="6"/>
  <c r="A2293" i="6"/>
  <c r="F2292" i="6"/>
  <c r="A2292" i="6"/>
  <c r="F2291" i="6"/>
  <c r="A2291" i="6"/>
  <c r="F2290" i="6"/>
  <c r="A2290" i="6"/>
  <c r="F2289" i="6"/>
  <c r="A2289" i="6"/>
  <c r="F2288" i="6"/>
  <c r="A2288" i="6"/>
  <c r="F2287" i="6"/>
  <c r="A2287" i="6"/>
  <c r="F2286" i="6"/>
  <c r="A2286" i="6"/>
  <c r="F2285" i="6"/>
  <c r="A2285" i="6"/>
  <c r="F2284" i="6"/>
  <c r="A2284" i="6"/>
  <c r="F2283" i="6"/>
  <c r="A2283" i="6"/>
  <c r="F2282" i="6"/>
  <c r="A2282" i="6"/>
  <c r="F2281" i="6"/>
  <c r="A2281" i="6"/>
  <c r="F2280" i="6"/>
  <c r="A2280" i="6"/>
  <c r="F2279" i="6"/>
  <c r="A2279" i="6"/>
  <c r="F2278" i="6"/>
  <c r="A2278" i="6"/>
  <c r="F2277" i="6"/>
  <c r="A2277" i="6"/>
  <c r="F2276" i="6"/>
  <c r="A2276" i="6"/>
  <c r="F2275" i="6"/>
  <c r="A2275" i="6"/>
  <c r="F2274" i="6"/>
  <c r="A2274" i="6"/>
  <c r="F2273" i="6"/>
  <c r="A2273" i="6"/>
  <c r="F2272" i="6"/>
  <c r="A2272" i="6"/>
  <c r="F2271" i="6"/>
  <c r="A2271" i="6"/>
  <c r="F2270" i="6"/>
  <c r="A2270" i="6"/>
  <c r="F2269" i="6"/>
  <c r="A2269" i="6"/>
  <c r="F2268" i="6"/>
  <c r="A2268" i="6"/>
  <c r="F2267" i="6"/>
  <c r="A2267" i="6"/>
  <c r="F2266" i="6"/>
  <c r="A2266" i="6"/>
  <c r="F2265" i="6"/>
  <c r="A2265" i="6"/>
  <c r="F2264" i="6"/>
  <c r="A2264" i="6"/>
  <c r="F2263" i="6"/>
  <c r="A2263" i="6"/>
  <c r="F2262" i="6"/>
  <c r="A2262" i="6"/>
  <c r="F2261" i="6"/>
  <c r="A2261" i="6"/>
  <c r="F2260" i="6"/>
  <c r="A2260" i="6"/>
  <c r="F2259" i="6"/>
  <c r="A2259" i="6"/>
  <c r="F2258" i="6"/>
  <c r="A2258" i="6"/>
  <c r="F2257" i="6"/>
  <c r="A2257" i="6"/>
  <c r="F2256" i="6"/>
  <c r="A2256" i="6"/>
  <c r="F2255" i="6"/>
  <c r="A2255" i="6"/>
  <c r="F2254" i="6"/>
  <c r="A2254" i="6"/>
  <c r="F2253" i="6"/>
  <c r="A2253" i="6"/>
  <c r="F2252" i="6"/>
  <c r="A2252" i="6"/>
  <c r="F2251" i="6"/>
  <c r="A2251" i="6"/>
  <c r="F2250" i="6"/>
  <c r="A2250" i="6"/>
  <c r="F2249" i="6"/>
  <c r="A2249" i="6"/>
  <c r="F2248" i="6"/>
  <c r="A2248" i="6"/>
  <c r="F2247" i="6"/>
  <c r="A2247" i="6"/>
  <c r="F2246" i="6"/>
  <c r="A2246" i="6"/>
  <c r="F2245" i="6"/>
  <c r="A2245" i="6"/>
  <c r="F2244" i="6"/>
  <c r="A2244" i="6"/>
  <c r="F2243" i="6"/>
  <c r="A2243" i="6"/>
  <c r="F2242" i="6"/>
  <c r="A2242" i="6"/>
  <c r="F2241" i="6"/>
  <c r="A2241" i="6"/>
  <c r="F2240" i="6"/>
  <c r="A2240" i="6"/>
  <c r="F2239" i="6"/>
  <c r="A2239" i="6"/>
  <c r="F2238" i="6"/>
  <c r="A2238" i="6"/>
  <c r="F2237" i="6"/>
  <c r="A2237" i="6"/>
  <c r="F2236" i="6"/>
  <c r="A2236" i="6"/>
  <c r="F2235" i="6"/>
  <c r="A2235" i="6"/>
  <c r="F2234" i="6"/>
  <c r="A2234" i="6"/>
  <c r="F2233" i="6"/>
  <c r="A2233" i="6"/>
  <c r="F2232" i="6"/>
  <c r="A2232" i="6"/>
  <c r="F2231" i="6"/>
  <c r="A2231" i="6"/>
  <c r="F2230" i="6"/>
  <c r="A2230" i="6"/>
  <c r="F2229" i="6"/>
  <c r="A2229" i="6"/>
  <c r="F2228" i="6"/>
  <c r="A2228" i="6"/>
  <c r="F2227" i="6"/>
  <c r="A2227" i="6"/>
  <c r="F2226" i="6"/>
  <c r="A2226" i="6"/>
  <c r="F2225" i="6"/>
  <c r="A2225" i="6"/>
  <c r="F2224" i="6"/>
  <c r="A2224" i="6"/>
  <c r="F2223" i="6"/>
  <c r="A2223" i="6"/>
  <c r="F2222" i="6"/>
  <c r="A2222" i="6"/>
  <c r="F2221" i="6"/>
  <c r="A2221" i="6"/>
  <c r="F2220" i="6"/>
  <c r="A2220" i="6"/>
  <c r="F2219" i="6"/>
  <c r="A2219" i="6"/>
  <c r="F2218" i="6"/>
  <c r="A2218" i="6"/>
  <c r="F2217" i="6"/>
  <c r="A2217" i="6"/>
  <c r="F2216" i="6"/>
  <c r="A2216" i="6"/>
  <c r="F2215" i="6"/>
  <c r="A2215" i="6"/>
  <c r="F2214" i="6"/>
  <c r="A2214" i="6"/>
  <c r="F2213" i="6"/>
  <c r="A2213" i="6"/>
  <c r="F2212" i="6"/>
  <c r="A2212" i="6"/>
  <c r="F2211" i="6"/>
  <c r="A2211" i="6"/>
  <c r="F2210" i="6"/>
  <c r="A2210" i="6"/>
  <c r="F2209" i="6"/>
  <c r="A2209" i="6"/>
  <c r="F2208" i="6"/>
  <c r="A2208" i="6"/>
  <c r="F2207" i="6"/>
  <c r="A2207" i="6"/>
  <c r="F2206" i="6"/>
  <c r="A2206" i="6"/>
  <c r="F2205" i="6"/>
  <c r="A2205" i="6"/>
  <c r="F2204" i="6"/>
  <c r="A2204" i="6"/>
  <c r="F2203" i="6"/>
  <c r="A2203" i="6"/>
  <c r="F2202" i="6"/>
  <c r="A2202" i="6"/>
  <c r="F2201" i="6"/>
  <c r="A2201" i="6"/>
  <c r="F2200" i="6"/>
  <c r="A2200" i="6"/>
  <c r="F2199" i="6"/>
  <c r="A2199" i="6"/>
  <c r="F2198" i="6"/>
  <c r="A2198" i="6"/>
  <c r="F2197" i="6"/>
  <c r="A2197" i="6"/>
  <c r="F2196" i="6"/>
  <c r="A2196" i="6"/>
  <c r="F2195" i="6"/>
  <c r="A2195" i="6"/>
  <c r="F2194" i="6"/>
  <c r="A2194" i="6"/>
  <c r="F2193" i="6"/>
  <c r="A2193" i="6"/>
  <c r="F2192" i="6"/>
  <c r="A2192" i="6"/>
  <c r="F2191" i="6"/>
  <c r="A2191" i="6"/>
  <c r="F2190" i="6"/>
  <c r="A2190" i="6"/>
  <c r="F2189" i="6"/>
  <c r="A2189" i="6"/>
  <c r="F2188" i="6"/>
  <c r="A2188" i="6"/>
  <c r="F2187" i="6"/>
  <c r="A2187" i="6"/>
  <c r="F2186" i="6"/>
  <c r="A2186" i="6"/>
  <c r="F2185" i="6"/>
  <c r="A2185" i="6"/>
  <c r="F2184" i="6"/>
  <c r="A2184" i="6"/>
  <c r="F2183" i="6"/>
  <c r="A2183" i="6"/>
  <c r="F2182" i="6"/>
  <c r="A2182" i="6"/>
  <c r="F2181" i="6"/>
  <c r="A2181" i="6"/>
  <c r="F2180" i="6"/>
  <c r="A2180" i="6"/>
  <c r="F2179" i="6"/>
  <c r="A2179" i="6"/>
  <c r="F2178" i="6"/>
  <c r="A2178" i="6"/>
  <c r="F2177" i="6"/>
  <c r="A2177" i="6"/>
  <c r="F2176" i="6"/>
  <c r="A2176" i="6"/>
  <c r="F2175" i="6"/>
  <c r="A2175" i="6"/>
  <c r="F2174" i="6"/>
  <c r="A2174" i="6"/>
  <c r="F2173" i="6"/>
  <c r="A2173" i="6"/>
  <c r="F2172" i="6"/>
  <c r="A2172" i="6"/>
  <c r="F2171" i="6"/>
  <c r="A2171" i="6"/>
  <c r="F2170" i="6"/>
  <c r="A2170" i="6"/>
  <c r="F2169" i="6"/>
  <c r="A2169" i="6"/>
  <c r="F2168" i="6"/>
  <c r="A2168" i="6"/>
  <c r="F2167" i="6"/>
  <c r="A2167" i="6"/>
  <c r="F2166" i="6"/>
  <c r="A2166" i="6"/>
  <c r="F2165" i="6"/>
  <c r="A2165" i="6"/>
  <c r="F2164" i="6"/>
  <c r="A2164" i="6"/>
  <c r="F2163" i="6"/>
  <c r="A2163" i="6"/>
  <c r="F2162" i="6"/>
  <c r="A2162" i="6"/>
  <c r="F2161" i="6"/>
  <c r="A2161" i="6"/>
  <c r="F2160" i="6"/>
  <c r="A2160" i="6"/>
  <c r="F2159" i="6"/>
  <c r="A2159" i="6"/>
  <c r="F2158" i="6"/>
  <c r="A2158" i="6"/>
  <c r="F2157" i="6"/>
  <c r="A2157" i="6"/>
  <c r="F2156" i="6"/>
  <c r="A2156" i="6"/>
  <c r="F2155" i="6"/>
  <c r="A2155" i="6"/>
  <c r="F2154" i="6"/>
  <c r="A2154" i="6"/>
  <c r="F2153" i="6"/>
  <c r="A2153" i="6"/>
  <c r="F2152" i="6"/>
  <c r="A2152" i="6"/>
  <c r="F2151" i="6"/>
  <c r="A2151" i="6"/>
  <c r="F2150" i="6"/>
  <c r="A2150" i="6"/>
  <c r="F2149" i="6"/>
  <c r="A2149" i="6"/>
  <c r="F2148" i="6"/>
  <c r="A2148" i="6"/>
  <c r="F2147" i="6"/>
  <c r="A2147" i="6"/>
  <c r="F2146" i="6"/>
  <c r="A2146" i="6"/>
  <c r="F2145" i="6"/>
  <c r="A2145" i="6"/>
  <c r="F2144" i="6"/>
  <c r="A2144" i="6"/>
  <c r="F2143" i="6"/>
  <c r="A2143" i="6"/>
  <c r="F2142" i="6"/>
  <c r="A2142" i="6"/>
  <c r="F2141" i="6"/>
  <c r="A2141" i="6"/>
  <c r="F2140" i="6"/>
  <c r="A2140" i="6"/>
  <c r="F2139" i="6"/>
  <c r="A2139" i="6"/>
  <c r="F2138" i="6"/>
  <c r="A2138" i="6"/>
  <c r="F2137" i="6"/>
  <c r="A2137" i="6"/>
  <c r="F2136" i="6"/>
  <c r="A2136" i="6"/>
  <c r="F2135" i="6"/>
  <c r="A2135" i="6"/>
  <c r="F2134" i="6"/>
  <c r="A2134" i="6"/>
  <c r="F2133" i="6"/>
  <c r="A2133" i="6"/>
  <c r="F2132" i="6"/>
  <c r="A2132" i="6"/>
  <c r="F2131" i="6"/>
  <c r="A2131" i="6"/>
  <c r="F2130" i="6"/>
  <c r="A2130" i="6"/>
  <c r="F2129" i="6"/>
  <c r="A2129" i="6"/>
  <c r="F2128" i="6"/>
  <c r="A2128" i="6"/>
  <c r="F2127" i="6"/>
  <c r="A2127" i="6"/>
  <c r="F2126" i="6"/>
  <c r="A2126" i="6"/>
  <c r="F2125" i="6"/>
  <c r="A2125" i="6"/>
  <c r="F2124" i="6"/>
  <c r="A2124" i="6"/>
  <c r="F2123" i="6"/>
  <c r="A2123" i="6"/>
  <c r="F2122" i="6"/>
  <c r="A2122" i="6"/>
  <c r="F2121" i="6"/>
  <c r="A2121" i="6"/>
  <c r="F2120" i="6"/>
  <c r="A2120" i="6"/>
  <c r="F2119" i="6"/>
  <c r="A2119" i="6"/>
  <c r="F2118" i="6"/>
  <c r="A2118" i="6"/>
  <c r="F2117" i="6"/>
  <c r="A2117" i="6"/>
  <c r="F2116" i="6"/>
  <c r="A2116" i="6"/>
  <c r="F2115" i="6"/>
  <c r="A2115" i="6"/>
  <c r="F2114" i="6"/>
  <c r="A2114" i="6"/>
  <c r="F2113" i="6"/>
  <c r="A2113" i="6"/>
  <c r="F2112" i="6"/>
  <c r="A2112" i="6"/>
  <c r="F2111" i="6"/>
  <c r="A2111" i="6"/>
  <c r="F2110" i="6"/>
  <c r="A2110" i="6"/>
  <c r="F2109" i="6"/>
  <c r="A2109" i="6"/>
  <c r="F2108" i="6"/>
  <c r="A2108" i="6"/>
  <c r="F2107" i="6"/>
  <c r="A2107" i="6"/>
  <c r="F2106" i="6"/>
  <c r="A2106" i="6"/>
  <c r="F2105" i="6"/>
  <c r="A2105" i="6"/>
  <c r="F2104" i="6"/>
  <c r="A2104" i="6"/>
  <c r="F2103" i="6"/>
  <c r="A2103" i="6"/>
  <c r="F2102" i="6"/>
  <c r="A2102" i="6"/>
  <c r="F2101" i="6"/>
  <c r="A2101" i="6"/>
  <c r="F2100" i="6"/>
  <c r="A2100" i="6"/>
  <c r="F2099" i="6"/>
  <c r="A2099" i="6"/>
  <c r="F2098" i="6"/>
  <c r="A2098" i="6"/>
  <c r="F2097" i="6"/>
  <c r="A2097" i="6"/>
  <c r="F2096" i="6"/>
  <c r="A2096" i="6"/>
  <c r="F2095" i="6"/>
  <c r="A2095" i="6"/>
  <c r="F2094" i="6"/>
  <c r="A2094" i="6"/>
  <c r="F2093" i="6"/>
  <c r="A2093" i="6"/>
  <c r="F2092" i="6"/>
  <c r="A2092" i="6"/>
  <c r="F2091" i="6"/>
  <c r="A2091" i="6"/>
  <c r="F2090" i="6"/>
  <c r="A2090" i="6"/>
  <c r="F2089" i="6"/>
  <c r="A2089" i="6"/>
  <c r="F2088" i="6"/>
  <c r="A2088" i="6"/>
  <c r="F2087" i="6"/>
  <c r="A2087" i="6"/>
  <c r="F2086" i="6"/>
  <c r="A2086" i="6"/>
  <c r="F2085" i="6"/>
  <c r="A2085" i="6"/>
  <c r="F2084" i="6"/>
  <c r="A2084" i="6"/>
  <c r="F2083" i="6"/>
  <c r="A2083" i="6"/>
  <c r="F2082" i="6"/>
  <c r="A2082" i="6"/>
  <c r="F2081" i="6"/>
  <c r="A2081" i="6"/>
  <c r="F2080" i="6"/>
  <c r="A2080" i="6"/>
  <c r="F2079" i="6"/>
  <c r="A2079" i="6"/>
  <c r="F2078" i="6"/>
  <c r="A2078" i="6"/>
  <c r="F2077" i="6"/>
  <c r="A2077" i="6"/>
  <c r="F2076" i="6"/>
  <c r="A2076" i="6"/>
  <c r="F2075" i="6"/>
  <c r="A2075" i="6"/>
  <c r="F2074" i="6"/>
  <c r="A2074" i="6"/>
  <c r="F2073" i="6"/>
  <c r="A2073" i="6"/>
  <c r="F2072" i="6"/>
  <c r="A2072" i="6"/>
  <c r="F2071" i="6"/>
  <c r="A2071" i="6"/>
  <c r="F2070" i="6"/>
  <c r="A2070" i="6"/>
  <c r="F2069" i="6"/>
  <c r="A2069" i="6"/>
  <c r="F2068" i="6"/>
  <c r="A2068" i="6"/>
  <c r="F2067" i="6"/>
  <c r="A2067" i="6"/>
  <c r="F2066" i="6"/>
  <c r="A2066" i="6"/>
  <c r="F2065" i="6"/>
  <c r="A2065" i="6"/>
  <c r="F2064" i="6"/>
  <c r="A2064" i="6"/>
  <c r="F2063" i="6"/>
  <c r="A2063" i="6"/>
  <c r="F2062" i="6"/>
  <c r="A2062" i="6"/>
  <c r="F2061" i="6"/>
  <c r="A2061" i="6"/>
  <c r="F2060" i="6"/>
  <c r="A2060" i="6"/>
  <c r="F2059" i="6"/>
  <c r="A2059" i="6"/>
  <c r="F2058" i="6"/>
  <c r="A2058" i="6"/>
  <c r="F2057" i="6"/>
  <c r="A2057" i="6"/>
  <c r="F2056" i="6"/>
  <c r="A2056" i="6"/>
  <c r="F2055" i="6"/>
  <c r="A2055" i="6"/>
  <c r="F2054" i="6"/>
  <c r="A2054" i="6"/>
  <c r="F2053" i="6"/>
  <c r="A2053" i="6"/>
  <c r="F2052" i="6"/>
  <c r="A2052" i="6"/>
  <c r="F2051" i="6"/>
  <c r="A2051" i="6"/>
  <c r="F2050" i="6"/>
  <c r="A2050" i="6"/>
  <c r="F2049" i="6"/>
  <c r="A2049" i="6"/>
  <c r="F2048" i="6"/>
  <c r="A2048" i="6"/>
  <c r="F2047" i="6"/>
  <c r="A2047" i="6"/>
  <c r="F2046" i="6"/>
  <c r="A2046" i="6"/>
  <c r="F2045" i="6"/>
  <c r="A2045" i="6"/>
  <c r="F2044" i="6"/>
  <c r="A2044" i="6"/>
  <c r="F2043" i="6"/>
  <c r="A2043" i="6"/>
  <c r="F2042" i="6"/>
  <c r="A2042" i="6"/>
  <c r="F2041" i="6"/>
  <c r="A2041" i="6"/>
  <c r="F2040" i="6"/>
  <c r="A2040" i="6"/>
  <c r="F2039" i="6"/>
  <c r="A2039" i="6"/>
  <c r="F2038" i="6"/>
  <c r="A2038" i="6"/>
  <c r="F2037" i="6"/>
  <c r="A2037" i="6"/>
  <c r="F2036" i="6"/>
  <c r="A2036" i="6"/>
  <c r="F2035" i="6"/>
  <c r="A2035" i="6"/>
  <c r="F2034" i="6"/>
  <c r="A2034" i="6"/>
  <c r="F2033" i="6"/>
  <c r="A2033" i="6"/>
  <c r="F2032" i="6"/>
  <c r="A2032" i="6"/>
  <c r="F2031" i="6"/>
  <c r="A2031" i="6"/>
  <c r="F2030" i="6"/>
  <c r="A2030" i="6"/>
  <c r="F2029" i="6"/>
  <c r="A2029" i="6"/>
  <c r="F2028" i="6"/>
  <c r="A2028" i="6"/>
  <c r="F2027" i="6"/>
  <c r="A2027" i="6"/>
  <c r="F2026" i="6"/>
  <c r="A2026" i="6"/>
  <c r="F2025" i="6"/>
  <c r="A2025" i="6"/>
  <c r="F2024" i="6"/>
  <c r="A2024" i="6"/>
  <c r="F2023" i="6"/>
  <c r="A2023" i="6"/>
  <c r="F2022" i="6"/>
  <c r="A2022" i="6"/>
  <c r="F2021" i="6"/>
  <c r="A2021" i="6"/>
  <c r="F2020" i="6"/>
  <c r="A2020" i="6"/>
  <c r="F2019" i="6"/>
  <c r="A2019" i="6"/>
  <c r="F2018" i="6"/>
  <c r="A2018" i="6"/>
  <c r="F2017" i="6"/>
  <c r="A2017" i="6"/>
  <c r="F2016" i="6"/>
  <c r="A2016" i="6"/>
  <c r="F2015" i="6"/>
  <c r="A2015" i="6"/>
  <c r="F2014" i="6"/>
  <c r="A2014" i="6"/>
  <c r="F2013" i="6"/>
  <c r="A2013" i="6"/>
  <c r="F2012" i="6"/>
  <c r="A2012" i="6"/>
  <c r="F2011" i="6"/>
  <c r="A2011" i="6"/>
  <c r="F2010" i="6"/>
  <c r="A2010" i="6"/>
  <c r="F2009" i="6"/>
  <c r="A2009" i="6"/>
  <c r="F2008" i="6"/>
  <c r="A2008" i="6"/>
  <c r="F2007" i="6"/>
  <c r="A2007" i="6"/>
  <c r="F2006" i="6"/>
  <c r="A2006" i="6"/>
  <c r="F2005" i="6"/>
  <c r="A2005" i="6"/>
  <c r="F2004" i="6"/>
  <c r="A2004" i="6"/>
  <c r="F2003" i="6"/>
  <c r="A2003" i="6"/>
  <c r="F2002" i="6"/>
  <c r="A2002" i="6"/>
  <c r="F2001" i="6"/>
  <c r="A2001" i="6"/>
  <c r="F2000" i="6"/>
  <c r="A2000" i="6"/>
  <c r="F1999" i="6"/>
  <c r="A1999" i="6"/>
  <c r="F1998" i="6"/>
  <c r="A1998" i="6"/>
  <c r="F1997" i="6"/>
  <c r="A1997" i="6"/>
  <c r="F1996" i="6"/>
  <c r="A1996" i="6"/>
  <c r="F1995" i="6"/>
  <c r="A1995" i="6"/>
  <c r="F1994" i="6"/>
  <c r="A1994" i="6"/>
  <c r="F1993" i="6"/>
  <c r="A1993" i="6"/>
  <c r="F1992" i="6"/>
  <c r="A1992" i="6"/>
  <c r="F1991" i="6"/>
  <c r="A1991" i="6"/>
  <c r="F1990" i="6"/>
  <c r="A1990" i="6"/>
  <c r="F1989" i="6"/>
  <c r="A1989" i="6"/>
  <c r="F1988" i="6"/>
  <c r="A1988" i="6"/>
  <c r="F1987" i="6"/>
  <c r="A1987" i="6"/>
  <c r="F1986" i="6"/>
  <c r="A1986" i="6"/>
  <c r="F1985" i="6"/>
  <c r="A1985" i="6"/>
  <c r="F1984" i="6"/>
  <c r="A1984" i="6"/>
  <c r="F1983" i="6"/>
  <c r="A1983" i="6"/>
  <c r="F1982" i="6"/>
  <c r="A1982" i="6"/>
  <c r="F1981" i="6"/>
  <c r="A1981" i="6"/>
  <c r="F1980" i="6"/>
  <c r="A1980" i="6"/>
  <c r="F1979" i="6"/>
  <c r="A1979" i="6"/>
  <c r="F1978" i="6"/>
  <c r="A1978" i="6"/>
  <c r="F1977" i="6"/>
  <c r="A1977" i="6"/>
  <c r="F1976" i="6"/>
  <c r="A1976" i="6"/>
  <c r="F1975" i="6"/>
  <c r="A1975" i="6"/>
  <c r="F1974" i="6"/>
  <c r="A1974" i="6"/>
  <c r="F1973" i="6"/>
  <c r="A1973" i="6"/>
  <c r="F1972" i="6"/>
  <c r="A1972" i="6"/>
  <c r="F1971" i="6"/>
  <c r="A1971" i="6"/>
  <c r="F1970" i="6"/>
  <c r="A1970" i="6"/>
  <c r="F1969" i="6"/>
  <c r="A1969" i="6"/>
  <c r="F1968" i="6"/>
  <c r="A1968" i="6"/>
  <c r="F1967" i="6"/>
  <c r="A1967" i="6"/>
  <c r="F1966" i="6"/>
  <c r="A1966" i="6"/>
  <c r="F1965" i="6"/>
  <c r="A1965" i="6"/>
  <c r="F1964" i="6"/>
  <c r="A1964" i="6"/>
  <c r="F1963" i="6"/>
  <c r="A1963" i="6"/>
  <c r="F1962" i="6"/>
  <c r="A1962" i="6"/>
  <c r="F1961" i="6"/>
  <c r="A1961" i="6"/>
  <c r="F1960" i="6"/>
  <c r="A1960" i="6"/>
  <c r="F1959" i="6"/>
  <c r="A1959" i="6"/>
  <c r="F1958" i="6"/>
  <c r="A1958" i="6"/>
  <c r="F1957" i="6"/>
  <c r="A1957" i="6"/>
  <c r="F1956" i="6"/>
  <c r="A1956" i="6"/>
  <c r="F1955" i="6"/>
  <c r="A1955" i="6"/>
  <c r="F1954" i="6"/>
  <c r="A1954" i="6"/>
  <c r="F1953" i="6"/>
  <c r="A1953" i="6"/>
  <c r="F1952" i="6"/>
  <c r="A1952" i="6"/>
  <c r="F1951" i="6"/>
  <c r="A1951" i="6"/>
  <c r="F1950" i="6"/>
  <c r="A1950" i="6"/>
  <c r="F1949" i="6"/>
  <c r="A1949" i="6"/>
  <c r="F1948" i="6"/>
  <c r="A1948" i="6"/>
  <c r="F1947" i="6"/>
  <c r="A1947" i="6"/>
  <c r="F1946" i="6"/>
  <c r="A1946" i="6"/>
  <c r="F1945" i="6"/>
  <c r="A1945" i="6"/>
  <c r="F1944" i="6"/>
  <c r="A1944" i="6"/>
  <c r="F1943" i="6"/>
  <c r="A1943" i="6"/>
  <c r="F1942" i="6"/>
  <c r="A1942" i="6"/>
  <c r="F1941" i="6"/>
  <c r="A1941" i="6"/>
  <c r="F1940" i="6"/>
  <c r="A1940" i="6"/>
  <c r="F1939" i="6"/>
  <c r="A1939" i="6"/>
  <c r="F1938" i="6"/>
  <c r="A1938" i="6"/>
  <c r="F1937" i="6"/>
  <c r="A1937" i="6"/>
  <c r="F1936" i="6"/>
  <c r="A1936" i="6"/>
  <c r="F1935" i="6"/>
  <c r="A1935" i="6"/>
  <c r="F1934" i="6"/>
  <c r="A1934" i="6"/>
  <c r="F1933" i="6"/>
  <c r="A1933" i="6"/>
  <c r="F1932" i="6"/>
  <c r="A1932" i="6"/>
  <c r="F1931" i="6"/>
  <c r="A1931" i="6"/>
  <c r="F1930" i="6"/>
  <c r="A1930" i="6"/>
  <c r="F1929" i="6"/>
  <c r="A1929" i="6"/>
  <c r="F1928" i="6"/>
  <c r="A1928" i="6"/>
  <c r="F1927" i="6"/>
  <c r="A1927" i="6"/>
  <c r="F1926" i="6"/>
  <c r="A1926" i="6"/>
  <c r="F1925" i="6"/>
  <c r="A1925" i="6"/>
  <c r="F1924" i="6"/>
  <c r="A1924" i="6"/>
  <c r="F1923" i="6"/>
  <c r="A1923" i="6"/>
  <c r="F1922" i="6"/>
  <c r="A1922" i="6"/>
  <c r="F1921" i="6"/>
  <c r="A1921" i="6"/>
  <c r="F1920" i="6"/>
  <c r="A1920" i="6"/>
  <c r="F1919" i="6"/>
  <c r="A1919" i="6"/>
  <c r="F1918" i="6"/>
  <c r="A1918" i="6"/>
  <c r="F1917" i="6"/>
  <c r="A1917" i="6"/>
  <c r="F1916" i="6"/>
  <c r="A1916" i="6"/>
  <c r="F1915" i="6"/>
  <c r="A1915" i="6"/>
  <c r="F1914" i="6"/>
  <c r="A1914" i="6"/>
  <c r="F1913" i="6"/>
  <c r="A1913" i="6"/>
  <c r="F1912" i="6"/>
  <c r="A1912" i="6"/>
  <c r="F1911" i="6"/>
  <c r="A1911" i="6"/>
  <c r="F1910" i="6"/>
  <c r="A1910" i="6"/>
  <c r="F1909" i="6"/>
  <c r="A1909" i="6"/>
  <c r="F1908" i="6"/>
  <c r="A1908" i="6"/>
  <c r="F1907" i="6"/>
  <c r="A1907" i="6"/>
  <c r="F1906" i="6"/>
  <c r="A1906" i="6"/>
  <c r="F1905" i="6"/>
  <c r="A1905" i="6"/>
  <c r="F1904" i="6"/>
  <c r="A1904" i="6"/>
  <c r="F1903" i="6"/>
  <c r="A1903" i="6"/>
  <c r="F1902" i="6"/>
  <c r="A1902" i="6"/>
  <c r="F1901" i="6"/>
  <c r="A1901" i="6"/>
  <c r="F1900" i="6"/>
  <c r="A1900" i="6"/>
  <c r="F1899" i="6"/>
  <c r="A1899" i="6"/>
  <c r="F1898" i="6"/>
  <c r="A1898" i="6"/>
  <c r="F1897" i="6"/>
  <c r="A1897" i="6"/>
  <c r="F1896" i="6"/>
  <c r="A1896" i="6"/>
  <c r="F1895" i="6"/>
  <c r="A1895" i="6"/>
  <c r="F1894" i="6"/>
  <c r="A1894" i="6"/>
  <c r="F1893" i="6"/>
  <c r="A1893" i="6"/>
  <c r="F1892" i="6"/>
  <c r="A1892" i="6"/>
  <c r="F1891" i="6"/>
  <c r="A1891" i="6"/>
  <c r="F1890" i="6"/>
  <c r="A1890" i="6"/>
  <c r="F1889" i="6"/>
  <c r="A1889" i="6"/>
  <c r="F1888" i="6"/>
  <c r="A1888" i="6"/>
  <c r="F1887" i="6"/>
  <c r="A1887" i="6"/>
  <c r="F1886" i="6"/>
  <c r="A1886" i="6"/>
  <c r="F1885" i="6"/>
  <c r="A1885" i="6"/>
  <c r="F1884" i="6"/>
  <c r="A1884" i="6"/>
  <c r="F1883" i="6"/>
  <c r="A1883" i="6"/>
  <c r="F1882" i="6"/>
  <c r="A1882" i="6"/>
  <c r="F1881" i="6"/>
  <c r="A1881" i="6"/>
  <c r="F1880" i="6"/>
  <c r="A1880" i="6"/>
  <c r="F1879" i="6"/>
  <c r="A1879" i="6"/>
  <c r="F1878" i="6"/>
  <c r="A1878" i="6"/>
  <c r="F1877" i="6"/>
  <c r="A1877" i="6"/>
  <c r="F1876" i="6"/>
  <c r="A1876" i="6"/>
  <c r="F1875" i="6"/>
  <c r="A1875" i="6"/>
  <c r="F1874" i="6"/>
  <c r="A1874" i="6"/>
  <c r="F1873" i="6"/>
  <c r="A1873" i="6"/>
  <c r="F1872" i="6"/>
  <c r="A1872" i="6"/>
  <c r="F1871" i="6"/>
  <c r="A1871" i="6"/>
  <c r="F1870" i="6"/>
  <c r="A1870" i="6"/>
  <c r="F1869" i="6"/>
  <c r="A1869" i="6"/>
  <c r="F1868" i="6"/>
  <c r="A1868" i="6"/>
  <c r="F1867" i="6"/>
  <c r="A1867" i="6"/>
  <c r="F1866" i="6"/>
  <c r="A1866" i="6"/>
  <c r="F1865" i="6"/>
  <c r="A1865" i="6"/>
  <c r="F1864" i="6"/>
  <c r="A1864" i="6"/>
  <c r="F1863" i="6"/>
  <c r="A1863" i="6"/>
  <c r="F1862" i="6"/>
  <c r="A1862" i="6"/>
  <c r="F1861" i="6"/>
  <c r="A1861" i="6"/>
  <c r="F1860" i="6"/>
  <c r="A1860" i="6"/>
  <c r="F1859" i="6"/>
  <c r="A1859" i="6"/>
  <c r="F1858" i="6"/>
  <c r="A1858" i="6"/>
  <c r="F1857" i="6"/>
  <c r="A1857" i="6"/>
  <c r="F1856" i="6"/>
  <c r="A1856" i="6"/>
  <c r="F1855" i="6"/>
  <c r="A1855" i="6"/>
  <c r="F1854" i="6"/>
  <c r="A1854" i="6"/>
  <c r="F1853" i="6"/>
  <c r="A1853" i="6"/>
  <c r="F1852" i="6"/>
  <c r="A1852" i="6"/>
  <c r="F1851" i="6"/>
  <c r="A1851" i="6"/>
  <c r="F1850" i="6"/>
  <c r="A1850" i="6"/>
  <c r="F1849" i="6"/>
  <c r="A1849" i="6"/>
  <c r="F1848" i="6"/>
  <c r="A1848" i="6"/>
  <c r="F1847" i="6"/>
  <c r="A1847" i="6"/>
  <c r="F1846" i="6"/>
  <c r="A1846" i="6"/>
  <c r="F1845" i="6"/>
  <c r="A1845" i="6"/>
  <c r="F1844" i="6"/>
  <c r="A1844" i="6"/>
  <c r="F1843" i="6"/>
  <c r="A1843" i="6"/>
  <c r="F1842" i="6"/>
  <c r="A1842" i="6"/>
  <c r="F1841" i="6"/>
  <c r="A1841" i="6"/>
  <c r="F1840" i="6"/>
  <c r="A1840" i="6"/>
  <c r="F1839" i="6"/>
  <c r="A1839" i="6"/>
  <c r="F1838" i="6"/>
  <c r="A1838" i="6"/>
  <c r="F1837" i="6"/>
  <c r="A1837" i="6"/>
  <c r="F1836" i="6"/>
  <c r="A1836" i="6"/>
  <c r="F1835" i="6"/>
  <c r="A1835" i="6"/>
  <c r="F1834" i="6"/>
  <c r="A1834" i="6"/>
  <c r="F1833" i="6"/>
  <c r="A1833" i="6"/>
  <c r="F1832" i="6"/>
  <c r="A1832" i="6"/>
  <c r="F1831" i="6"/>
  <c r="A1831" i="6"/>
  <c r="F1830" i="6"/>
  <c r="A1830" i="6"/>
  <c r="F1829" i="6"/>
  <c r="A1829" i="6"/>
  <c r="F1828" i="6"/>
  <c r="A1828" i="6"/>
  <c r="F1827" i="6"/>
  <c r="A1827" i="6"/>
  <c r="F1826" i="6"/>
  <c r="A1826" i="6"/>
  <c r="F1825" i="6"/>
  <c r="A1825" i="6"/>
  <c r="F1824" i="6"/>
  <c r="A1824" i="6"/>
  <c r="F1823" i="6"/>
  <c r="A1823" i="6"/>
  <c r="F1822" i="6"/>
  <c r="A1822" i="6"/>
  <c r="F1821" i="6"/>
  <c r="A1821" i="6"/>
  <c r="F1820" i="6"/>
  <c r="A1820" i="6"/>
  <c r="F1819" i="6"/>
  <c r="A1819" i="6"/>
  <c r="F1818" i="6"/>
  <c r="A1818" i="6"/>
  <c r="F1817" i="6"/>
  <c r="A1817" i="6"/>
  <c r="F1816" i="6"/>
  <c r="A1816" i="6"/>
  <c r="F1815" i="6"/>
  <c r="A1815" i="6"/>
  <c r="F1814" i="6"/>
  <c r="A1814" i="6"/>
  <c r="F1813" i="6"/>
  <c r="A1813" i="6"/>
  <c r="F1812" i="6"/>
  <c r="A1812" i="6"/>
  <c r="F1811" i="6"/>
  <c r="A1811" i="6"/>
  <c r="F1810" i="6"/>
  <c r="A1810" i="6"/>
  <c r="F1809" i="6"/>
  <c r="A1809" i="6"/>
  <c r="F1808" i="6"/>
  <c r="A1808" i="6"/>
  <c r="F1807" i="6"/>
  <c r="A1807" i="6"/>
  <c r="F1806" i="6"/>
  <c r="A1806" i="6"/>
  <c r="F1805" i="6"/>
  <c r="A1805" i="6"/>
  <c r="F1804" i="6"/>
  <c r="A1804" i="6"/>
  <c r="F1803" i="6"/>
  <c r="A1803" i="6"/>
  <c r="F1802" i="6"/>
  <c r="A1802" i="6"/>
  <c r="F1801" i="6"/>
  <c r="A1801" i="6"/>
  <c r="F1800" i="6"/>
  <c r="A1800" i="6"/>
  <c r="F1799" i="6"/>
  <c r="A1799" i="6"/>
  <c r="F1798" i="6"/>
  <c r="A1798" i="6"/>
  <c r="F1797" i="6"/>
  <c r="A1797" i="6"/>
  <c r="F1796" i="6"/>
  <c r="A1796" i="6"/>
  <c r="F1795" i="6"/>
  <c r="A1795" i="6"/>
  <c r="F1794" i="6"/>
  <c r="A1794" i="6"/>
  <c r="F1793" i="6"/>
  <c r="A1793" i="6"/>
  <c r="F1792" i="6"/>
  <c r="A1792" i="6"/>
  <c r="F1791" i="6"/>
  <c r="A1791" i="6"/>
  <c r="F1790" i="6"/>
  <c r="A1790" i="6"/>
  <c r="F1789" i="6"/>
  <c r="A1789" i="6"/>
  <c r="F1788" i="6"/>
  <c r="A1788" i="6"/>
  <c r="F1787" i="6"/>
  <c r="A1787" i="6"/>
  <c r="F1786" i="6"/>
  <c r="A1786" i="6"/>
  <c r="F1785" i="6"/>
  <c r="A1785" i="6"/>
  <c r="F1784" i="6"/>
  <c r="A1784" i="6"/>
  <c r="F1783" i="6"/>
  <c r="A1783" i="6"/>
  <c r="F1782" i="6"/>
  <c r="A1782" i="6"/>
  <c r="F1781" i="6"/>
  <c r="A1781" i="6"/>
  <c r="F1780" i="6"/>
  <c r="A1780" i="6"/>
  <c r="F1779" i="6"/>
  <c r="A1779" i="6"/>
  <c r="F1778" i="6"/>
  <c r="A1778" i="6"/>
  <c r="F1777" i="6"/>
  <c r="A1777" i="6"/>
  <c r="F1776" i="6"/>
  <c r="A1776" i="6"/>
  <c r="F1775" i="6"/>
  <c r="A1775" i="6"/>
  <c r="F1774" i="6"/>
  <c r="A1774" i="6"/>
  <c r="F1773" i="6"/>
  <c r="A1773" i="6"/>
  <c r="F1772" i="6"/>
  <c r="A1772" i="6"/>
  <c r="F1771" i="6"/>
  <c r="A1771" i="6"/>
  <c r="F1770" i="6"/>
  <c r="A1770" i="6"/>
  <c r="F1769" i="6"/>
  <c r="A1769" i="6"/>
  <c r="F1768" i="6"/>
  <c r="A1768" i="6"/>
  <c r="F1767" i="6"/>
  <c r="A1767" i="6"/>
  <c r="F1766" i="6"/>
  <c r="A1766" i="6"/>
  <c r="F1765" i="6"/>
  <c r="A1765" i="6"/>
  <c r="F1764" i="6"/>
  <c r="A1764" i="6"/>
  <c r="F1763" i="6"/>
  <c r="A1763" i="6"/>
  <c r="F1762" i="6"/>
  <c r="A1762" i="6"/>
  <c r="F1761" i="6"/>
  <c r="A1761" i="6"/>
  <c r="F1760" i="6"/>
  <c r="A1760" i="6"/>
  <c r="F1759" i="6"/>
  <c r="A1759" i="6"/>
  <c r="F1758" i="6"/>
  <c r="A1758" i="6"/>
  <c r="F1757" i="6"/>
  <c r="A1757" i="6"/>
  <c r="F1756" i="6"/>
  <c r="A1756" i="6"/>
  <c r="F1755" i="6"/>
  <c r="A1755" i="6"/>
  <c r="F1754" i="6"/>
  <c r="A1754" i="6"/>
  <c r="F1753" i="6"/>
  <c r="A1753" i="6"/>
  <c r="F1752" i="6"/>
  <c r="A1752" i="6"/>
  <c r="F1751" i="6"/>
  <c r="A1751" i="6"/>
  <c r="F1750" i="6"/>
  <c r="A1750" i="6"/>
  <c r="F1749" i="6"/>
  <c r="A1749" i="6"/>
  <c r="F1748" i="6"/>
  <c r="A1748" i="6"/>
  <c r="F1747" i="6"/>
  <c r="A1747" i="6"/>
  <c r="F1746" i="6"/>
  <c r="A1746" i="6"/>
  <c r="F1745" i="6"/>
  <c r="A1745" i="6"/>
  <c r="F1744" i="6"/>
  <c r="A1744" i="6"/>
  <c r="F1743" i="6"/>
  <c r="A1743" i="6"/>
  <c r="F1742" i="6"/>
  <c r="A1742" i="6"/>
  <c r="F1741" i="6"/>
  <c r="A1741" i="6"/>
  <c r="F1740" i="6"/>
  <c r="A1740" i="6"/>
  <c r="F1739" i="6"/>
  <c r="A1739" i="6"/>
  <c r="F1738" i="6"/>
  <c r="A1738" i="6"/>
  <c r="F1737" i="6"/>
  <c r="A1737" i="6"/>
  <c r="F1736" i="6"/>
  <c r="A1736" i="6"/>
  <c r="F1735" i="6"/>
  <c r="A1735" i="6"/>
  <c r="F1734" i="6"/>
  <c r="A1734" i="6"/>
  <c r="F1733" i="6"/>
  <c r="A1733" i="6"/>
  <c r="F1732" i="6"/>
  <c r="A1732" i="6"/>
  <c r="F1731" i="6"/>
  <c r="A1731" i="6"/>
  <c r="F1730" i="6"/>
  <c r="A1730" i="6"/>
  <c r="F1729" i="6"/>
  <c r="A1729" i="6"/>
  <c r="F1728" i="6"/>
  <c r="A1728" i="6"/>
  <c r="F1727" i="6"/>
  <c r="A1727" i="6"/>
  <c r="F1726" i="6"/>
  <c r="A1726" i="6"/>
  <c r="F1725" i="6"/>
  <c r="A1725" i="6"/>
  <c r="F1724" i="6"/>
  <c r="A1724" i="6"/>
  <c r="F1723" i="6"/>
  <c r="A1723" i="6"/>
  <c r="F1722" i="6"/>
  <c r="A1722" i="6"/>
  <c r="F1721" i="6"/>
  <c r="A1721" i="6"/>
  <c r="F1720" i="6"/>
  <c r="A1720" i="6"/>
  <c r="F1719" i="6"/>
  <c r="A1719" i="6"/>
  <c r="F1718" i="6"/>
  <c r="A1718" i="6"/>
  <c r="F1717" i="6"/>
  <c r="A1717" i="6"/>
  <c r="F1716" i="6"/>
  <c r="A1716" i="6"/>
  <c r="F1715" i="6"/>
  <c r="A1715" i="6"/>
  <c r="F1714" i="6"/>
  <c r="A1714" i="6"/>
  <c r="F1713" i="6"/>
  <c r="A1713" i="6"/>
  <c r="F1712" i="6"/>
  <c r="A1712" i="6"/>
  <c r="F1711" i="6"/>
  <c r="A1711" i="6"/>
  <c r="F1710" i="6"/>
  <c r="A1710" i="6"/>
  <c r="F1709" i="6"/>
  <c r="A1709" i="6"/>
  <c r="F1708" i="6"/>
  <c r="A1708" i="6"/>
  <c r="F1707" i="6"/>
  <c r="A1707" i="6"/>
  <c r="F1706" i="6"/>
  <c r="A1706" i="6"/>
  <c r="F1705" i="6"/>
  <c r="A1705" i="6"/>
  <c r="F1704" i="6"/>
  <c r="A1704" i="6"/>
  <c r="F1703" i="6"/>
  <c r="A1703" i="6"/>
  <c r="F1702" i="6"/>
  <c r="A1702" i="6"/>
  <c r="F1701" i="6"/>
  <c r="A1701" i="6"/>
  <c r="F1700" i="6"/>
  <c r="A1700" i="6"/>
  <c r="F1699" i="6"/>
  <c r="A1699" i="6"/>
  <c r="F1698" i="6"/>
  <c r="A1698" i="6"/>
  <c r="F1697" i="6"/>
  <c r="A1697" i="6"/>
  <c r="F1696" i="6"/>
  <c r="A1696" i="6"/>
  <c r="F1695" i="6"/>
  <c r="A1695" i="6"/>
  <c r="F1694" i="6"/>
  <c r="A1694" i="6"/>
  <c r="F1693" i="6"/>
  <c r="A1693" i="6"/>
  <c r="F1692" i="6"/>
  <c r="A1692" i="6"/>
  <c r="F1691" i="6"/>
  <c r="A1691" i="6"/>
  <c r="F1690" i="6"/>
  <c r="A1690" i="6"/>
  <c r="F1689" i="6"/>
  <c r="A1689" i="6"/>
  <c r="F1688" i="6"/>
  <c r="A1688" i="6"/>
  <c r="F1687" i="6"/>
  <c r="A1687" i="6"/>
  <c r="F1686" i="6"/>
  <c r="A1686" i="6"/>
  <c r="F1685" i="6"/>
  <c r="A1685" i="6"/>
  <c r="F1684" i="6"/>
  <c r="A1684" i="6"/>
  <c r="F1683" i="6"/>
  <c r="A1683" i="6"/>
  <c r="F1682" i="6"/>
  <c r="A1682" i="6"/>
  <c r="F1681" i="6"/>
  <c r="A1681" i="6"/>
  <c r="F1680" i="6"/>
  <c r="A1680" i="6"/>
  <c r="F1679" i="6"/>
  <c r="A1679" i="6"/>
  <c r="F1678" i="6"/>
  <c r="A1678" i="6"/>
  <c r="F1677" i="6"/>
  <c r="A1677" i="6"/>
  <c r="F1676" i="6"/>
  <c r="A1676" i="6"/>
  <c r="F1675" i="6"/>
  <c r="A1675" i="6"/>
  <c r="F1674" i="6"/>
  <c r="A1674" i="6"/>
  <c r="F1673" i="6"/>
  <c r="A1673" i="6"/>
  <c r="F1672" i="6"/>
  <c r="A1672" i="6"/>
  <c r="F1671" i="6"/>
  <c r="A1671" i="6"/>
  <c r="F1670" i="6"/>
  <c r="A1670" i="6"/>
  <c r="F1669" i="6"/>
  <c r="A1669" i="6"/>
  <c r="F1668" i="6"/>
  <c r="A1668" i="6"/>
  <c r="F1667" i="6"/>
  <c r="A1667" i="6"/>
  <c r="F1666" i="6"/>
  <c r="A1666" i="6"/>
  <c r="F1665" i="6"/>
  <c r="A1665" i="6"/>
  <c r="F1664" i="6"/>
  <c r="A1664" i="6"/>
  <c r="F1663" i="6"/>
  <c r="A1663" i="6"/>
  <c r="F1662" i="6"/>
  <c r="A1662" i="6"/>
  <c r="F1661" i="6"/>
  <c r="A1661" i="6"/>
  <c r="F1660" i="6"/>
  <c r="A1660" i="6"/>
  <c r="F1659" i="6"/>
  <c r="A1659" i="6"/>
  <c r="F1658" i="6"/>
  <c r="A1658" i="6"/>
  <c r="F1657" i="6"/>
  <c r="A1657" i="6"/>
  <c r="F1656" i="6"/>
  <c r="A1656" i="6"/>
  <c r="F1655" i="6"/>
  <c r="A1655" i="6"/>
  <c r="F1654" i="6"/>
  <c r="A1654" i="6"/>
  <c r="F1653" i="6"/>
  <c r="A1653" i="6"/>
  <c r="F1652" i="6"/>
  <c r="A1652" i="6"/>
  <c r="F1651" i="6"/>
  <c r="A1651" i="6"/>
  <c r="F1650" i="6"/>
  <c r="A1650" i="6"/>
  <c r="F1649" i="6"/>
  <c r="A1649" i="6"/>
  <c r="F1648" i="6"/>
  <c r="A1648" i="6"/>
  <c r="F1647" i="6"/>
  <c r="A1647" i="6"/>
  <c r="F1646" i="6"/>
  <c r="A1646" i="6"/>
  <c r="F1645" i="6"/>
  <c r="A1645" i="6"/>
  <c r="F1644" i="6"/>
  <c r="A1644" i="6"/>
  <c r="F1643" i="6"/>
  <c r="A1643" i="6"/>
  <c r="F1642" i="6"/>
  <c r="A1642" i="6"/>
  <c r="F1641" i="6"/>
  <c r="A1641" i="6"/>
  <c r="F1640" i="6"/>
  <c r="A1640" i="6"/>
  <c r="F1639" i="6"/>
  <c r="A1639" i="6"/>
  <c r="F1638" i="6"/>
  <c r="A1638" i="6"/>
  <c r="F1637" i="6"/>
  <c r="A1637" i="6"/>
  <c r="F1636" i="6"/>
  <c r="A1636" i="6"/>
  <c r="F1635" i="6"/>
  <c r="A1635" i="6"/>
  <c r="F1634" i="6"/>
  <c r="A1634" i="6"/>
  <c r="F1633" i="6"/>
  <c r="A1633" i="6"/>
  <c r="F1632" i="6"/>
  <c r="A1632" i="6"/>
  <c r="F1631" i="6"/>
  <c r="A1631" i="6"/>
  <c r="F1630" i="6"/>
  <c r="A1630" i="6"/>
  <c r="F1629" i="6"/>
  <c r="A1629" i="6"/>
  <c r="F1628" i="6"/>
  <c r="A1628" i="6"/>
  <c r="F1627" i="6"/>
  <c r="A1627" i="6"/>
  <c r="F1626" i="6"/>
  <c r="A1626" i="6"/>
  <c r="F1625" i="6"/>
  <c r="A1625" i="6"/>
  <c r="F1624" i="6"/>
  <c r="A1624" i="6"/>
  <c r="F1623" i="6"/>
  <c r="A1623" i="6"/>
  <c r="F1622" i="6"/>
  <c r="A1622" i="6"/>
  <c r="F1621" i="6"/>
  <c r="A1621" i="6"/>
  <c r="F1620" i="6"/>
  <c r="A1620" i="6"/>
  <c r="F1619" i="6"/>
  <c r="A1619" i="6"/>
  <c r="F1618" i="6"/>
  <c r="A1618" i="6"/>
  <c r="F1617" i="6"/>
  <c r="A1617" i="6"/>
  <c r="F1616" i="6"/>
  <c r="A1616" i="6"/>
  <c r="F1615" i="6"/>
  <c r="A1615" i="6"/>
  <c r="F1614" i="6"/>
  <c r="A1614" i="6"/>
  <c r="F1613" i="6"/>
  <c r="A1613" i="6"/>
  <c r="F1612" i="6"/>
  <c r="A1612" i="6"/>
  <c r="F1611" i="6"/>
  <c r="A1611" i="6"/>
  <c r="F1610" i="6"/>
  <c r="A1610" i="6"/>
  <c r="F1609" i="6"/>
  <c r="A1609" i="6"/>
  <c r="F1608" i="6"/>
  <c r="A1608" i="6"/>
  <c r="F1607" i="6"/>
  <c r="A1607" i="6"/>
  <c r="F1606" i="6"/>
  <c r="A1606" i="6"/>
  <c r="F1605" i="6"/>
  <c r="A1605" i="6"/>
  <c r="F1604" i="6"/>
  <c r="A1604" i="6"/>
  <c r="F1603" i="6"/>
  <c r="A1603" i="6"/>
  <c r="F1602" i="6"/>
  <c r="A1602" i="6"/>
  <c r="F1601" i="6"/>
  <c r="A1601" i="6"/>
  <c r="F1600" i="6"/>
  <c r="A1600" i="6"/>
  <c r="F1599" i="6"/>
  <c r="A1599" i="6"/>
  <c r="F1598" i="6"/>
  <c r="A1598" i="6"/>
  <c r="F1597" i="6"/>
  <c r="A1597" i="6"/>
  <c r="F1596" i="6"/>
  <c r="A1596" i="6"/>
  <c r="F1595" i="6"/>
  <c r="A1595" i="6"/>
  <c r="F1594" i="6"/>
  <c r="A1594" i="6"/>
  <c r="F1593" i="6"/>
  <c r="A1593" i="6"/>
  <c r="F1592" i="6"/>
  <c r="A1592" i="6"/>
  <c r="F1591" i="6"/>
  <c r="A1591" i="6"/>
  <c r="F1590" i="6"/>
  <c r="A1590" i="6"/>
  <c r="F1589" i="6"/>
  <c r="A1589" i="6"/>
  <c r="F1588" i="6"/>
  <c r="A1588" i="6"/>
  <c r="F1587" i="6"/>
  <c r="A1587" i="6"/>
  <c r="F1586" i="6"/>
  <c r="A1586" i="6"/>
  <c r="F1585" i="6"/>
  <c r="A1585" i="6"/>
  <c r="F1584" i="6"/>
  <c r="A1584" i="6"/>
  <c r="F1583" i="6"/>
  <c r="A1583" i="6"/>
  <c r="F1582" i="6"/>
  <c r="A1582" i="6"/>
  <c r="F1581" i="6"/>
  <c r="A1581" i="6"/>
  <c r="F1580" i="6"/>
  <c r="A1580" i="6"/>
  <c r="F1579" i="6"/>
  <c r="A1579" i="6"/>
  <c r="F1578" i="6"/>
  <c r="A1578" i="6"/>
  <c r="F1577" i="6"/>
  <c r="A1577" i="6"/>
  <c r="F1576" i="6"/>
  <c r="A1576" i="6"/>
  <c r="F1575" i="6"/>
  <c r="A1575" i="6"/>
  <c r="F1574" i="6"/>
  <c r="A1574" i="6"/>
  <c r="F1573" i="6"/>
  <c r="A1573" i="6"/>
  <c r="F1572" i="6"/>
  <c r="A1572" i="6"/>
  <c r="F1571" i="6"/>
  <c r="A1571" i="6"/>
  <c r="F1570" i="6"/>
  <c r="A1570" i="6"/>
  <c r="F1569" i="6"/>
  <c r="A1569" i="6"/>
  <c r="F1568" i="6"/>
  <c r="A1568" i="6"/>
  <c r="F1567" i="6"/>
  <c r="A1567" i="6"/>
  <c r="F1566" i="6"/>
  <c r="A1566" i="6"/>
  <c r="F1565" i="6"/>
  <c r="A1565" i="6"/>
  <c r="F1564" i="6"/>
  <c r="A1564" i="6"/>
  <c r="F1563" i="6"/>
  <c r="A1563" i="6"/>
  <c r="F1562" i="6"/>
  <c r="A1562" i="6"/>
  <c r="F1561" i="6"/>
  <c r="A1561" i="6"/>
  <c r="F1560" i="6"/>
  <c r="A1560" i="6"/>
  <c r="F1559" i="6"/>
  <c r="A1559" i="6"/>
  <c r="F1558" i="6"/>
  <c r="A1558" i="6"/>
  <c r="F1557" i="6"/>
  <c r="A1557" i="6"/>
  <c r="F1556" i="6"/>
  <c r="A1556" i="6"/>
  <c r="F1555" i="6"/>
  <c r="A1555" i="6"/>
  <c r="F1554" i="6"/>
  <c r="A1554" i="6"/>
  <c r="F1553" i="6"/>
  <c r="A1553" i="6"/>
  <c r="F1552" i="6"/>
  <c r="A1552" i="6"/>
  <c r="F1551" i="6"/>
  <c r="A1551" i="6"/>
  <c r="F1550" i="6"/>
  <c r="A1550" i="6"/>
  <c r="F1549" i="6"/>
  <c r="A1549" i="6"/>
  <c r="F1548" i="6"/>
  <c r="A1548" i="6"/>
  <c r="F1547" i="6"/>
  <c r="A1547" i="6"/>
  <c r="F1546" i="6"/>
  <c r="A1546" i="6"/>
  <c r="F1545" i="6"/>
  <c r="A1545" i="6"/>
  <c r="F1544" i="6"/>
  <c r="A1544" i="6"/>
  <c r="F1543" i="6"/>
  <c r="A1543" i="6"/>
  <c r="F1542" i="6"/>
  <c r="A1542" i="6"/>
  <c r="F1541" i="6"/>
  <c r="A1541" i="6"/>
  <c r="F1540" i="6"/>
  <c r="A1540" i="6"/>
  <c r="F1539" i="6"/>
  <c r="A1539" i="6"/>
  <c r="F1538" i="6"/>
  <c r="A1538" i="6"/>
  <c r="F1537" i="6"/>
  <c r="A1537" i="6"/>
  <c r="F1536" i="6"/>
  <c r="A1536" i="6"/>
  <c r="F1535" i="6"/>
  <c r="A1535" i="6"/>
  <c r="F1534" i="6"/>
  <c r="A1534" i="6"/>
  <c r="F1533" i="6"/>
  <c r="A1533" i="6"/>
  <c r="F1532" i="6"/>
  <c r="A1532" i="6"/>
  <c r="F1531" i="6"/>
  <c r="A1531" i="6"/>
  <c r="F1530" i="6"/>
  <c r="A1530" i="6"/>
  <c r="F1529" i="6"/>
  <c r="A1529" i="6"/>
  <c r="F1528" i="6"/>
  <c r="A1528" i="6"/>
  <c r="F1527" i="6"/>
  <c r="A1527" i="6"/>
  <c r="F1526" i="6"/>
  <c r="A1526" i="6"/>
  <c r="F1525" i="6"/>
  <c r="A1525" i="6"/>
  <c r="F1524" i="6"/>
  <c r="A1524" i="6"/>
  <c r="F1523" i="6"/>
  <c r="A1523" i="6"/>
  <c r="F1522" i="6"/>
  <c r="A1522" i="6"/>
  <c r="F1521" i="6"/>
  <c r="A1521" i="6"/>
  <c r="F1520" i="6"/>
  <c r="A1520" i="6"/>
  <c r="F1519" i="6"/>
  <c r="A1519" i="6"/>
  <c r="F1518" i="6"/>
  <c r="A1518" i="6"/>
  <c r="F1517" i="6"/>
  <c r="A1517" i="6"/>
  <c r="F1516" i="6"/>
  <c r="A1516" i="6"/>
  <c r="F1515" i="6"/>
  <c r="A1515" i="6"/>
  <c r="F1514" i="6"/>
  <c r="A1514" i="6"/>
  <c r="F1513" i="6"/>
  <c r="A1513" i="6"/>
  <c r="F1512" i="6"/>
  <c r="A1512" i="6"/>
  <c r="F1511" i="6"/>
  <c r="A1511" i="6"/>
  <c r="F1510" i="6"/>
  <c r="A1510" i="6"/>
  <c r="F1509" i="6"/>
  <c r="A1509" i="6"/>
  <c r="F1508" i="6"/>
  <c r="A1508" i="6"/>
  <c r="F1507" i="6"/>
  <c r="A1507" i="6"/>
  <c r="F1506" i="6"/>
  <c r="A1506" i="6"/>
  <c r="F1505" i="6"/>
  <c r="A1505" i="6"/>
  <c r="F1504" i="6"/>
  <c r="A1504" i="6"/>
  <c r="F1503" i="6"/>
  <c r="A1503" i="6"/>
  <c r="F1502" i="6"/>
  <c r="A1502" i="6"/>
  <c r="F1501" i="6"/>
  <c r="A1501" i="6"/>
  <c r="F1500" i="6"/>
  <c r="A1500" i="6"/>
  <c r="F1499" i="6"/>
  <c r="A1499" i="6"/>
  <c r="F1498" i="6"/>
  <c r="A1498" i="6"/>
  <c r="F1497" i="6"/>
  <c r="A1497" i="6"/>
  <c r="F1496" i="6"/>
  <c r="A1496" i="6"/>
  <c r="F1495" i="6"/>
  <c r="A1495" i="6"/>
  <c r="F1494" i="6"/>
  <c r="A1494" i="6"/>
  <c r="F1493" i="6"/>
  <c r="A1493" i="6"/>
  <c r="F1492" i="6"/>
  <c r="A1492" i="6"/>
  <c r="F1491" i="6"/>
  <c r="A1491" i="6"/>
  <c r="F1490" i="6"/>
  <c r="A1490" i="6"/>
  <c r="F1489" i="6"/>
  <c r="A1489" i="6"/>
  <c r="F1488" i="6"/>
  <c r="A1488" i="6"/>
  <c r="F1487" i="6"/>
  <c r="A1487" i="6"/>
  <c r="F1486" i="6"/>
  <c r="A1486" i="6"/>
  <c r="F1485" i="6"/>
  <c r="A1485" i="6"/>
  <c r="F1484" i="6"/>
  <c r="A1484" i="6"/>
  <c r="F1483" i="6"/>
  <c r="A1483" i="6"/>
  <c r="F1482" i="6"/>
  <c r="A1482" i="6"/>
  <c r="F1481" i="6"/>
  <c r="A1481" i="6"/>
  <c r="F1480" i="6"/>
  <c r="A1480" i="6"/>
  <c r="F1479" i="6"/>
  <c r="A1479" i="6"/>
  <c r="F1478" i="6"/>
  <c r="A1478" i="6"/>
  <c r="F1477" i="6"/>
  <c r="A1477" i="6"/>
  <c r="F1476" i="6"/>
  <c r="A1476" i="6"/>
  <c r="F1475" i="6"/>
  <c r="A1475" i="6"/>
  <c r="F1474" i="6"/>
  <c r="A1474" i="6"/>
  <c r="F1473" i="6"/>
  <c r="A1473" i="6"/>
  <c r="F1472" i="6"/>
  <c r="A1472" i="6"/>
  <c r="F1471" i="6"/>
  <c r="A1471" i="6"/>
  <c r="F1470" i="6"/>
  <c r="A1470" i="6"/>
  <c r="F1469" i="6"/>
  <c r="A1469" i="6"/>
  <c r="F1468" i="6"/>
  <c r="A1468" i="6"/>
  <c r="F1467" i="6"/>
  <c r="A1467" i="6"/>
  <c r="F1466" i="6"/>
  <c r="A1466" i="6"/>
  <c r="F1465" i="6"/>
  <c r="A1465" i="6"/>
  <c r="F1464" i="6"/>
  <c r="A1464" i="6"/>
  <c r="F1463" i="6"/>
  <c r="A1463" i="6"/>
  <c r="F1462" i="6"/>
  <c r="A1462" i="6"/>
  <c r="F1461" i="6"/>
  <c r="A1461" i="6"/>
  <c r="F1460" i="6"/>
  <c r="A1460" i="6"/>
  <c r="F1459" i="6"/>
  <c r="A1459" i="6"/>
  <c r="F1458" i="6"/>
  <c r="A1458" i="6"/>
  <c r="F1457" i="6"/>
  <c r="A1457" i="6"/>
  <c r="F1456" i="6"/>
  <c r="A1456" i="6"/>
  <c r="F1455" i="6"/>
  <c r="A1455" i="6"/>
  <c r="F1454" i="6"/>
  <c r="A1454" i="6"/>
  <c r="F1453" i="6"/>
  <c r="A1453" i="6"/>
  <c r="F1452" i="6"/>
  <c r="A1452" i="6"/>
  <c r="F1451" i="6"/>
  <c r="A1451" i="6"/>
  <c r="F1450" i="6"/>
  <c r="A1450" i="6"/>
  <c r="F1449" i="6"/>
  <c r="A1449" i="6"/>
  <c r="F1448" i="6"/>
  <c r="A1448" i="6"/>
  <c r="F1447" i="6"/>
  <c r="A1447" i="6"/>
  <c r="F1446" i="6"/>
  <c r="A1446" i="6"/>
  <c r="F1445" i="6"/>
  <c r="A1445" i="6"/>
  <c r="F1444" i="6"/>
  <c r="A1444" i="6"/>
  <c r="F1443" i="6"/>
  <c r="A1443" i="6"/>
  <c r="F1442" i="6"/>
  <c r="A1442" i="6"/>
  <c r="F1441" i="6"/>
  <c r="A1441" i="6"/>
  <c r="F1440" i="6"/>
  <c r="A1440" i="6"/>
  <c r="F1439" i="6"/>
  <c r="A1439" i="6"/>
  <c r="F1438" i="6"/>
  <c r="A1438" i="6"/>
  <c r="F1437" i="6"/>
  <c r="A1437" i="6"/>
  <c r="F1436" i="6"/>
  <c r="A1436" i="6"/>
  <c r="F1435" i="6"/>
  <c r="A1435" i="6"/>
  <c r="F1434" i="6"/>
  <c r="A1434" i="6"/>
  <c r="F1433" i="6"/>
  <c r="A1433" i="6"/>
  <c r="F1432" i="6"/>
  <c r="A1432" i="6"/>
  <c r="F1431" i="6"/>
  <c r="A1431" i="6"/>
  <c r="F1430" i="6"/>
  <c r="A1430" i="6"/>
  <c r="F1429" i="6"/>
  <c r="A1429" i="6"/>
  <c r="F1428" i="6"/>
  <c r="A1428" i="6"/>
  <c r="F1427" i="6"/>
  <c r="A1427" i="6"/>
  <c r="F1426" i="6"/>
  <c r="A1426" i="6"/>
  <c r="F1425" i="6"/>
  <c r="A1425" i="6"/>
  <c r="F1424" i="6"/>
  <c r="A1424" i="6"/>
  <c r="F1423" i="6"/>
  <c r="A1423" i="6"/>
  <c r="F1422" i="6"/>
  <c r="A1422" i="6"/>
  <c r="F1421" i="6"/>
  <c r="A1421" i="6"/>
  <c r="F1420" i="6"/>
  <c r="A1420" i="6"/>
  <c r="F1419" i="6"/>
  <c r="A1419" i="6"/>
  <c r="F1418" i="6"/>
  <c r="A1418" i="6"/>
  <c r="F1417" i="6"/>
  <c r="A1417" i="6"/>
  <c r="F1416" i="6"/>
  <c r="A1416" i="6"/>
  <c r="F1415" i="6"/>
  <c r="A1415" i="6"/>
  <c r="F1414" i="6"/>
  <c r="A1414" i="6"/>
  <c r="F1413" i="6"/>
  <c r="A1413" i="6"/>
  <c r="F1412" i="6"/>
  <c r="A1412" i="6"/>
  <c r="F1411" i="6"/>
  <c r="A1411" i="6"/>
  <c r="F1410" i="6"/>
  <c r="A1410" i="6"/>
  <c r="F1409" i="6"/>
  <c r="A1409" i="6"/>
  <c r="F1408" i="6"/>
  <c r="A1408" i="6"/>
  <c r="F1407" i="6"/>
  <c r="A1407" i="6"/>
  <c r="F1406" i="6"/>
  <c r="A1406" i="6"/>
  <c r="F1405" i="6"/>
  <c r="A1405" i="6"/>
  <c r="F1404" i="6"/>
  <c r="A1404" i="6"/>
  <c r="F1403" i="6"/>
  <c r="A1403" i="6"/>
  <c r="F1402" i="6"/>
  <c r="A1402" i="6"/>
  <c r="F1401" i="6"/>
  <c r="A1401" i="6"/>
  <c r="F1400" i="6"/>
  <c r="A1400" i="6"/>
  <c r="F1399" i="6"/>
  <c r="A1399" i="6"/>
  <c r="F1398" i="6"/>
  <c r="A1398" i="6"/>
  <c r="F1397" i="6"/>
  <c r="A1397" i="6"/>
  <c r="F1396" i="6"/>
  <c r="A1396" i="6"/>
  <c r="F1395" i="6"/>
  <c r="A1395" i="6"/>
  <c r="F1394" i="6"/>
  <c r="A1394" i="6"/>
  <c r="F1393" i="6"/>
  <c r="A1393" i="6"/>
  <c r="F1392" i="6"/>
  <c r="A1392" i="6"/>
  <c r="F1391" i="6"/>
  <c r="A1391" i="6"/>
  <c r="I1390" i="6"/>
  <c r="H1390" i="6"/>
  <c r="G1390" i="6"/>
  <c r="F1390" i="6"/>
  <c r="A1390" i="6"/>
  <c r="F1389" i="6"/>
  <c r="A1389" i="6"/>
  <c r="F1388" i="6"/>
  <c r="A1388" i="6"/>
  <c r="F1387" i="6"/>
  <c r="A1387" i="6"/>
  <c r="F1386" i="6"/>
  <c r="A1386" i="6"/>
  <c r="F1385" i="6"/>
  <c r="A1385" i="6"/>
  <c r="F1384" i="6"/>
  <c r="A1384" i="6"/>
  <c r="F1383" i="6"/>
  <c r="A1383" i="6"/>
  <c r="F1382" i="6"/>
  <c r="A1382" i="6"/>
  <c r="F1381" i="6"/>
  <c r="A1381" i="6"/>
  <c r="F1380" i="6"/>
  <c r="A1380" i="6"/>
  <c r="F1379" i="6"/>
  <c r="A1379" i="6"/>
  <c r="F1378" i="6"/>
  <c r="A1378" i="6"/>
  <c r="F1377" i="6"/>
  <c r="A1377" i="6"/>
  <c r="F1376" i="6"/>
  <c r="A1376" i="6"/>
  <c r="F1375" i="6"/>
  <c r="A1375" i="6"/>
  <c r="F1374" i="6"/>
  <c r="A1374" i="6"/>
  <c r="F1373" i="6"/>
  <c r="A1373" i="6"/>
  <c r="F1372" i="6"/>
  <c r="A1372" i="6"/>
  <c r="F1371" i="6"/>
  <c r="A1371" i="6"/>
  <c r="F1370" i="6"/>
  <c r="A1370" i="6"/>
  <c r="F1369" i="6"/>
  <c r="A1369" i="6"/>
  <c r="F1368" i="6"/>
  <c r="A1368" i="6"/>
  <c r="F1367" i="6"/>
  <c r="A1367" i="6"/>
  <c r="F1366" i="6"/>
  <c r="A1366" i="6"/>
  <c r="F1365" i="6"/>
  <c r="A1365" i="6"/>
  <c r="F1364" i="6"/>
  <c r="A1364" i="6"/>
  <c r="F1363" i="6"/>
  <c r="A1363" i="6"/>
  <c r="F1362" i="6"/>
  <c r="A1362" i="6"/>
  <c r="F1361" i="6"/>
  <c r="A1361" i="6"/>
  <c r="F1360" i="6"/>
  <c r="A1360" i="6"/>
  <c r="F1359" i="6"/>
  <c r="A1359" i="6"/>
  <c r="F1358" i="6"/>
  <c r="A1358" i="6"/>
  <c r="F1357" i="6"/>
  <c r="A1357" i="6"/>
  <c r="F1356" i="6"/>
  <c r="A1356" i="6"/>
  <c r="F1355" i="6"/>
  <c r="A1355" i="6"/>
  <c r="F1354" i="6"/>
  <c r="A1354" i="6"/>
  <c r="F1353" i="6"/>
  <c r="A1353" i="6"/>
  <c r="F1352" i="6"/>
  <c r="A1352" i="6"/>
  <c r="F1351" i="6"/>
  <c r="A1351" i="6"/>
  <c r="F1350" i="6"/>
  <c r="A1350" i="6"/>
  <c r="F1349" i="6"/>
  <c r="A1349" i="6"/>
  <c r="F1348" i="6"/>
  <c r="A1348" i="6"/>
  <c r="F1347" i="6"/>
  <c r="A1347" i="6"/>
  <c r="F1346" i="6"/>
  <c r="A1346" i="6"/>
  <c r="F1345" i="6"/>
  <c r="A1345" i="6"/>
  <c r="F1344" i="6"/>
  <c r="A1344" i="6"/>
  <c r="F1343" i="6"/>
  <c r="A1343" i="6"/>
  <c r="F1342" i="6"/>
  <c r="A1342" i="6"/>
  <c r="F1341" i="6"/>
  <c r="A1341" i="6"/>
  <c r="F1340" i="6"/>
  <c r="A1340" i="6"/>
  <c r="F1339" i="6"/>
  <c r="A1339" i="6"/>
  <c r="F1338" i="6"/>
  <c r="A1338" i="6"/>
  <c r="F1337" i="6"/>
  <c r="A1337" i="6"/>
  <c r="F1336" i="6"/>
  <c r="A1336" i="6"/>
  <c r="F1335" i="6"/>
  <c r="A1335" i="6"/>
  <c r="F1334" i="6"/>
  <c r="A1334" i="6"/>
  <c r="F1333" i="6"/>
  <c r="A1333" i="6"/>
  <c r="F1332" i="6"/>
  <c r="A1332" i="6"/>
  <c r="F1331" i="6"/>
  <c r="A1331" i="6"/>
  <c r="F1330" i="6"/>
  <c r="A1330" i="6"/>
  <c r="F1329" i="6"/>
  <c r="A1329" i="6"/>
  <c r="F1328" i="6"/>
  <c r="A1328" i="6"/>
  <c r="F1327" i="6"/>
  <c r="A1327" i="6"/>
  <c r="F1326" i="6"/>
  <c r="A1326" i="6"/>
  <c r="F1325" i="6"/>
  <c r="A1325" i="6"/>
  <c r="F1324" i="6"/>
  <c r="A1324" i="6"/>
  <c r="F1323" i="6"/>
  <c r="A1323" i="6"/>
  <c r="F1322" i="6"/>
  <c r="A1322" i="6"/>
  <c r="F1321" i="6"/>
  <c r="A1321" i="6"/>
  <c r="F1320" i="6"/>
  <c r="A1320" i="6"/>
  <c r="F1319" i="6"/>
  <c r="A1319" i="6"/>
  <c r="F1318" i="6"/>
  <c r="A1318" i="6"/>
  <c r="F1317" i="6"/>
  <c r="A1317" i="6"/>
  <c r="F1316" i="6"/>
  <c r="A1316" i="6"/>
  <c r="F1315" i="6"/>
  <c r="A1315" i="6"/>
  <c r="F1314" i="6"/>
  <c r="A1314" i="6"/>
  <c r="F1313" i="6"/>
  <c r="A1313" i="6"/>
  <c r="F1312" i="6"/>
  <c r="A1312" i="6"/>
  <c r="F1311" i="6"/>
  <c r="A1311" i="6"/>
  <c r="F1310" i="6"/>
  <c r="A1310" i="6"/>
  <c r="F1309" i="6"/>
  <c r="A1309" i="6"/>
  <c r="F1308" i="6"/>
  <c r="A1308" i="6"/>
  <c r="F1307" i="6"/>
  <c r="A1307" i="6"/>
  <c r="F1306" i="6"/>
  <c r="A1306" i="6"/>
  <c r="F1305" i="6"/>
  <c r="A1305" i="6"/>
  <c r="F1304" i="6"/>
  <c r="A1304" i="6"/>
  <c r="F1303" i="6"/>
  <c r="A1303" i="6"/>
  <c r="F1302" i="6"/>
  <c r="A1302" i="6"/>
  <c r="F1301" i="6"/>
  <c r="A1301" i="6"/>
  <c r="F1300" i="6"/>
  <c r="A1300" i="6"/>
  <c r="F1299" i="6"/>
  <c r="A1299" i="6"/>
  <c r="F1298" i="6"/>
  <c r="A1298" i="6"/>
  <c r="F1297" i="6"/>
  <c r="A1297" i="6"/>
  <c r="F1296" i="6"/>
  <c r="A1296" i="6"/>
  <c r="F1295" i="6"/>
  <c r="A1295" i="6"/>
  <c r="F1294" i="6"/>
  <c r="A1294" i="6"/>
  <c r="F1293" i="6"/>
  <c r="A1293" i="6"/>
  <c r="F1292" i="6"/>
  <c r="A1292" i="6"/>
  <c r="F1291" i="6"/>
  <c r="A1291" i="6"/>
  <c r="F1290" i="6"/>
  <c r="A1290" i="6"/>
  <c r="F1289" i="6"/>
  <c r="A1289" i="6"/>
  <c r="F1288" i="6"/>
  <c r="A1288" i="6"/>
  <c r="F1287" i="6"/>
  <c r="A1287" i="6"/>
  <c r="F1286" i="6"/>
  <c r="A1286" i="6"/>
  <c r="F1285" i="6"/>
  <c r="A1285" i="6"/>
  <c r="F1284" i="6"/>
  <c r="A1284" i="6"/>
  <c r="F1283" i="6"/>
  <c r="A1283" i="6"/>
  <c r="F1282" i="6"/>
  <c r="A1282" i="6"/>
  <c r="F1281" i="6"/>
  <c r="A1281" i="6"/>
  <c r="F1280" i="6"/>
  <c r="A1280" i="6"/>
  <c r="F1279" i="6"/>
  <c r="A1279" i="6"/>
  <c r="F1278" i="6"/>
  <c r="A1278" i="6"/>
  <c r="F1277" i="6"/>
  <c r="A1277" i="6"/>
  <c r="F1276" i="6"/>
  <c r="A1276" i="6"/>
  <c r="F1275" i="6"/>
  <c r="A1275" i="6"/>
  <c r="F1274" i="6"/>
  <c r="A1274" i="6"/>
  <c r="F1273" i="6"/>
  <c r="A1273" i="6"/>
  <c r="F1272" i="6"/>
  <c r="A1272" i="6"/>
  <c r="F1271" i="6"/>
  <c r="A1271" i="6"/>
  <c r="F1270" i="6"/>
  <c r="A1270" i="6"/>
  <c r="F1269" i="6"/>
  <c r="A1269" i="6"/>
  <c r="F1268" i="6"/>
  <c r="A1268" i="6"/>
  <c r="F1267" i="6"/>
  <c r="A1267" i="6"/>
  <c r="F1266" i="6"/>
  <c r="A1266" i="6"/>
  <c r="F1265" i="6"/>
  <c r="A1265" i="6"/>
  <c r="F1264" i="6"/>
  <c r="A1264" i="6"/>
  <c r="F1263" i="6"/>
  <c r="A1263" i="6"/>
  <c r="F1262" i="6"/>
  <c r="A1262" i="6"/>
  <c r="F1261" i="6"/>
  <c r="A1261" i="6"/>
  <c r="F1260" i="6"/>
  <c r="A1260" i="6"/>
  <c r="F1259" i="6"/>
  <c r="A1259" i="6"/>
  <c r="F1258" i="6"/>
  <c r="A1258" i="6"/>
  <c r="F1257" i="6"/>
  <c r="A1257" i="6"/>
  <c r="F1256" i="6"/>
  <c r="A1256" i="6"/>
  <c r="F1255" i="6"/>
  <c r="A1255" i="6"/>
  <c r="F1254" i="6"/>
  <c r="A1254" i="6"/>
  <c r="F1253" i="6"/>
  <c r="A1253" i="6"/>
  <c r="F1252" i="6"/>
  <c r="A1252" i="6"/>
  <c r="F1251" i="6"/>
  <c r="A1251" i="6"/>
  <c r="F1250" i="6"/>
  <c r="A1250" i="6"/>
  <c r="F1249" i="6"/>
  <c r="A1249" i="6"/>
  <c r="F1248" i="6"/>
  <c r="A1248" i="6"/>
  <c r="F1247" i="6"/>
  <c r="A1247" i="6"/>
  <c r="F1246" i="6"/>
  <c r="A1246" i="6"/>
  <c r="F1245" i="6"/>
  <c r="A1245" i="6"/>
  <c r="F1244" i="6"/>
  <c r="A1244" i="6"/>
  <c r="F1243" i="6"/>
  <c r="A1243" i="6"/>
  <c r="F1242" i="6"/>
  <c r="A1242" i="6"/>
  <c r="F1241" i="6"/>
  <c r="A1241" i="6"/>
  <c r="F1240" i="6"/>
  <c r="A1240" i="6"/>
  <c r="F1239" i="6"/>
  <c r="A1239" i="6"/>
  <c r="F1238" i="6"/>
  <c r="A1238" i="6"/>
  <c r="F1237" i="6"/>
  <c r="A1237" i="6"/>
  <c r="F1236" i="6"/>
  <c r="A1236" i="6"/>
  <c r="F1235" i="6"/>
  <c r="A1235" i="6"/>
  <c r="F1234" i="6"/>
  <c r="A1234" i="6"/>
  <c r="F1233" i="6"/>
  <c r="A1233" i="6"/>
  <c r="F1232" i="6"/>
  <c r="A1232" i="6"/>
  <c r="F1231" i="6"/>
  <c r="A1231" i="6"/>
  <c r="F1230" i="6"/>
  <c r="A1230" i="6"/>
  <c r="F1229" i="6"/>
  <c r="A1229" i="6"/>
  <c r="F1228" i="6"/>
  <c r="A1228" i="6"/>
  <c r="F1227" i="6"/>
  <c r="A1227" i="6"/>
  <c r="F1226" i="6"/>
  <c r="A1226" i="6"/>
  <c r="F1225" i="6"/>
  <c r="A1225" i="6"/>
  <c r="F1224" i="6"/>
  <c r="A1224" i="6"/>
  <c r="F1223" i="6"/>
  <c r="A1223" i="6"/>
  <c r="F1222" i="6"/>
  <c r="A1222" i="6"/>
  <c r="F1221" i="6"/>
  <c r="A1221" i="6"/>
  <c r="F1220" i="6"/>
  <c r="A1220" i="6"/>
  <c r="F1219" i="6"/>
  <c r="A1219" i="6"/>
  <c r="F1218" i="6"/>
  <c r="A1218" i="6"/>
  <c r="F1217" i="6"/>
  <c r="A1217" i="6"/>
  <c r="F1216" i="6"/>
  <c r="A1216" i="6"/>
  <c r="F1215" i="6"/>
  <c r="A1215" i="6"/>
  <c r="F1214" i="6"/>
  <c r="A1214" i="6"/>
  <c r="F1213" i="6"/>
  <c r="A1213" i="6"/>
  <c r="F1212" i="6"/>
  <c r="A1212" i="6"/>
  <c r="F1211" i="6"/>
  <c r="A1211" i="6"/>
  <c r="F1210" i="6"/>
  <c r="A1210" i="6"/>
  <c r="F1209" i="6"/>
  <c r="A1209" i="6"/>
  <c r="F1208" i="6"/>
  <c r="A1208" i="6"/>
  <c r="F1207" i="6"/>
  <c r="A1207" i="6"/>
  <c r="F1206" i="6"/>
  <c r="A1206" i="6"/>
  <c r="F1205" i="6"/>
  <c r="A1205" i="6"/>
  <c r="F1204" i="6"/>
  <c r="A1204" i="6"/>
  <c r="F1203" i="6"/>
  <c r="A1203" i="6"/>
  <c r="F1202" i="6"/>
  <c r="A1202" i="6"/>
  <c r="F1201" i="6"/>
  <c r="A1201" i="6"/>
  <c r="F1200" i="6"/>
  <c r="A1200" i="6"/>
  <c r="F1199" i="6"/>
  <c r="A1199" i="6"/>
  <c r="F1198" i="6"/>
  <c r="A1198" i="6"/>
  <c r="F1197" i="6"/>
  <c r="A1197" i="6"/>
  <c r="F1196" i="6"/>
  <c r="A1196" i="6"/>
  <c r="F1195" i="6"/>
  <c r="A1195" i="6"/>
  <c r="F1194" i="6"/>
  <c r="A1194" i="6"/>
  <c r="F1193" i="6"/>
  <c r="A1193" i="6"/>
  <c r="F1192" i="6"/>
  <c r="A1192" i="6"/>
  <c r="F1191" i="6"/>
  <c r="A1191" i="6"/>
  <c r="F1190" i="6"/>
  <c r="A1190" i="6"/>
  <c r="F1189" i="6"/>
  <c r="A1189" i="6"/>
  <c r="F1188" i="6"/>
  <c r="A1188" i="6"/>
  <c r="F1187" i="6"/>
  <c r="A1187" i="6"/>
  <c r="F1186" i="6"/>
  <c r="A1186" i="6"/>
  <c r="F1185" i="6"/>
  <c r="A1185" i="6"/>
  <c r="F1184" i="6"/>
  <c r="A1184" i="6"/>
  <c r="F1183" i="6"/>
  <c r="A1183" i="6"/>
  <c r="F1182" i="6"/>
  <c r="A1182" i="6"/>
  <c r="F1181" i="6"/>
  <c r="A1181" i="6"/>
  <c r="F1180" i="6"/>
  <c r="A1180" i="6"/>
  <c r="F1179" i="6"/>
  <c r="A1179" i="6"/>
  <c r="F1178" i="6"/>
  <c r="A1178" i="6"/>
  <c r="F1177" i="6"/>
  <c r="A1177" i="6"/>
  <c r="F1176" i="6"/>
  <c r="A1176" i="6"/>
  <c r="F1175" i="6"/>
  <c r="A1175" i="6"/>
  <c r="F1174" i="6"/>
  <c r="A1174" i="6"/>
  <c r="F1173" i="6"/>
  <c r="A1173" i="6"/>
  <c r="F1172" i="6"/>
  <c r="A1172" i="6"/>
  <c r="F1171" i="6"/>
  <c r="A1171" i="6"/>
  <c r="F1170" i="6"/>
  <c r="A1170" i="6"/>
  <c r="F1169" i="6"/>
  <c r="A1169" i="6"/>
  <c r="F1168" i="6"/>
  <c r="A1168" i="6"/>
  <c r="F1167" i="6"/>
  <c r="A1167" i="6"/>
  <c r="F1166" i="6"/>
  <c r="A1166" i="6"/>
  <c r="F1165" i="6"/>
  <c r="A1165" i="6"/>
  <c r="F1164" i="6"/>
  <c r="A1164" i="6"/>
  <c r="F1163" i="6"/>
  <c r="A1163" i="6"/>
  <c r="F1162" i="6"/>
  <c r="A1162" i="6"/>
  <c r="F1161" i="6"/>
  <c r="A1161" i="6"/>
  <c r="F1160" i="6"/>
  <c r="A1160" i="6"/>
  <c r="F1159" i="6"/>
  <c r="A1159" i="6"/>
  <c r="F1158" i="6"/>
  <c r="A1158" i="6"/>
  <c r="F1157" i="6"/>
  <c r="A1157" i="6"/>
  <c r="F1156" i="6"/>
  <c r="A1156" i="6"/>
  <c r="F1155" i="6"/>
  <c r="A1155" i="6"/>
  <c r="F1154" i="6"/>
  <c r="A1154" i="6"/>
  <c r="F1153" i="6"/>
  <c r="A1153" i="6"/>
  <c r="F1152" i="6"/>
  <c r="A1152" i="6"/>
  <c r="F1151" i="6"/>
  <c r="A1151" i="6"/>
  <c r="F1150" i="6"/>
  <c r="A1150" i="6"/>
  <c r="F1149" i="6"/>
  <c r="A1149" i="6"/>
  <c r="F1148" i="6"/>
  <c r="A1148" i="6"/>
  <c r="F1147" i="6"/>
  <c r="A1147" i="6"/>
  <c r="F1146" i="6"/>
  <c r="A1146" i="6"/>
  <c r="F1145" i="6"/>
  <c r="A1145" i="6"/>
  <c r="F1144" i="6"/>
  <c r="A1144" i="6"/>
  <c r="F1143" i="6"/>
  <c r="A1143" i="6"/>
  <c r="F1142" i="6"/>
  <c r="A1142" i="6"/>
  <c r="F1141" i="6"/>
  <c r="A1141" i="6"/>
  <c r="F1140" i="6"/>
  <c r="A1140" i="6"/>
  <c r="F1139" i="6"/>
  <c r="A1139" i="6"/>
  <c r="F1138" i="6"/>
  <c r="A1138" i="6"/>
  <c r="F1137" i="6"/>
  <c r="A1137" i="6"/>
  <c r="F1136" i="6"/>
  <c r="A1136" i="6"/>
  <c r="F1135" i="6"/>
  <c r="A1135" i="6"/>
  <c r="F1134" i="6"/>
  <c r="A1134" i="6"/>
  <c r="F1133" i="6"/>
  <c r="A1133" i="6"/>
  <c r="F1132" i="6"/>
  <c r="A1132" i="6"/>
  <c r="F1131" i="6"/>
  <c r="A1131" i="6"/>
  <c r="F1130" i="6"/>
  <c r="A1130" i="6"/>
  <c r="F1129" i="6"/>
  <c r="A1129" i="6"/>
  <c r="F1128" i="6"/>
  <c r="A1128" i="6"/>
  <c r="F1127" i="6"/>
  <c r="A1127" i="6"/>
  <c r="F1126" i="6"/>
  <c r="A1126" i="6"/>
  <c r="F1125" i="6"/>
  <c r="A1125" i="6"/>
  <c r="F1124" i="6"/>
  <c r="A1124" i="6"/>
  <c r="F1123" i="6"/>
  <c r="A1123" i="6"/>
  <c r="F1122" i="6"/>
  <c r="A1122" i="6"/>
  <c r="F1121" i="6"/>
  <c r="A1121" i="6"/>
  <c r="F1120" i="6"/>
  <c r="A1120" i="6"/>
  <c r="F1119" i="6"/>
  <c r="A1119" i="6"/>
  <c r="F1118" i="6"/>
  <c r="A1118" i="6"/>
  <c r="F1117" i="6"/>
  <c r="A1117" i="6"/>
  <c r="F1116" i="6"/>
  <c r="A1116" i="6"/>
  <c r="F1115" i="6"/>
  <c r="A1115" i="6"/>
  <c r="F1114" i="6"/>
  <c r="A1114" i="6"/>
  <c r="F1113" i="6"/>
  <c r="A1113" i="6"/>
  <c r="F1112" i="6"/>
  <c r="A1112" i="6"/>
  <c r="F1111" i="6"/>
  <c r="A1111" i="6"/>
  <c r="F1110" i="6"/>
  <c r="A1110" i="6"/>
  <c r="F1109" i="6"/>
  <c r="A1109" i="6"/>
  <c r="F1108" i="6"/>
  <c r="A1108" i="6"/>
  <c r="F1107" i="6"/>
  <c r="A1107" i="6"/>
  <c r="F1106" i="6"/>
  <c r="A1106" i="6"/>
  <c r="F1105" i="6"/>
  <c r="A1105" i="6"/>
  <c r="F1104" i="6"/>
  <c r="A1104" i="6"/>
  <c r="F1103" i="6"/>
  <c r="A1103" i="6"/>
  <c r="F1102" i="6"/>
  <c r="A1102" i="6"/>
  <c r="F1101" i="6"/>
  <c r="A1101" i="6"/>
  <c r="F1100" i="6"/>
  <c r="A1100" i="6"/>
  <c r="F1099" i="6"/>
  <c r="A1099" i="6"/>
  <c r="F1098" i="6"/>
  <c r="A1098" i="6"/>
  <c r="F1097" i="6"/>
  <c r="A1097" i="6"/>
  <c r="F1096" i="6"/>
  <c r="A1096" i="6"/>
  <c r="F1095" i="6"/>
  <c r="A1095" i="6"/>
  <c r="F1094" i="6"/>
  <c r="A1094" i="6"/>
  <c r="F1093" i="6"/>
  <c r="A1093" i="6"/>
  <c r="F1092" i="6"/>
  <c r="A1092" i="6"/>
  <c r="F1091" i="6"/>
  <c r="A1091" i="6"/>
  <c r="F1090" i="6"/>
  <c r="A1090" i="6"/>
  <c r="F1089" i="6"/>
  <c r="A1089" i="6"/>
  <c r="F1088" i="6"/>
  <c r="A1088" i="6"/>
  <c r="F1087" i="6"/>
  <c r="A1087" i="6"/>
  <c r="F1086" i="6"/>
  <c r="A1086" i="6"/>
  <c r="F1085" i="6"/>
  <c r="A1085" i="6"/>
  <c r="F1084" i="6"/>
  <c r="A1084" i="6"/>
  <c r="F1083" i="6"/>
  <c r="A1083" i="6"/>
  <c r="F1082" i="6"/>
  <c r="A1082" i="6"/>
  <c r="F1081" i="6"/>
  <c r="A1081" i="6"/>
  <c r="F1080" i="6"/>
  <c r="A1080" i="6"/>
  <c r="F1079" i="6"/>
  <c r="A1079" i="6"/>
  <c r="F1078" i="6"/>
  <c r="A1078" i="6"/>
  <c r="F1077" i="6"/>
  <c r="A1077" i="6"/>
  <c r="F1076" i="6"/>
  <c r="A1076" i="6"/>
  <c r="F1075" i="6"/>
  <c r="A1075" i="6"/>
  <c r="F1074" i="6"/>
  <c r="A1074" i="6"/>
  <c r="F1073" i="6"/>
  <c r="A1073" i="6"/>
  <c r="F1072" i="6"/>
  <c r="A1072" i="6"/>
  <c r="F1071" i="6"/>
  <c r="A1071" i="6"/>
  <c r="F1070" i="6"/>
  <c r="A1070" i="6"/>
  <c r="F1069" i="6"/>
  <c r="A1069" i="6"/>
  <c r="F1068" i="6"/>
  <c r="A1068" i="6"/>
  <c r="F1067" i="6"/>
  <c r="A1067" i="6"/>
  <c r="F1066" i="6"/>
  <c r="A1066" i="6"/>
  <c r="F1065" i="6"/>
  <c r="A1065" i="6"/>
  <c r="F1064" i="6"/>
  <c r="A1064" i="6"/>
  <c r="F1063" i="6"/>
  <c r="A1063" i="6"/>
  <c r="F1062" i="6"/>
  <c r="A1062" i="6"/>
  <c r="F1061" i="6"/>
  <c r="A1061" i="6"/>
  <c r="F1060" i="6"/>
  <c r="A1060" i="6"/>
  <c r="F1059" i="6"/>
  <c r="A1059" i="6"/>
  <c r="F1058" i="6"/>
  <c r="A1058" i="6"/>
  <c r="F1057" i="6"/>
  <c r="A1057" i="6"/>
  <c r="F1056" i="6"/>
  <c r="A1056" i="6"/>
  <c r="F1055" i="6"/>
  <c r="A1055" i="6"/>
  <c r="F1054" i="6"/>
  <c r="A1054" i="6"/>
  <c r="F1053" i="6"/>
  <c r="A1053" i="6"/>
  <c r="F1052" i="6"/>
  <c r="A1052" i="6"/>
  <c r="F1051" i="6"/>
  <c r="A1051" i="6"/>
  <c r="F1050" i="6"/>
  <c r="A1050" i="6"/>
  <c r="F1049" i="6"/>
  <c r="A1049" i="6"/>
  <c r="F1048" i="6"/>
  <c r="A1048" i="6"/>
  <c r="F1047" i="6"/>
  <c r="A1047" i="6"/>
  <c r="F1046" i="6"/>
  <c r="A1046" i="6"/>
  <c r="F1045" i="6"/>
  <c r="A1045" i="6"/>
  <c r="F1044" i="6"/>
  <c r="A1044" i="6"/>
  <c r="F1043" i="6"/>
  <c r="A1043" i="6"/>
  <c r="F1042" i="6"/>
  <c r="A1042" i="6"/>
  <c r="F1041" i="6"/>
  <c r="A1041" i="6"/>
  <c r="F1040" i="6"/>
  <c r="A1040" i="6"/>
  <c r="F1039" i="6"/>
  <c r="A1039" i="6"/>
  <c r="F1038" i="6"/>
  <c r="A1038" i="6"/>
  <c r="F1037" i="6"/>
  <c r="A1037" i="6"/>
  <c r="F1036" i="6"/>
  <c r="A1036" i="6"/>
  <c r="F1035" i="6"/>
  <c r="A1035" i="6"/>
  <c r="F1034" i="6"/>
  <c r="A1034" i="6"/>
  <c r="F1033" i="6"/>
  <c r="A1033" i="6"/>
  <c r="F1032" i="6"/>
  <c r="A1032" i="6"/>
  <c r="F1031" i="6"/>
  <c r="A1031" i="6"/>
  <c r="F1030" i="6"/>
  <c r="A1030" i="6"/>
  <c r="F1029" i="6"/>
  <c r="A1029" i="6"/>
  <c r="F1028" i="6"/>
  <c r="A1028" i="6"/>
  <c r="F1027" i="6"/>
  <c r="A1027" i="6"/>
  <c r="F1026" i="6"/>
  <c r="A1026" i="6"/>
  <c r="F1025" i="6"/>
  <c r="A1025" i="6"/>
  <c r="F1024" i="6"/>
  <c r="A1024" i="6"/>
  <c r="F1023" i="6"/>
  <c r="A1023" i="6"/>
  <c r="F1022" i="6"/>
  <c r="A1022" i="6"/>
  <c r="F1021" i="6"/>
  <c r="A1021" i="6"/>
  <c r="F1020" i="6"/>
  <c r="A1020" i="6"/>
  <c r="F1019" i="6"/>
  <c r="A1019" i="6"/>
  <c r="F1018" i="6"/>
  <c r="A1018" i="6"/>
  <c r="F1017" i="6"/>
  <c r="A1017" i="6"/>
  <c r="F1016" i="6"/>
  <c r="A1016" i="6"/>
  <c r="F1015" i="6"/>
  <c r="A1015" i="6"/>
  <c r="F1014" i="6"/>
  <c r="A1014" i="6"/>
  <c r="F1013" i="6"/>
  <c r="A1013" i="6"/>
  <c r="F1012" i="6"/>
  <c r="A1012" i="6"/>
  <c r="F1011" i="6"/>
  <c r="A1011" i="6"/>
  <c r="F1010" i="6"/>
  <c r="A1010" i="6"/>
  <c r="F1009" i="6"/>
  <c r="A1009" i="6"/>
  <c r="F1008" i="6"/>
  <c r="A1008" i="6"/>
  <c r="F1007" i="6"/>
  <c r="A1007" i="6"/>
  <c r="F1006" i="6"/>
  <c r="A1006" i="6"/>
  <c r="F1005" i="6"/>
  <c r="A1005" i="6"/>
  <c r="F1004" i="6"/>
  <c r="A1004" i="6"/>
  <c r="F1003" i="6"/>
  <c r="A1003" i="6"/>
  <c r="F1002" i="6"/>
  <c r="A1002" i="6"/>
  <c r="F1001" i="6"/>
  <c r="A1001" i="6"/>
  <c r="F1000" i="6"/>
  <c r="A1000" i="6"/>
  <c r="F999" i="6"/>
  <c r="A999" i="6"/>
  <c r="F998" i="6"/>
  <c r="A998" i="6"/>
  <c r="F997" i="6"/>
  <c r="A997" i="6"/>
  <c r="F996" i="6"/>
  <c r="A996" i="6"/>
  <c r="F995" i="6"/>
  <c r="A995" i="6"/>
  <c r="F994" i="6"/>
  <c r="A994" i="6"/>
  <c r="F993" i="6"/>
  <c r="A993" i="6"/>
  <c r="F992" i="6"/>
  <c r="A992" i="6"/>
  <c r="F991" i="6"/>
  <c r="A991" i="6"/>
  <c r="F990" i="6"/>
  <c r="A990" i="6"/>
  <c r="F989" i="6"/>
  <c r="A989" i="6"/>
  <c r="F988" i="6"/>
  <c r="A988" i="6"/>
  <c r="F987" i="6"/>
  <c r="A987" i="6"/>
  <c r="F986" i="6"/>
  <c r="A986" i="6"/>
  <c r="F985" i="6"/>
  <c r="A985" i="6"/>
  <c r="F984" i="6"/>
  <c r="A984" i="6"/>
  <c r="F983" i="6"/>
  <c r="A983" i="6"/>
  <c r="F982" i="6"/>
  <c r="A982" i="6"/>
  <c r="F981" i="6"/>
  <c r="A981" i="6"/>
  <c r="F980" i="6"/>
  <c r="A980" i="6"/>
  <c r="F979" i="6"/>
  <c r="A979" i="6"/>
  <c r="F978" i="6"/>
  <c r="A978" i="6"/>
  <c r="F977" i="6"/>
  <c r="A977" i="6"/>
  <c r="F976" i="6"/>
  <c r="A976" i="6"/>
  <c r="F975" i="6"/>
  <c r="A975" i="6"/>
  <c r="F974" i="6"/>
  <c r="A974" i="6"/>
  <c r="F973" i="6"/>
  <c r="A973" i="6"/>
  <c r="F972" i="6"/>
  <c r="A972" i="6"/>
  <c r="F971" i="6"/>
  <c r="A971" i="6"/>
  <c r="F970" i="6"/>
  <c r="A970" i="6"/>
  <c r="F969" i="6"/>
  <c r="A969" i="6"/>
  <c r="F968" i="6"/>
  <c r="A968" i="6"/>
  <c r="F967" i="6"/>
  <c r="A967" i="6"/>
  <c r="F966" i="6"/>
  <c r="A966" i="6"/>
  <c r="F965" i="6"/>
  <c r="A965" i="6"/>
  <c r="F964" i="6"/>
  <c r="A964" i="6"/>
  <c r="F963" i="6"/>
  <c r="A963" i="6"/>
  <c r="F962" i="6"/>
  <c r="A962" i="6"/>
  <c r="F961" i="6"/>
  <c r="A961" i="6"/>
  <c r="F960" i="6"/>
  <c r="A960" i="6"/>
  <c r="F959" i="6"/>
  <c r="A959" i="6"/>
  <c r="F958" i="6"/>
  <c r="A958" i="6"/>
  <c r="F957" i="6"/>
  <c r="A957" i="6"/>
  <c r="F956" i="6"/>
  <c r="A956" i="6"/>
  <c r="F955" i="6"/>
  <c r="A955" i="6"/>
  <c r="F954" i="6"/>
  <c r="A954" i="6"/>
  <c r="F953" i="6"/>
  <c r="A953" i="6"/>
  <c r="F952" i="6"/>
  <c r="A952" i="6"/>
  <c r="F951" i="6"/>
  <c r="A951" i="6"/>
  <c r="F950" i="6"/>
  <c r="A950" i="6"/>
  <c r="F949" i="6"/>
  <c r="A949" i="6"/>
  <c r="F948" i="6"/>
  <c r="A948" i="6"/>
  <c r="F947" i="6"/>
  <c r="A947" i="6"/>
  <c r="F946" i="6"/>
  <c r="A946" i="6"/>
  <c r="F945" i="6"/>
  <c r="A945" i="6"/>
  <c r="F944" i="6"/>
  <c r="A944" i="6"/>
  <c r="F943" i="6"/>
  <c r="A943" i="6"/>
  <c r="F942" i="6"/>
  <c r="A942" i="6"/>
  <c r="F941" i="6"/>
  <c r="A941" i="6"/>
  <c r="F940" i="6"/>
  <c r="A940" i="6"/>
  <c r="F939" i="6"/>
  <c r="A939" i="6"/>
  <c r="F938" i="6"/>
  <c r="A938" i="6"/>
  <c r="F937" i="6"/>
  <c r="A937" i="6"/>
  <c r="F936" i="6"/>
  <c r="A936" i="6"/>
  <c r="F935" i="6"/>
  <c r="A935" i="6"/>
  <c r="F934" i="6"/>
  <c r="A934" i="6"/>
  <c r="F933" i="6"/>
  <c r="A933" i="6"/>
  <c r="F932" i="6"/>
  <c r="A932" i="6"/>
  <c r="F931" i="6"/>
  <c r="A931" i="6"/>
  <c r="F930" i="6"/>
  <c r="A930" i="6"/>
  <c r="F929" i="6"/>
  <c r="A929" i="6"/>
  <c r="F928" i="6"/>
  <c r="A928" i="6"/>
  <c r="F927" i="6"/>
  <c r="A927" i="6"/>
  <c r="F926" i="6"/>
  <c r="A926" i="6"/>
  <c r="F925" i="6"/>
  <c r="A925" i="6"/>
  <c r="F924" i="6"/>
  <c r="A924" i="6"/>
  <c r="F923" i="6"/>
  <c r="A923" i="6"/>
  <c r="F922" i="6"/>
  <c r="A922" i="6"/>
  <c r="F921" i="6"/>
  <c r="A921" i="6"/>
  <c r="F920" i="6"/>
  <c r="A920" i="6"/>
  <c r="F919" i="6"/>
  <c r="A919" i="6"/>
  <c r="F918" i="6"/>
  <c r="A918" i="6"/>
  <c r="F917" i="6"/>
  <c r="A917" i="6"/>
  <c r="F916" i="6"/>
  <c r="A916" i="6"/>
  <c r="F915" i="6"/>
  <c r="A915" i="6"/>
  <c r="F914" i="6"/>
  <c r="A914" i="6"/>
  <c r="F913" i="6"/>
  <c r="A913" i="6"/>
  <c r="F912" i="6"/>
  <c r="A912" i="6"/>
  <c r="F911" i="6"/>
  <c r="A911" i="6"/>
  <c r="F910" i="6"/>
  <c r="A910" i="6"/>
  <c r="F909" i="6"/>
  <c r="A909" i="6"/>
  <c r="F908" i="6"/>
  <c r="A908" i="6"/>
  <c r="F907" i="6"/>
  <c r="A907" i="6"/>
  <c r="F906" i="6"/>
  <c r="A906" i="6"/>
  <c r="F905" i="6"/>
  <c r="A905" i="6"/>
  <c r="F904" i="6"/>
  <c r="A904" i="6"/>
  <c r="F903" i="6"/>
  <c r="A903" i="6"/>
  <c r="F902" i="6"/>
  <c r="A902" i="6"/>
  <c r="F901" i="6"/>
  <c r="A901" i="6"/>
  <c r="F900" i="6"/>
  <c r="A900" i="6"/>
  <c r="F899" i="6"/>
  <c r="A899" i="6"/>
  <c r="F898" i="6"/>
  <c r="A898" i="6"/>
  <c r="F897" i="6"/>
  <c r="A897" i="6"/>
  <c r="F896" i="6"/>
  <c r="A896" i="6"/>
  <c r="F895" i="6"/>
  <c r="A895" i="6"/>
  <c r="F894" i="6"/>
  <c r="A894" i="6"/>
  <c r="F893" i="6"/>
  <c r="A893" i="6"/>
  <c r="F892" i="6"/>
  <c r="A892" i="6"/>
  <c r="F891" i="6"/>
  <c r="A891" i="6"/>
  <c r="F890" i="6"/>
  <c r="A890" i="6"/>
  <c r="F889" i="6"/>
  <c r="A889" i="6"/>
  <c r="F888" i="6"/>
  <c r="A888" i="6"/>
  <c r="F887" i="6"/>
  <c r="A887" i="6"/>
  <c r="F886" i="6"/>
  <c r="A886" i="6"/>
  <c r="F885" i="6"/>
  <c r="A885" i="6"/>
  <c r="F884" i="6"/>
  <c r="A884" i="6"/>
  <c r="F883" i="6"/>
  <c r="A883" i="6"/>
  <c r="F882" i="6"/>
  <c r="A882" i="6"/>
  <c r="F881" i="6"/>
  <c r="A881" i="6"/>
  <c r="F880" i="6"/>
  <c r="A880" i="6"/>
  <c r="F879" i="6"/>
  <c r="A879" i="6"/>
  <c r="F878" i="6"/>
  <c r="A878" i="6"/>
  <c r="F877" i="6"/>
  <c r="A877" i="6"/>
  <c r="F876" i="6"/>
  <c r="A876" i="6"/>
  <c r="F875" i="6"/>
  <c r="A875" i="6"/>
  <c r="F874" i="6"/>
  <c r="A874" i="6"/>
  <c r="F873" i="6"/>
  <c r="A873" i="6"/>
  <c r="F872" i="6"/>
  <c r="A872" i="6"/>
  <c r="F871" i="6"/>
  <c r="A871" i="6"/>
  <c r="F870" i="6"/>
  <c r="A870" i="6"/>
  <c r="F869" i="6"/>
  <c r="A869" i="6"/>
  <c r="F868" i="6"/>
  <c r="A868" i="6"/>
  <c r="F867" i="6"/>
  <c r="A867" i="6"/>
  <c r="F866" i="6"/>
  <c r="A866" i="6"/>
  <c r="F865" i="6"/>
  <c r="A865" i="6"/>
  <c r="F864" i="6"/>
  <c r="A864" i="6"/>
  <c r="F863" i="6"/>
  <c r="A863" i="6"/>
  <c r="F862" i="6"/>
  <c r="A862" i="6"/>
  <c r="F861" i="6"/>
  <c r="A861" i="6"/>
  <c r="F860" i="6"/>
  <c r="A860" i="6"/>
  <c r="F859" i="6"/>
  <c r="A859" i="6"/>
  <c r="F858" i="6"/>
  <c r="A858" i="6"/>
  <c r="F857" i="6"/>
  <c r="A857" i="6"/>
  <c r="F856" i="6"/>
  <c r="A856" i="6"/>
  <c r="F855" i="6"/>
  <c r="A855" i="6"/>
  <c r="F854" i="6"/>
  <c r="A854" i="6"/>
  <c r="F853" i="6"/>
  <c r="A853" i="6"/>
  <c r="F852" i="6"/>
  <c r="A852" i="6"/>
  <c r="F851" i="6"/>
  <c r="A851" i="6"/>
  <c r="F850" i="6"/>
  <c r="A850" i="6"/>
  <c r="F849" i="6"/>
  <c r="A849" i="6"/>
  <c r="F848" i="6"/>
  <c r="A848" i="6"/>
  <c r="F847" i="6"/>
  <c r="A847" i="6"/>
  <c r="F846" i="6"/>
  <c r="A846" i="6"/>
  <c r="F845" i="6"/>
  <c r="A845" i="6"/>
  <c r="F844" i="6"/>
  <c r="A844" i="6"/>
  <c r="F843" i="6"/>
  <c r="A843" i="6"/>
  <c r="F842" i="6"/>
  <c r="A842" i="6"/>
  <c r="F841" i="6"/>
  <c r="A841" i="6"/>
  <c r="F840" i="6"/>
  <c r="A840" i="6"/>
  <c r="F839" i="6"/>
  <c r="A839" i="6"/>
  <c r="F838" i="6"/>
  <c r="A838" i="6"/>
  <c r="F837" i="6"/>
  <c r="A837" i="6"/>
  <c r="F836" i="6"/>
  <c r="A836" i="6"/>
  <c r="F835" i="6"/>
  <c r="A835" i="6"/>
  <c r="F834" i="6"/>
  <c r="A834" i="6"/>
  <c r="F833" i="6"/>
  <c r="A833" i="6"/>
  <c r="F832" i="6"/>
  <c r="A832" i="6"/>
  <c r="F831" i="6"/>
  <c r="A831" i="6"/>
  <c r="F830" i="6"/>
  <c r="A830" i="6"/>
  <c r="F829" i="6"/>
  <c r="A829" i="6"/>
  <c r="F828" i="6"/>
  <c r="A828" i="6"/>
  <c r="F827" i="6"/>
  <c r="A827" i="6"/>
  <c r="F826" i="6"/>
  <c r="A826" i="6"/>
  <c r="F825" i="6"/>
  <c r="A825" i="6"/>
  <c r="F824" i="6"/>
  <c r="A824" i="6"/>
  <c r="F823" i="6"/>
  <c r="A823" i="6"/>
  <c r="F822" i="6"/>
  <c r="A822" i="6"/>
  <c r="F821" i="6"/>
  <c r="A821" i="6"/>
  <c r="F820" i="6"/>
  <c r="A820" i="6"/>
  <c r="F819" i="6"/>
  <c r="A819" i="6"/>
  <c r="F818" i="6"/>
  <c r="A818" i="6"/>
  <c r="F817" i="6"/>
  <c r="A817" i="6"/>
  <c r="F816" i="6"/>
  <c r="A816" i="6"/>
  <c r="F815" i="6"/>
  <c r="A815" i="6"/>
  <c r="F814" i="6"/>
  <c r="A814" i="6"/>
  <c r="F813" i="6"/>
  <c r="A813" i="6"/>
  <c r="F812" i="6"/>
  <c r="A812" i="6"/>
  <c r="F811" i="6"/>
  <c r="A811" i="6"/>
  <c r="F810" i="6"/>
  <c r="A810" i="6"/>
  <c r="F809" i="6"/>
  <c r="A809" i="6"/>
  <c r="F808" i="6"/>
  <c r="A808" i="6"/>
  <c r="F807" i="6"/>
  <c r="A807" i="6"/>
  <c r="F806" i="6"/>
  <c r="A806" i="6"/>
  <c r="F805" i="6"/>
  <c r="A805" i="6"/>
  <c r="F804" i="6"/>
  <c r="A804" i="6"/>
  <c r="F803" i="6"/>
  <c r="A803" i="6"/>
  <c r="F802" i="6"/>
  <c r="A802" i="6"/>
  <c r="F801" i="6"/>
  <c r="A801" i="6"/>
  <c r="F800" i="6"/>
  <c r="A800" i="6"/>
  <c r="F799" i="6"/>
  <c r="A799" i="6"/>
  <c r="F798" i="6"/>
  <c r="A798" i="6"/>
  <c r="F797" i="6"/>
  <c r="A797" i="6"/>
  <c r="F796" i="6"/>
  <c r="A796" i="6"/>
  <c r="F795" i="6"/>
  <c r="A795" i="6"/>
  <c r="F794" i="6"/>
  <c r="A794" i="6"/>
  <c r="F793" i="6"/>
  <c r="A793" i="6"/>
  <c r="F792" i="6"/>
  <c r="A792" i="6"/>
  <c r="F791" i="6"/>
  <c r="A791" i="6"/>
  <c r="F790" i="6"/>
  <c r="A790" i="6"/>
  <c r="F789" i="6"/>
  <c r="A789" i="6"/>
  <c r="F788" i="6"/>
  <c r="A788" i="6"/>
  <c r="F787" i="6"/>
  <c r="A787" i="6"/>
  <c r="F786" i="6"/>
  <c r="A786" i="6"/>
  <c r="F785" i="6"/>
  <c r="A785" i="6"/>
  <c r="F784" i="6"/>
  <c r="A784" i="6"/>
  <c r="F783" i="6"/>
  <c r="A783" i="6"/>
  <c r="F782" i="6"/>
  <c r="A782" i="6"/>
  <c r="F781" i="6"/>
  <c r="A781" i="6"/>
  <c r="F780" i="6"/>
  <c r="A780" i="6"/>
  <c r="F779" i="6"/>
  <c r="A779" i="6"/>
  <c r="F778" i="6"/>
  <c r="A778" i="6"/>
  <c r="F777" i="6"/>
  <c r="A777" i="6"/>
  <c r="F776" i="6"/>
  <c r="A776" i="6"/>
  <c r="F775" i="6"/>
  <c r="A775" i="6"/>
  <c r="F774" i="6"/>
  <c r="A774" i="6"/>
  <c r="F773" i="6"/>
  <c r="A773" i="6"/>
  <c r="F772" i="6"/>
  <c r="A772" i="6"/>
  <c r="F771" i="6"/>
  <c r="A771" i="6"/>
  <c r="F770" i="6"/>
  <c r="A770" i="6"/>
  <c r="F769" i="6"/>
  <c r="A769" i="6"/>
  <c r="F768" i="6"/>
  <c r="A768" i="6"/>
  <c r="F767" i="6"/>
  <c r="A767" i="6"/>
  <c r="F766" i="6"/>
  <c r="A766" i="6"/>
  <c r="F765" i="6"/>
  <c r="A765" i="6"/>
  <c r="F764" i="6"/>
  <c r="A764" i="6"/>
  <c r="F763" i="6"/>
  <c r="A763" i="6"/>
  <c r="F762" i="6"/>
  <c r="A762" i="6"/>
  <c r="F761" i="6"/>
  <c r="A761" i="6"/>
  <c r="F760" i="6"/>
  <c r="A760" i="6"/>
  <c r="F759" i="6"/>
  <c r="A759" i="6"/>
  <c r="F758" i="6"/>
  <c r="A758" i="6"/>
  <c r="F757" i="6"/>
  <c r="A757" i="6"/>
  <c r="F756" i="6"/>
  <c r="A756" i="6"/>
  <c r="F755" i="6"/>
  <c r="A755" i="6"/>
  <c r="F754" i="6"/>
  <c r="A754" i="6"/>
  <c r="F753" i="6"/>
  <c r="A753" i="6"/>
  <c r="F752" i="6"/>
  <c r="A752" i="6"/>
  <c r="F751" i="6"/>
  <c r="A751" i="6"/>
  <c r="F750" i="6"/>
  <c r="A750" i="6"/>
  <c r="F749" i="6"/>
  <c r="A749" i="6"/>
  <c r="F748" i="6"/>
  <c r="A748" i="6"/>
  <c r="F747" i="6"/>
  <c r="A747" i="6"/>
  <c r="F746" i="6"/>
  <c r="A746" i="6"/>
  <c r="F745" i="6"/>
  <c r="A745" i="6"/>
  <c r="F744" i="6"/>
  <c r="A744" i="6"/>
  <c r="F743" i="6"/>
  <c r="A743" i="6"/>
  <c r="F742" i="6"/>
  <c r="A742" i="6"/>
  <c r="F741" i="6"/>
  <c r="A741" i="6"/>
  <c r="F740" i="6"/>
  <c r="A740" i="6"/>
  <c r="F739" i="6"/>
  <c r="A739" i="6"/>
  <c r="F738" i="6"/>
  <c r="A738" i="6"/>
  <c r="F737" i="6"/>
  <c r="A737" i="6"/>
  <c r="F736" i="6"/>
  <c r="A736" i="6"/>
  <c r="F735" i="6"/>
  <c r="A735" i="6"/>
  <c r="F734" i="6"/>
  <c r="A734" i="6"/>
  <c r="F733" i="6"/>
  <c r="A733" i="6"/>
  <c r="F732" i="6"/>
  <c r="A732" i="6"/>
  <c r="F731" i="6"/>
  <c r="A731" i="6"/>
  <c r="F730" i="6"/>
  <c r="A730" i="6"/>
  <c r="F729" i="6"/>
  <c r="A729" i="6"/>
  <c r="F728" i="6"/>
  <c r="A728" i="6"/>
  <c r="F727" i="6"/>
  <c r="A727" i="6"/>
  <c r="F726" i="6"/>
  <c r="A726" i="6"/>
  <c r="F725" i="6"/>
  <c r="A725" i="6"/>
  <c r="F724" i="6"/>
  <c r="A724" i="6"/>
  <c r="F723" i="6"/>
  <c r="A723" i="6"/>
  <c r="F722" i="6"/>
  <c r="A722" i="6"/>
  <c r="F721" i="6"/>
  <c r="A721" i="6"/>
  <c r="F720" i="6"/>
  <c r="A720" i="6"/>
  <c r="F719" i="6"/>
  <c r="A719" i="6"/>
  <c r="F718" i="6"/>
  <c r="A718" i="6"/>
  <c r="F717" i="6"/>
  <c r="A717" i="6"/>
  <c r="F716" i="6"/>
  <c r="A716" i="6"/>
  <c r="F715" i="6"/>
  <c r="A715" i="6"/>
  <c r="F714" i="6"/>
  <c r="A714" i="6"/>
  <c r="F713" i="6"/>
  <c r="A713" i="6"/>
  <c r="F712" i="6"/>
  <c r="A712" i="6"/>
  <c r="F711" i="6"/>
  <c r="A711" i="6"/>
  <c r="F710" i="6"/>
  <c r="A710" i="6"/>
  <c r="F709" i="6"/>
  <c r="A709" i="6"/>
  <c r="F708" i="6"/>
  <c r="A708" i="6"/>
  <c r="F707" i="6"/>
  <c r="A707" i="6"/>
  <c r="F706" i="6"/>
  <c r="A706" i="6"/>
  <c r="F705" i="6"/>
  <c r="A705" i="6"/>
  <c r="F704" i="6"/>
  <c r="A704" i="6"/>
  <c r="F703" i="6"/>
  <c r="A703" i="6"/>
  <c r="F702" i="6"/>
  <c r="A702" i="6"/>
  <c r="F701" i="6"/>
  <c r="A701" i="6"/>
  <c r="F700" i="6"/>
  <c r="A700" i="6"/>
  <c r="F699" i="6"/>
  <c r="A699" i="6"/>
  <c r="F698" i="6"/>
  <c r="A698" i="6"/>
  <c r="F697" i="6"/>
  <c r="A697" i="6"/>
  <c r="F696" i="6"/>
  <c r="A696" i="6"/>
  <c r="F695" i="6"/>
  <c r="A695" i="6"/>
  <c r="F694" i="6"/>
  <c r="A694" i="6"/>
  <c r="F693" i="6"/>
  <c r="A693" i="6"/>
  <c r="F692" i="6"/>
  <c r="A692" i="6"/>
  <c r="F691" i="6"/>
  <c r="A691" i="6"/>
  <c r="F690" i="6"/>
  <c r="A690" i="6"/>
  <c r="F689" i="6"/>
  <c r="A689" i="6"/>
  <c r="F688" i="6"/>
  <c r="A688" i="6"/>
  <c r="F687" i="6"/>
  <c r="A687" i="6"/>
  <c r="F686" i="6"/>
  <c r="A686" i="6"/>
  <c r="F685" i="6"/>
  <c r="A685" i="6"/>
  <c r="F684" i="6"/>
  <c r="A684" i="6"/>
  <c r="F683" i="6"/>
  <c r="A683" i="6"/>
  <c r="F682" i="6"/>
  <c r="A682" i="6"/>
  <c r="F681" i="6"/>
  <c r="A681" i="6"/>
  <c r="F680" i="6"/>
  <c r="A680" i="6"/>
  <c r="F679" i="6"/>
  <c r="A679" i="6"/>
  <c r="F678" i="6"/>
  <c r="A678" i="6"/>
  <c r="F677" i="6"/>
  <c r="A677" i="6"/>
  <c r="F676" i="6"/>
  <c r="A676" i="6"/>
  <c r="F675" i="6"/>
  <c r="A675" i="6"/>
  <c r="F674" i="6"/>
  <c r="A674" i="6"/>
  <c r="F673" i="6"/>
  <c r="A673" i="6"/>
  <c r="F672" i="6"/>
  <c r="A672" i="6"/>
  <c r="F671" i="6"/>
  <c r="A671" i="6"/>
  <c r="F670" i="6"/>
  <c r="A670" i="6"/>
  <c r="F669" i="6"/>
  <c r="A669" i="6"/>
  <c r="F668" i="6"/>
  <c r="A668" i="6"/>
  <c r="F667" i="6"/>
  <c r="A667" i="6"/>
  <c r="F666" i="6"/>
  <c r="A666" i="6"/>
  <c r="F665" i="6"/>
  <c r="A665" i="6"/>
  <c r="F664" i="6"/>
  <c r="A664" i="6"/>
  <c r="F663" i="6"/>
  <c r="A663" i="6"/>
  <c r="F662" i="6"/>
  <c r="A662" i="6"/>
  <c r="F661" i="6"/>
  <c r="A661" i="6"/>
  <c r="F660" i="6"/>
  <c r="A660" i="6"/>
  <c r="F659" i="6"/>
  <c r="A659" i="6"/>
  <c r="F658" i="6"/>
  <c r="A658" i="6"/>
  <c r="F657" i="6"/>
  <c r="A657" i="6"/>
  <c r="F656" i="6"/>
  <c r="A656" i="6"/>
  <c r="F655" i="6"/>
  <c r="A655" i="6"/>
  <c r="F654" i="6"/>
  <c r="A654" i="6"/>
  <c r="F653" i="6"/>
  <c r="A653" i="6"/>
  <c r="F652" i="6"/>
  <c r="A652" i="6"/>
  <c r="F651" i="6"/>
  <c r="A651" i="6"/>
  <c r="F650" i="6"/>
  <c r="A650" i="6"/>
  <c r="F649" i="6"/>
  <c r="A649" i="6"/>
  <c r="F648" i="6"/>
  <c r="A648" i="6"/>
  <c r="F647" i="6"/>
  <c r="A647" i="6"/>
  <c r="F646" i="6"/>
  <c r="A646" i="6"/>
  <c r="F645" i="6"/>
  <c r="A645" i="6"/>
  <c r="F644" i="6"/>
  <c r="A644" i="6"/>
  <c r="F643" i="6"/>
  <c r="A643" i="6"/>
  <c r="F642" i="6"/>
  <c r="A642" i="6"/>
  <c r="F641" i="6"/>
  <c r="A641" i="6"/>
  <c r="F640" i="6"/>
  <c r="A640" i="6"/>
  <c r="F639" i="6"/>
  <c r="A639" i="6"/>
  <c r="F638" i="6"/>
  <c r="A638" i="6"/>
  <c r="F637" i="6"/>
  <c r="A637" i="6"/>
  <c r="F636" i="6"/>
  <c r="A636" i="6"/>
  <c r="F635" i="6"/>
  <c r="A635" i="6"/>
  <c r="F634" i="6"/>
  <c r="A634" i="6"/>
  <c r="F633" i="6"/>
  <c r="A633" i="6"/>
  <c r="F632" i="6"/>
  <c r="A632" i="6"/>
  <c r="F631" i="6"/>
  <c r="A631" i="6"/>
  <c r="F630" i="6"/>
  <c r="A630" i="6"/>
  <c r="F629" i="6"/>
  <c r="A629" i="6"/>
  <c r="F628" i="6"/>
  <c r="A628" i="6"/>
  <c r="F627" i="6"/>
  <c r="A627" i="6"/>
  <c r="F626" i="6"/>
  <c r="A626" i="6"/>
  <c r="F625" i="6"/>
  <c r="A625" i="6"/>
  <c r="F624" i="6"/>
  <c r="A624" i="6"/>
  <c r="F623" i="6"/>
  <c r="A623" i="6"/>
  <c r="F622" i="6"/>
  <c r="A622" i="6"/>
  <c r="F621" i="6"/>
  <c r="A621" i="6"/>
  <c r="F620" i="6"/>
  <c r="A620" i="6"/>
  <c r="F619" i="6"/>
  <c r="A619" i="6"/>
  <c r="F618" i="6"/>
  <c r="A618" i="6"/>
  <c r="F617" i="6"/>
  <c r="A617" i="6"/>
  <c r="F616" i="6"/>
  <c r="A616" i="6"/>
  <c r="F615" i="6"/>
  <c r="A615" i="6"/>
  <c r="F614" i="6"/>
  <c r="A614" i="6"/>
  <c r="F613" i="6"/>
  <c r="A613" i="6"/>
  <c r="F612" i="6"/>
  <c r="A612" i="6"/>
  <c r="F611" i="6"/>
  <c r="A611" i="6"/>
  <c r="F610" i="6"/>
  <c r="A610" i="6"/>
  <c r="F609" i="6"/>
  <c r="A609" i="6"/>
  <c r="F608" i="6"/>
  <c r="A608" i="6"/>
  <c r="F607" i="6"/>
  <c r="A607" i="6"/>
  <c r="F606" i="6"/>
  <c r="A606" i="6"/>
  <c r="F605" i="6"/>
  <c r="A605" i="6"/>
  <c r="F604" i="6"/>
  <c r="A604" i="6"/>
  <c r="F603" i="6"/>
  <c r="A603" i="6"/>
  <c r="F602" i="6"/>
  <c r="A602" i="6"/>
  <c r="F601" i="6"/>
  <c r="A601" i="6"/>
  <c r="F600" i="6"/>
  <c r="A600" i="6"/>
  <c r="F599" i="6"/>
  <c r="A599" i="6"/>
  <c r="F598" i="6"/>
  <c r="A598" i="6"/>
  <c r="F597" i="6"/>
  <c r="A597" i="6"/>
  <c r="F596" i="6"/>
  <c r="A596" i="6"/>
  <c r="F595" i="6"/>
  <c r="A595" i="6"/>
  <c r="F594" i="6"/>
  <c r="A594" i="6"/>
  <c r="F593" i="6"/>
  <c r="A593" i="6"/>
  <c r="F592" i="6"/>
  <c r="A592" i="6"/>
  <c r="F591" i="6"/>
  <c r="A591" i="6"/>
  <c r="F590" i="6"/>
  <c r="A590" i="6"/>
  <c r="F589" i="6"/>
  <c r="A589" i="6"/>
  <c r="F588" i="6"/>
  <c r="A588" i="6"/>
  <c r="F587" i="6"/>
  <c r="A587" i="6"/>
  <c r="F586" i="6"/>
  <c r="A586" i="6"/>
  <c r="F585" i="6"/>
  <c r="A585" i="6"/>
  <c r="F584" i="6"/>
  <c r="A584" i="6"/>
  <c r="F583" i="6"/>
  <c r="A583" i="6"/>
  <c r="F582" i="6"/>
  <c r="A582" i="6"/>
  <c r="F581" i="6"/>
  <c r="A581" i="6"/>
  <c r="F580" i="6"/>
  <c r="A580" i="6"/>
  <c r="F579" i="6"/>
  <c r="A579" i="6"/>
  <c r="F578" i="6"/>
  <c r="A578" i="6"/>
  <c r="F577" i="6"/>
  <c r="A577" i="6"/>
  <c r="F576" i="6"/>
  <c r="A576" i="6"/>
  <c r="F575" i="6"/>
  <c r="A575" i="6"/>
  <c r="F574" i="6"/>
  <c r="A574" i="6"/>
  <c r="F573" i="6"/>
  <c r="A573" i="6"/>
  <c r="F572" i="6"/>
  <c r="A572" i="6"/>
  <c r="F571" i="6"/>
  <c r="A571" i="6"/>
  <c r="F570" i="6"/>
  <c r="A570" i="6"/>
  <c r="F569" i="6"/>
  <c r="A569" i="6"/>
  <c r="F568" i="6"/>
  <c r="A568" i="6"/>
  <c r="F567" i="6"/>
  <c r="A567" i="6"/>
  <c r="F566" i="6"/>
  <c r="A566" i="6"/>
  <c r="F565" i="6"/>
  <c r="A565" i="6"/>
  <c r="F564" i="6"/>
  <c r="A564" i="6"/>
  <c r="F563" i="6"/>
  <c r="A563" i="6"/>
  <c r="F562" i="6"/>
  <c r="A562" i="6"/>
  <c r="F561" i="6"/>
  <c r="A561" i="6"/>
  <c r="F560" i="6"/>
  <c r="A560" i="6"/>
  <c r="F559" i="6"/>
  <c r="A559" i="6"/>
  <c r="F558" i="6"/>
  <c r="A558" i="6"/>
  <c r="F557" i="6"/>
  <c r="A557" i="6"/>
  <c r="F556" i="6"/>
  <c r="A556" i="6"/>
  <c r="F555" i="6"/>
  <c r="A555" i="6"/>
  <c r="F554" i="6"/>
  <c r="A554" i="6"/>
  <c r="F553" i="6"/>
  <c r="A553" i="6"/>
  <c r="F552" i="6"/>
  <c r="A552" i="6"/>
  <c r="F551" i="6"/>
  <c r="A551" i="6"/>
  <c r="F550" i="6"/>
  <c r="A550" i="6"/>
  <c r="F549" i="6"/>
  <c r="A549" i="6"/>
  <c r="F548" i="6"/>
  <c r="A548" i="6"/>
  <c r="F547" i="6"/>
  <c r="A547" i="6"/>
  <c r="F546" i="6"/>
  <c r="A546" i="6"/>
  <c r="F545" i="6"/>
  <c r="A545" i="6"/>
  <c r="F544" i="6"/>
  <c r="A544" i="6"/>
  <c r="F543" i="6"/>
  <c r="A543" i="6"/>
  <c r="F542" i="6"/>
  <c r="A542" i="6"/>
  <c r="F541" i="6"/>
  <c r="A541" i="6"/>
  <c r="F540" i="6"/>
  <c r="A540" i="6"/>
  <c r="F539" i="6"/>
  <c r="A539" i="6"/>
  <c r="F538" i="6"/>
  <c r="A538" i="6"/>
  <c r="F537" i="6"/>
  <c r="A537" i="6"/>
  <c r="F536" i="6"/>
  <c r="A536" i="6"/>
  <c r="F535" i="6"/>
  <c r="A535" i="6"/>
  <c r="F534" i="6"/>
  <c r="A534" i="6"/>
  <c r="F533" i="6"/>
  <c r="A533" i="6"/>
  <c r="F532" i="6"/>
  <c r="A532" i="6"/>
  <c r="F531" i="6"/>
  <c r="A531" i="6"/>
  <c r="F530" i="6"/>
  <c r="A530" i="6"/>
  <c r="F529" i="6"/>
  <c r="A529" i="6"/>
  <c r="F528" i="6"/>
  <c r="A528" i="6"/>
  <c r="F527" i="6"/>
  <c r="A527" i="6"/>
  <c r="F526" i="6"/>
  <c r="A526" i="6"/>
  <c r="F525" i="6"/>
  <c r="A525" i="6"/>
  <c r="F524" i="6"/>
  <c r="A524" i="6"/>
  <c r="F523" i="6"/>
  <c r="A523" i="6"/>
  <c r="F522" i="6"/>
  <c r="A522" i="6"/>
  <c r="F521" i="6"/>
  <c r="A521" i="6"/>
  <c r="F520" i="6"/>
  <c r="A520" i="6"/>
  <c r="F519" i="6"/>
  <c r="A519" i="6"/>
  <c r="F518" i="6"/>
  <c r="A518" i="6"/>
  <c r="F517" i="6"/>
  <c r="A517" i="6"/>
  <c r="F516" i="6"/>
  <c r="A516" i="6"/>
  <c r="F515" i="6"/>
  <c r="A515" i="6"/>
  <c r="F514" i="6"/>
  <c r="A514" i="6"/>
  <c r="F513" i="6"/>
  <c r="A513" i="6"/>
  <c r="F512" i="6"/>
  <c r="A512" i="6"/>
  <c r="F511" i="6"/>
  <c r="A511" i="6"/>
  <c r="F510" i="6"/>
  <c r="A510" i="6"/>
  <c r="F509" i="6"/>
  <c r="A509" i="6"/>
  <c r="F508" i="6"/>
  <c r="A508" i="6"/>
  <c r="F507" i="6"/>
  <c r="A507" i="6"/>
  <c r="F506" i="6"/>
  <c r="A506" i="6"/>
  <c r="F505" i="6"/>
  <c r="A505" i="6"/>
  <c r="F504" i="6"/>
  <c r="A504" i="6"/>
  <c r="F503" i="6"/>
  <c r="A503" i="6"/>
  <c r="F502" i="6"/>
  <c r="A502" i="6"/>
  <c r="F501" i="6"/>
  <c r="A501" i="6"/>
  <c r="F500" i="6"/>
  <c r="A500" i="6"/>
  <c r="F499" i="6"/>
  <c r="A499" i="6"/>
  <c r="F498" i="6"/>
  <c r="A498" i="6"/>
  <c r="F497" i="6"/>
  <c r="A497" i="6"/>
  <c r="F496" i="6"/>
  <c r="A496" i="6"/>
  <c r="F495" i="6"/>
  <c r="A495" i="6"/>
  <c r="F494" i="6"/>
  <c r="A494" i="6"/>
  <c r="F493" i="6"/>
  <c r="A493" i="6"/>
  <c r="F492" i="6"/>
  <c r="A492" i="6"/>
  <c r="F491" i="6"/>
  <c r="A491" i="6"/>
  <c r="F490" i="6"/>
  <c r="A490" i="6"/>
  <c r="F489" i="6"/>
  <c r="A489" i="6"/>
  <c r="F488" i="6"/>
  <c r="A488" i="6"/>
  <c r="F487" i="6"/>
  <c r="A487" i="6"/>
  <c r="F486" i="6"/>
  <c r="A486" i="6"/>
  <c r="F485" i="6"/>
  <c r="A485" i="6"/>
  <c r="F484" i="6"/>
  <c r="A484" i="6"/>
  <c r="F483" i="6"/>
  <c r="A483" i="6"/>
  <c r="F482" i="6"/>
  <c r="A482" i="6"/>
  <c r="F481" i="6"/>
  <c r="A481" i="6"/>
  <c r="F480" i="6"/>
  <c r="A480" i="6"/>
  <c r="F479" i="6"/>
  <c r="A479" i="6"/>
  <c r="F478" i="6"/>
  <c r="A478" i="6"/>
  <c r="F477" i="6"/>
  <c r="A477" i="6"/>
  <c r="F476" i="6"/>
  <c r="A476" i="6"/>
  <c r="F475" i="6"/>
  <c r="A475" i="6"/>
  <c r="F474" i="6"/>
  <c r="A474" i="6"/>
  <c r="F473" i="6"/>
  <c r="A473" i="6"/>
  <c r="F472" i="6"/>
  <c r="A472" i="6"/>
  <c r="F471" i="6"/>
  <c r="A471" i="6"/>
  <c r="F470" i="6"/>
  <c r="A470" i="6"/>
  <c r="F469" i="6"/>
  <c r="A469" i="6"/>
  <c r="F468" i="6"/>
  <c r="A468" i="6"/>
  <c r="F467" i="6"/>
  <c r="A467" i="6"/>
  <c r="F466" i="6"/>
  <c r="A466" i="6"/>
  <c r="F465" i="6"/>
  <c r="A465" i="6"/>
  <c r="F464" i="6"/>
  <c r="A464" i="6"/>
  <c r="F463" i="6"/>
  <c r="A463" i="6"/>
  <c r="F462" i="6"/>
  <c r="A462" i="6"/>
  <c r="F461" i="6"/>
  <c r="A461" i="6"/>
  <c r="F460" i="6"/>
  <c r="A460" i="6"/>
  <c r="F459" i="6"/>
  <c r="A459" i="6"/>
  <c r="F458" i="6"/>
  <c r="A458" i="6"/>
  <c r="F457" i="6"/>
  <c r="A457" i="6"/>
  <c r="F456" i="6"/>
  <c r="A456" i="6"/>
  <c r="F455" i="6"/>
  <c r="A455" i="6"/>
  <c r="F454" i="6"/>
  <c r="A454" i="6"/>
  <c r="F453" i="6"/>
  <c r="A453" i="6"/>
  <c r="F452" i="6"/>
  <c r="A452" i="6"/>
  <c r="F451" i="6"/>
  <c r="A451" i="6"/>
  <c r="F450" i="6"/>
  <c r="A450" i="6"/>
  <c r="F449" i="6"/>
  <c r="A449" i="6"/>
  <c r="F448" i="6"/>
  <c r="A448" i="6"/>
  <c r="F447" i="6"/>
  <c r="A447" i="6"/>
  <c r="F446" i="6"/>
  <c r="A446" i="6"/>
  <c r="F445" i="6"/>
  <c r="A445" i="6"/>
  <c r="F444" i="6"/>
  <c r="A444" i="6"/>
  <c r="F443" i="6"/>
  <c r="A443" i="6"/>
  <c r="F442" i="6"/>
  <c r="A442" i="6"/>
  <c r="F441" i="6"/>
  <c r="A441" i="6"/>
  <c r="F440" i="6"/>
  <c r="A440" i="6"/>
  <c r="F439" i="6"/>
  <c r="A439" i="6"/>
  <c r="F438" i="6"/>
  <c r="A438" i="6"/>
  <c r="F437" i="6"/>
  <c r="A437" i="6"/>
  <c r="F436" i="6"/>
  <c r="A436" i="6"/>
  <c r="F435" i="6"/>
  <c r="A435" i="6"/>
  <c r="F434" i="6"/>
  <c r="A434" i="6"/>
  <c r="F433" i="6"/>
  <c r="A433" i="6"/>
  <c r="F432" i="6"/>
  <c r="A432" i="6"/>
  <c r="F431" i="6"/>
  <c r="A431" i="6"/>
  <c r="F430" i="6"/>
  <c r="A430" i="6"/>
  <c r="F429" i="6"/>
  <c r="A429" i="6"/>
  <c r="F428" i="6"/>
  <c r="A428" i="6"/>
  <c r="F427" i="6"/>
  <c r="A427" i="6"/>
  <c r="F426" i="6"/>
  <c r="A426" i="6"/>
  <c r="F425" i="6"/>
  <c r="A425" i="6"/>
  <c r="F424" i="6"/>
  <c r="A424" i="6"/>
  <c r="F423" i="6"/>
  <c r="A423" i="6"/>
  <c r="F422" i="6"/>
  <c r="A422" i="6"/>
  <c r="F421" i="6"/>
  <c r="A421" i="6"/>
  <c r="F420" i="6"/>
  <c r="A420" i="6"/>
  <c r="F419" i="6"/>
  <c r="A419" i="6"/>
  <c r="F418" i="6"/>
  <c r="A418" i="6"/>
  <c r="F417" i="6"/>
  <c r="A417" i="6"/>
  <c r="F416" i="6"/>
  <c r="A416" i="6"/>
  <c r="F415" i="6"/>
  <c r="A415" i="6"/>
  <c r="F414" i="6"/>
  <c r="A414" i="6"/>
  <c r="F413" i="6"/>
  <c r="A413" i="6"/>
  <c r="F412" i="6"/>
  <c r="A412" i="6"/>
  <c r="F411" i="6"/>
  <c r="A411" i="6"/>
  <c r="F410" i="6"/>
  <c r="A410" i="6"/>
  <c r="F409" i="6"/>
  <c r="A409" i="6"/>
  <c r="F408" i="6"/>
  <c r="A408" i="6"/>
  <c r="F407" i="6"/>
  <c r="A407" i="6"/>
  <c r="F406" i="6"/>
  <c r="A406" i="6"/>
  <c r="F405" i="6"/>
  <c r="A405" i="6"/>
  <c r="F404" i="6"/>
  <c r="A404" i="6"/>
  <c r="F403" i="6"/>
  <c r="A403" i="6"/>
  <c r="F402" i="6"/>
  <c r="A402" i="6"/>
  <c r="F401" i="6"/>
  <c r="A401" i="6"/>
  <c r="F400" i="6"/>
  <c r="A400" i="6"/>
  <c r="F399" i="6"/>
  <c r="A399" i="6"/>
  <c r="F398" i="6"/>
  <c r="A398" i="6"/>
  <c r="F397" i="6"/>
  <c r="A397" i="6"/>
  <c r="F396" i="6"/>
  <c r="A396" i="6"/>
  <c r="F395" i="6"/>
  <c r="A395" i="6"/>
  <c r="F394" i="6"/>
  <c r="A394" i="6"/>
  <c r="F393" i="6"/>
  <c r="A393" i="6"/>
  <c r="F392" i="6"/>
  <c r="A392" i="6"/>
  <c r="F391" i="6"/>
  <c r="A391" i="6"/>
  <c r="F390" i="6"/>
  <c r="A390" i="6"/>
  <c r="F389" i="6"/>
  <c r="A389" i="6"/>
  <c r="F388" i="6"/>
  <c r="A388" i="6"/>
  <c r="F387" i="6"/>
  <c r="A387" i="6"/>
  <c r="F386" i="6"/>
  <c r="A386" i="6"/>
  <c r="F385" i="6"/>
  <c r="A385" i="6"/>
  <c r="F384" i="6"/>
  <c r="A384" i="6"/>
  <c r="F383" i="6"/>
  <c r="A383" i="6"/>
  <c r="F382" i="6"/>
  <c r="A382" i="6"/>
  <c r="F381" i="6"/>
  <c r="A381" i="6"/>
  <c r="F380" i="6"/>
  <c r="A380" i="6"/>
  <c r="F379" i="6"/>
  <c r="A379" i="6"/>
  <c r="F378" i="6"/>
  <c r="A378" i="6"/>
  <c r="F377" i="6"/>
  <c r="A377" i="6"/>
  <c r="F376" i="6"/>
  <c r="A376" i="6"/>
  <c r="F375" i="6"/>
  <c r="A375" i="6"/>
  <c r="F374" i="6"/>
  <c r="A374" i="6"/>
  <c r="F373" i="6"/>
  <c r="A373" i="6"/>
  <c r="F372" i="6"/>
  <c r="A372" i="6"/>
  <c r="F371" i="6"/>
  <c r="A371" i="6"/>
  <c r="F370" i="6"/>
  <c r="A370" i="6"/>
  <c r="F369" i="6"/>
  <c r="A369" i="6"/>
  <c r="F368" i="6"/>
  <c r="A368" i="6"/>
  <c r="F367" i="6"/>
  <c r="A367" i="6"/>
  <c r="F366" i="6"/>
  <c r="A366" i="6"/>
  <c r="F365" i="6"/>
  <c r="A365" i="6"/>
  <c r="F364" i="6"/>
  <c r="A364" i="6"/>
  <c r="F363" i="6"/>
  <c r="A363" i="6"/>
  <c r="F362" i="6"/>
  <c r="A362" i="6"/>
  <c r="F361" i="6"/>
  <c r="A361" i="6"/>
  <c r="F360" i="6"/>
  <c r="A360" i="6"/>
  <c r="F359" i="6"/>
  <c r="A359" i="6"/>
  <c r="F358" i="6"/>
  <c r="A358" i="6"/>
  <c r="F357" i="6"/>
  <c r="A357" i="6"/>
  <c r="F356" i="6"/>
  <c r="A356" i="6"/>
  <c r="F355" i="6"/>
  <c r="A355" i="6"/>
  <c r="F354" i="6"/>
  <c r="A354" i="6"/>
  <c r="F353" i="6"/>
  <c r="A353" i="6"/>
  <c r="F352" i="6"/>
  <c r="A352" i="6"/>
  <c r="F351" i="6"/>
  <c r="A351" i="6"/>
  <c r="F350" i="6"/>
  <c r="A350" i="6"/>
  <c r="F349" i="6"/>
  <c r="A349" i="6"/>
  <c r="F348" i="6"/>
  <c r="A348" i="6"/>
  <c r="F347" i="6"/>
  <c r="A347" i="6"/>
  <c r="F346" i="6"/>
  <c r="A346" i="6"/>
  <c r="F345" i="6"/>
  <c r="A345" i="6"/>
  <c r="F344" i="6"/>
  <c r="A344" i="6"/>
  <c r="F343" i="6"/>
  <c r="A343" i="6"/>
  <c r="F342" i="6"/>
  <c r="A342" i="6"/>
  <c r="F341" i="6"/>
  <c r="A341" i="6"/>
  <c r="F340" i="6"/>
  <c r="A340" i="6"/>
  <c r="F339" i="6"/>
  <c r="A339" i="6"/>
  <c r="F338" i="6"/>
  <c r="A338" i="6"/>
  <c r="F337" i="6"/>
  <c r="A337" i="6"/>
  <c r="F336" i="6"/>
  <c r="A336" i="6"/>
  <c r="F335" i="6"/>
  <c r="A335" i="6"/>
  <c r="F334" i="6"/>
  <c r="A334" i="6"/>
  <c r="F333" i="6"/>
  <c r="A333" i="6"/>
  <c r="F332" i="6"/>
  <c r="A332" i="6"/>
  <c r="F331" i="6"/>
  <c r="A331" i="6"/>
  <c r="F330" i="6"/>
  <c r="A330" i="6"/>
  <c r="F329" i="6"/>
  <c r="A329" i="6"/>
  <c r="F328" i="6"/>
  <c r="A328" i="6"/>
  <c r="F327" i="6"/>
  <c r="A327" i="6"/>
  <c r="F326" i="6"/>
  <c r="A326" i="6"/>
  <c r="F325" i="6"/>
  <c r="A325" i="6"/>
  <c r="F324" i="6"/>
  <c r="A324" i="6"/>
  <c r="F323" i="6"/>
  <c r="A323" i="6"/>
  <c r="F322" i="6"/>
  <c r="A322" i="6"/>
  <c r="F321" i="6"/>
  <c r="A321" i="6"/>
  <c r="F320" i="6"/>
  <c r="A320" i="6"/>
  <c r="F319" i="6"/>
  <c r="A319" i="6"/>
  <c r="F318" i="6"/>
  <c r="A318" i="6"/>
  <c r="F317" i="6"/>
  <c r="A317" i="6"/>
  <c r="F316" i="6"/>
  <c r="A316" i="6"/>
  <c r="F315" i="6"/>
  <c r="A315" i="6"/>
  <c r="F314" i="6"/>
  <c r="A314" i="6"/>
  <c r="F313" i="6"/>
  <c r="A313" i="6"/>
  <c r="F312" i="6"/>
  <c r="A312" i="6"/>
  <c r="F311" i="6"/>
  <c r="A311" i="6"/>
  <c r="F310" i="6"/>
  <c r="A310" i="6"/>
  <c r="F309" i="6"/>
  <c r="A309" i="6"/>
  <c r="F308" i="6"/>
  <c r="A308" i="6"/>
  <c r="F307" i="6"/>
  <c r="A307" i="6"/>
  <c r="F306" i="6"/>
  <c r="A306" i="6"/>
  <c r="F305" i="6"/>
  <c r="A305" i="6"/>
  <c r="F304" i="6"/>
  <c r="A304" i="6"/>
  <c r="F303" i="6"/>
  <c r="A303" i="6"/>
  <c r="F302" i="6"/>
  <c r="A302" i="6"/>
  <c r="F301" i="6"/>
  <c r="A301" i="6"/>
  <c r="F300" i="6"/>
  <c r="A300" i="6"/>
  <c r="F299" i="6"/>
  <c r="A299" i="6"/>
  <c r="F298" i="6"/>
  <c r="A298" i="6"/>
  <c r="F297" i="6"/>
  <c r="A297" i="6"/>
  <c r="F296" i="6"/>
  <c r="A296" i="6"/>
  <c r="F295" i="6"/>
  <c r="A295" i="6"/>
  <c r="F294" i="6"/>
  <c r="A294" i="6"/>
  <c r="F293" i="6"/>
  <c r="A293" i="6"/>
  <c r="F292" i="6"/>
  <c r="A292" i="6"/>
  <c r="F291" i="6"/>
  <c r="A291" i="6"/>
  <c r="F290" i="6"/>
  <c r="A290" i="6"/>
  <c r="F289" i="6"/>
  <c r="A289" i="6"/>
  <c r="F288" i="6"/>
  <c r="A288" i="6"/>
  <c r="F287" i="6"/>
  <c r="A287" i="6"/>
  <c r="F286" i="6"/>
  <c r="A286" i="6"/>
  <c r="F285" i="6"/>
  <c r="A285" i="6"/>
  <c r="F284" i="6"/>
  <c r="A284" i="6"/>
  <c r="F283" i="6"/>
  <c r="A283" i="6"/>
  <c r="F282" i="6"/>
  <c r="A282" i="6"/>
  <c r="F281" i="6"/>
  <c r="A281" i="6"/>
  <c r="F280" i="6"/>
  <c r="A280" i="6"/>
  <c r="F279" i="6"/>
  <c r="A279" i="6"/>
  <c r="F278" i="6"/>
  <c r="A278" i="6"/>
  <c r="F277" i="6"/>
  <c r="A277" i="6"/>
  <c r="F276" i="6"/>
  <c r="A276" i="6"/>
  <c r="F275" i="6"/>
  <c r="A275" i="6"/>
  <c r="F274" i="6"/>
  <c r="A274" i="6"/>
  <c r="F273" i="6"/>
  <c r="A273" i="6"/>
  <c r="F272" i="6"/>
  <c r="A272" i="6"/>
  <c r="F271" i="6"/>
  <c r="A271" i="6"/>
  <c r="F270" i="6"/>
  <c r="A270" i="6"/>
  <c r="F269" i="6"/>
  <c r="A269" i="6"/>
  <c r="F268" i="6"/>
  <c r="A268" i="6"/>
  <c r="F267" i="6"/>
  <c r="A267" i="6"/>
  <c r="F266" i="6"/>
  <c r="A266" i="6"/>
  <c r="F265" i="6"/>
  <c r="A265" i="6"/>
  <c r="F264" i="6"/>
  <c r="A264" i="6"/>
  <c r="F263" i="6"/>
  <c r="A263" i="6"/>
  <c r="F262" i="6"/>
  <c r="A262" i="6"/>
  <c r="F261" i="6"/>
  <c r="A261" i="6"/>
  <c r="F260" i="6"/>
  <c r="A260" i="6"/>
  <c r="F259" i="6"/>
  <c r="A259" i="6"/>
  <c r="F258" i="6"/>
  <c r="A258" i="6"/>
  <c r="F257" i="6"/>
  <c r="A257" i="6"/>
  <c r="F256" i="6"/>
  <c r="A256" i="6"/>
  <c r="F255" i="6"/>
  <c r="A255" i="6"/>
  <c r="F254" i="6"/>
  <c r="A254" i="6"/>
  <c r="F253" i="6"/>
  <c r="A253" i="6"/>
  <c r="F252" i="6"/>
  <c r="A252" i="6"/>
  <c r="F251" i="6"/>
  <c r="A251" i="6"/>
  <c r="F250" i="6"/>
  <c r="A250" i="6"/>
  <c r="F249" i="6"/>
  <c r="A249" i="6"/>
  <c r="F248" i="6"/>
  <c r="A248" i="6"/>
  <c r="F247" i="6"/>
  <c r="A247" i="6"/>
  <c r="F246" i="6"/>
  <c r="A246" i="6"/>
  <c r="F245" i="6"/>
  <c r="A245" i="6"/>
  <c r="F244" i="6"/>
  <c r="A244" i="6"/>
  <c r="F243" i="6"/>
  <c r="A243" i="6"/>
  <c r="F242" i="6"/>
  <c r="A242" i="6"/>
  <c r="F241" i="6"/>
  <c r="A241" i="6"/>
  <c r="F240" i="6"/>
  <c r="A240" i="6"/>
  <c r="F239" i="6"/>
  <c r="A239" i="6"/>
  <c r="F238" i="6"/>
  <c r="A238" i="6"/>
  <c r="F237" i="6"/>
  <c r="A237" i="6"/>
  <c r="F236" i="6"/>
  <c r="A236" i="6"/>
  <c r="F235" i="6"/>
  <c r="A235" i="6"/>
  <c r="F234" i="6"/>
  <c r="A234" i="6"/>
  <c r="F233" i="6"/>
  <c r="A233" i="6"/>
  <c r="F232" i="6"/>
  <c r="A232" i="6"/>
  <c r="F231" i="6"/>
  <c r="A231" i="6"/>
  <c r="F230" i="6"/>
  <c r="A230" i="6"/>
  <c r="F229" i="6"/>
  <c r="A229" i="6"/>
  <c r="F228" i="6"/>
  <c r="A228" i="6"/>
  <c r="F227" i="6"/>
  <c r="A227" i="6"/>
  <c r="F226" i="6"/>
  <c r="A226" i="6"/>
  <c r="F225" i="6"/>
  <c r="A225" i="6"/>
  <c r="F224" i="6"/>
  <c r="A224" i="6"/>
  <c r="F223" i="6"/>
  <c r="A223" i="6"/>
  <c r="F222" i="6"/>
  <c r="A222" i="6"/>
  <c r="F221" i="6"/>
  <c r="A221" i="6"/>
  <c r="F220" i="6"/>
  <c r="A220" i="6"/>
  <c r="F219" i="6"/>
  <c r="A219" i="6"/>
  <c r="F218" i="6"/>
  <c r="A218" i="6"/>
  <c r="F217" i="6"/>
  <c r="A217" i="6"/>
  <c r="F216" i="6"/>
  <c r="A216" i="6"/>
  <c r="F215" i="6"/>
  <c r="A215" i="6"/>
  <c r="F214" i="6"/>
  <c r="A214" i="6"/>
  <c r="F213" i="6"/>
  <c r="A213" i="6"/>
  <c r="F212" i="6"/>
  <c r="A212" i="6"/>
  <c r="F211" i="6"/>
  <c r="A211" i="6"/>
  <c r="F210" i="6"/>
  <c r="A210" i="6"/>
  <c r="F209" i="6"/>
  <c r="A209" i="6"/>
  <c r="F208" i="6"/>
  <c r="A208" i="6"/>
  <c r="F207" i="6"/>
  <c r="A207" i="6"/>
  <c r="F206" i="6"/>
  <c r="A206" i="6"/>
  <c r="F205" i="6"/>
  <c r="A205" i="6"/>
  <c r="F204" i="6"/>
  <c r="A204" i="6"/>
  <c r="F203" i="6"/>
  <c r="A203" i="6"/>
  <c r="F202" i="6"/>
  <c r="A202" i="6"/>
  <c r="F201" i="6"/>
  <c r="A201" i="6"/>
  <c r="F200" i="6"/>
  <c r="A200" i="6"/>
  <c r="F199" i="6"/>
  <c r="A199" i="6"/>
  <c r="F198" i="6"/>
  <c r="A198" i="6"/>
  <c r="F197" i="6"/>
  <c r="A197" i="6"/>
  <c r="F196" i="6"/>
  <c r="A196" i="6"/>
  <c r="F195" i="6"/>
  <c r="A195" i="6"/>
  <c r="F194" i="6"/>
  <c r="A194" i="6"/>
  <c r="F193" i="6"/>
  <c r="A193" i="6"/>
  <c r="F192" i="6"/>
  <c r="A192" i="6"/>
  <c r="F191" i="6"/>
  <c r="A191" i="6"/>
  <c r="F190" i="6"/>
  <c r="A190" i="6"/>
  <c r="F189" i="6"/>
  <c r="A189" i="6"/>
  <c r="F188" i="6"/>
  <c r="A188" i="6"/>
  <c r="F187" i="6"/>
  <c r="A187" i="6"/>
  <c r="F186" i="6"/>
  <c r="A186" i="6"/>
  <c r="F185" i="6"/>
  <c r="A185" i="6"/>
  <c r="F184" i="6"/>
  <c r="A184" i="6"/>
  <c r="F183" i="6"/>
  <c r="A183" i="6"/>
  <c r="F182" i="6"/>
  <c r="A182" i="6"/>
  <c r="F181" i="6"/>
  <c r="A181" i="6"/>
  <c r="F180" i="6"/>
  <c r="A180" i="6"/>
  <c r="F179" i="6"/>
  <c r="A179" i="6"/>
  <c r="F178" i="6"/>
  <c r="A178" i="6"/>
  <c r="F177" i="6"/>
  <c r="A177" i="6"/>
  <c r="F176" i="6"/>
  <c r="A176" i="6"/>
  <c r="F175" i="6"/>
  <c r="A175" i="6"/>
  <c r="F174" i="6"/>
  <c r="A174" i="6"/>
  <c r="F173" i="6"/>
  <c r="A173" i="6"/>
  <c r="F172" i="6"/>
  <c r="A172" i="6"/>
  <c r="F171" i="6"/>
  <c r="A171" i="6"/>
  <c r="F170" i="6"/>
  <c r="A170" i="6"/>
  <c r="F169" i="6"/>
  <c r="A169" i="6"/>
  <c r="F168" i="6"/>
  <c r="A168" i="6"/>
  <c r="F167" i="6"/>
  <c r="A167" i="6"/>
  <c r="F166" i="6"/>
  <c r="A166" i="6"/>
  <c r="F165" i="6"/>
  <c r="A165" i="6"/>
  <c r="F164" i="6"/>
  <c r="A164" i="6"/>
  <c r="F163" i="6"/>
  <c r="A163" i="6"/>
  <c r="F162" i="6"/>
  <c r="A162" i="6"/>
  <c r="F161" i="6"/>
  <c r="A161" i="6"/>
  <c r="F160" i="6"/>
  <c r="A160" i="6"/>
  <c r="F159" i="6"/>
  <c r="A159" i="6"/>
  <c r="F158" i="6"/>
  <c r="A158" i="6"/>
  <c r="F157" i="6"/>
  <c r="A157" i="6"/>
  <c r="F156" i="6"/>
  <c r="A156" i="6"/>
  <c r="F155" i="6"/>
  <c r="A155" i="6"/>
  <c r="F154" i="6"/>
  <c r="A154" i="6"/>
  <c r="F153" i="6"/>
  <c r="A153" i="6"/>
  <c r="F152" i="6"/>
  <c r="A152" i="6"/>
  <c r="F151" i="6"/>
  <c r="A151" i="6"/>
  <c r="F150" i="6"/>
  <c r="A150" i="6"/>
  <c r="F149" i="6"/>
  <c r="A149" i="6"/>
  <c r="F148" i="6"/>
  <c r="A148" i="6"/>
  <c r="F147" i="6"/>
  <c r="A147" i="6"/>
  <c r="F146" i="6"/>
  <c r="A146" i="6"/>
  <c r="F145" i="6"/>
  <c r="A145" i="6"/>
  <c r="F144" i="6"/>
  <c r="A144" i="6"/>
  <c r="F143" i="6"/>
  <c r="A143" i="6"/>
  <c r="F142" i="6"/>
  <c r="A142" i="6"/>
  <c r="F141" i="6"/>
  <c r="A141" i="6"/>
  <c r="F140" i="6"/>
  <c r="A140" i="6"/>
  <c r="F139" i="6"/>
  <c r="A139" i="6"/>
  <c r="F138" i="6"/>
  <c r="A138" i="6"/>
  <c r="F137" i="6"/>
  <c r="A137" i="6"/>
  <c r="F136" i="6"/>
  <c r="A136" i="6"/>
  <c r="F135" i="6"/>
  <c r="A135" i="6"/>
  <c r="F134" i="6"/>
  <c r="A134" i="6"/>
  <c r="F133" i="6"/>
  <c r="A133" i="6"/>
  <c r="F132" i="6"/>
  <c r="A132" i="6"/>
  <c r="F131" i="6"/>
  <c r="A131" i="6"/>
  <c r="F130" i="6"/>
  <c r="A130" i="6"/>
  <c r="F129" i="6"/>
  <c r="A129" i="6"/>
  <c r="F128" i="6"/>
  <c r="A128" i="6"/>
  <c r="F127" i="6"/>
  <c r="A127" i="6"/>
  <c r="F126" i="6"/>
  <c r="A126" i="6"/>
  <c r="F125" i="6"/>
  <c r="A125" i="6"/>
  <c r="F124" i="6"/>
  <c r="A124" i="6"/>
  <c r="F123" i="6"/>
  <c r="A123" i="6"/>
  <c r="F122" i="6"/>
  <c r="A122" i="6"/>
  <c r="F121" i="6"/>
  <c r="A121" i="6"/>
  <c r="F120" i="6"/>
  <c r="A120" i="6"/>
  <c r="F119" i="6"/>
  <c r="A119" i="6"/>
  <c r="F118" i="6"/>
  <c r="A118" i="6"/>
  <c r="F117" i="6"/>
  <c r="A117" i="6"/>
  <c r="F116" i="6"/>
  <c r="A116" i="6"/>
  <c r="F115" i="6"/>
  <c r="A115" i="6"/>
  <c r="F114" i="6"/>
  <c r="A114" i="6"/>
  <c r="F113" i="6"/>
  <c r="A113" i="6"/>
  <c r="F112" i="6"/>
  <c r="A112" i="6"/>
  <c r="F111" i="6"/>
  <c r="A111" i="6"/>
  <c r="F110" i="6"/>
  <c r="A110" i="6"/>
  <c r="F109" i="6"/>
  <c r="A109" i="6"/>
  <c r="F108" i="6"/>
  <c r="A108" i="6"/>
  <c r="F107" i="6"/>
  <c r="A107" i="6"/>
  <c r="F106" i="6"/>
  <c r="A106" i="6"/>
  <c r="F105" i="6"/>
  <c r="A105" i="6"/>
  <c r="F104" i="6"/>
  <c r="A104" i="6"/>
  <c r="F103" i="6"/>
  <c r="A103" i="6"/>
  <c r="F102" i="6"/>
  <c r="A102" i="6"/>
  <c r="F101" i="6"/>
  <c r="A101" i="6"/>
  <c r="F100" i="6"/>
  <c r="A100" i="6"/>
  <c r="F99" i="6"/>
  <c r="A99" i="6"/>
  <c r="F98" i="6"/>
  <c r="A98" i="6"/>
  <c r="F97" i="6"/>
  <c r="A97" i="6"/>
  <c r="F96" i="6"/>
  <c r="A96" i="6"/>
  <c r="F95" i="6"/>
  <c r="A95" i="6"/>
  <c r="F94" i="6"/>
  <c r="A94" i="6"/>
  <c r="F93" i="6"/>
  <c r="A93" i="6"/>
  <c r="F92" i="6"/>
  <c r="A92" i="6"/>
  <c r="F91" i="6"/>
  <c r="A91" i="6"/>
  <c r="F90" i="6"/>
  <c r="A90" i="6"/>
  <c r="F89" i="6"/>
  <c r="A89" i="6"/>
  <c r="F88" i="6"/>
  <c r="A88" i="6"/>
  <c r="F87" i="6"/>
  <c r="A87" i="6"/>
  <c r="F86" i="6"/>
  <c r="A86" i="6"/>
  <c r="F85" i="6"/>
  <c r="A85" i="6"/>
  <c r="F84" i="6"/>
  <c r="A84" i="6"/>
  <c r="F83" i="6"/>
  <c r="A83" i="6"/>
  <c r="F82" i="6"/>
  <c r="A82" i="6"/>
  <c r="F81" i="6"/>
  <c r="A81" i="6"/>
  <c r="F80" i="6"/>
  <c r="A80" i="6"/>
  <c r="F79" i="6"/>
  <c r="A79" i="6"/>
  <c r="F78" i="6"/>
  <c r="A78" i="6"/>
  <c r="F77" i="6"/>
  <c r="A77" i="6"/>
  <c r="F76" i="6"/>
  <c r="A76" i="6"/>
  <c r="F75" i="6"/>
  <c r="A75" i="6"/>
  <c r="F74" i="6"/>
  <c r="A74" i="6"/>
  <c r="F73" i="6"/>
  <c r="A73" i="6"/>
  <c r="F72" i="6"/>
  <c r="A72" i="6"/>
  <c r="F71" i="6"/>
  <c r="A71" i="6"/>
  <c r="F70" i="6"/>
  <c r="A70" i="6"/>
  <c r="F69" i="6"/>
  <c r="A69" i="6"/>
  <c r="F68" i="6"/>
  <c r="A68" i="6"/>
  <c r="F67" i="6"/>
  <c r="A67" i="6"/>
  <c r="F66" i="6"/>
  <c r="A66" i="6"/>
  <c r="F65" i="6"/>
  <c r="A65" i="6"/>
  <c r="F64" i="6"/>
  <c r="A64" i="6"/>
  <c r="F63" i="6"/>
  <c r="A63" i="6"/>
  <c r="F62" i="6"/>
  <c r="A62" i="6"/>
  <c r="F61" i="6"/>
  <c r="A61" i="6"/>
  <c r="F60" i="6"/>
  <c r="A60" i="6"/>
  <c r="F59" i="6"/>
  <c r="A59" i="6"/>
  <c r="F58" i="6"/>
  <c r="A58" i="6"/>
  <c r="F57" i="6"/>
  <c r="A57" i="6"/>
  <c r="F56" i="6"/>
  <c r="A56" i="6"/>
  <c r="F55" i="6"/>
  <c r="A55" i="6"/>
  <c r="F54" i="6"/>
  <c r="A54" i="6"/>
  <c r="F53" i="6"/>
  <c r="A53" i="6"/>
  <c r="F52" i="6"/>
  <c r="A52" i="6"/>
  <c r="F51" i="6"/>
  <c r="A51" i="6"/>
  <c r="F50" i="6"/>
  <c r="A50" i="6"/>
  <c r="F49" i="6"/>
  <c r="A49" i="6"/>
  <c r="F48" i="6"/>
  <c r="A48" i="6"/>
  <c r="F47" i="6"/>
  <c r="A47" i="6"/>
  <c r="F46" i="6"/>
  <c r="A46" i="6"/>
  <c r="F45" i="6"/>
  <c r="A45" i="6"/>
  <c r="F44" i="6"/>
  <c r="A44" i="6"/>
  <c r="F43" i="6"/>
  <c r="A43" i="6"/>
  <c r="F42" i="6"/>
  <c r="A42" i="6"/>
  <c r="F41" i="6"/>
  <c r="A41" i="6"/>
  <c r="F40" i="6"/>
  <c r="A40" i="6"/>
  <c r="F39" i="6"/>
  <c r="A39" i="6"/>
  <c r="F38" i="6"/>
  <c r="A38" i="6"/>
  <c r="F37" i="6"/>
  <c r="A37" i="6"/>
  <c r="F36" i="6"/>
  <c r="A36" i="6"/>
  <c r="F35" i="6"/>
  <c r="A35" i="6"/>
  <c r="F34" i="6"/>
  <c r="A34" i="6"/>
  <c r="F33" i="6"/>
  <c r="A33" i="6"/>
  <c r="F32" i="6"/>
  <c r="A32" i="6"/>
  <c r="F31" i="6"/>
  <c r="A31" i="6"/>
  <c r="F30" i="6"/>
  <c r="A30" i="6"/>
  <c r="F29" i="6"/>
  <c r="A29" i="6"/>
  <c r="F28" i="6"/>
  <c r="A28" i="6"/>
  <c r="F27" i="6"/>
  <c r="A27" i="6"/>
  <c r="F26" i="6"/>
  <c r="A26" i="6"/>
  <c r="F25" i="6"/>
  <c r="A25" i="6"/>
  <c r="F24" i="6"/>
  <c r="A24" i="6"/>
  <c r="F23" i="6"/>
  <c r="A23" i="6"/>
  <c r="F22" i="6"/>
  <c r="A22" i="6"/>
  <c r="F21" i="6"/>
  <c r="A21" i="6"/>
  <c r="F20" i="6"/>
  <c r="A20" i="6"/>
  <c r="F19" i="6"/>
  <c r="A19" i="6"/>
  <c r="F18" i="6"/>
  <c r="A18" i="6"/>
  <c r="F17" i="6"/>
  <c r="A17" i="6"/>
  <c r="F16" i="6"/>
  <c r="A16" i="6"/>
  <c r="L15" i="6"/>
  <c r="K15" i="6"/>
  <c r="F15" i="6"/>
  <c r="A15" i="6"/>
  <c r="L14" i="6"/>
  <c r="K14" i="6"/>
  <c r="F14" i="6"/>
  <c r="A14" i="6"/>
  <c r="L13" i="6"/>
  <c r="K13" i="6"/>
  <c r="F13" i="6"/>
  <c r="A13" i="6"/>
  <c r="H12" i="6"/>
  <c r="G12" i="6"/>
  <c r="F12" i="6"/>
  <c r="A12" i="6"/>
  <c r="H11" i="6"/>
  <c r="G11" i="6"/>
  <c r="F11" i="6"/>
  <c r="A11" i="6"/>
  <c r="H10" i="6"/>
  <c r="G10" i="6"/>
  <c r="F10" i="6"/>
  <c r="A10" i="6"/>
  <c r="H9" i="6"/>
  <c r="G9" i="6"/>
  <c r="F9" i="6"/>
  <c r="A9" i="6"/>
  <c r="H8" i="6"/>
  <c r="G8" i="6"/>
  <c r="F8" i="6"/>
  <c r="A8" i="6"/>
  <c r="H7" i="6"/>
  <c r="G7" i="6"/>
  <c r="F7" i="6"/>
  <c r="A7" i="6"/>
  <c r="H6" i="6"/>
  <c r="G6" i="6"/>
  <c r="F6" i="6"/>
  <c r="A6" i="6"/>
  <c r="L5" i="6"/>
  <c r="K5" i="6"/>
  <c r="F5" i="6"/>
  <c r="A5" i="6"/>
  <c r="J4" i="6"/>
  <c r="F4" i="6"/>
  <c r="A4" i="6"/>
  <c r="D64" i="5"/>
  <c r="D63" i="5"/>
  <c r="E62" i="5"/>
  <c r="D62" i="5"/>
  <c r="C62" i="5"/>
  <c r="A62" i="5"/>
  <c r="E61" i="5"/>
  <c r="D61" i="5"/>
  <c r="C61" i="5"/>
  <c r="A61" i="5"/>
  <c r="E60" i="5"/>
  <c r="D60" i="5"/>
  <c r="C60" i="5"/>
  <c r="A60" i="5"/>
  <c r="D59" i="5"/>
  <c r="D58" i="5"/>
  <c r="E57" i="5"/>
  <c r="D57" i="5"/>
  <c r="C57" i="5"/>
  <c r="A57" i="5"/>
  <c r="E56" i="5"/>
  <c r="D56" i="5"/>
  <c r="C56" i="5"/>
  <c r="A56" i="5"/>
  <c r="E55" i="5"/>
  <c r="D55" i="5"/>
  <c r="C55" i="5"/>
  <c r="A55" i="5"/>
  <c r="D54" i="5"/>
  <c r="E50" i="5"/>
  <c r="A50" i="5"/>
  <c r="E49" i="5"/>
  <c r="A49" i="5"/>
  <c r="E48" i="5"/>
  <c r="A48" i="5"/>
  <c r="E47" i="5"/>
  <c r="D47" i="5"/>
  <c r="C47" i="5"/>
  <c r="A47" i="5"/>
  <c r="E46" i="5"/>
  <c r="A46" i="5"/>
  <c r="E45" i="5"/>
  <c r="A45" i="5"/>
  <c r="E44" i="5"/>
  <c r="A44" i="5"/>
  <c r="E43" i="5"/>
  <c r="D43" i="5"/>
  <c r="C43" i="5"/>
  <c r="A43" i="5"/>
  <c r="D42" i="5"/>
  <c r="C42" i="5"/>
  <c r="A42" i="5" s="1"/>
  <c r="E41" i="5"/>
  <c r="A41" i="5"/>
  <c r="E40" i="5"/>
  <c r="A40" i="5"/>
  <c r="E39" i="5"/>
  <c r="A39" i="5"/>
  <c r="E38" i="5"/>
  <c r="A38" i="5"/>
  <c r="E37" i="5"/>
  <c r="D37" i="5"/>
  <c r="C37" i="5"/>
  <c r="A37" i="5"/>
  <c r="E36" i="5"/>
  <c r="A36" i="5"/>
  <c r="E35" i="5"/>
  <c r="A35" i="5"/>
  <c r="E34" i="5"/>
  <c r="D34" i="5"/>
  <c r="C34" i="5"/>
  <c r="A34" i="5"/>
  <c r="D33" i="5"/>
  <c r="C33" i="5"/>
  <c r="A33" i="5" s="1"/>
  <c r="D32" i="5"/>
  <c r="C32" i="5"/>
  <c r="A32" i="5" s="1"/>
  <c r="E31" i="5"/>
  <c r="A31" i="5"/>
  <c r="E30" i="5"/>
  <c r="A30" i="5"/>
  <c r="E29" i="5"/>
  <c r="A29" i="5"/>
  <c r="E28" i="5"/>
  <c r="A28" i="5"/>
  <c r="E27" i="5"/>
  <c r="D27" i="5"/>
  <c r="C27" i="5"/>
  <c r="A27" i="5"/>
  <c r="E26" i="5"/>
  <c r="A26" i="5"/>
  <c r="E25" i="5"/>
  <c r="A25" i="5"/>
  <c r="E24" i="5"/>
  <c r="A24" i="5"/>
  <c r="E23" i="5"/>
  <c r="D23" i="5"/>
  <c r="C23" i="5"/>
  <c r="A23" i="5"/>
  <c r="E22" i="5"/>
  <c r="D22" i="5"/>
  <c r="C22" i="5"/>
  <c r="A22" i="5"/>
  <c r="E20" i="5"/>
  <c r="A20" i="5"/>
  <c r="E19" i="5"/>
  <c r="D19" i="5"/>
  <c r="C19" i="5"/>
  <c r="A19" i="5"/>
  <c r="D18" i="5"/>
  <c r="C18" i="5"/>
  <c r="A18" i="5" s="1"/>
  <c r="D17" i="5"/>
  <c r="D21" i="5" s="1"/>
  <c r="C17" i="5"/>
  <c r="A17" i="5" s="1"/>
  <c r="E16" i="5"/>
  <c r="A16" i="5"/>
  <c r="E15" i="5"/>
  <c r="D15" i="5"/>
  <c r="C15" i="5"/>
  <c r="A15" i="5"/>
  <c r="E14" i="5"/>
  <c r="D14" i="5"/>
  <c r="C14" i="5"/>
  <c r="A14" i="5"/>
  <c r="E13" i="5"/>
  <c r="A13" i="5"/>
  <c r="E12" i="5"/>
  <c r="D12" i="5"/>
  <c r="C12" i="5"/>
  <c r="A12" i="5"/>
  <c r="E11" i="5"/>
  <c r="D11" i="5"/>
  <c r="C11" i="5"/>
  <c r="A11" i="5"/>
  <c r="E10" i="5"/>
  <c r="D10" i="5"/>
  <c r="C10" i="5"/>
  <c r="A10" i="5"/>
  <c r="E9" i="5"/>
  <c r="D9" i="5"/>
  <c r="C9" i="5"/>
  <c r="A9" i="5"/>
  <c r="E8" i="5"/>
  <c r="D8" i="5"/>
  <c r="C8" i="5"/>
  <c r="A8" i="5"/>
  <c r="E7" i="5"/>
  <c r="D7" i="5"/>
  <c r="C7" i="5"/>
  <c r="A7" i="5"/>
  <c r="E6" i="5"/>
  <c r="A6" i="5"/>
  <c r="E5" i="5"/>
  <c r="A5" i="5"/>
  <c r="E4" i="5"/>
  <c r="A4" i="5"/>
  <c r="E3" i="5"/>
  <c r="D3" i="5"/>
  <c r="C3" i="5"/>
  <c r="A3" i="5"/>
  <c r="D51" i="5" l="1"/>
  <c r="E21" i="5"/>
  <c r="E17" i="5"/>
  <c r="E18" i="5"/>
  <c r="C21" i="5"/>
  <c r="E32" i="5"/>
  <c r="E33" i="5"/>
  <c r="E42" i="5"/>
  <c r="C58" i="5"/>
  <c r="C63" i="5"/>
  <c r="D50" i="4"/>
  <c r="E49" i="4"/>
  <c r="D49" i="4"/>
  <c r="F48" i="4"/>
  <c r="E48" i="4"/>
  <c r="D48" i="4"/>
  <c r="C48" i="4" s="1"/>
  <c r="F44" i="4"/>
  <c r="D44" i="4"/>
  <c r="C44" i="4" s="1"/>
  <c r="F43" i="4"/>
  <c r="E43" i="4"/>
  <c r="D43" i="4"/>
  <c r="C43" i="4" s="1"/>
  <c r="C37" i="4"/>
  <c r="C36" i="4"/>
  <c r="F35" i="4"/>
  <c r="F50" i="4" s="1"/>
  <c r="E35" i="4"/>
  <c r="E50" i="4" s="1"/>
  <c r="D35" i="4"/>
  <c r="C35" i="4" s="1"/>
  <c r="C34" i="4"/>
  <c r="C33" i="4"/>
  <c r="F32" i="4"/>
  <c r="F45" i="4" s="1"/>
  <c r="E32" i="4"/>
  <c r="E45" i="4" s="1"/>
  <c r="D32" i="4"/>
  <c r="D45" i="4" s="1"/>
  <c r="E31" i="4"/>
  <c r="D31" i="4"/>
  <c r="C30" i="4"/>
  <c r="E29" i="4"/>
  <c r="E44" i="4" s="1"/>
  <c r="C29" i="4"/>
  <c r="C28" i="4"/>
  <c r="F27" i="4"/>
  <c r="F49" i="4" s="1"/>
  <c r="F26" i="4"/>
  <c r="D26" i="4"/>
  <c r="C22" i="4"/>
  <c r="C21" i="4"/>
  <c r="F20" i="4"/>
  <c r="E20" i="4"/>
  <c r="D20" i="4"/>
  <c r="C20" i="4" s="1"/>
  <c r="D18" i="4"/>
  <c r="D24" i="4" s="1"/>
  <c r="C16" i="4"/>
  <c r="C15" i="4"/>
  <c r="C14" i="4"/>
  <c r="F13" i="4"/>
  <c r="C13" i="4"/>
  <c r="F12" i="4"/>
  <c r="F7" i="4" s="1"/>
  <c r="C12" i="4"/>
  <c r="C11" i="4"/>
  <c r="C10" i="4"/>
  <c r="C9" i="4"/>
  <c r="C8" i="4"/>
  <c r="E7" i="4"/>
  <c r="E47" i="4" s="1"/>
  <c r="E46" i="4" s="1"/>
  <c r="D7" i="4"/>
  <c r="D47" i="4" s="1"/>
  <c r="C6" i="4"/>
  <c r="C5" i="4"/>
  <c r="C4" i="4"/>
  <c r="F3" i="4"/>
  <c r="F42" i="4" s="1"/>
  <c r="F41" i="4" s="1"/>
  <c r="E3" i="4"/>
  <c r="E42" i="4" s="1"/>
  <c r="D3" i="4"/>
  <c r="C3" i="4" s="1"/>
  <c r="D6087" i="3"/>
  <c r="A6087" i="3" s="1"/>
  <c r="D6086" i="3"/>
  <c r="A6086" i="3" s="1"/>
  <c r="D6085" i="3"/>
  <c r="A6085" i="3" s="1"/>
  <c r="D6084" i="3"/>
  <c r="A6084" i="3" s="1"/>
  <c r="D6083" i="3"/>
  <c r="A6083" i="3" s="1"/>
  <c r="D6082" i="3"/>
  <c r="A6082" i="3" s="1"/>
  <c r="D6081" i="3"/>
  <c r="A6081" i="3" s="1"/>
  <c r="D6080" i="3"/>
  <c r="A6080" i="3" s="1"/>
  <c r="D6079" i="3"/>
  <c r="A6079" i="3" s="1"/>
  <c r="D6078" i="3"/>
  <c r="A6078" i="3" s="1"/>
  <c r="D6077" i="3"/>
  <c r="A6077" i="3" s="1"/>
  <c r="D6076" i="3"/>
  <c r="A6076" i="3" s="1"/>
  <c r="D6075" i="3"/>
  <c r="A6075" i="3" s="1"/>
  <c r="D6074" i="3"/>
  <c r="A6074" i="3" s="1"/>
  <c r="D6073" i="3"/>
  <c r="A6073" i="3" s="1"/>
  <c r="D6072" i="3"/>
  <c r="A6072" i="3" s="1"/>
  <c r="D6071" i="3"/>
  <c r="A6071" i="3" s="1"/>
  <c r="D6070" i="3"/>
  <c r="A6070" i="3" s="1"/>
  <c r="D6069" i="3"/>
  <c r="A6069" i="3" s="1"/>
  <c r="D6068" i="3"/>
  <c r="A6068" i="3" s="1"/>
  <c r="D6067" i="3"/>
  <c r="A6067" i="3" s="1"/>
  <c r="D6066" i="3"/>
  <c r="A6066" i="3" s="1"/>
  <c r="D6065" i="3"/>
  <c r="A6065" i="3" s="1"/>
  <c r="D6064" i="3"/>
  <c r="A6064" i="3" s="1"/>
  <c r="D6063" i="3"/>
  <c r="A6063" i="3" s="1"/>
  <c r="D6062" i="3"/>
  <c r="A6062" i="3" s="1"/>
  <c r="D6061" i="3"/>
  <c r="A6061" i="3" s="1"/>
  <c r="D6060" i="3"/>
  <c r="A6060" i="3" s="1"/>
  <c r="D6059" i="3"/>
  <c r="A6059" i="3" s="1"/>
  <c r="D6058" i="3"/>
  <c r="A6058" i="3" s="1"/>
  <c r="D6057" i="3"/>
  <c r="A6057" i="3" s="1"/>
  <c r="D6056" i="3"/>
  <c r="A6056" i="3" s="1"/>
  <c r="D6055" i="3"/>
  <c r="A6055" i="3" s="1"/>
  <c r="D6054" i="3"/>
  <c r="A6054" i="3" s="1"/>
  <c r="D6053" i="3"/>
  <c r="A6053" i="3" s="1"/>
  <c r="D6052" i="3"/>
  <c r="A6052" i="3" s="1"/>
  <c r="D6051" i="3"/>
  <c r="A6051" i="3" s="1"/>
  <c r="D6050" i="3"/>
  <c r="A6050" i="3" s="1"/>
  <c r="D6049" i="3"/>
  <c r="A6049" i="3" s="1"/>
  <c r="D6048" i="3"/>
  <c r="A6048" i="3" s="1"/>
  <c r="D6047" i="3"/>
  <c r="A6047" i="3" s="1"/>
  <c r="D6046" i="3"/>
  <c r="A6046" i="3" s="1"/>
  <c r="D6045" i="3"/>
  <c r="A6045" i="3" s="1"/>
  <c r="D6044" i="3"/>
  <c r="A6044" i="3" s="1"/>
  <c r="D6043" i="3"/>
  <c r="A6043" i="3" s="1"/>
  <c r="D6042" i="3"/>
  <c r="A6042" i="3" s="1"/>
  <c r="D6041" i="3"/>
  <c r="A6041" i="3" s="1"/>
  <c r="D6040" i="3"/>
  <c r="A6040" i="3" s="1"/>
  <c r="D6039" i="3"/>
  <c r="A6039" i="3" s="1"/>
  <c r="D6038" i="3"/>
  <c r="A6038" i="3" s="1"/>
  <c r="D6037" i="3"/>
  <c r="A6037" i="3" s="1"/>
  <c r="D6036" i="3"/>
  <c r="A6036" i="3" s="1"/>
  <c r="D6035" i="3"/>
  <c r="A6035" i="3" s="1"/>
  <c r="D6034" i="3"/>
  <c r="A6034" i="3" s="1"/>
  <c r="D6033" i="3"/>
  <c r="A6033" i="3" s="1"/>
  <c r="D6032" i="3"/>
  <c r="A6032" i="3" s="1"/>
  <c r="D6031" i="3"/>
  <c r="A6031" i="3" s="1"/>
  <c r="D6030" i="3"/>
  <c r="A6030" i="3" s="1"/>
  <c r="D6029" i="3"/>
  <c r="A6029" i="3" s="1"/>
  <c r="D6028" i="3"/>
  <c r="A6028" i="3" s="1"/>
  <c r="D6027" i="3"/>
  <c r="A6027" i="3" s="1"/>
  <c r="D6026" i="3"/>
  <c r="A6026" i="3" s="1"/>
  <c r="D6025" i="3"/>
  <c r="A6025" i="3" s="1"/>
  <c r="D6024" i="3"/>
  <c r="A6024" i="3" s="1"/>
  <c r="D6023" i="3"/>
  <c r="A6023" i="3" s="1"/>
  <c r="D6022" i="3"/>
  <c r="A6022" i="3" s="1"/>
  <c r="D6021" i="3"/>
  <c r="A6021" i="3" s="1"/>
  <c r="D6020" i="3"/>
  <c r="A6020" i="3" s="1"/>
  <c r="D6019" i="3"/>
  <c r="A6019" i="3" s="1"/>
  <c r="D6018" i="3"/>
  <c r="A6018" i="3" s="1"/>
  <c r="D6017" i="3"/>
  <c r="A6017" i="3" s="1"/>
  <c r="D6016" i="3"/>
  <c r="A6016" i="3" s="1"/>
  <c r="D6015" i="3"/>
  <c r="A6015" i="3" s="1"/>
  <c r="D6014" i="3"/>
  <c r="A6014" i="3" s="1"/>
  <c r="D6013" i="3"/>
  <c r="A6013" i="3" s="1"/>
  <c r="D6012" i="3"/>
  <c r="A6012" i="3" s="1"/>
  <c r="D6011" i="3"/>
  <c r="A6011" i="3" s="1"/>
  <c r="D6010" i="3"/>
  <c r="A6010" i="3" s="1"/>
  <c r="D6009" i="3"/>
  <c r="A6009" i="3" s="1"/>
  <c r="D6008" i="3"/>
  <c r="A6008" i="3" s="1"/>
  <c r="D6007" i="3"/>
  <c r="A6007" i="3" s="1"/>
  <c r="D6006" i="3"/>
  <c r="A6006" i="3" s="1"/>
  <c r="D6005" i="3"/>
  <c r="A6005" i="3" s="1"/>
  <c r="D6004" i="3"/>
  <c r="A6004" i="3" s="1"/>
  <c r="D6003" i="3"/>
  <c r="A6003" i="3" s="1"/>
  <c r="D6002" i="3"/>
  <c r="A6002" i="3" s="1"/>
  <c r="D6001" i="3"/>
  <c r="A6001" i="3" s="1"/>
  <c r="D6000" i="3"/>
  <c r="A6000" i="3" s="1"/>
  <c r="D5999" i="3"/>
  <c r="A5999" i="3" s="1"/>
  <c r="D5998" i="3"/>
  <c r="A5998" i="3" s="1"/>
  <c r="D5997" i="3"/>
  <c r="A5997" i="3" s="1"/>
  <c r="D5996" i="3"/>
  <c r="A5996" i="3" s="1"/>
  <c r="D5995" i="3"/>
  <c r="A5995" i="3" s="1"/>
  <c r="D5994" i="3"/>
  <c r="A5994" i="3" s="1"/>
  <c r="D5993" i="3"/>
  <c r="A5993" i="3" s="1"/>
  <c r="D5992" i="3"/>
  <c r="A5992" i="3" s="1"/>
  <c r="D5991" i="3"/>
  <c r="A5991" i="3" s="1"/>
  <c r="D5990" i="3"/>
  <c r="A5990" i="3" s="1"/>
  <c r="D5989" i="3"/>
  <c r="A5989" i="3" s="1"/>
  <c r="D5988" i="3"/>
  <c r="A5988" i="3" s="1"/>
  <c r="D5987" i="3"/>
  <c r="A5987" i="3" s="1"/>
  <c r="D5986" i="3"/>
  <c r="A5986" i="3" s="1"/>
  <c r="D5985" i="3"/>
  <c r="A5985" i="3" s="1"/>
  <c r="D5984" i="3"/>
  <c r="A5984" i="3" s="1"/>
  <c r="D5983" i="3"/>
  <c r="A5983" i="3" s="1"/>
  <c r="D5982" i="3"/>
  <c r="A5982" i="3"/>
  <c r="D5981" i="3"/>
  <c r="A5981" i="3" s="1"/>
  <c r="D5980" i="3"/>
  <c r="A5980" i="3" s="1"/>
  <c r="D5979" i="3"/>
  <c r="A5979" i="3" s="1"/>
  <c r="D5978" i="3"/>
  <c r="A5978" i="3"/>
  <c r="D5977" i="3"/>
  <c r="A5977" i="3" s="1"/>
  <c r="D5976" i="3"/>
  <c r="A5976" i="3" s="1"/>
  <c r="D5975" i="3"/>
  <c r="A5975" i="3" s="1"/>
  <c r="D5974" i="3"/>
  <c r="A5974" i="3"/>
  <c r="D5973" i="3"/>
  <c r="A5973" i="3" s="1"/>
  <c r="D5972" i="3"/>
  <c r="A5972" i="3" s="1"/>
  <c r="D5971" i="3"/>
  <c r="A5971" i="3" s="1"/>
  <c r="D5970" i="3"/>
  <c r="A5970" i="3"/>
  <c r="D5969" i="3"/>
  <c r="A5969" i="3" s="1"/>
  <c r="D5968" i="3"/>
  <c r="A5968" i="3" s="1"/>
  <c r="D5967" i="3"/>
  <c r="A5967" i="3" s="1"/>
  <c r="D5966" i="3"/>
  <c r="A5966" i="3"/>
  <c r="D5965" i="3"/>
  <c r="A5965" i="3" s="1"/>
  <c r="D5964" i="3"/>
  <c r="A5964" i="3" s="1"/>
  <c r="D5963" i="3"/>
  <c r="A5963" i="3" s="1"/>
  <c r="D5962" i="3"/>
  <c r="A5962" i="3"/>
  <c r="D5961" i="3"/>
  <c r="A5961" i="3" s="1"/>
  <c r="D5960" i="3"/>
  <c r="A5960" i="3" s="1"/>
  <c r="D5959" i="3"/>
  <c r="A5959" i="3" s="1"/>
  <c r="D5958" i="3"/>
  <c r="A5958" i="3"/>
  <c r="D5957" i="3"/>
  <c r="A5957" i="3" s="1"/>
  <c r="D5956" i="3"/>
  <c r="A5956" i="3" s="1"/>
  <c r="D5955" i="3"/>
  <c r="A5955" i="3" s="1"/>
  <c r="D5954" i="3"/>
  <c r="A5954" i="3" s="1"/>
  <c r="D5953" i="3"/>
  <c r="A5953" i="3" s="1"/>
  <c r="D5952" i="3"/>
  <c r="A5952" i="3" s="1"/>
  <c r="D5951" i="3"/>
  <c r="A5951" i="3" s="1"/>
  <c r="D5950" i="3"/>
  <c r="A5950" i="3" s="1"/>
  <c r="D5949" i="3"/>
  <c r="A5949" i="3" s="1"/>
  <c r="D5948" i="3"/>
  <c r="A5948" i="3" s="1"/>
  <c r="D5947" i="3"/>
  <c r="A5947" i="3" s="1"/>
  <c r="D5946" i="3"/>
  <c r="A5946" i="3" s="1"/>
  <c r="D5945" i="3"/>
  <c r="A5945" i="3" s="1"/>
  <c r="D5944" i="3"/>
  <c r="A5944" i="3" s="1"/>
  <c r="D5943" i="3"/>
  <c r="A5943" i="3" s="1"/>
  <c r="D5942" i="3"/>
  <c r="A5942" i="3" s="1"/>
  <c r="D5941" i="3"/>
  <c r="A5941" i="3" s="1"/>
  <c r="D5940" i="3"/>
  <c r="A5940" i="3" s="1"/>
  <c r="D5939" i="3"/>
  <c r="A5939" i="3" s="1"/>
  <c r="D5938" i="3"/>
  <c r="A5938" i="3" s="1"/>
  <c r="D5937" i="3"/>
  <c r="A5937" i="3" s="1"/>
  <c r="D5936" i="3"/>
  <c r="A5936" i="3" s="1"/>
  <c r="D5935" i="3"/>
  <c r="A5935" i="3" s="1"/>
  <c r="D5934" i="3"/>
  <c r="A5934" i="3" s="1"/>
  <c r="D5933" i="3"/>
  <c r="A5933" i="3" s="1"/>
  <c r="D5932" i="3"/>
  <c r="A5932" i="3" s="1"/>
  <c r="D5931" i="3"/>
  <c r="A5931" i="3" s="1"/>
  <c r="D5930" i="3"/>
  <c r="A5930" i="3" s="1"/>
  <c r="D5929" i="3"/>
  <c r="A5929" i="3" s="1"/>
  <c r="D5928" i="3"/>
  <c r="A5928" i="3" s="1"/>
  <c r="D5927" i="3"/>
  <c r="A5927" i="3" s="1"/>
  <c r="D5926" i="3"/>
  <c r="A5926" i="3" s="1"/>
  <c r="D5925" i="3"/>
  <c r="A5925" i="3" s="1"/>
  <c r="D5924" i="3"/>
  <c r="A5924" i="3" s="1"/>
  <c r="D5923" i="3"/>
  <c r="A5923" i="3" s="1"/>
  <c r="D5922" i="3"/>
  <c r="A5922" i="3" s="1"/>
  <c r="D5921" i="3"/>
  <c r="A5921" i="3" s="1"/>
  <c r="D5920" i="3"/>
  <c r="A5920" i="3" s="1"/>
  <c r="D5919" i="3"/>
  <c r="A5919" i="3" s="1"/>
  <c r="D5918" i="3"/>
  <c r="A5918" i="3" s="1"/>
  <c r="D5917" i="3"/>
  <c r="A5917" i="3" s="1"/>
  <c r="D5916" i="3"/>
  <c r="A5916" i="3" s="1"/>
  <c r="D5915" i="3"/>
  <c r="A5915" i="3" s="1"/>
  <c r="D5914" i="3"/>
  <c r="A5914" i="3" s="1"/>
  <c r="D5913" i="3"/>
  <c r="A5913" i="3" s="1"/>
  <c r="D5912" i="3"/>
  <c r="A5912" i="3" s="1"/>
  <c r="D5911" i="3"/>
  <c r="A5911" i="3" s="1"/>
  <c r="D5910" i="3"/>
  <c r="A5910" i="3" s="1"/>
  <c r="D5909" i="3"/>
  <c r="A5909" i="3" s="1"/>
  <c r="D5908" i="3"/>
  <c r="A5908" i="3" s="1"/>
  <c r="D5907" i="3"/>
  <c r="A5907" i="3" s="1"/>
  <c r="D5906" i="3"/>
  <c r="A5906" i="3" s="1"/>
  <c r="D5905" i="3"/>
  <c r="A5905" i="3" s="1"/>
  <c r="D5904" i="3"/>
  <c r="A5904" i="3"/>
  <c r="D5903" i="3"/>
  <c r="A5903" i="3" s="1"/>
  <c r="D5902" i="3"/>
  <c r="A5902" i="3"/>
  <c r="D5901" i="3"/>
  <c r="A5901" i="3" s="1"/>
  <c r="D5900" i="3"/>
  <c r="A5900" i="3" s="1"/>
  <c r="D5899" i="3"/>
  <c r="A5899" i="3" s="1"/>
  <c r="D5898" i="3"/>
  <c r="A5898" i="3"/>
  <c r="D5897" i="3"/>
  <c r="A5897" i="3" s="1"/>
  <c r="D5896" i="3"/>
  <c r="A5896" i="3"/>
  <c r="D5895" i="3"/>
  <c r="A5895" i="3" s="1"/>
  <c r="D5894" i="3"/>
  <c r="A5894" i="3"/>
  <c r="D5893" i="3"/>
  <c r="A5893" i="3" s="1"/>
  <c r="D5892" i="3"/>
  <c r="A5892" i="3" s="1"/>
  <c r="D5891" i="3"/>
  <c r="A5891" i="3" s="1"/>
  <c r="D5890" i="3"/>
  <c r="A5890" i="3"/>
  <c r="D5889" i="3"/>
  <c r="A5889" i="3" s="1"/>
  <c r="D5888" i="3"/>
  <c r="A5888" i="3" s="1"/>
  <c r="D5887" i="3"/>
  <c r="A5887" i="3" s="1"/>
  <c r="D5886" i="3"/>
  <c r="A5886" i="3"/>
  <c r="D5885" i="3"/>
  <c r="A5885" i="3" s="1"/>
  <c r="D5884" i="3"/>
  <c r="A5884" i="3" s="1"/>
  <c r="D5883" i="3"/>
  <c r="A5883" i="3" s="1"/>
  <c r="D5882" i="3"/>
  <c r="A5882" i="3" s="1"/>
  <c r="D5881" i="3"/>
  <c r="A5881" i="3" s="1"/>
  <c r="D5880" i="3"/>
  <c r="A5880" i="3"/>
  <c r="D5879" i="3"/>
  <c r="A5879" i="3" s="1"/>
  <c r="D5878" i="3"/>
  <c r="A5878" i="3"/>
  <c r="D5877" i="3"/>
  <c r="A5877" i="3" s="1"/>
  <c r="D5876" i="3"/>
  <c r="A5876" i="3" s="1"/>
  <c r="D5875" i="3"/>
  <c r="A5875" i="3" s="1"/>
  <c r="D5874" i="3"/>
  <c r="A5874" i="3" s="1"/>
  <c r="D5873" i="3"/>
  <c r="A5873" i="3" s="1"/>
  <c r="D5872" i="3"/>
  <c r="A5872" i="3"/>
  <c r="D5871" i="3"/>
  <c r="A5871" i="3" s="1"/>
  <c r="D5870" i="3"/>
  <c r="A5870" i="3"/>
  <c r="D5869" i="3"/>
  <c r="A5869" i="3" s="1"/>
  <c r="D5868" i="3"/>
  <c r="A5868" i="3" s="1"/>
  <c r="D5867" i="3"/>
  <c r="A5867" i="3" s="1"/>
  <c r="D5866" i="3"/>
  <c r="A5866" i="3"/>
  <c r="D5865" i="3"/>
  <c r="A5865" i="3" s="1"/>
  <c r="D5864" i="3"/>
  <c r="A5864" i="3"/>
  <c r="D5863" i="3"/>
  <c r="A5863" i="3" s="1"/>
  <c r="D5862" i="3"/>
  <c r="A5862" i="3"/>
  <c r="D5861" i="3"/>
  <c r="A5861" i="3" s="1"/>
  <c r="D5860" i="3"/>
  <c r="A5860" i="3" s="1"/>
  <c r="D5859" i="3"/>
  <c r="A5859" i="3" s="1"/>
  <c r="D5858" i="3"/>
  <c r="A5858" i="3"/>
  <c r="D5857" i="3"/>
  <c r="A5857" i="3" s="1"/>
  <c r="D5856" i="3"/>
  <c r="A5856" i="3" s="1"/>
  <c r="D5855" i="3"/>
  <c r="A5855" i="3" s="1"/>
  <c r="D5854" i="3"/>
  <c r="A5854" i="3"/>
  <c r="D5853" i="3"/>
  <c r="A5853" i="3" s="1"/>
  <c r="D5852" i="3"/>
  <c r="A5852" i="3" s="1"/>
  <c r="D5851" i="3"/>
  <c r="A5851" i="3" s="1"/>
  <c r="D5850" i="3"/>
  <c r="A5850" i="3" s="1"/>
  <c r="D5849" i="3"/>
  <c r="A5849" i="3" s="1"/>
  <c r="D5848" i="3"/>
  <c r="A5848" i="3"/>
  <c r="D5847" i="3"/>
  <c r="A5847" i="3" s="1"/>
  <c r="D5846" i="3"/>
  <c r="A5846" i="3"/>
  <c r="D5845" i="3"/>
  <c r="A5845" i="3" s="1"/>
  <c r="D5844" i="3"/>
  <c r="A5844" i="3" s="1"/>
  <c r="D5843" i="3"/>
  <c r="A5843" i="3" s="1"/>
  <c r="D5842" i="3"/>
  <c r="A5842" i="3"/>
  <c r="D5841" i="3"/>
  <c r="A5841" i="3" s="1"/>
  <c r="D5840" i="3"/>
  <c r="A5840" i="3"/>
  <c r="D5839" i="3"/>
  <c r="A5839" i="3" s="1"/>
  <c r="D5838" i="3"/>
  <c r="A5838" i="3"/>
  <c r="D5837" i="3"/>
  <c r="A5837" i="3" s="1"/>
  <c r="D5836" i="3"/>
  <c r="A5836" i="3" s="1"/>
  <c r="D5835" i="3"/>
  <c r="A5835" i="3" s="1"/>
  <c r="D5834" i="3"/>
  <c r="A5834" i="3"/>
  <c r="D5833" i="3"/>
  <c r="A5833" i="3" s="1"/>
  <c r="D5832" i="3"/>
  <c r="A5832" i="3"/>
  <c r="D5831" i="3"/>
  <c r="A5831" i="3" s="1"/>
  <c r="D5830" i="3"/>
  <c r="A5830" i="3"/>
  <c r="D5829" i="3"/>
  <c r="A5829" i="3" s="1"/>
  <c r="D5828" i="3"/>
  <c r="A5828" i="3" s="1"/>
  <c r="D5827" i="3"/>
  <c r="A5827" i="3" s="1"/>
  <c r="D5826" i="3"/>
  <c r="A5826" i="3"/>
  <c r="D5825" i="3"/>
  <c r="A5825" i="3" s="1"/>
  <c r="D5824" i="3"/>
  <c r="A5824" i="3" s="1"/>
  <c r="D5823" i="3"/>
  <c r="A5823" i="3" s="1"/>
  <c r="D5822" i="3"/>
  <c r="A5822" i="3"/>
  <c r="D5821" i="3"/>
  <c r="A5821" i="3" s="1"/>
  <c r="D5820" i="3"/>
  <c r="A5820" i="3" s="1"/>
  <c r="D5819" i="3"/>
  <c r="A5819" i="3" s="1"/>
  <c r="D5818" i="3"/>
  <c r="A5818" i="3" s="1"/>
  <c r="D5817" i="3"/>
  <c r="A5817" i="3" s="1"/>
  <c r="D5816" i="3"/>
  <c r="A5816" i="3" s="1"/>
  <c r="D5815" i="3"/>
  <c r="A5815" i="3" s="1"/>
  <c r="D5814" i="3"/>
  <c r="A5814" i="3"/>
  <c r="D5813" i="3"/>
  <c r="A5813" i="3" s="1"/>
  <c r="D5812" i="3"/>
  <c r="A5812" i="3" s="1"/>
  <c r="D5811" i="3"/>
  <c r="A5811" i="3" s="1"/>
  <c r="D5810" i="3"/>
  <c r="A5810" i="3" s="1"/>
  <c r="D5809" i="3"/>
  <c r="A5809" i="3" s="1"/>
  <c r="D5808" i="3"/>
  <c r="A5808" i="3"/>
  <c r="D5807" i="3"/>
  <c r="A5807" i="3" s="1"/>
  <c r="D5806" i="3"/>
  <c r="A5806" i="3"/>
  <c r="D5805" i="3"/>
  <c r="A5805" i="3" s="1"/>
  <c r="D5804" i="3"/>
  <c r="A5804" i="3" s="1"/>
  <c r="D5803" i="3"/>
  <c r="A5803" i="3" s="1"/>
  <c r="D5802" i="3"/>
  <c r="A5802" i="3"/>
  <c r="D5801" i="3"/>
  <c r="A5801" i="3" s="1"/>
  <c r="D5800" i="3"/>
  <c r="A5800" i="3"/>
  <c r="D5799" i="3"/>
  <c r="A5799" i="3" s="1"/>
  <c r="D5798" i="3"/>
  <c r="A5798" i="3"/>
  <c r="D5797" i="3"/>
  <c r="A5797" i="3" s="1"/>
  <c r="D5796" i="3"/>
  <c r="A5796" i="3" s="1"/>
  <c r="D5795" i="3"/>
  <c r="A5795" i="3" s="1"/>
  <c r="D5794" i="3"/>
  <c r="A5794" i="3" s="1"/>
  <c r="D5793" i="3"/>
  <c r="A5793" i="3" s="1"/>
  <c r="D5792" i="3"/>
  <c r="A5792" i="3" s="1"/>
  <c r="D5791" i="3"/>
  <c r="A5791" i="3"/>
  <c r="D5790" i="3"/>
  <c r="A5790" i="3" s="1"/>
  <c r="D5789" i="3"/>
  <c r="A5789" i="3"/>
  <c r="D5788" i="3"/>
  <c r="A5788" i="3" s="1"/>
  <c r="D5787" i="3"/>
  <c r="A5787" i="3" s="1"/>
  <c r="D5786" i="3"/>
  <c r="A5786" i="3" s="1"/>
  <c r="D5785" i="3"/>
  <c r="A5785" i="3"/>
  <c r="D5784" i="3"/>
  <c r="A5784" i="3" s="1"/>
  <c r="D5783" i="3"/>
  <c r="A5783" i="3"/>
  <c r="D5782" i="3"/>
  <c r="A5782" i="3" s="1"/>
  <c r="D5781" i="3"/>
  <c r="A5781" i="3"/>
  <c r="D5780" i="3"/>
  <c r="A5780" i="3" s="1"/>
  <c r="D5779" i="3"/>
  <c r="A5779" i="3" s="1"/>
  <c r="D5778" i="3"/>
  <c r="A5778" i="3" s="1"/>
  <c r="D5777" i="3"/>
  <c r="A5777" i="3"/>
  <c r="D5776" i="3"/>
  <c r="A5776" i="3" s="1"/>
  <c r="D5775" i="3"/>
  <c r="A5775" i="3"/>
  <c r="D5774" i="3"/>
  <c r="A5774" i="3" s="1"/>
  <c r="D5773" i="3"/>
  <c r="A5773" i="3"/>
  <c r="D5772" i="3"/>
  <c r="A5772" i="3" s="1"/>
  <c r="D5771" i="3"/>
  <c r="A5771" i="3" s="1"/>
  <c r="D5770" i="3"/>
  <c r="A5770" i="3" s="1"/>
  <c r="D5769" i="3"/>
  <c r="A5769" i="3" s="1"/>
  <c r="D5768" i="3"/>
  <c r="A5768" i="3" s="1"/>
  <c r="D5767" i="3"/>
  <c r="A5767" i="3"/>
  <c r="D5766" i="3"/>
  <c r="A5766" i="3" s="1"/>
  <c r="D5765" i="3"/>
  <c r="A5765" i="3"/>
  <c r="D5764" i="3"/>
  <c r="A5764" i="3" s="1"/>
  <c r="D5763" i="3"/>
  <c r="A5763" i="3" s="1"/>
  <c r="D5762" i="3"/>
  <c r="A5762" i="3" s="1"/>
  <c r="D5761" i="3"/>
  <c r="A5761" i="3" s="1"/>
  <c r="D5760" i="3"/>
  <c r="A5760" i="3" s="1"/>
  <c r="D5759" i="3"/>
  <c r="A5759" i="3"/>
  <c r="D5758" i="3"/>
  <c r="A5758" i="3" s="1"/>
  <c r="D5757" i="3"/>
  <c r="A5757" i="3"/>
  <c r="D5756" i="3"/>
  <c r="A5756" i="3" s="1"/>
  <c r="D5755" i="3"/>
  <c r="A5755" i="3" s="1"/>
  <c r="D5754" i="3"/>
  <c r="A5754" i="3" s="1"/>
  <c r="D5753" i="3"/>
  <c r="A5753" i="3"/>
  <c r="D5752" i="3"/>
  <c r="A5752" i="3" s="1"/>
  <c r="D5751" i="3"/>
  <c r="A5751" i="3"/>
  <c r="D5750" i="3"/>
  <c r="A5750" i="3" s="1"/>
  <c r="D5749" i="3"/>
  <c r="A5749" i="3" s="1"/>
  <c r="D5748" i="3"/>
  <c r="A5748" i="3" s="1"/>
  <c r="D5747" i="3"/>
  <c r="A5747" i="3" s="1"/>
  <c r="D5746" i="3"/>
  <c r="A5746" i="3" s="1"/>
  <c r="D5745" i="3"/>
  <c r="A5745" i="3" s="1"/>
  <c r="D5744" i="3"/>
  <c r="A5744" i="3" s="1"/>
  <c r="D5743" i="3"/>
  <c r="A5743" i="3"/>
  <c r="D5742" i="3"/>
  <c r="A5742" i="3" s="1"/>
  <c r="D5741" i="3"/>
  <c r="A5741" i="3" s="1"/>
  <c r="D5740" i="3"/>
  <c r="A5740" i="3" s="1"/>
  <c r="D5739" i="3"/>
  <c r="A5739" i="3" s="1"/>
  <c r="D5738" i="3"/>
  <c r="A5738" i="3" s="1"/>
  <c r="D5737" i="3"/>
  <c r="A5737" i="3"/>
  <c r="D5736" i="3"/>
  <c r="A5736" i="3" s="1"/>
  <c r="D5735" i="3"/>
  <c r="A5735" i="3"/>
  <c r="D5734" i="3"/>
  <c r="A5734" i="3" s="1"/>
  <c r="D5733" i="3"/>
  <c r="A5733" i="3" s="1"/>
  <c r="D5732" i="3"/>
  <c r="A5732" i="3" s="1"/>
  <c r="D5731" i="3"/>
  <c r="A5731" i="3" s="1"/>
  <c r="D5730" i="3"/>
  <c r="A5730" i="3" s="1"/>
  <c r="D5729" i="3"/>
  <c r="A5729" i="3" s="1"/>
  <c r="D5728" i="3"/>
  <c r="A5728" i="3" s="1"/>
  <c r="D5727" i="3"/>
  <c r="A5727" i="3"/>
  <c r="D5726" i="3"/>
  <c r="A5726" i="3" s="1"/>
  <c r="D5725" i="3"/>
  <c r="A5725" i="3" s="1"/>
  <c r="D5724" i="3"/>
  <c r="A5724" i="3" s="1"/>
  <c r="D5723" i="3"/>
  <c r="A5723" i="3" s="1"/>
  <c r="D5722" i="3"/>
  <c r="A5722" i="3" s="1"/>
  <c r="D5721" i="3"/>
  <c r="A5721" i="3"/>
  <c r="D5720" i="3"/>
  <c r="A5720" i="3" s="1"/>
  <c r="D5719" i="3"/>
  <c r="A5719" i="3"/>
  <c r="D5718" i="3"/>
  <c r="A5718" i="3" s="1"/>
  <c r="D5717" i="3"/>
  <c r="A5717" i="3" s="1"/>
  <c r="D5716" i="3"/>
  <c r="A5716" i="3" s="1"/>
  <c r="D5715" i="3"/>
  <c r="A5715" i="3" s="1"/>
  <c r="D5714" i="3"/>
  <c r="A5714" i="3" s="1"/>
  <c r="D5713" i="3"/>
  <c r="A5713" i="3" s="1"/>
  <c r="D5712" i="3"/>
  <c r="A5712" i="3" s="1"/>
  <c r="D5711" i="3"/>
  <c r="A5711" i="3"/>
  <c r="D5710" i="3"/>
  <c r="A5710" i="3" s="1"/>
  <c r="D5709" i="3"/>
  <c r="A5709" i="3" s="1"/>
  <c r="D5708" i="3"/>
  <c r="A5708" i="3" s="1"/>
  <c r="D5707" i="3"/>
  <c r="A5707" i="3" s="1"/>
  <c r="D5706" i="3"/>
  <c r="A5706" i="3" s="1"/>
  <c r="D5705" i="3"/>
  <c r="A5705" i="3"/>
  <c r="D5704" i="3"/>
  <c r="A5704" i="3" s="1"/>
  <c r="D5703" i="3"/>
  <c r="A5703" i="3"/>
  <c r="D5702" i="3"/>
  <c r="A5702" i="3" s="1"/>
  <c r="D5701" i="3"/>
  <c r="A5701" i="3" s="1"/>
  <c r="D5700" i="3"/>
  <c r="A5700" i="3" s="1"/>
  <c r="D5699" i="3"/>
  <c r="A5699" i="3" s="1"/>
  <c r="D5698" i="3"/>
  <c r="A5698" i="3" s="1"/>
  <c r="D5697" i="3"/>
  <c r="A5697" i="3" s="1"/>
  <c r="D5696" i="3"/>
  <c r="A5696" i="3" s="1"/>
  <c r="D5695" i="3"/>
  <c r="A5695" i="3"/>
  <c r="D5694" i="3"/>
  <c r="A5694" i="3" s="1"/>
  <c r="D5693" i="3"/>
  <c r="A5693" i="3" s="1"/>
  <c r="D5692" i="3"/>
  <c r="A5692" i="3" s="1"/>
  <c r="D5691" i="3"/>
  <c r="A5691" i="3" s="1"/>
  <c r="D5690" i="3"/>
  <c r="A5690" i="3" s="1"/>
  <c r="D5689" i="3"/>
  <c r="A5689" i="3"/>
  <c r="D5688" i="3"/>
  <c r="A5688" i="3" s="1"/>
  <c r="D5687" i="3"/>
  <c r="A5687" i="3"/>
  <c r="D5686" i="3"/>
  <c r="A5686" i="3" s="1"/>
  <c r="D5685" i="3"/>
  <c r="A5685" i="3" s="1"/>
  <c r="D5684" i="3"/>
  <c r="A5684" i="3" s="1"/>
  <c r="D5683" i="3"/>
  <c r="A5683" i="3" s="1"/>
  <c r="D5682" i="3"/>
  <c r="A5682" i="3" s="1"/>
  <c r="D5681" i="3"/>
  <c r="A5681" i="3" s="1"/>
  <c r="D5680" i="3"/>
  <c r="A5680" i="3" s="1"/>
  <c r="D5679" i="3"/>
  <c r="A5679" i="3"/>
  <c r="D5678" i="3"/>
  <c r="A5678" i="3" s="1"/>
  <c r="D5677" i="3"/>
  <c r="A5677" i="3" s="1"/>
  <c r="D5676" i="3"/>
  <c r="A5676" i="3" s="1"/>
  <c r="D5675" i="3"/>
  <c r="A5675" i="3" s="1"/>
  <c r="D5674" i="3"/>
  <c r="A5674" i="3" s="1"/>
  <c r="D5673" i="3"/>
  <c r="A5673" i="3"/>
  <c r="D5672" i="3"/>
  <c r="A5672" i="3" s="1"/>
  <c r="D5671" i="3"/>
  <c r="A5671" i="3"/>
  <c r="D5670" i="3"/>
  <c r="A5670" i="3" s="1"/>
  <c r="D5669" i="3"/>
  <c r="A5669" i="3" s="1"/>
  <c r="D5668" i="3"/>
  <c r="A5668" i="3" s="1"/>
  <c r="D5667" i="3"/>
  <c r="A5667" i="3" s="1"/>
  <c r="D5666" i="3"/>
  <c r="A5666" i="3" s="1"/>
  <c r="D5665" i="3"/>
  <c r="A5665" i="3" s="1"/>
  <c r="D5664" i="3"/>
  <c r="A5664" i="3" s="1"/>
  <c r="D5663" i="3"/>
  <c r="A5663" i="3"/>
  <c r="D5662" i="3"/>
  <c r="A5662" i="3" s="1"/>
  <c r="D5661" i="3"/>
  <c r="A5661" i="3" s="1"/>
  <c r="D5660" i="3"/>
  <c r="A5660" i="3" s="1"/>
  <c r="D5659" i="3"/>
  <c r="A5659" i="3" s="1"/>
  <c r="D5658" i="3"/>
  <c r="A5658" i="3" s="1"/>
  <c r="D5657" i="3"/>
  <c r="A5657" i="3"/>
  <c r="D5656" i="3"/>
  <c r="A5656" i="3" s="1"/>
  <c r="D5655" i="3"/>
  <c r="A5655" i="3"/>
  <c r="D5654" i="3"/>
  <c r="A5654" i="3" s="1"/>
  <c r="D5653" i="3"/>
  <c r="A5653" i="3" s="1"/>
  <c r="D5652" i="3"/>
  <c r="A5652" i="3"/>
  <c r="D5651" i="3"/>
  <c r="A5651" i="3" s="1"/>
  <c r="D5650" i="3"/>
  <c r="A5650" i="3" s="1"/>
  <c r="D5649" i="3"/>
  <c r="A5649" i="3" s="1"/>
  <c r="D5648" i="3"/>
  <c r="A5648" i="3" s="1"/>
  <c r="D5647" i="3"/>
  <c r="A5647" i="3" s="1"/>
  <c r="D5646" i="3"/>
  <c r="A5646" i="3"/>
  <c r="D5645" i="3"/>
  <c r="A5645" i="3" s="1"/>
  <c r="D5644" i="3"/>
  <c r="A5644" i="3"/>
  <c r="D5643" i="3"/>
  <c r="A5643" i="3" s="1"/>
  <c r="D5642" i="3"/>
  <c r="A5642" i="3" s="1"/>
  <c r="D5641" i="3"/>
  <c r="A5641" i="3" s="1"/>
  <c r="D5640" i="3"/>
  <c r="A5640" i="3" s="1"/>
  <c r="D5639" i="3"/>
  <c r="A5639" i="3" s="1"/>
  <c r="D5638" i="3"/>
  <c r="A5638" i="3"/>
  <c r="D5637" i="3"/>
  <c r="A5637" i="3" s="1"/>
  <c r="D5636" i="3"/>
  <c r="A5636" i="3"/>
  <c r="D5635" i="3"/>
  <c r="A5635" i="3" s="1"/>
  <c r="D5634" i="3"/>
  <c r="A5634" i="3" s="1"/>
  <c r="D5633" i="3"/>
  <c r="A5633" i="3" s="1"/>
  <c r="D5632" i="3"/>
  <c r="A5632" i="3" s="1"/>
  <c r="D5631" i="3"/>
  <c r="A5631" i="3" s="1"/>
  <c r="D5630" i="3"/>
  <c r="A5630" i="3"/>
  <c r="D5629" i="3"/>
  <c r="A5629" i="3" s="1"/>
  <c r="D5628" i="3"/>
  <c r="A5628" i="3"/>
  <c r="D5627" i="3"/>
  <c r="A5627" i="3" s="1"/>
  <c r="D5626" i="3"/>
  <c r="A5626" i="3" s="1"/>
  <c r="D5625" i="3"/>
  <c r="A5625" i="3" s="1"/>
  <c r="D5624" i="3"/>
  <c r="A5624" i="3" s="1"/>
  <c r="D5623" i="3"/>
  <c r="A5623" i="3" s="1"/>
  <c r="D5622" i="3"/>
  <c r="A5622" i="3"/>
  <c r="D5621" i="3"/>
  <c r="A5621" i="3" s="1"/>
  <c r="D5620" i="3"/>
  <c r="A5620" i="3"/>
  <c r="D5619" i="3"/>
  <c r="A5619" i="3" s="1"/>
  <c r="D5618" i="3"/>
  <c r="A5618" i="3" s="1"/>
  <c r="D5617" i="3"/>
  <c r="A5617" i="3" s="1"/>
  <c r="D5616" i="3"/>
  <c r="A5616" i="3" s="1"/>
  <c r="D5615" i="3"/>
  <c r="A5615" i="3" s="1"/>
  <c r="D5614" i="3"/>
  <c r="A5614" i="3"/>
  <c r="D5613" i="3"/>
  <c r="A5613" i="3" s="1"/>
  <c r="D5612" i="3"/>
  <c r="A5612" i="3"/>
  <c r="D5611" i="3"/>
  <c r="A5611" i="3" s="1"/>
  <c r="D5610" i="3"/>
  <c r="A5610" i="3" s="1"/>
  <c r="D5609" i="3"/>
  <c r="A5609" i="3" s="1"/>
  <c r="D5608" i="3"/>
  <c r="A5608" i="3" s="1"/>
  <c r="D5607" i="3"/>
  <c r="A5607" i="3" s="1"/>
  <c r="D5606" i="3"/>
  <c r="A5606" i="3"/>
  <c r="D5605" i="3"/>
  <c r="A5605" i="3" s="1"/>
  <c r="D5604" i="3"/>
  <c r="A5604" i="3" s="1"/>
  <c r="D5603" i="3"/>
  <c r="A5603" i="3" s="1"/>
  <c r="D5602" i="3"/>
  <c r="A5602" i="3" s="1"/>
  <c r="D5601" i="3"/>
  <c r="A5601" i="3" s="1"/>
  <c r="D5600" i="3"/>
  <c r="A5600" i="3" s="1"/>
  <c r="D5599" i="3"/>
  <c r="A5599" i="3" s="1"/>
  <c r="D5598" i="3"/>
  <c r="A5598" i="3"/>
  <c r="D5597" i="3"/>
  <c r="A5597" i="3" s="1"/>
  <c r="D5596" i="3"/>
  <c r="A5596" i="3" s="1"/>
  <c r="D5595" i="3"/>
  <c r="A5595" i="3" s="1"/>
  <c r="D5594" i="3"/>
  <c r="A5594" i="3" s="1"/>
  <c r="D5593" i="3"/>
  <c r="A5593" i="3" s="1"/>
  <c r="D5592" i="3"/>
  <c r="A5592" i="3" s="1"/>
  <c r="D5591" i="3"/>
  <c r="A5591" i="3" s="1"/>
  <c r="D5590" i="3"/>
  <c r="A5590" i="3"/>
  <c r="D5589" i="3"/>
  <c r="A5589" i="3" s="1"/>
  <c r="D5588" i="3"/>
  <c r="A5588" i="3" s="1"/>
  <c r="D5587" i="3"/>
  <c r="A5587" i="3" s="1"/>
  <c r="D5586" i="3"/>
  <c r="A5586" i="3" s="1"/>
  <c r="D5585" i="3"/>
  <c r="A5585" i="3" s="1"/>
  <c r="D5584" i="3"/>
  <c r="A5584" i="3" s="1"/>
  <c r="D5583" i="3"/>
  <c r="A5583" i="3" s="1"/>
  <c r="D5582" i="3"/>
  <c r="A5582" i="3"/>
  <c r="D5581" i="3"/>
  <c r="A5581" i="3" s="1"/>
  <c r="D5580" i="3"/>
  <c r="A5580" i="3" s="1"/>
  <c r="D5579" i="3"/>
  <c r="A5579" i="3" s="1"/>
  <c r="D5578" i="3"/>
  <c r="A5578" i="3" s="1"/>
  <c r="D5577" i="3"/>
  <c r="A5577" i="3" s="1"/>
  <c r="D5576" i="3"/>
  <c r="A5576" i="3" s="1"/>
  <c r="D5575" i="3"/>
  <c r="A5575" i="3" s="1"/>
  <c r="D5574" i="3"/>
  <c r="A5574" i="3"/>
  <c r="D5573" i="3"/>
  <c r="A5573" i="3" s="1"/>
  <c r="D5572" i="3"/>
  <c r="A5572" i="3" s="1"/>
  <c r="D5571" i="3"/>
  <c r="A5571" i="3" s="1"/>
  <c r="D5570" i="3"/>
  <c r="A5570" i="3" s="1"/>
  <c r="D5569" i="3"/>
  <c r="A5569" i="3" s="1"/>
  <c r="D5568" i="3"/>
  <c r="A5568" i="3" s="1"/>
  <c r="D5567" i="3"/>
  <c r="A5567" i="3" s="1"/>
  <c r="D5566" i="3"/>
  <c r="A5566" i="3"/>
  <c r="D5565" i="3"/>
  <c r="A5565" i="3" s="1"/>
  <c r="D5564" i="3"/>
  <c r="A5564" i="3" s="1"/>
  <c r="D5563" i="3"/>
  <c r="A5563" i="3" s="1"/>
  <c r="D5562" i="3"/>
  <c r="A5562" i="3" s="1"/>
  <c r="D5561" i="3"/>
  <c r="A5561" i="3" s="1"/>
  <c r="D5560" i="3"/>
  <c r="A5560" i="3" s="1"/>
  <c r="D5559" i="3"/>
  <c r="A5559" i="3" s="1"/>
  <c r="D5558" i="3"/>
  <c r="A5558" i="3"/>
  <c r="D5557" i="3"/>
  <c r="A5557" i="3" s="1"/>
  <c r="D5556" i="3"/>
  <c r="A5556" i="3" s="1"/>
  <c r="D5555" i="3"/>
  <c r="A5555" i="3" s="1"/>
  <c r="D5554" i="3"/>
  <c r="A5554" i="3" s="1"/>
  <c r="D5553" i="3"/>
  <c r="A5553" i="3" s="1"/>
  <c r="D5552" i="3"/>
  <c r="A5552" i="3" s="1"/>
  <c r="D5551" i="3"/>
  <c r="A5551" i="3" s="1"/>
  <c r="D5550" i="3"/>
  <c r="A5550" i="3"/>
  <c r="D5549" i="3"/>
  <c r="A5549" i="3" s="1"/>
  <c r="D5548" i="3"/>
  <c r="A5548" i="3" s="1"/>
  <c r="D5547" i="3"/>
  <c r="A5547" i="3" s="1"/>
  <c r="D5546" i="3"/>
  <c r="A5546" i="3" s="1"/>
  <c r="D5545" i="3"/>
  <c r="A5545" i="3" s="1"/>
  <c r="D5544" i="3"/>
  <c r="A5544" i="3" s="1"/>
  <c r="D5543" i="3"/>
  <c r="A5543" i="3" s="1"/>
  <c r="D5542" i="3"/>
  <c r="A5542" i="3"/>
  <c r="D5541" i="3"/>
  <c r="A5541" i="3" s="1"/>
  <c r="D5540" i="3"/>
  <c r="A5540" i="3" s="1"/>
  <c r="D5539" i="3"/>
  <c r="A5539" i="3" s="1"/>
  <c r="D5538" i="3"/>
  <c r="A5538" i="3" s="1"/>
  <c r="D5537" i="3"/>
  <c r="A5537" i="3" s="1"/>
  <c r="D5536" i="3"/>
  <c r="A5536" i="3" s="1"/>
  <c r="D5535" i="3"/>
  <c r="A5535" i="3" s="1"/>
  <c r="D5534" i="3"/>
  <c r="A5534" i="3"/>
  <c r="D5533" i="3"/>
  <c r="A5533" i="3" s="1"/>
  <c r="D5532" i="3"/>
  <c r="A5532" i="3" s="1"/>
  <c r="D5531" i="3"/>
  <c r="A5531" i="3" s="1"/>
  <c r="D5530" i="3"/>
  <c r="A5530" i="3" s="1"/>
  <c r="D5529" i="3"/>
  <c r="A5529" i="3" s="1"/>
  <c r="D5528" i="3"/>
  <c r="A5528" i="3"/>
  <c r="D5527" i="3"/>
  <c r="A5527" i="3" s="1"/>
  <c r="D5526" i="3"/>
  <c r="A5526" i="3"/>
  <c r="D5525" i="3"/>
  <c r="A5525" i="3" s="1"/>
  <c r="D5524" i="3"/>
  <c r="A5524" i="3" s="1"/>
  <c r="D5523" i="3"/>
  <c r="A5523" i="3" s="1"/>
  <c r="D5522" i="3"/>
  <c r="A5522" i="3" s="1"/>
  <c r="D5521" i="3"/>
  <c r="A5521" i="3" s="1"/>
  <c r="D5520" i="3"/>
  <c r="A5520" i="3" s="1"/>
  <c r="D5519" i="3"/>
  <c r="A5519" i="3" s="1"/>
  <c r="D5518" i="3"/>
  <c r="A5518" i="3"/>
  <c r="D5517" i="3"/>
  <c r="A5517" i="3" s="1"/>
  <c r="D5516" i="3"/>
  <c r="A5516" i="3" s="1"/>
  <c r="D5515" i="3"/>
  <c r="A5515" i="3" s="1"/>
  <c r="D5514" i="3"/>
  <c r="A5514" i="3" s="1"/>
  <c r="D5513" i="3"/>
  <c r="A5513" i="3" s="1"/>
  <c r="D5512" i="3"/>
  <c r="A5512" i="3"/>
  <c r="D5511" i="3"/>
  <c r="A5511" i="3" s="1"/>
  <c r="D5510" i="3"/>
  <c r="A5510" i="3"/>
  <c r="D5509" i="3"/>
  <c r="A5509" i="3" s="1"/>
  <c r="D5508" i="3"/>
  <c r="A5508" i="3" s="1"/>
  <c r="D5507" i="3"/>
  <c r="A5507" i="3"/>
  <c r="D5506" i="3"/>
  <c r="A5506" i="3" s="1"/>
  <c r="D5505" i="3"/>
  <c r="A5505" i="3" s="1"/>
  <c r="D5504" i="3"/>
  <c r="A5504" i="3" s="1"/>
  <c r="D5503" i="3"/>
  <c r="A5503" i="3" s="1"/>
  <c r="D5502" i="3"/>
  <c r="A5502" i="3" s="1"/>
  <c r="D5501" i="3"/>
  <c r="A5501" i="3"/>
  <c r="D5500" i="3"/>
  <c r="A5500" i="3" s="1"/>
  <c r="D5499" i="3"/>
  <c r="A5499" i="3"/>
  <c r="D5498" i="3"/>
  <c r="A5498" i="3" s="1"/>
  <c r="D5497" i="3"/>
  <c r="A5497" i="3" s="1"/>
  <c r="D5496" i="3"/>
  <c r="A5496" i="3" s="1"/>
  <c r="D5495" i="3"/>
  <c r="A5495" i="3" s="1"/>
  <c r="D5494" i="3"/>
  <c r="A5494" i="3" s="1"/>
  <c r="D5493" i="3"/>
  <c r="A5493" i="3"/>
  <c r="D5492" i="3"/>
  <c r="A5492" i="3" s="1"/>
  <c r="D5491" i="3"/>
  <c r="A5491" i="3"/>
  <c r="D5490" i="3"/>
  <c r="A5490" i="3" s="1"/>
  <c r="D5489" i="3"/>
  <c r="A5489" i="3" s="1"/>
  <c r="D5488" i="3"/>
  <c r="A5488" i="3" s="1"/>
  <c r="D5487" i="3"/>
  <c r="A5487" i="3" s="1"/>
  <c r="D5486" i="3"/>
  <c r="A5486" i="3" s="1"/>
  <c r="D5485" i="3"/>
  <c r="A5485" i="3"/>
  <c r="D5484" i="3"/>
  <c r="A5484" i="3" s="1"/>
  <c r="D5483" i="3"/>
  <c r="A5483" i="3"/>
  <c r="D5482" i="3"/>
  <c r="A5482" i="3" s="1"/>
  <c r="D5481" i="3"/>
  <c r="A5481" i="3" s="1"/>
  <c r="D5480" i="3"/>
  <c r="A5480" i="3" s="1"/>
  <c r="D5479" i="3"/>
  <c r="A5479" i="3" s="1"/>
  <c r="D5478" i="3"/>
  <c r="A5478" i="3" s="1"/>
  <c r="D5477" i="3"/>
  <c r="A5477" i="3"/>
  <c r="D5476" i="3"/>
  <c r="A5476" i="3" s="1"/>
  <c r="D5475" i="3"/>
  <c r="A5475" i="3"/>
  <c r="D5474" i="3"/>
  <c r="A5474" i="3" s="1"/>
  <c r="D5473" i="3"/>
  <c r="A5473" i="3" s="1"/>
  <c r="D5472" i="3"/>
  <c r="A5472" i="3" s="1"/>
  <c r="D5471" i="3"/>
  <c r="A5471" i="3" s="1"/>
  <c r="D5470" i="3"/>
  <c r="A5470" i="3" s="1"/>
  <c r="D5469" i="3"/>
  <c r="A5469" i="3"/>
  <c r="D5468" i="3"/>
  <c r="A5468" i="3" s="1"/>
  <c r="D5467" i="3"/>
  <c r="A5467" i="3"/>
  <c r="D5466" i="3"/>
  <c r="A5466" i="3" s="1"/>
  <c r="D5465" i="3"/>
  <c r="A5465" i="3" s="1"/>
  <c r="D5464" i="3"/>
  <c r="A5464" i="3" s="1"/>
  <c r="D5463" i="3"/>
  <c r="A5463" i="3" s="1"/>
  <c r="D5462" i="3"/>
  <c r="A5462" i="3" s="1"/>
  <c r="D5461" i="3"/>
  <c r="A5461" i="3"/>
  <c r="D5460" i="3"/>
  <c r="A5460" i="3" s="1"/>
  <c r="D5459" i="3"/>
  <c r="A5459" i="3"/>
  <c r="D5458" i="3"/>
  <c r="A5458" i="3" s="1"/>
  <c r="D5457" i="3"/>
  <c r="A5457" i="3" s="1"/>
  <c r="D5456" i="3"/>
  <c r="A5456" i="3" s="1"/>
  <c r="D5455" i="3"/>
  <c r="A5455" i="3" s="1"/>
  <c r="D5454" i="3"/>
  <c r="A5454" i="3" s="1"/>
  <c r="D5453" i="3"/>
  <c r="A5453" i="3"/>
  <c r="D5452" i="3"/>
  <c r="A5452" i="3" s="1"/>
  <c r="D5451" i="3"/>
  <c r="A5451" i="3"/>
  <c r="D5450" i="3"/>
  <c r="A5450" i="3" s="1"/>
  <c r="D5449" i="3"/>
  <c r="A5449" i="3" s="1"/>
  <c r="D5448" i="3"/>
  <c r="A5448" i="3" s="1"/>
  <c r="D5447" i="3"/>
  <c r="A5447" i="3" s="1"/>
  <c r="D5446" i="3"/>
  <c r="A5446" i="3" s="1"/>
  <c r="D5445" i="3"/>
  <c r="A5445" i="3"/>
  <c r="D5444" i="3"/>
  <c r="A5444" i="3" s="1"/>
  <c r="D5443" i="3"/>
  <c r="A5443" i="3"/>
  <c r="D5442" i="3"/>
  <c r="A5442" i="3" s="1"/>
  <c r="D5441" i="3"/>
  <c r="A5441" i="3" s="1"/>
  <c r="D5440" i="3"/>
  <c r="A5440" i="3" s="1"/>
  <c r="D5439" i="3"/>
  <c r="A5439" i="3" s="1"/>
  <c r="D5438" i="3"/>
  <c r="A5438" i="3" s="1"/>
  <c r="D5437" i="3"/>
  <c r="A5437" i="3"/>
  <c r="D5436" i="3"/>
  <c r="A5436" i="3" s="1"/>
  <c r="D5435" i="3"/>
  <c r="A5435" i="3"/>
  <c r="D5434" i="3"/>
  <c r="A5434" i="3" s="1"/>
  <c r="D5433" i="3"/>
  <c r="A5433" i="3" s="1"/>
  <c r="D5432" i="3"/>
  <c r="A5432" i="3" s="1"/>
  <c r="D5431" i="3"/>
  <c r="A5431" i="3" s="1"/>
  <c r="D5430" i="3"/>
  <c r="A5430" i="3" s="1"/>
  <c r="D5429" i="3"/>
  <c r="A5429" i="3"/>
  <c r="D5428" i="3"/>
  <c r="A5428" i="3" s="1"/>
  <c r="D5427" i="3"/>
  <c r="A5427" i="3"/>
  <c r="D5426" i="3"/>
  <c r="A5426" i="3" s="1"/>
  <c r="D5425" i="3"/>
  <c r="A5425" i="3" s="1"/>
  <c r="D5424" i="3"/>
  <c r="A5424" i="3" s="1"/>
  <c r="D5423" i="3"/>
  <c r="A5423" i="3" s="1"/>
  <c r="D5422" i="3"/>
  <c r="A5422" i="3" s="1"/>
  <c r="D5421" i="3"/>
  <c r="A5421" i="3"/>
  <c r="D5420" i="3"/>
  <c r="A5420" i="3" s="1"/>
  <c r="D5419" i="3"/>
  <c r="A5419" i="3"/>
  <c r="D5418" i="3"/>
  <c r="A5418" i="3" s="1"/>
  <c r="D5417" i="3"/>
  <c r="A5417" i="3" s="1"/>
  <c r="D5416" i="3"/>
  <c r="A5416" i="3" s="1"/>
  <c r="D5415" i="3"/>
  <c r="A5415" i="3" s="1"/>
  <c r="D5414" i="3"/>
  <c r="A5414" i="3" s="1"/>
  <c r="D5413" i="3"/>
  <c r="A5413" i="3"/>
  <c r="D5412" i="3"/>
  <c r="A5412" i="3" s="1"/>
  <c r="D5411" i="3"/>
  <c r="A5411" i="3"/>
  <c r="D5410" i="3"/>
  <c r="A5410" i="3" s="1"/>
  <c r="D5409" i="3"/>
  <c r="A5409" i="3" s="1"/>
  <c r="D5408" i="3"/>
  <c r="A5408" i="3" s="1"/>
  <c r="D5407" i="3"/>
  <c r="A5407" i="3" s="1"/>
  <c r="D5406" i="3"/>
  <c r="A5406" i="3" s="1"/>
  <c r="D5405" i="3"/>
  <c r="A5405" i="3"/>
  <c r="D5404" i="3"/>
  <c r="A5404" i="3" s="1"/>
  <c r="D5403" i="3"/>
  <c r="A5403" i="3"/>
  <c r="D5402" i="3"/>
  <c r="A5402" i="3" s="1"/>
  <c r="D5401" i="3"/>
  <c r="A5401" i="3" s="1"/>
  <c r="D5400" i="3"/>
  <c r="A5400" i="3" s="1"/>
  <c r="D5399" i="3"/>
  <c r="A5399" i="3" s="1"/>
  <c r="D5398" i="3"/>
  <c r="A5398" i="3" s="1"/>
  <c r="D5397" i="3"/>
  <c r="A5397" i="3"/>
  <c r="D5396" i="3"/>
  <c r="A5396" i="3" s="1"/>
  <c r="D5395" i="3"/>
  <c r="A5395" i="3"/>
  <c r="D5394" i="3"/>
  <c r="A5394" i="3" s="1"/>
  <c r="D5393" i="3"/>
  <c r="A5393" i="3" s="1"/>
  <c r="D5392" i="3"/>
  <c r="A5392" i="3" s="1"/>
  <c r="D5391" i="3"/>
  <c r="A5391" i="3" s="1"/>
  <c r="D5390" i="3"/>
  <c r="A5390" i="3" s="1"/>
  <c r="D5389" i="3"/>
  <c r="A5389" i="3"/>
  <c r="D5388" i="3"/>
  <c r="A5388" i="3" s="1"/>
  <c r="D5387" i="3"/>
  <c r="A5387" i="3"/>
  <c r="D5386" i="3"/>
  <c r="A5386" i="3" s="1"/>
  <c r="D5385" i="3"/>
  <c r="A5385" i="3" s="1"/>
  <c r="D5384" i="3"/>
  <c r="A5384" i="3" s="1"/>
  <c r="D5383" i="3"/>
  <c r="A5383" i="3" s="1"/>
  <c r="D5382" i="3"/>
  <c r="A5382" i="3" s="1"/>
  <c r="D5381" i="3"/>
  <c r="A5381" i="3"/>
  <c r="D5380" i="3"/>
  <c r="A5380" i="3" s="1"/>
  <c r="D5379" i="3"/>
  <c r="A5379" i="3"/>
  <c r="D5378" i="3"/>
  <c r="A5378" i="3" s="1"/>
  <c r="D5377" i="3"/>
  <c r="A5377" i="3" s="1"/>
  <c r="D5376" i="3"/>
  <c r="A5376" i="3" s="1"/>
  <c r="D5375" i="3"/>
  <c r="A5375" i="3" s="1"/>
  <c r="D5374" i="3"/>
  <c r="A5374" i="3" s="1"/>
  <c r="D5373" i="3"/>
  <c r="A5373" i="3"/>
  <c r="D5372" i="3"/>
  <c r="A5372" i="3" s="1"/>
  <c r="D5371" i="3"/>
  <c r="A5371" i="3"/>
  <c r="D5370" i="3"/>
  <c r="A5370" i="3" s="1"/>
  <c r="D5369" i="3"/>
  <c r="A5369" i="3" s="1"/>
  <c r="D5368" i="3"/>
  <c r="A5368" i="3" s="1"/>
  <c r="D5367" i="3"/>
  <c r="A5367" i="3" s="1"/>
  <c r="D5366" i="3"/>
  <c r="A5366" i="3" s="1"/>
  <c r="D5365" i="3"/>
  <c r="A5365" i="3"/>
  <c r="D5364" i="3"/>
  <c r="A5364" i="3" s="1"/>
  <c r="D5363" i="3"/>
  <c r="A5363" i="3"/>
  <c r="D5362" i="3"/>
  <c r="A5362" i="3" s="1"/>
  <c r="D5361" i="3"/>
  <c r="A5361" i="3" s="1"/>
  <c r="D5360" i="3"/>
  <c r="A5360" i="3" s="1"/>
  <c r="D5359" i="3"/>
  <c r="A5359" i="3" s="1"/>
  <c r="D5358" i="3"/>
  <c r="A5358" i="3" s="1"/>
  <c r="D5357" i="3"/>
  <c r="A5357" i="3"/>
  <c r="D5356" i="3"/>
  <c r="A5356" i="3" s="1"/>
  <c r="D5355" i="3"/>
  <c r="A5355" i="3"/>
  <c r="D5354" i="3"/>
  <c r="A5354" i="3" s="1"/>
  <c r="D5353" i="3"/>
  <c r="A5353" i="3"/>
  <c r="D5352" i="3"/>
  <c r="A5352" i="3" s="1"/>
  <c r="D5351" i="3"/>
  <c r="A5351" i="3" s="1"/>
  <c r="D5350" i="3"/>
  <c r="A5350" i="3" s="1"/>
  <c r="D5349" i="3"/>
  <c r="A5349" i="3"/>
  <c r="D5348" i="3"/>
  <c r="A5348" i="3" s="1"/>
  <c r="D5347" i="3"/>
  <c r="A5347" i="3" s="1"/>
  <c r="D5346" i="3"/>
  <c r="A5346" i="3" s="1"/>
  <c r="D5345" i="3"/>
  <c r="A5345" i="3"/>
  <c r="D5344" i="3"/>
  <c r="A5344" i="3" s="1"/>
  <c r="D5343" i="3"/>
  <c r="A5343" i="3" s="1"/>
  <c r="D5342" i="3"/>
  <c r="A5342" i="3" s="1"/>
  <c r="D5341" i="3"/>
  <c r="A5341" i="3"/>
  <c r="D5340" i="3"/>
  <c r="A5340" i="3" s="1"/>
  <c r="D5339" i="3"/>
  <c r="A5339" i="3" s="1"/>
  <c r="D5338" i="3"/>
  <c r="A5338" i="3" s="1"/>
  <c r="D5337" i="3"/>
  <c r="A5337" i="3"/>
  <c r="D5336" i="3"/>
  <c r="A5336" i="3" s="1"/>
  <c r="D5335" i="3"/>
  <c r="A5335" i="3" s="1"/>
  <c r="D5334" i="3"/>
  <c r="A5334" i="3" s="1"/>
  <c r="D5333" i="3"/>
  <c r="A5333" i="3"/>
  <c r="D5332" i="3"/>
  <c r="A5332" i="3" s="1"/>
  <c r="D5331" i="3"/>
  <c r="A5331" i="3" s="1"/>
  <c r="D5330" i="3"/>
  <c r="A5330" i="3" s="1"/>
  <c r="D5329" i="3"/>
  <c r="A5329" i="3"/>
  <c r="D5328" i="3"/>
  <c r="A5328" i="3" s="1"/>
  <c r="D5327" i="3"/>
  <c r="A5327" i="3" s="1"/>
  <c r="D5326" i="3"/>
  <c r="A5326" i="3" s="1"/>
  <c r="D5325" i="3"/>
  <c r="A5325" i="3"/>
  <c r="D5324" i="3"/>
  <c r="A5324" i="3" s="1"/>
  <c r="D5323" i="3"/>
  <c r="A5323" i="3" s="1"/>
  <c r="D5322" i="3"/>
  <c r="A5322" i="3" s="1"/>
  <c r="D5321" i="3"/>
  <c r="A5321" i="3"/>
  <c r="D5320" i="3"/>
  <c r="A5320" i="3" s="1"/>
  <c r="D5319" i="3"/>
  <c r="A5319" i="3" s="1"/>
  <c r="D5318" i="3"/>
  <c r="A5318" i="3" s="1"/>
  <c r="D5317" i="3"/>
  <c r="A5317" i="3"/>
  <c r="D5316" i="3"/>
  <c r="A5316" i="3" s="1"/>
  <c r="D5315" i="3"/>
  <c r="A5315" i="3" s="1"/>
  <c r="D5314" i="3"/>
  <c r="A5314" i="3" s="1"/>
  <c r="D5313" i="3"/>
  <c r="A5313" i="3"/>
  <c r="D5312" i="3"/>
  <c r="A5312" i="3" s="1"/>
  <c r="D5311" i="3"/>
  <c r="A5311" i="3" s="1"/>
  <c r="D5310" i="3"/>
  <c r="A5310" i="3" s="1"/>
  <c r="D5309" i="3"/>
  <c r="A5309" i="3"/>
  <c r="D5308" i="3"/>
  <c r="A5308" i="3" s="1"/>
  <c r="D5307" i="3"/>
  <c r="A5307" i="3" s="1"/>
  <c r="D5306" i="3"/>
  <c r="A5306" i="3" s="1"/>
  <c r="D5305" i="3"/>
  <c r="A5305" i="3"/>
  <c r="D5304" i="3"/>
  <c r="A5304" i="3" s="1"/>
  <c r="D5303" i="3"/>
  <c r="A5303" i="3" s="1"/>
  <c r="D5302" i="3"/>
  <c r="A5302" i="3" s="1"/>
  <c r="D5301" i="3"/>
  <c r="A5301" i="3"/>
  <c r="D5300" i="3"/>
  <c r="A5300" i="3" s="1"/>
  <c r="D5299" i="3"/>
  <c r="A5299" i="3" s="1"/>
  <c r="D5298" i="3"/>
  <c r="A5298" i="3" s="1"/>
  <c r="D5297" i="3"/>
  <c r="A5297" i="3"/>
  <c r="D5296" i="3"/>
  <c r="A5296" i="3" s="1"/>
  <c r="D5295" i="3"/>
  <c r="A5295" i="3" s="1"/>
  <c r="D5294" i="3"/>
  <c r="A5294" i="3" s="1"/>
  <c r="D5293" i="3"/>
  <c r="A5293" i="3"/>
  <c r="D5292" i="3"/>
  <c r="A5292" i="3" s="1"/>
  <c r="D5291" i="3"/>
  <c r="A5291" i="3" s="1"/>
  <c r="D5290" i="3"/>
  <c r="A5290" i="3" s="1"/>
  <c r="D5289" i="3"/>
  <c r="A5289" i="3"/>
  <c r="D5288" i="3"/>
  <c r="A5288" i="3" s="1"/>
  <c r="D5287" i="3"/>
  <c r="A5287" i="3" s="1"/>
  <c r="D5286" i="3"/>
  <c r="A5286" i="3" s="1"/>
  <c r="D5285" i="3"/>
  <c r="A5285" i="3"/>
  <c r="D5284" i="3"/>
  <c r="A5284" i="3" s="1"/>
  <c r="D5283" i="3"/>
  <c r="A5283" i="3" s="1"/>
  <c r="D5282" i="3"/>
  <c r="A5282" i="3" s="1"/>
  <c r="D5281" i="3"/>
  <c r="A5281" i="3"/>
  <c r="D5280" i="3"/>
  <c r="A5280" i="3" s="1"/>
  <c r="D5279" i="3"/>
  <c r="A5279" i="3" s="1"/>
  <c r="D5278" i="3"/>
  <c r="A5278" i="3" s="1"/>
  <c r="D5277" i="3"/>
  <c r="A5277" i="3"/>
  <c r="D5276" i="3"/>
  <c r="A5276" i="3" s="1"/>
  <c r="D5275" i="3"/>
  <c r="A5275" i="3" s="1"/>
  <c r="D5274" i="3"/>
  <c r="A5274" i="3" s="1"/>
  <c r="D5273" i="3"/>
  <c r="A5273" i="3"/>
  <c r="D5272" i="3"/>
  <c r="A5272" i="3" s="1"/>
  <c r="D5271" i="3"/>
  <c r="A5271" i="3" s="1"/>
  <c r="D5270" i="3"/>
  <c r="A5270" i="3" s="1"/>
  <c r="D5269" i="3"/>
  <c r="A5269" i="3"/>
  <c r="D5268" i="3"/>
  <c r="A5268" i="3" s="1"/>
  <c r="D5267" i="3"/>
  <c r="A5267" i="3" s="1"/>
  <c r="D5266" i="3"/>
  <c r="A5266" i="3" s="1"/>
  <c r="D5265" i="3"/>
  <c r="A5265" i="3"/>
  <c r="D5264" i="3"/>
  <c r="A5264" i="3" s="1"/>
  <c r="D5263" i="3"/>
  <c r="A5263" i="3" s="1"/>
  <c r="D5262" i="3"/>
  <c r="A5262" i="3" s="1"/>
  <c r="D5261" i="3"/>
  <c r="A5261" i="3"/>
  <c r="D5260" i="3"/>
  <c r="A5260" i="3" s="1"/>
  <c r="D5259" i="3"/>
  <c r="A5259" i="3" s="1"/>
  <c r="D5258" i="3"/>
  <c r="A5258" i="3" s="1"/>
  <c r="D5257" i="3"/>
  <c r="A5257" i="3"/>
  <c r="D5256" i="3"/>
  <c r="A5256" i="3" s="1"/>
  <c r="D5255" i="3"/>
  <c r="A5255" i="3" s="1"/>
  <c r="D5254" i="3"/>
  <c r="A5254" i="3" s="1"/>
  <c r="D5253" i="3"/>
  <c r="A5253" i="3"/>
  <c r="D5252" i="3"/>
  <c r="A5252" i="3" s="1"/>
  <c r="D5251" i="3"/>
  <c r="A5251" i="3" s="1"/>
  <c r="D5250" i="3"/>
  <c r="A5250" i="3" s="1"/>
  <c r="D5249" i="3"/>
  <c r="A5249" i="3"/>
  <c r="D5248" i="3"/>
  <c r="A5248" i="3" s="1"/>
  <c r="D5247" i="3"/>
  <c r="A5247" i="3" s="1"/>
  <c r="D5246" i="3"/>
  <c r="A5246" i="3" s="1"/>
  <c r="D5245" i="3"/>
  <c r="A5245" i="3"/>
  <c r="D5244" i="3"/>
  <c r="A5244" i="3" s="1"/>
  <c r="D5243" i="3"/>
  <c r="A5243" i="3" s="1"/>
  <c r="D5242" i="3"/>
  <c r="A5242" i="3" s="1"/>
  <c r="D5241" i="3"/>
  <c r="A5241" i="3"/>
  <c r="D5240" i="3"/>
  <c r="A5240" i="3" s="1"/>
  <c r="D5239" i="3"/>
  <c r="A5239" i="3" s="1"/>
  <c r="D5238" i="3"/>
  <c r="A5238" i="3" s="1"/>
  <c r="D5237" i="3"/>
  <c r="A5237" i="3"/>
  <c r="D5236" i="3"/>
  <c r="A5236" i="3" s="1"/>
  <c r="D5235" i="3"/>
  <c r="A5235" i="3" s="1"/>
  <c r="D5234" i="3"/>
  <c r="A5234" i="3" s="1"/>
  <c r="D5233" i="3"/>
  <c r="A5233" i="3"/>
  <c r="D5232" i="3"/>
  <c r="A5232" i="3" s="1"/>
  <c r="D5231" i="3"/>
  <c r="A5231" i="3" s="1"/>
  <c r="D5230" i="3"/>
  <c r="A5230" i="3" s="1"/>
  <c r="D5229" i="3"/>
  <c r="A5229" i="3"/>
  <c r="D5228" i="3"/>
  <c r="A5228" i="3" s="1"/>
  <c r="D5227" i="3"/>
  <c r="A5227" i="3" s="1"/>
  <c r="D5226" i="3"/>
  <c r="A5226" i="3" s="1"/>
  <c r="D5225" i="3"/>
  <c r="A5225" i="3"/>
  <c r="D5224" i="3"/>
  <c r="A5224" i="3" s="1"/>
  <c r="D5223" i="3"/>
  <c r="A5223" i="3" s="1"/>
  <c r="D5222" i="3"/>
  <c r="A5222" i="3" s="1"/>
  <c r="D5221" i="3"/>
  <c r="A5221" i="3"/>
  <c r="D5220" i="3"/>
  <c r="A5220" i="3" s="1"/>
  <c r="D5219" i="3"/>
  <c r="A5219" i="3" s="1"/>
  <c r="D5218" i="3"/>
  <c r="A5218" i="3" s="1"/>
  <c r="D5217" i="3"/>
  <c r="A5217" i="3"/>
  <c r="D5216" i="3"/>
  <c r="A5216" i="3" s="1"/>
  <c r="D5215" i="3"/>
  <c r="A5215" i="3" s="1"/>
  <c r="D5214" i="3"/>
  <c r="A5214" i="3" s="1"/>
  <c r="D5213" i="3"/>
  <c r="A5213" i="3"/>
  <c r="D5212" i="3"/>
  <c r="A5212" i="3" s="1"/>
  <c r="D5211" i="3"/>
  <c r="A5211" i="3" s="1"/>
  <c r="D5210" i="3"/>
  <c r="A5210" i="3" s="1"/>
  <c r="D5209" i="3"/>
  <c r="A5209" i="3"/>
  <c r="D5208" i="3"/>
  <c r="A5208" i="3" s="1"/>
  <c r="D5207" i="3"/>
  <c r="A5207" i="3" s="1"/>
  <c r="D5206" i="3"/>
  <c r="A5206" i="3" s="1"/>
  <c r="D5205" i="3"/>
  <c r="A5205" i="3"/>
  <c r="D5204" i="3"/>
  <c r="A5204" i="3" s="1"/>
  <c r="D5203" i="3"/>
  <c r="A5203" i="3" s="1"/>
  <c r="D5202" i="3"/>
  <c r="A5202" i="3" s="1"/>
  <c r="D5201" i="3"/>
  <c r="A5201" i="3"/>
  <c r="D5200" i="3"/>
  <c r="A5200" i="3" s="1"/>
  <c r="D5199" i="3"/>
  <c r="A5199" i="3" s="1"/>
  <c r="D5198" i="3"/>
  <c r="A5198" i="3" s="1"/>
  <c r="D5197" i="3"/>
  <c r="A5197" i="3"/>
  <c r="D5196" i="3"/>
  <c r="A5196" i="3" s="1"/>
  <c r="D5195" i="3"/>
  <c r="A5195" i="3" s="1"/>
  <c r="D5194" i="3"/>
  <c r="A5194" i="3" s="1"/>
  <c r="D5193" i="3"/>
  <c r="A5193" i="3"/>
  <c r="D5192" i="3"/>
  <c r="A5192" i="3"/>
  <c r="D5191" i="3"/>
  <c r="A5191" i="3"/>
  <c r="D5190" i="3"/>
  <c r="A5190" i="3"/>
  <c r="D5189" i="3"/>
  <c r="A5189" i="3"/>
  <c r="D5188" i="3"/>
  <c r="A5188" i="3"/>
  <c r="D5187" i="3"/>
  <c r="A5187" i="3"/>
  <c r="D5186" i="3"/>
  <c r="A5186" i="3"/>
  <c r="D5185" i="3"/>
  <c r="A5185" i="3"/>
  <c r="D5184" i="3"/>
  <c r="A5184" i="3"/>
  <c r="D5183" i="3"/>
  <c r="A5183" i="3"/>
  <c r="D5182" i="3"/>
  <c r="A5182" i="3"/>
  <c r="D5181" i="3"/>
  <c r="A5181" i="3"/>
  <c r="D5180" i="3"/>
  <c r="A5180" i="3"/>
  <c r="D5179" i="3"/>
  <c r="A5179" i="3"/>
  <c r="D5178" i="3"/>
  <c r="A5178" i="3"/>
  <c r="D5177" i="3"/>
  <c r="A5177" i="3"/>
  <c r="D5176" i="3"/>
  <c r="A5176" i="3"/>
  <c r="D5175" i="3"/>
  <c r="A5175" i="3"/>
  <c r="D5174" i="3"/>
  <c r="A5174" i="3"/>
  <c r="D5173" i="3"/>
  <c r="A5173" i="3"/>
  <c r="D5172" i="3"/>
  <c r="A5172" i="3"/>
  <c r="D5171" i="3"/>
  <c r="A5171" i="3"/>
  <c r="D5170" i="3"/>
  <c r="A5170" i="3"/>
  <c r="D5169" i="3"/>
  <c r="A5169" i="3"/>
  <c r="D5168" i="3"/>
  <c r="A5168" i="3"/>
  <c r="D5167" i="3"/>
  <c r="A5167" i="3"/>
  <c r="D5166" i="3"/>
  <c r="A5166" i="3"/>
  <c r="D5165" i="3"/>
  <c r="A5165" i="3"/>
  <c r="D5164" i="3"/>
  <c r="A5164" i="3"/>
  <c r="D5163" i="3"/>
  <c r="A5163" i="3"/>
  <c r="D5162" i="3"/>
  <c r="A5162" i="3"/>
  <c r="D5161" i="3"/>
  <c r="A5161" i="3"/>
  <c r="D5160" i="3"/>
  <c r="A5160" i="3"/>
  <c r="D5159" i="3"/>
  <c r="A5159" i="3"/>
  <c r="D5158" i="3"/>
  <c r="A5158" i="3"/>
  <c r="D5157" i="3"/>
  <c r="A5157" i="3"/>
  <c r="D5156" i="3"/>
  <c r="A5156" i="3"/>
  <c r="D5155" i="3"/>
  <c r="A5155" i="3"/>
  <c r="D5154" i="3"/>
  <c r="A5154" i="3"/>
  <c r="D5153" i="3"/>
  <c r="A5153" i="3"/>
  <c r="D5152" i="3"/>
  <c r="A5152" i="3"/>
  <c r="D5151" i="3"/>
  <c r="A5151" i="3"/>
  <c r="D5150" i="3"/>
  <c r="A5150" i="3"/>
  <c r="D5149" i="3"/>
  <c r="A5149" i="3"/>
  <c r="D5148" i="3"/>
  <c r="A5148" i="3"/>
  <c r="D5147" i="3"/>
  <c r="A5147" i="3"/>
  <c r="D5146" i="3"/>
  <c r="A5146" i="3"/>
  <c r="D5145" i="3"/>
  <c r="A5145" i="3"/>
  <c r="D5144" i="3"/>
  <c r="A5144" i="3"/>
  <c r="D5143" i="3"/>
  <c r="A5143" i="3"/>
  <c r="D5142" i="3"/>
  <c r="A5142" i="3"/>
  <c r="D5141" i="3"/>
  <c r="A5141" i="3"/>
  <c r="D5140" i="3"/>
  <c r="A5140" i="3"/>
  <c r="D5139" i="3"/>
  <c r="A5139" i="3"/>
  <c r="D5138" i="3"/>
  <c r="A5138" i="3"/>
  <c r="D5137" i="3"/>
  <c r="A5137" i="3"/>
  <c r="D5136" i="3"/>
  <c r="A5136" i="3"/>
  <c r="D5135" i="3"/>
  <c r="A5135" i="3"/>
  <c r="D5134" i="3"/>
  <c r="A5134" i="3"/>
  <c r="D5133" i="3"/>
  <c r="A5133" i="3"/>
  <c r="D5132" i="3"/>
  <c r="A5132" i="3"/>
  <c r="D5131" i="3"/>
  <c r="A5131" i="3"/>
  <c r="D5130" i="3"/>
  <c r="A5130" i="3"/>
  <c r="D5129" i="3"/>
  <c r="A5129" i="3"/>
  <c r="D5128" i="3"/>
  <c r="A5128" i="3"/>
  <c r="D5127" i="3"/>
  <c r="A5127" i="3"/>
  <c r="D5126" i="3"/>
  <c r="A5126" i="3"/>
  <c r="D5125" i="3"/>
  <c r="A5125" i="3"/>
  <c r="D5124" i="3"/>
  <c r="A5124" i="3"/>
  <c r="D5123" i="3"/>
  <c r="A5123" i="3"/>
  <c r="D5122" i="3"/>
  <c r="A5122" i="3"/>
  <c r="D5121" i="3"/>
  <c r="A5121" i="3"/>
  <c r="D5120" i="3"/>
  <c r="A5120" i="3"/>
  <c r="D5119" i="3"/>
  <c r="A5119" i="3"/>
  <c r="D5118" i="3"/>
  <c r="A5118" i="3"/>
  <c r="D5117" i="3"/>
  <c r="A5117" i="3"/>
  <c r="D5116" i="3"/>
  <c r="A5116" i="3"/>
  <c r="D5115" i="3"/>
  <c r="A5115" i="3"/>
  <c r="D5114" i="3"/>
  <c r="A5114" i="3"/>
  <c r="D5113" i="3"/>
  <c r="A5113" i="3"/>
  <c r="D5112" i="3"/>
  <c r="A5112" i="3"/>
  <c r="D5111" i="3"/>
  <c r="A5111" i="3"/>
  <c r="D5110" i="3"/>
  <c r="A5110" i="3"/>
  <c r="D5109" i="3"/>
  <c r="A5109" i="3"/>
  <c r="D5108" i="3"/>
  <c r="A5108" i="3"/>
  <c r="D5107" i="3"/>
  <c r="A5107" i="3"/>
  <c r="D5106" i="3"/>
  <c r="A5106" i="3"/>
  <c r="D5105" i="3"/>
  <c r="A5105" i="3"/>
  <c r="D5104" i="3"/>
  <c r="A5104" i="3"/>
  <c r="D5103" i="3"/>
  <c r="A5103" i="3"/>
  <c r="D5102" i="3"/>
  <c r="A5102" i="3"/>
  <c r="D5101" i="3"/>
  <c r="A5101" i="3"/>
  <c r="D5100" i="3"/>
  <c r="A5100" i="3"/>
  <c r="D5099" i="3"/>
  <c r="A5099" i="3"/>
  <c r="D5098" i="3"/>
  <c r="A5098" i="3"/>
  <c r="D5097" i="3"/>
  <c r="A5097" i="3"/>
  <c r="D5096" i="3"/>
  <c r="A5096" i="3"/>
  <c r="D5095" i="3"/>
  <c r="A5095" i="3"/>
  <c r="D5094" i="3"/>
  <c r="A5094" i="3"/>
  <c r="D5093" i="3"/>
  <c r="A5093" i="3"/>
  <c r="D5092" i="3"/>
  <c r="A5092" i="3"/>
  <c r="D5091" i="3"/>
  <c r="A5091" i="3"/>
  <c r="D5090" i="3"/>
  <c r="A5090" i="3"/>
  <c r="D5089" i="3"/>
  <c r="A5089" i="3"/>
  <c r="D5088" i="3"/>
  <c r="A5088" i="3"/>
  <c r="D5087" i="3"/>
  <c r="A5087" i="3"/>
  <c r="D5086" i="3"/>
  <c r="A5086" i="3"/>
  <c r="D5085" i="3"/>
  <c r="A5085" i="3"/>
  <c r="D5084" i="3"/>
  <c r="A5084" i="3"/>
  <c r="D5083" i="3"/>
  <c r="A5083" i="3"/>
  <c r="D5082" i="3"/>
  <c r="A5082" i="3"/>
  <c r="D5081" i="3"/>
  <c r="A5081" i="3"/>
  <c r="D5080" i="3"/>
  <c r="A5080" i="3"/>
  <c r="D5079" i="3"/>
  <c r="A5079" i="3"/>
  <c r="D5078" i="3"/>
  <c r="A5078" i="3"/>
  <c r="D5077" i="3"/>
  <c r="A5077" i="3"/>
  <c r="D5076" i="3"/>
  <c r="A5076" i="3"/>
  <c r="D5075" i="3"/>
  <c r="A5075" i="3"/>
  <c r="D5074" i="3"/>
  <c r="A5074" i="3"/>
  <c r="D5073" i="3"/>
  <c r="A5073" i="3"/>
  <c r="D5072" i="3"/>
  <c r="A5072" i="3"/>
  <c r="D5071" i="3"/>
  <c r="A5071" i="3"/>
  <c r="D5070" i="3"/>
  <c r="A5070" i="3"/>
  <c r="D5069" i="3"/>
  <c r="A5069" i="3"/>
  <c r="D5068" i="3"/>
  <c r="A5068" i="3"/>
  <c r="D5067" i="3"/>
  <c r="A5067" i="3"/>
  <c r="D5066" i="3"/>
  <c r="A5066" i="3"/>
  <c r="D5065" i="3"/>
  <c r="A5065" i="3"/>
  <c r="D5064" i="3"/>
  <c r="A5064" i="3"/>
  <c r="D5063" i="3"/>
  <c r="A5063" i="3"/>
  <c r="D5062" i="3"/>
  <c r="A5062" i="3"/>
  <c r="D5061" i="3"/>
  <c r="A5061" i="3"/>
  <c r="D5060" i="3"/>
  <c r="A5060" i="3"/>
  <c r="D5059" i="3"/>
  <c r="A5059" i="3"/>
  <c r="D5058" i="3"/>
  <c r="A5058" i="3"/>
  <c r="D5057" i="3"/>
  <c r="A5057" i="3"/>
  <c r="D5056" i="3"/>
  <c r="A5056" i="3"/>
  <c r="D5055" i="3"/>
  <c r="A5055" i="3"/>
  <c r="D5054" i="3"/>
  <c r="A5054" i="3"/>
  <c r="D5053" i="3"/>
  <c r="A5053" i="3"/>
  <c r="D5052" i="3"/>
  <c r="A5052" i="3"/>
  <c r="D5051" i="3"/>
  <c r="A5051" i="3"/>
  <c r="D5050" i="3"/>
  <c r="A5050" i="3"/>
  <c r="D5049" i="3"/>
  <c r="A5049" i="3"/>
  <c r="D5048" i="3"/>
  <c r="A5048" i="3"/>
  <c r="D5047" i="3"/>
  <c r="A5047" i="3"/>
  <c r="D5046" i="3"/>
  <c r="A5046" i="3"/>
  <c r="D5045" i="3"/>
  <c r="A5045" i="3"/>
  <c r="D5044" i="3"/>
  <c r="A5044" i="3"/>
  <c r="D5043" i="3"/>
  <c r="A5043" i="3"/>
  <c r="D5042" i="3"/>
  <c r="A5042" i="3"/>
  <c r="D5041" i="3"/>
  <c r="A5041" i="3"/>
  <c r="D5040" i="3"/>
  <c r="A5040" i="3"/>
  <c r="D5039" i="3"/>
  <c r="A5039" i="3"/>
  <c r="D5038" i="3"/>
  <c r="A5038" i="3"/>
  <c r="D5037" i="3"/>
  <c r="A5037" i="3"/>
  <c r="D5036" i="3"/>
  <c r="A5036" i="3"/>
  <c r="D5035" i="3"/>
  <c r="A5035" i="3"/>
  <c r="D5034" i="3"/>
  <c r="A5034" i="3"/>
  <c r="D5033" i="3"/>
  <c r="A5033" i="3"/>
  <c r="D5032" i="3"/>
  <c r="A5032" i="3"/>
  <c r="D5031" i="3"/>
  <c r="A5031" i="3"/>
  <c r="D5030" i="3"/>
  <c r="A5030" i="3"/>
  <c r="D5029" i="3"/>
  <c r="A5029" i="3"/>
  <c r="D5028" i="3"/>
  <c r="A5028" i="3"/>
  <c r="D5027" i="3"/>
  <c r="A5027" i="3"/>
  <c r="D5026" i="3"/>
  <c r="A5026" i="3"/>
  <c r="D5025" i="3"/>
  <c r="A5025" i="3"/>
  <c r="D5024" i="3"/>
  <c r="A5024" i="3"/>
  <c r="D5023" i="3"/>
  <c r="A5023" i="3"/>
  <c r="D5022" i="3"/>
  <c r="A5022" i="3"/>
  <c r="D5021" i="3"/>
  <c r="A5021" i="3"/>
  <c r="D5020" i="3"/>
  <c r="A5020" i="3"/>
  <c r="D5019" i="3"/>
  <c r="A5019" i="3"/>
  <c r="D5018" i="3"/>
  <c r="A5018" i="3"/>
  <c r="D5017" i="3"/>
  <c r="A5017" i="3"/>
  <c r="D5016" i="3"/>
  <c r="A5016" i="3"/>
  <c r="D5015" i="3"/>
  <c r="A5015" i="3"/>
  <c r="D5014" i="3"/>
  <c r="A5014" i="3"/>
  <c r="D5013" i="3"/>
  <c r="A5013" i="3"/>
  <c r="D5012" i="3"/>
  <c r="A5012" i="3"/>
  <c r="D5011" i="3"/>
  <c r="A5011" i="3"/>
  <c r="D5010" i="3"/>
  <c r="A5010" i="3"/>
  <c r="D5009" i="3"/>
  <c r="A5009" i="3"/>
  <c r="D5008" i="3"/>
  <c r="A5008" i="3"/>
  <c r="D5007" i="3"/>
  <c r="A5007" i="3"/>
  <c r="D5006" i="3"/>
  <c r="A5006" i="3"/>
  <c r="D5005" i="3"/>
  <c r="A5005" i="3"/>
  <c r="D5004" i="3"/>
  <c r="A5004" i="3"/>
  <c r="D5003" i="3"/>
  <c r="A5003" i="3"/>
  <c r="D5002" i="3"/>
  <c r="A5002" i="3"/>
  <c r="D5001" i="3"/>
  <c r="A5001" i="3"/>
  <c r="D5000" i="3"/>
  <c r="A5000" i="3"/>
  <c r="D4999" i="3"/>
  <c r="A4999" i="3"/>
  <c r="D4998" i="3"/>
  <c r="A4998" i="3"/>
  <c r="D4997" i="3"/>
  <c r="A4997" i="3"/>
  <c r="D4996" i="3"/>
  <c r="A4996" i="3"/>
  <c r="D4995" i="3"/>
  <c r="A4995" i="3"/>
  <c r="D4994" i="3"/>
  <c r="A4994" i="3"/>
  <c r="D4993" i="3"/>
  <c r="A4993" i="3"/>
  <c r="D4992" i="3"/>
  <c r="A4992" i="3"/>
  <c r="D4991" i="3"/>
  <c r="A4991" i="3"/>
  <c r="D4990" i="3"/>
  <c r="A4990" i="3"/>
  <c r="D4989" i="3"/>
  <c r="A4989" i="3"/>
  <c r="D4988" i="3"/>
  <c r="A4988" i="3"/>
  <c r="D4987" i="3"/>
  <c r="A4987" i="3"/>
  <c r="D4986" i="3"/>
  <c r="A4986" i="3"/>
  <c r="D4985" i="3"/>
  <c r="A4985" i="3"/>
  <c r="D4984" i="3"/>
  <c r="A4984" i="3"/>
  <c r="D4983" i="3"/>
  <c r="A4983" i="3"/>
  <c r="D4982" i="3"/>
  <c r="A4982" i="3"/>
  <c r="D4981" i="3"/>
  <c r="A4981" i="3"/>
  <c r="D4980" i="3"/>
  <c r="A4980" i="3"/>
  <c r="D4979" i="3"/>
  <c r="A4979" i="3"/>
  <c r="D4978" i="3"/>
  <c r="A4978" i="3"/>
  <c r="D4977" i="3"/>
  <c r="A4977" i="3"/>
  <c r="D4976" i="3"/>
  <c r="A4976" i="3"/>
  <c r="D4975" i="3"/>
  <c r="A4975" i="3"/>
  <c r="D4974" i="3"/>
  <c r="A4974" i="3"/>
  <c r="D4973" i="3"/>
  <c r="A4973" i="3"/>
  <c r="D4972" i="3"/>
  <c r="A4972" i="3"/>
  <c r="D4971" i="3"/>
  <c r="A4971" i="3"/>
  <c r="D4970" i="3"/>
  <c r="A4970" i="3"/>
  <c r="D4969" i="3"/>
  <c r="A4969" i="3"/>
  <c r="D4968" i="3"/>
  <c r="A4968" i="3"/>
  <c r="D4967" i="3"/>
  <c r="A4967" i="3"/>
  <c r="D4966" i="3"/>
  <c r="A4966" i="3"/>
  <c r="D4965" i="3"/>
  <c r="A4965" i="3"/>
  <c r="D4964" i="3"/>
  <c r="A4964" i="3"/>
  <c r="D4963" i="3"/>
  <c r="A4963" i="3"/>
  <c r="D4962" i="3"/>
  <c r="A4962" i="3"/>
  <c r="D4961" i="3"/>
  <c r="A4961" i="3"/>
  <c r="D4960" i="3"/>
  <c r="A4960" i="3"/>
  <c r="D4959" i="3"/>
  <c r="A4959" i="3"/>
  <c r="D4958" i="3"/>
  <c r="A4958" i="3"/>
  <c r="D4957" i="3"/>
  <c r="A4957" i="3"/>
  <c r="D4956" i="3"/>
  <c r="A4956" i="3"/>
  <c r="D4955" i="3"/>
  <c r="A4955" i="3"/>
  <c r="D4954" i="3"/>
  <c r="A4954" i="3"/>
  <c r="D4953" i="3"/>
  <c r="A4953" i="3"/>
  <c r="D4952" i="3"/>
  <c r="A4952" i="3"/>
  <c r="D4951" i="3"/>
  <c r="A4951" i="3"/>
  <c r="D4950" i="3"/>
  <c r="A4950" i="3"/>
  <c r="D4949" i="3"/>
  <c r="A4949" i="3"/>
  <c r="D4948" i="3"/>
  <c r="A4948" i="3"/>
  <c r="D4947" i="3"/>
  <c r="A4947" i="3"/>
  <c r="D4946" i="3"/>
  <c r="A4946" i="3"/>
  <c r="D4945" i="3"/>
  <c r="A4945" i="3"/>
  <c r="D4944" i="3"/>
  <c r="A4944" i="3"/>
  <c r="D4943" i="3"/>
  <c r="A4943" i="3"/>
  <c r="D4942" i="3"/>
  <c r="A4942" i="3"/>
  <c r="D4941" i="3"/>
  <c r="A4941" i="3"/>
  <c r="D4940" i="3"/>
  <c r="A4940" i="3"/>
  <c r="D4939" i="3"/>
  <c r="A4939" i="3"/>
  <c r="D4938" i="3"/>
  <c r="A4938" i="3"/>
  <c r="D4937" i="3"/>
  <c r="A4937" i="3"/>
  <c r="D4936" i="3"/>
  <c r="A4936" i="3"/>
  <c r="D4935" i="3"/>
  <c r="A4935" i="3"/>
  <c r="D4934" i="3"/>
  <c r="A4934" i="3"/>
  <c r="D4933" i="3"/>
  <c r="A4933" i="3"/>
  <c r="D4932" i="3"/>
  <c r="A4932" i="3"/>
  <c r="D4931" i="3"/>
  <c r="A4931" i="3"/>
  <c r="D4930" i="3"/>
  <c r="A4930" i="3"/>
  <c r="D4929" i="3"/>
  <c r="A4929" i="3"/>
  <c r="D4928" i="3"/>
  <c r="A4928" i="3"/>
  <c r="D4927" i="3"/>
  <c r="A4927" i="3"/>
  <c r="D4926" i="3"/>
  <c r="A4926" i="3"/>
  <c r="D4925" i="3"/>
  <c r="A4925" i="3"/>
  <c r="D4924" i="3"/>
  <c r="A4924" i="3"/>
  <c r="D4923" i="3"/>
  <c r="A4923" i="3"/>
  <c r="D4922" i="3"/>
  <c r="A4922" i="3"/>
  <c r="D4921" i="3"/>
  <c r="A4921" i="3"/>
  <c r="D4920" i="3"/>
  <c r="A4920" i="3"/>
  <c r="D4919" i="3"/>
  <c r="A4919" i="3"/>
  <c r="D4918" i="3"/>
  <c r="A4918" i="3"/>
  <c r="D4917" i="3"/>
  <c r="A4917" i="3"/>
  <c r="D4916" i="3"/>
  <c r="A4916" i="3"/>
  <c r="D4915" i="3"/>
  <c r="A4915" i="3"/>
  <c r="D4914" i="3"/>
  <c r="A4914" i="3"/>
  <c r="D4913" i="3"/>
  <c r="A4913" i="3"/>
  <c r="D4912" i="3"/>
  <c r="A4912" i="3"/>
  <c r="D4911" i="3"/>
  <c r="A4911" i="3"/>
  <c r="D4910" i="3"/>
  <c r="A4910" i="3"/>
  <c r="D4909" i="3"/>
  <c r="A4909" i="3"/>
  <c r="D4908" i="3"/>
  <c r="A4908" i="3"/>
  <c r="D4907" i="3"/>
  <c r="A4907" i="3"/>
  <c r="D4906" i="3"/>
  <c r="A4906" i="3"/>
  <c r="D4905" i="3"/>
  <c r="A4905" i="3"/>
  <c r="D4904" i="3"/>
  <c r="A4904" i="3"/>
  <c r="D4903" i="3"/>
  <c r="A4903" i="3"/>
  <c r="D4902" i="3"/>
  <c r="A4902" i="3"/>
  <c r="D4901" i="3"/>
  <c r="A4901" i="3"/>
  <c r="D4900" i="3"/>
  <c r="A4900" i="3"/>
  <c r="D4899" i="3"/>
  <c r="A4899" i="3"/>
  <c r="D4898" i="3"/>
  <c r="A4898" i="3"/>
  <c r="D4897" i="3"/>
  <c r="A4897" i="3"/>
  <c r="D4896" i="3"/>
  <c r="A4896" i="3"/>
  <c r="D4895" i="3"/>
  <c r="A4895" i="3"/>
  <c r="D4894" i="3"/>
  <c r="A4894" i="3"/>
  <c r="D4893" i="3"/>
  <c r="A4893" i="3"/>
  <c r="D4892" i="3"/>
  <c r="A4892" i="3"/>
  <c r="D4891" i="3"/>
  <c r="A4891" i="3"/>
  <c r="D4890" i="3"/>
  <c r="A4890" i="3"/>
  <c r="D4889" i="3"/>
  <c r="A4889" i="3"/>
  <c r="D4888" i="3"/>
  <c r="A4888" i="3"/>
  <c r="D4887" i="3"/>
  <c r="A4887" i="3"/>
  <c r="D4886" i="3"/>
  <c r="A4886" i="3"/>
  <c r="D4885" i="3"/>
  <c r="A4885" i="3"/>
  <c r="D4884" i="3"/>
  <c r="A4884" i="3"/>
  <c r="D4883" i="3"/>
  <c r="A4883" i="3"/>
  <c r="D4882" i="3"/>
  <c r="A4882" i="3"/>
  <c r="D4881" i="3"/>
  <c r="A4881" i="3"/>
  <c r="D4880" i="3"/>
  <c r="A4880" i="3"/>
  <c r="D4879" i="3"/>
  <c r="A4879" i="3"/>
  <c r="D4878" i="3"/>
  <c r="A4878" i="3"/>
  <c r="D4877" i="3"/>
  <c r="A4877" i="3"/>
  <c r="D4876" i="3"/>
  <c r="A4876" i="3"/>
  <c r="D4875" i="3"/>
  <c r="A4875" i="3"/>
  <c r="D4874" i="3"/>
  <c r="A4874" i="3"/>
  <c r="D4873" i="3"/>
  <c r="A4873" i="3"/>
  <c r="D4872" i="3"/>
  <c r="A4872" i="3"/>
  <c r="D4871" i="3"/>
  <c r="A4871" i="3"/>
  <c r="D4870" i="3"/>
  <c r="A4870" i="3"/>
  <c r="D4869" i="3"/>
  <c r="A4869" i="3"/>
  <c r="D4868" i="3"/>
  <c r="A4868" i="3"/>
  <c r="D4867" i="3"/>
  <c r="A4867" i="3"/>
  <c r="D4866" i="3"/>
  <c r="A4866" i="3"/>
  <c r="D4865" i="3"/>
  <c r="A4865" i="3"/>
  <c r="D4864" i="3"/>
  <c r="A4864" i="3"/>
  <c r="D4863" i="3"/>
  <c r="A4863" i="3"/>
  <c r="D4862" i="3"/>
  <c r="A4862" i="3"/>
  <c r="D4861" i="3"/>
  <c r="A4861" i="3"/>
  <c r="D4860" i="3"/>
  <c r="A4860" i="3"/>
  <c r="D4859" i="3"/>
  <c r="A4859" i="3"/>
  <c r="D4858" i="3"/>
  <c r="A4858" i="3"/>
  <c r="D4857" i="3"/>
  <c r="A4857" i="3"/>
  <c r="D4856" i="3"/>
  <c r="A4856" i="3"/>
  <c r="D4855" i="3"/>
  <c r="A4855" i="3"/>
  <c r="D4854" i="3"/>
  <c r="A4854" i="3"/>
  <c r="D4853" i="3"/>
  <c r="A4853" i="3"/>
  <c r="D4852" i="3"/>
  <c r="A4852" i="3"/>
  <c r="D4851" i="3"/>
  <c r="A4851" i="3"/>
  <c r="D4850" i="3"/>
  <c r="A4850" i="3"/>
  <c r="D4849" i="3"/>
  <c r="A4849" i="3"/>
  <c r="D4848" i="3"/>
  <c r="A4848" i="3"/>
  <c r="D4847" i="3"/>
  <c r="A4847" i="3"/>
  <c r="D4846" i="3"/>
  <c r="A4846" i="3"/>
  <c r="D4845" i="3"/>
  <c r="A4845" i="3"/>
  <c r="D4844" i="3"/>
  <c r="A4844" i="3"/>
  <c r="D4843" i="3"/>
  <c r="A4843" i="3"/>
  <c r="D4842" i="3"/>
  <c r="A4842" i="3"/>
  <c r="D4841" i="3"/>
  <c r="A4841" i="3"/>
  <c r="D4840" i="3"/>
  <c r="A4840" i="3"/>
  <c r="D4839" i="3"/>
  <c r="A4839" i="3"/>
  <c r="D4838" i="3"/>
  <c r="A4838" i="3"/>
  <c r="D4837" i="3"/>
  <c r="A4837" i="3"/>
  <c r="D4836" i="3"/>
  <c r="A4836" i="3"/>
  <c r="D4835" i="3"/>
  <c r="A4835" i="3"/>
  <c r="D4834" i="3"/>
  <c r="A4834" i="3"/>
  <c r="D4833" i="3"/>
  <c r="A4833" i="3"/>
  <c r="D4832" i="3"/>
  <c r="A4832" i="3"/>
  <c r="D4831" i="3"/>
  <c r="A4831" i="3"/>
  <c r="D4830" i="3"/>
  <c r="A4830" i="3"/>
  <c r="D4829" i="3"/>
  <c r="A4829" i="3"/>
  <c r="D4828" i="3"/>
  <c r="A4828" i="3"/>
  <c r="D4827" i="3"/>
  <c r="A4827" i="3"/>
  <c r="D4826" i="3"/>
  <c r="A4826" i="3"/>
  <c r="D4825" i="3"/>
  <c r="A4825" i="3"/>
  <c r="D4824" i="3"/>
  <c r="A4824" i="3"/>
  <c r="D4823" i="3"/>
  <c r="A4823" i="3"/>
  <c r="D4822" i="3"/>
  <c r="A4822" i="3"/>
  <c r="D4821" i="3"/>
  <c r="A4821" i="3"/>
  <c r="D4820" i="3"/>
  <c r="A4820" i="3"/>
  <c r="D4819" i="3"/>
  <c r="A4819" i="3"/>
  <c r="D4818" i="3"/>
  <c r="A4818" i="3"/>
  <c r="D4817" i="3"/>
  <c r="A4817" i="3"/>
  <c r="D4816" i="3"/>
  <c r="A4816" i="3"/>
  <c r="D4815" i="3"/>
  <c r="A4815" i="3"/>
  <c r="D4814" i="3"/>
  <c r="A4814" i="3"/>
  <c r="D4813" i="3"/>
  <c r="A4813" i="3"/>
  <c r="D4812" i="3"/>
  <c r="A4812" i="3"/>
  <c r="D4811" i="3"/>
  <c r="A4811" i="3"/>
  <c r="D4810" i="3"/>
  <c r="A4810" i="3"/>
  <c r="D4809" i="3"/>
  <c r="A4809" i="3"/>
  <c r="D4808" i="3"/>
  <c r="A4808" i="3"/>
  <c r="D4807" i="3"/>
  <c r="A4807" i="3"/>
  <c r="D4806" i="3"/>
  <c r="A4806" i="3"/>
  <c r="D4805" i="3"/>
  <c r="A4805" i="3"/>
  <c r="D4804" i="3"/>
  <c r="A4804" i="3"/>
  <c r="D4803" i="3"/>
  <c r="A4803" i="3"/>
  <c r="D4802" i="3"/>
  <c r="A4802" i="3"/>
  <c r="D4801" i="3"/>
  <c r="A4801" i="3"/>
  <c r="D4800" i="3"/>
  <c r="A4800" i="3"/>
  <c r="D4799" i="3"/>
  <c r="A4799" i="3"/>
  <c r="D4798" i="3"/>
  <c r="A4798" i="3"/>
  <c r="D4797" i="3"/>
  <c r="A4797" i="3"/>
  <c r="D4796" i="3"/>
  <c r="A4796" i="3"/>
  <c r="D4795" i="3"/>
  <c r="A4795" i="3"/>
  <c r="D4794" i="3"/>
  <c r="A4794" i="3"/>
  <c r="D4793" i="3"/>
  <c r="A4793" i="3"/>
  <c r="D4792" i="3"/>
  <c r="A4792" i="3"/>
  <c r="D4791" i="3"/>
  <c r="A4791" i="3"/>
  <c r="D4790" i="3"/>
  <c r="A4790" i="3"/>
  <c r="D4789" i="3"/>
  <c r="A4789" i="3"/>
  <c r="D4788" i="3"/>
  <c r="A4788" i="3"/>
  <c r="D4787" i="3"/>
  <c r="A4787" i="3"/>
  <c r="D4786" i="3"/>
  <c r="A4786" i="3"/>
  <c r="D4785" i="3"/>
  <c r="A4785" i="3"/>
  <c r="D4784" i="3"/>
  <c r="A4784" i="3"/>
  <c r="D4783" i="3"/>
  <c r="A4783" i="3"/>
  <c r="D4782" i="3"/>
  <c r="A4782" i="3"/>
  <c r="D4781" i="3"/>
  <c r="A4781" i="3"/>
  <c r="D4780" i="3"/>
  <c r="A4780" i="3"/>
  <c r="D4779" i="3"/>
  <c r="A4779" i="3"/>
  <c r="D4778" i="3"/>
  <c r="A4778" i="3"/>
  <c r="D4777" i="3"/>
  <c r="A4777" i="3"/>
  <c r="D4776" i="3"/>
  <c r="A4776" i="3"/>
  <c r="D4775" i="3"/>
  <c r="A4775" i="3"/>
  <c r="D4774" i="3"/>
  <c r="A4774" i="3"/>
  <c r="D4773" i="3"/>
  <c r="A4773" i="3"/>
  <c r="D4772" i="3"/>
  <c r="A4772" i="3"/>
  <c r="D4771" i="3"/>
  <c r="A4771" i="3"/>
  <c r="D4770" i="3"/>
  <c r="A4770" i="3"/>
  <c r="D4769" i="3"/>
  <c r="A4769" i="3"/>
  <c r="D4768" i="3"/>
  <c r="A4768" i="3"/>
  <c r="D4767" i="3"/>
  <c r="A4767" i="3"/>
  <c r="D4766" i="3"/>
  <c r="A4766" i="3"/>
  <c r="D4765" i="3"/>
  <c r="A4765" i="3"/>
  <c r="D4764" i="3"/>
  <c r="A4764" i="3"/>
  <c r="D4763" i="3"/>
  <c r="A4763" i="3"/>
  <c r="D4762" i="3"/>
  <c r="A4762" i="3"/>
  <c r="D4761" i="3"/>
  <c r="A4761" i="3"/>
  <c r="D4760" i="3"/>
  <c r="A4760" i="3"/>
  <c r="D4759" i="3"/>
  <c r="A4759" i="3"/>
  <c r="D4758" i="3"/>
  <c r="A4758" i="3"/>
  <c r="D4757" i="3"/>
  <c r="A4757" i="3"/>
  <c r="D4756" i="3"/>
  <c r="A4756" i="3"/>
  <c r="D4755" i="3"/>
  <c r="A4755" i="3"/>
  <c r="D4754" i="3"/>
  <c r="A4754" i="3"/>
  <c r="D4753" i="3"/>
  <c r="A4753" i="3"/>
  <c r="D4752" i="3"/>
  <c r="A4752" i="3"/>
  <c r="D4751" i="3"/>
  <c r="A4751" i="3"/>
  <c r="D4750" i="3"/>
  <c r="A4750" i="3"/>
  <c r="D4749" i="3"/>
  <c r="A4749" i="3"/>
  <c r="D4748" i="3"/>
  <c r="A4748" i="3"/>
  <c r="D4747" i="3"/>
  <c r="A4747" i="3"/>
  <c r="D4746" i="3"/>
  <c r="A4746" i="3"/>
  <c r="D4745" i="3"/>
  <c r="A4745" i="3"/>
  <c r="D4744" i="3"/>
  <c r="A4744" i="3"/>
  <c r="D4743" i="3"/>
  <c r="A4743" i="3"/>
  <c r="D4742" i="3"/>
  <c r="A4742" i="3"/>
  <c r="D4741" i="3"/>
  <c r="A4741" i="3"/>
  <c r="D4740" i="3"/>
  <c r="A4740" i="3"/>
  <c r="D4739" i="3"/>
  <c r="A4739" i="3"/>
  <c r="D4738" i="3"/>
  <c r="A4738" i="3"/>
  <c r="D4737" i="3"/>
  <c r="A4737" i="3"/>
  <c r="D4736" i="3"/>
  <c r="A4736" i="3"/>
  <c r="D4735" i="3"/>
  <c r="A4735" i="3"/>
  <c r="D4734" i="3"/>
  <c r="A4734" i="3"/>
  <c r="D4733" i="3"/>
  <c r="A4733" i="3"/>
  <c r="D4732" i="3"/>
  <c r="A4732" i="3"/>
  <c r="D4731" i="3"/>
  <c r="A4731" i="3"/>
  <c r="D4730" i="3"/>
  <c r="A4730" i="3"/>
  <c r="D4729" i="3"/>
  <c r="A4729" i="3"/>
  <c r="D4728" i="3"/>
  <c r="A4728" i="3"/>
  <c r="D4727" i="3"/>
  <c r="A4727" i="3"/>
  <c r="D4726" i="3"/>
  <c r="A4726" i="3"/>
  <c r="D4725" i="3"/>
  <c r="A4725" i="3"/>
  <c r="D4724" i="3"/>
  <c r="A4724" i="3"/>
  <c r="D4723" i="3"/>
  <c r="A4723" i="3"/>
  <c r="D4722" i="3"/>
  <c r="A4722" i="3"/>
  <c r="D4721" i="3"/>
  <c r="A4721" i="3"/>
  <c r="D4720" i="3"/>
  <c r="A4720" i="3"/>
  <c r="D4719" i="3"/>
  <c r="A4719" i="3"/>
  <c r="D4718" i="3"/>
  <c r="A4718" i="3"/>
  <c r="D4717" i="3"/>
  <c r="A4717" i="3"/>
  <c r="D4716" i="3"/>
  <c r="A4716" i="3"/>
  <c r="D4715" i="3"/>
  <c r="A4715" i="3"/>
  <c r="D4714" i="3"/>
  <c r="A4714" i="3"/>
  <c r="D4713" i="3"/>
  <c r="A4713" i="3"/>
  <c r="D4712" i="3"/>
  <c r="A4712" i="3"/>
  <c r="D4711" i="3"/>
  <c r="A4711" i="3"/>
  <c r="D4710" i="3"/>
  <c r="A4710" i="3"/>
  <c r="D4709" i="3"/>
  <c r="A4709" i="3"/>
  <c r="D4708" i="3"/>
  <c r="A4708" i="3"/>
  <c r="D4707" i="3"/>
  <c r="A4707" i="3"/>
  <c r="D4706" i="3"/>
  <c r="A4706" i="3"/>
  <c r="D4705" i="3"/>
  <c r="A4705" i="3"/>
  <c r="D4704" i="3"/>
  <c r="A4704" i="3"/>
  <c r="D4703" i="3"/>
  <c r="A4703" i="3"/>
  <c r="D4702" i="3"/>
  <c r="A4702" i="3"/>
  <c r="D4701" i="3"/>
  <c r="A4701" i="3"/>
  <c r="D4700" i="3"/>
  <c r="A4700" i="3"/>
  <c r="D4699" i="3"/>
  <c r="A4699" i="3"/>
  <c r="D4698" i="3"/>
  <c r="A4698" i="3"/>
  <c r="D4697" i="3"/>
  <c r="A4697" i="3"/>
  <c r="D4696" i="3"/>
  <c r="A4696" i="3"/>
  <c r="D4695" i="3"/>
  <c r="A4695" i="3"/>
  <c r="D4694" i="3"/>
  <c r="A4694" i="3"/>
  <c r="D4693" i="3"/>
  <c r="A4693" i="3"/>
  <c r="D4692" i="3"/>
  <c r="A4692" i="3"/>
  <c r="D4691" i="3"/>
  <c r="A4691" i="3"/>
  <c r="D4690" i="3"/>
  <c r="A4690" i="3"/>
  <c r="D4689" i="3"/>
  <c r="A4689" i="3"/>
  <c r="D4688" i="3"/>
  <c r="A4688" i="3"/>
  <c r="D4687" i="3"/>
  <c r="A4687" i="3"/>
  <c r="D4686" i="3"/>
  <c r="A4686" i="3"/>
  <c r="D4685" i="3"/>
  <c r="A4685" i="3"/>
  <c r="D4684" i="3"/>
  <c r="A4684" i="3"/>
  <c r="D4683" i="3"/>
  <c r="A4683" i="3"/>
  <c r="D4682" i="3"/>
  <c r="A4682" i="3"/>
  <c r="D4681" i="3"/>
  <c r="A4681" i="3"/>
  <c r="D4680" i="3"/>
  <c r="A4680" i="3"/>
  <c r="D4679" i="3"/>
  <c r="A4679" i="3"/>
  <c r="D4678" i="3"/>
  <c r="A4678" i="3"/>
  <c r="D4677" i="3"/>
  <c r="A4677" i="3"/>
  <c r="D4676" i="3"/>
  <c r="A4676" i="3"/>
  <c r="D4675" i="3"/>
  <c r="A4675" i="3"/>
  <c r="D4674" i="3"/>
  <c r="A4674" i="3"/>
  <c r="D4673" i="3"/>
  <c r="A4673" i="3"/>
  <c r="D4672" i="3"/>
  <c r="A4672" i="3"/>
  <c r="D4671" i="3"/>
  <c r="A4671" i="3"/>
  <c r="D4670" i="3"/>
  <c r="A4670" i="3"/>
  <c r="D4669" i="3"/>
  <c r="A4669" i="3"/>
  <c r="D4668" i="3"/>
  <c r="A4668" i="3"/>
  <c r="D4667" i="3"/>
  <c r="A4667" i="3"/>
  <c r="D4666" i="3"/>
  <c r="A4666" i="3"/>
  <c r="D4665" i="3"/>
  <c r="A4665" i="3"/>
  <c r="D4664" i="3"/>
  <c r="A4664" i="3"/>
  <c r="D4663" i="3"/>
  <c r="A4663" i="3"/>
  <c r="D4662" i="3"/>
  <c r="A4662" i="3"/>
  <c r="D4661" i="3"/>
  <c r="A4661" i="3"/>
  <c r="D4660" i="3"/>
  <c r="A4660" i="3"/>
  <c r="D4659" i="3"/>
  <c r="A4659" i="3"/>
  <c r="D4658" i="3"/>
  <c r="A4658" i="3"/>
  <c r="D4657" i="3"/>
  <c r="A4657" i="3"/>
  <c r="D4656" i="3"/>
  <c r="A4656" i="3"/>
  <c r="D4655" i="3"/>
  <c r="A4655" i="3"/>
  <c r="D4654" i="3"/>
  <c r="A4654" i="3"/>
  <c r="D4653" i="3"/>
  <c r="A4653" i="3"/>
  <c r="D4652" i="3"/>
  <c r="A4652" i="3"/>
  <c r="D4651" i="3"/>
  <c r="A4651" i="3"/>
  <c r="D4650" i="3"/>
  <c r="A4650" i="3"/>
  <c r="D4649" i="3"/>
  <c r="A4649" i="3"/>
  <c r="D4648" i="3"/>
  <c r="A4648" i="3"/>
  <c r="D4647" i="3"/>
  <c r="A4647" i="3"/>
  <c r="D4646" i="3"/>
  <c r="A4646" i="3"/>
  <c r="D4645" i="3"/>
  <c r="A4645" i="3"/>
  <c r="D4644" i="3"/>
  <c r="A4644" i="3"/>
  <c r="D4643" i="3"/>
  <c r="A4643" i="3"/>
  <c r="D4642" i="3"/>
  <c r="A4642" i="3"/>
  <c r="D4641" i="3"/>
  <c r="A4641" i="3"/>
  <c r="D4640" i="3"/>
  <c r="A4640" i="3"/>
  <c r="D4639" i="3"/>
  <c r="A4639" i="3"/>
  <c r="D4638" i="3"/>
  <c r="A4638" i="3"/>
  <c r="D4637" i="3"/>
  <c r="A4637" i="3"/>
  <c r="D4636" i="3"/>
  <c r="A4636" i="3"/>
  <c r="D4635" i="3"/>
  <c r="A4635" i="3"/>
  <c r="D4634" i="3"/>
  <c r="A4634" i="3"/>
  <c r="D4633" i="3"/>
  <c r="A4633" i="3"/>
  <c r="D4632" i="3"/>
  <c r="A4632" i="3"/>
  <c r="D4631" i="3"/>
  <c r="A4631" i="3"/>
  <c r="D4630" i="3"/>
  <c r="A4630" i="3"/>
  <c r="D4629" i="3"/>
  <c r="A4629" i="3"/>
  <c r="D4628" i="3"/>
  <c r="A4628" i="3"/>
  <c r="D4627" i="3"/>
  <c r="A4627" i="3"/>
  <c r="D4626" i="3"/>
  <c r="A4626" i="3"/>
  <c r="D4625" i="3"/>
  <c r="A4625" i="3"/>
  <c r="D4624" i="3"/>
  <c r="A4624" i="3"/>
  <c r="D4623" i="3"/>
  <c r="A4623" i="3"/>
  <c r="D4622" i="3"/>
  <c r="A4622" i="3"/>
  <c r="D4621" i="3"/>
  <c r="A4621" i="3"/>
  <c r="D4620" i="3"/>
  <c r="A4620" i="3"/>
  <c r="D4619" i="3"/>
  <c r="A4619" i="3"/>
  <c r="D4618" i="3"/>
  <c r="A4618" i="3"/>
  <c r="D4617" i="3"/>
  <c r="A4617" i="3"/>
  <c r="D4616" i="3"/>
  <c r="A4616" i="3"/>
  <c r="D4615" i="3"/>
  <c r="A4615" i="3"/>
  <c r="D4614" i="3"/>
  <c r="A4614" i="3"/>
  <c r="D4613" i="3"/>
  <c r="A4613" i="3"/>
  <c r="D4612" i="3"/>
  <c r="A4612" i="3"/>
  <c r="D4611" i="3"/>
  <c r="A4611" i="3"/>
  <c r="D4610" i="3"/>
  <c r="A4610" i="3"/>
  <c r="D4609" i="3"/>
  <c r="A4609" i="3"/>
  <c r="D4608" i="3"/>
  <c r="A4608" i="3"/>
  <c r="D4607" i="3"/>
  <c r="A4607" i="3"/>
  <c r="D4606" i="3"/>
  <c r="A4606" i="3"/>
  <c r="D4605" i="3"/>
  <c r="A4605" i="3"/>
  <c r="D4604" i="3"/>
  <c r="A4604" i="3"/>
  <c r="D4603" i="3"/>
  <c r="A4603" i="3"/>
  <c r="D4602" i="3"/>
  <c r="A4602" i="3"/>
  <c r="D4601" i="3"/>
  <c r="A4601" i="3"/>
  <c r="D4600" i="3"/>
  <c r="A4600" i="3"/>
  <c r="D4599" i="3"/>
  <c r="A4599" i="3"/>
  <c r="D4598" i="3"/>
  <c r="A4598" i="3"/>
  <c r="D4597" i="3"/>
  <c r="A4597" i="3"/>
  <c r="D4596" i="3"/>
  <c r="A4596" i="3"/>
  <c r="D4595" i="3"/>
  <c r="A4595" i="3"/>
  <c r="D4594" i="3"/>
  <c r="A4594" i="3"/>
  <c r="D4593" i="3"/>
  <c r="A4593" i="3"/>
  <c r="D4592" i="3"/>
  <c r="A4592" i="3"/>
  <c r="D4591" i="3"/>
  <c r="A4591" i="3"/>
  <c r="D4590" i="3"/>
  <c r="A4590" i="3"/>
  <c r="D4589" i="3"/>
  <c r="A4589" i="3"/>
  <c r="D4588" i="3"/>
  <c r="A4588" i="3"/>
  <c r="D4587" i="3"/>
  <c r="A4587" i="3"/>
  <c r="D4586" i="3"/>
  <c r="A4586" i="3"/>
  <c r="D4585" i="3"/>
  <c r="A4585" i="3"/>
  <c r="D4584" i="3"/>
  <c r="A4584" i="3"/>
  <c r="D4583" i="3"/>
  <c r="A4583" i="3"/>
  <c r="D4582" i="3"/>
  <c r="A4582" i="3"/>
  <c r="D4581" i="3"/>
  <c r="A4581" i="3"/>
  <c r="D4580" i="3"/>
  <c r="A4580" i="3"/>
  <c r="D4579" i="3"/>
  <c r="A4579" i="3"/>
  <c r="D4578" i="3"/>
  <c r="A4578" i="3"/>
  <c r="D4577" i="3"/>
  <c r="A4577" i="3"/>
  <c r="D4576" i="3"/>
  <c r="A4576" i="3"/>
  <c r="D4575" i="3"/>
  <c r="A4575" i="3"/>
  <c r="D4574" i="3"/>
  <c r="A4574" i="3"/>
  <c r="D4573" i="3"/>
  <c r="A4573" i="3"/>
  <c r="D4572" i="3"/>
  <c r="A4572" i="3"/>
  <c r="D4571" i="3"/>
  <c r="A4571" i="3"/>
  <c r="D4570" i="3"/>
  <c r="A4570" i="3"/>
  <c r="D4569" i="3"/>
  <c r="A4569" i="3"/>
  <c r="D4568" i="3"/>
  <c r="A4568" i="3"/>
  <c r="D4567" i="3"/>
  <c r="A4567" i="3"/>
  <c r="D4566" i="3"/>
  <c r="A4566" i="3"/>
  <c r="D4565" i="3"/>
  <c r="A4565" i="3"/>
  <c r="D4564" i="3"/>
  <c r="A4564" i="3"/>
  <c r="D4563" i="3"/>
  <c r="A4563" i="3"/>
  <c r="D4562" i="3"/>
  <c r="A4562" i="3"/>
  <c r="D4561" i="3"/>
  <c r="A4561" i="3"/>
  <c r="D4560" i="3"/>
  <c r="A4560" i="3"/>
  <c r="D4559" i="3"/>
  <c r="A4559" i="3"/>
  <c r="D4558" i="3"/>
  <c r="A4558" i="3"/>
  <c r="D4557" i="3"/>
  <c r="A4557" i="3"/>
  <c r="D4556" i="3"/>
  <c r="A4556" i="3"/>
  <c r="D4555" i="3"/>
  <c r="A4555" i="3"/>
  <c r="D4554" i="3"/>
  <c r="A4554" i="3"/>
  <c r="D4553" i="3"/>
  <c r="A4553" i="3"/>
  <c r="D4552" i="3"/>
  <c r="A4552" i="3"/>
  <c r="D4551" i="3"/>
  <c r="A4551" i="3"/>
  <c r="D4550" i="3"/>
  <c r="A4550" i="3"/>
  <c r="D4549" i="3"/>
  <c r="A4549" i="3"/>
  <c r="D4548" i="3"/>
  <c r="A4548" i="3"/>
  <c r="D4547" i="3"/>
  <c r="A4547" i="3"/>
  <c r="D4546" i="3"/>
  <c r="A4546" i="3"/>
  <c r="D4545" i="3"/>
  <c r="A4545" i="3"/>
  <c r="D4544" i="3"/>
  <c r="A4544" i="3"/>
  <c r="D4543" i="3"/>
  <c r="A4543" i="3"/>
  <c r="D4542" i="3"/>
  <c r="A4542" i="3"/>
  <c r="D4541" i="3"/>
  <c r="A4541" i="3"/>
  <c r="D4540" i="3"/>
  <c r="A4540" i="3"/>
  <c r="D4539" i="3"/>
  <c r="A4539" i="3"/>
  <c r="D4538" i="3"/>
  <c r="A4538" i="3"/>
  <c r="D4537" i="3"/>
  <c r="A4537" i="3"/>
  <c r="D4536" i="3"/>
  <c r="A4536" i="3"/>
  <c r="D4535" i="3"/>
  <c r="A4535" i="3"/>
  <c r="D4534" i="3"/>
  <c r="A4534" i="3"/>
  <c r="D4533" i="3"/>
  <c r="A4533" i="3"/>
  <c r="D4532" i="3"/>
  <c r="A4532" i="3"/>
  <c r="D4531" i="3"/>
  <c r="A4531" i="3"/>
  <c r="D4530" i="3"/>
  <c r="A4530" i="3"/>
  <c r="D4529" i="3"/>
  <c r="A4529" i="3"/>
  <c r="D4528" i="3"/>
  <c r="A4528" i="3"/>
  <c r="D4527" i="3"/>
  <c r="A4527" i="3"/>
  <c r="D4526" i="3"/>
  <c r="A4526" i="3"/>
  <c r="D4525" i="3"/>
  <c r="A4525" i="3"/>
  <c r="D4524" i="3"/>
  <c r="A4524" i="3"/>
  <c r="D4523" i="3"/>
  <c r="A4523" i="3"/>
  <c r="D4522" i="3"/>
  <c r="A4522" i="3"/>
  <c r="D4521" i="3"/>
  <c r="A4521" i="3"/>
  <c r="D4520" i="3"/>
  <c r="A4520" i="3"/>
  <c r="D4519" i="3"/>
  <c r="A4519" i="3"/>
  <c r="D4518" i="3"/>
  <c r="A4518" i="3"/>
  <c r="D4517" i="3"/>
  <c r="A4517" i="3"/>
  <c r="D4516" i="3"/>
  <c r="A4516" i="3"/>
  <c r="D4515" i="3"/>
  <c r="A4515" i="3"/>
  <c r="D4514" i="3"/>
  <c r="A4514" i="3"/>
  <c r="D4513" i="3"/>
  <c r="A4513" i="3"/>
  <c r="D4512" i="3"/>
  <c r="A4512" i="3"/>
  <c r="D4511" i="3"/>
  <c r="A4511" i="3"/>
  <c r="D4510" i="3"/>
  <c r="A4510" i="3"/>
  <c r="D4509" i="3"/>
  <c r="A4509" i="3"/>
  <c r="D4508" i="3"/>
  <c r="A4508" i="3"/>
  <c r="D4507" i="3"/>
  <c r="A4507" i="3"/>
  <c r="D4506" i="3"/>
  <c r="A4506" i="3"/>
  <c r="D4505" i="3"/>
  <c r="A4505" i="3"/>
  <c r="D4504" i="3"/>
  <c r="A4504" i="3"/>
  <c r="D4503" i="3"/>
  <c r="A4503" i="3"/>
  <c r="D4502" i="3"/>
  <c r="A4502" i="3"/>
  <c r="D4501" i="3"/>
  <c r="A4501" i="3"/>
  <c r="D4500" i="3"/>
  <c r="A4500" i="3"/>
  <c r="D4499" i="3"/>
  <c r="A4499" i="3"/>
  <c r="D4498" i="3"/>
  <c r="A4498" i="3"/>
  <c r="D4497" i="3"/>
  <c r="A4497" i="3"/>
  <c r="D4496" i="3"/>
  <c r="A4496" i="3"/>
  <c r="D4495" i="3"/>
  <c r="A4495" i="3"/>
  <c r="D4494" i="3"/>
  <c r="A4494" i="3"/>
  <c r="D4493" i="3"/>
  <c r="A4493" i="3"/>
  <c r="D4492" i="3"/>
  <c r="A4492" i="3"/>
  <c r="D4491" i="3"/>
  <c r="A4491" i="3"/>
  <c r="D4490" i="3"/>
  <c r="A4490" i="3"/>
  <c r="D4489" i="3"/>
  <c r="A4489" i="3"/>
  <c r="D4488" i="3"/>
  <c r="A4488" i="3"/>
  <c r="D4487" i="3"/>
  <c r="A4487" i="3"/>
  <c r="D4486" i="3"/>
  <c r="A4486" i="3"/>
  <c r="D4485" i="3"/>
  <c r="A4485" i="3"/>
  <c r="D4484" i="3"/>
  <c r="A4484" i="3"/>
  <c r="D4483" i="3"/>
  <c r="A4483" i="3"/>
  <c r="D4482" i="3"/>
  <c r="A4482" i="3"/>
  <c r="D4481" i="3"/>
  <c r="A4481" i="3"/>
  <c r="D4480" i="3"/>
  <c r="A4480" i="3"/>
  <c r="D4479" i="3"/>
  <c r="A4479" i="3"/>
  <c r="D4478" i="3"/>
  <c r="A4478" i="3"/>
  <c r="D4477" i="3"/>
  <c r="A4477" i="3"/>
  <c r="D4476" i="3"/>
  <c r="A4476" i="3"/>
  <c r="D4475" i="3"/>
  <c r="A4475" i="3"/>
  <c r="D4474" i="3"/>
  <c r="A4474" i="3"/>
  <c r="D4473" i="3"/>
  <c r="A4473" i="3"/>
  <c r="D4472" i="3"/>
  <c r="A4472" i="3"/>
  <c r="D4471" i="3"/>
  <c r="A4471" i="3"/>
  <c r="D4470" i="3"/>
  <c r="A4470" i="3"/>
  <c r="D4469" i="3"/>
  <c r="A4469" i="3"/>
  <c r="D4468" i="3"/>
  <c r="A4468" i="3"/>
  <c r="D4467" i="3"/>
  <c r="A4467" i="3"/>
  <c r="D4466" i="3"/>
  <c r="A4466" i="3"/>
  <c r="D4465" i="3"/>
  <c r="A4465" i="3"/>
  <c r="D4464" i="3"/>
  <c r="A4464" i="3"/>
  <c r="D4463" i="3"/>
  <c r="A4463" i="3"/>
  <c r="D4462" i="3"/>
  <c r="A4462" i="3"/>
  <c r="D4461" i="3"/>
  <c r="A4461" i="3"/>
  <c r="D4460" i="3"/>
  <c r="A4460" i="3"/>
  <c r="D4459" i="3"/>
  <c r="A4459" i="3"/>
  <c r="D4458" i="3"/>
  <c r="A4458" i="3"/>
  <c r="D4457" i="3"/>
  <c r="A4457" i="3"/>
  <c r="D4456" i="3"/>
  <c r="A4456" i="3"/>
  <c r="D4455" i="3"/>
  <c r="A4455" i="3"/>
  <c r="D4454" i="3"/>
  <c r="A4454" i="3"/>
  <c r="D4453" i="3"/>
  <c r="A4453" i="3"/>
  <c r="D4452" i="3"/>
  <c r="A4452" i="3"/>
  <c r="D4451" i="3"/>
  <c r="A4451" i="3"/>
  <c r="D4450" i="3"/>
  <c r="A4450" i="3"/>
  <c r="D4449" i="3"/>
  <c r="A4449" i="3"/>
  <c r="D4448" i="3"/>
  <c r="A4448" i="3"/>
  <c r="D4447" i="3"/>
  <c r="A4447" i="3"/>
  <c r="D4446" i="3"/>
  <c r="A4446" i="3"/>
  <c r="D4445" i="3"/>
  <c r="A4445" i="3"/>
  <c r="D4444" i="3"/>
  <c r="A4444" i="3"/>
  <c r="D4443" i="3"/>
  <c r="A4443" i="3"/>
  <c r="D4442" i="3"/>
  <c r="A4442" i="3"/>
  <c r="D4441" i="3"/>
  <c r="A4441" i="3"/>
  <c r="D4440" i="3"/>
  <c r="A4440" i="3"/>
  <c r="D4439" i="3"/>
  <c r="A4439" i="3"/>
  <c r="D4438" i="3"/>
  <c r="A4438" i="3"/>
  <c r="D4437" i="3"/>
  <c r="A4437" i="3"/>
  <c r="D4436" i="3"/>
  <c r="A4436" i="3"/>
  <c r="D4435" i="3"/>
  <c r="A4435" i="3"/>
  <c r="D4434" i="3"/>
  <c r="A4434" i="3"/>
  <c r="D4433" i="3"/>
  <c r="A4433" i="3"/>
  <c r="D4432" i="3"/>
  <c r="A4432" i="3"/>
  <c r="D4431" i="3"/>
  <c r="A4431" i="3"/>
  <c r="D4430" i="3"/>
  <c r="A4430" i="3"/>
  <c r="D4429" i="3"/>
  <c r="A4429" i="3"/>
  <c r="D4428" i="3"/>
  <c r="A4428" i="3"/>
  <c r="D4427" i="3"/>
  <c r="A4427" i="3"/>
  <c r="D4426" i="3"/>
  <c r="A4426" i="3"/>
  <c r="D4425" i="3"/>
  <c r="A4425" i="3"/>
  <c r="D4424" i="3"/>
  <c r="A4424" i="3"/>
  <c r="D4423" i="3"/>
  <c r="A4423" i="3"/>
  <c r="D4422" i="3"/>
  <c r="A4422" i="3"/>
  <c r="D4421" i="3"/>
  <c r="A4421" i="3"/>
  <c r="D4420" i="3"/>
  <c r="A4420" i="3"/>
  <c r="D4419" i="3"/>
  <c r="A4419" i="3"/>
  <c r="D4418" i="3"/>
  <c r="A4418" i="3"/>
  <c r="D4417" i="3"/>
  <c r="A4417" i="3"/>
  <c r="D4416" i="3"/>
  <c r="A4416" i="3"/>
  <c r="D4415" i="3"/>
  <c r="A4415" i="3"/>
  <c r="D4414" i="3"/>
  <c r="A4414" i="3"/>
  <c r="D4413" i="3"/>
  <c r="A4413" i="3"/>
  <c r="D4412" i="3"/>
  <c r="A4412" i="3"/>
  <c r="D4411" i="3"/>
  <c r="A4411" i="3"/>
  <c r="D4410" i="3"/>
  <c r="A4410" i="3"/>
  <c r="D4409" i="3"/>
  <c r="A4409" i="3"/>
  <c r="D4408" i="3"/>
  <c r="A4408" i="3"/>
  <c r="D4407" i="3"/>
  <c r="A4407" i="3"/>
  <c r="D4406" i="3"/>
  <c r="A4406" i="3"/>
  <c r="D4405" i="3"/>
  <c r="A4405" i="3"/>
  <c r="D4404" i="3"/>
  <c r="A4404" i="3"/>
  <c r="D4403" i="3"/>
  <c r="A4403" i="3"/>
  <c r="D4402" i="3"/>
  <c r="A4402" i="3"/>
  <c r="D4401" i="3"/>
  <c r="A4401" i="3"/>
  <c r="D4400" i="3"/>
  <c r="A4400" i="3"/>
  <c r="D4399" i="3"/>
  <c r="A4399" i="3"/>
  <c r="D4398" i="3"/>
  <c r="A4398" i="3"/>
  <c r="D4397" i="3"/>
  <c r="A4397" i="3"/>
  <c r="D4396" i="3"/>
  <c r="A4396" i="3"/>
  <c r="D4395" i="3"/>
  <c r="A4395" i="3"/>
  <c r="D4394" i="3"/>
  <c r="A4394" i="3"/>
  <c r="D4393" i="3"/>
  <c r="A4393" i="3"/>
  <c r="D4392" i="3"/>
  <c r="A4392" i="3"/>
  <c r="D4391" i="3"/>
  <c r="A4391" i="3"/>
  <c r="D4390" i="3"/>
  <c r="A4390" i="3"/>
  <c r="D4389" i="3"/>
  <c r="A4389" i="3"/>
  <c r="D4388" i="3"/>
  <c r="A4388" i="3"/>
  <c r="D4387" i="3"/>
  <c r="A4387" i="3"/>
  <c r="D4386" i="3"/>
  <c r="A4386" i="3"/>
  <c r="D4385" i="3"/>
  <c r="A4385" i="3"/>
  <c r="D4384" i="3"/>
  <c r="A4384" i="3"/>
  <c r="D4383" i="3"/>
  <c r="A4383" i="3"/>
  <c r="D4382" i="3"/>
  <c r="A4382" i="3"/>
  <c r="D4381" i="3"/>
  <c r="A4381" i="3"/>
  <c r="D4380" i="3"/>
  <c r="A4380" i="3"/>
  <c r="D4379" i="3"/>
  <c r="A4379" i="3"/>
  <c r="D4378" i="3"/>
  <c r="A4378" i="3"/>
  <c r="D4377" i="3"/>
  <c r="A4377" i="3"/>
  <c r="D4376" i="3"/>
  <c r="A4376" i="3"/>
  <c r="D4375" i="3"/>
  <c r="A4375" i="3"/>
  <c r="D4374" i="3"/>
  <c r="A4374" i="3"/>
  <c r="D4373" i="3"/>
  <c r="A4373" i="3"/>
  <c r="D4372" i="3"/>
  <c r="A4372" i="3"/>
  <c r="D4371" i="3"/>
  <c r="A4371" i="3"/>
  <c r="D4370" i="3"/>
  <c r="A4370" i="3"/>
  <c r="D4369" i="3"/>
  <c r="A4369" i="3"/>
  <c r="D4368" i="3"/>
  <c r="A4368" i="3"/>
  <c r="D4367" i="3"/>
  <c r="A4367" i="3"/>
  <c r="D4366" i="3"/>
  <c r="A4366" i="3"/>
  <c r="D4365" i="3"/>
  <c r="A4365" i="3"/>
  <c r="D4364" i="3"/>
  <c r="A4364" i="3"/>
  <c r="D4363" i="3"/>
  <c r="A4363" i="3"/>
  <c r="D4362" i="3"/>
  <c r="A4362" i="3"/>
  <c r="D4361" i="3"/>
  <c r="A4361" i="3"/>
  <c r="D4360" i="3"/>
  <c r="A4360" i="3"/>
  <c r="D4359" i="3"/>
  <c r="A4359" i="3"/>
  <c r="D4358" i="3"/>
  <c r="A4358" i="3"/>
  <c r="D4357" i="3"/>
  <c r="A4357" i="3"/>
  <c r="D4356" i="3"/>
  <c r="A4356" i="3"/>
  <c r="D4355" i="3"/>
  <c r="A4355" i="3"/>
  <c r="D4354" i="3"/>
  <c r="A4354" i="3"/>
  <c r="D4353" i="3"/>
  <c r="A4353" i="3"/>
  <c r="D4352" i="3"/>
  <c r="A4352" i="3"/>
  <c r="D4351" i="3"/>
  <c r="A4351" i="3"/>
  <c r="D4350" i="3"/>
  <c r="A4350" i="3"/>
  <c r="D4349" i="3"/>
  <c r="A4349" i="3"/>
  <c r="D4348" i="3"/>
  <c r="A4348" i="3"/>
  <c r="D4347" i="3"/>
  <c r="A4347" i="3"/>
  <c r="D4346" i="3"/>
  <c r="A4346" i="3"/>
  <c r="D4345" i="3"/>
  <c r="A4345" i="3"/>
  <c r="D4344" i="3"/>
  <c r="A4344" i="3"/>
  <c r="D4343" i="3"/>
  <c r="A4343" i="3"/>
  <c r="D4342" i="3"/>
  <c r="A4342" i="3"/>
  <c r="D4341" i="3"/>
  <c r="A4341" i="3"/>
  <c r="D4340" i="3"/>
  <c r="A4340" i="3"/>
  <c r="D4339" i="3"/>
  <c r="A4339" i="3"/>
  <c r="D4338" i="3"/>
  <c r="A4338" i="3"/>
  <c r="D4337" i="3"/>
  <c r="A4337" i="3"/>
  <c r="D4336" i="3"/>
  <c r="A4336" i="3"/>
  <c r="D4335" i="3"/>
  <c r="A4335" i="3"/>
  <c r="D4334" i="3"/>
  <c r="A4334" i="3"/>
  <c r="D4333" i="3"/>
  <c r="A4333" i="3"/>
  <c r="D4332" i="3"/>
  <c r="A4332" i="3"/>
  <c r="D4331" i="3"/>
  <c r="A4331" i="3"/>
  <c r="D4330" i="3"/>
  <c r="A4330" i="3"/>
  <c r="D4329" i="3"/>
  <c r="A4329" i="3"/>
  <c r="D4328" i="3"/>
  <c r="A4328" i="3"/>
  <c r="D4327" i="3"/>
  <c r="A4327" i="3"/>
  <c r="D4326" i="3"/>
  <c r="A4326" i="3"/>
  <c r="D4325" i="3"/>
  <c r="A4325" i="3"/>
  <c r="D4324" i="3"/>
  <c r="A4324" i="3"/>
  <c r="D4323" i="3"/>
  <c r="A4323" i="3"/>
  <c r="D4322" i="3"/>
  <c r="A4322" i="3"/>
  <c r="D4321" i="3"/>
  <c r="A4321" i="3"/>
  <c r="D4320" i="3"/>
  <c r="A4320" i="3"/>
  <c r="D4319" i="3"/>
  <c r="A4319" i="3"/>
  <c r="D4318" i="3"/>
  <c r="A4318" i="3"/>
  <c r="D4317" i="3"/>
  <c r="A4317" i="3"/>
  <c r="D4316" i="3"/>
  <c r="A4316" i="3"/>
  <c r="D4315" i="3"/>
  <c r="A4315" i="3"/>
  <c r="D4314" i="3"/>
  <c r="A4314" i="3"/>
  <c r="D4313" i="3"/>
  <c r="A4313" i="3"/>
  <c r="D4312" i="3"/>
  <c r="A4312" i="3"/>
  <c r="D4311" i="3"/>
  <c r="A4311" i="3"/>
  <c r="D4310" i="3"/>
  <c r="A4310" i="3"/>
  <c r="D4309" i="3"/>
  <c r="A4309" i="3"/>
  <c r="D4308" i="3"/>
  <c r="A4308" i="3"/>
  <c r="D4307" i="3"/>
  <c r="A4307" i="3"/>
  <c r="D4306" i="3"/>
  <c r="A4306" i="3"/>
  <c r="D4305" i="3"/>
  <c r="A4305" i="3"/>
  <c r="D4304" i="3"/>
  <c r="A4304" i="3"/>
  <c r="D4303" i="3"/>
  <c r="A4303" i="3"/>
  <c r="D4302" i="3"/>
  <c r="A4302" i="3"/>
  <c r="D4301" i="3"/>
  <c r="A4301" i="3"/>
  <c r="D4300" i="3"/>
  <c r="A4300" i="3"/>
  <c r="D4299" i="3"/>
  <c r="A4299" i="3"/>
  <c r="D4298" i="3"/>
  <c r="A4298" i="3"/>
  <c r="D4297" i="3"/>
  <c r="A4297" i="3"/>
  <c r="D4296" i="3"/>
  <c r="A4296" i="3"/>
  <c r="D4295" i="3"/>
  <c r="A4295" i="3"/>
  <c r="D4294" i="3"/>
  <c r="A4294" i="3"/>
  <c r="D4293" i="3"/>
  <c r="A4293" i="3"/>
  <c r="D4292" i="3"/>
  <c r="A4292" i="3"/>
  <c r="D4291" i="3"/>
  <c r="A4291" i="3"/>
  <c r="D4290" i="3"/>
  <c r="A4290" i="3"/>
  <c r="D4289" i="3"/>
  <c r="A4289" i="3"/>
  <c r="D4288" i="3"/>
  <c r="A4288" i="3"/>
  <c r="D4287" i="3"/>
  <c r="A4287" i="3"/>
  <c r="D4286" i="3"/>
  <c r="A4286" i="3"/>
  <c r="D4285" i="3"/>
  <c r="A4285" i="3"/>
  <c r="D4284" i="3"/>
  <c r="A4284" i="3"/>
  <c r="D4283" i="3"/>
  <c r="A4283" i="3"/>
  <c r="D4282" i="3"/>
  <c r="A4282" i="3"/>
  <c r="D4281" i="3"/>
  <c r="A4281" i="3"/>
  <c r="D4280" i="3"/>
  <c r="A4280" i="3"/>
  <c r="D4279" i="3"/>
  <c r="A4279" i="3"/>
  <c r="D4278" i="3"/>
  <c r="A4278" i="3"/>
  <c r="D4277" i="3"/>
  <c r="A4277" i="3"/>
  <c r="D4276" i="3"/>
  <c r="A4276" i="3"/>
  <c r="D4275" i="3"/>
  <c r="A4275" i="3"/>
  <c r="D4274" i="3"/>
  <c r="A4274" i="3"/>
  <c r="D4273" i="3"/>
  <c r="A4273" i="3"/>
  <c r="D4272" i="3"/>
  <c r="A4272" i="3"/>
  <c r="D4271" i="3"/>
  <c r="A4271" i="3"/>
  <c r="D4270" i="3"/>
  <c r="A4270" i="3"/>
  <c r="D4269" i="3"/>
  <c r="A4269" i="3"/>
  <c r="D4268" i="3"/>
  <c r="A4268" i="3"/>
  <c r="D4267" i="3"/>
  <c r="A4267" i="3"/>
  <c r="D4266" i="3"/>
  <c r="A4266" i="3"/>
  <c r="D4265" i="3"/>
  <c r="A4265" i="3"/>
  <c r="D4264" i="3"/>
  <c r="A4264" i="3"/>
  <c r="D4263" i="3"/>
  <c r="A4263" i="3"/>
  <c r="D4262" i="3"/>
  <c r="A4262" i="3"/>
  <c r="D4261" i="3"/>
  <c r="A4261" i="3"/>
  <c r="D4260" i="3"/>
  <c r="A4260" i="3"/>
  <c r="D4259" i="3"/>
  <c r="A4259" i="3"/>
  <c r="D4258" i="3"/>
  <c r="A4258" i="3"/>
  <c r="D4257" i="3"/>
  <c r="A4257" i="3"/>
  <c r="D4256" i="3"/>
  <c r="A4256" i="3"/>
  <c r="D4255" i="3"/>
  <c r="A4255" i="3"/>
  <c r="D4254" i="3"/>
  <c r="A4254" i="3"/>
  <c r="D4253" i="3"/>
  <c r="A4253" i="3"/>
  <c r="D4252" i="3"/>
  <c r="A4252" i="3"/>
  <c r="D4251" i="3"/>
  <c r="A4251" i="3"/>
  <c r="D4250" i="3"/>
  <c r="A4250" i="3"/>
  <c r="D4249" i="3"/>
  <c r="A4249" i="3"/>
  <c r="D4248" i="3"/>
  <c r="A4248" i="3"/>
  <c r="D4247" i="3"/>
  <c r="A4247" i="3"/>
  <c r="D4246" i="3"/>
  <c r="A4246" i="3"/>
  <c r="D4245" i="3"/>
  <c r="A4245" i="3"/>
  <c r="D4244" i="3"/>
  <c r="A4244" i="3"/>
  <c r="D4243" i="3"/>
  <c r="A4243" i="3"/>
  <c r="D4242" i="3"/>
  <c r="A4242" i="3"/>
  <c r="D4241" i="3"/>
  <c r="A4241" i="3"/>
  <c r="D4240" i="3"/>
  <c r="A4240" i="3"/>
  <c r="D4239" i="3"/>
  <c r="A4239" i="3"/>
  <c r="D4238" i="3"/>
  <c r="A4238" i="3"/>
  <c r="D4237" i="3"/>
  <c r="A4237" i="3"/>
  <c r="D4236" i="3"/>
  <c r="A4236" i="3"/>
  <c r="D4235" i="3"/>
  <c r="A4235" i="3"/>
  <c r="D4234" i="3"/>
  <c r="A4234" i="3"/>
  <c r="D4233" i="3"/>
  <c r="A4233" i="3"/>
  <c r="D4232" i="3"/>
  <c r="A4232" i="3"/>
  <c r="D4231" i="3"/>
  <c r="A4231" i="3"/>
  <c r="D4230" i="3"/>
  <c r="A4230" i="3"/>
  <c r="D4229" i="3"/>
  <c r="A4229" i="3"/>
  <c r="D4228" i="3"/>
  <c r="A4228" i="3"/>
  <c r="D4227" i="3"/>
  <c r="A4227" i="3"/>
  <c r="D4226" i="3"/>
  <c r="A4226" i="3"/>
  <c r="D4225" i="3"/>
  <c r="A4225" i="3"/>
  <c r="D4224" i="3"/>
  <c r="A4224" i="3"/>
  <c r="D4223" i="3"/>
  <c r="A4223" i="3"/>
  <c r="D4222" i="3"/>
  <c r="A4222" i="3"/>
  <c r="D4221" i="3"/>
  <c r="A4221" i="3"/>
  <c r="D4220" i="3"/>
  <c r="A4220" i="3"/>
  <c r="D4219" i="3"/>
  <c r="A4219" i="3"/>
  <c r="D4218" i="3"/>
  <c r="A4218" i="3"/>
  <c r="D4217" i="3"/>
  <c r="A4217" i="3"/>
  <c r="D4216" i="3"/>
  <c r="A4216" i="3"/>
  <c r="D4215" i="3"/>
  <c r="A4215" i="3"/>
  <c r="D4214" i="3"/>
  <c r="A4214" i="3"/>
  <c r="D4213" i="3"/>
  <c r="A4213" i="3"/>
  <c r="D4212" i="3"/>
  <c r="A4212" i="3"/>
  <c r="D4211" i="3"/>
  <c r="A4211" i="3"/>
  <c r="D4210" i="3"/>
  <c r="A4210" i="3"/>
  <c r="D4209" i="3"/>
  <c r="A4209" i="3"/>
  <c r="D4208" i="3"/>
  <c r="A4208" i="3"/>
  <c r="D4207" i="3"/>
  <c r="A4207" i="3"/>
  <c r="D4206" i="3"/>
  <c r="A4206" i="3"/>
  <c r="D4205" i="3"/>
  <c r="A4205" i="3"/>
  <c r="D4204" i="3"/>
  <c r="A4204" i="3"/>
  <c r="D4203" i="3"/>
  <c r="A4203" i="3"/>
  <c r="D4202" i="3"/>
  <c r="A4202" i="3"/>
  <c r="D4201" i="3"/>
  <c r="A4201" i="3"/>
  <c r="D4200" i="3"/>
  <c r="A4200" i="3"/>
  <c r="D4199" i="3"/>
  <c r="A4199" i="3"/>
  <c r="D4198" i="3"/>
  <c r="A4198" i="3"/>
  <c r="D4197" i="3"/>
  <c r="A4197" i="3"/>
  <c r="D4196" i="3"/>
  <c r="A4196" i="3"/>
  <c r="D4195" i="3"/>
  <c r="A4195" i="3"/>
  <c r="D4194" i="3"/>
  <c r="A4194" i="3"/>
  <c r="D4193" i="3"/>
  <c r="A4193" i="3"/>
  <c r="D4192" i="3"/>
  <c r="A4192" i="3"/>
  <c r="D4191" i="3"/>
  <c r="A4191" i="3"/>
  <c r="D4190" i="3"/>
  <c r="A4190" i="3"/>
  <c r="D4189" i="3"/>
  <c r="A4189" i="3"/>
  <c r="D4188" i="3"/>
  <c r="A4188" i="3"/>
  <c r="D4187" i="3"/>
  <c r="A4187" i="3"/>
  <c r="D4186" i="3"/>
  <c r="A4186" i="3"/>
  <c r="D4185" i="3"/>
  <c r="A4185" i="3"/>
  <c r="D4184" i="3"/>
  <c r="A4184" i="3"/>
  <c r="D4183" i="3"/>
  <c r="A4183" i="3"/>
  <c r="D4182" i="3"/>
  <c r="A4182" i="3"/>
  <c r="D4181" i="3"/>
  <c r="A4181" i="3"/>
  <c r="D4180" i="3"/>
  <c r="A4180" i="3"/>
  <c r="D4179" i="3"/>
  <c r="A4179" i="3"/>
  <c r="D4178" i="3"/>
  <c r="A4178" i="3"/>
  <c r="D4177" i="3"/>
  <c r="A4177" i="3"/>
  <c r="D4176" i="3"/>
  <c r="A4176" i="3"/>
  <c r="D4175" i="3"/>
  <c r="A4175" i="3"/>
  <c r="D4174" i="3"/>
  <c r="A4174" i="3"/>
  <c r="D4173" i="3"/>
  <c r="A4173" i="3"/>
  <c r="D4172" i="3"/>
  <c r="A4172" i="3"/>
  <c r="D4171" i="3"/>
  <c r="A4171" i="3"/>
  <c r="D4170" i="3"/>
  <c r="A4170" i="3"/>
  <c r="D4169" i="3"/>
  <c r="A4169" i="3"/>
  <c r="D4168" i="3"/>
  <c r="A4168" i="3"/>
  <c r="D4167" i="3"/>
  <c r="A4167" i="3"/>
  <c r="D4166" i="3"/>
  <c r="A4166" i="3"/>
  <c r="D4165" i="3"/>
  <c r="A4165" i="3"/>
  <c r="D4164" i="3"/>
  <c r="A4164" i="3"/>
  <c r="D4163" i="3"/>
  <c r="A4163" i="3"/>
  <c r="D4162" i="3"/>
  <c r="A4162" i="3"/>
  <c r="D4161" i="3"/>
  <c r="A4161" i="3"/>
  <c r="D4160" i="3"/>
  <c r="A4160" i="3"/>
  <c r="D4159" i="3"/>
  <c r="A4159" i="3"/>
  <c r="D4158" i="3"/>
  <c r="A4158" i="3"/>
  <c r="D4157" i="3"/>
  <c r="A4157" i="3"/>
  <c r="D4156" i="3"/>
  <c r="A4156" i="3"/>
  <c r="D4155" i="3"/>
  <c r="A4155" i="3"/>
  <c r="D4154" i="3"/>
  <c r="A4154" i="3"/>
  <c r="D4153" i="3"/>
  <c r="A4153" i="3"/>
  <c r="D4152" i="3"/>
  <c r="A4152" i="3"/>
  <c r="D4151" i="3"/>
  <c r="A4151" i="3"/>
  <c r="D4150" i="3"/>
  <c r="A4150" i="3"/>
  <c r="D4149" i="3"/>
  <c r="A4149" i="3"/>
  <c r="D4148" i="3"/>
  <c r="A4148" i="3"/>
  <c r="D4147" i="3"/>
  <c r="A4147" i="3"/>
  <c r="D4146" i="3"/>
  <c r="A4146" i="3"/>
  <c r="D4145" i="3"/>
  <c r="A4145" i="3"/>
  <c r="D4144" i="3"/>
  <c r="A4144" i="3"/>
  <c r="D4143" i="3"/>
  <c r="A4143" i="3"/>
  <c r="D4142" i="3"/>
  <c r="A4142" i="3"/>
  <c r="D4141" i="3"/>
  <c r="A4141" i="3"/>
  <c r="D4140" i="3"/>
  <c r="A4140" i="3"/>
  <c r="D4139" i="3"/>
  <c r="A4139" i="3"/>
  <c r="D4138" i="3"/>
  <c r="A4138" i="3"/>
  <c r="D4137" i="3"/>
  <c r="A4137" i="3"/>
  <c r="D4136" i="3"/>
  <c r="A4136" i="3"/>
  <c r="D4135" i="3"/>
  <c r="A4135" i="3"/>
  <c r="D4134" i="3"/>
  <c r="A4134" i="3"/>
  <c r="D4133" i="3"/>
  <c r="A4133" i="3"/>
  <c r="D4132" i="3"/>
  <c r="A4132" i="3"/>
  <c r="D4131" i="3"/>
  <c r="A4131" i="3"/>
  <c r="D4130" i="3"/>
  <c r="A4130" i="3"/>
  <c r="D4129" i="3"/>
  <c r="A4129" i="3"/>
  <c r="D4128" i="3"/>
  <c r="A4128" i="3"/>
  <c r="D4127" i="3"/>
  <c r="A4127" i="3"/>
  <c r="D4126" i="3"/>
  <c r="A4126" i="3"/>
  <c r="D4125" i="3"/>
  <c r="A4125" i="3"/>
  <c r="D4124" i="3"/>
  <c r="A4124" i="3"/>
  <c r="D4123" i="3"/>
  <c r="A4123" i="3"/>
  <c r="D4122" i="3"/>
  <c r="A4122" i="3"/>
  <c r="D4121" i="3"/>
  <c r="A4121" i="3"/>
  <c r="D4120" i="3"/>
  <c r="A4120" i="3"/>
  <c r="D4119" i="3"/>
  <c r="A4119" i="3"/>
  <c r="D4118" i="3"/>
  <c r="A4118" i="3"/>
  <c r="D4117" i="3"/>
  <c r="A4117" i="3"/>
  <c r="D4116" i="3"/>
  <c r="A4116" i="3"/>
  <c r="D4115" i="3"/>
  <c r="A4115" i="3"/>
  <c r="D4114" i="3"/>
  <c r="A4114" i="3"/>
  <c r="D4113" i="3"/>
  <c r="A4113" i="3"/>
  <c r="D4112" i="3"/>
  <c r="A4112" i="3"/>
  <c r="D4111" i="3"/>
  <c r="A4111" i="3"/>
  <c r="D4110" i="3"/>
  <c r="A4110" i="3"/>
  <c r="D4109" i="3"/>
  <c r="A4109" i="3"/>
  <c r="D4108" i="3"/>
  <c r="A4108" i="3"/>
  <c r="D4107" i="3"/>
  <c r="A4107" i="3"/>
  <c r="D4106" i="3"/>
  <c r="A4106" i="3"/>
  <c r="D4105" i="3"/>
  <c r="A4105" i="3"/>
  <c r="D4104" i="3"/>
  <c r="A4104" i="3"/>
  <c r="D4103" i="3"/>
  <c r="A4103" i="3"/>
  <c r="D4102" i="3"/>
  <c r="A4102" i="3"/>
  <c r="D4101" i="3"/>
  <c r="A4101" i="3"/>
  <c r="D4100" i="3"/>
  <c r="A4100" i="3"/>
  <c r="D4099" i="3"/>
  <c r="A4099" i="3"/>
  <c r="D4098" i="3"/>
  <c r="A4098" i="3"/>
  <c r="D4097" i="3"/>
  <c r="A4097" i="3"/>
  <c r="D4096" i="3"/>
  <c r="A4096" i="3"/>
  <c r="D4095" i="3"/>
  <c r="A4095" i="3"/>
  <c r="D4094" i="3"/>
  <c r="A4094" i="3"/>
  <c r="D4093" i="3"/>
  <c r="A4093" i="3"/>
  <c r="D4092" i="3"/>
  <c r="A4092" i="3"/>
  <c r="D4091" i="3"/>
  <c r="A4091" i="3"/>
  <c r="D4090" i="3"/>
  <c r="A4090" i="3"/>
  <c r="D4089" i="3"/>
  <c r="A4089" i="3"/>
  <c r="D4088" i="3"/>
  <c r="A4088" i="3"/>
  <c r="D4087" i="3"/>
  <c r="A4087" i="3"/>
  <c r="D4086" i="3"/>
  <c r="A4086" i="3"/>
  <c r="D4085" i="3"/>
  <c r="A4085" i="3"/>
  <c r="D4084" i="3"/>
  <c r="A4084" i="3"/>
  <c r="D4083" i="3"/>
  <c r="A4083" i="3"/>
  <c r="D4082" i="3"/>
  <c r="A4082" i="3"/>
  <c r="D4081" i="3"/>
  <c r="A4081" i="3"/>
  <c r="D4080" i="3"/>
  <c r="A4080" i="3"/>
  <c r="D4079" i="3"/>
  <c r="A4079" i="3"/>
  <c r="D4078" i="3"/>
  <c r="A4078" i="3"/>
  <c r="D4077" i="3"/>
  <c r="A4077" i="3"/>
  <c r="D4076" i="3"/>
  <c r="A4076" i="3"/>
  <c r="D4075" i="3"/>
  <c r="A4075" i="3"/>
  <c r="D4074" i="3"/>
  <c r="A4074" i="3"/>
  <c r="D4073" i="3"/>
  <c r="A4073" i="3"/>
  <c r="D4072" i="3"/>
  <c r="A4072" i="3"/>
  <c r="D4071" i="3"/>
  <c r="A4071" i="3"/>
  <c r="D4070" i="3"/>
  <c r="A4070" i="3"/>
  <c r="D4069" i="3"/>
  <c r="A4069" i="3"/>
  <c r="D4068" i="3"/>
  <c r="A4068" i="3"/>
  <c r="D4067" i="3"/>
  <c r="A4067" i="3"/>
  <c r="D4066" i="3"/>
  <c r="A4066" i="3"/>
  <c r="D4065" i="3"/>
  <c r="A4065" i="3"/>
  <c r="D4064" i="3"/>
  <c r="A4064" i="3"/>
  <c r="D4063" i="3"/>
  <c r="A4063" i="3"/>
  <c r="D4062" i="3"/>
  <c r="A4062" i="3"/>
  <c r="D4061" i="3"/>
  <c r="A4061" i="3"/>
  <c r="D4060" i="3"/>
  <c r="A4060" i="3"/>
  <c r="D4059" i="3"/>
  <c r="A4059" i="3"/>
  <c r="D4058" i="3"/>
  <c r="A4058" i="3"/>
  <c r="D4057" i="3"/>
  <c r="A4057" i="3"/>
  <c r="D4056" i="3"/>
  <c r="A4056" i="3"/>
  <c r="D4055" i="3"/>
  <c r="A4055" i="3"/>
  <c r="D4054" i="3"/>
  <c r="A4054" i="3"/>
  <c r="D4053" i="3"/>
  <c r="A4053" i="3"/>
  <c r="D4052" i="3"/>
  <c r="A4052" i="3"/>
  <c r="D4051" i="3"/>
  <c r="A4051" i="3"/>
  <c r="D4050" i="3"/>
  <c r="A4050" i="3"/>
  <c r="D4049" i="3"/>
  <c r="A4049" i="3"/>
  <c r="D4048" i="3"/>
  <c r="A4048" i="3"/>
  <c r="D4047" i="3"/>
  <c r="A4047" i="3"/>
  <c r="D4046" i="3"/>
  <c r="A4046" i="3"/>
  <c r="D4045" i="3"/>
  <c r="A4045" i="3"/>
  <c r="D4044" i="3"/>
  <c r="A4044" i="3"/>
  <c r="D4043" i="3"/>
  <c r="A4043" i="3"/>
  <c r="D4042" i="3"/>
  <c r="A4042" i="3"/>
  <c r="D4041" i="3"/>
  <c r="A4041" i="3"/>
  <c r="D4040" i="3"/>
  <c r="A4040" i="3"/>
  <c r="D4039" i="3"/>
  <c r="A4039" i="3"/>
  <c r="D4038" i="3"/>
  <c r="A4038" i="3"/>
  <c r="D4037" i="3"/>
  <c r="A4037" i="3"/>
  <c r="D4036" i="3"/>
  <c r="A4036" i="3"/>
  <c r="D4035" i="3"/>
  <c r="A4035" i="3"/>
  <c r="D4034" i="3"/>
  <c r="A4034" i="3"/>
  <c r="D4033" i="3"/>
  <c r="A4033" i="3"/>
  <c r="D4032" i="3"/>
  <c r="A4032" i="3"/>
  <c r="D4031" i="3"/>
  <c r="A4031" i="3"/>
  <c r="D4030" i="3"/>
  <c r="A4030" i="3"/>
  <c r="D4029" i="3"/>
  <c r="A4029" i="3"/>
  <c r="D4028" i="3"/>
  <c r="A4028" i="3"/>
  <c r="D4027" i="3"/>
  <c r="A4027" i="3"/>
  <c r="D4026" i="3"/>
  <c r="A4026" i="3"/>
  <c r="D4025" i="3"/>
  <c r="A4025" i="3"/>
  <c r="D4024" i="3"/>
  <c r="A4024" i="3"/>
  <c r="D4023" i="3"/>
  <c r="A4023" i="3"/>
  <c r="D4022" i="3"/>
  <c r="A4022" i="3"/>
  <c r="D4021" i="3"/>
  <c r="A4021" i="3"/>
  <c r="D4020" i="3"/>
  <c r="A4020" i="3"/>
  <c r="D4019" i="3"/>
  <c r="A4019" i="3"/>
  <c r="D4018" i="3"/>
  <c r="A4018" i="3"/>
  <c r="D4017" i="3"/>
  <c r="A4017" i="3"/>
  <c r="D4016" i="3"/>
  <c r="A4016" i="3"/>
  <c r="D4015" i="3"/>
  <c r="A4015" i="3"/>
  <c r="D4014" i="3"/>
  <c r="A4014" i="3"/>
  <c r="D4013" i="3"/>
  <c r="A4013" i="3"/>
  <c r="D4012" i="3"/>
  <c r="A4012" i="3"/>
  <c r="D4011" i="3"/>
  <c r="A4011" i="3"/>
  <c r="D4010" i="3"/>
  <c r="A4010" i="3"/>
  <c r="D4009" i="3"/>
  <c r="A4009" i="3"/>
  <c r="D4008" i="3"/>
  <c r="A4008" i="3"/>
  <c r="D4007" i="3"/>
  <c r="A4007" i="3"/>
  <c r="D4006" i="3"/>
  <c r="A4006" i="3"/>
  <c r="D4005" i="3"/>
  <c r="A4005" i="3"/>
  <c r="D4004" i="3"/>
  <c r="A4004" i="3"/>
  <c r="D4003" i="3"/>
  <c r="A4003" i="3"/>
  <c r="D4002" i="3"/>
  <c r="A4002" i="3"/>
  <c r="D4001" i="3"/>
  <c r="A4001" i="3"/>
  <c r="D4000" i="3"/>
  <c r="A4000" i="3"/>
  <c r="D3999" i="3"/>
  <c r="A3999" i="3"/>
  <c r="D3998" i="3"/>
  <c r="A3998" i="3"/>
  <c r="D3997" i="3"/>
  <c r="A3997" i="3"/>
  <c r="D3996" i="3"/>
  <c r="A3996" i="3"/>
  <c r="D3995" i="3"/>
  <c r="A3995" i="3"/>
  <c r="D3994" i="3"/>
  <c r="A3994" i="3"/>
  <c r="D3993" i="3"/>
  <c r="A3993" i="3"/>
  <c r="D3992" i="3"/>
  <c r="A3992" i="3"/>
  <c r="D3991" i="3"/>
  <c r="A3991" i="3"/>
  <c r="D3990" i="3"/>
  <c r="A3990" i="3"/>
  <c r="D3989" i="3"/>
  <c r="A3989" i="3"/>
  <c r="D3988" i="3"/>
  <c r="A3988" i="3"/>
  <c r="D3987" i="3"/>
  <c r="A3987" i="3"/>
  <c r="D3986" i="3"/>
  <c r="A3986" i="3"/>
  <c r="D3985" i="3"/>
  <c r="A3985" i="3"/>
  <c r="D3984" i="3"/>
  <c r="A3984" i="3"/>
  <c r="D3983" i="3"/>
  <c r="A3983" i="3"/>
  <c r="D3982" i="3"/>
  <c r="A3982" i="3"/>
  <c r="D3981" i="3"/>
  <c r="A3981" i="3"/>
  <c r="D3980" i="3"/>
  <c r="A3980" i="3"/>
  <c r="D3979" i="3"/>
  <c r="A3979" i="3"/>
  <c r="D3978" i="3"/>
  <c r="A3978" i="3"/>
  <c r="D3977" i="3"/>
  <c r="A3977" i="3"/>
  <c r="D3976" i="3"/>
  <c r="A3976" i="3"/>
  <c r="D3975" i="3"/>
  <c r="A3975" i="3"/>
  <c r="D3974" i="3"/>
  <c r="A3974" i="3"/>
  <c r="D3973" i="3"/>
  <c r="A3973" i="3"/>
  <c r="D3972" i="3"/>
  <c r="A3972" i="3"/>
  <c r="D3971" i="3"/>
  <c r="A3971" i="3"/>
  <c r="D3970" i="3"/>
  <c r="A3970" i="3"/>
  <c r="D3969" i="3"/>
  <c r="A3969" i="3"/>
  <c r="D3968" i="3"/>
  <c r="A3968" i="3"/>
  <c r="D3967" i="3"/>
  <c r="A3967" i="3"/>
  <c r="D3966" i="3"/>
  <c r="A3966" i="3"/>
  <c r="D3965" i="3"/>
  <c r="A3965" i="3"/>
  <c r="D3964" i="3"/>
  <c r="A3964" i="3"/>
  <c r="D3963" i="3"/>
  <c r="A3963" i="3"/>
  <c r="D3962" i="3"/>
  <c r="A3962" i="3"/>
  <c r="D3961" i="3"/>
  <c r="A3961" i="3"/>
  <c r="D3960" i="3"/>
  <c r="A3960" i="3"/>
  <c r="D3959" i="3"/>
  <c r="A3959" i="3"/>
  <c r="D3958" i="3"/>
  <c r="A3958" i="3"/>
  <c r="D3957" i="3"/>
  <c r="A3957" i="3"/>
  <c r="D3956" i="3"/>
  <c r="A3956" i="3"/>
  <c r="D3955" i="3"/>
  <c r="A3955" i="3"/>
  <c r="D3954" i="3"/>
  <c r="A3954" i="3"/>
  <c r="D3953" i="3"/>
  <c r="A3953" i="3"/>
  <c r="D3952" i="3"/>
  <c r="A3952" i="3"/>
  <c r="D3951" i="3"/>
  <c r="A3951" i="3"/>
  <c r="D3950" i="3"/>
  <c r="A3950" i="3"/>
  <c r="D3949" i="3"/>
  <c r="A3949" i="3"/>
  <c r="D3948" i="3"/>
  <c r="A3948" i="3"/>
  <c r="D3947" i="3"/>
  <c r="A3947" i="3"/>
  <c r="D3946" i="3"/>
  <c r="A3946" i="3"/>
  <c r="D3945" i="3"/>
  <c r="A3945" i="3"/>
  <c r="D3944" i="3"/>
  <c r="A3944" i="3"/>
  <c r="D3943" i="3"/>
  <c r="A3943" i="3"/>
  <c r="D3942" i="3"/>
  <c r="A3942" i="3"/>
  <c r="D3941" i="3"/>
  <c r="A3941" i="3"/>
  <c r="D3940" i="3"/>
  <c r="A3940" i="3"/>
  <c r="D3939" i="3"/>
  <c r="A3939" i="3"/>
  <c r="D3938" i="3"/>
  <c r="A3938" i="3"/>
  <c r="D3937" i="3"/>
  <c r="A3937" i="3"/>
  <c r="D3936" i="3"/>
  <c r="A3936" i="3"/>
  <c r="D3935" i="3"/>
  <c r="A3935" i="3"/>
  <c r="D3934" i="3"/>
  <c r="A3934" i="3"/>
  <c r="D3933" i="3"/>
  <c r="A3933" i="3"/>
  <c r="D3932" i="3"/>
  <c r="A3932" i="3"/>
  <c r="D3931" i="3"/>
  <c r="A3931" i="3"/>
  <c r="D3930" i="3"/>
  <c r="A3930" i="3"/>
  <c r="D3929" i="3"/>
  <c r="A3929" i="3"/>
  <c r="D3928" i="3"/>
  <c r="A3928" i="3"/>
  <c r="D3927" i="3"/>
  <c r="A3927" i="3"/>
  <c r="D3926" i="3"/>
  <c r="A3926" i="3"/>
  <c r="D3925" i="3"/>
  <c r="A3925" i="3"/>
  <c r="D3924" i="3"/>
  <c r="A3924" i="3"/>
  <c r="D3923" i="3"/>
  <c r="A3923" i="3"/>
  <c r="D3922" i="3"/>
  <c r="A3922" i="3"/>
  <c r="D3921" i="3"/>
  <c r="A3921" i="3"/>
  <c r="D3920" i="3"/>
  <c r="A3920" i="3"/>
  <c r="D3919" i="3"/>
  <c r="A3919" i="3"/>
  <c r="D3918" i="3"/>
  <c r="A3918" i="3"/>
  <c r="D3917" i="3"/>
  <c r="A3917" i="3"/>
  <c r="D3916" i="3"/>
  <c r="A3916" i="3"/>
  <c r="D3915" i="3"/>
  <c r="A3915" i="3"/>
  <c r="D3914" i="3"/>
  <c r="A3914" i="3"/>
  <c r="D3913" i="3"/>
  <c r="A3913" i="3"/>
  <c r="D3912" i="3"/>
  <c r="A3912" i="3"/>
  <c r="D3911" i="3"/>
  <c r="A3911" i="3"/>
  <c r="D3910" i="3"/>
  <c r="A3910" i="3"/>
  <c r="D3909" i="3"/>
  <c r="A3909" i="3"/>
  <c r="D3908" i="3"/>
  <c r="A3908" i="3"/>
  <c r="D3907" i="3"/>
  <c r="A3907" i="3"/>
  <c r="D3906" i="3"/>
  <c r="A3906" i="3"/>
  <c r="D3905" i="3"/>
  <c r="A3905" i="3"/>
  <c r="D3904" i="3"/>
  <c r="A3904" i="3"/>
  <c r="D3903" i="3"/>
  <c r="A3903" i="3"/>
  <c r="D3902" i="3"/>
  <c r="A3902" i="3"/>
  <c r="D3901" i="3"/>
  <c r="A3901" i="3"/>
  <c r="D3900" i="3"/>
  <c r="A3900" i="3"/>
  <c r="D3899" i="3"/>
  <c r="A3899" i="3"/>
  <c r="D3898" i="3"/>
  <c r="A3898" i="3"/>
  <c r="D3897" i="3"/>
  <c r="A3897" i="3"/>
  <c r="D3896" i="3"/>
  <c r="A3896" i="3"/>
  <c r="D3895" i="3"/>
  <c r="A3895" i="3"/>
  <c r="D3894" i="3"/>
  <c r="A3894" i="3"/>
  <c r="D3893" i="3"/>
  <c r="A3893" i="3"/>
  <c r="D3892" i="3"/>
  <c r="A3892" i="3"/>
  <c r="D3891" i="3"/>
  <c r="A3891" i="3"/>
  <c r="D3890" i="3"/>
  <c r="A3890" i="3"/>
  <c r="D3889" i="3"/>
  <c r="A3889" i="3"/>
  <c r="D3888" i="3"/>
  <c r="A3888" i="3"/>
  <c r="D3887" i="3"/>
  <c r="A3887" i="3"/>
  <c r="D3886" i="3"/>
  <c r="A3886" i="3"/>
  <c r="D3885" i="3"/>
  <c r="A3885" i="3"/>
  <c r="D3884" i="3"/>
  <c r="A3884" i="3"/>
  <c r="D3883" i="3"/>
  <c r="A3883" i="3"/>
  <c r="D3882" i="3"/>
  <c r="A3882" i="3"/>
  <c r="D3881" i="3"/>
  <c r="A3881" i="3"/>
  <c r="D3880" i="3"/>
  <c r="A3880" i="3"/>
  <c r="D3879" i="3"/>
  <c r="A3879" i="3"/>
  <c r="D3878" i="3"/>
  <c r="A3878" i="3"/>
  <c r="D3877" i="3"/>
  <c r="A3877" i="3"/>
  <c r="D3876" i="3"/>
  <c r="A3876" i="3"/>
  <c r="D3875" i="3"/>
  <c r="A3875" i="3"/>
  <c r="D3874" i="3"/>
  <c r="A3874" i="3"/>
  <c r="D3873" i="3"/>
  <c r="A3873" i="3"/>
  <c r="D3872" i="3"/>
  <c r="A3872" i="3"/>
  <c r="D3871" i="3"/>
  <c r="A3871" i="3"/>
  <c r="D3870" i="3"/>
  <c r="A3870" i="3"/>
  <c r="D3869" i="3"/>
  <c r="A3869" i="3"/>
  <c r="D3868" i="3"/>
  <c r="A3868" i="3"/>
  <c r="D3867" i="3"/>
  <c r="A3867" i="3"/>
  <c r="D3866" i="3"/>
  <c r="A3866" i="3"/>
  <c r="D3865" i="3"/>
  <c r="A3865" i="3"/>
  <c r="D3864" i="3"/>
  <c r="A3864" i="3"/>
  <c r="D3863" i="3"/>
  <c r="A3863" i="3"/>
  <c r="D3862" i="3"/>
  <c r="A3862" i="3"/>
  <c r="D3861" i="3"/>
  <c r="A3861" i="3"/>
  <c r="D3860" i="3"/>
  <c r="A3860" i="3"/>
  <c r="D3859" i="3"/>
  <c r="A3859" i="3"/>
  <c r="D3858" i="3"/>
  <c r="A3858" i="3"/>
  <c r="D3857" i="3"/>
  <c r="A3857" i="3"/>
  <c r="D3856" i="3"/>
  <c r="A3856" i="3"/>
  <c r="D3855" i="3"/>
  <c r="A3855" i="3"/>
  <c r="D3854" i="3"/>
  <c r="A3854" i="3"/>
  <c r="D3853" i="3"/>
  <c r="A3853" i="3"/>
  <c r="D3852" i="3"/>
  <c r="A3852" i="3"/>
  <c r="D3851" i="3"/>
  <c r="A3851" i="3"/>
  <c r="D3850" i="3"/>
  <c r="A3850" i="3"/>
  <c r="D3849" i="3"/>
  <c r="A3849" i="3"/>
  <c r="D3848" i="3"/>
  <c r="A3848" i="3"/>
  <c r="D3847" i="3"/>
  <c r="A3847" i="3"/>
  <c r="D3846" i="3"/>
  <c r="A3846" i="3"/>
  <c r="D3845" i="3"/>
  <c r="A3845" i="3"/>
  <c r="D3844" i="3"/>
  <c r="A3844" i="3"/>
  <c r="D3843" i="3"/>
  <c r="A3843" i="3"/>
  <c r="D3842" i="3"/>
  <c r="A3842" i="3"/>
  <c r="D3841" i="3"/>
  <c r="A3841" i="3"/>
  <c r="D3840" i="3"/>
  <c r="A3840" i="3"/>
  <c r="D3839" i="3"/>
  <c r="A3839" i="3"/>
  <c r="D3838" i="3"/>
  <c r="A3838" i="3"/>
  <c r="D3837" i="3"/>
  <c r="A3837" i="3"/>
  <c r="D3836" i="3"/>
  <c r="A3836" i="3"/>
  <c r="D3835" i="3"/>
  <c r="A3835" i="3"/>
  <c r="D3834" i="3"/>
  <c r="A3834" i="3"/>
  <c r="D3833" i="3"/>
  <c r="A3833" i="3"/>
  <c r="D3832" i="3"/>
  <c r="A3832" i="3"/>
  <c r="D3831" i="3"/>
  <c r="A3831" i="3"/>
  <c r="D3830" i="3"/>
  <c r="A3830" i="3"/>
  <c r="D3829" i="3"/>
  <c r="A3829" i="3"/>
  <c r="D3828" i="3"/>
  <c r="A3828" i="3"/>
  <c r="D3827" i="3"/>
  <c r="A3827" i="3"/>
  <c r="D3826" i="3"/>
  <c r="A3826" i="3"/>
  <c r="D3825" i="3"/>
  <c r="A3825" i="3"/>
  <c r="D3824" i="3"/>
  <c r="A3824" i="3"/>
  <c r="D3823" i="3"/>
  <c r="A3823" i="3"/>
  <c r="D3822" i="3"/>
  <c r="A3822" i="3"/>
  <c r="D3821" i="3"/>
  <c r="A3821" i="3"/>
  <c r="D3820" i="3"/>
  <c r="A3820" i="3"/>
  <c r="D3819" i="3"/>
  <c r="A3819" i="3"/>
  <c r="D3818" i="3"/>
  <c r="A3818" i="3"/>
  <c r="D3817" i="3"/>
  <c r="A3817" i="3"/>
  <c r="D3816" i="3"/>
  <c r="A3816" i="3"/>
  <c r="D3815" i="3"/>
  <c r="A3815" i="3"/>
  <c r="D3814" i="3"/>
  <c r="A3814" i="3"/>
  <c r="D3813" i="3"/>
  <c r="A3813" i="3"/>
  <c r="D3812" i="3"/>
  <c r="A3812" i="3"/>
  <c r="D3811" i="3"/>
  <c r="A3811" i="3"/>
  <c r="D3810" i="3"/>
  <c r="A3810" i="3"/>
  <c r="D3809" i="3"/>
  <c r="A3809" i="3"/>
  <c r="D3808" i="3"/>
  <c r="A3808" i="3"/>
  <c r="D3807" i="3"/>
  <c r="A3807" i="3"/>
  <c r="D3806" i="3"/>
  <c r="A3806" i="3"/>
  <c r="D3805" i="3"/>
  <c r="A3805" i="3"/>
  <c r="D3804" i="3"/>
  <c r="A3804" i="3"/>
  <c r="D3803" i="3"/>
  <c r="A3803" i="3"/>
  <c r="D3802" i="3"/>
  <c r="A3802" i="3"/>
  <c r="D3801" i="3"/>
  <c r="A3801" i="3"/>
  <c r="D3800" i="3"/>
  <c r="A3800" i="3"/>
  <c r="D3799" i="3"/>
  <c r="A3799" i="3"/>
  <c r="D3798" i="3"/>
  <c r="A3798" i="3"/>
  <c r="D3797" i="3"/>
  <c r="A3797" i="3"/>
  <c r="D3796" i="3"/>
  <c r="A3796" i="3"/>
  <c r="D3795" i="3"/>
  <c r="A3795" i="3"/>
  <c r="D3794" i="3"/>
  <c r="A3794" i="3"/>
  <c r="D3793" i="3"/>
  <c r="A3793" i="3"/>
  <c r="D3792" i="3"/>
  <c r="A3792" i="3"/>
  <c r="D3791" i="3"/>
  <c r="A3791" i="3"/>
  <c r="D3790" i="3"/>
  <c r="A3790" i="3"/>
  <c r="D3789" i="3"/>
  <c r="A3789" i="3"/>
  <c r="D3788" i="3"/>
  <c r="A3788" i="3"/>
  <c r="D3787" i="3"/>
  <c r="A3787" i="3"/>
  <c r="D3786" i="3"/>
  <c r="A3786" i="3"/>
  <c r="D3785" i="3"/>
  <c r="A3785" i="3"/>
  <c r="D3784" i="3"/>
  <c r="A3784" i="3"/>
  <c r="D3783" i="3"/>
  <c r="A3783" i="3"/>
  <c r="D3782" i="3"/>
  <c r="A3782" i="3"/>
  <c r="D3781" i="3"/>
  <c r="A3781" i="3"/>
  <c r="D3780" i="3"/>
  <c r="A3780" i="3"/>
  <c r="D3779" i="3"/>
  <c r="A3779" i="3"/>
  <c r="D3778" i="3"/>
  <c r="A3778" i="3"/>
  <c r="D3777" i="3"/>
  <c r="A3777" i="3"/>
  <c r="D3776" i="3"/>
  <c r="A3776" i="3"/>
  <c r="D3775" i="3"/>
  <c r="A3775" i="3"/>
  <c r="D3774" i="3"/>
  <c r="A3774" i="3"/>
  <c r="D3773" i="3"/>
  <c r="A3773" i="3"/>
  <c r="D3772" i="3"/>
  <c r="A3772" i="3"/>
  <c r="D3771" i="3"/>
  <c r="A3771" i="3"/>
  <c r="D3770" i="3"/>
  <c r="A3770" i="3"/>
  <c r="D3769" i="3"/>
  <c r="A3769" i="3"/>
  <c r="D3768" i="3"/>
  <c r="A3768" i="3"/>
  <c r="D3767" i="3"/>
  <c r="A3767" i="3"/>
  <c r="D3766" i="3"/>
  <c r="A3766" i="3"/>
  <c r="D3765" i="3"/>
  <c r="A3765" i="3"/>
  <c r="D3764" i="3"/>
  <c r="A3764" i="3"/>
  <c r="D3763" i="3"/>
  <c r="A3763" i="3"/>
  <c r="D3762" i="3"/>
  <c r="A3762" i="3"/>
  <c r="D3761" i="3"/>
  <c r="A3761" i="3"/>
  <c r="D3760" i="3"/>
  <c r="A3760" i="3"/>
  <c r="D3759" i="3"/>
  <c r="A3759" i="3"/>
  <c r="D3758" i="3"/>
  <c r="A3758" i="3"/>
  <c r="D3757" i="3"/>
  <c r="A3757" i="3"/>
  <c r="D3756" i="3"/>
  <c r="A3756" i="3"/>
  <c r="D3755" i="3"/>
  <c r="A3755" i="3"/>
  <c r="D3754" i="3"/>
  <c r="A3754" i="3"/>
  <c r="D3753" i="3"/>
  <c r="A3753" i="3"/>
  <c r="D3752" i="3"/>
  <c r="A3752" i="3"/>
  <c r="D3751" i="3"/>
  <c r="A3751" i="3"/>
  <c r="D3750" i="3"/>
  <c r="A3750" i="3"/>
  <c r="D3749" i="3"/>
  <c r="A3749" i="3"/>
  <c r="D3748" i="3"/>
  <c r="A3748" i="3"/>
  <c r="D3747" i="3"/>
  <c r="A3747" i="3"/>
  <c r="D3746" i="3"/>
  <c r="A3746" i="3"/>
  <c r="D3745" i="3"/>
  <c r="A3745" i="3"/>
  <c r="D3744" i="3"/>
  <c r="A3744" i="3"/>
  <c r="D3743" i="3"/>
  <c r="A3743" i="3"/>
  <c r="D3742" i="3"/>
  <c r="A3742" i="3"/>
  <c r="D3741" i="3"/>
  <c r="A3741" i="3"/>
  <c r="D3740" i="3"/>
  <c r="A3740" i="3"/>
  <c r="D3739" i="3"/>
  <c r="A3739" i="3"/>
  <c r="D3738" i="3"/>
  <c r="A3738" i="3"/>
  <c r="D3737" i="3"/>
  <c r="A3737" i="3"/>
  <c r="D3736" i="3"/>
  <c r="A3736" i="3"/>
  <c r="D3735" i="3"/>
  <c r="A3735" i="3"/>
  <c r="D3734" i="3"/>
  <c r="A3734" i="3"/>
  <c r="D3733" i="3"/>
  <c r="A3733" i="3"/>
  <c r="D3732" i="3"/>
  <c r="A3732" i="3"/>
  <c r="D3731" i="3"/>
  <c r="A3731" i="3"/>
  <c r="D3730" i="3"/>
  <c r="A3730" i="3"/>
  <c r="D3729" i="3"/>
  <c r="A3729" i="3"/>
  <c r="D3728" i="3"/>
  <c r="A3728" i="3"/>
  <c r="D3727" i="3"/>
  <c r="A3727" i="3"/>
  <c r="D3726" i="3"/>
  <c r="A3726" i="3"/>
  <c r="D3725" i="3"/>
  <c r="A3725" i="3"/>
  <c r="D3724" i="3"/>
  <c r="A3724" i="3"/>
  <c r="D3723" i="3"/>
  <c r="A3723" i="3"/>
  <c r="D3722" i="3"/>
  <c r="A3722" i="3"/>
  <c r="D3721" i="3"/>
  <c r="A3721" i="3"/>
  <c r="D3720" i="3"/>
  <c r="A3720" i="3"/>
  <c r="D3719" i="3"/>
  <c r="A3719" i="3"/>
  <c r="D3718" i="3"/>
  <c r="A3718" i="3"/>
  <c r="D3717" i="3"/>
  <c r="A3717" i="3"/>
  <c r="D3716" i="3"/>
  <c r="A3716" i="3"/>
  <c r="D3715" i="3"/>
  <c r="A3715" i="3"/>
  <c r="D3714" i="3"/>
  <c r="A3714" i="3"/>
  <c r="D3713" i="3"/>
  <c r="A3713" i="3"/>
  <c r="D3712" i="3"/>
  <c r="A3712" i="3"/>
  <c r="D3711" i="3"/>
  <c r="A3711" i="3"/>
  <c r="D3710" i="3"/>
  <c r="A3710" i="3"/>
  <c r="D3709" i="3"/>
  <c r="A3709" i="3"/>
  <c r="D3708" i="3"/>
  <c r="A3708" i="3"/>
  <c r="D3707" i="3"/>
  <c r="A3707" i="3"/>
  <c r="D3706" i="3"/>
  <c r="A3706" i="3"/>
  <c r="D3705" i="3"/>
  <c r="A3705" i="3"/>
  <c r="D3704" i="3"/>
  <c r="A3704" i="3"/>
  <c r="D3703" i="3"/>
  <c r="A3703" i="3"/>
  <c r="D3702" i="3"/>
  <c r="A3702" i="3"/>
  <c r="D3701" i="3"/>
  <c r="A3701" i="3"/>
  <c r="D3700" i="3"/>
  <c r="A3700" i="3"/>
  <c r="D3699" i="3"/>
  <c r="A3699" i="3"/>
  <c r="D3698" i="3"/>
  <c r="A3698" i="3"/>
  <c r="D3697" i="3"/>
  <c r="A3697" i="3"/>
  <c r="D3696" i="3"/>
  <c r="A3696" i="3"/>
  <c r="D3695" i="3"/>
  <c r="A3695" i="3"/>
  <c r="D3694" i="3"/>
  <c r="A3694" i="3"/>
  <c r="D3693" i="3"/>
  <c r="A3693" i="3"/>
  <c r="D3692" i="3"/>
  <c r="A3692" i="3"/>
  <c r="D3691" i="3"/>
  <c r="A3691" i="3"/>
  <c r="D3690" i="3"/>
  <c r="A3690" i="3"/>
  <c r="D3689" i="3"/>
  <c r="A3689" i="3"/>
  <c r="D3688" i="3"/>
  <c r="A3688" i="3"/>
  <c r="D3687" i="3"/>
  <c r="A3687" i="3"/>
  <c r="D3686" i="3"/>
  <c r="A3686" i="3"/>
  <c r="D3685" i="3"/>
  <c r="A3685" i="3"/>
  <c r="D3684" i="3"/>
  <c r="A3684" i="3"/>
  <c r="D3683" i="3"/>
  <c r="A3683" i="3"/>
  <c r="D3682" i="3"/>
  <c r="A3682" i="3"/>
  <c r="D3681" i="3"/>
  <c r="A3681" i="3"/>
  <c r="D3680" i="3"/>
  <c r="A3680" i="3"/>
  <c r="D3679" i="3"/>
  <c r="A3679" i="3"/>
  <c r="D3678" i="3"/>
  <c r="A3678" i="3"/>
  <c r="D3677" i="3"/>
  <c r="A3677" i="3"/>
  <c r="D3676" i="3"/>
  <c r="A3676" i="3"/>
  <c r="D3675" i="3"/>
  <c r="A3675" i="3"/>
  <c r="D3674" i="3"/>
  <c r="A3674" i="3"/>
  <c r="D3673" i="3"/>
  <c r="A3673" i="3"/>
  <c r="D3672" i="3"/>
  <c r="A3672" i="3"/>
  <c r="D3671" i="3"/>
  <c r="A3671" i="3"/>
  <c r="D3670" i="3"/>
  <c r="A3670" i="3"/>
  <c r="D3669" i="3"/>
  <c r="A3669" i="3"/>
  <c r="D3668" i="3"/>
  <c r="A3668" i="3"/>
  <c r="D3667" i="3"/>
  <c r="A3667" i="3"/>
  <c r="D3666" i="3"/>
  <c r="A3666" i="3"/>
  <c r="D3665" i="3"/>
  <c r="A3665" i="3"/>
  <c r="D3664" i="3"/>
  <c r="A3664" i="3"/>
  <c r="D3663" i="3"/>
  <c r="A3663" i="3"/>
  <c r="D3662" i="3"/>
  <c r="A3662" i="3"/>
  <c r="D3661" i="3"/>
  <c r="A3661" i="3"/>
  <c r="D3660" i="3"/>
  <c r="A3660" i="3"/>
  <c r="D3659" i="3"/>
  <c r="A3659" i="3"/>
  <c r="D3658" i="3"/>
  <c r="A3658" i="3"/>
  <c r="D3657" i="3"/>
  <c r="A3657" i="3"/>
  <c r="D3656" i="3"/>
  <c r="A3656" i="3"/>
  <c r="D3655" i="3"/>
  <c r="A3655" i="3"/>
  <c r="D3654" i="3"/>
  <c r="A3654" i="3"/>
  <c r="D3653" i="3"/>
  <c r="A3653" i="3"/>
  <c r="D3652" i="3"/>
  <c r="A3652" i="3"/>
  <c r="D3651" i="3"/>
  <c r="A3651" i="3"/>
  <c r="D3650" i="3"/>
  <c r="A3650" i="3"/>
  <c r="D3649" i="3"/>
  <c r="A3649" i="3"/>
  <c r="D3648" i="3"/>
  <c r="A3648" i="3"/>
  <c r="D3647" i="3"/>
  <c r="A3647" i="3"/>
  <c r="D3646" i="3"/>
  <c r="A3646" i="3"/>
  <c r="D3645" i="3"/>
  <c r="A3645" i="3"/>
  <c r="D3644" i="3"/>
  <c r="A3644" i="3"/>
  <c r="D3643" i="3"/>
  <c r="A3643" i="3"/>
  <c r="D3642" i="3"/>
  <c r="A3642" i="3"/>
  <c r="D3641" i="3"/>
  <c r="A3641" i="3"/>
  <c r="D3640" i="3"/>
  <c r="A3640" i="3"/>
  <c r="D3639" i="3"/>
  <c r="A3639" i="3"/>
  <c r="D3638" i="3"/>
  <c r="A3638" i="3"/>
  <c r="D3637" i="3"/>
  <c r="A3637" i="3"/>
  <c r="D3636" i="3"/>
  <c r="A3636" i="3"/>
  <c r="D3635" i="3"/>
  <c r="A3635" i="3"/>
  <c r="D3634" i="3"/>
  <c r="A3634" i="3"/>
  <c r="D3633" i="3"/>
  <c r="A3633" i="3"/>
  <c r="D3632" i="3"/>
  <c r="A3632" i="3"/>
  <c r="D3631" i="3"/>
  <c r="A3631" i="3"/>
  <c r="D3630" i="3"/>
  <c r="A3630" i="3"/>
  <c r="D3629" i="3"/>
  <c r="A3629" i="3"/>
  <c r="D3628" i="3"/>
  <c r="A3628" i="3"/>
  <c r="D3627" i="3"/>
  <c r="A3627" i="3"/>
  <c r="D3626" i="3"/>
  <c r="A3626" i="3"/>
  <c r="D3625" i="3"/>
  <c r="A3625" i="3"/>
  <c r="D3624" i="3"/>
  <c r="A3624" i="3"/>
  <c r="D3623" i="3"/>
  <c r="A3623" i="3"/>
  <c r="D3622" i="3"/>
  <c r="A3622" i="3"/>
  <c r="D3621" i="3"/>
  <c r="A3621" i="3"/>
  <c r="D3620" i="3"/>
  <c r="A3620" i="3"/>
  <c r="D3619" i="3"/>
  <c r="A3619" i="3"/>
  <c r="D3618" i="3"/>
  <c r="A3618" i="3"/>
  <c r="D3617" i="3"/>
  <c r="A3617" i="3"/>
  <c r="D3616" i="3"/>
  <c r="A3616" i="3"/>
  <c r="D3615" i="3"/>
  <c r="A3615" i="3"/>
  <c r="D3614" i="3"/>
  <c r="A3614" i="3"/>
  <c r="D3613" i="3"/>
  <c r="A3613" i="3"/>
  <c r="D3612" i="3"/>
  <c r="A3612" i="3"/>
  <c r="D3611" i="3"/>
  <c r="A3611" i="3"/>
  <c r="D3610" i="3"/>
  <c r="A3610" i="3"/>
  <c r="D3609" i="3"/>
  <c r="A3609" i="3"/>
  <c r="D3608" i="3"/>
  <c r="A3608" i="3"/>
  <c r="D3607" i="3"/>
  <c r="A3607" i="3"/>
  <c r="D3606" i="3"/>
  <c r="A3606" i="3"/>
  <c r="D3605" i="3"/>
  <c r="A3605" i="3"/>
  <c r="D3604" i="3"/>
  <c r="A3604" i="3"/>
  <c r="D3603" i="3"/>
  <c r="A3603" i="3"/>
  <c r="D3602" i="3"/>
  <c r="A3602" i="3"/>
  <c r="D3601" i="3"/>
  <c r="A3601" i="3"/>
  <c r="D3600" i="3"/>
  <c r="A3600" i="3"/>
  <c r="D3599" i="3"/>
  <c r="A3599" i="3"/>
  <c r="D3598" i="3"/>
  <c r="A3598" i="3"/>
  <c r="D3597" i="3"/>
  <c r="A3597" i="3"/>
  <c r="D3596" i="3"/>
  <c r="A3596" i="3"/>
  <c r="D3595" i="3"/>
  <c r="A3595" i="3"/>
  <c r="D3594" i="3"/>
  <c r="A3594" i="3"/>
  <c r="D3593" i="3"/>
  <c r="A3593" i="3"/>
  <c r="D3592" i="3"/>
  <c r="A3592" i="3"/>
  <c r="D3591" i="3"/>
  <c r="A3591" i="3"/>
  <c r="D3590" i="3"/>
  <c r="A3590" i="3"/>
  <c r="D3589" i="3"/>
  <c r="A3589" i="3"/>
  <c r="D3588" i="3"/>
  <c r="A3588" i="3"/>
  <c r="D3587" i="3"/>
  <c r="A3587" i="3"/>
  <c r="D3586" i="3"/>
  <c r="A3586" i="3"/>
  <c r="D3585" i="3"/>
  <c r="A3585" i="3"/>
  <c r="D3584" i="3"/>
  <c r="A3584" i="3"/>
  <c r="D3583" i="3"/>
  <c r="A3583" i="3"/>
  <c r="D3582" i="3"/>
  <c r="A3582" i="3"/>
  <c r="D3581" i="3"/>
  <c r="A3581" i="3"/>
  <c r="D3580" i="3"/>
  <c r="A3580" i="3"/>
  <c r="D3579" i="3"/>
  <c r="A3579" i="3"/>
  <c r="D3578" i="3"/>
  <c r="A3578" i="3"/>
  <c r="D3577" i="3"/>
  <c r="A3577" i="3"/>
  <c r="D3576" i="3"/>
  <c r="A3576" i="3"/>
  <c r="D3575" i="3"/>
  <c r="A3575" i="3"/>
  <c r="D3574" i="3"/>
  <c r="A3574" i="3"/>
  <c r="D3573" i="3"/>
  <c r="A3573" i="3"/>
  <c r="D3572" i="3"/>
  <c r="A3572" i="3"/>
  <c r="D3571" i="3"/>
  <c r="A3571" i="3"/>
  <c r="D3570" i="3"/>
  <c r="A3570" i="3"/>
  <c r="D3569" i="3"/>
  <c r="A3569" i="3"/>
  <c r="D3568" i="3"/>
  <c r="A3568" i="3"/>
  <c r="D3567" i="3"/>
  <c r="A3567" i="3"/>
  <c r="D3566" i="3"/>
  <c r="A3566" i="3"/>
  <c r="D3565" i="3"/>
  <c r="A3565" i="3"/>
  <c r="D3564" i="3"/>
  <c r="A3564" i="3"/>
  <c r="D3563" i="3"/>
  <c r="A3563" i="3"/>
  <c r="D3562" i="3"/>
  <c r="A3562" i="3"/>
  <c r="D3561" i="3"/>
  <c r="A3561" i="3"/>
  <c r="D3560" i="3"/>
  <c r="A3560" i="3"/>
  <c r="D3559" i="3"/>
  <c r="A3559" i="3"/>
  <c r="D3558" i="3"/>
  <c r="A3558" i="3"/>
  <c r="D3557" i="3"/>
  <c r="A3557" i="3"/>
  <c r="D3556" i="3"/>
  <c r="A3556" i="3"/>
  <c r="D3555" i="3"/>
  <c r="A3555" i="3"/>
  <c r="D3554" i="3"/>
  <c r="A3554" i="3"/>
  <c r="D3553" i="3"/>
  <c r="A3553" i="3"/>
  <c r="D3552" i="3"/>
  <c r="A3552" i="3"/>
  <c r="D3551" i="3"/>
  <c r="A3551" i="3"/>
  <c r="D3550" i="3"/>
  <c r="A3550" i="3"/>
  <c r="D3549" i="3"/>
  <c r="A3549" i="3"/>
  <c r="D3548" i="3"/>
  <c r="A3548" i="3"/>
  <c r="D3547" i="3"/>
  <c r="A3547" i="3"/>
  <c r="D3546" i="3"/>
  <c r="A3546" i="3"/>
  <c r="D3545" i="3"/>
  <c r="A3545" i="3"/>
  <c r="D3544" i="3"/>
  <c r="A3544" i="3"/>
  <c r="D3543" i="3"/>
  <c r="A3543" i="3"/>
  <c r="D3542" i="3"/>
  <c r="A3542" i="3"/>
  <c r="D3541" i="3"/>
  <c r="A3541" i="3"/>
  <c r="D3540" i="3"/>
  <c r="A3540" i="3"/>
  <c r="D3539" i="3"/>
  <c r="A3539" i="3"/>
  <c r="D3538" i="3"/>
  <c r="A3538" i="3"/>
  <c r="D3537" i="3"/>
  <c r="A3537" i="3"/>
  <c r="D3536" i="3"/>
  <c r="A3536" i="3"/>
  <c r="D3535" i="3"/>
  <c r="A3535" i="3"/>
  <c r="D3534" i="3"/>
  <c r="A3534" i="3"/>
  <c r="D3533" i="3"/>
  <c r="A3533" i="3"/>
  <c r="D3532" i="3"/>
  <c r="A3532" i="3"/>
  <c r="D3531" i="3"/>
  <c r="A3531" i="3"/>
  <c r="D3530" i="3"/>
  <c r="A3530" i="3"/>
  <c r="D3529" i="3"/>
  <c r="A3529" i="3"/>
  <c r="D3528" i="3"/>
  <c r="A3528" i="3"/>
  <c r="D3527" i="3"/>
  <c r="A3527" i="3"/>
  <c r="D3526" i="3"/>
  <c r="A3526" i="3"/>
  <c r="D3525" i="3"/>
  <c r="A3525" i="3"/>
  <c r="D3524" i="3"/>
  <c r="A3524" i="3"/>
  <c r="D3523" i="3"/>
  <c r="A3523" i="3"/>
  <c r="D3522" i="3"/>
  <c r="A3522" i="3"/>
  <c r="D3521" i="3"/>
  <c r="A3521" i="3"/>
  <c r="D3520" i="3"/>
  <c r="A3520" i="3"/>
  <c r="D3519" i="3"/>
  <c r="A3519" i="3"/>
  <c r="D3518" i="3"/>
  <c r="A3518" i="3"/>
  <c r="D3517" i="3"/>
  <c r="A3517" i="3"/>
  <c r="D3516" i="3"/>
  <c r="A3516" i="3"/>
  <c r="D3515" i="3"/>
  <c r="A3515" i="3"/>
  <c r="D3514" i="3"/>
  <c r="A3514" i="3"/>
  <c r="D3513" i="3"/>
  <c r="A3513" i="3"/>
  <c r="D3512" i="3"/>
  <c r="A3512" i="3"/>
  <c r="D3511" i="3"/>
  <c r="A3511" i="3"/>
  <c r="D3510" i="3"/>
  <c r="A3510" i="3"/>
  <c r="D3509" i="3"/>
  <c r="A3509" i="3"/>
  <c r="D3508" i="3"/>
  <c r="A3508" i="3"/>
  <c r="D3507" i="3"/>
  <c r="A3507" i="3"/>
  <c r="D3506" i="3"/>
  <c r="A3506" i="3"/>
  <c r="D3505" i="3"/>
  <c r="A3505" i="3"/>
  <c r="D3504" i="3"/>
  <c r="A3504" i="3"/>
  <c r="D3503" i="3"/>
  <c r="A3503" i="3"/>
  <c r="D3502" i="3"/>
  <c r="A3502" i="3"/>
  <c r="D3501" i="3"/>
  <c r="A3501" i="3"/>
  <c r="D3500" i="3"/>
  <c r="A3500" i="3"/>
  <c r="D3499" i="3"/>
  <c r="A3499" i="3"/>
  <c r="D3498" i="3"/>
  <c r="A3498" i="3"/>
  <c r="D3497" i="3"/>
  <c r="A3497" i="3"/>
  <c r="D3496" i="3"/>
  <c r="A3496" i="3"/>
  <c r="D3495" i="3"/>
  <c r="A3495" i="3"/>
  <c r="D3494" i="3"/>
  <c r="A3494" i="3"/>
  <c r="D3493" i="3"/>
  <c r="A3493" i="3"/>
  <c r="D3492" i="3"/>
  <c r="A3492" i="3"/>
  <c r="D3491" i="3"/>
  <c r="A3491" i="3"/>
  <c r="D3490" i="3"/>
  <c r="A3490" i="3"/>
  <c r="D3489" i="3"/>
  <c r="A3489" i="3"/>
  <c r="D3488" i="3"/>
  <c r="A3488" i="3"/>
  <c r="D3487" i="3"/>
  <c r="A3487" i="3"/>
  <c r="D3486" i="3"/>
  <c r="A3486" i="3"/>
  <c r="D3485" i="3"/>
  <c r="A3485" i="3"/>
  <c r="D3484" i="3"/>
  <c r="A3484" i="3"/>
  <c r="D3483" i="3"/>
  <c r="A3483" i="3"/>
  <c r="D3482" i="3"/>
  <c r="A3482" i="3"/>
  <c r="D3481" i="3"/>
  <c r="A3481" i="3"/>
  <c r="D3480" i="3"/>
  <c r="A3480" i="3"/>
  <c r="D3479" i="3"/>
  <c r="A3479" i="3"/>
  <c r="D3478" i="3"/>
  <c r="A3478" i="3"/>
  <c r="D3477" i="3"/>
  <c r="A3477" i="3"/>
  <c r="D3476" i="3"/>
  <c r="A3476" i="3"/>
  <c r="D3475" i="3"/>
  <c r="A3475" i="3"/>
  <c r="D3474" i="3"/>
  <c r="A3474" i="3"/>
  <c r="D3473" i="3"/>
  <c r="A3473" i="3"/>
  <c r="D3472" i="3"/>
  <c r="A3472" i="3"/>
  <c r="D3471" i="3"/>
  <c r="A3471" i="3"/>
  <c r="D3470" i="3"/>
  <c r="A3470" i="3"/>
  <c r="D3469" i="3"/>
  <c r="A3469" i="3"/>
  <c r="D3468" i="3"/>
  <c r="A3468" i="3"/>
  <c r="D3467" i="3"/>
  <c r="A3467" i="3"/>
  <c r="D3466" i="3"/>
  <c r="A3466" i="3"/>
  <c r="D3465" i="3"/>
  <c r="A3465" i="3"/>
  <c r="D3464" i="3"/>
  <c r="A3464" i="3"/>
  <c r="D3463" i="3"/>
  <c r="A3463" i="3"/>
  <c r="D3462" i="3"/>
  <c r="A3462" i="3"/>
  <c r="D3461" i="3"/>
  <c r="A3461" i="3"/>
  <c r="D3460" i="3"/>
  <c r="A3460" i="3"/>
  <c r="D3459" i="3"/>
  <c r="A3459" i="3"/>
  <c r="D3458" i="3"/>
  <c r="A3458" i="3"/>
  <c r="D3457" i="3"/>
  <c r="A3457" i="3"/>
  <c r="D3456" i="3"/>
  <c r="A3456" i="3"/>
  <c r="D3455" i="3"/>
  <c r="A3455" i="3"/>
  <c r="D3454" i="3"/>
  <c r="A3454" i="3"/>
  <c r="D3453" i="3"/>
  <c r="A3453" i="3"/>
  <c r="D3452" i="3"/>
  <c r="A3452" i="3"/>
  <c r="D3451" i="3"/>
  <c r="A3451" i="3"/>
  <c r="D3450" i="3"/>
  <c r="A3450" i="3"/>
  <c r="D3449" i="3"/>
  <c r="A3449" i="3"/>
  <c r="D3448" i="3"/>
  <c r="A3448" i="3"/>
  <c r="D3447" i="3"/>
  <c r="A3447" i="3"/>
  <c r="D3446" i="3"/>
  <c r="A3446" i="3"/>
  <c r="D3445" i="3"/>
  <c r="A3445" i="3"/>
  <c r="D3444" i="3"/>
  <c r="A3444" i="3"/>
  <c r="D3443" i="3"/>
  <c r="A3443" i="3"/>
  <c r="D3442" i="3"/>
  <c r="A3442" i="3"/>
  <c r="D3441" i="3"/>
  <c r="A3441" i="3"/>
  <c r="D3440" i="3"/>
  <c r="A3440" i="3"/>
  <c r="D3439" i="3"/>
  <c r="A3439" i="3"/>
  <c r="D3438" i="3"/>
  <c r="A3438" i="3"/>
  <c r="D3437" i="3"/>
  <c r="A3437" i="3"/>
  <c r="D3436" i="3"/>
  <c r="A3436" i="3"/>
  <c r="D3435" i="3"/>
  <c r="A3435" i="3"/>
  <c r="D3434" i="3"/>
  <c r="A3434" i="3"/>
  <c r="D3433" i="3"/>
  <c r="A3433" i="3"/>
  <c r="D3432" i="3"/>
  <c r="A3432" i="3"/>
  <c r="D3431" i="3"/>
  <c r="A3431" i="3"/>
  <c r="D3430" i="3"/>
  <c r="A3430" i="3"/>
  <c r="D3429" i="3"/>
  <c r="A3429" i="3"/>
  <c r="D3428" i="3"/>
  <c r="A3428" i="3"/>
  <c r="D3427" i="3"/>
  <c r="A3427" i="3"/>
  <c r="D3426" i="3"/>
  <c r="A3426" i="3"/>
  <c r="D3425" i="3"/>
  <c r="A3425" i="3"/>
  <c r="D3424" i="3"/>
  <c r="A3424" i="3"/>
  <c r="D3423" i="3"/>
  <c r="A3423" i="3"/>
  <c r="D3422" i="3"/>
  <c r="A3422" i="3"/>
  <c r="D3421" i="3"/>
  <c r="A3421" i="3"/>
  <c r="D3420" i="3"/>
  <c r="A3420" i="3"/>
  <c r="D3419" i="3"/>
  <c r="A3419" i="3"/>
  <c r="D3418" i="3"/>
  <c r="A3418" i="3"/>
  <c r="D3417" i="3"/>
  <c r="A3417" i="3"/>
  <c r="D3416" i="3"/>
  <c r="A3416" i="3"/>
  <c r="D3415" i="3"/>
  <c r="A3415" i="3"/>
  <c r="D3414" i="3"/>
  <c r="A3414" i="3"/>
  <c r="D3413" i="3"/>
  <c r="A3413" i="3"/>
  <c r="D3412" i="3"/>
  <c r="A3412" i="3"/>
  <c r="D3411" i="3"/>
  <c r="A3411" i="3"/>
  <c r="D3410" i="3"/>
  <c r="A3410" i="3"/>
  <c r="D3409" i="3"/>
  <c r="A3409" i="3"/>
  <c r="D3408" i="3"/>
  <c r="A3408" i="3"/>
  <c r="D3407" i="3"/>
  <c r="A3407" i="3"/>
  <c r="D3406" i="3"/>
  <c r="A3406" i="3"/>
  <c r="D3405" i="3"/>
  <c r="A3405" i="3"/>
  <c r="D3404" i="3"/>
  <c r="A3404" i="3"/>
  <c r="D3403" i="3"/>
  <c r="A3403" i="3"/>
  <c r="D3402" i="3"/>
  <c r="A3402" i="3"/>
  <c r="D3401" i="3"/>
  <c r="A3401" i="3"/>
  <c r="D3400" i="3"/>
  <c r="A3400" i="3"/>
  <c r="D3399" i="3"/>
  <c r="A3399" i="3"/>
  <c r="D3398" i="3"/>
  <c r="A3398" i="3"/>
  <c r="D3397" i="3"/>
  <c r="A3397" i="3"/>
  <c r="D3396" i="3"/>
  <c r="A3396" i="3"/>
  <c r="D3395" i="3"/>
  <c r="A3395" i="3"/>
  <c r="D3394" i="3"/>
  <c r="A3394" i="3"/>
  <c r="D3393" i="3"/>
  <c r="A3393" i="3"/>
  <c r="D3392" i="3"/>
  <c r="A3392" i="3"/>
  <c r="D3391" i="3"/>
  <c r="A3391" i="3"/>
  <c r="D3390" i="3"/>
  <c r="A3390" i="3"/>
  <c r="D3389" i="3"/>
  <c r="A3389" i="3"/>
  <c r="D3388" i="3"/>
  <c r="A3388" i="3"/>
  <c r="D3387" i="3"/>
  <c r="A3387" i="3"/>
  <c r="D3386" i="3"/>
  <c r="A3386" i="3"/>
  <c r="D3385" i="3"/>
  <c r="A3385" i="3"/>
  <c r="D3384" i="3"/>
  <c r="A3384" i="3"/>
  <c r="D3383" i="3"/>
  <c r="A3383" i="3"/>
  <c r="D3382" i="3"/>
  <c r="A3382" i="3"/>
  <c r="D3381" i="3"/>
  <c r="A3381" i="3"/>
  <c r="D3380" i="3"/>
  <c r="A3380" i="3"/>
  <c r="D3379" i="3"/>
  <c r="A3379" i="3"/>
  <c r="D3378" i="3"/>
  <c r="A3378" i="3"/>
  <c r="D3377" i="3"/>
  <c r="A3377" i="3"/>
  <c r="D3376" i="3"/>
  <c r="A3376" i="3"/>
  <c r="D3375" i="3"/>
  <c r="A3375" i="3"/>
  <c r="D3374" i="3"/>
  <c r="A3374" i="3"/>
  <c r="D3373" i="3"/>
  <c r="A3373" i="3"/>
  <c r="D3372" i="3"/>
  <c r="A3372" i="3"/>
  <c r="D3371" i="3"/>
  <c r="A3371" i="3"/>
  <c r="D3370" i="3"/>
  <c r="A3370" i="3"/>
  <c r="D3369" i="3"/>
  <c r="A3369" i="3"/>
  <c r="D3368" i="3"/>
  <c r="A3368" i="3"/>
  <c r="D3367" i="3"/>
  <c r="A3367" i="3"/>
  <c r="D3366" i="3"/>
  <c r="A3366" i="3"/>
  <c r="D3365" i="3"/>
  <c r="A3365" i="3"/>
  <c r="D3364" i="3"/>
  <c r="A3364" i="3"/>
  <c r="D3363" i="3"/>
  <c r="A3363" i="3"/>
  <c r="D3362" i="3"/>
  <c r="A3362" i="3"/>
  <c r="D3361" i="3"/>
  <c r="A3361" i="3"/>
  <c r="D3360" i="3"/>
  <c r="A3360" i="3"/>
  <c r="D3359" i="3"/>
  <c r="A3359" i="3"/>
  <c r="D3358" i="3"/>
  <c r="A3358" i="3"/>
  <c r="D3357" i="3"/>
  <c r="A3357" i="3"/>
  <c r="D3356" i="3"/>
  <c r="A3356" i="3"/>
  <c r="D3355" i="3"/>
  <c r="A3355" i="3"/>
  <c r="D3354" i="3"/>
  <c r="A3354" i="3"/>
  <c r="D3353" i="3"/>
  <c r="A3353" i="3"/>
  <c r="D3352" i="3"/>
  <c r="A3352" i="3"/>
  <c r="D3351" i="3"/>
  <c r="A3351" i="3"/>
  <c r="D3350" i="3"/>
  <c r="A3350" i="3"/>
  <c r="D3349" i="3"/>
  <c r="A3349" i="3"/>
  <c r="D3348" i="3"/>
  <c r="A3348" i="3"/>
  <c r="D3347" i="3"/>
  <c r="A3347" i="3"/>
  <c r="D3346" i="3"/>
  <c r="A3346" i="3"/>
  <c r="D3345" i="3"/>
  <c r="A3345" i="3"/>
  <c r="D3344" i="3"/>
  <c r="A3344" i="3"/>
  <c r="D3343" i="3"/>
  <c r="A3343" i="3"/>
  <c r="D3342" i="3"/>
  <c r="A3342" i="3"/>
  <c r="D3341" i="3"/>
  <c r="A3341" i="3"/>
  <c r="D3340" i="3"/>
  <c r="A3340" i="3"/>
  <c r="D3339" i="3"/>
  <c r="A3339" i="3"/>
  <c r="D3338" i="3"/>
  <c r="A3338" i="3"/>
  <c r="D3337" i="3"/>
  <c r="A3337" i="3"/>
  <c r="D3336" i="3"/>
  <c r="A3336" i="3"/>
  <c r="D3335" i="3"/>
  <c r="A3335" i="3"/>
  <c r="D3334" i="3"/>
  <c r="A3334" i="3"/>
  <c r="D3333" i="3"/>
  <c r="A3333" i="3"/>
  <c r="D3332" i="3"/>
  <c r="A3332" i="3"/>
  <c r="D3331" i="3"/>
  <c r="A3331" i="3"/>
  <c r="D3330" i="3"/>
  <c r="A3330" i="3"/>
  <c r="D3329" i="3"/>
  <c r="A3329" i="3"/>
  <c r="D3328" i="3"/>
  <c r="A3328" i="3"/>
  <c r="D3327" i="3"/>
  <c r="A3327" i="3"/>
  <c r="D3326" i="3"/>
  <c r="A3326" i="3"/>
  <c r="D3325" i="3"/>
  <c r="A3325" i="3"/>
  <c r="D3324" i="3"/>
  <c r="A3324" i="3"/>
  <c r="D3323" i="3"/>
  <c r="A3323" i="3"/>
  <c r="D3322" i="3"/>
  <c r="A3322" i="3"/>
  <c r="D3321" i="3"/>
  <c r="A3321" i="3"/>
  <c r="D3320" i="3"/>
  <c r="A3320" i="3"/>
  <c r="D3319" i="3"/>
  <c r="A3319" i="3"/>
  <c r="D3318" i="3"/>
  <c r="A3318" i="3"/>
  <c r="D3317" i="3"/>
  <c r="A3317" i="3"/>
  <c r="D3316" i="3"/>
  <c r="A3316" i="3"/>
  <c r="D3315" i="3"/>
  <c r="A3315" i="3"/>
  <c r="D3314" i="3"/>
  <c r="A3314" i="3"/>
  <c r="D3313" i="3"/>
  <c r="A3313" i="3"/>
  <c r="D3312" i="3"/>
  <c r="A3312" i="3"/>
  <c r="D3311" i="3"/>
  <c r="A3311" i="3"/>
  <c r="D3310" i="3"/>
  <c r="A3310" i="3"/>
  <c r="D3309" i="3"/>
  <c r="A3309" i="3"/>
  <c r="D3308" i="3"/>
  <c r="A3308" i="3"/>
  <c r="D3307" i="3"/>
  <c r="A3307" i="3"/>
  <c r="D3306" i="3"/>
  <c r="A3306" i="3"/>
  <c r="D3305" i="3"/>
  <c r="A3305" i="3"/>
  <c r="D3304" i="3"/>
  <c r="A3304" i="3"/>
  <c r="D3303" i="3"/>
  <c r="A3303" i="3"/>
  <c r="D3302" i="3"/>
  <c r="A3302" i="3"/>
  <c r="D3301" i="3"/>
  <c r="A3301" i="3"/>
  <c r="D3300" i="3"/>
  <c r="A3300" i="3"/>
  <c r="D3299" i="3"/>
  <c r="A3299" i="3"/>
  <c r="D3298" i="3"/>
  <c r="A3298" i="3"/>
  <c r="D3297" i="3"/>
  <c r="A3297" i="3"/>
  <c r="D3296" i="3"/>
  <c r="A3296" i="3"/>
  <c r="D3295" i="3"/>
  <c r="A3295" i="3"/>
  <c r="D3294" i="3"/>
  <c r="A3294" i="3"/>
  <c r="D3293" i="3"/>
  <c r="A3293" i="3"/>
  <c r="D3292" i="3"/>
  <c r="A3292" i="3"/>
  <c r="D3291" i="3"/>
  <c r="A3291" i="3"/>
  <c r="D3290" i="3"/>
  <c r="A3290" i="3"/>
  <c r="D3289" i="3"/>
  <c r="A3289" i="3"/>
  <c r="D3288" i="3"/>
  <c r="A3288" i="3"/>
  <c r="D3287" i="3"/>
  <c r="A3287" i="3"/>
  <c r="D3286" i="3"/>
  <c r="A3286" i="3"/>
  <c r="D3285" i="3"/>
  <c r="A3285" i="3"/>
  <c r="D3284" i="3"/>
  <c r="A3284" i="3"/>
  <c r="D3283" i="3"/>
  <c r="A3283" i="3"/>
  <c r="D3282" i="3"/>
  <c r="A3282" i="3"/>
  <c r="D3281" i="3"/>
  <c r="A3281" i="3"/>
  <c r="D3280" i="3"/>
  <c r="A3280" i="3"/>
  <c r="D3279" i="3"/>
  <c r="A3279" i="3"/>
  <c r="D3278" i="3"/>
  <c r="A3278" i="3"/>
  <c r="D3277" i="3"/>
  <c r="A3277" i="3"/>
  <c r="D3276" i="3"/>
  <c r="A3276" i="3"/>
  <c r="D3275" i="3"/>
  <c r="A3275" i="3"/>
  <c r="D3274" i="3"/>
  <c r="A3274" i="3"/>
  <c r="D3273" i="3"/>
  <c r="A3273" i="3"/>
  <c r="D3272" i="3"/>
  <c r="A3272" i="3"/>
  <c r="D3271" i="3"/>
  <c r="A3271" i="3"/>
  <c r="D3270" i="3"/>
  <c r="A3270" i="3"/>
  <c r="D3269" i="3"/>
  <c r="A3269" i="3"/>
  <c r="D3268" i="3"/>
  <c r="A3268" i="3"/>
  <c r="D3267" i="3"/>
  <c r="A3267" i="3"/>
  <c r="D3266" i="3"/>
  <c r="A3266" i="3"/>
  <c r="D3265" i="3"/>
  <c r="A3265" i="3"/>
  <c r="D3264" i="3"/>
  <c r="A3264" i="3"/>
  <c r="D3263" i="3"/>
  <c r="A3263" i="3"/>
  <c r="D3262" i="3"/>
  <c r="A3262" i="3"/>
  <c r="D3261" i="3"/>
  <c r="A3261" i="3"/>
  <c r="D3260" i="3"/>
  <c r="A3260" i="3"/>
  <c r="D3259" i="3"/>
  <c r="A3259" i="3"/>
  <c r="D3258" i="3"/>
  <c r="A3258" i="3"/>
  <c r="D3257" i="3"/>
  <c r="A3257" i="3"/>
  <c r="D3256" i="3"/>
  <c r="A3256" i="3"/>
  <c r="D3255" i="3"/>
  <c r="A3255" i="3"/>
  <c r="D3254" i="3"/>
  <c r="A3254" i="3"/>
  <c r="D3253" i="3"/>
  <c r="A3253" i="3"/>
  <c r="D3252" i="3"/>
  <c r="A3252" i="3"/>
  <c r="D3251" i="3"/>
  <c r="A3251" i="3"/>
  <c r="D3250" i="3"/>
  <c r="A3250" i="3"/>
  <c r="D3249" i="3"/>
  <c r="A3249" i="3"/>
  <c r="D3248" i="3"/>
  <c r="A3248" i="3"/>
  <c r="D3247" i="3"/>
  <c r="A3247" i="3"/>
  <c r="D3246" i="3"/>
  <c r="A3246" i="3"/>
  <c r="D3245" i="3"/>
  <c r="A3245" i="3"/>
  <c r="D3244" i="3"/>
  <c r="A3244" i="3"/>
  <c r="D3243" i="3"/>
  <c r="A3243" i="3"/>
  <c r="D3242" i="3"/>
  <c r="A3242" i="3"/>
  <c r="D3241" i="3"/>
  <c r="A3241" i="3"/>
  <c r="D3240" i="3"/>
  <c r="A3240" i="3"/>
  <c r="D3239" i="3"/>
  <c r="A3239" i="3"/>
  <c r="D3238" i="3"/>
  <c r="A3238" i="3"/>
  <c r="D3237" i="3"/>
  <c r="A3237" i="3"/>
  <c r="D3236" i="3"/>
  <c r="A3236" i="3"/>
  <c r="D3235" i="3"/>
  <c r="A3235" i="3"/>
  <c r="D3234" i="3"/>
  <c r="A3234" i="3"/>
  <c r="D3233" i="3"/>
  <c r="A3233" i="3"/>
  <c r="D3232" i="3"/>
  <c r="A3232" i="3"/>
  <c r="D3231" i="3"/>
  <c r="A3231" i="3"/>
  <c r="D3230" i="3"/>
  <c r="A3230" i="3"/>
  <c r="D3229" i="3"/>
  <c r="A3229" i="3"/>
  <c r="D3228" i="3"/>
  <c r="A3228" i="3"/>
  <c r="D3227" i="3"/>
  <c r="A3227" i="3"/>
  <c r="D3226" i="3"/>
  <c r="A3226" i="3"/>
  <c r="D3225" i="3"/>
  <c r="A3225" i="3"/>
  <c r="D3224" i="3"/>
  <c r="A3224" i="3"/>
  <c r="D3223" i="3"/>
  <c r="A3223" i="3"/>
  <c r="D3222" i="3"/>
  <c r="A3222" i="3"/>
  <c r="D3221" i="3"/>
  <c r="A3221" i="3"/>
  <c r="D3220" i="3"/>
  <c r="A3220" i="3"/>
  <c r="D3219" i="3"/>
  <c r="A3219" i="3"/>
  <c r="D3218" i="3"/>
  <c r="A3218" i="3"/>
  <c r="D3217" i="3"/>
  <c r="A3217" i="3"/>
  <c r="D3216" i="3"/>
  <c r="A3216" i="3"/>
  <c r="D3215" i="3"/>
  <c r="A3215" i="3"/>
  <c r="D3214" i="3"/>
  <c r="A3214" i="3"/>
  <c r="D3213" i="3"/>
  <c r="A3213" i="3"/>
  <c r="D3212" i="3"/>
  <c r="A3212" i="3"/>
  <c r="D3211" i="3"/>
  <c r="A3211" i="3"/>
  <c r="D3210" i="3"/>
  <c r="A3210" i="3"/>
  <c r="D3209" i="3"/>
  <c r="A3209" i="3"/>
  <c r="D3208" i="3"/>
  <c r="A3208" i="3"/>
  <c r="D3207" i="3"/>
  <c r="A3207" i="3"/>
  <c r="D3206" i="3"/>
  <c r="A3206" i="3"/>
  <c r="D3205" i="3"/>
  <c r="A3205" i="3"/>
  <c r="D3204" i="3"/>
  <c r="A3204" i="3"/>
  <c r="D3203" i="3"/>
  <c r="A3203" i="3"/>
  <c r="D3202" i="3"/>
  <c r="A3202" i="3"/>
  <c r="D3201" i="3"/>
  <c r="A3201" i="3"/>
  <c r="D3200" i="3"/>
  <c r="A3200" i="3"/>
  <c r="D3199" i="3"/>
  <c r="A3199" i="3"/>
  <c r="D3198" i="3"/>
  <c r="A3198" i="3"/>
  <c r="D3197" i="3"/>
  <c r="A3197" i="3"/>
  <c r="D3196" i="3"/>
  <c r="A3196" i="3"/>
  <c r="D3195" i="3"/>
  <c r="A3195" i="3"/>
  <c r="D3194" i="3"/>
  <c r="A3194" i="3"/>
  <c r="D3193" i="3"/>
  <c r="A3193" i="3"/>
  <c r="D3192" i="3"/>
  <c r="A3192" i="3"/>
  <c r="D3191" i="3"/>
  <c r="A3191" i="3"/>
  <c r="D3190" i="3"/>
  <c r="A3190" i="3"/>
  <c r="D3189" i="3"/>
  <c r="A3189" i="3"/>
  <c r="D3188" i="3"/>
  <c r="A3188" i="3"/>
  <c r="D3187" i="3"/>
  <c r="A3187" i="3"/>
  <c r="D3186" i="3"/>
  <c r="A3186" i="3"/>
  <c r="D3185" i="3"/>
  <c r="A3185" i="3"/>
  <c r="D3184" i="3"/>
  <c r="A3184" i="3"/>
  <c r="D3183" i="3"/>
  <c r="A3183" i="3"/>
  <c r="D3182" i="3"/>
  <c r="A3182" i="3"/>
  <c r="D3181" i="3"/>
  <c r="A3181" i="3"/>
  <c r="D3180" i="3"/>
  <c r="A3180" i="3"/>
  <c r="D3179" i="3"/>
  <c r="A3179" i="3"/>
  <c r="D3178" i="3"/>
  <c r="A3178" i="3"/>
  <c r="D3177" i="3"/>
  <c r="A3177" i="3"/>
  <c r="D3176" i="3"/>
  <c r="A3176" i="3"/>
  <c r="D3175" i="3"/>
  <c r="A3175" i="3"/>
  <c r="D3174" i="3"/>
  <c r="A3174" i="3"/>
  <c r="D3173" i="3"/>
  <c r="A3173" i="3"/>
  <c r="D3172" i="3"/>
  <c r="A3172" i="3"/>
  <c r="D3171" i="3"/>
  <c r="A3171" i="3"/>
  <c r="D3170" i="3"/>
  <c r="A3170" i="3"/>
  <c r="D3169" i="3"/>
  <c r="A3169" i="3"/>
  <c r="D3168" i="3"/>
  <c r="A3168" i="3"/>
  <c r="D3167" i="3"/>
  <c r="A3167" i="3"/>
  <c r="D3166" i="3"/>
  <c r="A3166" i="3"/>
  <c r="D3165" i="3"/>
  <c r="A3165" i="3"/>
  <c r="D3164" i="3"/>
  <c r="A3164" i="3"/>
  <c r="D3163" i="3"/>
  <c r="A3163" i="3"/>
  <c r="D3162" i="3"/>
  <c r="A3162" i="3"/>
  <c r="D3161" i="3"/>
  <c r="A3161" i="3"/>
  <c r="D3160" i="3"/>
  <c r="A3160" i="3"/>
  <c r="D3159" i="3"/>
  <c r="A3159" i="3"/>
  <c r="D3158" i="3"/>
  <c r="A3158" i="3"/>
  <c r="D3157" i="3"/>
  <c r="A3157" i="3"/>
  <c r="D3156" i="3"/>
  <c r="A3156" i="3"/>
  <c r="D3155" i="3"/>
  <c r="A3155" i="3"/>
  <c r="D3154" i="3"/>
  <c r="A3154" i="3"/>
  <c r="D3153" i="3"/>
  <c r="A3153" i="3"/>
  <c r="D3152" i="3"/>
  <c r="A3152" i="3"/>
  <c r="D3151" i="3"/>
  <c r="A3151" i="3"/>
  <c r="D3150" i="3"/>
  <c r="A3150" i="3"/>
  <c r="D3149" i="3"/>
  <c r="A3149" i="3"/>
  <c r="D3148" i="3"/>
  <c r="A3148" i="3"/>
  <c r="D3147" i="3"/>
  <c r="A3147" i="3"/>
  <c r="D3146" i="3"/>
  <c r="A3146" i="3"/>
  <c r="D3145" i="3"/>
  <c r="A3145" i="3"/>
  <c r="D3144" i="3"/>
  <c r="A3144" i="3"/>
  <c r="D3143" i="3"/>
  <c r="A3143" i="3"/>
  <c r="D3142" i="3"/>
  <c r="A3142" i="3"/>
  <c r="D3141" i="3"/>
  <c r="A3141" i="3"/>
  <c r="D3140" i="3"/>
  <c r="A3140" i="3"/>
  <c r="D3139" i="3"/>
  <c r="A3139" i="3"/>
  <c r="D3138" i="3"/>
  <c r="A3138" i="3"/>
  <c r="D3137" i="3"/>
  <c r="A3137" i="3"/>
  <c r="D3136" i="3"/>
  <c r="A3136" i="3"/>
  <c r="D3135" i="3"/>
  <c r="A3135" i="3"/>
  <c r="D3134" i="3"/>
  <c r="A3134" i="3"/>
  <c r="D3133" i="3"/>
  <c r="A3133" i="3"/>
  <c r="D3132" i="3"/>
  <c r="A3132" i="3"/>
  <c r="D3131" i="3"/>
  <c r="A3131" i="3"/>
  <c r="D3130" i="3"/>
  <c r="A3130" i="3"/>
  <c r="D3129" i="3"/>
  <c r="A3129" i="3"/>
  <c r="D3128" i="3"/>
  <c r="A3128" i="3"/>
  <c r="D3127" i="3"/>
  <c r="A3127" i="3"/>
  <c r="D3126" i="3"/>
  <c r="A3126" i="3"/>
  <c r="D3125" i="3"/>
  <c r="A3125" i="3"/>
  <c r="D3124" i="3"/>
  <c r="A3124" i="3"/>
  <c r="D3123" i="3"/>
  <c r="A3123" i="3"/>
  <c r="D3122" i="3"/>
  <c r="A3122" i="3"/>
  <c r="D3121" i="3"/>
  <c r="A3121" i="3"/>
  <c r="D3120" i="3"/>
  <c r="A3120" i="3"/>
  <c r="D3119" i="3"/>
  <c r="A3119" i="3"/>
  <c r="D3118" i="3"/>
  <c r="A3118" i="3"/>
  <c r="D3117" i="3"/>
  <c r="A3117" i="3"/>
  <c r="D3116" i="3"/>
  <c r="A3116" i="3"/>
  <c r="D3115" i="3"/>
  <c r="A3115" i="3"/>
  <c r="D3114" i="3"/>
  <c r="A3114" i="3"/>
  <c r="D3113" i="3"/>
  <c r="A3113" i="3"/>
  <c r="D3112" i="3"/>
  <c r="A3112" i="3"/>
  <c r="D3111" i="3"/>
  <c r="A3111" i="3"/>
  <c r="D3110" i="3"/>
  <c r="A3110" i="3"/>
  <c r="D3109" i="3"/>
  <c r="A3109" i="3"/>
  <c r="D3108" i="3"/>
  <c r="A3108" i="3"/>
  <c r="D3107" i="3"/>
  <c r="A3107" i="3"/>
  <c r="D3106" i="3"/>
  <c r="A3106" i="3"/>
  <c r="D3105" i="3"/>
  <c r="A3105" i="3"/>
  <c r="D3104" i="3"/>
  <c r="A3104" i="3"/>
  <c r="D3103" i="3"/>
  <c r="A3103" i="3"/>
  <c r="D3102" i="3"/>
  <c r="A3102" i="3"/>
  <c r="D3101" i="3"/>
  <c r="A3101" i="3"/>
  <c r="D3100" i="3"/>
  <c r="A3100" i="3"/>
  <c r="D3099" i="3"/>
  <c r="A3099" i="3"/>
  <c r="D3098" i="3"/>
  <c r="A3098" i="3"/>
  <c r="D3097" i="3"/>
  <c r="A3097" i="3"/>
  <c r="D3096" i="3"/>
  <c r="A3096" i="3"/>
  <c r="D3095" i="3"/>
  <c r="A3095" i="3"/>
  <c r="D3094" i="3"/>
  <c r="A3094" i="3"/>
  <c r="D3093" i="3"/>
  <c r="A3093" i="3"/>
  <c r="D3092" i="3"/>
  <c r="A3092" i="3"/>
  <c r="D3091" i="3"/>
  <c r="A3091" i="3"/>
  <c r="D3090" i="3"/>
  <c r="A3090" i="3"/>
  <c r="D3089" i="3"/>
  <c r="A3089" i="3"/>
  <c r="D3088" i="3"/>
  <c r="A3088" i="3"/>
  <c r="D3087" i="3"/>
  <c r="A3087" i="3"/>
  <c r="D3086" i="3"/>
  <c r="A3086" i="3"/>
  <c r="D3085" i="3"/>
  <c r="A3085" i="3"/>
  <c r="D3084" i="3"/>
  <c r="A3084" i="3"/>
  <c r="D3083" i="3"/>
  <c r="A3083" i="3"/>
  <c r="D3082" i="3"/>
  <c r="A3082" i="3"/>
  <c r="D3081" i="3"/>
  <c r="A3081" i="3"/>
  <c r="D3080" i="3"/>
  <c r="A3080" i="3"/>
  <c r="D3079" i="3"/>
  <c r="A3079" i="3"/>
  <c r="D3078" i="3"/>
  <c r="A3078" i="3"/>
  <c r="D3077" i="3"/>
  <c r="A3077" i="3"/>
  <c r="D3076" i="3"/>
  <c r="A3076" i="3"/>
  <c r="D3075" i="3"/>
  <c r="A3075" i="3"/>
  <c r="D3074" i="3"/>
  <c r="A3074" i="3"/>
  <c r="D3073" i="3"/>
  <c r="A3073" i="3"/>
  <c r="D3072" i="3"/>
  <c r="A3072" i="3"/>
  <c r="D3071" i="3"/>
  <c r="A3071" i="3"/>
  <c r="D3070" i="3"/>
  <c r="A3070" i="3"/>
  <c r="D3069" i="3"/>
  <c r="A3069" i="3"/>
  <c r="D3068" i="3"/>
  <c r="A3068" i="3"/>
  <c r="D3067" i="3"/>
  <c r="A3067" i="3"/>
  <c r="D3066" i="3"/>
  <c r="A3066" i="3"/>
  <c r="D3065" i="3"/>
  <c r="A3065" i="3"/>
  <c r="D3064" i="3"/>
  <c r="A3064" i="3"/>
  <c r="D3063" i="3"/>
  <c r="A3063" i="3"/>
  <c r="D3062" i="3"/>
  <c r="A3062" i="3"/>
  <c r="D3061" i="3"/>
  <c r="A3061" i="3"/>
  <c r="D3060" i="3"/>
  <c r="A3060" i="3"/>
  <c r="D3059" i="3"/>
  <c r="A3059" i="3"/>
  <c r="D3058" i="3"/>
  <c r="A3058" i="3"/>
  <c r="D3057" i="3"/>
  <c r="A3057" i="3"/>
  <c r="D3056" i="3"/>
  <c r="A3056" i="3"/>
  <c r="D3055" i="3"/>
  <c r="A3055" i="3"/>
  <c r="D3054" i="3"/>
  <c r="A3054" i="3"/>
  <c r="D3053" i="3"/>
  <c r="A3053" i="3"/>
  <c r="D3052" i="3"/>
  <c r="A3052" i="3"/>
  <c r="D3051" i="3"/>
  <c r="A3051" i="3"/>
  <c r="D3050" i="3"/>
  <c r="A3050" i="3"/>
  <c r="D3049" i="3"/>
  <c r="A3049" i="3"/>
  <c r="D3048" i="3"/>
  <c r="A3048" i="3"/>
  <c r="D3047" i="3"/>
  <c r="A3047" i="3"/>
  <c r="D3046" i="3"/>
  <c r="A3046" i="3"/>
  <c r="D3045" i="3"/>
  <c r="A3045" i="3"/>
  <c r="D3044" i="3"/>
  <c r="A3044" i="3"/>
  <c r="D3043" i="3"/>
  <c r="A3043" i="3"/>
  <c r="D3042" i="3"/>
  <c r="A3042" i="3"/>
  <c r="D3041" i="3"/>
  <c r="A3041" i="3"/>
  <c r="D3040" i="3"/>
  <c r="A3040" i="3"/>
  <c r="D3039" i="3"/>
  <c r="A3039" i="3"/>
  <c r="D3038" i="3"/>
  <c r="A3038" i="3"/>
  <c r="D3037" i="3"/>
  <c r="A3037" i="3"/>
  <c r="D3036" i="3"/>
  <c r="A3036" i="3"/>
  <c r="D3035" i="3"/>
  <c r="A3035" i="3"/>
  <c r="D3034" i="3"/>
  <c r="A3034" i="3"/>
  <c r="D3033" i="3"/>
  <c r="A3033" i="3"/>
  <c r="D3032" i="3"/>
  <c r="A3032" i="3"/>
  <c r="D3031" i="3"/>
  <c r="A3031" i="3"/>
  <c r="D3030" i="3"/>
  <c r="A3030" i="3"/>
  <c r="D3029" i="3"/>
  <c r="A3029" i="3"/>
  <c r="D3028" i="3"/>
  <c r="A3028" i="3"/>
  <c r="D3027" i="3"/>
  <c r="A3027" i="3"/>
  <c r="D3026" i="3"/>
  <c r="A3026" i="3"/>
  <c r="D3025" i="3"/>
  <c r="A3025" i="3"/>
  <c r="D3024" i="3"/>
  <c r="A3024" i="3"/>
  <c r="D3023" i="3"/>
  <c r="A3023" i="3"/>
  <c r="D3022" i="3"/>
  <c r="A3022" i="3"/>
  <c r="D3021" i="3"/>
  <c r="A3021" i="3"/>
  <c r="D3020" i="3"/>
  <c r="A3020" i="3"/>
  <c r="D3019" i="3"/>
  <c r="A3019" i="3"/>
  <c r="D3018" i="3"/>
  <c r="A3018" i="3"/>
  <c r="D3017" i="3"/>
  <c r="A3017" i="3"/>
  <c r="D3016" i="3"/>
  <c r="A3016" i="3"/>
  <c r="D3015" i="3"/>
  <c r="A3015" i="3"/>
  <c r="D3014" i="3"/>
  <c r="A3014" i="3"/>
  <c r="D3013" i="3"/>
  <c r="A3013" i="3"/>
  <c r="D3012" i="3"/>
  <c r="A3012" i="3"/>
  <c r="D3011" i="3"/>
  <c r="A3011" i="3"/>
  <c r="D3010" i="3"/>
  <c r="A3010" i="3"/>
  <c r="D3009" i="3"/>
  <c r="A3009" i="3"/>
  <c r="D3008" i="3"/>
  <c r="A3008" i="3"/>
  <c r="D3007" i="3"/>
  <c r="A3007" i="3"/>
  <c r="D3006" i="3"/>
  <c r="A3006" i="3"/>
  <c r="D3005" i="3"/>
  <c r="A3005" i="3"/>
  <c r="D3004" i="3"/>
  <c r="A3004" i="3"/>
  <c r="D3003" i="3"/>
  <c r="A3003" i="3"/>
  <c r="D3002" i="3"/>
  <c r="A3002" i="3"/>
  <c r="D3001" i="3"/>
  <c r="A3001" i="3"/>
  <c r="D3000" i="3"/>
  <c r="A3000" i="3"/>
  <c r="D2999" i="3"/>
  <c r="A2999" i="3"/>
  <c r="D2998" i="3"/>
  <c r="A2998" i="3"/>
  <c r="D2997" i="3"/>
  <c r="A2997" i="3"/>
  <c r="D2996" i="3"/>
  <c r="A2996" i="3"/>
  <c r="D2995" i="3"/>
  <c r="A2995" i="3"/>
  <c r="D2994" i="3"/>
  <c r="A2994" i="3"/>
  <c r="D2993" i="3"/>
  <c r="A2993" i="3"/>
  <c r="D2992" i="3"/>
  <c r="A2992" i="3"/>
  <c r="D2991" i="3"/>
  <c r="A2991" i="3"/>
  <c r="D2990" i="3"/>
  <c r="A2990" i="3"/>
  <c r="D2989" i="3"/>
  <c r="A2989" i="3"/>
  <c r="D2988" i="3"/>
  <c r="A2988" i="3"/>
  <c r="D2987" i="3"/>
  <c r="A2987" i="3"/>
  <c r="D2986" i="3"/>
  <c r="A2986" i="3"/>
  <c r="D2985" i="3"/>
  <c r="A2985" i="3"/>
  <c r="D2984" i="3"/>
  <c r="A2984" i="3"/>
  <c r="D2983" i="3"/>
  <c r="A2983" i="3"/>
  <c r="D2982" i="3"/>
  <c r="A2982" i="3"/>
  <c r="D2981" i="3"/>
  <c r="A2981" i="3"/>
  <c r="D2980" i="3"/>
  <c r="A2980" i="3"/>
  <c r="D2979" i="3"/>
  <c r="A2979" i="3"/>
  <c r="D2978" i="3"/>
  <c r="A2978" i="3"/>
  <c r="D2977" i="3"/>
  <c r="A2977" i="3"/>
  <c r="D2976" i="3"/>
  <c r="A2976" i="3"/>
  <c r="D2975" i="3"/>
  <c r="A2975" i="3"/>
  <c r="D2974" i="3"/>
  <c r="A2974" i="3"/>
  <c r="D2973" i="3"/>
  <c r="A2973" i="3"/>
  <c r="D2972" i="3"/>
  <c r="A2972" i="3"/>
  <c r="D2971" i="3"/>
  <c r="A2971" i="3"/>
  <c r="D2970" i="3"/>
  <c r="A2970" i="3"/>
  <c r="D2969" i="3"/>
  <c r="A2969" i="3"/>
  <c r="D2968" i="3"/>
  <c r="A2968" i="3"/>
  <c r="D2967" i="3"/>
  <c r="A2967" i="3"/>
  <c r="D2966" i="3"/>
  <c r="A2966" i="3"/>
  <c r="D2965" i="3"/>
  <c r="A2965" i="3"/>
  <c r="D2964" i="3"/>
  <c r="A2964" i="3"/>
  <c r="D2963" i="3"/>
  <c r="A2963" i="3"/>
  <c r="D2962" i="3"/>
  <c r="A2962" i="3"/>
  <c r="D2961" i="3"/>
  <c r="A2961" i="3"/>
  <c r="D2960" i="3"/>
  <c r="A2960" i="3"/>
  <c r="D2959" i="3"/>
  <c r="A2959" i="3"/>
  <c r="D2958" i="3"/>
  <c r="A2958" i="3"/>
  <c r="D2957" i="3"/>
  <c r="A2957" i="3"/>
  <c r="D2956" i="3"/>
  <c r="A2956" i="3"/>
  <c r="D2955" i="3"/>
  <c r="A2955" i="3"/>
  <c r="D2954" i="3"/>
  <c r="A2954" i="3"/>
  <c r="D2953" i="3"/>
  <c r="A2953" i="3"/>
  <c r="D2952" i="3"/>
  <c r="A2952" i="3"/>
  <c r="D2951" i="3"/>
  <c r="A2951" i="3"/>
  <c r="D2950" i="3"/>
  <c r="A2950" i="3"/>
  <c r="D2949" i="3"/>
  <c r="A2949" i="3"/>
  <c r="D2948" i="3"/>
  <c r="A2948" i="3"/>
  <c r="D2947" i="3"/>
  <c r="A2947" i="3"/>
  <c r="D2946" i="3"/>
  <c r="A2946" i="3"/>
  <c r="D2945" i="3"/>
  <c r="A2945" i="3"/>
  <c r="D2944" i="3"/>
  <c r="A2944" i="3"/>
  <c r="D2943" i="3"/>
  <c r="A2943" i="3"/>
  <c r="D2942" i="3"/>
  <c r="A2942" i="3"/>
  <c r="D2941" i="3"/>
  <c r="A2941" i="3"/>
  <c r="D2940" i="3"/>
  <c r="A2940" i="3"/>
  <c r="D2939" i="3"/>
  <c r="A2939" i="3"/>
  <c r="D2938" i="3"/>
  <c r="A2938" i="3"/>
  <c r="D2937" i="3"/>
  <c r="A2937" i="3"/>
  <c r="D2936" i="3"/>
  <c r="A2936" i="3"/>
  <c r="D2935" i="3"/>
  <c r="A2935" i="3"/>
  <c r="D2934" i="3"/>
  <c r="A2934" i="3"/>
  <c r="D2933" i="3"/>
  <c r="A2933" i="3"/>
  <c r="D2932" i="3"/>
  <c r="A2932" i="3"/>
  <c r="D2931" i="3"/>
  <c r="A2931" i="3"/>
  <c r="D2930" i="3"/>
  <c r="A2930" i="3"/>
  <c r="D2929" i="3"/>
  <c r="A2929" i="3"/>
  <c r="D2928" i="3"/>
  <c r="A2928" i="3"/>
  <c r="D2927" i="3"/>
  <c r="A2927" i="3"/>
  <c r="D2926" i="3"/>
  <c r="A2926" i="3"/>
  <c r="D2925" i="3"/>
  <c r="A2925" i="3"/>
  <c r="D2924" i="3"/>
  <c r="A2924" i="3"/>
  <c r="D2923" i="3"/>
  <c r="A2923" i="3"/>
  <c r="D2922" i="3"/>
  <c r="A2922" i="3"/>
  <c r="D2921" i="3"/>
  <c r="A2921" i="3"/>
  <c r="D2920" i="3"/>
  <c r="A2920" i="3"/>
  <c r="D2919" i="3"/>
  <c r="A2919" i="3"/>
  <c r="D2918" i="3"/>
  <c r="A2918" i="3"/>
  <c r="D2917" i="3"/>
  <c r="A2917" i="3"/>
  <c r="D2916" i="3"/>
  <c r="A2916" i="3"/>
  <c r="D2915" i="3"/>
  <c r="A2915" i="3"/>
  <c r="D2914" i="3"/>
  <c r="A2914" i="3"/>
  <c r="D2913" i="3"/>
  <c r="A2913" i="3"/>
  <c r="D2912" i="3"/>
  <c r="A2912" i="3"/>
  <c r="D2911" i="3"/>
  <c r="A2911" i="3"/>
  <c r="D2910" i="3"/>
  <c r="A2910" i="3"/>
  <c r="D2909" i="3"/>
  <c r="A2909" i="3"/>
  <c r="D2908" i="3"/>
  <c r="A2908" i="3"/>
  <c r="D2907" i="3"/>
  <c r="A2907" i="3"/>
  <c r="D2906" i="3"/>
  <c r="A2906" i="3"/>
  <c r="D2905" i="3"/>
  <c r="A2905" i="3"/>
  <c r="D2904" i="3"/>
  <c r="A2904" i="3"/>
  <c r="D2903" i="3"/>
  <c r="A2903" i="3"/>
  <c r="D2902" i="3"/>
  <c r="A2902" i="3"/>
  <c r="D2901" i="3"/>
  <c r="A2901" i="3"/>
  <c r="D2900" i="3"/>
  <c r="A2900" i="3"/>
  <c r="D2899" i="3"/>
  <c r="A2899" i="3"/>
  <c r="D2898" i="3"/>
  <c r="A2898" i="3"/>
  <c r="D2897" i="3"/>
  <c r="A2897" i="3"/>
  <c r="D2896" i="3"/>
  <c r="A2896" i="3"/>
  <c r="D2895" i="3"/>
  <c r="A2895" i="3"/>
  <c r="D2894" i="3"/>
  <c r="A2894" i="3"/>
  <c r="D2893" i="3"/>
  <c r="A2893" i="3"/>
  <c r="D2892" i="3"/>
  <c r="A2892" i="3"/>
  <c r="D2891" i="3"/>
  <c r="A2891" i="3"/>
  <c r="D2890" i="3"/>
  <c r="A2890" i="3"/>
  <c r="D2889" i="3"/>
  <c r="A2889" i="3"/>
  <c r="D2888" i="3"/>
  <c r="A2888" i="3"/>
  <c r="D2887" i="3"/>
  <c r="A2887" i="3"/>
  <c r="D2886" i="3"/>
  <c r="A2886" i="3"/>
  <c r="D2885" i="3"/>
  <c r="A2885" i="3"/>
  <c r="D2884" i="3"/>
  <c r="A2884" i="3"/>
  <c r="D2883" i="3"/>
  <c r="A2883" i="3"/>
  <c r="D2882" i="3"/>
  <c r="A2882" i="3"/>
  <c r="D2881" i="3"/>
  <c r="A2881" i="3"/>
  <c r="D2880" i="3"/>
  <c r="A2880" i="3"/>
  <c r="D2879" i="3"/>
  <c r="A2879" i="3"/>
  <c r="D2878" i="3"/>
  <c r="A2878" i="3"/>
  <c r="D2877" i="3"/>
  <c r="A2877" i="3"/>
  <c r="D2876" i="3"/>
  <c r="A2876" i="3"/>
  <c r="D2875" i="3"/>
  <c r="A2875" i="3"/>
  <c r="D2874" i="3"/>
  <c r="A2874" i="3"/>
  <c r="D2873" i="3"/>
  <c r="A2873" i="3"/>
  <c r="D2872" i="3"/>
  <c r="A2872" i="3"/>
  <c r="D2871" i="3"/>
  <c r="A2871" i="3"/>
  <c r="D2870" i="3"/>
  <c r="A2870" i="3"/>
  <c r="D2869" i="3"/>
  <c r="A2869" i="3"/>
  <c r="D2868" i="3"/>
  <c r="A2868" i="3"/>
  <c r="D2867" i="3"/>
  <c r="A2867" i="3"/>
  <c r="D2866" i="3"/>
  <c r="A2866" i="3"/>
  <c r="D2865" i="3"/>
  <c r="A2865" i="3"/>
  <c r="D2864" i="3"/>
  <c r="A2864" i="3"/>
  <c r="D2863" i="3"/>
  <c r="A2863" i="3"/>
  <c r="D2862" i="3"/>
  <c r="A2862" i="3"/>
  <c r="D2861" i="3"/>
  <c r="A2861" i="3"/>
  <c r="D2860" i="3"/>
  <c r="A2860" i="3"/>
  <c r="D2859" i="3"/>
  <c r="A2859" i="3"/>
  <c r="D2858" i="3"/>
  <c r="A2858" i="3"/>
  <c r="D2857" i="3"/>
  <c r="A2857" i="3"/>
  <c r="D2856" i="3"/>
  <c r="A2856" i="3"/>
  <c r="D2855" i="3"/>
  <c r="A2855" i="3"/>
  <c r="D2854" i="3"/>
  <c r="A2854" i="3"/>
  <c r="D2853" i="3"/>
  <c r="A2853" i="3"/>
  <c r="D2852" i="3"/>
  <c r="A2852" i="3"/>
  <c r="D2851" i="3"/>
  <c r="A2851" i="3"/>
  <c r="D2850" i="3"/>
  <c r="A2850" i="3"/>
  <c r="D2849" i="3"/>
  <c r="A2849" i="3"/>
  <c r="D2848" i="3"/>
  <c r="A2848" i="3"/>
  <c r="D2847" i="3"/>
  <c r="A2847" i="3"/>
  <c r="D2846" i="3"/>
  <c r="A2846" i="3"/>
  <c r="D2845" i="3"/>
  <c r="A2845" i="3"/>
  <c r="D2844" i="3"/>
  <c r="A2844" i="3"/>
  <c r="D2843" i="3"/>
  <c r="A2843" i="3"/>
  <c r="D2842" i="3"/>
  <c r="A2842" i="3"/>
  <c r="D2841" i="3"/>
  <c r="A2841" i="3"/>
  <c r="D2840" i="3"/>
  <c r="A2840" i="3"/>
  <c r="D2839" i="3"/>
  <c r="A2839" i="3"/>
  <c r="D2838" i="3"/>
  <c r="A2838" i="3"/>
  <c r="D2837" i="3"/>
  <c r="A2837" i="3"/>
  <c r="D2836" i="3"/>
  <c r="A2836" i="3"/>
  <c r="D2835" i="3"/>
  <c r="A2835" i="3"/>
  <c r="D2834" i="3"/>
  <c r="A2834" i="3"/>
  <c r="D2833" i="3"/>
  <c r="A2833" i="3"/>
  <c r="D2832" i="3"/>
  <c r="A2832" i="3"/>
  <c r="D2831" i="3"/>
  <c r="A2831" i="3"/>
  <c r="D2830" i="3"/>
  <c r="A2830" i="3"/>
  <c r="D2829" i="3"/>
  <c r="A2829" i="3"/>
  <c r="D2828" i="3"/>
  <c r="A2828" i="3"/>
  <c r="D2827" i="3"/>
  <c r="A2827" i="3"/>
  <c r="D2826" i="3"/>
  <c r="A2826" i="3"/>
  <c r="D2825" i="3"/>
  <c r="A2825" i="3"/>
  <c r="D2824" i="3"/>
  <c r="A2824" i="3"/>
  <c r="D2823" i="3"/>
  <c r="A2823" i="3"/>
  <c r="D2822" i="3"/>
  <c r="A2822" i="3"/>
  <c r="D2821" i="3"/>
  <c r="A2821" i="3"/>
  <c r="D2820" i="3"/>
  <c r="A2820" i="3"/>
  <c r="D2819" i="3"/>
  <c r="A2819" i="3"/>
  <c r="D2818" i="3"/>
  <c r="A2818" i="3"/>
  <c r="D2817" i="3"/>
  <c r="A2817" i="3"/>
  <c r="D2816" i="3"/>
  <c r="A2816" i="3"/>
  <c r="D2815" i="3"/>
  <c r="A2815" i="3"/>
  <c r="D2814" i="3"/>
  <c r="A2814" i="3"/>
  <c r="D2813" i="3"/>
  <c r="A2813" i="3"/>
  <c r="D2812" i="3"/>
  <c r="A2812" i="3"/>
  <c r="D2811" i="3"/>
  <c r="A2811" i="3"/>
  <c r="D2810" i="3"/>
  <c r="A2810" i="3"/>
  <c r="D2809" i="3"/>
  <c r="A2809" i="3"/>
  <c r="D2808" i="3"/>
  <c r="A2808" i="3"/>
  <c r="D2807" i="3"/>
  <c r="A2807" i="3"/>
  <c r="D2806" i="3"/>
  <c r="A2806" i="3"/>
  <c r="D2805" i="3"/>
  <c r="A2805" i="3"/>
  <c r="D2804" i="3"/>
  <c r="A2804" i="3"/>
  <c r="D2803" i="3"/>
  <c r="A2803" i="3"/>
  <c r="D2802" i="3"/>
  <c r="A2802" i="3"/>
  <c r="D2801" i="3"/>
  <c r="A2801" i="3"/>
  <c r="D2800" i="3"/>
  <c r="A2800" i="3"/>
  <c r="D2799" i="3"/>
  <c r="A2799" i="3"/>
  <c r="D2798" i="3"/>
  <c r="A2798" i="3"/>
  <c r="D2797" i="3"/>
  <c r="A2797" i="3"/>
  <c r="D2796" i="3"/>
  <c r="A2796" i="3"/>
  <c r="D2795" i="3"/>
  <c r="A2795" i="3"/>
  <c r="D2794" i="3"/>
  <c r="A2794" i="3"/>
  <c r="D2793" i="3"/>
  <c r="A2793" i="3"/>
  <c r="D2792" i="3"/>
  <c r="A2792" i="3"/>
  <c r="D2791" i="3"/>
  <c r="A2791" i="3"/>
  <c r="D2790" i="3"/>
  <c r="A2790" i="3"/>
  <c r="D2789" i="3"/>
  <c r="A2789" i="3"/>
  <c r="D2788" i="3"/>
  <c r="A2788" i="3"/>
  <c r="D2787" i="3"/>
  <c r="A2787" i="3"/>
  <c r="D2786" i="3"/>
  <c r="A2786" i="3"/>
  <c r="D2785" i="3"/>
  <c r="A2785" i="3"/>
  <c r="D2784" i="3"/>
  <c r="A2784" i="3"/>
  <c r="D2783" i="3"/>
  <c r="A2783" i="3"/>
  <c r="D2782" i="3"/>
  <c r="A2782" i="3"/>
  <c r="D2781" i="3"/>
  <c r="A2781" i="3"/>
  <c r="D2780" i="3"/>
  <c r="A2780" i="3"/>
  <c r="D2779" i="3"/>
  <c r="A2779" i="3"/>
  <c r="D2778" i="3"/>
  <c r="A2778" i="3"/>
  <c r="D2777" i="3"/>
  <c r="A2777" i="3"/>
  <c r="D2776" i="3"/>
  <c r="A2776" i="3"/>
  <c r="D2775" i="3"/>
  <c r="A2775" i="3"/>
  <c r="D2774" i="3"/>
  <c r="A2774" i="3"/>
  <c r="D2773" i="3"/>
  <c r="A2773" i="3"/>
  <c r="D2772" i="3"/>
  <c r="A2772" i="3"/>
  <c r="D2771" i="3"/>
  <c r="A2771" i="3"/>
  <c r="D2770" i="3"/>
  <c r="A2770" i="3"/>
  <c r="D2769" i="3"/>
  <c r="A2769" i="3"/>
  <c r="D2768" i="3"/>
  <c r="A2768" i="3"/>
  <c r="D2767" i="3"/>
  <c r="A2767" i="3"/>
  <c r="D2766" i="3"/>
  <c r="A2766" i="3"/>
  <c r="D2765" i="3"/>
  <c r="A2765" i="3"/>
  <c r="D2764" i="3"/>
  <c r="A2764" i="3"/>
  <c r="D2763" i="3"/>
  <c r="A2763" i="3"/>
  <c r="D2762" i="3"/>
  <c r="A2762" i="3"/>
  <c r="D2761" i="3"/>
  <c r="A2761" i="3"/>
  <c r="D2760" i="3"/>
  <c r="A2760" i="3"/>
  <c r="D2759" i="3"/>
  <c r="A2759" i="3"/>
  <c r="D2758" i="3"/>
  <c r="A2758" i="3"/>
  <c r="D2757" i="3"/>
  <c r="A2757" i="3"/>
  <c r="D2756" i="3"/>
  <c r="A2756" i="3"/>
  <c r="D2755" i="3"/>
  <c r="A2755" i="3"/>
  <c r="D2754" i="3"/>
  <c r="A2754" i="3"/>
  <c r="D2753" i="3"/>
  <c r="A2753" i="3"/>
  <c r="D2752" i="3"/>
  <c r="A2752" i="3"/>
  <c r="D2751" i="3"/>
  <c r="A2751" i="3"/>
  <c r="D2750" i="3"/>
  <c r="A2750" i="3"/>
  <c r="D2749" i="3"/>
  <c r="A2749" i="3"/>
  <c r="D2748" i="3"/>
  <c r="A2748" i="3"/>
  <c r="D2747" i="3"/>
  <c r="A2747" i="3"/>
  <c r="D2746" i="3"/>
  <c r="A2746" i="3"/>
  <c r="D2745" i="3"/>
  <c r="A2745" i="3"/>
  <c r="D2744" i="3"/>
  <c r="A2744" i="3"/>
  <c r="D2743" i="3"/>
  <c r="A2743" i="3"/>
  <c r="D2742" i="3"/>
  <c r="A2742" i="3"/>
  <c r="D2741" i="3"/>
  <c r="A2741" i="3"/>
  <c r="D2740" i="3"/>
  <c r="A2740" i="3"/>
  <c r="D2739" i="3"/>
  <c r="A2739" i="3"/>
  <c r="D2738" i="3"/>
  <c r="A2738" i="3"/>
  <c r="D2737" i="3"/>
  <c r="A2737" i="3"/>
  <c r="D2736" i="3"/>
  <c r="A2736" i="3"/>
  <c r="D2735" i="3"/>
  <c r="A2735" i="3"/>
  <c r="D2734" i="3"/>
  <c r="A2734" i="3"/>
  <c r="D2733" i="3"/>
  <c r="A2733" i="3"/>
  <c r="D2732" i="3"/>
  <c r="A2732" i="3"/>
  <c r="D2731" i="3"/>
  <c r="A2731" i="3"/>
  <c r="D2730" i="3"/>
  <c r="A2730" i="3"/>
  <c r="D2729" i="3"/>
  <c r="A2729" i="3"/>
  <c r="D2728" i="3"/>
  <c r="A2728" i="3"/>
  <c r="D2727" i="3"/>
  <c r="A2727" i="3"/>
  <c r="D2726" i="3"/>
  <c r="A2726" i="3"/>
  <c r="D2725" i="3"/>
  <c r="A2725" i="3"/>
  <c r="D2724" i="3"/>
  <c r="A2724" i="3"/>
  <c r="D2723" i="3"/>
  <c r="A2723" i="3"/>
  <c r="D2722" i="3"/>
  <c r="A2722" i="3"/>
  <c r="D2721" i="3"/>
  <c r="A2721" i="3"/>
  <c r="D2720" i="3"/>
  <c r="A2720" i="3"/>
  <c r="D2719" i="3"/>
  <c r="A2719" i="3"/>
  <c r="D2718" i="3"/>
  <c r="A2718" i="3"/>
  <c r="D2717" i="3"/>
  <c r="A2717" i="3"/>
  <c r="D2716" i="3"/>
  <c r="A2716" i="3"/>
  <c r="D2715" i="3"/>
  <c r="A2715" i="3"/>
  <c r="D2714" i="3"/>
  <c r="A2714" i="3"/>
  <c r="D2713" i="3"/>
  <c r="A2713" i="3"/>
  <c r="D2712" i="3"/>
  <c r="A2712" i="3"/>
  <c r="D2711" i="3"/>
  <c r="A2711" i="3"/>
  <c r="D2710" i="3"/>
  <c r="A2710" i="3"/>
  <c r="D2709" i="3"/>
  <c r="A2709" i="3"/>
  <c r="D2708" i="3"/>
  <c r="A2708" i="3"/>
  <c r="D2707" i="3"/>
  <c r="A2707" i="3"/>
  <c r="D2706" i="3"/>
  <c r="A2706" i="3"/>
  <c r="D2705" i="3"/>
  <c r="A2705" i="3"/>
  <c r="D2704" i="3"/>
  <c r="A2704" i="3"/>
  <c r="D2703" i="3"/>
  <c r="A2703" i="3"/>
  <c r="D2702" i="3"/>
  <c r="A2702" i="3"/>
  <c r="D2701" i="3"/>
  <c r="A2701" i="3"/>
  <c r="D2700" i="3"/>
  <c r="A2700" i="3"/>
  <c r="D2699" i="3"/>
  <c r="A2699" i="3"/>
  <c r="D2698" i="3"/>
  <c r="A2698" i="3"/>
  <c r="D2697" i="3"/>
  <c r="A2697" i="3"/>
  <c r="D2696" i="3"/>
  <c r="A2696" i="3"/>
  <c r="D2695" i="3"/>
  <c r="A2695" i="3"/>
  <c r="D2694" i="3"/>
  <c r="A2694" i="3"/>
  <c r="D2693" i="3"/>
  <c r="A2693" i="3"/>
  <c r="D2692" i="3"/>
  <c r="A2692" i="3"/>
  <c r="D2691" i="3"/>
  <c r="A2691" i="3"/>
  <c r="D2690" i="3"/>
  <c r="A2690" i="3"/>
  <c r="D2689" i="3"/>
  <c r="A2689" i="3"/>
  <c r="D2688" i="3"/>
  <c r="A2688" i="3"/>
  <c r="D2687" i="3"/>
  <c r="A2687" i="3"/>
  <c r="D2686" i="3"/>
  <c r="A2686" i="3"/>
  <c r="D2685" i="3"/>
  <c r="A2685" i="3"/>
  <c r="D2684" i="3"/>
  <c r="A2684" i="3"/>
  <c r="D2683" i="3"/>
  <c r="A2683" i="3"/>
  <c r="D2682" i="3"/>
  <c r="A2682" i="3"/>
  <c r="D2681" i="3"/>
  <c r="A2681" i="3"/>
  <c r="D2680" i="3"/>
  <c r="A2680" i="3"/>
  <c r="D2679" i="3"/>
  <c r="A2679" i="3"/>
  <c r="D2678" i="3"/>
  <c r="A2678" i="3"/>
  <c r="D2677" i="3"/>
  <c r="A2677" i="3"/>
  <c r="D2676" i="3"/>
  <c r="A2676" i="3"/>
  <c r="D2675" i="3"/>
  <c r="A2675" i="3"/>
  <c r="D2674" i="3"/>
  <c r="A2674" i="3"/>
  <c r="D2673" i="3"/>
  <c r="A2673" i="3"/>
  <c r="D2672" i="3"/>
  <c r="A2672" i="3"/>
  <c r="D2671" i="3"/>
  <c r="A2671" i="3"/>
  <c r="D2670" i="3"/>
  <c r="A2670" i="3"/>
  <c r="D2669" i="3"/>
  <c r="A2669" i="3"/>
  <c r="D2668" i="3"/>
  <c r="A2668" i="3"/>
  <c r="D2667" i="3"/>
  <c r="A2667" i="3"/>
  <c r="D2666" i="3"/>
  <c r="A2666" i="3"/>
  <c r="D2665" i="3"/>
  <c r="A2665" i="3"/>
  <c r="D2664" i="3"/>
  <c r="A2664" i="3"/>
  <c r="D2663" i="3"/>
  <c r="A2663" i="3"/>
  <c r="D2662" i="3"/>
  <c r="A2662" i="3"/>
  <c r="D2661" i="3"/>
  <c r="A2661" i="3"/>
  <c r="D2660" i="3"/>
  <c r="A2660" i="3"/>
  <c r="D2659" i="3"/>
  <c r="A2659" i="3"/>
  <c r="D2658" i="3"/>
  <c r="A2658" i="3"/>
  <c r="D2657" i="3"/>
  <c r="A2657" i="3"/>
  <c r="D2656" i="3"/>
  <c r="A2656" i="3"/>
  <c r="D2655" i="3"/>
  <c r="A2655" i="3"/>
  <c r="D2654" i="3"/>
  <c r="A2654" i="3"/>
  <c r="D2653" i="3"/>
  <c r="A2653" i="3"/>
  <c r="D2652" i="3"/>
  <c r="A2652" i="3"/>
  <c r="D2651" i="3"/>
  <c r="A2651" i="3"/>
  <c r="D2650" i="3"/>
  <c r="A2650" i="3"/>
  <c r="D2649" i="3"/>
  <c r="A2649" i="3"/>
  <c r="D2648" i="3"/>
  <c r="A2648" i="3"/>
  <c r="D2647" i="3"/>
  <c r="A2647" i="3"/>
  <c r="D2646" i="3"/>
  <c r="A2646" i="3"/>
  <c r="D2645" i="3"/>
  <c r="A2645" i="3"/>
  <c r="D2644" i="3"/>
  <c r="A2644" i="3"/>
  <c r="D2643" i="3"/>
  <c r="A2643" i="3"/>
  <c r="D2642" i="3"/>
  <c r="A2642" i="3"/>
  <c r="D2641" i="3"/>
  <c r="A2641" i="3"/>
  <c r="D2640" i="3"/>
  <c r="A2640" i="3"/>
  <c r="D2639" i="3"/>
  <c r="A2639" i="3"/>
  <c r="D2638" i="3"/>
  <c r="A2638" i="3"/>
  <c r="D2637" i="3"/>
  <c r="A2637" i="3"/>
  <c r="D2636" i="3"/>
  <c r="A2636" i="3"/>
  <c r="D2635" i="3"/>
  <c r="A2635" i="3"/>
  <c r="D2634" i="3"/>
  <c r="A2634" i="3"/>
  <c r="D2633" i="3"/>
  <c r="A2633" i="3"/>
  <c r="D2632" i="3"/>
  <c r="A2632" i="3"/>
  <c r="D2631" i="3"/>
  <c r="A2631" i="3"/>
  <c r="D2630" i="3"/>
  <c r="A2630" i="3"/>
  <c r="D2629" i="3"/>
  <c r="A2629" i="3"/>
  <c r="D2628" i="3"/>
  <c r="A2628" i="3"/>
  <c r="D2627" i="3"/>
  <c r="A2627" i="3"/>
  <c r="D2626" i="3"/>
  <c r="A2626" i="3"/>
  <c r="D2625" i="3"/>
  <c r="A2625" i="3"/>
  <c r="D2624" i="3"/>
  <c r="A2624" i="3"/>
  <c r="D2623" i="3"/>
  <c r="A2623" i="3"/>
  <c r="D2622" i="3"/>
  <c r="A2622" i="3"/>
  <c r="D2621" i="3"/>
  <c r="A2621" i="3"/>
  <c r="D2620" i="3"/>
  <c r="A2620" i="3"/>
  <c r="D2619" i="3"/>
  <c r="A2619" i="3"/>
  <c r="D2618" i="3"/>
  <c r="A2618" i="3"/>
  <c r="D2617" i="3"/>
  <c r="A2617" i="3"/>
  <c r="D2616" i="3"/>
  <c r="A2616" i="3"/>
  <c r="D2615" i="3"/>
  <c r="A2615" i="3"/>
  <c r="D2614" i="3"/>
  <c r="A2614" i="3"/>
  <c r="D2613" i="3"/>
  <c r="A2613" i="3"/>
  <c r="D2612" i="3"/>
  <c r="A2612" i="3"/>
  <c r="D2611" i="3"/>
  <c r="A2611" i="3"/>
  <c r="D2610" i="3"/>
  <c r="A2610" i="3"/>
  <c r="D2609" i="3"/>
  <c r="A2609" i="3"/>
  <c r="D2608" i="3"/>
  <c r="A2608" i="3"/>
  <c r="D2607" i="3"/>
  <c r="A2607" i="3"/>
  <c r="D2606" i="3"/>
  <c r="A2606" i="3"/>
  <c r="D2605" i="3"/>
  <c r="A2605" i="3"/>
  <c r="D2604" i="3"/>
  <c r="A2604" i="3"/>
  <c r="D2603" i="3"/>
  <c r="A2603" i="3"/>
  <c r="D2602" i="3"/>
  <c r="A2602" i="3"/>
  <c r="D2601" i="3"/>
  <c r="A2601" i="3"/>
  <c r="D2600" i="3"/>
  <c r="A2600" i="3"/>
  <c r="D2599" i="3"/>
  <c r="A2599" i="3"/>
  <c r="D2598" i="3"/>
  <c r="A2598" i="3"/>
  <c r="D2597" i="3"/>
  <c r="A2597" i="3"/>
  <c r="D2596" i="3"/>
  <c r="A2596" i="3"/>
  <c r="D2595" i="3"/>
  <c r="A2595" i="3"/>
  <c r="D2594" i="3"/>
  <c r="A2594" i="3"/>
  <c r="D2593" i="3"/>
  <c r="A2593" i="3"/>
  <c r="D2592" i="3"/>
  <c r="A2592" i="3"/>
  <c r="D2591" i="3"/>
  <c r="A2591" i="3"/>
  <c r="D2590" i="3"/>
  <c r="A2590" i="3"/>
  <c r="D2589" i="3"/>
  <c r="A2589" i="3"/>
  <c r="D2588" i="3"/>
  <c r="A2588" i="3"/>
  <c r="D2587" i="3"/>
  <c r="A2587" i="3"/>
  <c r="D2586" i="3"/>
  <c r="A2586" i="3"/>
  <c r="D2585" i="3"/>
  <c r="A2585" i="3"/>
  <c r="D2584" i="3"/>
  <c r="A2584" i="3"/>
  <c r="D2583" i="3"/>
  <c r="A2583" i="3"/>
  <c r="D2582" i="3"/>
  <c r="A2582" i="3"/>
  <c r="D2581" i="3"/>
  <c r="A2581" i="3"/>
  <c r="D2580" i="3"/>
  <c r="A2580" i="3"/>
  <c r="D2579" i="3"/>
  <c r="A2579" i="3"/>
  <c r="D2578" i="3"/>
  <c r="A2578" i="3"/>
  <c r="D2577" i="3"/>
  <c r="A2577" i="3"/>
  <c r="D2576" i="3"/>
  <c r="A2576" i="3"/>
  <c r="D2575" i="3"/>
  <c r="A2575" i="3"/>
  <c r="D2574" i="3"/>
  <c r="A2574" i="3"/>
  <c r="D2573" i="3"/>
  <c r="A2573" i="3"/>
  <c r="D2572" i="3"/>
  <c r="A2572" i="3"/>
  <c r="D2571" i="3"/>
  <c r="A2571" i="3"/>
  <c r="D2570" i="3"/>
  <c r="A2570" i="3"/>
  <c r="D2569" i="3"/>
  <c r="A2569" i="3"/>
  <c r="D2568" i="3"/>
  <c r="A2568" i="3"/>
  <c r="D2567" i="3"/>
  <c r="A2567" i="3"/>
  <c r="D2566" i="3"/>
  <c r="A2566" i="3"/>
  <c r="D2565" i="3"/>
  <c r="A2565" i="3"/>
  <c r="D2564" i="3"/>
  <c r="A2564" i="3"/>
  <c r="D2563" i="3"/>
  <c r="A2563" i="3"/>
  <c r="D2562" i="3"/>
  <c r="A2562" i="3"/>
  <c r="D2561" i="3"/>
  <c r="A2561" i="3"/>
  <c r="D2560" i="3"/>
  <c r="A2560" i="3"/>
  <c r="D2559" i="3"/>
  <c r="A2559" i="3"/>
  <c r="D2558" i="3"/>
  <c r="A2558" i="3"/>
  <c r="D2557" i="3"/>
  <c r="A2557" i="3"/>
  <c r="D2556" i="3"/>
  <c r="A2556" i="3"/>
  <c r="D2555" i="3"/>
  <c r="A2555" i="3"/>
  <c r="D2554" i="3"/>
  <c r="A2554" i="3"/>
  <c r="D2553" i="3"/>
  <c r="A2553" i="3"/>
  <c r="D2552" i="3"/>
  <c r="A2552" i="3"/>
  <c r="D2551" i="3"/>
  <c r="A2551" i="3"/>
  <c r="D2550" i="3"/>
  <c r="A2550" i="3"/>
  <c r="D2549" i="3"/>
  <c r="A2549" i="3"/>
  <c r="D2548" i="3"/>
  <c r="A2548" i="3"/>
  <c r="D2547" i="3"/>
  <c r="A2547" i="3"/>
  <c r="D2546" i="3"/>
  <c r="A2546" i="3"/>
  <c r="D2545" i="3"/>
  <c r="A2545" i="3"/>
  <c r="D2544" i="3"/>
  <c r="A2544" i="3"/>
  <c r="D2543" i="3"/>
  <c r="A2543" i="3"/>
  <c r="D2542" i="3"/>
  <c r="A2542" i="3"/>
  <c r="D2541" i="3"/>
  <c r="A2541" i="3"/>
  <c r="D2540" i="3"/>
  <c r="A2540" i="3"/>
  <c r="D2539" i="3"/>
  <c r="A2539" i="3"/>
  <c r="D2538" i="3"/>
  <c r="A2538" i="3"/>
  <c r="D2537" i="3"/>
  <c r="A2537" i="3"/>
  <c r="D2536" i="3"/>
  <c r="A2536" i="3"/>
  <c r="D2535" i="3"/>
  <c r="A2535" i="3"/>
  <c r="D2534" i="3"/>
  <c r="A2534" i="3"/>
  <c r="D2533" i="3"/>
  <c r="A2533" i="3"/>
  <c r="D2532" i="3"/>
  <c r="A2532" i="3"/>
  <c r="D2531" i="3"/>
  <c r="A2531" i="3"/>
  <c r="D2530" i="3"/>
  <c r="A2530" i="3"/>
  <c r="D2529" i="3"/>
  <c r="A2529" i="3"/>
  <c r="D2528" i="3"/>
  <c r="A2528" i="3"/>
  <c r="D2527" i="3"/>
  <c r="A2527" i="3"/>
  <c r="D2526" i="3"/>
  <c r="A2526" i="3"/>
  <c r="D2525" i="3"/>
  <c r="A2525" i="3"/>
  <c r="D2524" i="3"/>
  <c r="A2524" i="3"/>
  <c r="D2523" i="3"/>
  <c r="A2523" i="3"/>
  <c r="D2522" i="3"/>
  <c r="A2522" i="3"/>
  <c r="D2521" i="3"/>
  <c r="A2521" i="3"/>
  <c r="D2520" i="3"/>
  <c r="A2520" i="3"/>
  <c r="D2519" i="3"/>
  <c r="A2519" i="3"/>
  <c r="D2518" i="3"/>
  <c r="A2518" i="3"/>
  <c r="D2517" i="3"/>
  <c r="A2517" i="3"/>
  <c r="D2516" i="3"/>
  <c r="A2516" i="3"/>
  <c r="D2515" i="3"/>
  <c r="A2515" i="3"/>
  <c r="D2514" i="3"/>
  <c r="A2514" i="3"/>
  <c r="D2513" i="3"/>
  <c r="A2513" i="3"/>
  <c r="D2512" i="3"/>
  <c r="A2512" i="3"/>
  <c r="D2511" i="3"/>
  <c r="A2511" i="3"/>
  <c r="D2510" i="3"/>
  <c r="A2510" i="3"/>
  <c r="D2509" i="3"/>
  <c r="A2509" i="3"/>
  <c r="D2508" i="3"/>
  <c r="A2508" i="3"/>
  <c r="D2507" i="3"/>
  <c r="A2507" i="3"/>
  <c r="D2506" i="3"/>
  <c r="A2506" i="3"/>
  <c r="D2505" i="3"/>
  <c r="A2505" i="3"/>
  <c r="D2504" i="3"/>
  <c r="A2504" i="3"/>
  <c r="D2503" i="3"/>
  <c r="A2503" i="3"/>
  <c r="D2502" i="3"/>
  <c r="A2502" i="3"/>
  <c r="D2501" i="3"/>
  <c r="A2501" i="3"/>
  <c r="D2500" i="3"/>
  <c r="A2500" i="3"/>
  <c r="D2499" i="3"/>
  <c r="A2499" i="3"/>
  <c r="D2498" i="3"/>
  <c r="A2498" i="3"/>
  <c r="D2497" i="3"/>
  <c r="A2497" i="3"/>
  <c r="D2496" i="3"/>
  <c r="A2496" i="3"/>
  <c r="D2495" i="3"/>
  <c r="A2495" i="3"/>
  <c r="D2494" i="3"/>
  <c r="A2494" i="3"/>
  <c r="D2493" i="3"/>
  <c r="A2493" i="3"/>
  <c r="D2492" i="3"/>
  <c r="A2492" i="3"/>
  <c r="D2491" i="3"/>
  <c r="A2491" i="3"/>
  <c r="D2490" i="3"/>
  <c r="A2490" i="3"/>
  <c r="D2489" i="3"/>
  <c r="A2489" i="3"/>
  <c r="D2488" i="3"/>
  <c r="A2488" i="3"/>
  <c r="D2487" i="3"/>
  <c r="A2487" i="3"/>
  <c r="D2486" i="3"/>
  <c r="A2486" i="3"/>
  <c r="D2485" i="3"/>
  <c r="A2485" i="3"/>
  <c r="D2484" i="3"/>
  <c r="A2484" i="3"/>
  <c r="D2483" i="3"/>
  <c r="A2483" i="3"/>
  <c r="D2482" i="3"/>
  <c r="A2482" i="3"/>
  <c r="D2481" i="3"/>
  <c r="A2481" i="3"/>
  <c r="D2480" i="3"/>
  <c r="A2480" i="3"/>
  <c r="D2479" i="3"/>
  <c r="A2479" i="3"/>
  <c r="D2478" i="3"/>
  <c r="A2478" i="3"/>
  <c r="D2477" i="3"/>
  <c r="A2477" i="3"/>
  <c r="D2476" i="3"/>
  <c r="A2476" i="3"/>
  <c r="D2475" i="3"/>
  <c r="A2475" i="3"/>
  <c r="D2474" i="3"/>
  <c r="A2474" i="3"/>
  <c r="D2473" i="3"/>
  <c r="A2473" i="3"/>
  <c r="D2472" i="3"/>
  <c r="A2472" i="3"/>
  <c r="D2471" i="3"/>
  <c r="A2471" i="3"/>
  <c r="D2470" i="3"/>
  <c r="A2470" i="3"/>
  <c r="D2469" i="3"/>
  <c r="A2469" i="3"/>
  <c r="D2468" i="3"/>
  <c r="A2468" i="3"/>
  <c r="D2467" i="3"/>
  <c r="A2467" i="3"/>
  <c r="D2466" i="3"/>
  <c r="A2466" i="3"/>
  <c r="D2465" i="3"/>
  <c r="A2465" i="3"/>
  <c r="D2464" i="3"/>
  <c r="A2464" i="3"/>
  <c r="D2463" i="3"/>
  <c r="A2463" i="3"/>
  <c r="D2462" i="3"/>
  <c r="A2462" i="3"/>
  <c r="D2461" i="3"/>
  <c r="A2461" i="3"/>
  <c r="D2460" i="3"/>
  <c r="A2460" i="3"/>
  <c r="D2459" i="3"/>
  <c r="A2459" i="3"/>
  <c r="D2458" i="3"/>
  <c r="A2458" i="3"/>
  <c r="D2457" i="3"/>
  <c r="A2457" i="3"/>
  <c r="D2456" i="3"/>
  <c r="A2456" i="3"/>
  <c r="D2455" i="3"/>
  <c r="A2455" i="3"/>
  <c r="D2454" i="3"/>
  <c r="A2454" i="3"/>
  <c r="D2453" i="3"/>
  <c r="A2453" i="3"/>
  <c r="D2452" i="3"/>
  <c r="A2452" i="3"/>
  <c r="D2451" i="3"/>
  <c r="A2451" i="3"/>
  <c r="D2450" i="3"/>
  <c r="A2450" i="3"/>
  <c r="D2449" i="3"/>
  <c r="A2449" i="3"/>
  <c r="D2448" i="3"/>
  <c r="A2448" i="3"/>
  <c r="D2447" i="3"/>
  <c r="A2447" i="3"/>
  <c r="D2446" i="3"/>
  <c r="A2446" i="3"/>
  <c r="D2445" i="3"/>
  <c r="A2445" i="3"/>
  <c r="D2444" i="3"/>
  <c r="A2444" i="3"/>
  <c r="D2443" i="3"/>
  <c r="A2443" i="3"/>
  <c r="D2442" i="3"/>
  <c r="A2442" i="3"/>
  <c r="D2441" i="3"/>
  <c r="A2441" i="3"/>
  <c r="D2440" i="3"/>
  <c r="A2440" i="3"/>
  <c r="D2439" i="3"/>
  <c r="A2439" i="3"/>
  <c r="D2438" i="3"/>
  <c r="A2438" i="3"/>
  <c r="D2437" i="3"/>
  <c r="A2437" i="3"/>
  <c r="D2436" i="3"/>
  <c r="A2436" i="3"/>
  <c r="D2435" i="3"/>
  <c r="A2435" i="3"/>
  <c r="D2434" i="3"/>
  <c r="A2434" i="3"/>
  <c r="D2433" i="3"/>
  <c r="A2433" i="3"/>
  <c r="D2432" i="3"/>
  <c r="A2432" i="3"/>
  <c r="D2431" i="3"/>
  <c r="A2431" i="3"/>
  <c r="D2430" i="3"/>
  <c r="A2430" i="3"/>
  <c r="D2429" i="3"/>
  <c r="A2429" i="3"/>
  <c r="D2428" i="3"/>
  <c r="A2428" i="3"/>
  <c r="D2427" i="3"/>
  <c r="A2427" i="3"/>
  <c r="D2426" i="3"/>
  <c r="A2426" i="3"/>
  <c r="D2425" i="3"/>
  <c r="A2425" i="3"/>
  <c r="D2424" i="3"/>
  <c r="A2424" i="3"/>
  <c r="D2423" i="3"/>
  <c r="A2423" i="3"/>
  <c r="D2422" i="3"/>
  <c r="A2422" i="3"/>
  <c r="D2421" i="3"/>
  <c r="A2421" i="3"/>
  <c r="D2420" i="3"/>
  <c r="A2420" i="3"/>
  <c r="D2419" i="3"/>
  <c r="A2419" i="3"/>
  <c r="D2418" i="3"/>
  <c r="A2418" i="3"/>
  <c r="D2417" i="3"/>
  <c r="A2417" i="3"/>
  <c r="D2416" i="3"/>
  <c r="A2416" i="3"/>
  <c r="D2415" i="3"/>
  <c r="A2415" i="3"/>
  <c r="D2414" i="3"/>
  <c r="A2414" i="3"/>
  <c r="D2413" i="3"/>
  <c r="A2413" i="3"/>
  <c r="D2412" i="3"/>
  <c r="A2412" i="3"/>
  <c r="D2411" i="3"/>
  <c r="A2411" i="3"/>
  <c r="D2410" i="3"/>
  <c r="A2410" i="3"/>
  <c r="D2409" i="3"/>
  <c r="A2409" i="3"/>
  <c r="D2408" i="3"/>
  <c r="A2408" i="3"/>
  <c r="D2407" i="3"/>
  <c r="A2407" i="3"/>
  <c r="D2406" i="3"/>
  <c r="A2406" i="3"/>
  <c r="D2405" i="3"/>
  <c r="A2405" i="3"/>
  <c r="D2404" i="3"/>
  <c r="A2404" i="3"/>
  <c r="D2403" i="3"/>
  <c r="A2403" i="3"/>
  <c r="D2402" i="3"/>
  <c r="A2402" i="3"/>
  <c r="D2401" i="3"/>
  <c r="A2401" i="3"/>
  <c r="D2400" i="3"/>
  <c r="A2400" i="3"/>
  <c r="D2399" i="3"/>
  <c r="A2399" i="3"/>
  <c r="D2398" i="3"/>
  <c r="A2398" i="3"/>
  <c r="D2397" i="3"/>
  <c r="A2397" i="3"/>
  <c r="D2396" i="3"/>
  <c r="A2396" i="3"/>
  <c r="D2395" i="3"/>
  <c r="A2395" i="3"/>
  <c r="D2394" i="3"/>
  <c r="A2394" i="3"/>
  <c r="D2393" i="3"/>
  <c r="A2393" i="3"/>
  <c r="D2392" i="3"/>
  <c r="A2392" i="3"/>
  <c r="D2391" i="3"/>
  <c r="A2391" i="3"/>
  <c r="D2390" i="3"/>
  <c r="A2390" i="3"/>
  <c r="D2389" i="3"/>
  <c r="A2389" i="3"/>
  <c r="D2388" i="3"/>
  <c r="A2388" i="3"/>
  <c r="D2387" i="3"/>
  <c r="A2387" i="3"/>
  <c r="D2386" i="3"/>
  <c r="A2386" i="3"/>
  <c r="D2385" i="3"/>
  <c r="A2385" i="3"/>
  <c r="D2384" i="3"/>
  <c r="A2384" i="3"/>
  <c r="D2383" i="3"/>
  <c r="A2383" i="3"/>
  <c r="D2382" i="3"/>
  <c r="A2382" i="3"/>
  <c r="D2381" i="3"/>
  <c r="A2381" i="3"/>
  <c r="D2380" i="3"/>
  <c r="A2380" i="3"/>
  <c r="D2379" i="3"/>
  <c r="A2379" i="3"/>
  <c r="D2378" i="3"/>
  <c r="A2378" i="3"/>
  <c r="D2377" i="3"/>
  <c r="A2377" i="3"/>
  <c r="D2376" i="3"/>
  <c r="A2376" i="3"/>
  <c r="D2375" i="3"/>
  <c r="A2375" i="3"/>
  <c r="D2374" i="3"/>
  <c r="A2374" i="3"/>
  <c r="D2373" i="3"/>
  <c r="A2373" i="3"/>
  <c r="D2372" i="3"/>
  <c r="A2372" i="3"/>
  <c r="D2371" i="3"/>
  <c r="A2371" i="3"/>
  <c r="D2370" i="3"/>
  <c r="A2370" i="3"/>
  <c r="D2369" i="3"/>
  <c r="A2369" i="3"/>
  <c r="D2368" i="3"/>
  <c r="A2368" i="3"/>
  <c r="D2367" i="3"/>
  <c r="A2367" i="3"/>
  <c r="D2366" i="3"/>
  <c r="A2366" i="3"/>
  <c r="D2365" i="3"/>
  <c r="A2365" i="3"/>
  <c r="D2364" i="3"/>
  <c r="A2364" i="3"/>
  <c r="D2363" i="3"/>
  <c r="A2363" i="3"/>
  <c r="D2362" i="3"/>
  <c r="A2362" i="3"/>
  <c r="D2361" i="3"/>
  <c r="A2361" i="3"/>
  <c r="D2360" i="3"/>
  <c r="A2360" i="3"/>
  <c r="D2359" i="3"/>
  <c r="A2359" i="3"/>
  <c r="D2358" i="3"/>
  <c r="A2358" i="3"/>
  <c r="D2357" i="3"/>
  <c r="A2357" i="3"/>
  <c r="D2356" i="3"/>
  <c r="A2356" i="3"/>
  <c r="D2355" i="3"/>
  <c r="A2355" i="3"/>
  <c r="D2354" i="3"/>
  <c r="A2354" i="3"/>
  <c r="D2353" i="3"/>
  <c r="A2353" i="3"/>
  <c r="D2352" i="3"/>
  <c r="A2352" i="3"/>
  <c r="D2351" i="3"/>
  <c r="A2351" i="3"/>
  <c r="D2350" i="3"/>
  <c r="A2350" i="3"/>
  <c r="D2349" i="3"/>
  <c r="A2349" i="3"/>
  <c r="D2348" i="3"/>
  <c r="A2348" i="3"/>
  <c r="D2347" i="3"/>
  <c r="A2347" i="3"/>
  <c r="D2346" i="3"/>
  <c r="A2346" i="3"/>
  <c r="D2345" i="3"/>
  <c r="A2345" i="3"/>
  <c r="D2344" i="3"/>
  <c r="A2344" i="3"/>
  <c r="D2343" i="3"/>
  <c r="A2343" i="3"/>
  <c r="D2342" i="3"/>
  <c r="A2342" i="3"/>
  <c r="D2341" i="3"/>
  <c r="A2341" i="3"/>
  <c r="D2340" i="3"/>
  <c r="A2340" i="3"/>
  <c r="D2339" i="3"/>
  <c r="A2339" i="3"/>
  <c r="D2338" i="3"/>
  <c r="A2338" i="3"/>
  <c r="D2337" i="3"/>
  <c r="A2337" i="3"/>
  <c r="D2336" i="3"/>
  <c r="A2336" i="3"/>
  <c r="D2335" i="3"/>
  <c r="A2335" i="3"/>
  <c r="D2334" i="3"/>
  <c r="A2334" i="3"/>
  <c r="D2333" i="3"/>
  <c r="A2333" i="3"/>
  <c r="D2332" i="3"/>
  <c r="A2332" i="3"/>
  <c r="D2331" i="3"/>
  <c r="A2331" i="3"/>
  <c r="D2330" i="3"/>
  <c r="A2330" i="3"/>
  <c r="D2329" i="3"/>
  <c r="A2329" i="3"/>
  <c r="D2328" i="3"/>
  <c r="A2328" i="3"/>
  <c r="D2327" i="3"/>
  <c r="A2327" i="3"/>
  <c r="D2326" i="3"/>
  <c r="A2326" i="3"/>
  <c r="D2325" i="3"/>
  <c r="A2325" i="3"/>
  <c r="D2324" i="3"/>
  <c r="A2324" i="3"/>
  <c r="D2323" i="3"/>
  <c r="A2323" i="3"/>
  <c r="D2322" i="3"/>
  <c r="A2322" i="3"/>
  <c r="D2321" i="3"/>
  <c r="A2321" i="3"/>
  <c r="D2320" i="3"/>
  <c r="A2320" i="3"/>
  <c r="D2319" i="3"/>
  <c r="A2319" i="3"/>
  <c r="D2318" i="3"/>
  <c r="A2318" i="3"/>
  <c r="D2317" i="3"/>
  <c r="A2317" i="3"/>
  <c r="D2316" i="3"/>
  <c r="A2316" i="3"/>
  <c r="D2315" i="3"/>
  <c r="A2315" i="3"/>
  <c r="D2314" i="3"/>
  <c r="A2314" i="3"/>
  <c r="D2313" i="3"/>
  <c r="A2313" i="3"/>
  <c r="D2312" i="3"/>
  <c r="A2312" i="3"/>
  <c r="D2311" i="3"/>
  <c r="A2311" i="3"/>
  <c r="D2310" i="3"/>
  <c r="A2310" i="3"/>
  <c r="D2309" i="3"/>
  <c r="A2309" i="3"/>
  <c r="D2308" i="3"/>
  <c r="A2308" i="3"/>
  <c r="D2307" i="3"/>
  <c r="A2307" i="3"/>
  <c r="D2306" i="3"/>
  <c r="A2306" i="3"/>
  <c r="D2305" i="3"/>
  <c r="A2305" i="3"/>
  <c r="D2304" i="3"/>
  <c r="A2304" i="3"/>
  <c r="D2303" i="3"/>
  <c r="A2303" i="3"/>
  <c r="D2302" i="3"/>
  <c r="A2302" i="3"/>
  <c r="D2301" i="3"/>
  <c r="A2301" i="3"/>
  <c r="D2300" i="3"/>
  <c r="A2300" i="3"/>
  <c r="D2299" i="3"/>
  <c r="A2299" i="3"/>
  <c r="D2298" i="3"/>
  <c r="A2298" i="3"/>
  <c r="D2297" i="3"/>
  <c r="A2297" i="3"/>
  <c r="D2296" i="3"/>
  <c r="A2296" i="3"/>
  <c r="D2295" i="3"/>
  <c r="A2295" i="3"/>
  <c r="D2294" i="3"/>
  <c r="A2294" i="3"/>
  <c r="D2293" i="3"/>
  <c r="A2293" i="3"/>
  <c r="D2292" i="3"/>
  <c r="A2292" i="3"/>
  <c r="D2291" i="3"/>
  <c r="A2291" i="3"/>
  <c r="D2290" i="3"/>
  <c r="A2290" i="3"/>
  <c r="D2289" i="3"/>
  <c r="A2289" i="3"/>
  <c r="D2288" i="3"/>
  <c r="A2288" i="3"/>
  <c r="D2287" i="3"/>
  <c r="A2287" i="3"/>
  <c r="D2286" i="3"/>
  <c r="A2286" i="3"/>
  <c r="D2285" i="3"/>
  <c r="A2285" i="3"/>
  <c r="D2284" i="3"/>
  <c r="A2284" i="3"/>
  <c r="D2283" i="3"/>
  <c r="A2283" i="3"/>
  <c r="D2282" i="3"/>
  <c r="A2282" i="3"/>
  <c r="D2281" i="3"/>
  <c r="A2281" i="3"/>
  <c r="D2280" i="3"/>
  <c r="A2280" i="3"/>
  <c r="D2279" i="3"/>
  <c r="A2279" i="3"/>
  <c r="D2278" i="3"/>
  <c r="A2278" i="3"/>
  <c r="D2277" i="3"/>
  <c r="A2277" i="3"/>
  <c r="D2276" i="3"/>
  <c r="A2276" i="3"/>
  <c r="D2275" i="3"/>
  <c r="A2275" i="3"/>
  <c r="D2274" i="3"/>
  <c r="A2274" i="3"/>
  <c r="D2273" i="3"/>
  <c r="A2273" i="3"/>
  <c r="D2272" i="3"/>
  <c r="A2272" i="3"/>
  <c r="D2271" i="3"/>
  <c r="A2271" i="3"/>
  <c r="D2270" i="3"/>
  <c r="A2270" i="3"/>
  <c r="D2269" i="3"/>
  <c r="A2269" i="3"/>
  <c r="D2268" i="3"/>
  <c r="A2268" i="3"/>
  <c r="D2267" i="3"/>
  <c r="A2267" i="3"/>
  <c r="D2266" i="3"/>
  <c r="A2266" i="3"/>
  <c r="D2265" i="3"/>
  <c r="A2265" i="3"/>
  <c r="D2264" i="3"/>
  <c r="A2264" i="3"/>
  <c r="D2263" i="3"/>
  <c r="A2263" i="3"/>
  <c r="D2262" i="3"/>
  <c r="A2262" i="3"/>
  <c r="D2261" i="3"/>
  <c r="A2261" i="3"/>
  <c r="D2260" i="3"/>
  <c r="A2260" i="3"/>
  <c r="D2259" i="3"/>
  <c r="A2259" i="3"/>
  <c r="D2258" i="3"/>
  <c r="A2258" i="3"/>
  <c r="D2257" i="3"/>
  <c r="A2257" i="3"/>
  <c r="D2256" i="3"/>
  <c r="A2256" i="3"/>
  <c r="D2255" i="3"/>
  <c r="A2255" i="3"/>
  <c r="D2254" i="3"/>
  <c r="A2254" i="3"/>
  <c r="D2253" i="3"/>
  <c r="A2253" i="3"/>
  <c r="D2252" i="3"/>
  <c r="A2252" i="3"/>
  <c r="D2251" i="3"/>
  <c r="A2251" i="3"/>
  <c r="D2250" i="3"/>
  <c r="A2250" i="3"/>
  <c r="D2249" i="3"/>
  <c r="A2249" i="3"/>
  <c r="D2248" i="3"/>
  <c r="A2248" i="3"/>
  <c r="D2247" i="3"/>
  <c r="A2247" i="3"/>
  <c r="D2246" i="3"/>
  <c r="A2246" i="3"/>
  <c r="D2245" i="3"/>
  <c r="A2245" i="3"/>
  <c r="D2244" i="3"/>
  <c r="A2244" i="3"/>
  <c r="D2243" i="3"/>
  <c r="A2243" i="3"/>
  <c r="D2242" i="3"/>
  <c r="A2242" i="3"/>
  <c r="D2241" i="3"/>
  <c r="A2241" i="3"/>
  <c r="D2240" i="3"/>
  <c r="A2240" i="3"/>
  <c r="D2239" i="3"/>
  <c r="A2239" i="3"/>
  <c r="D2238" i="3"/>
  <c r="A2238" i="3"/>
  <c r="D2237" i="3"/>
  <c r="A2237" i="3"/>
  <c r="D2236" i="3"/>
  <c r="A2236" i="3"/>
  <c r="D2235" i="3"/>
  <c r="A2235" i="3"/>
  <c r="D2234" i="3"/>
  <c r="A2234" i="3"/>
  <c r="D2233" i="3"/>
  <c r="A2233" i="3"/>
  <c r="D2232" i="3"/>
  <c r="A2232" i="3"/>
  <c r="D2231" i="3"/>
  <c r="A2231" i="3"/>
  <c r="D2230" i="3"/>
  <c r="A2230" i="3"/>
  <c r="D2229" i="3"/>
  <c r="A2229" i="3"/>
  <c r="D2228" i="3"/>
  <c r="A2228" i="3"/>
  <c r="D2227" i="3"/>
  <c r="A2227" i="3"/>
  <c r="D2226" i="3"/>
  <c r="A2226" i="3"/>
  <c r="D2225" i="3"/>
  <c r="A2225" i="3"/>
  <c r="D2224" i="3"/>
  <c r="A2224" i="3"/>
  <c r="D2223" i="3"/>
  <c r="A2223" i="3"/>
  <c r="D2222" i="3"/>
  <c r="A2222" i="3"/>
  <c r="D2221" i="3"/>
  <c r="A2221" i="3"/>
  <c r="D2220" i="3"/>
  <c r="A2220" i="3"/>
  <c r="D2219" i="3"/>
  <c r="A2219" i="3"/>
  <c r="D2218" i="3"/>
  <c r="A2218" i="3"/>
  <c r="D2217" i="3"/>
  <c r="A2217" i="3"/>
  <c r="D2216" i="3"/>
  <c r="A2216" i="3"/>
  <c r="D2215" i="3"/>
  <c r="A2215" i="3"/>
  <c r="D2214" i="3"/>
  <c r="A2214" i="3"/>
  <c r="D2213" i="3"/>
  <c r="A2213" i="3"/>
  <c r="D2212" i="3"/>
  <c r="A2212" i="3"/>
  <c r="D2211" i="3"/>
  <c r="A2211" i="3"/>
  <c r="D2210" i="3"/>
  <c r="A2210" i="3"/>
  <c r="D2209" i="3"/>
  <c r="A2209" i="3"/>
  <c r="D2208" i="3"/>
  <c r="A2208" i="3"/>
  <c r="D2207" i="3"/>
  <c r="A2207" i="3"/>
  <c r="D2206" i="3"/>
  <c r="A2206" i="3"/>
  <c r="D2205" i="3"/>
  <c r="A2205" i="3"/>
  <c r="D2204" i="3"/>
  <c r="A2204" i="3"/>
  <c r="D2203" i="3"/>
  <c r="A2203" i="3"/>
  <c r="D2202" i="3"/>
  <c r="A2202" i="3"/>
  <c r="D2201" i="3"/>
  <c r="A2201" i="3"/>
  <c r="D2200" i="3"/>
  <c r="A2200" i="3"/>
  <c r="D2199" i="3"/>
  <c r="A2199" i="3"/>
  <c r="D2198" i="3"/>
  <c r="A2198" i="3"/>
  <c r="D2197" i="3"/>
  <c r="A2197" i="3"/>
  <c r="D2196" i="3"/>
  <c r="A2196" i="3"/>
  <c r="D2195" i="3"/>
  <c r="A2195" i="3"/>
  <c r="D2194" i="3"/>
  <c r="A2194" i="3"/>
  <c r="D2193" i="3"/>
  <c r="A2193" i="3"/>
  <c r="D2192" i="3"/>
  <c r="A2192" i="3"/>
  <c r="D2191" i="3"/>
  <c r="A2191" i="3"/>
  <c r="D2190" i="3"/>
  <c r="A2190" i="3"/>
  <c r="D2189" i="3"/>
  <c r="A2189" i="3"/>
  <c r="D2188" i="3"/>
  <c r="A2188" i="3"/>
  <c r="D2187" i="3"/>
  <c r="A2187" i="3"/>
  <c r="D2186" i="3"/>
  <c r="A2186" i="3"/>
  <c r="D2185" i="3"/>
  <c r="A2185" i="3"/>
  <c r="D2184" i="3"/>
  <c r="A2184" i="3"/>
  <c r="D2183" i="3"/>
  <c r="A2183" i="3"/>
  <c r="D2182" i="3"/>
  <c r="A2182" i="3"/>
  <c r="D2181" i="3"/>
  <c r="A2181" i="3"/>
  <c r="D2180" i="3"/>
  <c r="A2180" i="3"/>
  <c r="D2179" i="3"/>
  <c r="A2179" i="3"/>
  <c r="D2178" i="3"/>
  <c r="A2178" i="3"/>
  <c r="D2177" i="3"/>
  <c r="A2177" i="3"/>
  <c r="D2176" i="3"/>
  <c r="A2176" i="3"/>
  <c r="D2175" i="3"/>
  <c r="A2175" i="3"/>
  <c r="D2174" i="3"/>
  <c r="A2174" i="3"/>
  <c r="D2173" i="3"/>
  <c r="A2173" i="3"/>
  <c r="D2172" i="3"/>
  <c r="A2172" i="3"/>
  <c r="D2171" i="3"/>
  <c r="A2171" i="3"/>
  <c r="D2170" i="3"/>
  <c r="A2170" i="3"/>
  <c r="D2169" i="3"/>
  <c r="A2169" i="3"/>
  <c r="D2168" i="3"/>
  <c r="A2168" i="3"/>
  <c r="D2167" i="3"/>
  <c r="A2167" i="3"/>
  <c r="D2166" i="3"/>
  <c r="A2166" i="3"/>
  <c r="D2165" i="3"/>
  <c r="A2165" i="3"/>
  <c r="D2164" i="3"/>
  <c r="A2164" i="3"/>
  <c r="D2163" i="3"/>
  <c r="A2163" i="3"/>
  <c r="D2162" i="3"/>
  <c r="A2162" i="3"/>
  <c r="D2161" i="3"/>
  <c r="A2161" i="3"/>
  <c r="D2160" i="3"/>
  <c r="A2160" i="3"/>
  <c r="D2159" i="3"/>
  <c r="A2159" i="3"/>
  <c r="D2158" i="3"/>
  <c r="A2158" i="3"/>
  <c r="D2157" i="3"/>
  <c r="A2157" i="3"/>
  <c r="D2156" i="3"/>
  <c r="A2156" i="3"/>
  <c r="D2155" i="3"/>
  <c r="A2155" i="3"/>
  <c r="D2154" i="3"/>
  <c r="A2154" i="3"/>
  <c r="D2153" i="3"/>
  <c r="A2153" i="3"/>
  <c r="D2152" i="3"/>
  <c r="A2152" i="3"/>
  <c r="D2151" i="3"/>
  <c r="A2151" i="3"/>
  <c r="D2150" i="3"/>
  <c r="A2150" i="3"/>
  <c r="D2149" i="3"/>
  <c r="A2149" i="3"/>
  <c r="D2148" i="3"/>
  <c r="A2148" i="3"/>
  <c r="D2147" i="3"/>
  <c r="A2147" i="3"/>
  <c r="D2146" i="3"/>
  <c r="A2146" i="3"/>
  <c r="D2145" i="3"/>
  <c r="A2145" i="3"/>
  <c r="D2144" i="3"/>
  <c r="A2144" i="3"/>
  <c r="D2143" i="3"/>
  <c r="A2143" i="3"/>
  <c r="D2142" i="3"/>
  <c r="A2142" i="3"/>
  <c r="D2141" i="3"/>
  <c r="A2141" i="3"/>
  <c r="D2140" i="3"/>
  <c r="A2140" i="3"/>
  <c r="D2139" i="3"/>
  <c r="A2139" i="3"/>
  <c r="D2138" i="3"/>
  <c r="A2138" i="3"/>
  <c r="D2137" i="3"/>
  <c r="A2137" i="3"/>
  <c r="D2136" i="3"/>
  <c r="A2136" i="3"/>
  <c r="D2135" i="3"/>
  <c r="A2135" i="3"/>
  <c r="D2134" i="3"/>
  <c r="A2134" i="3"/>
  <c r="D2133" i="3"/>
  <c r="A2133" i="3"/>
  <c r="D2132" i="3"/>
  <c r="A2132" i="3"/>
  <c r="D2131" i="3"/>
  <c r="A2131" i="3"/>
  <c r="D2130" i="3"/>
  <c r="A2130" i="3"/>
  <c r="D2129" i="3"/>
  <c r="A2129" i="3"/>
  <c r="D2128" i="3"/>
  <c r="A2128" i="3"/>
  <c r="D2127" i="3"/>
  <c r="A2127" i="3"/>
  <c r="D2126" i="3"/>
  <c r="A2126" i="3"/>
  <c r="D2125" i="3"/>
  <c r="A2125" i="3"/>
  <c r="D2124" i="3"/>
  <c r="A2124" i="3"/>
  <c r="D2123" i="3"/>
  <c r="A2123" i="3"/>
  <c r="D2122" i="3"/>
  <c r="A2122" i="3"/>
  <c r="D2121" i="3"/>
  <c r="A2121" i="3"/>
  <c r="D2120" i="3"/>
  <c r="A2120" i="3"/>
  <c r="D2119" i="3"/>
  <c r="A2119" i="3"/>
  <c r="D2118" i="3"/>
  <c r="A2118" i="3"/>
  <c r="D2117" i="3"/>
  <c r="A2117" i="3"/>
  <c r="D2116" i="3"/>
  <c r="A2116" i="3"/>
  <c r="D2115" i="3"/>
  <c r="A2115" i="3"/>
  <c r="D2114" i="3"/>
  <c r="A2114" i="3"/>
  <c r="D2113" i="3"/>
  <c r="A2113" i="3"/>
  <c r="D2112" i="3"/>
  <c r="A2112" i="3"/>
  <c r="D2111" i="3"/>
  <c r="A2111" i="3"/>
  <c r="D2110" i="3"/>
  <c r="A2110" i="3"/>
  <c r="D2109" i="3"/>
  <c r="A2109" i="3"/>
  <c r="D2108" i="3"/>
  <c r="A2108" i="3"/>
  <c r="D2107" i="3"/>
  <c r="A2107" i="3"/>
  <c r="D2106" i="3"/>
  <c r="A2106" i="3"/>
  <c r="D2105" i="3"/>
  <c r="A2105" i="3"/>
  <c r="D2104" i="3"/>
  <c r="A2104" i="3"/>
  <c r="D2103" i="3"/>
  <c r="A2103" i="3"/>
  <c r="D2102" i="3"/>
  <c r="A2102" i="3"/>
  <c r="D2101" i="3"/>
  <c r="A2101" i="3"/>
  <c r="D2100" i="3"/>
  <c r="A2100" i="3"/>
  <c r="D2099" i="3"/>
  <c r="A2099" i="3"/>
  <c r="D2098" i="3"/>
  <c r="A2098" i="3"/>
  <c r="D2097" i="3"/>
  <c r="A2097" i="3"/>
  <c r="D2096" i="3"/>
  <c r="A2096" i="3"/>
  <c r="D2095" i="3"/>
  <c r="A2095" i="3"/>
  <c r="D2094" i="3"/>
  <c r="A2094" i="3"/>
  <c r="D2093" i="3"/>
  <c r="A2093" i="3"/>
  <c r="D2092" i="3"/>
  <c r="A2092" i="3"/>
  <c r="D2091" i="3"/>
  <c r="A2091" i="3"/>
  <c r="D2090" i="3"/>
  <c r="A2090" i="3"/>
  <c r="D2089" i="3"/>
  <c r="A2089" i="3"/>
  <c r="D2088" i="3"/>
  <c r="A2088" i="3"/>
  <c r="D2087" i="3"/>
  <c r="A2087" i="3"/>
  <c r="D2086" i="3"/>
  <c r="A2086" i="3"/>
  <c r="D2085" i="3"/>
  <c r="A2085" i="3"/>
  <c r="D2084" i="3"/>
  <c r="A2084" i="3"/>
  <c r="D2083" i="3"/>
  <c r="A2083" i="3"/>
  <c r="D2082" i="3"/>
  <c r="A2082" i="3"/>
  <c r="D2081" i="3"/>
  <c r="A2081" i="3"/>
  <c r="D2080" i="3"/>
  <c r="A2080" i="3"/>
  <c r="D2079" i="3"/>
  <c r="A2079" i="3"/>
  <c r="D2078" i="3"/>
  <c r="A2078" i="3"/>
  <c r="D2077" i="3"/>
  <c r="A2077" i="3"/>
  <c r="D2076" i="3"/>
  <c r="A2076" i="3"/>
  <c r="D2075" i="3"/>
  <c r="A2075" i="3"/>
  <c r="D2074" i="3"/>
  <c r="A2074" i="3"/>
  <c r="D2073" i="3"/>
  <c r="A2073" i="3"/>
  <c r="D2072" i="3"/>
  <c r="A2072" i="3"/>
  <c r="D2071" i="3"/>
  <c r="A2071" i="3"/>
  <c r="D2070" i="3"/>
  <c r="A2070" i="3"/>
  <c r="D2069" i="3"/>
  <c r="A2069" i="3"/>
  <c r="D2068" i="3"/>
  <c r="A2068" i="3"/>
  <c r="D2067" i="3"/>
  <c r="A2067" i="3"/>
  <c r="D2066" i="3"/>
  <c r="A2066" i="3"/>
  <c r="D2065" i="3"/>
  <c r="A2065" i="3"/>
  <c r="D2064" i="3"/>
  <c r="A2064" i="3"/>
  <c r="D2063" i="3"/>
  <c r="A2063" i="3"/>
  <c r="D2062" i="3"/>
  <c r="A2062" i="3"/>
  <c r="D2061" i="3"/>
  <c r="A2061" i="3"/>
  <c r="D2060" i="3"/>
  <c r="A2060" i="3"/>
  <c r="D2059" i="3"/>
  <c r="A2059" i="3"/>
  <c r="D2058" i="3"/>
  <c r="A2058" i="3"/>
  <c r="D2057" i="3"/>
  <c r="A2057" i="3"/>
  <c r="D2056" i="3"/>
  <c r="A2056" i="3"/>
  <c r="D2055" i="3"/>
  <c r="A2055" i="3"/>
  <c r="D2054" i="3"/>
  <c r="A2054" i="3"/>
  <c r="D2053" i="3"/>
  <c r="A2053" i="3"/>
  <c r="D2052" i="3"/>
  <c r="A2052" i="3"/>
  <c r="D2051" i="3"/>
  <c r="A2051" i="3"/>
  <c r="D2050" i="3"/>
  <c r="A2050" i="3"/>
  <c r="D2049" i="3"/>
  <c r="A2049" i="3"/>
  <c r="D2048" i="3"/>
  <c r="A2048" i="3"/>
  <c r="D2047" i="3"/>
  <c r="A2047" i="3"/>
  <c r="D2046" i="3"/>
  <c r="A2046" i="3"/>
  <c r="D2045" i="3"/>
  <c r="A2045" i="3"/>
  <c r="D2044" i="3"/>
  <c r="A2044" i="3"/>
  <c r="D2043" i="3"/>
  <c r="A2043" i="3"/>
  <c r="D2042" i="3"/>
  <c r="A2042" i="3"/>
  <c r="D2041" i="3"/>
  <c r="A2041" i="3"/>
  <c r="D2040" i="3"/>
  <c r="A2040" i="3"/>
  <c r="D2039" i="3"/>
  <c r="A2039" i="3"/>
  <c r="D2038" i="3"/>
  <c r="A2038" i="3"/>
  <c r="D2037" i="3"/>
  <c r="A2037" i="3"/>
  <c r="D2036" i="3"/>
  <c r="A2036" i="3"/>
  <c r="D2035" i="3"/>
  <c r="A2035" i="3"/>
  <c r="D2034" i="3"/>
  <c r="A2034" i="3"/>
  <c r="D2033" i="3"/>
  <c r="A2033" i="3"/>
  <c r="D2032" i="3"/>
  <c r="A2032" i="3"/>
  <c r="D2031" i="3"/>
  <c r="A2031" i="3"/>
  <c r="D2030" i="3"/>
  <c r="A2030" i="3"/>
  <c r="D2029" i="3"/>
  <c r="A2029" i="3"/>
  <c r="D2028" i="3"/>
  <c r="A2028" i="3"/>
  <c r="D2027" i="3"/>
  <c r="A2027" i="3"/>
  <c r="D2026" i="3"/>
  <c r="A2026" i="3"/>
  <c r="D2025" i="3"/>
  <c r="A2025" i="3"/>
  <c r="D2024" i="3"/>
  <c r="A2024" i="3"/>
  <c r="D2023" i="3"/>
  <c r="A2023" i="3"/>
  <c r="D2022" i="3"/>
  <c r="A2022" i="3"/>
  <c r="D2021" i="3"/>
  <c r="A2021" i="3"/>
  <c r="D2020" i="3"/>
  <c r="A2020" i="3"/>
  <c r="D2019" i="3"/>
  <c r="A2019" i="3"/>
  <c r="D2018" i="3"/>
  <c r="A2018" i="3"/>
  <c r="D2017" i="3"/>
  <c r="A2017" i="3"/>
  <c r="D2016" i="3"/>
  <c r="A2016" i="3"/>
  <c r="D2015" i="3"/>
  <c r="A2015" i="3"/>
  <c r="D2014" i="3"/>
  <c r="A2014" i="3"/>
  <c r="D2013" i="3"/>
  <c r="A2013" i="3"/>
  <c r="D2012" i="3"/>
  <c r="A2012" i="3"/>
  <c r="D2011" i="3"/>
  <c r="A2011" i="3"/>
  <c r="D2010" i="3"/>
  <c r="A2010" i="3"/>
  <c r="D2009" i="3"/>
  <c r="A2009" i="3"/>
  <c r="D2008" i="3"/>
  <c r="A2008" i="3"/>
  <c r="D2007" i="3"/>
  <c r="A2007" i="3"/>
  <c r="D2006" i="3"/>
  <c r="A2006" i="3"/>
  <c r="D2005" i="3"/>
  <c r="A2005" i="3"/>
  <c r="D2004" i="3"/>
  <c r="A2004" i="3"/>
  <c r="D2003" i="3"/>
  <c r="A2003" i="3"/>
  <c r="D2002" i="3"/>
  <c r="A2002" i="3"/>
  <c r="D2001" i="3"/>
  <c r="A2001" i="3"/>
  <c r="D2000" i="3"/>
  <c r="A2000" i="3"/>
  <c r="D1999" i="3"/>
  <c r="A1999" i="3"/>
  <c r="D1998" i="3"/>
  <c r="A1998" i="3"/>
  <c r="D1997" i="3"/>
  <c r="A1997" i="3"/>
  <c r="D1996" i="3"/>
  <c r="A1996" i="3"/>
  <c r="D1995" i="3"/>
  <c r="A1995" i="3"/>
  <c r="D1994" i="3"/>
  <c r="A1994" i="3"/>
  <c r="D1993" i="3"/>
  <c r="A1993" i="3"/>
  <c r="D1992" i="3"/>
  <c r="A1992" i="3"/>
  <c r="D1991" i="3"/>
  <c r="A1991" i="3"/>
  <c r="D1990" i="3"/>
  <c r="A1990" i="3"/>
  <c r="D1989" i="3"/>
  <c r="A1989" i="3"/>
  <c r="D1988" i="3"/>
  <c r="A1988" i="3"/>
  <c r="D1987" i="3"/>
  <c r="A1987" i="3"/>
  <c r="D1986" i="3"/>
  <c r="A1986" i="3"/>
  <c r="D1985" i="3"/>
  <c r="A1985" i="3"/>
  <c r="D1984" i="3"/>
  <c r="A1984" i="3"/>
  <c r="D1983" i="3"/>
  <c r="A1983" i="3"/>
  <c r="D1982" i="3"/>
  <c r="A1982" i="3"/>
  <c r="D1981" i="3"/>
  <c r="A1981" i="3"/>
  <c r="D1980" i="3"/>
  <c r="A1980" i="3"/>
  <c r="D1979" i="3"/>
  <c r="A1979" i="3"/>
  <c r="D1978" i="3"/>
  <c r="A1978" i="3"/>
  <c r="D1977" i="3"/>
  <c r="A1977" i="3"/>
  <c r="D1976" i="3"/>
  <c r="A1976" i="3"/>
  <c r="D1975" i="3"/>
  <c r="A1975" i="3"/>
  <c r="D1974" i="3"/>
  <c r="A1974" i="3"/>
  <c r="D1973" i="3"/>
  <c r="A1973" i="3"/>
  <c r="D1972" i="3"/>
  <c r="A1972" i="3"/>
  <c r="D1971" i="3"/>
  <c r="A1971" i="3"/>
  <c r="D1970" i="3"/>
  <c r="A1970" i="3"/>
  <c r="D1969" i="3"/>
  <c r="A1969" i="3"/>
  <c r="D1968" i="3"/>
  <c r="A1968" i="3"/>
  <c r="D1967" i="3"/>
  <c r="A1967" i="3"/>
  <c r="D1966" i="3"/>
  <c r="A1966" i="3"/>
  <c r="D1965" i="3"/>
  <c r="A1965" i="3"/>
  <c r="D1964" i="3"/>
  <c r="A1964" i="3"/>
  <c r="D1963" i="3"/>
  <c r="A1963" i="3"/>
  <c r="D1962" i="3"/>
  <c r="A1962" i="3"/>
  <c r="D1961" i="3"/>
  <c r="A1961" i="3"/>
  <c r="D1960" i="3"/>
  <c r="A1960" i="3"/>
  <c r="D1959" i="3"/>
  <c r="A1959" i="3"/>
  <c r="D1958" i="3"/>
  <c r="A1958" i="3"/>
  <c r="D1957" i="3"/>
  <c r="A1957" i="3"/>
  <c r="D1956" i="3"/>
  <c r="A1956" i="3"/>
  <c r="D1955" i="3"/>
  <c r="A1955" i="3"/>
  <c r="D1954" i="3"/>
  <c r="A1954" i="3"/>
  <c r="D1953" i="3"/>
  <c r="A1953" i="3"/>
  <c r="D1952" i="3"/>
  <c r="A1952" i="3"/>
  <c r="D1951" i="3"/>
  <c r="A1951" i="3"/>
  <c r="D1950" i="3"/>
  <c r="A1950" i="3"/>
  <c r="D1949" i="3"/>
  <c r="A1949" i="3"/>
  <c r="D1948" i="3"/>
  <c r="A1948" i="3"/>
  <c r="D1947" i="3"/>
  <c r="A1947" i="3"/>
  <c r="D1946" i="3"/>
  <c r="A1946" i="3"/>
  <c r="D1945" i="3"/>
  <c r="A1945" i="3"/>
  <c r="D1944" i="3"/>
  <c r="A1944" i="3"/>
  <c r="D1943" i="3"/>
  <c r="A1943" i="3"/>
  <c r="D1942" i="3"/>
  <c r="A1942" i="3"/>
  <c r="D1941" i="3"/>
  <c r="A1941" i="3"/>
  <c r="D1940" i="3"/>
  <c r="A1940" i="3"/>
  <c r="D1939" i="3"/>
  <c r="A1939" i="3"/>
  <c r="D1938" i="3"/>
  <c r="A1938" i="3"/>
  <c r="D1937" i="3"/>
  <c r="A1937" i="3"/>
  <c r="D1936" i="3"/>
  <c r="A1936" i="3"/>
  <c r="D1935" i="3"/>
  <c r="A1935" i="3"/>
  <c r="D1934" i="3"/>
  <c r="A1934" i="3"/>
  <c r="D1933" i="3"/>
  <c r="A1933" i="3"/>
  <c r="D1932" i="3"/>
  <c r="A1932" i="3"/>
  <c r="D1931" i="3"/>
  <c r="A1931" i="3"/>
  <c r="D1930" i="3"/>
  <c r="A1930" i="3"/>
  <c r="D1929" i="3"/>
  <c r="A1929" i="3"/>
  <c r="D1928" i="3"/>
  <c r="A1928" i="3"/>
  <c r="D1927" i="3"/>
  <c r="A1927" i="3"/>
  <c r="D1926" i="3"/>
  <c r="A1926" i="3"/>
  <c r="D1925" i="3"/>
  <c r="A1925" i="3"/>
  <c r="D1924" i="3"/>
  <c r="A1924" i="3"/>
  <c r="D1923" i="3"/>
  <c r="A1923" i="3"/>
  <c r="D1922" i="3"/>
  <c r="A1922" i="3"/>
  <c r="D1921" i="3"/>
  <c r="A1921" i="3"/>
  <c r="D1920" i="3"/>
  <c r="A1920" i="3"/>
  <c r="D1919" i="3"/>
  <c r="A1919" i="3"/>
  <c r="D1918" i="3"/>
  <c r="A1918" i="3"/>
  <c r="D1917" i="3"/>
  <c r="A1917" i="3"/>
  <c r="D1916" i="3"/>
  <c r="A1916" i="3"/>
  <c r="D1915" i="3"/>
  <c r="A1915" i="3"/>
  <c r="D1914" i="3"/>
  <c r="A1914" i="3"/>
  <c r="D1913" i="3"/>
  <c r="A1913" i="3"/>
  <c r="D1912" i="3"/>
  <c r="A1912" i="3"/>
  <c r="D1911" i="3"/>
  <c r="A1911" i="3"/>
  <c r="D1910" i="3"/>
  <c r="A1910" i="3"/>
  <c r="D1909" i="3"/>
  <c r="A1909" i="3"/>
  <c r="D1908" i="3"/>
  <c r="A1908" i="3"/>
  <c r="D1907" i="3"/>
  <c r="A1907" i="3"/>
  <c r="D1906" i="3"/>
  <c r="A1906" i="3"/>
  <c r="D1905" i="3"/>
  <c r="A1905" i="3"/>
  <c r="D1904" i="3"/>
  <c r="A1904" i="3"/>
  <c r="D1903" i="3"/>
  <c r="A1903" i="3"/>
  <c r="D1902" i="3"/>
  <c r="A1902" i="3"/>
  <c r="D1901" i="3"/>
  <c r="A1901" i="3"/>
  <c r="D1900" i="3"/>
  <c r="A1900" i="3"/>
  <c r="D1899" i="3"/>
  <c r="A1899" i="3"/>
  <c r="D1898" i="3"/>
  <c r="A1898" i="3"/>
  <c r="D1897" i="3"/>
  <c r="A1897" i="3"/>
  <c r="D1896" i="3"/>
  <c r="A1896" i="3"/>
  <c r="D1895" i="3"/>
  <c r="A1895" i="3"/>
  <c r="D1894" i="3"/>
  <c r="A1894" i="3"/>
  <c r="D1893" i="3"/>
  <c r="A1893" i="3"/>
  <c r="D1892" i="3"/>
  <c r="A1892" i="3"/>
  <c r="D1891" i="3"/>
  <c r="A1891" i="3"/>
  <c r="D1890" i="3"/>
  <c r="A1890" i="3"/>
  <c r="D1889" i="3"/>
  <c r="A1889" i="3"/>
  <c r="D1888" i="3"/>
  <c r="A1888" i="3"/>
  <c r="D1887" i="3"/>
  <c r="A1887" i="3"/>
  <c r="D1886" i="3"/>
  <c r="A1886" i="3"/>
  <c r="D1885" i="3"/>
  <c r="A1885" i="3"/>
  <c r="D1884" i="3"/>
  <c r="A1884" i="3"/>
  <c r="D1883" i="3"/>
  <c r="A1883" i="3"/>
  <c r="D1882" i="3"/>
  <c r="A1882" i="3"/>
  <c r="D1881" i="3"/>
  <c r="A1881" i="3"/>
  <c r="D1880" i="3"/>
  <c r="A1880" i="3"/>
  <c r="D1879" i="3"/>
  <c r="A1879" i="3"/>
  <c r="D1878" i="3"/>
  <c r="A1878" i="3"/>
  <c r="D1877" i="3"/>
  <c r="A1877" i="3"/>
  <c r="D1876" i="3"/>
  <c r="A1876" i="3"/>
  <c r="D1875" i="3"/>
  <c r="A1875" i="3"/>
  <c r="D1874" i="3"/>
  <c r="A1874" i="3"/>
  <c r="D1873" i="3"/>
  <c r="A1873" i="3"/>
  <c r="D1872" i="3"/>
  <c r="A1872" i="3"/>
  <c r="D1871" i="3"/>
  <c r="A1871" i="3"/>
  <c r="D1870" i="3"/>
  <c r="A1870" i="3"/>
  <c r="D1869" i="3"/>
  <c r="A1869" i="3"/>
  <c r="D1868" i="3"/>
  <c r="A1868" i="3"/>
  <c r="D1867" i="3"/>
  <c r="A1867" i="3"/>
  <c r="D1866" i="3"/>
  <c r="A1866" i="3"/>
  <c r="D1865" i="3"/>
  <c r="A1865" i="3"/>
  <c r="D1864" i="3"/>
  <c r="A1864" i="3"/>
  <c r="D1863" i="3"/>
  <c r="A1863" i="3"/>
  <c r="D1862" i="3"/>
  <c r="A1862" i="3"/>
  <c r="D1861" i="3"/>
  <c r="A1861" i="3"/>
  <c r="D1860" i="3"/>
  <c r="A1860" i="3"/>
  <c r="D1859" i="3"/>
  <c r="A1859" i="3"/>
  <c r="D1858" i="3"/>
  <c r="A1858" i="3"/>
  <c r="D1857" i="3"/>
  <c r="A1857" i="3"/>
  <c r="D1856" i="3"/>
  <c r="A1856" i="3"/>
  <c r="D1855" i="3"/>
  <c r="A1855" i="3"/>
  <c r="D1854" i="3"/>
  <c r="A1854" i="3"/>
  <c r="D1853" i="3"/>
  <c r="A1853" i="3"/>
  <c r="D1852" i="3"/>
  <c r="A1852" i="3"/>
  <c r="D1851" i="3"/>
  <c r="A1851" i="3"/>
  <c r="D1850" i="3"/>
  <c r="A1850" i="3"/>
  <c r="D1849" i="3"/>
  <c r="A1849" i="3"/>
  <c r="D1848" i="3"/>
  <c r="A1848" i="3"/>
  <c r="D1847" i="3"/>
  <c r="A1847" i="3"/>
  <c r="D1846" i="3"/>
  <c r="A1846" i="3"/>
  <c r="D1845" i="3"/>
  <c r="A1845" i="3"/>
  <c r="D1844" i="3"/>
  <c r="A1844" i="3"/>
  <c r="D1843" i="3"/>
  <c r="A1843" i="3"/>
  <c r="D1842" i="3"/>
  <c r="A1842" i="3"/>
  <c r="D1841" i="3"/>
  <c r="A1841" i="3"/>
  <c r="D1840" i="3"/>
  <c r="A1840" i="3"/>
  <c r="D1839" i="3"/>
  <c r="A1839" i="3"/>
  <c r="D1838" i="3"/>
  <c r="A1838" i="3"/>
  <c r="D1837" i="3"/>
  <c r="A1837" i="3"/>
  <c r="D1836" i="3"/>
  <c r="A1836" i="3"/>
  <c r="D1835" i="3"/>
  <c r="A1835" i="3"/>
  <c r="D1834" i="3"/>
  <c r="A1834" i="3"/>
  <c r="D1833" i="3"/>
  <c r="A1833" i="3"/>
  <c r="D1832" i="3"/>
  <c r="A1832" i="3"/>
  <c r="D1831" i="3"/>
  <c r="A1831" i="3"/>
  <c r="D1830" i="3"/>
  <c r="A1830" i="3"/>
  <c r="D1829" i="3"/>
  <c r="A1829" i="3"/>
  <c r="D1828" i="3"/>
  <c r="A1828" i="3"/>
  <c r="D1827" i="3"/>
  <c r="A1827" i="3"/>
  <c r="D1826" i="3"/>
  <c r="A1826" i="3"/>
  <c r="D1825" i="3"/>
  <c r="A1825" i="3"/>
  <c r="D1824" i="3"/>
  <c r="A1824" i="3"/>
  <c r="D1823" i="3"/>
  <c r="A1823" i="3"/>
  <c r="D1822" i="3"/>
  <c r="A1822" i="3"/>
  <c r="D1821" i="3"/>
  <c r="A1821" i="3"/>
  <c r="D1820" i="3"/>
  <c r="A1820" i="3"/>
  <c r="D1819" i="3"/>
  <c r="A1819" i="3"/>
  <c r="D1818" i="3"/>
  <c r="A1818" i="3"/>
  <c r="D1817" i="3"/>
  <c r="A1817" i="3"/>
  <c r="D1816" i="3"/>
  <c r="A1816" i="3"/>
  <c r="D1815" i="3"/>
  <c r="A1815" i="3"/>
  <c r="D1814" i="3"/>
  <c r="A1814" i="3"/>
  <c r="D1813" i="3"/>
  <c r="A1813" i="3"/>
  <c r="D1812" i="3"/>
  <c r="A1812" i="3"/>
  <c r="D1811" i="3"/>
  <c r="A1811" i="3"/>
  <c r="D1810" i="3"/>
  <c r="A1810" i="3"/>
  <c r="D1809" i="3"/>
  <c r="A1809" i="3"/>
  <c r="D1808" i="3"/>
  <c r="A1808" i="3"/>
  <c r="D1807" i="3"/>
  <c r="A1807" i="3"/>
  <c r="D1806" i="3"/>
  <c r="A1806" i="3"/>
  <c r="D1805" i="3"/>
  <c r="A1805" i="3"/>
  <c r="D1804" i="3"/>
  <c r="A1804" i="3"/>
  <c r="D1803" i="3"/>
  <c r="A1803" i="3"/>
  <c r="D1802" i="3"/>
  <c r="A1802" i="3"/>
  <c r="D1801" i="3"/>
  <c r="A1801" i="3"/>
  <c r="D1800" i="3"/>
  <c r="A1800" i="3"/>
  <c r="D1799" i="3"/>
  <c r="A1799" i="3"/>
  <c r="D1798" i="3"/>
  <c r="A1798" i="3"/>
  <c r="D1797" i="3"/>
  <c r="A1797" i="3"/>
  <c r="D1796" i="3"/>
  <c r="A1796" i="3"/>
  <c r="D1795" i="3"/>
  <c r="A1795" i="3"/>
  <c r="D1794" i="3"/>
  <c r="A1794" i="3"/>
  <c r="D1793" i="3"/>
  <c r="A1793" i="3"/>
  <c r="D1792" i="3"/>
  <c r="A1792" i="3"/>
  <c r="D1791" i="3"/>
  <c r="A1791" i="3"/>
  <c r="D1790" i="3"/>
  <c r="A1790" i="3"/>
  <c r="D1789" i="3"/>
  <c r="A1789" i="3"/>
  <c r="D1788" i="3"/>
  <c r="A1788" i="3"/>
  <c r="D1787" i="3"/>
  <c r="A1787" i="3"/>
  <c r="D1786" i="3"/>
  <c r="A1786" i="3"/>
  <c r="D1785" i="3"/>
  <c r="A1785" i="3"/>
  <c r="D1784" i="3"/>
  <c r="A1784" i="3"/>
  <c r="D1783" i="3"/>
  <c r="A1783" i="3"/>
  <c r="D1782" i="3"/>
  <c r="A1782" i="3"/>
  <c r="D1781" i="3"/>
  <c r="A1781" i="3"/>
  <c r="D1780" i="3"/>
  <c r="A1780" i="3"/>
  <c r="D1779" i="3"/>
  <c r="A1779" i="3"/>
  <c r="D1778" i="3"/>
  <c r="A1778" i="3"/>
  <c r="D1777" i="3"/>
  <c r="A1777" i="3"/>
  <c r="D1776" i="3"/>
  <c r="A1776" i="3"/>
  <c r="D1775" i="3"/>
  <c r="A1775" i="3"/>
  <c r="D1774" i="3"/>
  <c r="A1774" i="3"/>
  <c r="D1773" i="3"/>
  <c r="A1773" i="3"/>
  <c r="D1772" i="3"/>
  <c r="A1772" i="3"/>
  <c r="D1771" i="3"/>
  <c r="A1771" i="3"/>
  <c r="D1770" i="3"/>
  <c r="A1770" i="3"/>
  <c r="D1769" i="3"/>
  <c r="A1769" i="3"/>
  <c r="D1768" i="3"/>
  <c r="A1768" i="3"/>
  <c r="D1767" i="3"/>
  <c r="A1767" i="3"/>
  <c r="D1766" i="3"/>
  <c r="A1766" i="3"/>
  <c r="D1765" i="3"/>
  <c r="A1765" i="3"/>
  <c r="D1764" i="3"/>
  <c r="A1764" i="3"/>
  <c r="D1763" i="3"/>
  <c r="A1763" i="3"/>
  <c r="D1762" i="3"/>
  <c r="A1762" i="3"/>
  <c r="D1761" i="3"/>
  <c r="A1761" i="3"/>
  <c r="D1760" i="3"/>
  <c r="A1760" i="3"/>
  <c r="D1759" i="3"/>
  <c r="A1759" i="3"/>
  <c r="D1758" i="3"/>
  <c r="A1758" i="3"/>
  <c r="D1757" i="3"/>
  <c r="A1757" i="3"/>
  <c r="D1756" i="3"/>
  <c r="A1756" i="3"/>
  <c r="D1755" i="3"/>
  <c r="A1755" i="3"/>
  <c r="D1754" i="3"/>
  <c r="A1754" i="3"/>
  <c r="D1753" i="3"/>
  <c r="A1753" i="3"/>
  <c r="D1752" i="3"/>
  <c r="A1752" i="3"/>
  <c r="D1751" i="3"/>
  <c r="A1751" i="3"/>
  <c r="D1750" i="3"/>
  <c r="A1750" i="3"/>
  <c r="D1749" i="3"/>
  <c r="A1749" i="3"/>
  <c r="D1748" i="3"/>
  <c r="A1748" i="3"/>
  <c r="D1747" i="3"/>
  <c r="A1747" i="3"/>
  <c r="D1746" i="3"/>
  <c r="A1746" i="3"/>
  <c r="D1745" i="3"/>
  <c r="A1745" i="3"/>
  <c r="D1744" i="3"/>
  <c r="A1744" i="3"/>
  <c r="D1743" i="3"/>
  <c r="A1743" i="3"/>
  <c r="D1742" i="3"/>
  <c r="A1742" i="3"/>
  <c r="D1741" i="3"/>
  <c r="A1741" i="3"/>
  <c r="D1740" i="3"/>
  <c r="A1740" i="3"/>
  <c r="D1739" i="3"/>
  <c r="A1739" i="3"/>
  <c r="D1738" i="3"/>
  <c r="A1738" i="3"/>
  <c r="D1737" i="3"/>
  <c r="A1737" i="3"/>
  <c r="D1736" i="3"/>
  <c r="A1736" i="3"/>
  <c r="D1735" i="3"/>
  <c r="A1735" i="3"/>
  <c r="D1734" i="3"/>
  <c r="A1734" i="3"/>
  <c r="D1733" i="3"/>
  <c r="A1733" i="3"/>
  <c r="D1732" i="3"/>
  <c r="A1732" i="3"/>
  <c r="D1731" i="3"/>
  <c r="A1731" i="3"/>
  <c r="D1730" i="3"/>
  <c r="A1730" i="3"/>
  <c r="D1729" i="3"/>
  <c r="A1729" i="3"/>
  <c r="D1728" i="3"/>
  <c r="A1728" i="3"/>
  <c r="D1727" i="3"/>
  <c r="A1727" i="3"/>
  <c r="D1726" i="3"/>
  <c r="A1726" i="3"/>
  <c r="D1725" i="3"/>
  <c r="A1725" i="3"/>
  <c r="D1724" i="3"/>
  <c r="A1724" i="3"/>
  <c r="D1723" i="3"/>
  <c r="A1723" i="3"/>
  <c r="D1722" i="3"/>
  <c r="A1722" i="3"/>
  <c r="D1721" i="3"/>
  <c r="A1721" i="3"/>
  <c r="D1720" i="3"/>
  <c r="A1720" i="3"/>
  <c r="D1719" i="3"/>
  <c r="A1719" i="3"/>
  <c r="D1718" i="3"/>
  <c r="A1718" i="3"/>
  <c r="D1717" i="3"/>
  <c r="A1717" i="3"/>
  <c r="D1716" i="3"/>
  <c r="A1716" i="3"/>
  <c r="D1715" i="3"/>
  <c r="A1715" i="3"/>
  <c r="D1714" i="3"/>
  <c r="A1714" i="3"/>
  <c r="D1713" i="3"/>
  <c r="A1713" i="3"/>
  <c r="D1712" i="3"/>
  <c r="A1712" i="3"/>
  <c r="D1711" i="3"/>
  <c r="A1711" i="3"/>
  <c r="D1710" i="3"/>
  <c r="A1710" i="3"/>
  <c r="D1709" i="3"/>
  <c r="A1709" i="3"/>
  <c r="D1708" i="3"/>
  <c r="A1708" i="3"/>
  <c r="D1707" i="3"/>
  <c r="A1707" i="3"/>
  <c r="D1706" i="3"/>
  <c r="A1706" i="3"/>
  <c r="D1705" i="3"/>
  <c r="A1705" i="3"/>
  <c r="D1704" i="3"/>
  <c r="A1704" i="3"/>
  <c r="D1703" i="3"/>
  <c r="A1703" i="3"/>
  <c r="D1702" i="3"/>
  <c r="A1702" i="3"/>
  <c r="D1701" i="3"/>
  <c r="A1701" i="3"/>
  <c r="D1700" i="3"/>
  <c r="A1700" i="3"/>
  <c r="D1699" i="3"/>
  <c r="A1699" i="3"/>
  <c r="D1698" i="3"/>
  <c r="A1698" i="3"/>
  <c r="D1697" i="3"/>
  <c r="A1697" i="3"/>
  <c r="D1696" i="3"/>
  <c r="A1696" i="3"/>
  <c r="D1695" i="3"/>
  <c r="A1695" i="3"/>
  <c r="D1694" i="3"/>
  <c r="A1694" i="3"/>
  <c r="D1693" i="3"/>
  <c r="A1693" i="3"/>
  <c r="D1692" i="3"/>
  <c r="A1692" i="3"/>
  <c r="D1691" i="3"/>
  <c r="A1691" i="3"/>
  <c r="D1690" i="3"/>
  <c r="A1690" i="3"/>
  <c r="D1689" i="3"/>
  <c r="A1689" i="3"/>
  <c r="D1688" i="3"/>
  <c r="A1688" i="3"/>
  <c r="D1687" i="3"/>
  <c r="A1687" i="3"/>
  <c r="D1686" i="3"/>
  <c r="A1686" i="3"/>
  <c r="D1685" i="3"/>
  <c r="A1685" i="3"/>
  <c r="D1684" i="3"/>
  <c r="A1684" i="3"/>
  <c r="D1683" i="3"/>
  <c r="A1683" i="3"/>
  <c r="D1682" i="3"/>
  <c r="A1682" i="3"/>
  <c r="D1681" i="3"/>
  <c r="A1681" i="3"/>
  <c r="D1680" i="3"/>
  <c r="A1680" i="3"/>
  <c r="D1679" i="3"/>
  <c r="A1679" i="3"/>
  <c r="D1678" i="3"/>
  <c r="A1678" i="3"/>
  <c r="D1677" i="3"/>
  <c r="A1677" i="3"/>
  <c r="D1676" i="3"/>
  <c r="A1676" i="3"/>
  <c r="D1675" i="3"/>
  <c r="A1675" i="3"/>
  <c r="D1674" i="3"/>
  <c r="A1674" i="3"/>
  <c r="D1673" i="3"/>
  <c r="A1673" i="3"/>
  <c r="D1672" i="3"/>
  <c r="A1672" i="3"/>
  <c r="D1671" i="3"/>
  <c r="A1671" i="3"/>
  <c r="D1670" i="3"/>
  <c r="A1670" i="3"/>
  <c r="D1669" i="3"/>
  <c r="A1669" i="3"/>
  <c r="D1668" i="3"/>
  <c r="A1668" i="3"/>
  <c r="D1667" i="3"/>
  <c r="A1667" i="3"/>
  <c r="D1666" i="3"/>
  <c r="A1666" i="3"/>
  <c r="D1665" i="3"/>
  <c r="A1665" i="3"/>
  <c r="D1664" i="3"/>
  <c r="A1664" i="3"/>
  <c r="D1663" i="3"/>
  <c r="A1663" i="3"/>
  <c r="D1662" i="3"/>
  <c r="A1662" i="3"/>
  <c r="D1661" i="3"/>
  <c r="A1661" i="3"/>
  <c r="D1660" i="3"/>
  <c r="A1660" i="3"/>
  <c r="D1659" i="3"/>
  <c r="A1659" i="3"/>
  <c r="D1658" i="3"/>
  <c r="A1658" i="3"/>
  <c r="D1657" i="3"/>
  <c r="A1657" i="3"/>
  <c r="D1656" i="3"/>
  <c r="A1656" i="3"/>
  <c r="D1655" i="3"/>
  <c r="A1655" i="3"/>
  <c r="D1654" i="3"/>
  <c r="A1654" i="3"/>
  <c r="D1653" i="3"/>
  <c r="A1653" i="3"/>
  <c r="D1652" i="3"/>
  <c r="A1652" i="3"/>
  <c r="D1651" i="3"/>
  <c r="A1651" i="3"/>
  <c r="D1650" i="3"/>
  <c r="A1650" i="3"/>
  <c r="D1649" i="3"/>
  <c r="A1649" i="3"/>
  <c r="D1648" i="3"/>
  <c r="A1648" i="3"/>
  <c r="D1647" i="3"/>
  <c r="A1647" i="3"/>
  <c r="D1646" i="3"/>
  <c r="A1646" i="3"/>
  <c r="D1645" i="3"/>
  <c r="A1645" i="3"/>
  <c r="D1644" i="3"/>
  <c r="A1644" i="3"/>
  <c r="D1643" i="3"/>
  <c r="A1643" i="3"/>
  <c r="D1642" i="3"/>
  <c r="A1642" i="3"/>
  <c r="D1641" i="3"/>
  <c r="A1641" i="3"/>
  <c r="D1640" i="3"/>
  <c r="A1640" i="3"/>
  <c r="D1639" i="3"/>
  <c r="A1639" i="3"/>
  <c r="D1638" i="3"/>
  <c r="A1638" i="3"/>
  <c r="D1637" i="3"/>
  <c r="A1637" i="3"/>
  <c r="D1636" i="3"/>
  <c r="A1636" i="3"/>
  <c r="D1635" i="3"/>
  <c r="A1635" i="3"/>
  <c r="D1634" i="3"/>
  <c r="A1634" i="3"/>
  <c r="D1633" i="3"/>
  <c r="A1633" i="3"/>
  <c r="D1632" i="3"/>
  <c r="A1632" i="3"/>
  <c r="D1631" i="3"/>
  <c r="A1631" i="3"/>
  <c r="D1630" i="3"/>
  <c r="A1630" i="3"/>
  <c r="D1629" i="3"/>
  <c r="A1629" i="3"/>
  <c r="D1628" i="3"/>
  <c r="A1628" i="3"/>
  <c r="D1627" i="3"/>
  <c r="A1627" i="3"/>
  <c r="D1626" i="3"/>
  <c r="A1626" i="3"/>
  <c r="D1625" i="3"/>
  <c r="A1625" i="3"/>
  <c r="D1624" i="3"/>
  <c r="A1624" i="3"/>
  <c r="D1623" i="3"/>
  <c r="A1623" i="3"/>
  <c r="D1622" i="3"/>
  <c r="A1622" i="3"/>
  <c r="D1621" i="3"/>
  <c r="A1621" i="3"/>
  <c r="D1620" i="3"/>
  <c r="A1620" i="3"/>
  <c r="D1619" i="3"/>
  <c r="A1619" i="3"/>
  <c r="D1618" i="3"/>
  <c r="A1618" i="3"/>
  <c r="D1617" i="3"/>
  <c r="A1617" i="3"/>
  <c r="D1616" i="3"/>
  <c r="A1616" i="3"/>
  <c r="D1615" i="3"/>
  <c r="A1615" i="3"/>
  <c r="D1614" i="3"/>
  <c r="A1614" i="3"/>
  <c r="D1613" i="3"/>
  <c r="A1613" i="3"/>
  <c r="D1612" i="3"/>
  <c r="A1612" i="3"/>
  <c r="D1611" i="3"/>
  <c r="A1611" i="3"/>
  <c r="D1610" i="3"/>
  <c r="A1610" i="3"/>
  <c r="D1609" i="3"/>
  <c r="A1609" i="3"/>
  <c r="D1608" i="3"/>
  <c r="A1608" i="3"/>
  <c r="D1607" i="3"/>
  <c r="A1607" i="3"/>
  <c r="D1606" i="3"/>
  <c r="A1606" i="3"/>
  <c r="D1605" i="3"/>
  <c r="A1605" i="3"/>
  <c r="D1604" i="3"/>
  <c r="A1604" i="3"/>
  <c r="D1603" i="3"/>
  <c r="A1603" i="3"/>
  <c r="D1602" i="3"/>
  <c r="A1602" i="3"/>
  <c r="D1601" i="3"/>
  <c r="A1601" i="3"/>
  <c r="D1600" i="3"/>
  <c r="A1600" i="3"/>
  <c r="D1599" i="3"/>
  <c r="A1599" i="3"/>
  <c r="D1598" i="3"/>
  <c r="A1598" i="3"/>
  <c r="D1597" i="3"/>
  <c r="A1597" i="3"/>
  <c r="D1596" i="3"/>
  <c r="A1596" i="3"/>
  <c r="D1595" i="3"/>
  <c r="A1595" i="3"/>
  <c r="D1594" i="3"/>
  <c r="A1594" i="3"/>
  <c r="D1593" i="3"/>
  <c r="A1593" i="3"/>
  <c r="D1592" i="3"/>
  <c r="A1592" i="3"/>
  <c r="D1591" i="3"/>
  <c r="A1591" i="3"/>
  <c r="D1590" i="3"/>
  <c r="A1590" i="3"/>
  <c r="D1589" i="3"/>
  <c r="A1589" i="3"/>
  <c r="D1588" i="3"/>
  <c r="A1588" i="3"/>
  <c r="D1587" i="3"/>
  <c r="A1587" i="3"/>
  <c r="D1586" i="3"/>
  <c r="A1586" i="3"/>
  <c r="D1585" i="3"/>
  <c r="A1585" i="3"/>
  <c r="D1584" i="3"/>
  <c r="A1584" i="3"/>
  <c r="D1583" i="3"/>
  <c r="A1583" i="3"/>
  <c r="D1582" i="3"/>
  <c r="A1582" i="3"/>
  <c r="D1581" i="3"/>
  <c r="A1581" i="3"/>
  <c r="D1580" i="3"/>
  <c r="A1580" i="3"/>
  <c r="D1579" i="3"/>
  <c r="A1579" i="3"/>
  <c r="D1578" i="3"/>
  <c r="A1578" i="3"/>
  <c r="D1577" i="3"/>
  <c r="A1577" i="3"/>
  <c r="D1576" i="3"/>
  <c r="A1576" i="3"/>
  <c r="D1575" i="3"/>
  <c r="A1575" i="3"/>
  <c r="D1574" i="3"/>
  <c r="A1574" i="3"/>
  <c r="D1573" i="3"/>
  <c r="A1573" i="3"/>
  <c r="D1572" i="3"/>
  <c r="A1572" i="3"/>
  <c r="D1571" i="3"/>
  <c r="A1571" i="3"/>
  <c r="D1570" i="3"/>
  <c r="A1570" i="3"/>
  <c r="D1569" i="3"/>
  <c r="A1569" i="3"/>
  <c r="D1568" i="3"/>
  <c r="A1568" i="3"/>
  <c r="D1567" i="3"/>
  <c r="A1567" i="3"/>
  <c r="D1566" i="3"/>
  <c r="A1566" i="3"/>
  <c r="D1565" i="3"/>
  <c r="A1565" i="3"/>
  <c r="D1564" i="3"/>
  <c r="A1564" i="3"/>
  <c r="D1563" i="3"/>
  <c r="A1563" i="3"/>
  <c r="D1562" i="3"/>
  <c r="A1562" i="3"/>
  <c r="D1561" i="3"/>
  <c r="A1561" i="3"/>
  <c r="D1560" i="3"/>
  <c r="A1560" i="3"/>
  <c r="D1559" i="3"/>
  <c r="A1559" i="3"/>
  <c r="D1558" i="3"/>
  <c r="A1558" i="3"/>
  <c r="D1557" i="3"/>
  <c r="A1557" i="3"/>
  <c r="D1556" i="3"/>
  <c r="A1556" i="3"/>
  <c r="D1555" i="3"/>
  <c r="A1555" i="3"/>
  <c r="D1554" i="3"/>
  <c r="A1554" i="3"/>
  <c r="D1553" i="3"/>
  <c r="A1553" i="3"/>
  <c r="D1552" i="3"/>
  <c r="A1552" i="3"/>
  <c r="D1551" i="3"/>
  <c r="A1551" i="3"/>
  <c r="D1550" i="3"/>
  <c r="A1550" i="3"/>
  <c r="D1549" i="3"/>
  <c r="A1549" i="3"/>
  <c r="D1548" i="3"/>
  <c r="A1548" i="3"/>
  <c r="D1547" i="3"/>
  <c r="A1547" i="3"/>
  <c r="D1546" i="3"/>
  <c r="A1546" i="3"/>
  <c r="D1545" i="3"/>
  <c r="A1545" i="3"/>
  <c r="D1544" i="3"/>
  <c r="A1544" i="3"/>
  <c r="D1543" i="3"/>
  <c r="A1543" i="3"/>
  <c r="D1542" i="3"/>
  <c r="A1542" i="3"/>
  <c r="D1541" i="3"/>
  <c r="A1541" i="3"/>
  <c r="D1540" i="3"/>
  <c r="A1540" i="3"/>
  <c r="D1539" i="3"/>
  <c r="A1539" i="3"/>
  <c r="D1538" i="3"/>
  <c r="A1538" i="3"/>
  <c r="D1537" i="3"/>
  <c r="A1537" i="3"/>
  <c r="D1536" i="3"/>
  <c r="A1536" i="3"/>
  <c r="D1535" i="3"/>
  <c r="A1535" i="3"/>
  <c r="D1534" i="3"/>
  <c r="A1534" i="3"/>
  <c r="D1533" i="3"/>
  <c r="A1533" i="3"/>
  <c r="D1532" i="3"/>
  <c r="A1532" i="3"/>
  <c r="D1531" i="3"/>
  <c r="A1531" i="3"/>
  <c r="D1530" i="3"/>
  <c r="A1530" i="3"/>
  <c r="D1529" i="3"/>
  <c r="A1529" i="3"/>
  <c r="D1528" i="3"/>
  <c r="A1528" i="3"/>
  <c r="D1527" i="3"/>
  <c r="A1527" i="3"/>
  <c r="D1526" i="3"/>
  <c r="A1526" i="3"/>
  <c r="D1525" i="3"/>
  <c r="A1525" i="3"/>
  <c r="D1524" i="3"/>
  <c r="A1524" i="3"/>
  <c r="D1523" i="3"/>
  <c r="A1523" i="3"/>
  <c r="D1522" i="3"/>
  <c r="A1522" i="3"/>
  <c r="D1521" i="3"/>
  <c r="A1521" i="3"/>
  <c r="D1520" i="3"/>
  <c r="A1520" i="3"/>
  <c r="D1519" i="3"/>
  <c r="A1519" i="3"/>
  <c r="D1518" i="3"/>
  <c r="A1518" i="3"/>
  <c r="D1517" i="3"/>
  <c r="A1517" i="3"/>
  <c r="D1516" i="3"/>
  <c r="A1516" i="3"/>
  <c r="D1515" i="3"/>
  <c r="A1515" i="3"/>
  <c r="D1514" i="3"/>
  <c r="A1514" i="3"/>
  <c r="D1513" i="3"/>
  <c r="A1513" i="3"/>
  <c r="D1512" i="3"/>
  <c r="A1512" i="3"/>
  <c r="D1511" i="3"/>
  <c r="A1511" i="3"/>
  <c r="D1510" i="3"/>
  <c r="A1510" i="3"/>
  <c r="D1509" i="3"/>
  <c r="A1509" i="3"/>
  <c r="D1508" i="3"/>
  <c r="A1508" i="3"/>
  <c r="D1507" i="3"/>
  <c r="A1507" i="3"/>
  <c r="D1506" i="3"/>
  <c r="A1506" i="3"/>
  <c r="D1505" i="3"/>
  <c r="A1505" i="3"/>
  <c r="D1504" i="3"/>
  <c r="A1504" i="3"/>
  <c r="D1503" i="3"/>
  <c r="A1503" i="3"/>
  <c r="D1502" i="3"/>
  <c r="A1502" i="3"/>
  <c r="D1501" i="3"/>
  <c r="A1501" i="3"/>
  <c r="D1500" i="3"/>
  <c r="A1500" i="3"/>
  <c r="D1499" i="3"/>
  <c r="A1499" i="3"/>
  <c r="D1498" i="3"/>
  <c r="A1498" i="3"/>
  <c r="D1497" i="3"/>
  <c r="A1497" i="3"/>
  <c r="D1496" i="3"/>
  <c r="A1496" i="3"/>
  <c r="D1495" i="3"/>
  <c r="A1495" i="3"/>
  <c r="D1494" i="3"/>
  <c r="A1494" i="3"/>
  <c r="D1493" i="3"/>
  <c r="A1493" i="3"/>
  <c r="D1492" i="3"/>
  <c r="A1492" i="3"/>
  <c r="D1491" i="3"/>
  <c r="A1491" i="3"/>
  <c r="D1490" i="3"/>
  <c r="A1490" i="3"/>
  <c r="D1489" i="3"/>
  <c r="A1489" i="3"/>
  <c r="D1488" i="3"/>
  <c r="A1488" i="3"/>
  <c r="D1487" i="3"/>
  <c r="A1487" i="3"/>
  <c r="D1486" i="3"/>
  <c r="A1486" i="3"/>
  <c r="D1485" i="3"/>
  <c r="A1485" i="3"/>
  <c r="D1484" i="3"/>
  <c r="A1484" i="3"/>
  <c r="D1483" i="3"/>
  <c r="A1483" i="3"/>
  <c r="D1482" i="3"/>
  <c r="A1482" i="3"/>
  <c r="D1481" i="3"/>
  <c r="A1481" i="3"/>
  <c r="D1480" i="3"/>
  <c r="A1480" i="3"/>
  <c r="D1479" i="3"/>
  <c r="A1479" i="3"/>
  <c r="D1478" i="3"/>
  <c r="A1478" i="3"/>
  <c r="D1477" i="3"/>
  <c r="A1477" i="3"/>
  <c r="D1476" i="3"/>
  <c r="A1476" i="3"/>
  <c r="D1475" i="3"/>
  <c r="A1475" i="3"/>
  <c r="D1474" i="3"/>
  <c r="A1474" i="3"/>
  <c r="D1473" i="3"/>
  <c r="A1473" i="3"/>
  <c r="D1472" i="3"/>
  <c r="A1472" i="3"/>
  <c r="D1471" i="3"/>
  <c r="A1471" i="3"/>
  <c r="D1470" i="3"/>
  <c r="A1470" i="3"/>
  <c r="D1469" i="3"/>
  <c r="A1469" i="3"/>
  <c r="D1468" i="3"/>
  <c r="A1468" i="3"/>
  <c r="D1467" i="3"/>
  <c r="A1467" i="3"/>
  <c r="D1466" i="3"/>
  <c r="A1466" i="3"/>
  <c r="D1465" i="3"/>
  <c r="A1465" i="3"/>
  <c r="D1464" i="3"/>
  <c r="A1464" i="3"/>
  <c r="D1463" i="3"/>
  <c r="A1463" i="3"/>
  <c r="D1462" i="3"/>
  <c r="A1462" i="3"/>
  <c r="D1461" i="3"/>
  <c r="A1461" i="3"/>
  <c r="D1460" i="3"/>
  <c r="A1460" i="3"/>
  <c r="D1459" i="3"/>
  <c r="A1459" i="3"/>
  <c r="D1458" i="3"/>
  <c r="A1458" i="3"/>
  <c r="D1457" i="3"/>
  <c r="A1457" i="3"/>
  <c r="D1456" i="3"/>
  <c r="A1456" i="3"/>
  <c r="D1455" i="3"/>
  <c r="A1455" i="3"/>
  <c r="D1454" i="3"/>
  <c r="A1454" i="3"/>
  <c r="D1453" i="3"/>
  <c r="A1453" i="3"/>
  <c r="D1452" i="3"/>
  <c r="A1452" i="3"/>
  <c r="D1451" i="3"/>
  <c r="A1451" i="3"/>
  <c r="D1450" i="3"/>
  <c r="A1450" i="3"/>
  <c r="D1449" i="3"/>
  <c r="A1449" i="3"/>
  <c r="D1448" i="3"/>
  <c r="A1448" i="3"/>
  <c r="D1447" i="3"/>
  <c r="A1447" i="3"/>
  <c r="D1446" i="3"/>
  <c r="A1446" i="3"/>
  <c r="D1445" i="3"/>
  <c r="A1445" i="3"/>
  <c r="D1444" i="3"/>
  <c r="A1444" i="3"/>
  <c r="D1443" i="3"/>
  <c r="A1443" i="3"/>
  <c r="D1442" i="3"/>
  <c r="A1442" i="3"/>
  <c r="D1441" i="3"/>
  <c r="A1441" i="3"/>
  <c r="D1440" i="3"/>
  <c r="A1440" i="3"/>
  <c r="D1439" i="3"/>
  <c r="A1439" i="3"/>
  <c r="D1438" i="3"/>
  <c r="A1438" i="3"/>
  <c r="D1437" i="3"/>
  <c r="A1437" i="3"/>
  <c r="D1436" i="3"/>
  <c r="A1436" i="3"/>
  <c r="D1435" i="3"/>
  <c r="A1435" i="3"/>
  <c r="D1434" i="3"/>
  <c r="A1434" i="3"/>
  <c r="D1433" i="3"/>
  <c r="A1433" i="3"/>
  <c r="D1432" i="3"/>
  <c r="A1432" i="3"/>
  <c r="D1431" i="3"/>
  <c r="A1431" i="3"/>
  <c r="D1430" i="3"/>
  <c r="A1430" i="3"/>
  <c r="D1429" i="3"/>
  <c r="A1429" i="3"/>
  <c r="D1428" i="3"/>
  <c r="A1428" i="3"/>
  <c r="D1427" i="3"/>
  <c r="A1427" i="3"/>
  <c r="D1426" i="3"/>
  <c r="A1426" i="3"/>
  <c r="D1425" i="3"/>
  <c r="A1425" i="3"/>
  <c r="D1424" i="3"/>
  <c r="A1424" i="3"/>
  <c r="D1423" i="3"/>
  <c r="A1423" i="3"/>
  <c r="D1422" i="3"/>
  <c r="A1422" i="3"/>
  <c r="D1421" i="3"/>
  <c r="A1421" i="3"/>
  <c r="D1420" i="3"/>
  <c r="A1420" i="3"/>
  <c r="D1419" i="3"/>
  <c r="A1419" i="3"/>
  <c r="D1418" i="3"/>
  <c r="A1418" i="3"/>
  <c r="D1417" i="3"/>
  <c r="A1417" i="3"/>
  <c r="D1416" i="3"/>
  <c r="A1416" i="3"/>
  <c r="D1415" i="3"/>
  <c r="A1415" i="3"/>
  <c r="D1414" i="3"/>
  <c r="A1414" i="3"/>
  <c r="D1413" i="3"/>
  <c r="A1413" i="3"/>
  <c r="D1412" i="3"/>
  <c r="A1412" i="3"/>
  <c r="D1411" i="3"/>
  <c r="A1411" i="3"/>
  <c r="D1410" i="3"/>
  <c r="A1410" i="3"/>
  <c r="D1409" i="3"/>
  <c r="A1409" i="3"/>
  <c r="D1408" i="3"/>
  <c r="A1408" i="3"/>
  <c r="D1407" i="3"/>
  <c r="A1407" i="3"/>
  <c r="D1406" i="3"/>
  <c r="A1406" i="3"/>
  <c r="D1405" i="3"/>
  <c r="A1405" i="3"/>
  <c r="D1404" i="3"/>
  <c r="A1404" i="3"/>
  <c r="D1403" i="3"/>
  <c r="A1403" i="3"/>
  <c r="D1402" i="3"/>
  <c r="A1402" i="3"/>
  <c r="D1401" i="3"/>
  <c r="A1401" i="3"/>
  <c r="D1400" i="3"/>
  <c r="A1400" i="3"/>
  <c r="D1399" i="3"/>
  <c r="A1399" i="3"/>
  <c r="D1398" i="3"/>
  <c r="A1398" i="3"/>
  <c r="D1397" i="3"/>
  <c r="A1397" i="3"/>
  <c r="D1396" i="3"/>
  <c r="A1396" i="3"/>
  <c r="D1395" i="3"/>
  <c r="A1395" i="3"/>
  <c r="D1394" i="3"/>
  <c r="A1394" i="3"/>
  <c r="D1393" i="3"/>
  <c r="A1393" i="3"/>
  <c r="D1392" i="3"/>
  <c r="A1392" i="3"/>
  <c r="D1391" i="3"/>
  <c r="A1391" i="3"/>
  <c r="D1390" i="3"/>
  <c r="A1390" i="3"/>
  <c r="D1389" i="3"/>
  <c r="A1389" i="3"/>
  <c r="D1388" i="3"/>
  <c r="A1388" i="3"/>
  <c r="D1387" i="3"/>
  <c r="A1387" i="3"/>
  <c r="D1386" i="3"/>
  <c r="A1386" i="3"/>
  <c r="D1385" i="3"/>
  <c r="A1385" i="3"/>
  <c r="D1384" i="3"/>
  <c r="A1384" i="3"/>
  <c r="D1383" i="3"/>
  <c r="A1383" i="3"/>
  <c r="D1382" i="3"/>
  <c r="A1382" i="3"/>
  <c r="D1381" i="3"/>
  <c r="A1381" i="3"/>
  <c r="D1380" i="3"/>
  <c r="A1380" i="3"/>
  <c r="D1379" i="3"/>
  <c r="A1379" i="3"/>
  <c r="D1378" i="3"/>
  <c r="A1378" i="3"/>
  <c r="D1377" i="3"/>
  <c r="A1377" i="3"/>
  <c r="D1376" i="3"/>
  <c r="A1376" i="3"/>
  <c r="D1375" i="3"/>
  <c r="A1375" i="3"/>
  <c r="D1374" i="3"/>
  <c r="A1374" i="3"/>
  <c r="D1373" i="3"/>
  <c r="A1373" i="3"/>
  <c r="D1372" i="3"/>
  <c r="A1372" i="3"/>
  <c r="D1371" i="3"/>
  <c r="A1371" i="3"/>
  <c r="D1370" i="3"/>
  <c r="A1370" i="3"/>
  <c r="D1369" i="3"/>
  <c r="A1369" i="3"/>
  <c r="D1368" i="3"/>
  <c r="A1368" i="3"/>
  <c r="D1367" i="3"/>
  <c r="A1367" i="3"/>
  <c r="D1366" i="3"/>
  <c r="A1366" i="3"/>
  <c r="D1365" i="3"/>
  <c r="A1365" i="3"/>
  <c r="D1364" i="3"/>
  <c r="A1364" i="3"/>
  <c r="D1363" i="3"/>
  <c r="A1363" i="3"/>
  <c r="D1362" i="3"/>
  <c r="A1362" i="3"/>
  <c r="D1361" i="3"/>
  <c r="A1361" i="3"/>
  <c r="D1360" i="3"/>
  <c r="A1360" i="3"/>
  <c r="D1359" i="3"/>
  <c r="A1359" i="3"/>
  <c r="D1358" i="3"/>
  <c r="A1358" i="3"/>
  <c r="D1357" i="3"/>
  <c r="A1357" i="3"/>
  <c r="D1356" i="3"/>
  <c r="A1356" i="3"/>
  <c r="D1355" i="3"/>
  <c r="A1355" i="3"/>
  <c r="D1354" i="3"/>
  <c r="A1354" i="3"/>
  <c r="D1353" i="3"/>
  <c r="A1353" i="3"/>
  <c r="D1352" i="3"/>
  <c r="A1352" i="3"/>
  <c r="D1351" i="3"/>
  <c r="A1351" i="3"/>
  <c r="D1350" i="3"/>
  <c r="A1350" i="3"/>
  <c r="D1349" i="3"/>
  <c r="A1349" i="3"/>
  <c r="D1348" i="3"/>
  <c r="A1348" i="3"/>
  <c r="D1347" i="3"/>
  <c r="A1347" i="3"/>
  <c r="D1346" i="3"/>
  <c r="A1346" i="3"/>
  <c r="D1345" i="3"/>
  <c r="A1345" i="3"/>
  <c r="D1344" i="3"/>
  <c r="A1344" i="3"/>
  <c r="D1343" i="3"/>
  <c r="A1343" i="3"/>
  <c r="D1342" i="3"/>
  <c r="A1342" i="3"/>
  <c r="D1341" i="3"/>
  <c r="A1341" i="3"/>
  <c r="D1340" i="3"/>
  <c r="A1340" i="3"/>
  <c r="D1339" i="3"/>
  <c r="A1339" i="3"/>
  <c r="D1338" i="3"/>
  <c r="A1338" i="3"/>
  <c r="D1337" i="3"/>
  <c r="A1337" i="3"/>
  <c r="D1336" i="3"/>
  <c r="A1336" i="3"/>
  <c r="D1335" i="3"/>
  <c r="A1335" i="3"/>
  <c r="D1334" i="3"/>
  <c r="A1334" i="3"/>
  <c r="D1333" i="3"/>
  <c r="A1333" i="3"/>
  <c r="D1332" i="3"/>
  <c r="A1332" i="3"/>
  <c r="D1331" i="3"/>
  <c r="A1331" i="3"/>
  <c r="D1330" i="3"/>
  <c r="A1330" i="3"/>
  <c r="D1329" i="3"/>
  <c r="A1329" i="3"/>
  <c r="D1328" i="3"/>
  <c r="A1328" i="3"/>
  <c r="D1327" i="3"/>
  <c r="A1327" i="3"/>
  <c r="D1326" i="3"/>
  <c r="A1326" i="3"/>
  <c r="D1325" i="3"/>
  <c r="A1325" i="3"/>
  <c r="D1324" i="3"/>
  <c r="A1324" i="3"/>
  <c r="D1323" i="3"/>
  <c r="A1323" i="3"/>
  <c r="D1322" i="3"/>
  <c r="A1322" i="3"/>
  <c r="D1321" i="3"/>
  <c r="A1321" i="3"/>
  <c r="D1320" i="3"/>
  <c r="A1320" i="3"/>
  <c r="D1319" i="3"/>
  <c r="A1319" i="3"/>
  <c r="D1318" i="3"/>
  <c r="A1318" i="3"/>
  <c r="D1317" i="3"/>
  <c r="A1317" i="3"/>
  <c r="D1316" i="3"/>
  <c r="A1316" i="3"/>
  <c r="D1315" i="3"/>
  <c r="A1315" i="3"/>
  <c r="D1314" i="3"/>
  <c r="A1314" i="3"/>
  <c r="D1313" i="3"/>
  <c r="A1313" i="3"/>
  <c r="D1312" i="3"/>
  <c r="A1312" i="3"/>
  <c r="D1311" i="3"/>
  <c r="A1311" i="3"/>
  <c r="D1310" i="3"/>
  <c r="A1310" i="3"/>
  <c r="D1309" i="3"/>
  <c r="A1309" i="3"/>
  <c r="D1308" i="3"/>
  <c r="A1308" i="3"/>
  <c r="D1307" i="3"/>
  <c r="A1307" i="3"/>
  <c r="D1306" i="3"/>
  <c r="A1306" i="3"/>
  <c r="D1305" i="3"/>
  <c r="A1305" i="3"/>
  <c r="D1304" i="3"/>
  <c r="A1304" i="3"/>
  <c r="D1303" i="3"/>
  <c r="A1303" i="3"/>
  <c r="D1302" i="3"/>
  <c r="A1302" i="3"/>
  <c r="D1301" i="3"/>
  <c r="A1301" i="3"/>
  <c r="D1300" i="3"/>
  <c r="A1300" i="3"/>
  <c r="D1299" i="3"/>
  <c r="A1299" i="3"/>
  <c r="D1298" i="3"/>
  <c r="A1298" i="3"/>
  <c r="D1297" i="3"/>
  <c r="A1297" i="3"/>
  <c r="D1296" i="3"/>
  <c r="A1296" i="3"/>
  <c r="D1295" i="3"/>
  <c r="A1295" i="3"/>
  <c r="D1294" i="3"/>
  <c r="A1294" i="3"/>
  <c r="D1293" i="3"/>
  <c r="A1293" i="3"/>
  <c r="D1292" i="3"/>
  <c r="A1292" i="3"/>
  <c r="D1291" i="3"/>
  <c r="A1291" i="3"/>
  <c r="D1290" i="3"/>
  <c r="A1290" i="3"/>
  <c r="D1289" i="3"/>
  <c r="A1289" i="3"/>
  <c r="D1288" i="3"/>
  <c r="A1288" i="3"/>
  <c r="D1287" i="3"/>
  <c r="A1287" i="3"/>
  <c r="D1286" i="3"/>
  <c r="A1286" i="3"/>
  <c r="D1285" i="3"/>
  <c r="A1285" i="3"/>
  <c r="D1284" i="3"/>
  <c r="A1284" i="3"/>
  <c r="D1283" i="3"/>
  <c r="A1283" i="3"/>
  <c r="D1282" i="3"/>
  <c r="A1282" i="3"/>
  <c r="D1281" i="3"/>
  <c r="A1281" i="3"/>
  <c r="D1280" i="3"/>
  <c r="A1280" i="3"/>
  <c r="D1279" i="3"/>
  <c r="A1279" i="3"/>
  <c r="D1278" i="3"/>
  <c r="A1278" i="3"/>
  <c r="D1277" i="3"/>
  <c r="A1277" i="3"/>
  <c r="D1276" i="3"/>
  <c r="A1276" i="3"/>
  <c r="D1275" i="3"/>
  <c r="A1275" i="3"/>
  <c r="D1274" i="3"/>
  <c r="A1274" i="3"/>
  <c r="D1273" i="3"/>
  <c r="A1273" i="3"/>
  <c r="D1272" i="3"/>
  <c r="A1272" i="3"/>
  <c r="D1271" i="3"/>
  <c r="A1271" i="3"/>
  <c r="D1270" i="3"/>
  <c r="A1270" i="3"/>
  <c r="D1269" i="3"/>
  <c r="A1269" i="3"/>
  <c r="D1268" i="3"/>
  <c r="A1268" i="3"/>
  <c r="D1267" i="3"/>
  <c r="A1267" i="3"/>
  <c r="D1266" i="3"/>
  <c r="A1266" i="3"/>
  <c r="D1265" i="3"/>
  <c r="A1265" i="3"/>
  <c r="D1264" i="3"/>
  <c r="A1264" i="3"/>
  <c r="D1263" i="3"/>
  <c r="A1263" i="3"/>
  <c r="D1262" i="3"/>
  <c r="A1262" i="3"/>
  <c r="D1261" i="3"/>
  <c r="A1261" i="3"/>
  <c r="D1260" i="3"/>
  <c r="A1260" i="3"/>
  <c r="D1259" i="3"/>
  <c r="A1259" i="3"/>
  <c r="D1258" i="3"/>
  <c r="A1258" i="3"/>
  <c r="D1257" i="3"/>
  <c r="A1257" i="3"/>
  <c r="D1256" i="3"/>
  <c r="A1256" i="3"/>
  <c r="D1255" i="3"/>
  <c r="A1255" i="3"/>
  <c r="D1254" i="3"/>
  <c r="A1254" i="3"/>
  <c r="D1253" i="3"/>
  <c r="A1253" i="3"/>
  <c r="D1252" i="3"/>
  <c r="A1252" i="3"/>
  <c r="D1251" i="3"/>
  <c r="A1251" i="3"/>
  <c r="D1250" i="3"/>
  <c r="A1250" i="3"/>
  <c r="D1249" i="3"/>
  <c r="A1249" i="3"/>
  <c r="D1248" i="3"/>
  <c r="A1248" i="3"/>
  <c r="D1247" i="3"/>
  <c r="A1247" i="3"/>
  <c r="D1246" i="3"/>
  <c r="A1246" i="3"/>
  <c r="D1245" i="3"/>
  <c r="A1245" i="3"/>
  <c r="D1244" i="3"/>
  <c r="A1244" i="3"/>
  <c r="D1243" i="3"/>
  <c r="A1243" i="3"/>
  <c r="D1242" i="3"/>
  <c r="A1242" i="3"/>
  <c r="D1241" i="3"/>
  <c r="A1241" i="3"/>
  <c r="D1240" i="3"/>
  <c r="A1240" i="3"/>
  <c r="D1239" i="3"/>
  <c r="A1239" i="3"/>
  <c r="D1238" i="3"/>
  <c r="A1238" i="3"/>
  <c r="D1237" i="3"/>
  <c r="A1237" i="3"/>
  <c r="D1236" i="3"/>
  <c r="A1236" i="3"/>
  <c r="D1235" i="3"/>
  <c r="A1235" i="3"/>
  <c r="D1234" i="3"/>
  <c r="A1234" i="3"/>
  <c r="D1233" i="3"/>
  <c r="A1233" i="3"/>
  <c r="D1232" i="3"/>
  <c r="A1232" i="3"/>
  <c r="D1231" i="3"/>
  <c r="A1231" i="3"/>
  <c r="D1230" i="3"/>
  <c r="A1230" i="3"/>
  <c r="D1229" i="3"/>
  <c r="A1229" i="3"/>
  <c r="D1228" i="3"/>
  <c r="A1228" i="3"/>
  <c r="D1227" i="3"/>
  <c r="A1227" i="3"/>
  <c r="D1226" i="3"/>
  <c r="A1226" i="3"/>
  <c r="D1225" i="3"/>
  <c r="A1225" i="3"/>
  <c r="D1224" i="3"/>
  <c r="A1224" i="3"/>
  <c r="D1223" i="3"/>
  <c r="A1223" i="3"/>
  <c r="D1222" i="3"/>
  <c r="A1222" i="3"/>
  <c r="D1221" i="3"/>
  <c r="A1221" i="3"/>
  <c r="D1220" i="3"/>
  <c r="A1220" i="3"/>
  <c r="D1219" i="3"/>
  <c r="A1219" i="3"/>
  <c r="D1218" i="3"/>
  <c r="A1218" i="3"/>
  <c r="D1217" i="3"/>
  <c r="A1217" i="3"/>
  <c r="D1216" i="3"/>
  <c r="A1216" i="3"/>
  <c r="D1215" i="3"/>
  <c r="A1215" i="3"/>
  <c r="D1214" i="3"/>
  <c r="A1214" i="3"/>
  <c r="D1213" i="3"/>
  <c r="A1213" i="3"/>
  <c r="D1212" i="3"/>
  <c r="A1212" i="3"/>
  <c r="D1211" i="3"/>
  <c r="A1211" i="3"/>
  <c r="D1210" i="3"/>
  <c r="A1210" i="3"/>
  <c r="D1209" i="3"/>
  <c r="A1209" i="3"/>
  <c r="D1208" i="3"/>
  <c r="A1208" i="3"/>
  <c r="D1207" i="3"/>
  <c r="A1207" i="3"/>
  <c r="D1206" i="3"/>
  <c r="A1206" i="3"/>
  <c r="D1205" i="3"/>
  <c r="A1205" i="3"/>
  <c r="D1204" i="3"/>
  <c r="A1204" i="3"/>
  <c r="D1203" i="3"/>
  <c r="A1203" i="3"/>
  <c r="D1202" i="3"/>
  <c r="A1202" i="3"/>
  <c r="D1201" i="3"/>
  <c r="A1201" i="3"/>
  <c r="D1200" i="3"/>
  <c r="A1200" i="3"/>
  <c r="D1199" i="3"/>
  <c r="A1199" i="3"/>
  <c r="D1198" i="3"/>
  <c r="A1198" i="3"/>
  <c r="D1197" i="3"/>
  <c r="A1197" i="3"/>
  <c r="D1196" i="3"/>
  <c r="A1196" i="3"/>
  <c r="D1195" i="3"/>
  <c r="A1195" i="3"/>
  <c r="D1194" i="3"/>
  <c r="A1194" i="3"/>
  <c r="D1193" i="3"/>
  <c r="A1193" i="3"/>
  <c r="D1192" i="3"/>
  <c r="A1192" i="3"/>
  <c r="D1191" i="3"/>
  <c r="A1191" i="3"/>
  <c r="D1190" i="3"/>
  <c r="A1190" i="3"/>
  <c r="D1189" i="3"/>
  <c r="A1189" i="3"/>
  <c r="D1188" i="3"/>
  <c r="A1188" i="3"/>
  <c r="D1187" i="3"/>
  <c r="A1187" i="3"/>
  <c r="D1186" i="3"/>
  <c r="A1186" i="3"/>
  <c r="D1185" i="3"/>
  <c r="A1185" i="3"/>
  <c r="D1184" i="3"/>
  <c r="A1184" i="3"/>
  <c r="D1183" i="3"/>
  <c r="A1183" i="3"/>
  <c r="D1182" i="3"/>
  <c r="A1182" i="3"/>
  <c r="D1181" i="3"/>
  <c r="A1181" i="3"/>
  <c r="D1180" i="3"/>
  <c r="A1180" i="3"/>
  <c r="D1179" i="3"/>
  <c r="A1179" i="3"/>
  <c r="D1178" i="3"/>
  <c r="A1178" i="3"/>
  <c r="D1177" i="3"/>
  <c r="A1177" i="3"/>
  <c r="D1176" i="3"/>
  <c r="A1176" i="3"/>
  <c r="D1175" i="3"/>
  <c r="A1175" i="3"/>
  <c r="D1174" i="3"/>
  <c r="A1174" i="3"/>
  <c r="D1173" i="3"/>
  <c r="A1173" i="3"/>
  <c r="D1172" i="3"/>
  <c r="A1172" i="3"/>
  <c r="D1171" i="3"/>
  <c r="A1171" i="3"/>
  <c r="D1170" i="3"/>
  <c r="A1170" i="3"/>
  <c r="D1169" i="3"/>
  <c r="A1169" i="3"/>
  <c r="D1168" i="3"/>
  <c r="A1168" i="3"/>
  <c r="D1167" i="3"/>
  <c r="A1167" i="3"/>
  <c r="D1166" i="3"/>
  <c r="A1166" i="3"/>
  <c r="D1165" i="3"/>
  <c r="A1165" i="3"/>
  <c r="D1164" i="3"/>
  <c r="A1164" i="3"/>
  <c r="D1163" i="3"/>
  <c r="A1163" i="3"/>
  <c r="D1162" i="3"/>
  <c r="A1162" i="3"/>
  <c r="D1161" i="3"/>
  <c r="A1161" i="3"/>
  <c r="D1160" i="3"/>
  <c r="A1160" i="3"/>
  <c r="D1159" i="3"/>
  <c r="A1159" i="3"/>
  <c r="D1158" i="3"/>
  <c r="A1158" i="3"/>
  <c r="D1157" i="3"/>
  <c r="A1157" i="3"/>
  <c r="D1156" i="3"/>
  <c r="A1156" i="3"/>
  <c r="D1155" i="3"/>
  <c r="A1155" i="3"/>
  <c r="D1154" i="3"/>
  <c r="A1154" i="3"/>
  <c r="D1153" i="3"/>
  <c r="A1153" i="3"/>
  <c r="D1152" i="3"/>
  <c r="A1152" i="3"/>
  <c r="D1151" i="3"/>
  <c r="A1151" i="3"/>
  <c r="D1150" i="3"/>
  <c r="A1150" i="3"/>
  <c r="D1149" i="3"/>
  <c r="A1149" i="3"/>
  <c r="D1148" i="3"/>
  <c r="A1148" i="3"/>
  <c r="D1147" i="3"/>
  <c r="A1147" i="3"/>
  <c r="D1146" i="3"/>
  <c r="A1146" i="3"/>
  <c r="D1145" i="3"/>
  <c r="A1145" i="3"/>
  <c r="D1144" i="3"/>
  <c r="A1144" i="3"/>
  <c r="D1143" i="3"/>
  <c r="A1143" i="3"/>
  <c r="D1142" i="3"/>
  <c r="A1142" i="3"/>
  <c r="D1141" i="3"/>
  <c r="A1141" i="3"/>
  <c r="D1140" i="3"/>
  <c r="A1140" i="3"/>
  <c r="D1139" i="3"/>
  <c r="A1139" i="3"/>
  <c r="D1138" i="3"/>
  <c r="A1138" i="3"/>
  <c r="D1137" i="3"/>
  <c r="A1137" i="3"/>
  <c r="D1136" i="3"/>
  <c r="A1136" i="3"/>
  <c r="D1135" i="3"/>
  <c r="A1135" i="3"/>
  <c r="D1134" i="3"/>
  <c r="A1134" i="3"/>
  <c r="D1133" i="3"/>
  <c r="A1133" i="3"/>
  <c r="D1132" i="3"/>
  <c r="A1132" i="3"/>
  <c r="D1131" i="3"/>
  <c r="A1131" i="3"/>
  <c r="D1130" i="3"/>
  <c r="A1130" i="3"/>
  <c r="D1129" i="3"/>
  <c r="A1129" i="3"/>
  <c r="D1128" i="3"/>
  <c r="A1128" i="3"/>
  <c r="D1127" i="3"/>
  <c r="A1127" i="3"/>
  <c r="D1126" i="3"/>
  <c r="A1126" i="3"/>
  <c r="D1125" i="3"/>
  <c r="A1125" i="3"/>
  <c r="D1124" i="3"/>
  <c r="A1124" i="3"/>
  <c r="D1123" i="3"/>
  <c r="A1123" i="3"/>
  <c r="D1122" i="3"/>
  <c r="A1122" i="3"/>
  <c r="D1121" i="3"/>
  <c r="A1121" i="3"/>
  <c r="D1120" i="3"/>
  <c r="A1120" i="3"/>
  <c r="D1119" i="3"/>
  <c r="A1119" i="3"/>
  <c r="D1118" i="3"/>
  <c r="A1118" i="3"/>
  <c r="D1117" i="3"/>
  <c r="A1117" i="3"/>
  <c r="D1116" i="3"/>
  <c r="A1116" i="3"/>
  <c r="D1115" i="3"/>
  <c r="A1115" i="3"/>
  <c r="D1114" i="3"/>
  <c r="A1114" i="3"/>
  <c r="D1113" i="3"/>
  <c r="A1113" i="3"/>
  <c r="D1112" i="3"/>
  <c r="A1112" i="3"/>
  <c r="D1111" i="3"/>
  <c r="A1111" i="3"/>
  <c r="D1110" i="3"/>
  <c r="A1110" i="3"/>
  <c r="D1109" i="3"/>
  <c r="A1109" i="3"/>
  <c r="D1108" i="3"/>
  <c r="A1108" i="3"/>
  <c r="D1107" i="3"/>
  <c r="A1107" i="3"/>
  <c r="D1106" i="3"/>
  <c r="A1106" i="3"/>
  <c r="D1105" i="3"/>
  <c r="A1105" i="3"/>
  <c r="D1104" i="3"/>
  <c r="A1104" i="3"/>
  <c r="D1103" i="3"/>
  <c r="A1103" i="3"/>
  <c r="D1102" i="3"/>
  <c r="A1102" i="3"/>
  <c r="D1101" i="3"/>
  <c r="A1101" i="3"/>
  <c r="D1100" i="3"/>
  <c r="A1100" i="3"/>
  <c r="D1099" i="3"/>
  <c r="A1099" i="3"/>
  <c r="D1098" i="3"/>
  <c r="A1098" i="3"/>
  <c r="D1097" i="3"/>
  <c r="A1097" i="3"/>
  <c r="D1096" i="3"/>
  <c r="A1096" i="3"/>
  <c r="D1095" i="3"/>
  <c r="A1095" i="3"/>
  <c r="D1094" i="3"/>
  <c r="A1094" i="3"/>
  <c r="D1093" i="3"/>
  <c r="A1093" i="3"/>
  <c r="D1092" i="3"/>
  <c r="A1092" i="3"/>
  <c r="D1091" i="3"/>
  <c r="A1091" i="3"/>
  <c r="D1090" i="3"/>
  <c r="A1090" i="3"/>
  <c r="D1089" i="3"/>
  <c r="A1089" i="3"/>
  <c r="D1088" i="3"/>
  <c r="A1088" i="3"/>
  <c r="D1087" i="3"/>
  <c r="A1087" i="3"/>
  <c r="D1086" i="3"/>
  <c r="A1086" i="3"/>
  <c r="D1085" i="3"/>
  <c r="A1085" i="3"/>
  <c r="D1084" i="3"/>
  <c r="A1084" i="3"/>
  <c r="D1083" i="3"/>
  <c r="A1083" i="3"/>
  <c r="D1082" i="3"/>
  <c r="A1082" i="3"/>
  <c r="D1081" i="3"/>
  <c r="A1081" i="3"/>
  <c r="D1080" i="3"/>
  <c r="A1080" i="3"/>
  <c r="D1079" i="3"/>
  <c r="A1079" i="3"/>
  <c r="D1078" i="3"/>
  <c r="A1078" i="3"/>
  <c r="D1077" i="3"/>
  <c r="A1077" i="3"/>
  <c r="D1076" i="3"/>
  <c r="A1076" i="3"/>
  <c r="D1075" i="3"/>
  <c r="A1075" i="3"/>
  <c r="D1074" i="3"/>
  <c r="A1074" i="3"/>
  <c r="D1073" i="3"/>
  <c r="A1073" i="3"/>
  <c r="D1072" i="3"/>
  <c r="A1072" i="3"/>
  <c r="D1071" i="3"/>
  <c r="A1071" i="3"/>
  <c r="D1070" i="3"/>
  <c r="A1070" i="3"/>
  <c r="D1069" i="3"/>
  <c r="A1069" i="3"/>
  <c r="D1068" i="3"/>
  <c r="A1068" i="3"/>
  <c r="D1067" i="3"/>
  <c r="A1067" i="3"/>
  <c r="D1066" i="3"/>
  <c r="A1066" i="3"/>
  <c r="D1065" i="3"/>
  <c r="A1065" i="3"/>
  <c r="D1064" i="3"/>
  <c r="A1064" i="3"/>
  <c r="D1063" i="3"/>
  <c r="A1063" i="3"/>
  <c r="D1062" i="3"/>
  <c r="A1062" i="3"/>
  <c r="D1061" i="3"/>
  <c r="A1061" i="3"/>
  <c r="D1060" i="3"/>
  <c r="A1060" i="3"/>
  <c r="D1059" i="3"/>
  <c r="A1059" i="3"/>
  <c r="D1058" i="3"/>
  <c r="A1058" i="3"/>
  <c r="D1057" i="3"/>
  <c r="A1057" i="3"/>
  <c r="D1056" i="3"/>
  <c r="A1056" i="3"/>
  <c r="D1055" i="3"/>
  <c r="A1055" i="3"/>
  <c r="D1054" i="3"/>
  <c r="A1054" i="3"/>
  <c r="D1053" i="3"/>
  <c r="A1053" i="3"/>
  <c r="D1052" i="3"/>
  <c r="A1052" i="3"/>
  <c r="D1051" i="3"/>
  <c r="A1051" i="3"/>
  <c r="D1050" i="3"/>
  <c r="A1050" i="3"/>
  <c r="D1049" i="3"/>
  <c r="A1049" i="3"/>
  <c r="D1048" i="3"/>
  <c r="A1048" i="3"/>
  <c r="D1047" i="3"/>
  <c r="A1047" i="3"/>
  <c r="D1046" i="3"/>
  <c r="A1046" i="3"/>
  <c r="D1045" i="3"/>
  <c r="A1045" i="3"/>
  <c r="D1044" i="3"/>
  <c r="A1044" i="3"/>
  <c r="D1043" i="3"/>
  <c r="A1043" i="3"/>
  <c r="D1042" i="3"/>
  <c r="A1042" i="3"/>
  <c r="D1041" i="3"/>
  <c r="A1041" i="3"/>
  <c r="D1040" i="3"/>
  <c r="A1040" i="3"/>
  <c r="D1039" i="3"/>
  <c r="A1039" i="3"/>
  <c r="D1038" i="3"/>
  <c r="A1038" i="3"/>
  <c r="D1037" i="3"/>
  <c r="A1037" i="3"/>
  <c r="D1036" i="3"/>
  <c r="A1036" i="3"/>
  <c r="D1035" i="3"/>
  <c r="A1035" i="3"/>
  <c r="D1034" i="3"/>
  <c r="A1034" i="3"/>
  <c r="D1033" i="3"/>
  <c r="A1033" i="3"/>
  <c r="D1032" i="3"/>
  <c r="A1032" i="3"/>
  <c r="D1031" i="3"/>
  <c r="A1031" i="3"/>
  <c r="D1030" i="3"/>
  <c r="A1030" i="3"/>
  <c r="D1029" i="3"/>
  <c r="A1029" i="3"/>
  <c r="D1028" i="3"/>
  <c r="A1028" i="3"/>
  <c r="D1027" i="3"/>
  <c r="A1027" i="3"/>
  <c r="D1026" i="3"/>
  <c r="A1026" i="3"/>
  <c r="D1025" i="3"/>
  <c r="A1025" i="3"/>
  <c r="D1024" i="3"/>
  <c r="A1024" i="3"/>
  <c r="D1023" i="3"/>
  <c r="A1023" i="3"/>
  <c r="D1022" i="3"/>
  <c r="A1022" i="3"/>
  <c r="D1021" i="3"/>
  <c r="A1021" i="3"/>
  <c r="D1020" i="3"/>
  <c r="A1020" i="3"/>
  <c r="D1019" i="3"/>
  <c r="A1019" i="3"/>
  <c r="D1018" i="3"/>
  <c r="A1018" i="3"/>
  <c r="D1017" i="3"/>
  <c r="A1017" i="3"/>
  <c r="D1016" i="3"/>
  <c r="A1016" i="3"/>
  <c r="D1015" i="3"/>
  <c r="A1015" i="3"/>
  <c r="D1014" i="3"/>
  <c r="A1014" i="3"/>
  <c r="D1013" i="3"/>
  <c r="A1013" i="3"/>
  <c r="D1012" i="3"/>
  <c r="A1012" i="3"/>
  <c r="D1011" i="3"/>
  <c r="A1011" i="3"/>
  <c r="D1010" i="3"/>
  <c r="A1010" i="3"/>
  <c r="D1009" i="3"/>
  <c r="A1009" i="3"/>
  <c r="D1008" i="3"/>
  <c r="A1008" i="3"/>
  <c r="D1007" i="3"/>
  <c r="A1007" i="3"/>
  <c r="D1006" i="3"/>
  <c r="A1006" i="3"/>
  <c r="D1005" i="3"/>
  <c r="A1005" i="3"/>
  <c r="D1004" i="3"/>
  <c r="A1004" i="3"/>
  <c r="D1003" i="3"/>
  <c r="A1003" i="3"/>
  <c r="D1002" i="3"/>
  <c r="A1002" i="3"/>
  <c r="D1001" i="3"/>
  <c r="A1001" i="3"/>
  <c r="D1000" i="3"/>
  <c r="A1000" i="3"/>
  <c r="D999" i="3"/>
  <c r="A999" i="3"/>
  <c r="D998" i="3"/>
  <c r="A998" i="3"/>
  <c r="D997" i="3"/>
  <c r="A997" i="3"/>
  <c r="D996" i="3"/>
  <c r="A996" i="3"/>
  <c r="D995" i="3"/>
  <c r="A995" i="3"/>
  <c r="D994" i="3"/>
  <c r="A994" i="3"/>
  <c r="D993" i="3"/>
  <c r="A993" i="3"/>
  <c r="D992" i="3"/>
  <c r="A992" i="3"/>
  <c r="D991" i="3"/>
  <c r="A991" i="3"/>
  <c r="D990" i="3"/>
  <c r="A990" i="3"/>
  <c r="D989" i="3"/>
  <c r="A989" i="3"/>
  <c r="D988" i="3"/>
  <c r="A988" i="3"/>
  <c r="D987" i="3"/>
  <c r="A987" i="3"/>
  <c r="D986" i="3"/>
  <c r="A986" i="3"/>
  <c r="D985" i="3"/>
  <c r="A985" i="3"/>
  <c r="D984" i="3"/>
  <c r="A984" i="3"/>
  <c r="D983" i="3"/>
  <c r="A983" i="3"/>
  <c r="D982" i="3"/>
  <c r="A982" i="3"/>
  <c r="D981" i="3"/>
  <c r="A981" i="3"/>
  <c r="D980" i="3"/>
  <c r="A980" i="3"/>
  <c r="D979" i="3"/>
  <c r="A979" i="3"/>
  <c r="D978" i="3"/>
  <c r="A978" i="3"/>
  <c r="D977" i="3"/>
  <c r="A977" i="3"/>
  <c r="D976" i="3"/>
  <c r="A976" i="3"/>
  <c r="D975" i="3"/>
  <c r="A975" i="3"/>
  <c r="D974" i="3"/>
  <c r="A974" i="3"/>
  <c r="D973" i="3"/>
  <c r="A973" i="3"/>
  <c r="D972" i="3"/>
  <c r="A972" i="3"/>
  <c r="D971" i="3"/>
  <c r="A971" i="3"/>
  <c r="D970" i="3"/>
  <c r="A970" i="3"/>
  <c r="D969" i="3"/>
  <c r="A969" i="3"/>
  <c r="D968" i="3"/>
  <c r="A968" i="3"/>
  <c r="D967" i="3"/>
  <c r="A967" i="3"/>
  <c r="D966" i="3"/>
  <c r="A966" i="3"/>
  <c r="D965" i="3"/>
  <c r="A965" i="3"/>
  <c r="D964" i="3"/>
  <c r="A964" i="3"/>
  <c r="D963" i="3"/>
  <c r="A963" i="3"/>
  <c r="D962" i="3"/>
  <c r="A962" i="3"/>
  <c r="D961" i="3"/>
  <c r="A961" i="3"/>
  <c r="D960" i="3"/>
  <c r="A960" i="3"/>
  <c r="D959" i="3"/>
  <c r="A959" i="3"/>
  <c r="D958" i="3"/>
  <c r="A958" i="3"/>
  <c r="D957" i="3"/>
  <c r="A957" i="3"/>
  <c r="D956" i="3"/>
  <c r="A956" i="3"/>
  <c r="D955" i="3"/>
  <c r="A955" i="3"/>
  <c r="D954" i="3"/>
  <c r="A954" i="3"/>
  <c r="D953" i="3"/>
  <c r="A953" i="3"/>
  <c r="D952" i="3"/>
  <c r="A952" i="3"/>
  <c r="D951" i="3"/>
  <c r="A951" i="3"/>
  <c r="D950" i="3"/>
  <c r="A950" i="3"/>
  <c r="D949" i="3"/>
  <c r="A949" i="3"/>
  <c r="D948" i="3"/>
  <c r="A948" i="3"/>
  <c r="D947" i="3"/>
  <c r="A947" i="3"/>
  <c r="D946" i="3"/>
  <c r="A946" i="3"/>
  <c r="D945" i="3"/>
  <c r="A945" i="3"/>
  <c r="D944" i="3"/>
  <c r="A944" i="3"/>
  <c r="D943" i="3"/>
  <c r="A943" i="3"/>
  <c r="D942" i="3"/>
  <c r="A942" i="3"/>
  <c r="D941" i="3"/>
  <c r="A941" i="3"/>
  <c r="D940" i="3"/>
  <c r="A940" i="3"/>
  <c r="D939" i="3"/>
  <c r="A939" i="3"/>
  <c r="D938" i="3"/>
  <c r="A938" i="3"/>
  <c r="D937" i="3"/>
  <c r="A937" i="3"/>
  <c r="D936" i="3"/>
  <c r="A936" i="3"/>
  <c r="D935" i="3"/>
  <c r="A935" i="3"/>
  <c r="D934" i="3"/>
  <c r="A934" i="3"/>
  <c r="D933" i="3"/>
  <c r="A933" i="3"/>
  <c r="D932" i="3"/>
  <c r="A932" i="3"/>
  <c r="D931" i="3"/>
  <c r="A931" i="3"/>
  <c r="D930" i="3"/>
  <c r="A930" i="3"/>
  <c r="D929" i="3"/>
  <c r="A929" i="3"/>
  <c r="D928" i="3"/>
  <c r="A928" i="3"/>
  <c r="D927" i="3"/>
  <c r="A927" i="3"/>
  <c r="D926" i="3"/>
  <c r="A926" i="3"/>
  <c r="D925" i="3"/>
  <c r="A925" i="3"/>
  <c r="D924" i="3"/>
  <c r="A924" i="3"/>
  <c r="D923" i="3"/>
  <c r="A923" i="3"/>
  <c r="D922" i="3"/>
  <c r="A922" i="3"/>
  <c r="D921" i="3"/>
  <c r="A921" i="3"/>
  <c r="D920" i="3"/>
  <c r="A920" i="3"/>
  <c r="D919" i="3"/>
  <c r="A919" i="3"/>
  <c r="D918" i="3"/>
  <c r="A918" i="3"/>
  <c r="D917" i="3"/>
  <c r="A917" i="3"/>
  <c r="D916" i="3"/>
  <c r="A916" i="3"/>
  <c r="D915" i="3"/>
  <c r="A915" i="3"/>
  <c r="D914" i="3"/>
  <c r="A914" i="3"/>
  <c r="D913" i="3"/>
  <c r="A913" i="3"/>
  <c r="D912" i="3"/>
  <c r="A912" i="3"/>
  <c r="D911" i="3"/>
  <c r="A911" i="3"/>
  <c r="D910" i="3"/>
  <c r="A910" i="3"/>
  <c r="D909" i="3"/>
  <c r="A909" i="3"/>
  <c r="D908" i="3"/>
  <c r="A908" i="3"/>
  <c r="D907" i="3"/>
  <c r="A907" i="3"/>
  <c r="D906" i="3"/>
  <c r="A906" i="3"/>
  <c r="D905" i="3"/>
  <c r="A905" i="3"/>
  <c r="D904" i="3"/>
  <c r="A904" i="3"/>
  <c r="D903" i="3"/>
  <c r="A903" i="3"/>
  <c r="D902" i="3"/>
  <c r="A902" i="3"/>
  <c r="D901" i="3"/>
  <c r="A901" i="3"/>
  <c r="D900" i="3"/>
  <c r="A900" i="3"/>
  <c r="D899" i="3"/>
  <c r="A899" i="3"/>
  <c r="D898" i="3"/>
  <c r="A898" i="3"/>
  <c r="D897" i="3"/>
  <c r="A897" i="3"/>
  <c r="D896" i="3"/>
  <c r="A896" i="3"/>
  <c r="D895" i="3"/>
  <c r="A895" i="3"/>
  <c r="D894" i="3"/>
  <c r="A894" i="3"/>
  <c r="D893" i="3"/>
  <c r="A893" i="3"/>
  <c r="D892" i="3"/>
  <c r="A892" i="3"/>
  <c r="D891" i="3"/>
  <c r="A891" i="3"/>
  <c r="D890" i="3"/>
  <c r="A890" i="3"/>
  <c r="D889" i="3"/>
  <c r="A889" i="3"/>
  <c r="D888" i="3"/>
  <c r="A888" i="3"/>
  <c r="D887" i="3"/>
  <c r="A887" i="3"/>
  <c r="D886" i="3"/>
  <c r="A886" i="3"/>
  <c r="D885" i="3"/>
  <c r="A885" i="3"/>
  <c r="D884" i="3"/>
  <c r="A884" i="3"/>
  <c r="D883" i="3"/>
  <c r="A883" i="3"/>
  <c r="D882" i="3"/>
  <c r="A882" i="3"/>
  <c r="D881" i="3"/>
  <c r="A881" i="3"/>
  <c r="D880" i="3"/>
  <c r="A880" i="3"/>
  <c r="D879" i="3"/>
  <c r="A879" i="3"/>
  <c r="D878" i="3"/>
  <c r="A878" i="3"/>
  <c r="D877" i="3"/>
  <c r="A877" i="3"/>
  <c r="D876" i="3"/>
  <c r="A876" i="3"/>
  <c r="D875" i="3"/>
  <c r="A875" i="3"/>
  <c r="D874" i="3"/>
  <c r="A874" i="3"/>
  <c r="D873" i="3"/>
  <c r="A873" i="3"/>
  <c r="D872" i="3"/>
  <c r="A872" i="3"/>
  <c r="D871" i="3"/>
  <c r="A871" i="3"/>
  <c r="D870" i="3"/>
  <c r="A870" i="3"/>
  <c r="D869" i="3"/>
  <c r="A869" i="3"/>
  <c r="D868" i="3"/>
  <c r="A868" i="3"/>
  <c r="D867" i="3"/>
  <c r="A867" i="3"/>
  <c r="D866" i="3"/>
  <c r="A866" i="3"/>
  <c r="D865" i="3"/>
  <c r="A865" i="3"/>
  <c r="D864" i="3"/>
  <c r="A864" i="3"/>
  <c r="D863" i="3"/>
  <c r="A863" i="3"/>
  <c r="D862" i="3"/>
  <c r="A862" i="3"/>
  <c r="D861" i="3"/>
  <c r="A861" i="3"/>
  <c r="D860" i="3"/>
  <c r="A860" i="3"/>
  <c r="D859" i="3"/>
  <c r="A859" i="3"/>
  <c r="D858" i="3"/>
  <c r="A858" i="3"/>
  <c r="D857" i="3"/>
  <c r="A857" i="3"/>
  <c r="D856" i="3"/>
  <c r="A856" i="3"/>
  <c r="D855" i="3"/>
  <c r="A855" i="3"/>
  <c r="D854" i="3"/>
  <c r="A854" i="3"/>
  <c r="D853" i="3"/>
  <c r="A853" i="3"/>
  <c r="D852" i="3"/>
  <c r="A852" i="3"/>
  <c r="D851" i="3"/>
  <c r="A851" i="3"/>
  <c r="D850" i="3"/>
  <c r="A850" i="3"/>
  <c r="D849" i="3"/>
  <c r="A849" i="3"/>
  <c r="D848" i="3"/>
  <c r="A848" i="3"/>
  <c r="D847" i="3"/>
  <c r="A847" i="3"/>
  <c r="D846" i="3"/>
  <c r="A846" i="3"/>
  <c r="D845" i="3"/>
  <c r="A845" i="3"/>
  <c r="D844" i="3"/>
  <c r="A844" i="3"/>
  <c r="D843" i="3"/>
  <c r="A843" i="3"/>
  <c r="D842" i="3"/>
  <c r="A842" i="3"/>
  <c r="D841" i="3"/>
  <c r="A841" i="3"/>
  <c r="D840" i="3"/>
  <c r="A840" i="3"/>
  <c r="D839" i="3"/>
  <c r="A839" i="3"/>
  <c r="D838" i="3"/>
  <c r="A838" i="3"/>
  <c r="D837" i="3"/>
  <c r="A837" i="3"/>
  <c r="D836" i="3"/>
  <c r="A836" i="3"/>
  <c r="D835" i="3"/>
  <c r="A835" i="3"/>
  <c r="D834" i="3"/>
  <c r="A834" i="3"/>
  <c r="D833" i="3"/>
  <c r="A833" i="3"/>
  <c r="D832" i="3"/>
  <c r="A832" i="3"/>
  <c r="D831" i="3"/>
  <c r="A831" i="3"/>
  <c r="D830" i="3"/>
  <c r="A830" i="3"/>
  <c r="D829" i="3"/>
  <c r="A829" i="3"/>
  <c r="D828" i="3"/>
  <c r="A828" i="3"/>
  <c r="D827" i="3"/>
  <c r="A827" i="3"/>
  <c r="D826" i="3"/>
  <c r="A826" i="3"/>
  <c r="D825" i="3"/>
  <c r="A825" i="3"/>
  <c r="D824" i="3"/>
  <c r="A824" i="3"/>
  <c r="D823" i="3"/>
  <c r="A823" i="3"/>
  <c r="D822" i="3"/>
  <c r="A822" i="3"/>
  <c r="D821" i="3"/>
  <c r="A821" i="3"/>
  <c r="D820" i="3"/>
  <c r="A820" i="3"/>
  <c r="D819" i="3"/>
  <c r="A819" i="3"/>
  <c r="D818" i="3"/>
  <c r="A818" i="3"/>
  <c r="D817" i="3"/>
  <c r="A817" i="3"/>
  <c r="D816" i="3"/>
  <c r="A816" i="3"/>
  <c r="D815" i="3"/>
  <c r="A815" i="3"/>
  <c r="D814" i="3"/>
  <c r="A814" i="3"/>
  <c r="D813" i="3"/>
  <c r="A813" i="3"/>
  <c r="D812" i="3"/>
  <c r="A812" i="3"/>
  <c r="D811" i="3"/>
  <c r="A811" i="3"/>
  <c r="D810" i="3"/>
  <c r="A810" i="3"/>
  <c r="D809" i="3"/>
  <c r="A809" i="3"/>
  <c r="D808" i="3"/>
  <c r="A808" i="3"/>
  <c r="D807" i="3"/>
  <c r="A807" i="3"/>
  <c r="D806" i="3"/>
  <c r="A806" i="3"/>
  <c r="D805" i="3"/>
  <c r="A805" i="3"/>
  <c r="D804" i="3"/>
  <c r="A804" i="3"/>
  <c r="D803" i="3"/>
  <c r="A803" i="3"/>
  <c r="D802" i="3"/>
  <c r="A802" i="3"/>
  <c r="D801" i="3"/>
  <c r="A801" i="3"/>
  <c r="D800" i="3"/>
  <c r="A800" i="3"/>
  <c r="D799" i="3"/>
  <c r="A799" i="3"/>
  <c r="D798" i="3"/>
  <c r="A798" i="3"/>
  <c r="D797" i="3"/>
  <c r="A797" i="3"/>
  <c r="D796" i="3"/>
  <c r="A796" i="3"/>
  <c r="D795" i="3"/>
  <c r="A795" i="3"/>
  <c r="D794" i="3"/>
  <c r="A794" i="3"/>
  <c r="D793" i="3"/>
  <c r="A793" i="3"/>
  <c r="D792" i="3"/>
  <c r="A792" i="3"/>
  <c r="D791" i="3"/>
  <c r="A791" i="3"/>
  <c r="D790" i="3"/>
  <c r="A790" i="3"/>
  <c r="D789" i="3"/>
  <c r="A789" i="3"/>
  <c r="D788" i="3"/>
  <c r="A788" i="3"/>
  <c r="D787" i="3"/>
  <c r="A787" i="3"/>
  <c r="D786" i="3"/>
  <c r="A786" i="3"/>
  <c r="D785" i="3"/>
  <c r="A785" i="3"/>
  <c r="D784" i="3"/>
  <c r="A784" i="3"/>
  <c r="D783" i="3"/>
  <c r="A783" i="3"/>
  <c r="D782" i="3"/>
  <c r="A782" i="3"/>
  <c r="D781" i="3"/>
  <c r="A781" i="3"/>
  <c r="D780" i="3"/>
  <c r="A780" i="3"/>
  <c r="D779" i="3"/>
  <c r="A779" i="3"/>
  <c r="D778" i="3"/>
  <c r="A778" i="3"/>
  <c r="D777" i="3"/>
  <c r="A777" i="3"/>
  <c r="D776" i="3"/>
  <c r="A776" i="3"/>
  <c r="D775" i="3"/>
  <c r="A775" i="3"/>
  <c r="D774" i="3"/>
  <c r="A774" i="3"/>
  <c r="D773" i="3"/>
  <c r="A773" i="3"/>
  <c r="D772" i="3"/>
  <c r="A772" i="3"/>
  <c r="D771" i="3"/>
  <c r="A771" i="3"/>
  <c r="D770" i="3"/>
  <c r="A770" i="3"/>
  <c r="D769" i="3"/>
  <c r="A769" i="3"/>
  <c r="D768" i="3"/>
  <c r="A768" i="3"/>
  <c r="D767" i="3"/>
  <c r="A767" i="3"/>
  <c r="D766" i="3"/>
  <c r="A766" i="3"/>
  <c r="D765" i="3"/>
  <c r="A765" i="3"/>
  <c r="D764" i="3"/>
  <c r="A764" i="3"/>
  <c r="D763" i="3"/>
  <c r="A763" i="3"/>
  <c r="D762" i="3"/>
  <c r="A762" i="3"/>
  <c r="D761" i="3"/>
  <c r="A761" i="3"/>
  <c r="D760" i="3"/>
  <c r="A760" i="3"/>
  <c r="D759" i="3"/>
  <c r="A759" i="3"/>
  <c r="D758" i="3"/>
  <c r="A758" i="3"/>
  <c r="D757" i="3"/>
  <c r="A757" i="3"/>
  <c r="D756" i="3"/>
  <c r="A756" i="3"/>
  <c r="D755" i="3"/>
  <c r="A755" i="3"/>
  <c r="D754" i="3"/>
  <c r="A754" i="3"/>
  <c r="D753" i="3"/>
  <c r="A753" i="3"/>
  <c r="D752" i="3"/>
  <c r="A752" i="3"/>
  <c r="D751" i="3"/>
  <c r="A751" i="3"/>
  <c r="D750" i="3"/>
  <c r="A750" i="3"/>
  <c r="D749" i="3"/>
  <c r="A749" i="3"/>
  <c r="D748" i="3"/>
  <c r="A748" i="3"/>
  <c r="D747" i="3"/>
  <c r="A747" i="3"/>
  <c r="D746" i="3"/>
  <c r="A746" i="3"/>
  <c r="D745" i="3"/>
  <c r="A745" i="3"/>
  <c r="D744" i="3"/>
  <c r="A744" i="3"/>
  <c r="D743" i="3"/>
  <c r="A743" i="3"/>
  <c r="D742" i="3"/>
  <c r="A742" i="3"/>
  <c r="D741" i="3"/>
  <c r="A741" i="3"/>
  <c r="D740" i="3"/>
  <c r="A740" i="3"/>
  <c r="D739" i="3"/>
  <c r="A739" i="3"/>
  <c r="D738" i="3"/>
  <c r="A738" i="3"/>
  <c r="D737" i="3"/>
  <c r="A737" i="3"/>
  <c r="D736" i="3"/>
  <c r="A736" i="3"/>
  <c r="D735" i="3"/>
  <c r="A735" i="3"/>
  <c r="D734" i="3"/>
  <c r="A734" i="3"/>
  <c r="D733" i="3"/>
  <c r="A733" i="3"/>
  <c r="D732" i="3"/>
  <c r="A732" i="3"/>
  <c r="D731" i="3"/>
  <c r="A731" i="3"/>
  <c r="D730" i="3"/>
  <c r="A730" i="3"/>
  <c r="D729" i="3"/>
  <c r="A729" i="3"/>
  <c r="D728" i="3"/>
  <c r="A728" i="3"/>
  <c r="D727" i="3"/>
  <c r="A727" i="3"/>
  <c r="D726" i="3"/>
  <c r="A726" i="3"/>
  <c r="D725" i="3"/>
  <c r="A725" i="3"/>
  <c r="D724" i="3"/>
  <c r="A724" i="3"/>
  <c r="D723" i="3"/>
  <c r="A723" i="3"/>
  <c r="D722" i="3"/>
  <c r="A722" i="3"/>
  <c r="D721" i="3"/>
  <c r="A721" i="3"/>
  <c r="D720" i="3"/>
  <c r="A720" i="3"/>
  <c r="D719" i="3"/>
  <c r="A719" i="3"/>
  <c r="D718" i="3"/>
  <c r="A718" i="3"/>
  <c r="D717" i="3"/>
  <c r="A717" i="3"/>
  <c r="D716" i="3"/>
  <c r="A716" i="3"/>
  <c r="D715" i="3"/>
  <c r="A715" i="3"/>
  <c r="D714" i="3"/>
  <c r="A714" i="3"/>
  <c r="D713" i="3"/>
  <c r="A713" i="3"/>
  <c r="D712" i="3"/>
  <c r="A712" i="3"/>
  <c r="D711" i="3"/>
  <c r="A711" i="3"/>
  <c r="D710" i="3"/>
  <c r="A710" i="3"/>
  <c r="D709" i="3"/>
  <c r="A709" i="3"/>
  <c r="D708" i="3"/>
  <c r="A708" i="3"/>
  <c r="D707" i="3"/>
  <c r="A707" i="3"/>
  <c r="D706" i="3"/>
  <c r="A706" i="3"/>
  <c r="D705" i="3"/>
  <c r="A705" i="3"/>
  <c r="D704" i="3"/>
  <c r="A704" i="3"/>
  <c r="D703" i="3"/>
  <c r="A703" i="3"/>
  <c r="D702" i="3"/>
  <c r="A702" i="3"/>
  <c r="D701" i="3"/>
  <c r="A701" i="3"/>
  <c r="D700" i="3"/>
  <c r="A700" i="3"/>
  <c r="D699" i="3"/>
  <c r="A699" i="3"/>
  <c r="D698" i="3"/>
  <c r="A698" i="3"/>
  <c r="D697" i="3"/>
  <c r="A697" i="3"/>
  <c r="D696" i="3"/>
  <c r="A696" i="3"/>
  <c r="D695" i="3"/>
  <c r="A695" i="3"/>
  <c r="D694" i="3"/>
  <c r="A694" i="3"/>
  <c r="D693" i="3"/>
  <c r="A693" i="3"/>
  <c r="D692" i="3"/>
  <c r="A692" i="3"/>
  <c r="D691" i="3"/>
  <c r="A691" i="3"/>
  <c r="D690" i="3"/>
  <c r="A690" i="3"/>
  <c r="D689" i="3"/>
  <c r="A689" i="3"/>
  <c r="D688" i="3"/>
  <c r="A688" i="3"/>
  <c r="D687" i="3"/>
  <c r="A687" i="3"/>
  <c r="D686" i="3"/>
  <c r="A686" i="3"/>
  <c r="D685" i="3"/>
  <c r="A685" i="3"/>
  <c r="D684" i="3"/>
  <c r="A684" i="3"/>
  <c r="D683" i="3"/>
  <c r="A683" i="3"/>
  <c r="D682" i="3"/>
  <c r="A682" i="3"/>
  <c r="D681" i="3"/>
  <c r="A681" i="3"/>
  <c r="D680" i="3"/>
  <c r="A680" i="3"/>
  <c r="D679" i="3"/>
  <c r="A679" i="3"/>
  <c r="D678" i="3"/>
  <c r="A678" i="3"/>
  <c r="D677" i="3"/>
  <c r="A677" i="3"/>
  <c r="D676" i="3"/>
  <c r="A676" i="3"/>
  <c r="D675" i="3"/>
  <c r="A675" i="3"/>
  <c r="D674" i="3"/>
  <c r="A674" i="3"/>
  <c r="D673" i="3"/>
  <c r="A673" i="3"/>
  <c r="D672" i="3"/>
  <c r="A672" i="3"/>
  <c r="D671" i="3"/>
  <c r="A671" i="3"/>
  <c r="D670" i="3"/>
  <c r="A670" i="3"/>
  <c r="D669" i="3"/>
  <c r="A669" i="3"/>
  <c r="D668" i="3"/>
  <c r="A668" i="3"/>
  <c r="D667" i="3"/>
  <c r="A667" i="3"/>
  <c r="D666" i="3"/>
  <c r="A666" i="3"/>
  <c r="D665" i="3"/>
  <c r="A665" i="3"/>
  <c r="D664" i="3"/>
  <c r="A664" i="3"/>
  <c r="D663" i="3"/>
  <c r="A663" i="3"/>
  <c r="D662" i="3"/>
  <c r="A662" i="3"/>
  <c r="D661" i="3"/>
  <c r="A661" i="3"/>
  <c r="D660" i="3"/>
  <c r="A660" i="3"/>
  <c r="D659" i="3"/>
  <c r="A659" i="3"/>
  <c r="D658" i="3"/>
  <c r="A658" i="3"/>
  <c r="D657" i="3"/>
  <c r="A657" i="3"/>
  <c r="D656" i="3"/>
  <c r="A656" i="3"/>
  <c r="D655" i="3"/>
  <c r="A655" i="3"/>
  <c r="D654" i="3"/>
  <c r="A654" i="3"/>
  <c r="D653" i="3"/>
  <c r="A653" i="3"/>
  <c r="D652" i="3"/>
  <c r="A652" i="3"/>
  <c r="D651" i="3"/>
  <c r="A651" i="3"/>
  <c r="D650" i="3"/>
  <c r="A650" i="3"/>
  <c r="D649" i="3"/>
  <c r="A649" i="3"/>
  <c r="D648" i="3"/>
  <c r="A648" i="3"/>
  <c r="D647" i="3"/>
  <c r="A647" i="3"/>
  <c r="D646" i="3"/>
  <c r="A646" i="3"/>
  <c r="D645" i="3"/>
  <c r="A645" i="3"/>
  <c r="D644" i="3"/>
  <c r="A644" i="3"/>
  <c r="D643" i="3"/>
  <c r="A643" i="3"/>
  <c r="D642" i="3"/>
  <c r="A642" i="3"/>
  <c r="D641" i="3"/>
  <c r="A641" i="3"/>
  <c r="D640" i="3"/>
  <c r="A640" i="3"/>
  <c r="D639" i="3"/>
  <c r="A639" i="3"/>
  <c r="D638" i="3"/>
  <c r="A638" i="3"/>
  <c r="D637" i="3"/>
  <c r="A637" i="3"/>
  <c r="D636" i="3"/>
  <c r="A636" i="3"/>
  <c r="D635" i="3"/>
  <c r="A635" i="3"/>
  <c r="D634" i="3"/>
  <c r="A634" i="3"/>
  <c r="D633" i="3"/>
  <c r="A633" i="3"/>
  <c r="D632" i="3"/>
  <c r="A632" i="3"/>
  <c r="D631" i="3"/>
  <c r="A631" i="3"/>
  <c r="D630" i="3"/>
  <c r="A630" i="3"/>
  <c r="D629" i="3"/>
  <c r="A629" i="3"/>
  <c r="D628" i="3"/>
  <c r="A628" i="3"/>
  <c r="D627" i="3"/>
  <c r="A627" i="3"/>
  <c r="D626" i="3"/>
  <c r="A626" i="3"/>
  <c r="D625" i="3"/>
  <c r="A625" i="3"/>
  <c r="D624" i="3"/>
  <c r="A624" i="3"/>
  <c r="D623" i="3"/>
  <c r="A623" i="3"/>
  <c r="D622" i="3"/>
  <c r="A622" i="3"/>
  <c r="D621" i="3"/>
  <c r="A621" i="3"/>
  <c r="D620" i="3"/>
  <c r="A620" i="3"/>
  <c r="D619" i="3"/>
  <c r="A619" i="3"/>
  <c r="D618" i="3"/>
  <c r="A618" i="3"/>
  <c r="D617" i="3"/>
  <c r="A617" i="3"/>
  <c r="D616" i="3"/>
  <c r="A616" i="3"/>
  <c r="D615" i="3"/>
  <c r="A615" i="3"/>
  <c r="D614" i="3"/>
  <c r="A614" i="3"/>
  <c r="D613" i="3"/>
  <c r="A613" i="3"/>
  <c r="D612" i="3"/>
  <c r="A612" i="3"/>
  <c r="D611" i="3"/>
  <c r="A611" i="3"/>
  <c r="D610" i="3"/>
  <c r="A610" i="3"/>
  <c r="D609" i="3"/>
  <c r="A609" i="3"/>
  <c r="D608" i="3"/>
  <c r="A608" i="3"/>
  <c r="D607" i="3"/>
  <c r="A607" i="3"/>
  <c r="D606" i="3"/>
  <c r="A606" i="3"/>
  <c r="D605" i="3"/>
  <c r="A605" i="3"/>
  <c r="D604" i="3"/>
  <c r="A604" i="3"/>
  <c r="D603" i="3"/>
  <c r="A603" i="3"/>
  <c r="D602" i="3"/>
  <c r="A602" i="3"/>
  <c r="D601" i="3"/>
  <c r="A601" i="3"/>
  <c r="D600" i="3"/>
  <c r="A600" i="3"/>
  <c r="D599" i="3"/>
  <c r="A599" i="3"/>
  <c r="D598" i="3"/>
  <c r="A598" i="3"/>
  <c r="D597" i="3"/>
  <c r="A597" i="3"/>
  <c r="D596" i="3"/>
  <c r="A596" i="3"/>
  <c r="D595" i="3"/>
  <c r="A595" i="3"/>
  <c r="D594" i="3"/>
  <c r="A594" i="3"/>
  <c r="D593" i="3"/>
  <c r="A593" i="3"/>
  <c r="D592" i="3"/>
  <c r="A592" i="3"/>
  <c r="D591" i="3"/>
  <c r="A591" i="3"/>
  <c r="D590" i="3"/>
  <c r="A590" i="3"/>
  <c r="D589" i="3"/>
  <c r="A589" i="3"/>
  <c r="D588" i="3"/>
  <c r="A588" i="3"/>
  <c r="D587" i="3"/>
  <c r="A587" i="3"/>
  <c r="D586" i="3"/>
  <c r="A586" i="3"/>
  <c r="D585" i="3"/>
  <c r="A585" i="3"/>
  <c r="D584" i="3"/>
  <c r="A584" i="3"/>
  <c r="D583" i="3"/>
  <c r="A583" i="3"/>
  <c r="D582" i="3"/>
  <c r="A582" i="3"/>
  <c r="D581" i="3"/>
  <c r="A581" i="3"/>
  <c r="D580" i="3"/>
  <c r="A580" i="3"/>
  <c r="D579" i="3"/>
  <c r="A579" i="3"/>
  <c r="D578" i="3"/>
  <c r="A578" i="3"/>
  <c r="D577" i="3"/>
  <c r="A577" i="3"/>
  <c r="D576" i="3"/>
  <c r="A576" i="3"/>
  <c r="D575" i="3"/>
  <c r="A575" i="3"/>
  <c r="D574" i="3"/>
  <c r="A574" i="3"/>
  <c r="D573" i="3"/>
  <c r="A573" i="3"/>
  <c r="D572" i="3"/>
  <c r="A572" i="3"/>
  <c r="D571" i="3"/>
  <c r="A571" i="3"/>
  <c r="D570" i="3"/>
  <c r="A570" i="3"/>
  <c r="D569" i="3"/>
  <c r="A569" i="3"/>
  <c r="D568" i="3"/>
  <c r="A568" i="3"/>
  <c r="D567" i="3"/>
  <c r="A567" i="3"/>
  <c r="D566" i="3"/>
  <c r="A566" i="3"/>
  <c r="D565" i="3"/>
  <c r="A565" i="3"/>
  <c r="D564" i="3"/>
  <c r="A564" i="3"/>
  <c r="D563" i="3"/>
  <c r="A563" i="3"/>
  <c r="D562" i="3"/>
  <c r="A562" i="3"/>
  <c r="D561" i="3"/>
  <c r="A561" i="3"/>
  <c r="D560" i="3"/>
  <c r="A560" i="3"/>
  <c r="D559" i="3"/>
  <c r="A559" i="3"/>
  <c r="D558" i="3"/>
  <c r="A558" i="3"/>
  <c r="D557" i="3"/>
  <c r="A557" i="3"/>
  <c r="D556" i="3"/>
  <c r="A556" i="3"/>
  <c r="D555" i="3"/>
  <c r="A555" i="3"/>
  <c r="D554" i="3"/>
  <c r="A554" i="3"/>
  <c r="D553" i="3"/>
  <c r="A553" i="3"/>
  <c r="D552" i="3"/>
  <c r="A552" i="3"/>
  <c r="D551" i="3"/>
  <c r="A551" i="3"/>
  <c r="D550" i="3"/>
  <c r="A550" i="3"/>
  <c r="D549" i="3"/>
  <c r="A549" i="3"/>
  <c r="D548" i="3"/>
  <c r="A548" i="3"/>
  <c r="D547" i="3"/>
  <c r="A547" i="3"/>
  <c r="D546" i="3"/>
  <c r="A546" i="3"/>
  <c r="D545" i="3"/>
  <c r="A545" i="3"/>
  <c r="D544" i="3"/>
  <c r="A544" i="3"/>
  <c r="D543" i="3"/>
  <c r="A543" i="3"/>
  <c r="D542" i="3"/>
  <c r="A542" i="3"/>
  <c r="D541" i="3"/>
  <c r="A541" i="3"/>
  <c r="D540" i="3"/>
  <c r="A540" i="3"/>
  <c r="D539" i="3"/>
  <c r="A539" i="3"/>
  <c r="D538" i="3"/>
  <c r="A538" i="3"/>
  <c r="D537" i="3"/>
  <c r="A537" i="3"/>
  <c r="D536" i="3"/>
  <c r="A536" i="3"/>
  <c r="D535" i="3"/>
  <c r="A535" i="3"/>
  <c r="D534" i="3"/>
  <c r="A534" i="3"/>
  <c r="D533" i="3"/>
  <c r="A533" i="3"/>
  <c r="D532" i="3"/>
  <c r="A532" i="3"/>
  <c r="D531" i="3"/>
  <c r="A531" i="3"/>
  <c r="D530" i="3"/>
  <c r="A530" i="3"/>
  <c r="D529" i="3"/>
  <c r="A529" i="3"/>
  <c r="D528" i="3"/>
  <c r="A528" i="3"/>
  <c r="D527" i="3"/>
  <c r="A527" i="3"/>
  <c r="D526" i="3"/>
  <c r="A526" i="3"/>
  <c r="D525" i="3"/>
  <c r="A525" i="3"/>
  <c r="D524" i="3"/>
  <c r="A524" i="3"/>
  <c r="D523" i="3"/>
  <c r="A523" i="3"/>
  <c r="D522" i="3"/>
  <c r="A522" i="3"/>
  <c r="D521" i="3"/>
  <c r="A521" i="3"/>
  <c r="D520" i="3"/>
  <c r="A520" i="3"/>
  <c r="D519" i="3"/>
  <c r="A519" i="3"/>
  <c r="D518" i="3"/>
  <c r="A518" i="3"/>
  <c r="D517" i="3"/>
  <c r="A517" i="3"/>
  <c r="D516" i="3"/>
  <c r="A516" i="3"/>
  <c r="D515" i="3"/>
  <c r="A515" i="3"/>
  <c r="D514" i="3"/>
  <c r="A514" i="3"/>
  <c r="D513" i="3"/>
  <c r="A513" i="3"/>
  <c r="D512" i="3"/>
  <c r="A512" i="3"/>
  <c r="D511" i="3"/>
  <c r="A511" i="3"/>
  <c r="D510" i="3"/>
  <c r="A510" i="3"/>
  <c r="D509" i="3"/>
  <c r="A509" i="3"/>
  <c r="D508" i="3"/>
  <c r="A508" i="3"/>
  <c r="D507" i="3"/>
  <c r="A507" i="3"/>
  <c r="D506" i="3"/>
  <c r="A506" i="3"/>
  <c r="D505" i="3"/>
  <c r="A505" i="3"/>
  <c r="D504" i="3"/>
  <c r="A504" i="3"/>
  <c r="D503" i="3"/>
  <c r="A503" i="3"/>
  <c r="D502" i="3"/>
  <c r="A502" i="3"/>
  <c r="D501" i="3"/>
  <c r="A501" i="3"/>
  <c r="D500" i="3"/>
  <c r="A500" i="3"/>
  <c r="D499" i="3"/>
  <c r="A499" i="3"/>
  <c r="D498" i="3"/>
  <c r="A498" i="3"/>
  <c r="D497" i="3"/>
  <c r="A497" i="3"/>
  <c r="D496" i="3"/>
  <c r="A496" i="3"/>
  <c r="D495" i="3"/>
  <c r="A495" i="3"/>
  <c r="D494" i="3"/>
  <c r="A494" i="3"/>
  <c r="D493" i="3"/>
  <c r="A493" i="3"/>
  <c r="D492" i="3"/>
  <c r="A492" i="3"/>
  <c r="D491" i="3"/>
  <c r="A491" i="3"/>
  <c r="D490" i="3"/>
  <c r="A490" i="3"/>
  <c r="D489" i="3"/>
  <c r="A489" i="3"/>
  <c r="D488" i="3"/>
  <c r="A488" i="3"/>
  <c r="D487" i="3"/>
  <c r="A487" i="3"/>
  <c r="D486" i="3"/>
  <c r="A486" i="3"/>
  <c r="D485" i="3"/>
  <c r="A485" i="3"/>
  <c r="D484" i="3"/>
  <c r="A484" i="3"/>
  <c r="D483" i="3"/>
  <c r="A483" i="3"/>
  <c r="D482" i="3"/>
  <c r="A482" i="3"/>
  <c r="D481" i="3"/>
  <c r="A481" i="3"/>
  <c r="D480" i="3"/>
  <c r="A480" i="3"/>
  <c r="D479" i="3"/>
  <c r="A479" i="3"/>
  <c r="D478" i="3"/>
  <c r="A478" i="3"/>
  <c r="D477" i="3"/>
  <c r="A477" i="3"/>
  <c r="D476" i="3"/>
  <c r="A476" i="3"/>
  <c r="D475" i="3"/>
  <c r="A475" i="3"/>
  <c r="D474" i="3"/>
  <c r="A474" i="3"/>
  <c r="D473" i="3"/>
  <c r="A473" i="3"/>
  <c r="D472" i="3"/>
  <c r="A472" i="3"/>
  <c r="D471" i="3"/>
  <c r="A471" i="3"/>
  <c r="D470" i="3"/>
  <c r="A470" i="3"/>
  <c r="D469" i="3"/>
  <c r="A469" i="3"/>
  <c r="D468" i="3"/>
  <c r="A468" i="3"/>
  <c r="D467" i="3"/>
  <c r="A467" i="3"/>
  <c r="D466" i="3"/>
  <c r="A466" i="3"/>
  <c r="D465" i="3"/>
  <c r="A465" i="3"/>
  <c r="D464" i="3"/>
  <c r="A464" i="3"/>
  <c r="D463" i="3"/>
  <c r="A463" i="3"/>
  <c r="D462" i="3"/>
  <c r="A462" i="3"/>
  <c r="D461" i="3"/>
  <c r="A461" i="3"/>
  <c r="D460" i="3"/>
  <c r="A460" i="3"/>
  <c r="D459" i="3"/>
  <c r="A459" i="3"/>
  <c r="D458" i="3"/>
  <c r="A458" i="3"/>
  <c r="D457" i="3"/>
  <c r="A457" i="3"/>
  <c r="D456" i="3"/>
  <c r="A456" i="3"/>
  <c r="D455" i="3"/>
  <c r="A455" i="3"/>
  <c r="D454" i="3"/>
  <c r="A454" i="3"/>
  <c r="D453" i="3"/>
  <c r="A453" i="3"/>
  <c r="D452" i="3"/>
  <c r="A452" i="3"/>
  <c r="D451" i="3"/>
  <c r="A451" i="3"/>
  <c r="D450" i="3"/>
  <c r="A450" i="3"/>
  <c r="D449" i="3"/>
  <c r="A449" i="3"/>
  <c r="D448" i="3"/>
  <c r="A448" i="3"/>
  <c r="D447" i="3"/>
  <c r="A447" i="3"/>
  <c r="D446" i="3"/>
  <c r="A446" i="3"/>
  <c r="D445" i="3"/>
  <c r="A445" i="3"/>
  <c r="D444" i="3"/>
  <c r="A444" i="3"/>
  <c r="D443" i="3"/>
  <c r="A443" i="3"/>
  <c r="D442" i="3"/>
  <c r="A442" i="3"/>
  <c r="D441" i="3"/>
  <c r="A441" i="3"/>
  <c r="D440" i="3"/>
  <c r="A440" i="3"/>
  <c r="D439" i="3"/>
  <c r="A439" i="3"/>
  <c r="D438" i="3"/>
  <c r="A438" i="3"/>
  <c r="D437" i="3"/>
  <c r="A437" i="3"/>
  <c r="D436" i="3"/>
  <c r="A436" i="3"/>
  <c r="D435" i="3"/>
  <c r="A435" i="3"/>
  <c r="D434" i="3"/>
  <c r="A434" i="3"/>
  <c r="D433" i="3"/>
  <c r="A433" i="3"/>
  <c r="D432" i="3"/>
  <c r="A432" i="3"/>
  <c r="D431" i="3"/>
  <c r="A431" i="3"/>
  <c r="D430" i="3"/>
  <c r="A430" i="3"/>
  <c r="D429" i="3"/>
  <c r="A429" i="3"/>
  <c r="D428" i="3"/>
  <c r="A428" i="3"/>
  <c r="D427" i="3"/>
  <c r="A427" i="3"/>
  <c r="D426" i="3"/>
  <c r="A426" i="3"/>
  <c r="D425" i="3"/>
  <c r="A425" i="3"/>
  <c r="D424" i="3"/>
  <c r="A424" i="3"/>
  <c r="D423" i="3"/>
  <c r="A423" i="3"/>
  <c r="D422" i="3"/>
  <c r="A422" i="3"/>
  <c r="D421" i="3"/>
  <c r="A421" i="3"/>
  <c r="D420" i="3"/>
  <c r="A420" i="3"/>
  <c r="D419" i="3"/>
  <c r="A419" i="3"/>
  <c r="D418" i="3"/>
  <c r="A418" i="3"/>
  <c r="D417" i="3"/>
  <c r="A417" i="3"/>
  <c r="D416" i="3"/>
  <c r="A416" i="3"/>
  <c r="D415" i="3"/>
  <c r="A415" i="3"/>
  <c r="D414" i="3"/>
  <c r="A414" i="3"/>
  <c r="D413" i="3"/>
  <c r="A413" i="3"/>
  <c r="D412" i="3"/>
  <c r="A412" i="3"/>
  <c r="D411" i="3"/>
  <c r="A411" i="3"/>
  <c r="D410" i="3"/>
  <c r="A410" i="3"/>
  <c r="D409" i="3"/>
  <c r="A409" i="3"/>
  <c r="D408" i="3"/>
  <c r="A408" i="3"/>
  <c r="D407" i="3"/>
  <c r="A407" i="3"/>
  <c r="D406" i="3"/>
  <c r="A406" i="3"/>
  <c r="D405" i="3"/>
  <c r="A405" i="3"/>
  <c r="D404" i="3"/>
  <c r="A404" i="3"/>
  <c r="D403" i="3"/>
  <c r="A403" i="3"/>
  <c r="D402" i="3"/>
  <c r="A402" i="3"/>
  <c r="D401" i="3"/>
  <c r="A401" i="3"/>
  <c r="D400" i="3"/>
  <c r="A400" i="3"/>
  <c r="D399" i="3"/>
  <c r="A399" i="3"/>
  <c r="D398" i="3"/>
  <c r="A398" i="3"/>
  <c r="D397" i="3"/>
  <c r="A397" i="3"/>
  <c r="D396" i="3"/>
  <c r="A396" i="3"/>
  <c r="D395" i="3"/>
  <c r="A395" i="3"/>
  <c r="D394" i="3"/>
  <c r="A394" i="3"/>
  <c r="D393" i="3"/>
  <c r="A393" i="3"/>
  <c r="D392" i="3"/>
  <c r="A392" i="3"/>
  <c r="D391" i="3"/>
  <c r="A391" i="3"/>
  <c r="D390" i="3"/>
  <c r="A390" i="3"/>
  <c r="D389" i="3"/>
  <c r="A389" i="3"/>
  <c r="D388" i="3"/>
  <c r="A388" i="3"/>
  <c r="D387" i="3"/>
  <c r="A387" i="3"/>
  <c r="D386" i="3"/>
  <c r="A386" i="3"/>
  <c r="D385" i="3"/>
  <c r="A385" i="3"/>
  <c r="D384" i="3"/>
  <c r="A384" i="3"/>
  <c r="D383" i="3"/>
  <c r="A383" i="3"/>
  <c r="D382" i="3"/>
  <c r="A382" i="3"/>
  <c r="D381" i="3"/>
  <c r="A381" i="3"/>
  <c r="D380" i="3"/>
  <c r="A380" i="3"/>
  <c r="D379" i="3"/>
  <c r="A379" i="3"/>
  <c r="D378" i="3"/>
  <c r="A378" i="3"/>
  <c r="D377" i="3"/>
  <c r="A377" i="3"/>
  <c r="D376" i="3"/>
  <c r="A376" i="3"/>
  <c r="D375" i="3"/>
  <c r="A375" i="3"/>
  <c r="D374" i="3"/>
  <c r="A374" i="3"/>
  <c r="D373" i="3"/>
  <c r="A373" i="3"/>
  <c r="D372" i="3"/>
  <c r="A372" i="3"/>
  <c r="D371" i="3"/>
  <c r="A371" i="3"/>
  <c r="D370" i="3"/>
  <c r="A370" i="3"/>
  <c r="D369" i="3"/>
  <c r="A369" i="3"/>
  <c r="D368" i="3"/>
  <c r="A368" i="3"/>
  <c r="D367" i="3"/>
  <c r="A367" i="3"/>
  <c r="D366" i="3"/>
  <c r="A366" i="3"/>
  <c r="D365" i="3"/>
  <c r="A365" i="3"/>
  <c r="D364" i="3"/>
  <c r="A364" i="3"/>
  <c r="D363" i="3"/>
  <c r="A363" i="3"/>
  <c r="D362" i="3"/>
  <c r="A362" i="3"/>
  <c r="D361" i="3"/>
  <c r="A361" i="3"/>
  <c r="D360" i="3"/>
  <c r="A360" i="3"/>
  <c r="D359" i="3"/>
  <c r="A359" i="3"/>
  <c r="D358" i="3"/>
  <c r="A358" i="3"/>
  <c r="D357" i="3"/>
  <c r="A357" i="3"/>
  <c r="D356" i="3"/>
  <c r="A356" i="3"/>
  <c r="D355" i="3"/>
  <c r="A355" i="3"/>
  <c r="D354" i="3"/>
  <c r="A354" i="3"/>
  <c r="D353" i="3"/>
  <c r="A353" i="3"/>
  <c r="D352" i="3"/>
  <c r="A352" i="3"/>
  <c r="D351" i="3"/>
  <c r="A351" i="3"/>
  <c r="D350" i="3"/>
  <c r="A350" i="3"/>
  <c r="D349" i="3"/>
  <c r="A349" i="3"/>
  <c r="D348" i="3"/>
  <c r="A348" i="3"/>
  <c r="D347" i="3"/>
  <c r="A347" i="3"/>
  <c r="D346" i="3"/>
  <c r="A346" i="3"/>
  <c r="D345" i="3"/>
  <c r="A345" i="3"/>
  <c r="D344" i="3"/>
  <c r="A344" i="3"/>
  <c r="D343" i="3"/>
  <c r="A343" i="3"/>
  <c r="D342" i="3"/>
  <c r="A342" i="3"/>
  <c r="D341" i="3"/>
  <c r="A341" i="3"/>
  <c r="D340" i="3"/>
  <c r="A340" i="3"/>
  <c r="D339" i="3"/>
  <c r="A339" i="3"/>
  <c r="D338" i="3"/>
  <c r="A338" i="3"/>
  <c r="D337" i="3"/>
  <c r="A337" i="3"/>
  <c r="D336" i="3"/>
  <c r="A336" i="3"/>
  <c r="D335" i="3"/>
  <c r="A335" i="3"/>
  <c r="D334" i="3"/>
  <c r="A334" i="3"/>
  <c r="D333" i="3"/>
  <c r="A333" i="3"/>
  <c r="D332" i="3"/>
  <c r="A332" i="3"/>
  <c r="D331" i="3"/>
  <c r="A331" i="3"/>
  <c r="D330" i="3"/>
  <c r="A330" i="3"/>
  <c r="D329" i="3"/>
  <c r="A329" i="3"/>
  <c r="D328" i="3"/>
  <c r="A328" i="3"/>
  <c r="D327" i="3"/>
  <c r="A327" i="3"/>
  <c r="D326" i="3"/>
  <c r="A326" i="3"/>
  <c r="D325" i="3"/>
  <c r="A325" i="3"/>
  <c r="D324" i="3"/>
  <c r="A324" i="3"/>
  <c r="D323" i="3"/>
  <c r="A323" i="3"/>
  <c r="D322" i="3"/>
  <c r="A322" i="3"/>
  <c r="D321" i="3"/>
  <c r="A321" i="3"/>
  <c r="D320" i="3"/>
  <c r="A320" i="3"/>
  <c r="D319" i="3"/>
  <c r="A319" i="3"/>
  <c r="D318" i="3"/>
  <c r="A318" i="3"/>
  <c r="D317" i="3"/>
  <c r="A317" i="3"/>
  <c r="D316" i="3"/>
  <c r="A316" i="3"/>
  <c r="D315" i="3"/>
  <c r="A315" i="3"/>
  <c r="D314" i="3"/>
  <c r="A314" i="3"/>
  <c r="D313" i="3"/>
  <c r="A313" i="3"/>
  <c r="D312" i="3"/>
  <c r="A312" i="3"/>
  <c r="D311" i="3"/>
  <c r="A311" i="3"/>
  <c r="D310" i="3"/>
  <c r="A310" i="3"/>
  <c r="D309" i="3"/>
  <c r="A309" i="3"/>
  <c r="D308" i="3"/>
  <c r="A308" i="3"/>
  <c r="D307" i="3"/>
  <c r="A307" i="3"/>
  <c r="D306" i="3"/>
  <c r="A306" i="3"/>
  <c r="D305" i="3"/>
  <c r="A305" i="3"/>
  <c r="D304" i="3"/>
  <c r="A304" i="3"/>
  <c r="D303" i="3"/>
  <c r="A303" i="3"/>
  <c r="D302" i="3"/>
  <c r="A302" i="3"/>
  <c r="D301" i="3"/>
  <c r="A301" i="3"/>
  <c r="D300" i="3"/>
  <c r="A300" i="3"/>
  <c r="D299" i="3"/>
  <c r="A299" i="3"/>
  <c r="D298" i="3"/>
  <c r="A298" i="3"/>
  <c r="D297" i="3"/>
  <c r="A297" i="3"/>
  <c r="D296" i="3"/>
  <c r="A296" i="3"/>
  <c r="D295" i="3"/>
  <c r="A295" i="3"/>
  <c r="D294" i="3"/>
  <c r="A294" i="3"/>
  <c r="D293" i="3"/>
  <c r="A293" i="3"/>
  <c r="D292" i="3"/>
  <c r="A292" i="3"/>
  <c r="D291" i="3"/>
  <c r="A291" i="3"/>
  <c r="D290" i="3"/>
  <c r="A290" i="3"/>
  <c r="D289" i="3"/>
  <c r="A289" i="3"/>
  <c r="D288" i="3"/>
  <c r="A288" i="3"/>
  <c r="D287" i="3"/>
  <c r="A287" i="3"/>
  <c r="D286" i="3"/>
  <c r="A286" i="3"/>
  <c r="D285" i="3"/>
  <c r="A285" i="3"/>
  <c r="D284" i="3"/>
  <c r="A284" i="3"/>
  <c r="D283" i="3"/>
  <c r="A283" i="3"/>
  <c r="D282" i="3"/>
  <c r="A282" i="3"/>
  <c r="D281" i="3"/>
  <c r="A281" i="3"/>
  <c r="D280" i="3"/>
  <c r="A280" i="3"/>
  <c r="D279" i="3"/>
  <c r="A279" i="3"/>
  <c r="D278" i="3"/>
  <c r="A278" i="3"/>
  <c r="D277" i="3"/>
  <c r="A277" i="3"/>
  <c r="D276" i="3"/>
  <c r="A276" i="3"/>
  <c r="D275" i="3"/>
  <c r="A275" i="3"/>
  <c r="D274" i="3"/>
  <c r="A274" i="3"/>
  <c r="D273" i="3"/>
  <c r="A273" i="3"/>
  <c r="D272" i="3"/>
  <c r="A272" i="3"/>
  <c r="D271" i="3"/>
  <c r="A271" i="3"/>
  <c r="D270" i="3"/>
  <c r="A270" i="3"/>
  <c r="D269" i="3"/>
  <c r="A269" i="3"/>
  <c r="D268" i="3"/>
  <c r="A268" i="3"/>
  <c r="D267" i="3"/>
  <c r="A267" i="3"/>
  <c r="D266" i="3"/>
  <c r="A266" i="3"/>
  <c r="D265" i="3"/>
  <c r="A265" i="3"/>
  <c r="D264" i="3"/>
  <c r="A264" i="3"/>
  <c r="D263" i="3"/>
  <c r="A263" i="3"/>
  <c r="D262" i="3"/>
  <c r="A262" i="3"/>
  <c r="D261" i="3"/>
  <c r="A261" i="3"/>
  <c r="D260" i="3"/>
  <c r="A260" i="3"/>
  <c r="D259" i="3"/>
  <c r="A259" i="3"/>
  <c r="D258" i="3"/>
  <c r="A258" i="3"/>
  <c r="D257" i="3"/>
  <c r="A257" i="3"/>
  <c r="D256" i="3"/>
  <c r="A256" i="3"/>
  <c r="D255" i="3"/>
  <c r="A255" i="3"/>
  <c r="D254" i="3"/>
  <c r="A254" i="3"/>
  <c r="D253" i="3"/>
  <c r="A253" i="3"/>
  <c r="D252" i="3"/>
  <c r="A252" i="3"/>
  <c r="D251" i="3"/>
  <c r="A251" i="3"/>
  <c r="D250" i="3"/>
  <c r="A250" i="3"/>
  <c r="D249" i="3"/>
  <c r="A249" i="3"/>
  <c r="D248" i="3"/>
  <c r="A248" i="3"/>
  <c r="D247" i="3"/>
  <c r="A247" i="3"/>
  <c r="D246" i="3"/>
  <c r="A246" i="3"/>
  <c r="D245" i="3"/>
  <c r="A245" i="3"/>
  <c r="D244" i="3"/>
  <c r="A244" i="3"/>
  <c r="D243" i="3"/>
  <c r="A243" i="3"/>
  <c r="D242" i="3"/>
  <c r="A242" i="3"/>
  <c r="D241" i="3"/>
  <c r="A241" i="3"/>
  <c r="D240" i="3"/>
  <c r="A240" i="3"/>
  <c r="D239" i="3"/>
  <c r="A239" i="3"/>
  <c r="D238" i="3"/>
  <c r="A238" i="3"/>
  <c r="D237" i="3"/>
  <c r="A237" i="3"/>
  <c r="D236" i="3"/>
  <c r="A236" i="3"/>
  <c r="D235" i="3"/>
  <c r="A235" i="3"/>
  <c r="D234" i="3"/>
  <c r="A234" i="3"/>
  <c r="D233" i="3"/>
  <c r="A233" i="3"/>
  <c r="D232" i="3"/>
  <c r="A232" i="3"/>
  <c r="D231" i="3"/>
  <c r="A231" i="3"/>
  <c r="D230" i="3"/>
  <c r="A230" i="3"/>
  <c r="D229" i="3"/>
  <c r="A229" i="3"/>
  <c r="D228" i="3"/>
  <c r="A228" i="3"/>
  <c r="D227" i="3"/>
  <c r="A227" i="3"/>
  <c r="D226" i="3"/>
  <c r="A226" i="3"/>
  <c r="D225" i="3"/>
  <c r="A225" i="3"/>
  <c r="D224" i="3"/>
  <c r="A224" i="3"/>
  <c r="D223" i="3"/>
  <c r="A223" i="3"/>
  <c r="D222" i="3"/>
  <c r="A222" i="3"/>
  <c r="D221" i="3"/>
  <c r="A221" i="3"/>
  <c r="D220" i="3"/>
  <c r="A220" i="3"/>
  <c r="D219" i="3"/>
  <c r="A219" i="3"/>
  <c r="D218" i="3"/>
  <c r="A218" i="3"/>
  <c r="D217" i="3"/>
  <c r="A217" i="3"/>
  <c r="D216" i="3"/>
  <c r="A216" i="3"/>
  <c r="D215" i="3"/>
  <c r="A215" i="3"/>
  <c r="D214" i="3"/>
  <c r="A214" i="3"/>
  <c r="D213" i="3"/>
  <c r="A213" i="3"/>
  <c r="D212" i="3"/>
  <c r="A212" i="3"/>
  <c r="D211" i="3"/>
  <c r="A211" i="3"/>
  <c r="D210" i="3"/>
  <c r="A210" i="3"/>
  <c r="D209" i="3"/>
  <c r="A209" i="3"/>
  <c r="D208" i="3"/>
  <c r="A208" i="3"/>
  <c r="D207" i="3"/>
  <c r="A207" i="3"/>
  <c r="D206" i="3"/>
  <c r="A206" i="3"/>
  <c r="D205" i="3"/>
  <c r="A205" i="3"/>
  <c r="D204" i="3"/>
  <c r="A204" i="3"/>
  <c r="D203" i="3"/>
  <c r="A203" i="3"/>
  <c r="D202" i="3"/>
  <c r="A202" i="3"/>
  <c r="D201" i="3"/>
  <c r="A201" i="3"/>
  <c r="D200" i="3"/>
  <c r="A200" i="3"/>
  <c r="D199" i="3"/>
  <c r="A199" i="3"/>
  <c r="D198" i="3"/>
  <c r="A198" i="3"/>
  <c r="D197" i="3"/>
  <c r="A197" i="3"/>
  <c r="D196" i="3"/>
  <c r="A196" i="3"/>
  <c r="D195" i="3"/>
  <c r="A195" i="3"/>
  <c r="D194" i="3"/>
  <c r="A194" i="3"/>
  <c r="D193" i="3"/>
  <c r="A193" i="3"/>
  <c r="D192" i="3"/>
  <c r="A192" i="3"/>
  <c r="D191" i="3"/>
  <c r="A191" i="3"/>
  <c r="D190" i="3"/>
  <c r="A190" i="3"/>
  <c r="D189" i="3"/>
  <c r="A189" i="3"/>
  <c r="D188" i="3"/>
  <c r="A188" i="3"/>
  <c r="D187" i="3"/>
  <c r="A187" i="3"/>
  <c r="D186" i="3"/>
  <c r="A186" i="3"/>
  <c r="D185" i="3"/>
  <c r="A185" i="3"/>
  <c r="D184" i="3"/>
  <c r="A184" i="3"/>
  <c r="D183" i="3"/>
  <c r="A183" i="3"/>
  <c r="D182" i="3"/>
  <c r="A182" i="3"/>
  <c r="D181" i="3"/>
  <c r="A181" i="3"/>
  <c r="D180" i="3"/>
  <c r="A180" i="3"/>
  <c r="D179" i="3"/>
  <c r="A179" i="3"/>
  <c r="D178" i="3"/>
  <c r="A178" i="3"/>
  <c r="D177" i="3"/>
  <c r="A177" i="3"/>
  <c r="D176" i="3"/>
  <c r="A176" i="3"/>
  <c r="D175" i="3"/>
  <c r="A175" i="3"/>
  <c r="D174" i="3"/>
  <c r="A174" i="3"/>
  <c r="D173" i="3"/>
  <c r="A173" i="3"/>
  <c r="D172" i="3"/>
  <c r="A172" i="3"/>
  <c r="D171" i="3"/>
  <c r="A171" i="3"/>
  <c r="D170" i="3"/>
  <c r="A170" i="3"/>
  <c r="D169" i="3"/>
  <c r="A169" i="3"/>
  <c r="D168" i="3"/>
  <c r="A168" i="3"/>
  <c r="D167" i="3"/>
  <c r="A167" i="3"/>
  <c r="D166" i="3"/>
  <c r="A166" i="3"/>
  <c r="D165" i="3"/>
  <c r="A165" i="3"/>
  <c r="D164" i="3"/>
  <c r="A164" i="3"/>
  <c r="D163" i="3"/>
  <c r="A163" i="3"/>
  <c r="D162" i="3"/>
  <c r="A162" i="3"/>
  <c r="D161" i="3"/>
  <c r="A161" i="3"/>
  <c r="D160" i="3"/>
  <c r="A160" i="3"/>
  <c r="D159" i="3"/>
  <c r="A159" i="3"/>
  <c r="D158" i="3"/>
  <c r="A158" i="3"/>
  <c r="D157" i="3"/>
  <c r="A157" i="3"/>
  <c r="D156" i="3"/>
  <c r="A156" i="3"/>
  <c r="D155" i="3"/>
  <c r="A155" i="3"/>
  <c r="D154" i="3"/>
  <c r="A154" i="3"/>
  <c r="D153" i="3"/>
  <c r="A153" i="3"/>
  <c r="D152" i="3"/>
  <c r="A152" i="3"/>
  <c r="D151" i="3"/>
  <c r="A151" i="3"/>
  <c r="D150" i="3"/>
  <c r="A150" i="3"/>
  <c r="D149" i="3"/>
  <c r="A149" i="3"/>
  <c r="D148" i="3"/>
  <c r="A148" i="3"/>
  <c r="D147" i="3"/>
  <c r="A147" i="3"/>
  <c r="D146" i="3"/>
  <c r="A146" i="3"/>
  <c r="D145" i="3"/>
  <c r="A145" i="3"/>
  <c r="D144" i="3"/>
  <c r="A144" i="3"/>
  <c r="D143" i="3"/>
  <c r="A143" i="3"/>
  <c r="D142" i="3"/>
  <c r="A142" i="3"/>
  <c r="D141" i="3"/>
  <c r="A141" i="3"/>
  <c r="D140" i="3"/>
  <c r="A140" i="3"/>
  <c r="D139" i="3"/>
  <c r="A139" i="3"/>
  <c r="D138" i="3"/>
  <c r="A138" i="3"/>
  <c r="D137" i="3"/>
  <c r="A137" i="3"/>
  <c r="D136" i="3"/>
  <c r="A136" i="3"/>
  <c r="D135" i="3"/>
  <c r="A135" i="3"/>
  <c r="D134" i="3"/>
  <c r="A134" i="3"/>
  <c r="D133" i="3"/>
  <c r="A133" i="3"/>
  <c r="D132" i="3"/>
  <c r="A132" i="3"/>
  <c r="D131" i="3"/>
  <c r="A131" i="3"/>
  <c r="D130" i="3"/>
  <c r="A130" i="3"/>
  <c r="D129" i="3"/>
  <c r="A129" i="3"/>
  <c r="D128" i="3"/>
  <c r="A128" i="3"/>
  <c r="D127" i="3"/>
  <c r="A127" i="3"/>
  <c r="D126" i="3"/>
  <c r="A126" i="3"/>
  <c r="D125" i="3"/>
  <c r="A125" i="3"/>
  <c r="D124" i="3"/>
  <c r="A124" i="3"/>
  <c r="D123" i="3"/>
  <c r="A123" i="3"/>
  <c r="D122" i="3"/>
  <c r="A122" i="3"/>
  <c r="D121" i="3"/>
  <c r="A121" i="3"/>
  <c r="D120" i="3"/>
  <c r="A120" i="3"/>
  <c r="D119" i="3"/>
  <c r="A119" i="3"/>
  <c r="D118" i="3"/>
  <c r="A118" i="3"/>
  <c r="D117" i="3"/>
  <c r="A117" i="3"/>
  <c r="D116" i="3"/>
  <c r="A116" i="3"/>
  <c r="D115" i="3"/>
  <c r="A115" i="3"/>
  <c r="D114" i="3"/>
  <c r="A114" i="3"/>
  <c r="D113" i="3"/>
  <c r="A113" i="3"/>
  <c r="D112" i="3"/>
  <c r="A112" i="3"/>
  <c r="D111" i="3"/>
  <c r="A111" i="3"/>
  <c r="D110" i="3"/>
  <c r="A110" i="3"/>
  <c r="D109" i="3"/>
  <c r="A109" i="3"/>
  <c r="D108" i="3"/>
  <c r="A108" i="3"/>
  <c r="D107" i="3"/>
  <c r="A107" i="3"/>
  <c r="D106" i="3"/>
  <c r="A106" i="3"/>
  <c r="D105" i="3"/>
  <c r="A105" i="3"/>
  <c r="D104" i="3"/>
  <c r="A104" i="3"/>
  <c r="D103" i="3"/>
  <c r="A103" i="3"/>
  <c r="D102" i="3"/>
  <c r="A102" i="3"/>
  <c r="D101" i="3"/>
  <c r="A101" i="3"/>
  <c r="D100" i="3"/>
  <c r="A100" i="3"/>
  <c r="D99" i="3"/>
  <c r="A99" i="3"/>
  <c r="D98" i="3"/>
  <c r="A98" i="3"/>
  <c r="D97" i="3"/>
  <c r="A97" i="3"/>
  <c r="D96" i="3"/>
  <c r="A96" i="3"/>
  <c r="D95" i="3"/>
  <c r="A95" i="3"/>
  <c r="D94" i="3"/>
  <c r="A94" i="3"/>
  <c r="D93" i="3"/>
  <c r="A93" i="3"/>
  <c r="D92" i="3"/>
  <c r="A92" i="3"/>
  <c r="D91" i="3"/>
  <c r="A91" i="3"/>
  <c r="D90" i="3"/>
  <c r="A90" i="3"/>
  <c r="D89" i="3"/>
  <c r="A89" i="3"/>
  <c r="D88" i="3"/>
  <c r="A88" i="3"/>
  <c r="D87" i="3"/>
  <c r="A87" i="3"/>
  <c r="D86" i="3"/>
  <c r="A86" i="3"/>
  <c r="D85" i="3"/>
  <c r="A85" i="3"/>
  <c r="D84" i="3"/>
  <c r="A84" i="3"/>
  <c r="D83" i="3"/>
  <c r="A83" i="3"/>
  <c r="D82" i="3"/>
  <c r="A82" i="3"/>
  <c r="D81" i="3"/>
  <c r="A81" i="3"/>
  <c r="D80" i="3"/>
  <c r="A80" i="3"/>
  <c r="D79" i="3"/>
  <c r="A79" i="3"/>
  <c r="D78" i="3"/>
  <c r="A78" i="3"/>
  <c r="D77" i="3"/>
  <c r="A77" i="3"/>
  <c r="D76" i="3"/>
  <c r="A76" i="3"/>
  <c r="D75" i="3"/>
  <c r="A75" i="3"/>
  <c r="D74" i="3"/>
  <c r="A74" i="3"/>
  <c r="D73" i="3"/>
  <c r="A73" i="3"/>
  <c r="D72" i="3"/>
  <c r="A72" i="3"/>
  <c r="D71" i="3"/>
  <c r="A71" i="3"/>
  <c r="D70" i="3"/>
  <c r="A70" i="3"/>
  <c r="D69" i="3"/>
  <c r="A69" i="3"/>
  <c r="D68" i="3"/>
  <c r="A68" i="3"/>
  <c r="D67" i="3"/>
  <c r="A67" i="3"/>
  <c r="D66" i="3"/>
  <c r="A66" i="3"/>
  <c r="D65" i="3"/>
  <c r="A65" i="3"/>
  <c r="D64" i="3"/>
  <c r="A64" i="3"/>
  <c r="D63" i="3"/>
  <c r="A63" i="3"/>
  <c r="D62" i="3"/>
  <c r="A62" i="3"/>
  <c r="D61" i="3"/>
  <c r="A61" i="3"/>
  <c r="D60" i="3"/>
  <c r="A60" i="3"/>
  <c r="D59" i="3"/>
  <c r="A59" i="3"/>
  <c r="D58" i="3"/>
  <c r="A58" i="3"/>
  <c r="D57" i="3"/>
  <c r="A57" i="3"/>
  <c r="D56" i="3"/>
  <c r="A56" i="3"/>
  <c r="D55" i="3"/>
  <c r="A55" i="3"/>
  <c r="D54" i="3"/>
  <c r="A54" i="3"/>
  <c r="D53" i="3"/>
  <c r="A53" i="3"/>
  <c r="D52" i="3"/>
  <c r="A52" i="3"/>
  <c r="D51" i="3"/>
  <c r="A51" i="3"/>
  <c r="D50" i="3"/>
  <c r="A50" i="3"/>
  <c r="D49" i="3"/>
  <c r="A49" i="3"/>
  <c r="D48" i="3"/>
  <c r="A48" i="3"/>
  <c r="D47" i="3"/>
  <c r="A47" i="3"/>
  <c r="D46" i="3"/>
  <c r="A46" i="3"/>
  <c r="D45" i="3"/>
  <c r="A45" i="3"/>
  <c r="D44" i="3"/>
  <c r="A44" i="3"/>
  <c r="D43" i="3"/>
  <c r="A43" i="3"/>
  <c r="D42" i="3"/>
  <c r="A42" i="3"/>
  <c r="D41" i="3"/>
  <c r="A41" i="3"/>
  <c r="D40" i="3"/>
  <c r="A40" i="3"/>
  <c r="D39" i="3"/>
  <c r="A39" i="3"/>
  <c r="D38" i="3"/>
  <c r="A38" i="3"/>
  <c r="D37" i="3"/>
  <c r="A37" i="3"/>
  <c r="D36" i="3"/>
  <c r="A36" i="3"/>
  <c r="D35" i="3"/>
  <c r="A35" i="3"/>
  <c r="D34" i="3"/>
  <c r="A34" i="3"/>
  <c r="D33" i="3"/>
  <c r="A33" i="3"/>
  <c r="D32" i="3"/>
  <c r="A32" i="3"/>
  <c r="D31" i="3"/>
  <c r="A31" i="3"/>
  <c r="D30" i="3"/>
  <c r="A30" i="3"/>
  <c r="D29" i="3"/>
  <c r="A29" i="3"/>
  <c r="D28" i="3"/>
  <c r="A28" i="3"/>
  <c r="D27" i="3"/>
  <c r="A27" i="3"/>
  <c r="D26" i="3"/>
  <c r="A26" i="3"/>
  <c r="D25" i="3"/>
  <c r="A25" i="3"/>
  <c r="D24" i="3"/>
  <c r="A24" i="3"/>
  <c r="D23" i="3"/>
  <c r="A23" i="3"/>
  <c r="D22" i="3"/>
  <c r="A22" i="3"/>
  <c r="D21" i="3"/>
  <c r="A21" i="3"/>
  <c r="D20" i="3"/>
  <c r="A20" i="3"/>
  <c r="D19" i="3"/>
  <c r="A19" i="3"/>
  <c r="D18" i="3"/>
  <c r="A18" i="3"/>
  <c r="D17" i="3"/>
  <c r="A17" i="3"/>
  <c r="D16" i="3"/>
  <c r="A16" i="3"/>
  <c r="D15" i="3"/>
  <c r="A15" i="3"/>
  <c r="D14" i="3"/>
  <c r="A14" i="3"/>
  <c r="D13" i="3"/>
  <c r="A13" i="3"/>
  <c r="D12" i="3"/>
  <c r="A12" i="3"/>
  <c r="D11" i="3"/>
  <c r="A11" i="3"/>
  <c r="D10" i="3"/>
  <c r="A10" i="3"/>
  <c r="G9" i="3"/>
  <c r="D9" i="3"/>
  <c r="A9" i="3" s="1"/>
  <c r="D8" i="3"/>
  <c r="A8" i="3" s="1"/>
  <c r="D7" i="3"/>
  <c r="A7" i="3" s="1"/>
  <c r="D6" i="3"/>
  <c r="A6" i="3" s="1"/>
  <c r="D5" i="3"/>
  <c r="A5" i="3" s="1"/>
  <c r="G4" i="3"/>
  <c r="D4" i="3" s="1"/>
  <c r="A4" i="3" s="1"/>
  <c r="E4" i="3"/>
  <c r="E3" i="3"/>
  <c r="C64" i="1"/>
  <c r="C65" i="1"/>
  <c r="C4" i="1"/>
  <c r="C7" i="1"/>
  <c r="C69" i="1"/>
  <c r="C70" i="1"/>
  <c r="C26" i="1"/>
  <c r="C41" i="1"/>
  <c r="C59" i="5" l="1"/>
  <c r="A63" i="5"/>
  <c r="E63" i="5"/>
  <c r="C54" i="5"/>
  <c r="A58" i="5"/>
  <c r="E58" i="5"/>
  <c r="C51" i="5"/>
  <c r="A21" i="5"/>
  <c r="D38" i="4"/>
  <c r="G3" i="3"/>
  <c r="D3" i="3" s="1"/>
  <c r="A3" i="3" s="1"/>
  <c r="C49" i="4"/>
  <c r="E41" i="4"/>
  <c r="E51" i="4" s="1"/>
  <c r="F47" i="4"/>
  <c r="F46" i="4" s="1"/>
  <c r="F51" i="4" s="1"/>
  <c r="C7" i="4"/>
  <c r="D46" i="4"/>
  <c r="C46" i="4" s="1"/>
  <c r="C45" i="4"/>
  <c r="C50" i="4"/>
  <c r="C18" i="4"/>
  <c r="E26" i="4"/>
  <c r="C26" i="4" s="1"/>
  <c r="C32" i="4"/>
  <c r="D42" i="4"/>
  <c r="E18" i="4"/>
  <c r="E24" i="4" s="1"/>
  <c r="E38" i="4" s="1"/>
  <c r="C27" i="4"/>
  <c r="F18" i="4"/>
  <c r="F24" i="4" s="1"/>
  <c r="F31" i="4"/>
  <c r="C31" i="4" s="1"/>
  <c r="C64" i="5" l="1"/>
  <c r="E64" i="5" s="1"/>
  <c r="A54" i="5"/>
  <c r="E54" i="5"/>
  <c r="A59" i="5"/>
  <c r="E59" i="5"/>
  <c r="C47" i="4"/>
  <c r="D41" i="4"/>
  <c r="C42" i="4"/>
  <c r="F38" i="4"/>
  <c r="C38" i="4" s="1"/>
  <c r="C24" i="4"/>
  <c r="D51" i="4" l="1"/>
  <c r="C51" i="4" s="1"/>
  <c r="C41" i="4"/>
  <c r="D18983" i="1" l="1"/>
  <c r="D18982" i="1"/>
  <c r="D18981" i="1"/>
  <c r="D18980" i="1"/>
  <c r="D18979" i="1"/>
  <c r="D18978" i="1"/>
  <c r="D18977" i="1"/>
  <c r="D18976" i="1"/>
  <c r="D18975" i="1"/>
  <c r="D18974" i="1"/>
  <c r="D18973" i="1"/>
  <c r="D18972" i="1"/>
  <c r="D18971" i="1"/>
  <c r="D18970" i="1"/>
  <c r="D18969" i="1"/>
  <c r="D18968" i="1"/>
  <c r="D18967" i="1"/>
  <c r="D18966" i="1"/>
  <c r="D18965" i="1"/>
  <c r="D18964" i="1"/>
  <c r="D18963" i="1"/>
  <c r="D18962" i="1"/>
  <c r="D18961" i="1"/>
  <c r="D18960" i="1"/>
  <c r="D18959" i="1"/>
  <c r="D18958" i="1"/>
  <c r="D18957" i="1"/>
  <c r="D18956" i="1"/>
  <c r="D18955" i="1"/>
  <c r="D18954" i="1"/>
  <c r="D18953" i="1"/>
  <c r="D18952" i="1"/>
  <c r="D18951" i="1"/>
  <c r="D18950" i="1"/>
  <c r="D18949" i="1"/>
  <c r="D18948" i="1"/>
  <c r="D18947" i="1"/>
  <c r="D18946" i="1"/>
  <c r="D18945" i="1"/>
  <c r="D18944" i="1"/>
  <c r="D18943" i="1"/>
  <c r="D18942" i="1"/>
  <c r="D18941" i="1"/>
  <c r="D18940" i="1"/>
  <c r="D18939" i="1"/>
  <c r="D18938" i="1"/>
  <c r="D18937" i="1"/>
  <c r="D18936" i="1"/>
  <c r="D18935" i="1"/>
  <c r="D18934" i="1"/>
  <c r="D18933" i="1"/>
  <c r="D18932" i="1"/>
  <c r="D18931" i="1"/>
  <c r="D18930" i="1"/>
  <c r="D18929" i="1"/>
  <c r="D18928" i="1"/>
  <c r="D18927" i="1"/>
  <c r="D18926" i="1"/>
  <c r="D18925" i="1"/>
  <c r="D18924" i="1"/>
  <c r="D18923" i="1"/>
  <c r="D18922" i="1"/>
  <c r="D18921" i="1"/>
  <c r="D18920" i="1"/>
  <c r="D18919" i="1"/>
  <c r="D18918" i="1"/>
  <c r="D18917" i="1"/>
  <c r="D18916" i="1"/>
  <c r="D18915" i="1"/>
  <c r="D18914" i="1"/>
  <c r="D18913" i="1"/>
  <c r="D18912" i="1"/>
  <c r="D18911" i="1"/>
  <c r="D18910" i="1"/>
  <c r="D18909" i="1"/>
  <c r="D18908" i="1"/>
  <c r="D18907" i="1"/>
  <c r="D18906" i="1"/>
  <c r="D18905" i="1"/>
  <c r="D18904" i="1"/>
  <c r="D18903" i="1"/>
  <c r="D18902" i="1"/>
  <c r="D18901" i="1"/>
  <c r="D18900" i="1"/>
  <c r="D18899" i="1"/>
  <c r="D18898" i="1"/>
  <c r="D18897" i="1"/>
  <c r="D18896" i="1"/>
  <c r="D18895" i="1"/>
  <c r="D18894" i="1"/>
  <c r="D18893" i="1"/>
  <c r="D18892" i="1"/>
  <c r="D18891" i="1"/>
  <c r="D18890" i="1"/>
  <c r="D18889" i="1"/>
  <c r="D18888" i="1"/>
  <c r="D18887" i="1"/>
  <c r="D18886" i="1"/>
  <c r="D18885" i="1"/>
  <c r="D18884" i="1"/>
  <c r="D18883" i="1"/>
  <c r="D18882" i="1"/>
  <c r="D18881" i="1"/>
  <c r="D18880" i="1"/>
  <c r="D18879" i="1"/>
  <c r="D18878" i="1"/>
  <c r="D18877" i="1"/>
  <c r="D18876" i="1"/>
  <c r="D18875" i="1"/>
  <c r="D18874" i="1"/>
  <c r="D18873" i="1"/>
  <c r="D18872" i="1"/>
  <c r="D18871" i="1"/>
  <c r="D18870" i="1"/>
  <c r="D18869" i="1"/>
  <c r="D18868" i="1"/>
  <c r="D18867" i="1"/>
  <c r="D18866" i="1"/>
  <c r="D18865" i="1"/>
  <c r="D18864" i="1"/>
  <c r="D18863" i="1"/>
  <c r="D18862" i="1"/>
  <c r="D18861" i="1"/>
  <c r="D18860" i="1"/>
  <c r="D18859" i="1"/>
  <c r="D18858" i="1"/>
  <c r="D18857" i="1"/>
  <c r="D18856" i="1"/>
  <c r="D18855" i="1"/>
  <c r="D18854" i="1"/>
  <c r="D18853" i="1"/>
  <c r="D18852" i="1"/>
  <c r="D18851" i="1"/>
  <c r="D18850" i="1"/>
  <c r="D18849" i="1"/>
  <c r="D18848" i="1"/>
  <c r="D18847" i="1"/>
  <c r="D18846" i="1"/>
  <c r="D18845" i="1"/>
  <c r="D18844" i="1"/>
  <c r="D18843" i="1"/>
  <c r="D18842" i="1"/>
  <c r="D18841" i="1"/>
  <c r="D18840" i="1"/>
  <c r="D18839" i="1"/>
  <c r="D18838" i="1"/>
  <c r="D18837" i="1"/>
  <c r="D18836" i="1"/>
  <c r="D18835" i="1"/>
  <c r="D18834" i="1"/>
  <c r="D18833" i="1"/>
  <c r="D18832" i="1"/>
  <c r="D18831" i="1"/>
  <c r="D18830" i="1"/>
  <c r="D18829" i="1"/>
  <c r="D18828" i="1"/>
  <c r="D18827" i="1"/>
  <c r="D18826" i="1"/>
  <c r="D18825" i="1"/>
  <c r="D18824" i="1"/>
  <c r="D18823" i="1"/>
  <c r="D18822" i="1"/>
  <c r="D18821" i="1"/>
  <c r="D18820" i="1"/>
  <c r="D18819" i="1"/>
  <c r="D18818" i="1"/>
  <c r="D18817" i="1"/>
  <c r="D18816" i="1"/>
  <c r="D18815" i="1"/>
  <c r="D18814" i="1"/>
  <c r="D18813" i="1"/>
  <c r="D18812" i="1"/>
  <c r="D18811" i="1"/>
  <c r="D18810" i="1"/>
  <c r="D18809" i="1"/>
  <c r="D18808" i="1"/>
  <c r="D18807" i="1"/>
  <c r="D18806" i="1"/>
  <c r="D18805" i="1"/>
  <c r="D18804" i="1"/>
  <c r="D18803" i="1"/>
  <c r="D18802" i="1"/>
  <c r="D18801" i="1"/>
  <c r="D18800" i="1"/>
  <c r="D18799" i="1"/>
  <c r="D18798" i="1"/>
  <c r="D18797" i="1"/>
  <c r="D18796" i="1"/>
  <c r="D18795" i="1"/>
  <c r="D18794" i="1"/>
  <c r="D18793" i="1"/>
  <c r="D18792" i="1"/>
  <c r="D18791" i="1"/>
  <c r="D18790" i="1"/>
  <c r="D18789" i="1"/>
  <c r="D18788" i="1"/>
  <c r="D18787" i="1"/>
  <c r="D18786" i="1"/>
  <c r="D18785" i="1"/>
  <c r="D18784" i="1"/>
  <c r="D18783" i="1"/>
  <c r="D18782" i="1"/>
  <c r="D18781" i="1"/>
  <c r="D18780" i="1"/>
  <c r="D18779" i="1"/>
  <c r="D18778" i="1"/>
  <c r="D18777" i="1"/>
  <c r="D18776" i="1"/>
  <c r="D18775" i="1"/>
  <c r="D18774" i="1"/>
  <c r="D18773" i="1"/>
  <c r="D18772" i="1"/>
  <c r="D18771" i="1"/>
  <c r="D18770" i="1"/>
  <c r="D18769" i="1"/>
  <c r="D18768" i="1"/>
  <c r="D18767" i="1"/>
  <c r="D18766" i="1"/>
  <c r="D18765" i="1"/>
  <c r="D18764" i="1"/>
  <c r="D18763" i="1"/>
  <c r="D18762" i="1"/>
  <c r="D18761" i="1"/>
  <c r="D18760" i="1"/>
  <c r="D18759" i="1"/>
  <c r="D18758" i="1"/>
  <c r="D18757" i="1"/>
  <c r="D18756" i="1"/>
  <c r="D18755" i="1"/>
  <c r="D18754" i="1"/>
  <c r="D18753" i="1"/>
  <c r="D18752" i="1"/>
  <c r="D18751" i="1"/>
  <c r="D18750" i="1"/>
  <c r="D18749" i="1"/>
  <c r="D18748" i="1"/>
  <c r="D18747" i="1"/>
  <c r="D18746" i="1"/>
  <c r="D18745" i="1"/>
  <c r="D18744" i="1"/>
  <c r="D18743" i="1"/>
  <c r="D18742" i="1"/>
  <c r="D18741" i="1"/>
  <c r="D18740" i="1"/>
  <c r="D18739" i="1"/>
  <c r="D18738" i="1"/>
  <c r="D18737" i="1"/>
  <c r="D18736" i="1"/>
  <c r="D18735" i="1"/>
  <c r="D18734" i="1"/>
  <c r="D18733" i="1"/>
  <c r="D18732" i="1"/>
  <c r="D18731" i="1"/>
  <c r="D18730" i="1"/>
  <c r="D18729" i="1"/>
  <c r="D18728" i="1"/>
  <c r="D18727" i="1"/>
  <c r="D18726" i="1"/>
  <c r="D18725" i="1"/>
  <c r="D18724" i="1"/>
  <c r="D18723" i="1"/>
  <c r="D18722" i="1"/>
  <c r="D18721" i="1"/>
  <c r="D18720" i="1"/>
  <c r="D18719" i="1"/>
  <c r="D18718" i="1"/>
  <c r="D18717" i="1"/>
  <c r="D18716" i="1"/>
  <c r="D18715" i="1"/>
  <c r="D18714" i="1"/>
  <c r="D18713" i="1"/>
  <c r="D18712" i="1"/>
  <c r="D18711" i="1"/>
  <c r="D18710" i="1"/>
  <c r="D18709" i="1"/>
  <c r="D18708" i="1"/>
  <c r="D18707" i="1"/>
  <c r="D18706" i="1"/>
  <c r="D18705" i="1"/>
  <c r="D18704" i="1"/>
  <c r="D18703" i="1"/>
  <c r="D18702" i="1"/>
  <c r="D18701" i="1"/>
  <c r="D18700" i="1"/>
  <c r="D18699" i="1"/>
  <c r="D18698" i="1"/>
  <c r="D18697" i="1"/>
  <c r="D18696" i="1"/>
  <c r="D18695" i="1"/>
  <c r="D18694" i="1"/>
  <c r="D18693" i="1"/>
  <c r="D18692" i="1"/>
  <c r="D18691" i="1"/>
  <c r="D18690" i="1"/>
  <c r="D18689" i="1"/>
  <c r="D18688" i="1"/>
  <c r="D18687" i="1"/>
  <c r="D18686" i="1"/>
  <c r="D18685" i="1"/>
  <c r="D18684" i="1"/>
  <c r="D18683" i="1"/>
  <c r="D18682" i="1"/>
  <c r="D18681" i="1"/>
  <c r="D18680" i="1"/>
  <c r="D18679" i="1"/>
  <c r="D18678" i="1"/>
  <c r="D18677" i="1"/>
  <c r="D18676" i="1"/>
  <c r="D18675" i="1"/>
  <c r="D18674" i="1"/>
  <c r="D18673" i="1"/>
  <c r="D18672" i="1"/>
  <c r="D18671" i="1"/>
  <c r="D18670" i="1"/>
  <c r="D18669" i="1"/>
  <c r="D18668" i="1"/>
  <c r="D18667" i="1"/>
  <c r="D18666" i="1"/>
  <c r="D18665" i="1"/>
  <c r="D18664" i="1"/>
  <c r="D18663" i="1"/>
  <c r="D18662" i="1"/>
  <c r="D18661" i="1"/>
  <c r="D18660" i="1"/>
  <c r="D18659" i="1"/>
  <c r="D18658" i="1"/>
  <c r="D18657" i="1"/>
  <c r="D18656" i="1"/>
  <c r="D18655" i="1"/>
  <c r="D18654" i="1"/>
  <c r="D18653" i="1"/>
  <c r="D18652" i="1"/>
  <c r="D18651" i="1"/>
  <c r="D18650" i="1"/>
  <c r="D18649" i="1"/>
  <c r="D18648" i="1"/>
  <c r="D18647" i="1"/>
  <c r="D18646" i="1"/>
  <c r="D18645" i="1"/>
  <c r="D18644" i="1"/>
  <c r="D18643" i="1"/>
  <c r="D18642" i="1"/>
  <c r="D18641" i="1"/>
  <c r="D18640" i="1"/>
  <c r="D18639" i="1"/>
  <c r="D18638" i="1"/>
  <c r="D18637" i="1"/>
  <c r="D18636" i="1"/>
  <c r="D18635" i="1"/>
  <c r="D18634" i="1"/>
  <c r="D18633" i="1"/>
  <c r="D18632" i="1"/>
  <c r="D18631" i="1"/>
  <c r="D18630" i="1"/>
  <c r="D18629" i="1"/>
  <c r="D18628" i="1"/>
  <c r="D18627" i="1"/>
  <c r="D18626" i="1"/>
  <c r="D18625" i="1"/>
  <c r="D18624" i="1"/>
  <c r="D18623" i="1"/>
  <c r="D18622" i="1"/>
  <c r="D18621" i="1"/>
  <c r="D18620" i="1"/>
  <c r="D18619" i="1"/>
  <c r="D18618" i="1"/>
  <c r="D18617" i="1"/>
  <c r="D18616" i="1"/>
  <c r="D18615" i="1"/>
  <c r="D18614" i="1"/>
  <c r="D18613" i="1"/>
  <c r="D18612" i="1"/>
  <c r="D18611" i="1"/>
  <c r="D18610" i="1"/>
  <c r="D18609" i="1"/>
  <c r="D18608" i="1"/>
  <c r="D18607" i="1"/>
  <c r="D18606" i="1"/>
  <c r="D18605" i="1"/>
  <c r="D18604" i="1"/>
  <c r="D18603" i="1"/>
  <c r="D18602" i="1"/>
  <c r="D18601" i="1"/>
  <c r="D18600" i="1"/>
  <c r="D18599" i="1"/>
  <c r="D18598" i="1"/>
  <c r="D18597" i="1"/>
  <c r="D18596" i="1"/>
  <c r="D18595" i="1"/>
  <c r="D18594" i="1"/>
  <c r="D18593" i="1"/>
  <c r="D18592" i="1"/>
  <c r="D18591" i="1"/>
  <c r="D18590" i="1"/>
  <c r="D18589" i="1"/>
  <c r="D18588" i="1"/>
  <c r="D18587" i="1"/>
  <c r="D18586" i="1"/>
  <c r="D18585" i="1"/>
  <c r="D18584" i="1"/>
  <c r="D18583" i="1"/>
  <c r="D18582" i="1"/>
  <c r="D18581" i="1"/>
  <c r="D18580" i="1"/>
  <c r="D18579" i="1"/>
  <c r="D18578" i="1"/>
  <c r="D18577" i="1"/>
  <c r="D18576" i="1"/>
  <c r="D18575" i="1"/>
  <c r="D18574" i="1"/>
  <c r="D18573" i="1"/>
  <c r="D18572" i="1"/>
  <c r="D18571" i="1"/>
  <c r="D18570" i="1"/>
  <c r="D18569" i="1"/>
  <c r="D18568" i="1"/>
  <c r="D18567" i="1"/>
  <c r="D18566" i="1"/>
  <c r="D18565" i="1"/>
  <c r="D18564" i="1"/>
  <c r="D18563" i="1"/>
  <c r="D18562" i="1"/>
  <c r="D18561" i="1"/>
  <c r="D18560" i="1"/>
  <c r="D18559" i="1"/>
  <c r="D18558" i="1"/>
  <c r="D18557" i="1"/>
  <c r="D18556" i="1"/>
  <c r="D18555" i="1"/>
  <c r="D18554" i="1"/>
  <c r="D18553" i="1"/>
  <c r="D18552" i="1"/>
  <c r="D18551" i="1"/>
  <c r="D18550" i="1"/>
  <c r="D18549" i="1"/>
  <c r="D18548" i="1"/>
  <c r="D18547" i="1"/>
  <c r="D18546" i="1"/>
  <c r="D18545" i="1"/>
  <c r="D18544" i="1"/>
  <c r="D18543" i="1"/>
  <c r="D18542" i="1"/>
  <c r="D18541" i="1"/>
  <c r="D18540" i="1"/>
  <c r="D18539" i="1"/>
  <c r="D18538" i="1"/>
  <c r="D18537" i="1"/>
  <c r="D18536" i="1"/>
  <c r="D18535" i="1"/>
  <c r="D18534" i="1"/>
  <c r="D18533" i="1"/>
  <c r="D18532" i="1"/>
  <c r="D18531" i="1"/>
  <c r="D18530" i="1"/>
  <c r="D18529" i="1"/>
  <c r="D18528" i="1"/>
  <c r="D18527" i="1"/>
  <c r="D18526" i="1"/>
  <c r="D18525" i="1"/>
  <c r="D18524" i="1"/>
  <c r="D18523" i="1"/>
  <c r="D18522" i="1"/>
  <c r="D18521" i="1"/>
  <c r="D18520" i="1"/>
  <c r="D18519" i="1"/>
  <c r="D18518" i="1"/>
  <c r="D18517" i="1"/>
  <c r="D18516" i="1"/>
  <c r="D18515" i="1"/>
  <c r="D18514" i="1"/>
  <c r="D18513" i="1"/>
  <c r="D18512" i="1"/>
  <c r="D18511" i="1"/>
  <c r="D18510" i="1"/>
  <c r="D18509" i="1"/>
  <c r="D18508" i="1"/>
  <c r="D18507" i="1"/>
  <c r="D18506" i="1"/>
  <c r="D18505" i="1"/>
  <c r="D18504" i="1"/>
  <c r="D18503" i="1"/>
  <c r="D18502" i="1"/>
  <c r="D18501" i="1"/>
  <c r="D18500" i="1"/>
  <c r="D18499" i="1"/>
  <c r="D18498" i="1"/>
  <c r="D18497" i="1"/>
  <c r="D18496" i="1"/>
  <c r="D18495" i="1"/>
  <c r="D18494" i="1"/>
  <c r="D18493" i="1"/>
  <c r="D18492" i="1"/>
  <c r="D18491" i="1"/>
  <c r="D18490" i="1"/>
  <c r="D18489" i="1"/>
  <c r="D18488" i="1"/>
  <c r="D18487" i="1"/>
  <c r="D18486" i="1"/>
  <c r="D18485" i="1"/>
  <c r="D18484" i="1"/>
  <c r="D18483" i="1"/>
  <c r="D18482" i="1"/>
  <c r="D18481" i="1"/>
  <c r="D18480" i="1"/>
  <c r="D18479" i="1"/>
  <c r="D18478" i="1"/>
  <c r="D18477" i="1"/>
  <c r="D18476" i="1"/>
  <c r="D18475" i="1"/>
  <c r="D18474" i="1"/>
  <c r="D18473" i="1"/>
  <c r="D18472" i="1"/>
  <c r="D18471" i="1"/>
  <c r="D18470" i="1"/>
  <c r="D18469" i="1"/>
  <c r="D18468" i="1"/>
  <c r="D18467" i="1"/>
  <c r="D18466" i="1"/>
  <c r="D18465" i="1"/>
  <c r="D18464" i="1"/>
  <c r="D18463" i="1"/>
  <c r="D18462" i="1"/>
  <c r="D18461" i="1"/>
  <c r="D18460" i="1"/>
  <c r="D18459" i="1"/>
  <c r="D18458" i="1"/>
  <c r="D18457" i="1"/>
  <c r="D18456" i="1"/>
  <c r="D18455" i="1"/>
  <c r="D18454" i="1"/>
  <c r="D18453" i="1"/>
  <c r="D18452" i="1"/>
  <c r="D18451" i="1"/>
  <c r="D18450" i="1"/>
  <c r="D18449" i="1"/>
  <c r="D18448" i="1"/>
  <c r="D18447" i="1"/>
  <c r="D18446" i="1"/>
  <c r="D18445" i="1"/>
  <c r="D18444" i="1"/>
  <c r="D18443" i="1"/>
  <c r="D18442" i="1"/>
  <c r="D18441" i="1"/>
  <c r="D18440" i="1"/>
  <c r="D18439" i="1"/>
  <c r="D18438" i="1"/>
  <c r="D18437" i="1"/>
  <c r="D18436" i="1"/>
  <c r="D18435" i="1"/>
  <c r="D18434" i="1"/>
  <c r="D18433" i="1"/>
  <c r="D18432" i="1"/>
  <c r="D18431" i="1"/>
  <c r="D18430" i="1"/>
  <c r="D18429" i="1"/>
  <c r="D18428" i="1"/>
  <c r="D18427" i="1"/>
  <c r="D18426" i="1"/>
  <c r="D18425" i="1"/>
  <c r="D18424" i="1"/>
  <c r="D18423" i="1"/>
  <c r="D18422" i="1"/>
  <c r="D18421" i="1"/>
  <c r="D18420" i="1"/>
  <c r="D18419" i="1"/>
  <c r="D18418" i="1"/>
  <c r="D18417" i="1"/>
  <c r="D18416" i="1"/>
  <c r="D18415" i="1"/>
  <c r="D18414" i="1"/>
  <c r="D18413" i="1"/>
  <c r="D18412" i="1"/>
  <c r="D18411" i="1"/>
  <c r="D18410" i="1"/>
  <c r="D18409" i="1"/>
  <c r="D18408" i="1"/>
  <c r="D18407" i="1"/>
  <c r="D18406" i="1"/>
  <c r="D18405" i="1"/>
  <c r="D18404" i="1"/>
  <c r="D18403" i="1"/>
  <c r="D18402" i="1"/>
  <c r="D18401" i="1"/>
  <c r="D18400" i="1"/>
  <c r="D18399" i="1"/>
  <c r="D18398" i="1"/>
  <c r="D18397" i="1"/>
  <c r="D18396" i="1"/>
  <c r="D18395" i="1"/>
  <c r="D18394" i="1"/>
  <c r="D18393" i="1"/>
  <c r="D18392" i="1"/>
  <c r="D18391" i="1"/>
  <c r="D18390" i="1"/>
  <c r="D18389" i="1"/>
  <c r="D18388" i="1"/>
  <c r="D18387" i="1"/>
  <c r="D18386" i="1"/>
  <c r="D18385" i="1"/>
  <c r="D18384" i="1"/>
  <c r="D18383" i="1"/>
  <c r="D18382" i="1"/>
  <c r="D18381" i="1"/>
  <c r="D18380" i="1"/>
  <c r="D18379" i="1"/>
  <c r="D18378" i="1"/>
  <c r="D18377" i="1"/>
  <c r="D18376" i="1"/>
  <c r="D18375" i="1"/>
  <c r="D18374" i="1"/>
  <c r="D18373" i="1"/>
  <c r="D18372" i="1"/>
  <c r="D18371" i="1"/>
  <c r="D18370" i="1"/>
  <c r="D18369" i="1"/>
  <c r="D18368" i="1"/>
  <c r="D18367" i="1"/>
  <c r="D18366" i="1"/>
  <c r="D18365" i="1"/>
  <c r="D18364" i="1"/>
  <c r="D18363" i="1"/>
  <c r="D18362" i="1"/>
  <c r="D18361" i="1"/>
  <c r="D18360" i="1"/>
  <c r="D18359" i="1"/>
  <c r="D18358" i="1"/>
  <c r="D18357" i="1"/>
  <c r="D18356" i="1"/>
  <c r="D18355" i="1"/>
  <c r="D18354" i="1"/>
  <c r="D18353" i="1"/>
  <c r="D18352" i="1"/>
  <c r="D18351" i="1"/>
  <c r="D18350" i="1"/>
  <c r="D18349" i="1"/>
  <c r="D18348" i="1"/>
  <c r="D18347" i="1"/>
  <c r="D18346" i="1"/>
  <c r="D18345" i="1"/>
  <c r="D18344" i="1"/>
  <c r="D18343" i="1"/>
  <c r="D18342" i="1"/>
  <c r="D18341" i="1"/>
  <c r="D18340" i="1"/>
  <c r="D18339" i="1"/>
  <c r="D18338" i="1"/>
  <c r="D18337" i="1"/>
  <c r="D18336" i="1"/>
  <c r="D18335" i="1"/>
  <c r="D18334" i="1"/>
  <c r="D18333" i="1"/>
  <c r="D18332" i="1"/>
  <c r="D18331" i="1"/>
  <c r="D18330" i="1"/>
  <c r="D18329" i="1"/>
  <c r="D18328" i="1"/>
  <c r="D18327" i="1"/>
  <c r="D18326" i="1"/>
  <c r="D18325" i="1"/>
  <c r="D18324" i="1"/>
  <c r="D18323" i="1"/>
  <c r="D18322" i="1"/>
  <c r="D18321" i="1"/>
  <c r="D18320" i="1"/>
  <c r="D18319" i="1"/>
  <c r="D18318" i="1"/>
  <c r="D18317" i="1"/>
  <c r="D18316" i="1"/>
  <c r="D18315" i="1"/>
  <c r="D18314" i="1"/>
  <c r="D18313" i="1"/>
  <c r="D18312" i="1"/>
  <c r="D18311" i="1"/>
  <c r="D18310" i="1"/>
  <c r="D18309" i="1"/>
  <c r="D18308" i="1"/>
  <c r="D18307" i="1"/>
  <c r="D18306" i="1"/>
  <c r="D18305" i="1"/>
  <c r="D18304" i="1"/>
  <c r="D18303" i="1"/>
  <c r="D18302" i="1"/>
  <c r="D18301" i="1"/>
  <c r="D18300" i="1"/>
  <c r="D18299" i="1"/>
  <c r="D18298" i="1"/>
  <c r="D18297" i="1"/>
  <c r="D18296" i="1"/>
  <c r="D18295" i="1"/>
  <c r="D18294" i="1"/>
  <c r="D18293" i="1"/>
  <c r="D18292" i="1"/>
  <c r="D18291" i="1"/>
  <c r="D18290" i="1"/>
  <c r="D18289" i="1"/>
  <c r="D18288" i="1"/>
  <c r="D18287" i="1"/>
  <c r="D18286" i="1"/>
  <c r="D18285" i="1"/>
  <c r="D18284" i="1"/>
  <c r="D18283" i="1"/>
  <c r="D18282" i="1"/>
  <c r="D18281" i="1"/>
  <c r="D18280" i="1"/>
  <c r="D18279" i="1"/>
  <c r="D18278" i="1"/>
  <c r="D18277" i="1"/>
  <c r="D18276" i="1"/>
  <c r="D18275" i="1"/>
  <c r="D18274" i="1"/>
  <c r="D18273" i="1"/>
  <c r="D18272" i="1"/>
  <c r="D18271" i="1"/>
  <c r="D18270" i="1"/>
  <c r="D18269" i="1"/>
  <c r="D18268" i="1"/>
  <c r="D18267" i="1"/>
  <c r="D18266" i="1"/>
  <c r="D18265" i="1"/>
  <c r="D18264" i="1"/>
  <c r="D18263" i="1"/>
  <c r="D18262" i="1"/>
  <c r="D18261" i="1"/>
  <c r="D18260" i="1"/>
  <c r="D18259" i="1"/>
  <c r="D18258" i="1"/>
  <c r="D18257" i="1"/>
  <c r="D18256" i="1"/>
  <c r="D18255" i="1"/>
  <c r="D18254" i="1"/>
  <c r="D18253" i="1"/>
  <c r="D18252" i="1"/>
  <c r="D18251" i="1"/>
  <c r="D18250" i="1"/>
  <c r="D18249" i="1"/>
  <c r="D18248" i="1"/>
  <c r="D18247" i="1"/>
  <c r="D18246" i="1"/>
  <c r="D18245" i="1"/>
  <c r="D18244" i="1"/>
  <c r="D18243" i="1"/>
  <c r="D18242" i="1"/>
  <c r="D18241" i="1"/>
  <c r="D18240" i="1"/>
  <c r="D18239" i="1"/>
  <c r="D18238" i="1"/>
  <c r="D18237" i="1"/>
  <c r="D18236" i="1"/>
  <c r="D18235" i="1"/>
  <c r="D18234" i="1"/>
  <c r="D18233" i="1"/>
  <c r="D18232" i="1"/>
  <c r="D18231" i="1"/>
  <c r="D18230" i="1"/>
  <c r="D18229" i="1"/>
  <c r="D18228" i="1"/>
  <c r="D18227" i="1"/>
  <c r="D18226" i="1"/>
  <c r="D18225" i="1"/>
  <c r="D18224" i="1"/>
  <c r="D18223" i="1"/>
  <c r="D18222" i="1"/>
  <c r="D18221" i="1"/>
  <c r="D18220" i="1"/>
  <c r="D18219" i="1"/>
  <c r="D18218" i="1"/>
  <c r="D18217" i="1"/>
  <c r="D18216" i="1"/>
  <c r="D18215" i="1"/>
  <c r="D18214" i="1"/>
  <c r="D18213" i="1"/>
  <c r="D18212" i="1"/>
  <c r="D18211" i="1"/>
  <c r="D18210" i="1"/>
  <c r="D18209" i="1"/>
  <c r="D18208" i="1"/>
  <c r="D18207" i="1"/>
  <c r="D18206" i="1"/>
  <c r="D18205" i="1"/>
  <c r="D18204" i="1"/>
  <c r="D18203" i="1"/>
  <c r="D18202" i="1"/>
  <c r="D18201" i="1"/>
  <c r="D18200" i="1"/>
  <c r="D18199" i="1"/>
  <c r="D18198" i="1"/>
  <c r="D18197" i="1"/>
  <c r="D18196" i="1"/>
  <c r="D18195" i="1"/>
  <c r="D18194" i="1"/>
  <c r="D18193" i="1"/>
  <c r="D18192" i="1"/>
  <c r="D18191" i="1"/>
  <c r="D18190" i="1"/>
  <c r="D18189" i="1"/>
  <c r="D18188" i="1"/>
  <c r="D18187" i="1"/>
  <c r="D18186" i="1"/>
  <c r="D18185" i="1"/>
  <c r="D18184" i="1"/>
  <c r="D18183" i="1"/>
  <c r="D18182" i="1"/>
  <c r="D18181" i="1"/>
  <c r="D18180" i="1"/>
  <c r="D18179" i="1"/>
  <c r="D18178" i="1"/>
  <c r="D18177" i="1"/>
  <c r="D18176" i="1"/>
  <c r="D18175" i="1"/>
  <c r="D18174" i="1"/>
  <c r="D18173" i="1"/>
  <c r="D18172" i="1"/>
  <c r="D18171" i="1"/>
  <c r="D18170" i="1"/>
  <c r="D18169" i="1"/>
  <c r="D18168" i="1"/>
  <c r="D18167" i="1"/>
  <c r="D18166" i="1"/>
  <c r="D18165" i="1"/>
  <c r="D18164" i="1"/>
  <c r="D18163" i="1"/>
  <c r="D18162" i="1"/>
  <c r="D18161" i="1"/>
  <c r="D18160" i="1"/>
  <c r="D18159" i="1"/>
  <c r="D18158" i="1"/>
  <c r="D18157" i="1"/>
  <c r="D18156" i="1"/>
  <c r="D18155" i="1"/>
  <c r="D18154" i="1"/>
  <c r="D18153" i="1"/>
  <c r="D18152" i="1"/>
  <c r="D18151" i="1"/>
  <c r="D18150" i="1"/>
  <c r="D18149" i="1"/>
  <c r="D18148" i="1"/>
  <c r="D18147" i="1"/>
  <c r="D18146" i="1"/>
  <c r="D18145" i="1"/>
  <c r="D18144" i="1"/>
  <c r="D18143" i="1"/>
  <c r="D18142" i="1"/>
  <c r="D18141" i="1"/>
  <c r="D18140" i="1"/>
  <c r="D18139" i="1"/>
  <c r="D18138" i="1"/>
  <c r="D18137" i="1"/>
  <c r="D18136" i="1"/>
  <c r="D18135" i="1"/>
  <c r="D18134" i="1"/>
  <c r="D18133" i="1"/>
  <c r="D18132" i="1"/>
  <c r="D18131" i="1"/>
  <c r="D18130" i="1"/>
  <c r="D18129" i="1"/>
  <c r="D18128" i="1"/>
  <c r="D18127" i="1"/>
  <c r="D18126" i="1"/>
  <c r="D18125" i="1"/>
  <c r="D18124" i="1"/>
  <c r="D18123" i="1"/>
  <c r="D18122" i="1"/>
  <c r="D18121" i="1"/>
  <c r="D18120" i="1"/>
  <c r="D18119" i="1"/>
  <c r="D18118" i="1"/>
  <c r="D18117" i="1"/>
  <c r="D18116" i="1"/>
  <c r="D18115" i="1"/>
  <c r="D18114" i="1"/>
  <c r="D18113" i="1"/>
  <c r="D18112" i="1"/>
  <c r="D18111" i="1"/>
  <c r="D18110" i="1"/>
  <c r="D18109" i="1"/>
  <c r="D18108" i="1"/>
  <c r="D18107" i="1"/>
  <c r="D18106" i="1"/>
  <c r="D18105" i="1"/>
  <c r="D18104" i="1"/>
  <c r="D18103" i="1"/>
  <c r="D18102" i="1"/>
  <c r="D18101" i="1"/>
  <c r="D18100" i="1"/>
  <c r="D18099" i="1"/>
  <c r="D18098" i="1"/>
  <c r="D18097" i="1"/>
  <c r="D18096" i="1"/>
  <c r="D18095" i="1"/>
  <c r="D18094" i="1"/>
  <c r="D18093" i="1"/>
  <c r="D18092" i="1"/>
  <c r="D18091" i="1"/>
  <c r="D18090" i="1"/>
  <c r="D18089" i="1"/>
  <c r="D18088" i="1"/>
  <c r="D18087" i="1"/>
  <c r="D18086" i="1"/>
  <c r="D18085" i="1"/>
  <c r="D18084" i="1"/>
  <c r="D18083" i="1"/>
  <c r="D18082" i="1"/>
  <c r="D18081" i="1"/>
  <c r="D18080" i="1"/>
  <c r="D18079" i="1"/>
  <c r="D18078" i="1"/>
  <c r="D18077" i="1"/>
  <c r="D18076" i="1"/>
  <c r="D18075" i="1"/>
  <c r="D18074" i="1"/>
  <c r="D18073" i="1"/>
  <c r="D18072" i="1"/>
  <c r="D18071" i="1"/>
  <c r="D18070" i="1"/>
  <c r="D18069" i="1"/>
  <c r="D18068" i="1"/>
  <c r="D18067" i="1"/>
  <c r="D18066" i="1"/>
  <c r="D18065" i="1"/>
  <c r="D18064" i="1"/>
  <c r="D18063" i="1"/>
  <c r="D18062" i="1"/>
  <c r="D18061" i="1"/>
  <c r="D18060" i="1"/>
  <c r="D18059" i="1"/>
  <c r="D18058" i="1"/>
  <c r="D18057" i="1"/>
  <c r="D18056" i="1"/>
  <c r="D18055" i="1"/>
  <c r="D18054" i="1"/>
  <c r="D18053" i="1"/>
  <c r="D18052" i="1"/>
  <c r="D18051" i="1"/>
  <c r="D18050" i="1"/>
  <c r="D18049" i="1"/>
  <c r="D18048" i="1"/>
  <c r="D18047" i="1"/>
  <c r="D18046" i="1"/>
  <c r="D18045" i="1"/>
  <c r="D18044" i="1"/>
  <c r="D18043" i="1"/>
  <c r="D18042" i="1"/>
  <c r="D18041" i="1"/>
  <c r="D18040" i="1"/>
  <c r="D18039" i="1"/>
  <c r="D18038" i="1"/>
  <c r="D18037" i="1"/>
  <c r="D18036" i="1"/>
  <c r="D18035" i="1"/>
  <c r="D18034" i="1"/>
  <c r="D18033" i="1"/>
  <c r="D18032" i="1"/>
  <c r="D18031" i="1"/>
  <c r="D18030" i="1"/>
  <c r="D18029" i="1"/>
  <c r="D18028" i="1"/>
  <c r="D18027" i="1"/>
  <c r="D18026" i="1"/>
  <c r="D18025" i="1"/>
  <c r="D18024" i="1"/>
  <c r="D18023" i="1"/>
  <c r="D18022" i="1"/>
  <c r="D18021" i="1"/>
  <c r="D18020" i="1"/>
  <c r="D18019" i="1"/>
  <c r="D18018" i="1"/>
  <c r="D18017" i="1"/>
  <c r="D18016" i="1"/>
  <c r="D18015" i="1"/>
  <c r="D18014" i="1"/>
  <c r="D18013" i="1"/>
  <c r="D18012" i="1"/>
  <c r="D18011" i="1"/>
  <c r="D18010" i="1"/>
  <c r="D18009" i="1"/>
  <c r="D18008" i="1"/>
  <c r="D18007" i="1"/>
  <c r="D18006" i="1"/>
  <c r="D18005" i="1"/>
  <c r="D18004" i="1"/>
  <c r="D18003" i="1"/>
  <c r="D18002" i="1"/>
  <c r="D18001" i="1"/>
  <c r="D18000" i="1"/>
  <c r="D17999" i="1"/>
  <c r="D17998" i="1"/>
  <c r="D17997" i="1"/>
  <c r="D17996" i="1"/>
  <c r="D17995" i="1"/>
  <c r="D17994" i="1"/>
  <c r="D17993" i="1"/>
  <c r="D17992" i="1"/>
  <c r="D17991" i="1"/>
  <c r="D17990" i="1"/>
  <c r="D17989" i="1"/>
  <c r="D17988" i="1"/>
  <c r="D17987" i="1"/>
  <c r="D17986" i="1"/>
  <c r="D17985" i="1"/>
  <c r="D17984" i="1"/>
  <c r="D17983" i="1"/>
  <c r="D17982" i="1"/>
  <c r="D17981" i="1"/>
  <c r="D17980" i="1"/>
  <c r="D17979" i="1"/>
  <c r="D17978" i="1"/>
  <c r="D17977" i="1"/>
  <c r="D17976" i="1"/>
  <c r="D17975" i="1"/>
  <c r="D17974" i="1"/>
  <c r="D17973" i="1"/>
  <c r="D17972" i="1"/>
  <c r="D17971" i="1"/>
  <c r="D17970" i="1"/>
  <c r="D17969" i="1"/>
  <c r="D17968" i="1"/>
  <c r="D17967" i="1"/>
  <c r="D17966" i="1"/>
  <c r="D17965" i="1"/>
  <c r="D17964" i="1"/>
  <c r="D17963" i="1"/>
  <c r="D17962" i="1"/>
  <c r="D17961" i="1"/>
  <c r="D17960" i="1"/>
  <c r="D17959" i="1"/>
  <c r="D17958" i="1"/>
  <c r="D17957" i="1"/>
  <c r="D17956" i="1"/>
  <c r="D17955" i="1"/>
  <c r="D17954" i="1"/>
  <c r="D17953" i="1"/>
  <c r="D17952" i="1"/>
  <c r="D17951" i="1"/>
  <c r="D17950" i="1"/>
  <c r="D17949" i="1"/>
  <c r="D17948" i="1"/>
  <c r="D17947" i="1"/>
  <c r="D17946" i="1"/>
  <c r="D17945" i="1"/>
  <c r="D17944" i="1"/>
  <c r="D17943" i="1"/>
  <c r="D17942" i="1"/>
  <c r="D17941" i="1"/>
  <c r="D17940" i="1"/>
  <c r="D17939" i="1"/>
  <c r="D17938" i="1"/>
  <c r="D17937" i="1"/>
  <c r="D17936" i="1"/>
  <c r="D17935" i="1"/>
  <c r="D17934" i="1"/>
  <c r="D17933" i="1"/>
  <c r="D17932" i="1"/>
  <c r="D17931" i="1"/>
  <c r="D17930" i="1"/>
  <c r="D17929" i="1"/>
  <c r="D17928" i="1"/>
  <c r="D17927" i="1"/>
  <c r="D17926" i="1"/>
  <c r="D17925" i="1"/>
  <c r="D17924" i="1"/>
  <c r="D17923" i="1"/>
  <c r="D17922" i="1"/>
  <c r="D17921" i="1"/>
  <c r="D17920" i="1"/>
  <c r="D17919" i="1"/>
  <c r="D17918" i="1"/>
  <c r="D17917" i="1"/>
  <c r="D17916" i="1"/>
  <c r="D17915" i="1"/>
  <c r="D17914" i="1"/>
  <c r="D17913" i="1"/>
  <c r="D17912" i="1"/>
  <c r="D17911" i="1"/>
  <c r="D17910" i="1"/>
  <c r="D17909" i="1"/>
  <c r="D17908" i="1"/>
  <c r="D17907" i="1"/>
  <c r="D17906" i="1"/>
  <c r="D17905" i="1"/>
  <c r="D17904" i="1"/>
  <c r="D17903" i="1"/>
  <c r="D17902" i="1"/>
  <c r="D17901" i="1"/>
  <c r="D17900" i="1"/>
  <c r="D17899" i="1"/>
  <c r="D17898" i="1"/>
  <c r="D17897" i="1"/>
  <c r="D17896" i="1"/>
  <c r="D17895" i="1"/>
  <c r="D17894" i="1"/>
  <c r="D17893" i="1"/>
  <c r="D17892" i="1"/>
  <c r="D17891" i="1"/>
  <c r="D17890" i="1"/>
  <c r="D17889" i="1"/>
  <c r="D17888" i="1"/>
  <c r="D17887" i="1"/>
  <c r="D17886" i="1"/>
  <c r="D17885" i="1"/>
  <c r="D17884" i="1"/>
  <c r="D17883" i="1"/>
  <c r="D17882" i="1"/>
  <c r="D17881" i="1"/>
  <c r="D17880" i="1"/>
  <c r="D17879" i="1"/>
  <c r="D17878" i="1"/>
  <c r="D17877" i="1"/>
  <c r="D17876" i="1"/>
  <c r="D17875" i="1"/>
  <c r="D17874" i="1"/>
  <c r="D17873" i="1"/>
  <c r="D17872" i="1"/>
  <c r="D17871" i="1"/>
  <c r="D17870" i="1"/>
  <c r="D17869" i="1"/>
  <c r="D17868" i="1"/>
  <c r="D17867" i="1"/>
  <c r="D17866" i="1"/>
  <c r="D17865" i="1"/>
  <c r="D17864" i="1"/>
  <c r="D17863" i="1"/>
  <c r="D17862" i="1"/>
  <c r="D17861" i="1"/>
  <c r="D17860" i="1"/>
  <c r="D17859" i="1"/>
  <c r="D17858" i="1"/>
  <c r="D17857" i="1"/>
  <c r="D17856" i="1"/>
  <c r="D17855" i="1"/>
  <c r="D17854" i="1"/>
  <c r="D17853" i="1"/>
  <c r="D17852" i="1"/>
  <c r="D17851" i="1"/>
  <c r="D17850" i="1"/>
  <c r="D17849" i="1"/>
  <c r="D17848" i="1"/>
  <c r="D17847" i="1"/>
  <c r="D17846" i="1"/>
  <c r="D17845" i="1"/>
  <c r="D17844" i="1"/>
  <c r="D17843" i="1"/>
  <c r="D17842" i="1"/>
  <c r="D17841" i="1"/>
  <c r="D17840" i="1"/>
  <c r="D17839" i="1"/>
  <c r="D17838" i="1"/>
  <c r="D17837" i="1"/>
  <c r="D17836" i="1"/>
  <c r="D17835" i="1"/>
  <c r="D17834" i="1"/>
  <c r="D17833" i="1"/>
  <c r="D17832" i="1"/>
  <c r="D17831" i="1"/>
  <c r="D17830" i="1"/>
  <c r="D17829" i="1"/>
  <c r="D17828" i="1"/>
  <c r="D17827" i="1"/>
  <c r="D17826" i="1"/>
  <c r="D17825" i="1"/>
  <c r="D17824" i="1"/>
  <c r="D17823" i="1"/>
  <c r="D17822" i="1"/>
  <c r="D17821" i="1"/>
  <c r="D17820" i="1"/>
  <c r="D17819" i="1"/>
  <c r="D17818" i="1"/>
  <c r="D17817" i="1"/>
  <c r="D17816" i="1"/>
  <c r="D17815" i="1"/>
  <c r="D17814" i="1"/>
  <c r="D17813" i="1"/>
  <c r="D17812" i="1"/>
  <c r="D17811" i="1"/>
  <c r="D17810" i="1"/>
  <c r="D17809" i="1"/>
  <c r="D17808" i="1"/>
  <c r="D17807" i="1"/>
  <c r="D17806" i="1"/>
  <c r="D17805" i="1"/>
  <c r="D17804" i="1"/>
  <c r="D17803" i="1"/>
  <c r="D17802" i="1"/>
  <c r="D17801" i="1"/>
  <c r="D17800" i="1"/>
  <c r="D17799" i="1"/>
  <c r="D17798" i="1"/>
  <c r="D17797" i="1"/>
  <c r="D17796" i="1"/>
  <c r="D17795" i="1"/>
  <c r="D17794" i="1"/>
  <c r="D17793" i="1"/>
  <c r="D17792" i="1"/>
  <c r="D17791" i="1"/>
  <c r="D17790" i="1"/>
  <c r="D17789" i="1"/>
  <c r="D17788" i="1"/>
  <c r="D17787" i="1"/>
  <c r="D17786" i="1"/>
  <c r="D17785" i="1"/>
  <c r="D17784" i="1"/>
  <c r="D17783" i="1"/>
  <c r="D17782" i="1"/>
  <c r="D17781" i="1"/>
  <c r="D17780" i="1"/>
  <c r="D17779" i="1"/>
  <c r="D17778" i="1"/>
  <c r="D17777" i="1"/>
  <c r="D17776" i="1"/>
  <c r="D17775" i="1"/>
  <c r="D17774" i="1"/>
  <c r="D17773" i="1"/>
  <c r="D17772" i="1"/>
  <c r="D17771" i="1"/>
  <c r="D17770" i="1"/>
  <c r="D17769" i="1"/>
  <c r="D17768" i="1"/>
  <c r="D17767" i="1"/>
  <c r="D17766" i="1"/>
  <c r="D17765" i="1"/>
  <c r="D17764" i="1"/>
  <c r="D17763" i="1"/>
  <c r="D17762" i="1"/>
  <c r="D17761" i="1"/>
  <c r="D17760" i="1"/>
  <c r="D17759" i="1"/>
  <c r="D17758" i="1"/>
  <c r="D17757" i="1"/>
  <c r="D17756" i="1"/>
  <c r="D17755" i="1"/>
  <c r="D17754" i="1"/>
  <c r="D17753" i="1"/>
  <c r="D17752" i="1"/>
  <c r="D17751" i="1"/>
  <c r="D17750" i="1"/>
  <c r="D17749" i="1"/>
  <c r="D17748" i="1"/>
  <c r="D17747" i="1"/>
  <c r="D17746" i="1"/>
  <c r="D17745" i="1"/>
  <c r="D17744" i="1"/>
  <c r="D17743" i="1"/>
  <c r="D17742" i="1"/>
  <c r="D17741" i="1"/>
  <c r="D17740" i="1"/>
  <c r="D17739" i="1"/>
  <c r="D17738" i="1"/>
  <c r="D17737" i="1"/>
  <c r="D17736" i="1"/>
  <c r="D17735" i="1"/>
  <c r="D17734" i="1"/>
  <c r="D17733" i="1"/>
  <c r="D17732" i="1"/>
  <c r="D17731" i="1"/>
  <c r="D17730" i="1"/>
  <c r="D17729" i="1"/>
  <c r="D17728" i="1"/>
  <c r="D17727" i="1"/>
  <c r="D17726" i="1"/>
  <c r="D17725" i="1"/>
  <c r="D17724" i="1"/>
  <c r="D17723" i="1"/>
  <c r="D17722" i="1"/>
  <c r="D17721" i="1"/>
  <c r="D17720" i="1"/>
  <c r="D17719" i="1"/>
  <c r="D17718" i="1"/>
  <c r="D17717" i="1"/>
  <c r="D17716" i="1"/>
  <c r="D17715" i="1"/>
  <c r="D17714" i="1"/>
  <c r="D17713" i="1"/>
  <c r="D17712" i="1"/>
  <c r="D17711" i="1"/>
  <c r="D17710" i="1"/>
  <c r="D17709" i="1"/>
  <c r="D17708" i="1"/>
  <c r="D17707" i="1"/>
  <c r="D17706" i="1"/>
  <c r="D17705" i="1"/>
  <c r="D17704" i="1"/>
  <c r="D17703" i="1"/>
  <c r="D17702" i="1"/>
  <c r="D17701" i="1"/>
  <c r="D17700" i="1"/>
  <c r="D17699" i="1"/>
  <c r="D17698" i="1"/>
  <c r="D17697" i="1"/>
  <c r="D17696" i="1"/>
  <c r="D17695" i="1"/>
  <c r="D17694" i="1"/>
  <c r="D17693" i="1"/>
  <c r="D17692" i="1"/>
  <c r="D17691" i="1"/>
  <c r="D17690" i="1"/>
  <c r="D17689" i="1"/>
  <c r="D17688" i="1"/>
  <c r="D17687" i="1"/>
  <c r="D17686" i="1"/>
  <c r="D17685" i="1"/>
  <c r="D17684" i="1"/>
  <c r="D17683" i="1"/>
  <c r="D17682" i="1"/>
  <c r="D17681" i="1"/>
  <c r="D17680" i="1"/>
  <c r="D17679" i="1"/>
  <c r="D17678" i="1"/>
  <c r="D17677" i="1"/>
  <c r="D17676" i="1"/>
  <c r="D17675" i="1"/>
  <c r="D17674" i="1"/>
  <c r="D17673" i="1"/>
  <c r="D17672" i="1"/>
  <c r="D17671" i="1"/>
  <c r="D17670" i="1"/>
  <c r="D17669" i="1"/>
  <c r="D17668" i="1"/>
  <c r="D17667" i="1"/>
  <c r="D17666" i="1"/>
  <c r="D17665" i="1"/>
  <c r="D17664" i="1"/>
  <c r="D17663" i="1"/>
  <c r="D17662" i="1"/>
  <c r="D17661" i="1"/>
  <c r="D17660" i="1"/>
  <c r="D17659" i="1"/>
  <c r="D17658" i="1"/>
  <c r="D17657" i="1"/>
  <c r="D17656" i="1"/>
  <c r="D17655" i="1"/>
  <c r="D17654" i="1"/>
  <c r="D17653" i="1"/>
  <c r="D17652" i="1"/>
  <c r="D17651" i="1"/>
  <c r="D17650" i="1"/>
  <c r="D17649" i="1"/>
  <c r="D17648" i="1"/>
  <c r="D17647" i="1"/>
  <c r="D17646" i="1"/>
  <c r="D17645" i="1"/>
  <c r="D17644" i="1"/>
  <c r="D17643" i="1"/>
  <c r="D17642" i="1"/>
  <c r="D17641" i="1"/>
  <c r="D17640" i="1"/>
  <c r="D17639" i="1"/>
  <c r="D17638" i="1"/>
  <c r="D17637" i="1"/>
  <c r="D17636" i="1"/>
  <c r="D17635" i="1"/>
  <c r="D17634" i="1"/>
  <c r="D17633" i="1"/>
  <c r="D17632" i="1"/>
  <c r="D17631" i="1"/>
  <c r="D17630" i="1"/>
  <c r="D17629" i="1"/>
  <c r="D17628" i="1"/>
  <c r="D17627" i="1"/>
  <c r="D17626" i="1"/>
  <c r="D17625" i="1"/>
  <c r="D17624" i="1"/>
  <c r="D17623" i="1"/>
  <c r="D17622" i="1"/>
  <c r="D17621" i="1"/>
  <c r="D17620" i="1"/>
  <c r="D17619" i="1"/>
  <c r="D17618" i="1"/>
  <c r="D17617" i="1"/>
  <c r="D17616" i="1"/>
  <c r="D17615" i="1"/>
  <c r="D17614" i="1"/>
  <c r="D17613" i="1"/>
  <c r="D17612" i="1"/>
  <c r="D17611" i="1"/>
  <c r="D17610" i="1"/>
  <c r="D17609" i="1"/>
  <c r="D17608" i="1"/>
  <c r="D17607" i="1"/>
  <c r="D17606" i="1"/>
  <c r="D17605" i="1"/>
  <c r="D17604" i="1"/>
  <c r="D17603" i="1"/>
  <c r="D17602" i="1"/>
  <c r="D17601" i="1"/>
  <c r="D17600" i="1"/>
  <c r="D17599" i="1"/>
  <c r="D17598" i="1"/>
  <c r="D17597" i="1"/>
  <c r="D17596" i="1"/>
  <c r="D17595" i="1"/>
  <c r="D17594" i="1"/>
  <c r="D17593" i="1"/>
  <c r="D17592" i="1"/>
  <c r="D17591" i="1"/>
  <c r="D17590" i="1"/>
  <c r="D17589" i="1"/>
  <c r="D17588" i="1"/>
  <c r="D17587" i="1"/>
  <c r="D17586" i="1"/>
  <c r="D17585" i="1"/>
  <c r="D17584" i="1"/>
  <c r="D17583" i="1"/>
  <c r="D17582" i="1"/>
  <c r="D17581" i="1"/>
  <c r="D17580" i="1"/>
  <c r="D17579" i="1"/>
  <c r="D17578" i="1"/>
  <c r="D17577" i="1"/>
  <c r="D17576" i="1"/>
  <c r="D17575" i="1"/>
  <c r="D17574" i="1"/>
  <c r="D17573" i="1"/>
  <c r="D17572" i="1"/>
  <c r="D17571" i="1"/>
  <c r="D17570" i="1"/>
  <c r="D17569" i="1"/>
  <c r="D17568" i="1"/>
  <c r="D17567" i="1"/>
  <c r="D17566" i="1"/>
  <c r="D17565" i="1"/>
  <c r="D17564" i="1"/>
  <c r="D17563" i="1"/>
  <c r="D17562" i="1"/>
  <c r="D17561" i="1"/>
  <c r="D17560" i="1"/>
  <c r="D17559" i="1"/>
  <c r="D17558" i="1"/>
  <c r="D17557" i="1"/>
  <c r="D17556" i="1"/>
  <c r="D17555" i="1"/>
  <c r="D17554" i="1"/>
  <c r="D17553" i="1"/>
  <c r="D17552" i="1"/>
  <c r="D17551" i="1"/>
  <c r="D17550" i="1"/>
  <c r="D17549" i="1"/>
  <c r="D17548" i="1"/>
  <c r="D17547" i="1"/>
  <c r="D17546" i="1"/>
  <c r="D17545" i="1"/>
  <c r="D17544" i="1"/>
  <c r="D17543" i="1"/>
  <c r="D17542" i="1"/>
  <c r="D17541" i="1"/>
  <c r="D17540" i="1"/>
  <c r="D17539" i="1"/>
  <c r="D17538" i="1"/>
  <c r="D17537" i="1"/>
  <c r="D17536" i="1"/>
  <c r="D17535" i="1"/>
  <c r="D17534" i="1"/>
  <c r="D17533" i="1"/>
  <c r="D17532" i="1"/>
  <c r="D17531" i="1"/>
  <c r="D17530" i="1"/>
  <c r="D17529" i="1"/>
  <c r="D17528" i="1"/>
  <c r="D17527" i="1"/>
  <c r="D17526" i="1"/>
  <c r="D17525" i="1"/>
  <c r="D17524" i="1"/>
  <c r="D17523" i="1"/>
  <c r="D17522" i="1"/>
  <c r="D17521" i="1"/>
  <c r="D17520" i="1"/>
  <c r="D17519" i="1"/>
  <c r="D17518" i="1"/>
  <c r="D17517" i="1"/>
  <c r="D17516" i="1"/>
  <c r="D17515" i="1"/>
  <c r="D17514" i="1"/>
  <c r="D17513" i="1"/>
  <c r="D17512" i="1"/>
  <c r="D17511" i="1"/>
  <c r="D17510" i="1"/>
  <c r="D17509" i="1"/>
  <c r="D17508" i="1"/>
  <c r="D17507" i="1"/>
  <c r="D17506" i="1"/>
  <c r="D17505" i="1"/>
  <c r="D17504" i="1"/>
  <c r="D17503" i="1"/>
  <c r="D17502" i="1"/>
  <c r="D17501" i="1"/>
  <c r="D17500" i="1"/>
  <c r="D17499" i="1"/>
  <c r="D17498" i="1"/>
  <c r="D17497" i="1"/>
  <c r="D17496" i="1"/>
  <c r="D17495" i="1"/>
  <c r="D17494" i="1"/>
  <c r="D17493" i="1"/>
  <c r="D17492" i="1"/>
  <c r="D17491" i="1"/>
  <c r="D17490" i="1"/>
  <c r="D17489" i="1"/>
  <c r="D17488" i="1"/>
  <c r="D17487" i="1"/>
  <c r="D17486" i="1"/>
  <c r="D17485" i="1"/>
  <c r="D17484" i="1"/>
  <c r="D17483" i="1"/>
  <c r="D17482" i="1"/>
  <c r="D17481" i="1"/>
  <c r="D17480" i="1"/>
  <c r="D17479" i="1"/>
  <c r="D17478" i="1"/>
  <c r="D17477" i="1"/>
  <c r="D17476" i="1"/>
  <c r="D17475" i="1"/>
  <c r="D17474" i="1"/>
  <c r="D17473" i="1"/>
  <c r="D17472" i="1"/>
  <c r="D17471" i="1"/>
  <c r="D17470" i="1"/>
  <c r="D17469" i="1"/>
  <c r="D17468" i="1"/>
  <c r="D17467" i="1"/>
  <c r="D17466" i="1"/>
  <c r="D17465" i="1"/>
  <c r="D17464" i="1"/>
  <c r="D17463" i="1"/>
  <c r="D17462" i="1"/>
  <c r="D17461" i="1"/>
  <c r="D17460" i="1"/>
  <c r="D17459" i="1"/>
  <c r="D17458" i="1"/>
  <c r="D17457" i="1"/>
  <c r="D17456" i="1"/>
  <c r="D17455" i="1"/>
  <c r="D17454" i="1"/>
  <c r="D17453" i="1"/>
  <c r="D17452" i="1"/>
  <c r="D17451" i="1"/>
  <c r="D17450" i="1"/>
  <c r="D17449" i="1"/>
  <c r="D17448" i="1"/>
  <c r="D17447" i="1"/>
  <c r="D17446" i="1"/>
  <c r="D17445" i="1"/>
  <c r="D17444" i="1"/>
  <c r="D17443" i="1"/>
  <c r="D17442" i="1"/>
  <c r="D17441" i="1"/>
  <c r="D17440" i="1"/>
  <c r="D17439" i="1"/>
  <c r="D17438" i="1"/>
  <c r="D17437" i="1"/>
  <c r="D17436" i="1"/>
  <c r="D17435" i="1"/>
  <c r="D17434" i="1"/>
  <c r="D17433" i="1"/>
  <c r="D17432" i="1"/>
  <c r="D17431" i="1"/>
  <c r="D17430" i="1"/>
  <c r="D17429" i="1"/>
  <c r="D17428" i="1"/>
  <c r="D17427" i="1"/>
  <c r="D17426" i="1"/>
  <c r="D17425" i="1"/>
  <c r="D17424" i="1"/>
  <c r="D17423" i="1"/>
  <c r="D17422" i="1"/>
  <c r="D17421" i="1"/>
  <c r="D17420" i="1"/>
  <c r="D17419" i="1"/>
  <c r="D17418" i="1"/>
  <c r="D17417" i="1"/>
  <c r="D17416" i="1"/>
  <c r="D17415" i="1"/>
  <c r="D17414" i="1"/>
  <c r="D17413" i="1"/>
  <c r="D17412" i="1"/>
  <c r="D17411" i="1"/>
  <c r="D17410" i="1"/>
  <c r="D17409" i="1"/>
  <c r="D17408" i="1"/>
  <c r="D17407" i="1"/>
  <c r="D17406" i="1"/>
  <c r="D17405" i="1"/>
  <c r="D17404" i="1"/>
  <c r="D17403" i="1"/>
  <c r="D17402" i="1"/>
  <c r="D17401" i="1"/>
  <c r="D17400" i="1"/>
  <c r="D17399" i="1"/>
  <c r="D17398" i="1"/>
  <c r="D17397" i="1"/>
  <c r="D17396" i="1"/>
  <c r="D17395" i="1"/>
  <c r="D17394" i="1"/>
  <c r="D17393" i="1"/>
  <c r="D17392" i="1"/>
  <c r="D17391" i="1"/>
  <c r="D17390" i="1"/>
  <c r="D17389" i="1"/>
  <c r="D17388" i="1"/>
  <c r="D17387" i="1"/>
  <c r="D17386" i="1"/>
  <c r="D17385" i="1"/>
  <c r="D17384" i="1"/>
  <c r="D17383" i="1"/>
  <c r="D17382" i="1"/>
  <c r="D17381" i="1"/>
  <c r="D17380" i="1"/>
  <c r="D17379" i="1"/>
  <c r="D17378" i="1"/>
  <c r="D17377" i="1"/>
  <c r="D17376" i="1"/>
  <c r="D17375" i="1"/>
  <c r="D17374" i="1"/>
  <c r="D17373" i="1"/>
  <c r="D17372" i="1"/>
  <c r="D17371" i="1"/>
  <c r="D17370" i="1"/>
  <c r="D17369" i="1"/>
  <c r="D17368" i="1"/>
  <c r="D17367" i="1"/>
  <c r="D17366" i="1"/>
  <c r="D17365" i="1"/>
  <c r="D17364" i="1"/>
  <c r="D17363" i="1"/>
  <c r="D17362" i="1"/>
  <c r="D17361" i="1"/>
  <c r="D17360" i="1"/>
  <c r="D17359" i="1"/>
  <c r="D17358" i="1"/>
  <c r="D17357" i="1"/>
  <c r="D17356" i="1"/>
  <c r="D17355" i="1"/>
  <c r="D17354" i="1"/>
  <c r="D17353" i="1"/>
  <c r="D17352" i="1"/>
  <c r="D17351" i="1"/>
  <c r="D17350" i="1"/>
  <c r="D17349" i="1"/>
  <c r="D17348" i="1"/>
  <c r="D17347" i="1"/>
  <c r="D17346" i="1"/>
  <c r="D17345" i="1"/>
  <c r="D17344" i="1"/>
  <c r="D17343" i="1"/>
  <c r="D17342" i="1"/>
  <c r="D17341" i="1"/>
  <c r="D17340" i="1"/>
  <c r="D17339" i="1"/>
  <c r="D17338" i="1"/>
  <c r="D17337" i="1"/>
  <c r="D17336" i="1"/>
  <c r="D17335" i="1"/>
  <c r="D17334" i="1"/>
  <c r="D17333" i="1"/>
  <c r="D17332" i="1"/>
  <c r="D17331" i="1"/>
  <c r="D17330" i="1"/>
  <c r="D17329" i="1"/>
  <c r="D17328" i="1"/>
  <c r="D17327" i="1"/>
  <c r="D17326" i="1"/>
  <c r="D17325" i="1"/>
  <c r="D17324" i="1"/>
  <c r="D17323" i="1"/>
  <c r="D17322" i="1"/>
  <c r="D17321" i="1"/>
  <c r="D17320" i="1"/>
  <c r="D17319" i="1"/>
  <c r="D17318" i="1"/>
  <c r="D17317" i="1"/>
  <c r="D17316" i="1"/>
  <c r="D17315" i="1"/>
  <c r="D17314" i="1"/>
  <c r="D17313" i="1"/>
  <c r="D17312" i="1"/>
  <c r="D17311" i="1"/>
  <c r="D17310" i="1"/>
  <c r="D17309" i="1"/>
  <c r="D17308" i="1"/>
  <c r="D17307" i="1"/>
  <c r="D17306" i="1"/>
  <c r="D17305" i="1"/>
  <c r="D17304" i="1"/>
  <c r="D17303" i="1"/>
  <c r="D17302" i="1"/>
  <c r="D17301" i="1"/>
  <c r="D17300" i="1"/>
  <c r="D17299" i="1"/>
  <c r="D17298" i="1"/>
  <c r="D17297" i="1"/>
  <c r="D17296" i="1"/>
  <c r="D17295" i="1"/>
  <c r="D17294" i="1"/>
  <c r="D17293" i="1"/>
  <c r="D17292" i="1"/>
  <c r="D17291" i="1"/>
  <c r="D17290" i="1"/>
  <c r="D17289" i="1"/>
  <c r="D17288" i="1"/>
  <c r="D17287" i="1"/>
  <c r="D17286" i="1"/>
  <c r="D17285" i="1"/>
  <c r="D17284" i="1"/>
  <c r="D17283" i="1"/>
  <c r="D17282" i="1"/>
  <c r="D17281" i="1"/>
  <c r="D17280" i="1"/>
  <c r="D17279" i="1"/>
  <c r="D17278" i="1"/>
  <c r="D17277" i="1"/>
  <c r="D17276" i="1"/>
  <c r="D17275" i="1"/>
  <c r="D17274" i="1"/>
  <c r="D17273" i="1"/>
  <c r="D17272" i="1"/>
  <c r="D17271" i="1"/>
  <c r="D17270" i="1"/>
  <c r="D17269" i="1"/>
  <c r="D17268" i="1"/>
  <c r="D17267" i="1"/>
  <c r="D17266" i="1"/>
  <c r="D17265" i="1"/>
  <c r="D17264" i="1"/>
  <c r="D17263" i="1"/>
  <c r="D17262" i="1"/>
  <c r="D17261" i="1"/>
  <c r="D17260" i="1"/>
  <c r="D17259" i="1"/>
  <c r="D17258" i="1"/>
  <c r="D17257" i="1"/>
  <c r="D17256" i="1"/>
  <c r="D17255" i="1"/>
  <c r="D17254" i="1"/>
  <c r="D17253" i="1"/>
  <c r="D17252" i="1"/>
  <c r="D17251" i="1"/>
  <c r="D17250" i="1"/>
  <c r="D17249" i="1"/>
  <c r="D17248" i="1"/>
  <c r="D17247" i="1"/>
  <c r="D17246" i="1"/>
  <c r="D17245" i="1"/>
  <c r="D17244" i="1"/>
  <c r="D17243" i="1"/>
  <c r="D17242" i="1"/>
  <c r="D17241" i="1"/>
  <c r="D17240" i="1"/>
  <c r="D17239" i="1"/>
  <c r="D17238" i="1"/>
  <c r="D17237" i="1"/>
  <c r="D17236" i="1"/>
  <c r="D17235" i="1"/>
  <c r="D17234" i="1"/>
  <c r="D17233" i="1"/>
  <c r="D17232" i="1"/>
  <c r="D17231" i="1"/>
  <c r="D17230" i="1"/>
  <c r="D17229" i="1"/>
  <c r="D17228" i="1"/>
  <c r="D17227" i="1"/>
  <c r="D17226" i="1"/>
  <c r="D17225" i="1"/>
  <c r="D17224" i="1"/>
  <c r="D17223" i="1"/>
  <c r="D17222" i="1"/>
  <c r="D17221" i="1"/>
  <c r="D17220" i="1"/>
  <c r="D17219" i="1"/>
  <c r="D17218" i="1"/>
  <c r="D17217" i="1"/>
  <c r="D17216" i="1"/>
  <c r="D17215" i="1"/>
  <c r="D17214" i="1"/>
  <c r="D17213" i="1"/>
  <c r="D17212" i="1"/>
  <c r="D17211" i="1"/>
  <c r="D17210" i="1"/>
  <c r="D17209" i="1"/>
  <c r="D17208" i="1"/>
  <c r="D17207" i="1"/>
  <c r="D17206" i="1"/>
  <c r="D17205" i="1"/>
  <c r="D17204" i="1"/>
  <c r="D17203" i="1"/>
  <c r="D17202" i="1"/>
  <c r="D17201" i="1"/>
  <c r="D17200" i="1"/>
  <c r="D17199" i="1"/>
  <c r="D17198" i="1"/>
  <c r="D17197" i="1"/>
  <c r="D17196" i="1"/>
  <c r="D17195" i="1"/>
  <c r="D17194" i="1"/>
  <c r="D17193" i="1"/>
  <c r="D17192" i="1"/>
  <c r="D17191" i="1"/>
  <c r="D17190" i="1"/>
  <c r="D17189" i="1"/>
  <c r="D17188" i="1"/>
  <c r="D17187" i="1"/>
  <c r="D17186" i="1"/>
  <c r="D17185" i="1"/>
  <c r="D17184" i="1"/>
  <c r="D17183" i="1"/>
  <c r="D17182" i="1"/>
  <c r="D17181" i="1"/>
  <c r="D17180" i="1"/>
  <c r="D17179" i="1"/>
  <c r="D17178" i="1"/>
  <c r="D17177" i="1"/>
  <c r="D17176" i="1"/>
  <c r="D17175" i="1"/>
  <c r="D17174" i="1"/>
  <c r="D17173" i="1"/>
  <c r="D17172" i="1"/>
  <c r="D17171" i="1"/>
  <c r="D17170" i="1"/>
  <c r="D17169" i="1"/>
  <c r="D17168" i="1"/>
  <c r="D17167" i="1"/>
  <c r="D17166" i="1"/>
  <c r="D17165" i="1"/>
  <c r="D17164" i="1"/>
  <c r="D17163" i="1"/>
  <c r="D17162" i="1"/>
  <c r="D17161" i="1"/>
  <c r="D17160" i="1"/>
  <c r="D17159" i="1"/>
  <c r="D17158" i="1"/>
  <c r="D17157" i="1"/>
  <c r="D17156" i="1"/>
  <c r="D17155" i="1"/>
  <c r="D17154" i="1"/>
  <c r="D17153" i="1"/>
  <c r="D17152" i="1"/>
  <c r="D17151" i="1"/>
  <c r="D17150" i="1"/>
  <c r="D17149" i="1"/>
  <c r="D17148" i="1"/>
  <c r="D17147" i="1"/>
  <c r="D17146" i="1"/>
  <c r="D17145" i="1"/>
  <c r="D17144" i="1"/>
  <c r="D17143" i="1"/>
  <c r="D17142" i="1"/>
  <c r="D17141" i="1"/>
  <c r="D17140" i="1"/>
  <c r="D17139" i="1"/>
  <c r="D17138" i="1"/>
  <c r="D17137" i="1"/>
  <c r="D17136" i="1"/>
  <c r="D17135" i="1"/>
  <c r="D17134" i="1"/>
  <c r="D17133" i="1"/>
  <c r="D17132" i="1"/>
  <c r="D17131" i="1"/>
  <c r="D17130" i="1"/>
  <c r="D17129" i="1"/>
  <c r="D17128" i="1"/>
  <c r="D17127" i="1"/>
  <c r="D17126" i="1"/>
  <c r="D17125" i="1"/>
  <c r="D17124" i="1"/>
  <c r="D17123" i="1"/>
  <c r="D17122" i="1"/>
  <c r="D17121" i="1"/>
  <c r="D17120" i="1"/>
  <c r="D17119" i="1"/>
  <c r="D17118" i="1"/>
  <c r="D17117" i="1"/>
  <c r="D17116" i="1"/>
  <c r="D17115" i="1"/>
  <c r="D17114" i="1"/>
  <c r="D17113" i="1"/>
  <c r="D17112" i="1"/>
  <c r="D17111" i="1"/>
  <c r="D17110" i="1"/>
  <c r="D17109" i="1"/>
  <c r="D17108" i="1"/>
  <c r="D17107" i="1"/>
  <c r="D17106" i="1"/>
  <c r="D17105" i="1"/>
  <c r="D17104" i="1"/>
  <c r="D17103" i="1"/>
  <c r="D17102" i="1"/>
  <c r="D17101" i="1"/>
  <c r="D17100" i="1"/>
  <c r="D17099" i="1"/>
  <c r="D17098" i="1"/>
  <c r="D17097" i="1"/>
  <c r="D17096" i="1"/>
  <c r="D17095" i="1"/>
  <c r="D17094" i="1"/>
  <c r="D17093" i="1"/>
  <c r="D17092" i="1"/>
  <c r="D17091" i="1"/>
  <c r="D17090" i="1"/>
  <c r="D17089" i="1"/>
  <c r="D17088" i="1"/>
  <c r="D17087" i="1"/>
  <c r="D17086" i="1"/>
  <c r="D17085" i="1"/>
  <c r="D17084" i="1"/>
  <c r="D17083" i="1"/>
  <c r="D17082" i="1"/>
  <c r="D17081" i="1"/>
  <c r="D17080" i="1"/>
  <c r="D17079" i="1"/>
  <c r="D17078" i="1"/>
  <c r="D17077" i="1"/>
  <c r="D17076" i="1"/>
  <c r="D17075" i="1"/>
  <c r="D17074" i="1"/>
  <c r="D17073" i="1"/>
  <c r="D17072" i="1"/>
  <c r="D17071" i="1"/>
  <c r="D17070" i="1"/>
  <c r="D17069" i="1"/>
  <c r="D17068" i="1"/>
  <c r="D17067" i="1"/>
  <c r="D17066" i="1"/>
  <c r="D17065" i="1"/>
  <c r="D17064" i="1"/>
  <c r="D17063" i="1"/>
  <c r="D17062" i="1"/>
  <c r="D17061" i="1"/>
  <c r="D17060" i="1"/>
  <c r="D17059" i="1"/>
  <c r="D17058" i="1"/>
  <c r="D17057" i="1"/>
  <c r="D17056" i="1"/>
  <c r="D17055" i="1"/>
  <c r="D17054" i="1"/>
  <c r="D17053" i="1"/>
  <c r="D17052" i="1"/>
  <c r="D17051" i="1"/>
  <c r="D17050" i="1"/>
  <c r="D17049" i="1"/>
  <c r="D17048" i="1"/>
  <c r="D17047" i="1"/>
  <c r="D17046" i="1"/>
  <c r="D17045" i="1"/>
  <c r="D17044" i="1"/>
  <c r="D17043" i="1"/>
  <c r="D17042" i="1"/>
  <c r="D17041" i="1"/>
  <c r="D17040" i="1"/>
  <c r="D17039" i="1"/>
  <c r="D17038" i="1"/>
  <c r="D17037" i="1"/>
  <c r="D17036" i="1"/>
  <c r="D17035" i="1"/>
  <c r="D17034" i="1"/>
  <c r="D17033" i="1"/>
  <c r="D17032" i="1"/>
  <c r="D17031" i="1"/>
  <c r="D17030" i="1"/>
  <c r="D17029" i="1"/>
  <c r="D17028" i="1"/>
  <c r="D17027" i="1"/>
  <c r="D17026" i="1"/>
  <c r="D17025" i="1"/>
  <c r="D17024" i="1"/>
  <c r="D17023" i="1"/>
  <c r="D17022" i="1"/>
  <c r="D17021" i="1"/>
  <c r="D17020" i="1"/>
  <c r="D17019" i="1"/>
  <c r="D17018" i="1"/>
  <c r="D17017" i="1"/>
  <c r="D17016" i="1"/>
  <c r="D17015" i="1"/>
  <c r="D17014" i="1"/>
  <c r="D17013" i="1"/>
  <c r="D17012" i="1"/>
  <c r="D17011" i="1"/>
  <c r="D17010" i="1"/>
  <c r="D17009" i="1"/>
  <c r="D17008" i="1"/>
  <c r="D17007" i="1"/>
  <c r="D17006" i="1"/>
  <c r="D17005" i="1"/>
  <c r="D17004" i="1"/>
  <c r="D17003" i="1"/>
  <c r="D17002" i="1"/>
  <c r="D17001" i="1"/>
  <c r="D17000" i="1"/>
  <c r="D16999" i="1"/>
  <c r="D16998" i="1"/>
  <c r="D16997" i="1"/>
  <c r="D16996" i="1"/>
  <c r="D16995" i="1"/>
  <c r="D16994" i="1"/>
  <c r="D16993" i="1"/>
  <c r="D16992" i="1"/>
  <c r="D16991" i="1"/>
  <c r="D16990" i="1"/>
  <c r="D16989" i="1"/>
  <c r="D16988" i="1"/>
  <c r="D16987" i="1"/>
  <c r="D16986" i="1"/>
  <c r="D16985" i="1"/>
  <c r="D16984" i="1"/>
  <c r="D16983" i="1"/>
  <c r="D16982" i="1"/>
  <c r="D16981" i="1"/>
  <c r="D16980" i="1"/>
  <c r="D16979" i="1"/>
  <c r="D16978" i="1"/>
  <c r="D16977" i="1"/>
  <c r="D16976" i="1"/>
  <c r="D16975" i="1"/>
  <c r="D16974" i="1"/>
  <c r="D16973" i="1"/>
  <c r="D16972" i="1"/>
  <c r="D16971" i="1"/>
  <c r="D16970" i="1"/>
  <c r="D16969" i="1"/>
  <c r="D16968" i="1"/>
  <c r="D16967" i="1"/>
  <c r="D16966" i="1"/>
  <c r="D16965" i="1"/>
  <c r="D16964" i="1"/>
  <c r="D16963" i="1"/>
  <c r="D16962" i="1"/>
  <c r="D16961" i="1"/>
  <c r="D16960" i="1"/>
  <c r="D16959" i="1"/>
  <c r="D16958" i="1"/>
  <c r="D16957" i="1"/>
  <c r="D16956" i="1"/>
  <c r="D16955" i="1"/>
  <c r="D16954" i="1"/>
  <c r="D16953" i="1"/>
  <c r="D16952" i="1"/>
  <c r="D16951" i="1"/>
  <c r="D16950" i="1"/>
  <c r="D16949" i="1"/>
  <c r="D16948" i="1"/>
  <c r="D16947" i="1"/>
  <c r="D16946" i="1"/>
  <c r="D16945" i="1"/>
  <c r="D16944" i="1"/>
  <c r="D16943" i="1"/>
  <c r="D16942" i="1"/>
  <c r="D16941" i="1"/>
  <c r="D16940" i="1"/>
  <c r="D16939" i="1"/>
  <c r="D16938" i="1"/>
  <c r="D16937" i="1"/>
  <c r="D16936" i="1"/>
  <c r="D16935" i="1"/>
  <c r="D16934" i="1"/>
  <c r="D16933" i="1"/>
  <c r="D16932" i="1"/>
  <c r="D16931" i="1"/>
  <c r="D16930" i="1"/>
  <c r="D16929" i="1"/>
  <c r="D16928" i="1"/>
  <c r="D16927" i="1"/>
  <c r="D16926" i="1"/>
  <c r="D16925" i="1"/>
  <c r="D16924" i="1"/>
  <c r="D16923" i="1"/>
  <c r="D16922" i="1"/>
  <c r="D16921" i="1"/>
  <c r="D16920" i="1"/>
  <c r="D16919" i="1"/>
  <c r="D16918" i="1"/>
  <c r="D16917" i="1"/>
  <c r="D16916" i="1"/>
  <c r="D16915" i="1"/>
  <c r="D16914" i="1"/>
  <c r="D16913" i="1"/>
  <c r="D16912" i="1"/>
  <c r="D16911" i="1"/>
  <c r="D16910" i="1"/>
  <c r="D16909" i="1"/>
  <c r="D16908" i="1"/>
  <c r="D16907" i="1"/>
  <c r="D16906" i="1"/>
  <c r="D16905" i="1"/>
  <c r="D16904" i="1"/>
  <c r="D16903" i="1"/>
  <c r="D16902" i="1"/>
  <c r="D16901" i="1"/>
  <c r="D16900" i="1"/>
  <c r="D16899" i="1"/>
  <c r="D16898" i="1"/>
  <c r="D16897" i="1"/>
  <c r="D16896" i="1"/>
  <c r="D16895" i="1"/>
  <c r="D16894" i="1"/>
  <c r="D16893" i="1"/>
  <c r="D16892" i="1"/>
  <c r="D16891" i="1"/>
  <c r="D16890" i="1"/>
  <c r="D16889" i="1"/>
  <c r="D16888" i="1"/>
  <c r="D16887" i="1"/>
  <c r="D16886" i="1"/>
  <c r="D16885" i="1"/>
  <c r="D16884" i="1"/>
  <c r="D16883" i="1"/>
  <c r="D16882" i="1"/>
  <c r="D16881" i="1"/>
  <c r="D16880" i="1"/>
  <c r="D16879" i="1"/>
  <c r="D16878" i="1"/>
  <c r="D16877" i="1"/>
  <c r="D16876" i="1"/>
  <c r="D16875" i="1"/>
  <c r="D16874" i="1"/>
  <c r="D16873" i="1"/>
  <c r="D16872" i="1"/>
  <c r="D16871" i="1"/>
  <c r="D16870" i="1"/>
  <c r="D16869" i="1"/>
  <c r="D16868" i="1"/>
  <c r="D16867" i="1"/>
  <c r="D16866" i="1"/>
  <c r="D16865" i="1"/>
  <c r="D16864" i="1"/>
  <c r="D16863" i="1"/>
  <c r="D16862" i="1"/>
  <c r="D16861" i="1"/>
  <c r="D16860" i="1"/>
  <c r="D16859" i="1"/>
  <c r="D16858" i="1"/>
  <c r="D16857" i="1"/>
  <c r="D16856" i="1"/>
  <c r="D16855" i="1"/>
  <c r="D16854" i="1"/>
  <c r="D16853" i="1"/>
  <c r="D16852" i="1"/>
  <c r="D16851" i="1"/>
  <c r="D16850" i="1"/>
  <c r="D16849" i="1"/>
  <c r="D16848" i="1"/>
  <c r="D16847" i="1"/>
  <c r="D16846" i="1"/>
  <c r="D16845" i="1"/>
  <c r="D16844" i="1"/>
  <c r="D16843" i="1"/>
  <c r="D16842" i="1"/>
  <c r="D16841" i="1"/>
  <c r="D16840" i="1"/>
  <c r="D16839" i="1"/>
  <c r="D16838" i="1"/>
  <c r="D16837" i="1"/>
  <c r="D16836" i="1"/>
  <c r="D16835" i="1"/>
  <c r="D16834" i="1"/>
  <c r="D16833" i="1"/>
  <c r="D16832" i="1"/>
  <c r="D16831" i="1"/>
  <c r="D16830" i="1"/>
  <c r="D16829" i="1"/>
  <c r="D16828" i="1"/>
  <c r="D16827" i="1"/>
  <c r="D16826" i="1"/>
  <c r="D16825" i="1"/>
  <c r="D16824" i="1"/>
  <c r="D16823" i="1"/>
  <c r="D16822" i="1"/>
  <c r="D16821" i="1"/>
  <c r="D16820" i="1"/>
  <c r="D16819" i="1"/>
  <c r="D16818" i="1"/>
  <c r="D16817" i="1"/>
  <c r="D16816" i="1"/>
  <c r="D16815" i="1"/>
  <c r="D16814" i="1"/>
  <c r="D16813" i="1"/>
  <c r="D16812" i="1"/>
  <c r="D16811" i="1"/>
  <c r="D16810" i="1"/>
  <c r="D16809" i="1"/>
  <c r="D16808" i="1"/>
  <c r="D16807" i="1"/>
  <c r="D16806" i="1"/>
  <c r="D16805" i="1"/>
  <c r="D16804" i="1"/>
  <c r="D16803" i="1"/>
  <c r="D16802" i="1"/>
  <c r="D16801" i="1"/>
  <c r="D16800" i="1"/>
  <c r="D16799" i="1"/>
  <c r="D16798" i="1"/>
  <c r="D16797" i="1"/>
  <c r="D16796" i="1"/>
  <c r="D16795" i="1"/>
  <c r="D16794" i="1"/>
  <c r="D16793" i="1"/>
  <c r="D16792" i="1"/>
  <c r="D16791" i="1"/>
  <c r="D16790" i="1"/>
  <c r="D16789" i="1"/>
  <c r="D16788" i="1"/>
  <c r="D16787" i="1"/>
  <c r="D16786" i="1"/>
  <c r="D16785" i="1"/>
  <c r="D16784" i="1"/>
  <c r="D16783" i="1"/>
  <c r="D16782" i="1"/>
  <c r="D16781" i="1"/>
  <c r="D16780" i="1"/>
  <c r="D16779" i="1"/>
  <c r="D16778" i="1"/>
  <c r="D16777" i="1"/>
  <c r="D16776" i="1"/>
  <c r="D16775" i="1"/>
  <c r="D16774" i="1"/>
  <c r="D16773" i="1"/>
  <c r="D16772" i="1"/>
  <c r="D16771" i="1"/>
  <c r="D16770" i="1"/>
  <c r="D16769" i="1"/>
  <c r="D16768" i="1"/>
  <c r="D16767" i="1"/>
  <c r="D16766" i="1"/>
  <c r="D16765" i="1"/>
  <c r="D16764" i="1"/>
  <c r="D16763" i="1"/>
  <c r="D16762" i="1"/>
  <c r="D16761" i="1"/>
  <c r="D16760" i="1"/>
  <c r="D16759" i="1"/>
  <c r="D16758" i="1"/>
  <c r="D16757" i="1"/>
  <c r="D16756" i="1"/>
  <c r="D16755" i="1"/>
  <c r="D16754" i="1"/>
  <c r="D16753" i="1"/>
  <c r="D16752" i="1"/>
  <c r="D16751" i="1"/>
  <c r="D16750" i="1"/>
  <c r="D16749" i="1"/>
  <c r="D16748" i="1"/>
  <c r="D16747" i="1"/>
  <c r="D16746" i="1"/>
  <c r="D16745" i="1"/>
  <c r="D16744" i="1"/>
  <c r="D16743" i="1"/>
  <c r="D16742" i="1"/>
  <c r="D16741" i="1"/>
  <c r="D16740" i="1"/>
  <c r="D16739" i="1"/>
  <c r="D16738" i="1"/>
  <c r="D16737" i="1"/>
  <c r="D16736" i="1"/>
  <c r="D16735" i="1"/>
  <c r="D16734" i="1"/>
  <c r="D16733" i="1"/>
  <c r="D16732" i="1"/>
  <c r="D16731" i="1"/>
  <c r="D16730" i="1"/>
  <c r="D16729" i="1"/>
  <c r="D16728" i="1"/>
  <c r="D16727" i="1"/>
  <c r="D16726" i="1"/>
  <c r="D16725" i="1"/>
  <c r="D16724" i="1"/>
  <c r="D16723" i="1"/>
  <c r="D16722" i="1"/>
  <c r="D16721" i="1"/>
  <c r="D16720" i="1"/>
  <c r="D16719" i="1"/>
  <c r="D16718" i="1"/>
  <c r="D16717" i="1"/>
  <c r="D16716" i="1"/>
  <c r="D16715" i="1"/>
  <c r="D16714" i="1"/>
  <c r="D16713" i="1"/>
  <c r="D16712" i="1"/>
  <c r="D16711" i="1"/>
  <c r="D16710" i="1"/>
  <c r="D16709" i="1"/>
  <c r="D16708" i="1"/>
  <c r="D16707" i="1"/>
  <c r="D16706" i="1"/>
  <c r="D16705" i="1"/>
  <c r="D16704" i="1"/>
  <c r="D16703" i="1"/>
  <c r="D16702" i="1"/>
  <c r="D16701" i="1"/>
  <c r="D16700" i="1"/>
  <c r="D16699" i="1"/>
  <c r="D16698" i="1"/>
  <c r="D16697" i="1"/>
  <c r="D16696" i="1"/>
  <c r="D16695" i="1"/>
  <c r="D16694" i="1"/>
  <c r="D16693" i="1"/>
  <c r="D16692" i="1"/>
  <c r="D16691" i="1"/>
  <c r="D16690" i="1"/>
  <c r="D16689" i="1"/>
  <c r="D16688" i="1"/>
  <c r="D16687" i="1"/>
  <c r="D16686" i="1"/>
  <c r="D16685" i="1"/>
  <c r="D16684" i="1"/>
  <c r="D16683" i="1"/>
  <c r="D16682" i="1"/>
  <c r="D16681" i="1"/>
  <c r="D16680" i="1"/>
  <c r="D16679" i="1"/>
  <c r="D16678" i="1"/>
  <c r="D16677" i="1"/>
  <c r="D16676" i="1"/>
  <c r="D16675" i="1"/>
  <c r="D16674" i="1"/>
  <c r="D16673" i="1"/>
  <c r="D16672" i="1"/>
  <c r="D16671" i="1"/>
  <c r="D16670" i="1"/>
  <c r="D16669" i="1"/>
  <c r="D16668" i="1"/>
  <c r="D16667" i="1"/>
  <c r="D16666" i="1"/>
  <c r="D16665" i="1"/>
  <c r="D16664" i="1"/>
  <c r="D16663" i="1"/>
  <c r="D16662" i="1"/>
  <c r="D16661" i="1"/>
  <c r="D16660" i="1"/>
  <c r="D16659" i="1"/>
  <c r="D16658" i="1"/>
  <c r="D16657" i="1"/>
  <c r="D16656" i="1"/>
  <c r="D16655" i="1"/>
  <c r="D16654" i="1"/>
  <c r="D16653" i="1"/>
  <c r="D16652" i="1"/>
  <c r="D16651" i="1"/>
  <c r="D16650" i="1"/>
  <c r="D16649" i="1"/>
  <c r="D16648" i="1"/>
  <c r="D16647" i="1"/>
  <c r="D16646" i="1"/>
  <c r="D16645" i="1"/>
  <c r="D16644" i="1"/>
  <c r="D16643" i="1"/>
  <c r="D16642" i="1"/>
  <c r="D16641" i="1"/>
  <c r="D16640" i="1"/>
  <c r="D16639" i="1"/>
  <c r="D16638" i="1"/>
  <c r="D16637" i="1"/>
  <c r="D16636" i="1"/>
  <c r="D16635" i="1"/>
  <c r="D16634" i="1"/>
  <c r="D16633" i="1"/>
  <c r="D16632" i="1"/>
  <c r="D16631" i="1"/>
  <c r="D16630" i="1"/>
  <c r="D16629" i="1"/>
  <c r="D16628" i="1"/>
  <c r="D16627" i="1"/>
  <c r="D16626" i="1"/>
  <c r="D16625" i="1"/>
  <c r="D16624" i="1"/>
  <c r="D16623" i="1"/>
  <c r="D16622" i="1"/>
  <c r="D16621" i="1"/>
  <c r="D16620" i="1"/>
  <c r="D16619" i="1"/>
  <c r="D16618" i="1"/>
  <c r="D16617" i="1"/>
  <c r="D16616" i="1"/>
  <c r="D16615" i="1"/>
  <c r="D16614" i="1"/>
  <c r="D16613" i="1"/>
  <c r="D16612" i="1"/>
  <c r="D16611" i="1"/>
  <c r="D16610" i="1"/>
  <c r="D16609" i="1"/>
  <c r="D16608" i="1"/>
  <c r="D16607" i="1"/>
  <c r="D16606" i="1"/>
  <c r="D16605" i="1"/>
  <c r="D16604" i="1"/>
  <c r="D16603" i="1"/>
  <c r="D16602" i="1"/>
  <c r="D16601" i="1"/>
  <c r="D16600" i="1"/>
  <c r="D16599" i="1"/>
  <c r="D16598" i="1"/>
  <c r="D16597" i="1"/>
  <c r="D16596" i="1"/>
  <c r="D16595" i="1"/>
  <c r="D16594" i="1"/>
  <c r="D16593" i="1"/>
  <c r="D16592" i="1"/>
  <c r="D16591" i="1"/>
  <c r="D16590" i="1"/>
  <c r="D16589" i="1"/>
  <c r="D16588" i="1"/>
  <c r="D16587" i="1"/>
  <c r="D16586" i="1"/>
  <c r="D16585" i="1"/>
  <c r="D16584" i="1"/>
  <c r="D16583" i="1"/>
  <c r="D16582" i="1"/>
  <c r="D16581" i="1"/>
  <c r="D16580" i="1"/>
  <c r="D16579" i="1"/>
  <c r="D16578" i="1"/>
  <c r="D16577" i="1"/>
  <c r="D16576" i="1"/>
  <c r="D16575" i="1"/>
  <c r="D16574" i="1"/>
  <c r="D16573" i="1"/>
  <c r="D16572" i="1"/>
  <c r="D16571" i="1"/>
  <c r="D16570" i="1"/>
  <c r="D16569" i="1"/>
  <c r="D16568" i="1"/>
  <c r="D16567" i="1"/>
  <c r="D16566" i="1"/>
  <c r="D16565" i="1"/>
  <c r="D16564" i="1"/>
  <c r="D16563" i="1"/>
  <c r="D16562" i="1"/>
  <c r="D16561" i="1"/>
  <c r="D16560" i="1"/>
  <c r="D16559" i="1"/>
  <c r="D16558" i="1"/>
  <c r="D16557" i="1"/>
  <c r="D16556" i="1"/>
  <c r="D16555" i="1"/>
  <c r="D16554" i="1"/>
  <c r="D16553" i="1"/>
  <c r="D16552" i="1"/>
  <c r="D16551" i="1"/>
  <c r="D16550" i="1"/>
  <c r="D16549" i="1"/>
  <c r="D16548" i="1"/>
  <c r="D16547" i="1"/>
  <c r="D16546" i="1"/>
  <c r="D16545" i="1"/>
  <c r="D16544" i="1"/>
  <c r="D16543" i="1"/>
  <c r="D16542" i="1"/>
  <c r="D16541" i="1"/>
  <c r="D16540" i="1"/>
  <c r="D16539" i="1"/>
  <c r="D16538" i="1"/>
  <c r="D16537" i="1"/>
  <c r="D16536" i="1"/>
  <c r="D16535" i="1"/>
  <c r="D16534" i="1"/>
  <c r="D16533" i="1"/>
  <c r="D16532" i="1"/>
  <c r="D16531" i="1"/>
  <c r="D16530" i="1"/>
  <c r="D16529" i="1"/>
  <c r="D16528" i="1"/>
  <c r="D16527" i="1"/>
  <c r="D16526" i="1"/>
  <c r="D16525" i="1"/>
  <c r="D16524" i="1"/>
  <c r="D16523" i="1"/>
  <c r="D16522" i="1"/>
  <c r="D16521" i="1"/>
  <c r="D16520" i="1"/>
  <c r="D16519" i="1"/>
  <c r="D16518" i="1"/>
  <c r="D16517" i="1"/>
  <c r="D16516" i="1"/>
  <c r="D16515" i="1"/>
  <c r="D16514" i="1"/>
  <c r="D16513" i="1"/>
  <c r="D16512" i="1"/>
  <c r="D16511" i="1"/>
  <c r="D16510" i="1"/>
  <c r="D16509" i="1"/>
  <c r="D16508" i="1"/>
  <c r="D16507" i="1"/>
  <c r="D16506" i="1"/>
  <c r="D16505" i="1"/>
  <c r="D16504" i="1"/>
  <c r="D16503" i="1"/>
  <c r="D16502" i="1"/>
  <c r="D16501" i="1"/>
  <c r="D16500" i="1"/>
  <c r="D16499" i="1"/>
  <c r="D16498" i="1"/>
  <c r="D16497" i="1"/>
  <c r="D16496" i="1"/>
  <c r="D16495" i="1"/>
  <c r="D16494" i="1"/>
  <c r="D16493" i="1"/>
  <c r="D16492" i="1"/>
  <c r="D16491" i="1"/>
  <c r="D16490" i="1"/>
  <c r="D16489" i="1"/>
  <c r="D16488" i="1"/>
  <c r="D16487" i="1"/>
  <c r="D16486" i="1"/>
  <c r="D16485" i="1"/>
  <c r="D16484" i="1"/>
  <c r="D16483" i="1"/>
  <c r="D16482" i="1"/>
  <c r="D16481" i="1"/>
  <c r="D16480" i="1"/>
  <c r="D16479" i="1"/>
  <c r="D16478" i="1"/>
  <c r="D16477" i="1"/>
  <c r="D16476" i="1"/>
  <c r="D16475" i="1"/>
  <c r="D16474" i="1"/>
  <c r="D16473" i="1"/>
  <c r="D16472" i="1"/>
  <c r="D16471" i="1"/>
  <c r="D16470" i="1"/>
  <c r="D16469" i="1"/>
  <c r="D16468" i="1"/>
  <c r="D16467" i="1"/>
  <c r="D16466" i="1"/>
  <c r="D16465" i="1"/>
  <c r="D16464" i="1"/>
  <c r="D16463" i="1"/>
  <c r="D16462" i="1"/>
  <c r="D16461" i="1"/>
  <c r="D16460" i="1"/>
  <c r="D16459" i="1"/>
  <c r="D16458" i="1"/>
  <c r="D16457" i="1"/>
  <c r="D16456" i="1"/>
  <c r="D16455" i="1"/>
  <c r="D16454" i="1"/>
  <c r="D16453" i="1"/>
  <c r="D16452" i="1"/>
  <c r="D16451" i="1"/>
  <c r="D16450" i="1"/>
  <c r="D16449" i="1"/>
  <c r="D16448" i="1"/>
  <c r="D16447" i="1"/>
  <c r="D16446" i="1"/>
  <c r="D16445" i="1"/>
  <c r="D16444" i="1"/>
  <c r="D16443" i="1"/>
  <c r="D16442" i="1"/>
  <c r="D16441" i="1"/>
  <c r="D16440" i="1"/>
  <c r="D16439" i="1"/>
  <c r="D16438" i="1"/>
  <c r="D16437" i="1"/>
  <c r="D16436" i="1"/>
  <c r="D16435" i="1"/>
  <c r="D16434" i="1"/>
  <c r="D16433" i="1"/>
  <c r="D16432" i="1"/>
  <c r="D16431" i="1"/>
  <c r="D16430" i="1"/>
  <c r="D16429" i="1"/>
  <c r="D16428" i="1"/>
  <c r="D16427" i="1"/>
  <c r="D16426" i="1"/>
  <c r="D16425" i="1"/>
  <c r="D16424" i="1"/>
  <c r="D16423" i="1"/>
  <c r="D16422" i="1"/>
  <c r="D16421" i="1"/>
  <c r="D16420" i="1"/>
  <c r="D16419" i="1"/>
  <c r="D16418" i="1"/>
  <c r="D16417" i="1"/>
  <c r="D16416" i="1"/>
  <c r="D16415" i="1"/>
  <c r="D16414" i="1"/>
  <c r="D16413" i="1"/>
  <c r="D16412" i="1"/>
  <c r="D16411" i="1"/>
  <c r="D16410" i="1"/>
  <c r="D16409" i="1"/>
  <c r="D16408" i="1"/>
  <c r="D16407" i="1"/>
  <c r="D16406" i="1"/>
  <c r="D16405" i="1"/>
  <c r="D16404" i="1"/>
  <c r="D16403" i="1"/>
  <c r="D16402" i="1"/>
  <c r="D16401" i="1"/>
  <c r="D16400" i="1"/>
  <c r="D16399" i="1"/>
  <c r="D16398" i="1"/>
  <c r="D16397" i="1"/>
  <c r="D16396" i="1"/>
  <c r="D16395" i="1"/>
  <c r="D16394" i="1"/>
  <c r="D16393" i="1"/>
  <c r="D16392" i="1"/>
  <c r="D16391" i="1"/>
  <c r="D16390" i="1"/>
  <c r="D16389" i="1"/>
  <c r="D16388" i="1"/>
  <c r="D16387" i="1"/>
  <c r="D16386" i="1"/>
  <c r="D16385" i="1"/>
  <c r="D16384" i="1"/>
  <c r="D16383" i="1"/>
  <c r="D16382" i="1"/>
  <c r="D16381" i="1"/>
  <c r="D16380" i="1"/>
  <c r="D16379" i="1"/>
  <c r="D16378" i="1"/>
  <c r="D16377" i="1"/>
  <c r="D16376" i="1"/>
  <c r="D16375" i="1"/>
  <c r="D16374" i="1"/>
  <c r="D16373" i="1"/>
  <c r="D16372" i="1"/>
  <c r="D16371" i="1"/>
  <c r="D16370" i="1"/>
  <c r="D16369" i="1"/>
  <c r="D16368" i="1"/>
  <c r="D16367" i="1"/>
  <c r="D16366" i="1"/>
  <c r="D16365" i="1"/>
  <c r="D16364" i="1"/>
  <c r="D16363" i="1"/>
  <c r="D16362" i="1"/>
  <c r="D16361" i="1"/>
  <c r="D16360" i="1"/>
  <c r="D16359" i="1"/>
  <c r="D16358" i="1"/>
  <c r="D16357" i="1"/>
  <c r="D16356" i="1"/>
  <c r="D16355" i="1"/>
  <c r="D16354" i="1"/>
  <c r="D16353" i="1"/>
  <c r="D16352" i="1"/>
  <c r="D16351" i="1"/>
  <c r="D16350" i="1"/>
  <c r="D16349" i="1"/>
  <c r="D16348" i="1"/>
  <c r="D16347" i="1"/>
  <c r="D16346" i="1"/>
  <c r="D16345" i="1"/>
  <c r="D16344" i="1"/>
  <c r="D16343" i="1"/>
  <c r="D16342" i="1"/>
  <c r="D16341" i="1"/>
  <c r="D16340" i="1"/>
  <c r="D16339" i="1"/>
  <c r="D16338" i="1"/>
  <c r="D16337" i="1"/>
  <c r="D16336" i="1"/>
  <c r="D16335" i="1"/>
  <c r="D16334" i="1"/>
  <c r="D16333" i="1"/>
  <c r="D16332" i="1"/>
  <c r="D16331" i="1"/>
  <c r="D16330" i="1"/>
  <c r="D16329" i="1"/>
  <c r="D16328" i="1"/>
  <c r="D16327" i="1"/>
  <c r="D16326" i="1"/>
  <c r="D16325" i="1"/>
  <c r="D16324" i="1"/>
  <c r="D16323" i="1"/>
  <c r="D16322" i="1"/>
  <c r="D16321" i="1"/>
  <c r="D16320" i="1"/>
  <c r="D16319" i="1"/>
  <c r="D16318" i="1"/>
  <c r="D16317" i="1"/>
  <c r="D16316" i="1"/>
  <c r="D16315" i="1"/>
  <c r="D16314" i="1"/>
  <c r="D16313" i="1"/>
  <c r="D16312" i="1"/>
  <c r="D16311" i="1"/>
  <c r="D16310" i="1"/>
  <c r="D16309" i="1"/>
  <c r="D16308" i="1"/>
  <c r="D16307" i="1"/>
  <c r="D16306" i="1"/>
  <c r="D16305" i="1"/>
  <c r="D16304" i="1"/>
  <c r="D16303" i="1"/>
  <c r="D16302" i="1"/>
  <c r="D16301" i="1"/>
  <c r="D16300" i="1"/>
  <c r="D16299" i="1"/>
  <c r="D16298" i="1"/>
  <c r="D16297" i="1"/>
  <c r="D16296" i="1"/>
  <c r="D16295" i="1"/>
  <c r="D16294" i="1"/>
  <c r="D16293" i="1"/>
  <c r="D16292" i="1"/>
  <c r="D16291" i="1"/>
  <c r="D16290" i="1"/>
  <c r="D16289" i="1"/>
  <c r="D16288" i="1"/>
  <c r="D16287" i="1"/>
  <c r="D16286" i="1"/>
  <c r="D16285" i="1"/>
  <c r="D16284" i="1"/>
  <c r="D16283" i="1"/>
  <c r="D16282" i="1"/>
  <c r="D16281" i="1"/>
  <c r="D16280" i="1"/>
  <c r="D16279" i="1"/>
  <c r="D16278" i="1"/>
  <c r="D16277" i="1"/>
  <c r="D16276" i="1"/>
  <c r="D16275" i="1"/>
  <c r="D16274" i="1"/>
  <c r="D16273" i="1"/>
  <c r="D16272" i="1"/>
  <c r="D16271" i="1"/>
  <c r="D16270" i="1"/>
  <c r="D16269" i="1"/>
  <c r="D16268" i="1"/>
  <c r="D16267" i="1"/>
  <c r="D16266" i="1"/>
  <c r="D16265" i="1"/>
  <c r="D16264" i="1"/>
  <c r="D16263" i="1"/>
  <c r="D16262" i="1"/>
  <c r="D16261" i="1"/>
  <c r="D16260" i="1"/>
  <c r="D16259" i="1"/>
  <c r="D16258" i="1"/>
  <c r="D16257" i="1"/>
  <c r="D16256" i="1"/>
  <c r="D16255" i="1"/>
  <c r="D16254" i="1"/>
  <c r="D16253" i="1"/>
  <c r="D16252" i="1"/>
  <c r="D16251" i="1"/>
  <c r="D16250" i="1"/>
  <c r="D16249" i="1"/>
  <c r="D16248" i="1"/>
  <c r="D16247" i="1"/>
  <c r="D16246" i="1"/>
  <c r="D16245" i="1"/>
  <c r="D16244" i="1"/>
  <c r="D16243" i="1"/>
  <c r="D16242" i="1"/>
  <c r="D16241" i="1"/>
  <c r="D16240" i="1"/>
  <c r="D16239" i="1"/>
  <c r="D16238" i="1"/>
  <c r="D16237" i="1"/>
  <c r="D16236" i="1"/>
  <c r="D16235" i="1"/>
  <c r="D16234" i="1"/>
  <c r="D16233" i="1"/>
  <c r="D16232" i="1"/>
  <c r="D16231" i="1"/>
  <c r="D16230" i="1"/>
  <c r="D16229" i="1"/>
  <c r="D16228" i="1"/>
  <c r="D16227" i="1"/>
  <c r="D16226" i="1"/>
  <c r="D16225" i="1"/>
  <c r="D16224" i="1"/>
  <c r="D16223" i="1"/>
  <c r="D16222" i="1"/>
  <c r="D16221" i="1"/>
  <c r="D16220" i="1"/>
  <c r="D16219" i="1"/>
  <c r="D16218" i="1"/>
  <c r="D16217" i="1"/>
  <c r="D16216" i="1"/>
  <c r="D16215" i="1"/>
  <c r="D16214" i="1"/>
  <c r="D16213" i="1"/>
  <c r="D16212" i="1"/>
  <c r="D16211" i="1"/>
  <c r="D16210" i="1"/>
  <c r="D16209" i="1"/>
  <c r="D16208" i="1"/>
  <c r="D16207" i="1"/>
  <c r="D16206" i="1"/>
  <c r="D16205" i="1"/>
  <c r="D16204" i="1"/>
  <c r="D16203" i="1"/>
  <c r="D16202" i="1"/>
  <c r="D16201" i="1"/>
  <c r="D16200" i="1"/>
  <c r="D16199" i="1"/>
  <c r="D16198" i="1"/>
  <c r="D16197" i="1"/>
  <c r="D16196" i="1"/>
  <c r="D16195" i="1"/>
  <c r="D16194" i="1"/>
  <c r="D16193" i="1"/>
  <c r="D16192" i="1"/>
  <c r="D16191" i="1"/>
  <c r="D16190" i="1"/>
  <c r="D16189" i="1"/>
  <c r="D16188" i="1"/>
  <c r="D16187" i="1"/>
  <c r="D16186" i="1"/>
  <c r="D16185" i="1"/>
  <c r="D16184" i="1"/>
  <c r="D16183" i="1"/>
  <c r="D16182" i="1"/>
  <c r="D16181" i="1"/>
  <c r="D16180" i="1"/>
  <c r="D16179" i="1"/>
  <c r="D16178" i="1"/>
  <c r="D16177" i="1"/>
  <c r="D16176" i="1"/>
  <c r="D16175" i="1"/>
  <c r="D16174" i="1"/>
  <c r="D16173" i="1"/>
  <c r="D16172" i="1"/>
  <c r="D16171" i="1"/>
  <c r="D16170" i="1"/>
  <c r="D16169" i="1"/>
  <c r="D16168" i="1"/>
  <c r="D16167" i="1"/>
  <c r="D16166" i="1"/>
  <c r="D16165" i="1"/>
  <c r="D16164" i="1"/>
  <c r="D16163" i="1"/>
  <c r="D16162" i="1"/>
  <c r="D16161" i="1"/>
  <c r="D16160" i="1"/>
  <c r="D16159" i="1"/>
  <c r="D16158" i="1"/>
  <c r="D16157" i="1"/>
  <c r="D16156" i="1"/>
  <c r="D16155" i="1"/>
  <c r="D16154" i="1"/>
  <c r="D16153" i="1"/>
  <c r="D16152" i="1"/>
  <c r="D16151" i="1"/>
  <c r="D16150" i="1"/>
  <c r="D16149" i="1"/>
  <c r="D16148" i="1"/>
  <c r="D16147" i="1"/>
  <c r="D16146" i="1"/>
  <c r="D16145" i="1"/>
  <c r="D16144" i="1"/>
  <c r="D16143" i="1"/>
  <c r="D16142" i="1"/>
  <c r="D16141" i="1"/>
  <c r="D16140" i="1"/>
  <c r="D16139" i="1"/>
  <c r="D16138" i="1"/>
  <c r="D16137" i="1"/>
  <c r="D16136" i="1"/>
  <c r="D16135" i="1"/>
  <c r="D16134" i="1"/>
  <c r="D16133" i="1"/>
  <c r="D16132" i="1"/>
  <c r="D16131" i="1"/>
  <c r="D16130" i="1"/>
  <c r="D16129" i="1"/>
  <c r="D16128" i="1"/>
  <c r="D16127" i="1"/>
  <c r="D16126" i="1"/>
  <c r="D16125" i="1"/>
  <c r="D16124" i="1"/>
  <c r="D16123" i="1"/>
  <c r="D16122" i="1"/>
  <c r="D16121" i="1"/>
  <c r="D16120" i="1"/>
  <c r="D16119" i="1"/>
  <c r="D16118" i="1"/>
  <c r="D16117" i="1"/>
  <c r="D16116" i="1"/>
  <c r="D16115" i="1"/>
  <c r="D16114" i="1"/>
  <c r="D16113" i="1"/>
  <c r="D16112" i="1"/>
  <c r="D16111" i="1"/>
  <c r="D16110" i="1"/>
  <c r="D16109" i="1"/>
  <c r="D16108" i="1"/>
  <c r="D16107" i="1"/>
  <c r="D16106" i="1"/>
  <c r="D16105" i="1"/>
  <c r="D16104" i="1"/>
  <c r="D16103" i="1"/>
  <c r="D16102" i="1"/>
  <c r="D16101" i="1"/>
  <c r="D16100" i="1"/>
  <c r="D16099" i="1"/>
  <c r="D16098" i="1"/>
  <c r="D16097" i="1"/>
  <c r="D16096" i="1"/>
  <c r="D16095" i="1"/>
  <c r="D16094" i="1"/>
  <c r="D16093" i="1"/>
  <c r="D16092" i="1"/>
  <c r="D16091" i="1"/>
  <c r="D16090" i="1"/>
  <c r="D16089" i="1"/>
  <c r="D16088" i="1"/>
  <c r="D16087" i="1"/>
  <c r="D16086" i="1"/>
  <c r="D16085" i="1"/>
  <c r="D16084" i="1"/>
  <c r="D16083" i="1"/>
  <c r="D16082" i="1"/>
  <c r="D16081" i="1"/>
  <c r="D16080" i="1"/>
  <c r="D16079" i="1"/>
  <c r="D16078" i="1"/>
  <c r="D16077" i="1"/>
  <c r="D16076" i="1"/>
  <c r="D16075" i="1"/>
  <c r="D16074" i="1"/>
  <c r="D16073" i="1"/>
  <c r="D16072" i="1"/>
  <c r="D16071" i="1"/>
  <c r="D16070" i="1"/>
  <c r="D16069" i="1"/>
  <c r="D16068" i="1"/>
  <c r="D16067" i="1"/>
  <c r="D16066" i="1"/>
  <c r="D16065" i="1"/>
  <c r="D16064" i="1"/>
  <c r="D16063" i="1"/>
  <c r="D16062" i="1"/>
  <c r="D16061" i="1"/>
  <c r="D16060" i="1"/>
  <c r="D16059" i="1"/>
  <c r="D16058" i="1"/>
  <c r="D16057" i="1"/>
  <c r="D16056" i="1"/>
  <c r="D16055" i="1"/>
  <c r="D16054" i="1"/>
  <c r="D16053" i="1"/>
  <c r="D16052" i="1"/>
  <c r="D16051" i="1"/>
  <c r="D16050" i="1"/>
  <c r="D16049" i="1"/>
  <c r="D16048" i="1"/>
  <c r="D16047" i="1"/>
  <c r="D16046" i="1"/>
  <c r="D16045" i="1"/>
  <c r="D16044" i="1"/>
  <c r="D16043" i="1"/>
  <c r="D16042" i="1"/>
  <c r="D16041" i="1"/>
  <c r="D16040" i="1"/>
  <c r="D16039" i="1"/>
  <c r="D16038" i="1"/>
  <c r="D16037" i="1"/>
  <c r="D16036" i="1"/>
  <c r="D16035" i="1"/>
  <c r="D16034" i="1"/>
  <c r="D16033" i="1"/>
  <c r="D16032" i="1"/>
  <c r="D16031" i="1"/>
  <c r="D16030" i="1"/>
  <c r="D16029" i="1"/>
  <c r="D16028" i="1"/>
  <c r="D16027" i="1"/>
  <c r="D16026" i="1"/>
  <c r="D16025" i="1"/>
  <c r="D16024" i="1"/>
  <c r="D16023" i="1"/>
  <c r="D16022" i="1"/>
  <c r="D16021" i="1"/>
  <c r="D16020" i="1"/>
  <c r="D16019" i="1"/>
  <c r="D16018" i="1"/>
  <c r="D16017" i="1"/>
  <c r="D16016" i="1"/>
  <c r="D16015" i="1"/>
  <c r="D16014" i="1"/>
  <c r="D16013" i="1"/>
  <c r="D16012" i="1"/>
  <c r="D16011" i="1"/>
  <c r="D16010" i="1"/>
  <c r="D16009" i="1"/>
  <c r="D16008" i="1"/>
  <c r="D16007" i="1"/>
  <c r="D16006" i="1"/>
  <c r="D16005" i="1"/>
  <c r="D16004" i="1"/>
  <c r="D16003" i="1"/>
  <c r="D16002" i="1"/>
  <c r="D16001" i="1"/>
  <c r="D16000" i="1"/>
  <c r="D15999" i="1"/>
  <c r="D15998" i="1"/>
  <c r="D15997" i="1"/>
  <c r="D15996" i="1"/>
  <c r="D15995" i="1"/>
  <c r="D15994" i="1"/>
  <c r="D15993" i="1"/>
  <c r="D15992" i="1"/>
  <c r="D15991" i="1"/>
  <c r="D15990" i="1"/>
  <c r="D15989" i="1"/>
  <c r="D15988" i="1"/>
  <c r="D15987" i="1"/>
  <c r="D15986" i="1"/>
  <c r="D15985" i="1"/>
  <c r="D15984" i="1"/>
  <c r="D15983" i="1"/>
  <c r="D15982" i="1"/>
  <c r="D15981" i="1"/>
  <c r="D15980" i="1"/>
  <c r="D15979" i="1"/>
  <c r="D15978" i="1"/>
  <c r="D15977" i="1"/>
  <c r="D15976" i="1"/>
  <c r="D15975" i="1"/>
  <c r="D15974" i="1"/>
  <c r="D15973" i="1"/>
  <c r="D15972" i="1"/>
  <c r="D15971" i="1"/>
  <c r="D15970" i="1"/>
  <c r="D15969" i="1"/>
  <c r="D15968" i="1"/>
  <c r="D15967" i="1"/>
  <c r="D15966" i="1"/>
  <c r="D15965" i="1"/>
  <c r="D15964" i="1"/>
  <c r="D15963" i="1"/>
  <c r="D15962" i="1"/>
  <c r="D15961" i="1"/>
  <c r="D15960" i="1"/>
  <c r="D15959" i="1"/>
  <c r="D15958" i="1"/>
  <c r="D15957" i="1"/>
  <c r="D15956" i="1"/>
  <c r="D15955" i="1"/>
  <c r="D15954" i="1"/>
  <c r="D15953" i="1"/>
  <c r="D15952" i="1"/>
  <c r="D15951" i="1"/>
  <c r="D15950" i="1"/>
  <c r="D15949" i="1"/>
  <c r="D15948" i="1"/>
  <c r="D15947" i="1"/>
  <c r="D15946" i="1"/>
  <c r="D15945" i="1"/>
  <c r="D15944" i="1"/>
  <c r="D15943" i="1"/>
  <c r="D15942" i="1"/>
  <c r="D15941" i="1"/>
  <c r="D15940" i="1"/>
  <c r="D15939" i="1"/>
  <c r="D15938" i="1"/>
  <c r="D15937" i="1"/>
  <c r="D15936" i="1"/>
  <c r="D15935" i="1"/>
  <c r="D15934" i="1"/>
  <c r="D15933" i="1"/>
  <c r="D15932" i="1"/>
  <c r="D15931" i="1"/>
  <c r="D15930" i="1"/>
  <c r="D15929" i="1"/>
  <c r="D15928" i="1"/>
  <c r="D15927" i="1"/>
  <c r="D15926" i="1"/>
  <c r="D15925" i="1"/>
  <c r="D15924" i="1"/>
  <c r="D15923" i="1"/>
  <c r="D15922" i="1"/>
  <c r="D15921" i="1"/>
  <c r="D15920" i="1"/>
  <c r="D15919" i="1"/>
  <c r="D15918" i="1"/>
  <c r="D15917" i="1"/>
  <c r="D15916" i="1"/>
  <c r="D15915" i="1"/>
  <c r="D15914" i="1"/>
  <c r="D15913" i="1"/>
  <c r="D15912" i="1"/>
  <c r="D15911" i="1"/>
  <c r="D15910" i="1"/>
  <c r="D15909" i="1"/>
  <c r="D15908" i="1"/>
  <c r="D15907" i="1"/>
  <c r="D15906" i="1"/>
  <c r="D15905" i="1"/>
  <c r="D15904" i="1"/>
  <c r="D15903" i="1"/>
  <c r="D15902" i="1"/>
  <c r="D15901" i="1"/>
  <c r="D15900" i="1"/>
  <c r="D15899" i="1"/>
  <c r="D15898" i="1"/>
  <c r="D15897" i="1"/>
  <c r="D15896" i="1"/>
  <c r="D15895" i="1"/>
  <c r="D15894" i="1"/>
  <c r="D15893" i="1"/>
  <c r="D15892" i="1"/>
  <c r="D15891" i="1"/>
  <c r="D15890" i="1"/>
  <c r="D15889" i="1"/>
  <c r="D15888" i="1"/>
  <c r="D15887" i="1"/>
  <c r="D15886" i="1"/>
  <c r="D15885" i="1"/>
  <c r="D15884" i="1"/>
  <c r="D15883" i="1"/>
  <c r="D15882" i="1"/>
  <c r="D15881" i="1"/>
  <c r="D15880" i="1"/>
  <c r="D15879" i="1"/>
  <c r="D15878" i="1"/>
  <c r="D15877" i="1"/>
  <c r="D15876" i="1"/>
  <c r="D15875" i="1"/>
  <c r="D15874" i="1"/>
  <c r="D15873" i="1"/>
  <c r="D15872" i="1"/>
  <c r="D15871" i="1"/>
  <c r="D15870" i="1"/>
  <c r="D15869" i="1"/>
  <c r="D15868" i="1"/>
  <c r="D15867" i="1"/>
  <c r="D15866" i="1"/>
  <c r="D15865" i="1"/>
  <c r="D15864" i="1"/>
  <c r="D15863" i="1"/>
  <c r="D15862" i="1"/>
  <c r="D15861" i="1"/>
  <c r="D15860" i="1"/>
  <c r="D15859" i="1"/>
  <c r="D15858" i="1"/>
  <c r="D15857" i="1"/>
  <c r="D15856" i="1"/>
  <c r="D15855" i="1"/>
  <c r="D15854" i="1"/>
  <c r="D15853" i="1"/>
  <c r="D15852" i="1"/>
  <c r="D15851" i="1"/>
  <c r="D15850" i="1"/>
  <c r="D15849" i="1"/>
  <c r="D15848" i="1"/>
  <c r="D15847" i="1"/>
  <c r="D15846" i="1"/>
  <c r="D15845" i="1"/>
  <c r="D15844" i="1"/>
  <c r="D15843" i="1"/>
  <c r="D15842" i="1"/>
  <c r="D15841" i="1"/>
  <c r="D15840" i="1"/>
  <c r="D15839" i="1"/>
  <c r="D15838" i="1"/>
  <c r="D15837" i="1"/>
  <c r="D15836" i="1"/>
  <c r="D15835" i="1"/>
  <c r="D15834" i="1"/>
  <c r="D15833" i="1"/>
  <c r="D15832" i="1"/>
  <c r="D15831" i="1"/>
  <c r="D15830" i="1"/>
  <c r="D15829" i="1"/>
  <c r="D15828" i="1"/>
  <c r="D15827" i="1"/>
  <c r="D15826" i="1"/>
  <c r="D15825" i="1"/>
  <c r="D15824" i="1"/>
  <c r="D15823" i="1"/>
  <c r="D15822" i="1"/>
  <c r="D15821" i="1"/>
  <c r="D15820" i="1"/>
  <c r="D15819" i="1"/>
  <c r="D15818" i="1"/>
  <c r="D15817" i="1"/>
  <c r="D15816" i="1"/>
  <c r="D15815" i="1"/>
  <c r="D15814" i="1"/>
  <c r="D15813" i="1"/>
  <c r="D15812" i="1"/>
  <c r="D15811" i="1"/>
  <c r="D15810" i="1"/>
  <c r="D15809" i="1"/>
  <c r="D15808" i="1"/>
  <c r="D15807" i="1"/>
  <c r="D15806" i="1"/>
  <c r="D15805" i="1"/>
  <c r="D15804" i="1"/>
  <c r="D15803" i="1"/>
  <c r="D15802" i="1"/>
  <c r="D15801" i="1"/>
  <c r="D15800" i="1"/>
  <c r="D15799" i="1"/>
  <c r="D15798" i="1"/>
  <c r="D15797" i="1"/>
  <c r="D15796" i="1"/>
  <c r="D15795" i="1"/>
  <c r="D15794" i="1"/>
  <c r="D15793" i="1"/>
  <c r="D15792" i="1"/>
  <c r="D15791" i="1"/>
  <c r="D15790" i="1"/>
  <c r="D15789" i="1"/>
  <c r="D15788" i="1"/>
  <c r="D15787" i="1"/>
  <c r="D15786" i="1"/>
  <c r="D15785" i="1"/>
  <c r="D15784" i="1"/>
  <c r="D15783" i="1"/>
  <c r="D15782" i="1"/>
  <c r="D15781" i="1"/>
  <c r="D15780" i="1"/>
  <c r="D15779" i="1"/>
  <c r="D15778" i="1"/>
  <c r="D15777" i="1"/>
  <c r="D15776" i="1"/>
  <c r="D15775" i="1"/>
  <c r="D15774" i="1"/>
  <c r="D15773" i="1"/>
  <c r="D15772" i="1"/>
  <c r="D15771" i="1"/>
  <c r="D15770" i="1"/>
  <c r="D15769" i="1"/>
  <c r="D15768" i="1"/>
  <c r="D15767" i="1"/>
  <c r="D15766" i="1"/>
  <c r="D15765" i="1"/>
  <c r="D15764" i="1"/>
  <c r="D15763" i="1"/>
  <c r="D15762" i="1"/>
  <c r="D15761" i="1"/>
  <c r="D15760" i="1"/>
  <c r="D15759" i="1"/>
  <c r="D15758" i="1"/>
  <c r="D15757" i="1"/>
  <c r="D15756" i="1"/>
  <c r="D15755" i="1"/>
  <c r="D15754" i="1"/>
  <c r="D15753" i="1"/>
  <c r="D15752" i="1"/>
  <c r="D15751" i="1"/>
  <c r="D15750" i="1"/>
  <c r="D15749" i="1"/>
  <c r="D15748" i="1"/>
  <c r="D15747" i="1"/>
  <c r="D15746" i="1"/>
  <c r="D15745" i="1"/>
  <c r="D15744" i="1"/>
  <c r="D15743" i="1"/>
  <c r="D15742" i="1"/>
  <c r="D15741" i="1"/>
  <c r="D15740" i="1"/>
  <c r="D15739" i="1"/>
  <c r="D15738" i="1"/>
  <c r="D15737" i="1"/>
  <c r="D15736" i="1"/>
  <c r="D15735" i="1"/>
  <c r="D15734" i="1"/>
  <c r="D15733" i="1"/>
  <c r="D15732" i="1"/>
  <c r="D15731" i="1"/>
  <c r="D15730" i="1"/>
  <c r="D15729" i="1"/>
  <c r="D15728" i="1"/>
  <c r="D15727" i="1"/>
  <c r="D15726" i="1"/>
  <c r="D15725" i="1"/>
  <c r="D15724" i="1"/>
  <c r="D15723" i="1"/>
  <c r="D15722" i="1"/>
  <c r="D15721" i="1"/>
  <c r="D15720" i="1"/>
  <c r="D15719" i="1"/>
  <c r="D15718" i="1"/>
  <c r="D15717" i="1"/>
  <c r="D15716" i="1"/>
  <c r="D15715" i="1"/>
  <c r="D15714" i="1"/>
  <c r="D15713" i="1"/>
  <c r="D15712" i="1"/>
  <c r="D15711" i="1"/>
  <c r="D15710" i="1"/>
  <c r="D15709" i="1"/>
  <c r="D15708" i="1"/>
  <c r="D15707" i="1"/>
  <c r="D15706" i="1"/>
  <c r="D15705" i="1"/>
  <c r="D15704" i="1"/>
  <c r="D15703" i="1"/>
  <c r="D15702" i="1"/>
  <c r="D15701" i="1"/>
  <c r="D15700" i="1"/>
  <c r="D15699" i="1"/>
  <c r="D15698" i="1"/>
  <c r="D15697" i="1"/>
  <c r="D15696" i="1"/>
  <c r="D15695" i="1"/>
  <c r="D15694" i="1"/>
  <c r="D15693" i="1"/>
  <c r="D15692" i="1"/>
  <c r="D15691" i="1"/>
  <c r="D15690" i="1"/>
  <c r="D15689" i="1"/>
  <c r="D15688" i="1"/>
  <c r="D15687" i="1"/>
  <c r="D15686" i="1"/>
  <c r="D15685" i="1"/>
  <c r="D15684" i="1"/>
  <c r="D15683" i="1"/>
  <c r="D15682" i="1"/>
  <c r="D15681" i="1"/>
  <c r="D15680" i="1"/>
  <c r="D15679" i="1"/>
  <c r="D15678" i="1"/>
  <c r="D15677" i="1"/>
  <c r="D15676" i="1"/>
  <c r="D15675" i="1"/>
  <c r="D15674" i="1"/>
  <c r="D15673" i="1"/>
  <c r="D15672" i="1"/>
  <c r="D15671" i="1"/>
  <c r="D15670" i="1"/>
  <c r="D15669" i="1"/>
  <c r="D15668" i="1"/>
  <c r="D15667" i="1"/>
  <c r="D15666" i="1"/>
  <c r="D15665" i="1"/>
  <c r="D15664" i="1"/>
  <c r="D15663" i="1"/>
  <c r="D15662" i="1"/>
  <c r="D15661" i="1"/>
  <c r="D15660" i="1"/>
  <c r="D15659" i="1"/>
  <c r="D15658" i="1"/>
  <c r="D15657" i="1"/>
  <c r="D15656" i="1"/>
  <c r="D15655" i="1"/>
  <c r="D15654" i="1"/>
  <c r="D15653" i="1"/>
  <c r="D15652" i="1"/>
  <c r="D15651" i="1"/>
  <c r="D15650" i="1"/>
  <c r="D15649" i="1"/>
  <c r="D15648" i="1"/>
  <c r="D15647" i="1"/>
  <c r="D15646" i="1"/>
  <c r="D15645" i="1"/>
  <c r="D15644" i="1"/>
  <c r="D15643" i="1"/>
  <c r="D15642" i="1"/>
  <c r="D15641" i="1"/>
  <c r="D15640" i="1"/>
  <c r="D15639" i="1"/>
  <c r="D15638" i="1"/>
  <c r="D15637" i="1"/>
  <c r="D15636" i="1"/>
  <c r="D15635" i="1"/>
  <c r="D15634" i="1"/>
  <c r="D15633" i="1"/>
  <c r="D15632" i="1"/>
  <c r="D15631" i="1"/>
  <c r="D15630" i="1"/>
  <c r="D15629" i="1"/>
  <c r="D15628" i="1"/>
  <c r="D15627" i="1"/>
  <c r="D15626" i="1"/>
  <c r="D15625" i="1"/>
  <c r="D15624" i="1"/>
  <c r="D15623" i="1"/>
  <c r="D15622" i="1"/>
  <c r="D15621" i="1"/>
  <c r="D15620" i="1"/>
  <c r="D15619" i="1"/>
  <c r="D15618" i="1"/>
  <c r="D15617" i="1"/>
  <c r="D15616" i="1"/>
  <c r="D15615" i="1"/>
  <c r="D15614" i="1"/>
  <c r="D15613" i="1"/>
  <c r="D15612" i="1"/>
  <c r="D15611" i="1"/>
  <c r="D15610" i="1"/>
  <c r="D15609" i="1"/>
  <c r="D15608" i="1"/>
  <c r="D15607" i="1"/>
  <c r="D15606" i="1"/>
  <c r="D15605" i="1"/>
  <c r="D15604" i="1"/>
  <c r="D15603" i="1"/>
  <c r="D15602" i="1"/>
  <c r="D15601" i="1"/>
  <c r="D15600" i="1"/>
  <c r="D15599" i="1"/>
  <c r="D15598" i="1"/>
  <c r="D15597" i="1"/>
  <c r="D15596" i="1"/>
  <c r="D15595" i="1"/>
  <c r="D15594" i="1"/>
  <c r="D15593" i="1"/>
  <c r="D15592" i="1"/>
  <c r="D15591" i="1"/>
  <c r="D15590" i="1"/>
  <c r="D15589" i="1"/>
  <c r="D15588" i="1"/>
  <c r="D15587" i="1"/>
  <c r="D15586" i="1"/>
  <c r="D15585" i="1"/>
  <c r="D15584" i="1"/>
  <c r="D15583" i="1"/>
  <c r="D15582" i="1"/>
  <c r="D15581" i="1"/>
  <c r="D15580" i="1"/>
  <c r="D15579" i="1"/>
  <c r="D15578" i="1"/>
  <c r="D15577" i="1"/>
  <c r="D15576" i="1"/>
  <c r="D15575" i="1"/>
  <c r="D15574" i="1"/>
  <c r="D15573" i="1"/>
  <c r="D15572" i="1"/>
  <c r="D15571" i="1"/>
  <c r="D15570" i="1"/>
  <c r="D15569" i="1"/>
  <c r="D15568" i="1"/>
  <c r="D15567" i="1"/>
  <c r="D15566" i="1"/>
  <c r="D15565" i="1"/>
  <c r="D15564" i="1"/>
  <c r="D15563" i="1"/>
  <c r="D15562" i="1"/>
  <c r="D15561" i="1"/>
  <c r="D15560" i="1"/>
  <c r="D15559" i="1"/>
  <c r="D15558" i="1"/>
  <c r="D15557" i="1"/>
  <c r="D15556" i="1"/>
  <c r="D15555" i="1"/>
  <c r="D15554" i="1"/>
  <c r="D15553" i="1"/>
  <c r="D15552" i="1"/>
  <c r="D15551" i="1"/>
  <c r="D15550" i="1"/>
  <c r="D15549" i="1"/>
  <c r="D15548" i="1"/>
  <c r="D15547" i="1"/>
  <c r="D15546" i="1"/>
  <c r="D15545" i="1"/>
  <c r="D15544" i="1"/>
  <c r="D15543" i="1"/>
  <c r="D15542" i="1"/>
  <c r="D15541" i="1"/>
  <c r="D15540" i="1"/>
  <c r="D15539" i="1"/>
  <c r="D15538" i="1"/>
  <c r="D15537" i="1"/>
  <c r="D15536" i="1"/>
  <c r="D15535" i="1"/>
  <c r="D15534" i="1"/>
  <c r="D15533" i="1"/>
  <c r="D15532" i="1"/>
  <c r="D15531" i="1"/>
  <c r="D15530" i="1"/>
  <c r="D15529" i="1"/>
  <c r="D15528" i="1"/>
  <c r="D15527" i="1"/>
  <c r="D15526" i="1"/>
  <c r="D15525" i="1"/>
  <c r="D15524" i="1"/>
  <c r="D15523" i="1"/>
  <c r="D15522" i="1"/>
  <c r="D15521" i="1"/>
  <c r="D15520" i="1"/>
  <c r="D15519" i="1"/>
  <c r="D15518" i="1"/>
  <c r="D15517" i="1"/>
  <c r="D15516" i="1"/>
  <c r="D15515" i="1"/>
  <c r="D15514" i="1"/>
  <c r="D15513" i="1"/>
  <c r="D15512" i="1"/>
  <c r="D15511" i="1"/>
  <c r="D15510" i="1"/>
  <c r="D15509" i="1"/>
  <c r="D15508" i="1"/>
  <c r="D15507" i="1"/>
  <c r="D15506" i="1"/>
  <c r="D15505" i="1"/>
  <c r="D15504" i="1"/>
  <c r="D15503" i="1"/>
  <c r="D15502" i="1"/>
  <c r="D15501" i="1"/>
  <c r="D15500" i="1"/>
  <c r="D15499" i="1"/>
  <c r="D15498" i="1"/>
  <c r="D15497" i="1"/>
  <c r="D15496" i="1"/>
  <c r="D15495" i="1"/>
  <c r="D15494" i="1"/>
  <c r="D15493" i="1"/>
  <c r="D15492" i="1"/>
  <c r="D15491" i="1"/>
  <c r="D15490" i="1"/>
  <c r="D15489" i="1"/>
  <c r="D15488" i="1"/>
  <c r="D15487" i="1"/>
  <c r="D15486" i="1"/>
  <c r="D15485" i="1"/>
  <c r="D15484" i="1"/>
  <c r="D15483" i="1"/>
  <c r="D15482" i="1"/>
  <c r="D15481" i="1"/>
  <c r="D15480" i="1"/>
  <c r="D15479" i="1"/>
  <c r="D15478" i="1"/>
  <c r="D15477" i="1"/>
  <c r="D15476" i="1"/>
  <c r="D15475" i="1"/>
  <c r="D15474" i="1"/>
  <c r="D15473" i="1"/>
  <c r="D15472" i="1"/>
  <c r="D15471" i="1"/>
  <c r="D15470" i="1"/>
  <c r="D15469" i="1"/>
  <c r="D15468" i="1"/>
  <c r="D15467" i="1"/>
  <c r="D15466" i="1"/>
  <c r="D15465" i="1"/>
  <c r="D15464" i="1"/>
  <c r="D15463" i="1"/>
  <c r="D15462" i="1"/>
  <c r="D15461" i="1"/>
  <c r="D15460" i="1"/>
  <c r="D15459" i="1"/>
  <c r="D15458" i="1"/>
  <c r="D15457" i="1"/>
  <c r="D15456" i="1"/>
  <c r="D15455" i="1"/>
  <c r="D15454" i="1"/>
  <c r="D15453" i="1"/>
  <c r="D15452" i="1"/>
  <c r="D15451" i="1"/>
  <c r="D15450" i="1"/>
  <c r="D15449" i="1"/>
  <c r="D15448" i="1"/>
  <c r="D15447" i="1"/>
  <c r="D15446" i="1"/>
  <c r="D15445" i="1"/>
  <c r="D15444" i="1"/>
  <c r="D15443" i="1"/>
  <c r="D15442" i="1"/>
  <c r="D15441" i="1"/>
  <c r="D15440" i="1"/>
  <c r="D15439" i="1"/>
  <c r="D15438" i="1"/>
  <c r="D15437" i="1"/>
  <c r="D15436" i="1"/>
  <c r="D15435" i="1"/>
  <c r="D15434" i="1"/>
  <c r="D15433" i="1"/>
  <c r="D15432" i="1"/>
  <c r="D15431" i="1"/>
  <c r="D15430" i="1"/>
  <c r="D15429" i="1"/>
  <c r="D15428" i="1"/>
  <c r="D15427" i="1"/>
  <c r="D15426" i="1"/>
  <c r="D15425" i="1"/>
  <c r="D15424" i="1"/>
  <c r="D15423" i="1"/>
  <c r="D15422" i="1"/>
  <c r="D15421" i="1"/>
  <c r="D15420" i="1"/>
  <c r="D15419" i="1"/>
  <c r="D15418" i="1"/>
  <c r="D15417" i="1"/>
  <c r="D15416" i="1"/>
  <c r="D15415" i="1"/>
  <c r="D15414" i="1"/>
  <c r="D15413" i="1"/>
  <c r="D15412" i="1"/>
  <c r="D15411" i="1"/>
  <c r="D15410" i="1"/>
  <c r="D15409" i="1"/>
  <c r="D15408" i="1"/>
  <c r="D15407" i="1"/>
  <c r="D15406" i="1"/>
  <c r="D15405" i="1"/>
  <c r="D15404" i="1"/>
  <c r="D15403" i="1"/>
  <c r="D15402" i="1"/>
  <c r="D15401" i="1"/>
  <c r="D15400" i="1"/>
  <c r="D15399" i="1"/>
  <c r="D15398" i="1"/>
  <c r="D15397" i="1"/>
  <c r="D15396" i="1"/>
  <c r="D15395" i="1"/>
  <c r="D15394" i="1"/>
  <c r="D15393" i="1"/>
  <c r="D15392" i="1"/>
  <c r="D15391" i="1"/>
  <c r="D15390" i="1"/>
  <c r="D15389" i="1"/>
  <c r="D15388" i="1"/>
  <c r="D15387" i="1"/>
  <c r="D15386" i="1"/>
  <c r="D15385" i="1"/>
  <c r="D15384" i="1"/>
  <c r="D15383" i="1"/>
  <c r="D15382" i="1"/>
  <c r="D15381" i="1"/>
  <c r="D15380" i="1"/>
  <c r="D15379" i="1"/>
  <c r="D15378" i="1"/>
  <c r="D15377" i="1"/>
  <c r="D15376" i="1"/>
  <c r="D15375" i="1"/>
  <c r="D15374" i="1"/>
  <c r="D15373" i="1"/>
  <c r="D15372" i="1"/>
  <c r="D15371" i="1"/>
  <c r="D15370" i="1"/>
  <c r="D15369" i="1"/>
  <c r="D15368" i="1"/>
  <c r="D15367" i="1"/>
  <c r="D15366" i="1"/>
  <c r="D15365" i="1"/>
  <c r="D15364" i="1"/>
  <c r="D15363" i="1"/>
  <c r="D15362" i="1"/>
  <c r="D15361" i="1"/>
  <c r="D15360" i="1"/>
  <c r="D15359" i="1"/>
  <c r="D15358" i="1"/>
  <c r="D15357" i="1"/>
  <c r="D15356" i="1"/>
  <c r="D15355" i="1"/>
  <c r="D15354" i="1"/>
  <c r="D15353" i="1"/>
  <c r="D15352" i="1"/>
  <c r="D15351" i="1"/>
  <c r="D15350" i="1"/>
  <c r="D15349" i="1"/>
  <c r="D15348" i="1"/>
  <c r="D15347" i="1"/>
  <c r="D15346" i="1"/>
  <c r="D15345" i="1"/>
  <c r="D15344" i="1"/>
  <c r="D15343" i="1"/>
  <c r="D15342" i="1"/>
  <c r="D15341" i="1"/>
  <c r="D15340" i="1"/>
  <c r="D15339" i="1"/>
  <c r="D15338" i="1"/>
  <c r="D15337" i="1"/>
  <c r="D15336" i="1"/>
  <c r="D15335" i="1"/>
  <c r="D15334" i="1"/>
  <c r="D15333" i="1"/>
  <c r="D15332" i="1"/>
  <c r="D15331" i="1"/>
  <c r="D15330" i="1"/>
  <c r="D15329" i="1"/>
  <c r="D15328" i="1"/>
  <c r="D15327" i="1"/>
  <c r="D15326" i="1"/>
  <c r="D15325" i="1"/>
  <c r="D15324" i="1"/>
  <c r="D15323" i="1"/>
  <c r="D15322" i="1"/>
  <c r="D15321" i="1"/>
  <c r="D15320" i="1"/>
  <c r="D15319" i="1"/>
  <c r="D15318" i="1"/>
  <c r="D15317" i="1"/>
  <c r="D15316" i="1"/>
  <c r="D15315" i="1"/>
  <c r="D15314" i="1"/>
  <c r="D15313" i="1"/>
  <c r="D15312" i="1"/>
  <c r="D15311" i="1"/>
  <c r="D15310" i="1"/>
  <c r="D15309" i="1"/>
  <c r="D15308" i="1"/>
  <c r="D15307" i="1"/>
  <c r="D15306" i="1"/>
  <c r="D15305" i="1"/>
  <c r="D15304" i="1"/>
  <c r="D15303" i="1"/>
  <c r="D15302" i="1"/>
  <c r="D15301" i="1"/>
  <c r="D15300" i="1"/>
  <c r="D15299" i="1"/>
  <c r="D15298" i="1"/>
  <c r="D15297" i="1"/>
  <c r="D15296" i="1"/>
  <c r="D15295" i="1"/>
  <c r="D15294" i="1"/>
  <c r="D15293" i="1"/>
  <c r="D15292" i="1"/>
  <c r="D15291" i="1"/>
  <c r="D15290" i="1"/>
  <c r="D15289" i="1"/>
  <c r="D15288" i="1"/>
  <c r="D15287" i="1"/>
  <c r="D15286" i="1"/>
  <c r="D15285" i="1"/>
  <c r="D15284" i="1"/>
  <c r="D15283" i="1"/>
  <c r="D15282" i="1"/>
  <c r="D15281" i="1"/>
  <c r="D15280" i="1"/>
  <c r="D15279" i="1"/>
  <c r="D15278" i="1"/>
  <c r="D15277" i="1"/>
  <c r="D15276" i="1"/>
  <c r="D15275" i="1"/>
  <c r="D15274" i="1"/>
  <c r="D15273" i="1"/>
  <c r="D15272" i="1"/>
  <c r="D15271" i="1"/>
  <c r="D15270" i="1"/>
  <c r="D15269" i="1"/>
  <c r="D15268" i="1"/>
  <c r="D15267" i="1"/>
  <c r="D15266" i="1"/>
  <c r="D15265" i="1"/>
  <c r="D15264" i="1"/>
  <c r="D15263" i="1"/>
  <c r="D15262" i="1"/>
  <c r="D15261" i="1"/>
  <c r="D15260" i="1"/>
  <c r="D15259" i="1"/>
  <c r="D15258" i="1"/>
  <c r="D15257" i="1"/>
  <c r="D15256" i="1"/>
  <c r="D15255" i="1"/>
  <c r="D15254" i="1"/>
  <c r="D15253" i="1"/>
  <c r="D15252" i="1"/>
  <c r="D15251" i="1"/>
  <c r="D15250" i="1"/>
  <c r="D15249" i="1"/>
  <c r="D15248" i="1"/>
  <c r="D15247" i="1"/>
  <c r="D15246" i="1"/>
  <c r="D15245" i="1"/>
  <c r="D15244" i="1"/>
  <c r="D15243" i="1"/>
  <c r="D15242" i="1"/>
  <c r="D15241" i="1"/>
  <c r="D15240" i="1"/>
  <c r="D15239" i="1"/>
  <c r="D15238" i="1"/>
  <c r="D15237" i="1"/>
  <c r="D15236" i="1"/>
  <c r="D15235" i="1"/>
  <c r="D15234" i="1"/>
  <c r="D15233" i="1"/>
  <c r="D15232" i="1"/>
  <c r="D15231" i="1"/>
  <c r="D15230" i="1"/>
  <c r="D15229" i="1"/>
  <c r="D15228" i="1"/>
  <c r="D15227" i="1"/>
  <c r="D15226" i="1"/>
  <c r="D15225" i="1"/>
  <c r="D15224" i="1"/>
  <c r="D15223" i="1"/>
  <c r="D15222" i="1"/>
  <c r="D15221" i="1"/>
  <c r="D15220" i="1"/>
  <c r="D15219" i="1"/>
  <c r="D15218" i="1"/>
  <c r="D15217" i="1"/>
  <c r="D15216" i="1"/>
  <c r="D15215" i="1"/>
  <c r="D15214" i="1"/>
  <c r="D15213" i="1"/>
  <c r="D15212" i="1"/>
  <c r="D15211" i="1"/>
  <c r="D15210" i="1"/>
  <c r="D15209" i="1"/>
  <c r="D15208" i="1"/>
  <c r="D15207" i="1"/>
  <c r="D15206" i="1"/>
  <c r="D15205" i="1"/>
  <c r="D15204" i="1"/>
  <c r="D15203" i="1"/>
  <c r="D15202" i="1"/>
  <c r="D15201" i="1"/>
  <c r="D15200" i="1"/>
  <c r="D15199" i="1"/>
  <c r="D15198" i="1"/>
  <c r="D15197" i="1"/>
  <c r="D15196" i="1"/>
  <c r="D15195" i="1"/>
  <c r="D15194" i="1"/>
  <c r="D15193" i="1"/>
  <c r="D15192" i="1"/>
  <c r="D15191" i="1"/>
  <c r="D15190" i="1"/>
  <c r="D15189" i="1"/>
  <c r="D15188" i="1"/>
  <c r="D15187" i="1"/>
  <c r="D15186" i="1"/>
  <c r="D15185" i="1"/>
  <c r="D15184" i="1"/>
  <c r="D15183" i="1"/>
  <c r="D15182" i="1"/>
  <c r="D15181" i="1"/>
  <c r="D15180" i="1"/>
  <c r="D15179" i="1"/>
  <c r="D15178" i="1"/>
  <c r="D15177" i="1"/>
  <c r="D15176" i="1"/>
  <c r="D15175" i="1"/>
  <c r="D15174" i="1"/>
  <c r="D15173" i="1"/>
  <c r="D15172" i="1"/>
  <c r="D15171" i="1"/>
  <c r="D15170" i="1"/>
  <c r="D15169" i="1"/>
  <c r="D15168" i="1"/>
  <c r="D15167" i="1"/>
  <c r="D15166" i="1"/>
  <c r="D15165" i="1"/>
  <c r="D15164" i="1"/>
  <c r="D15163" i="1"/>
  <c r="D15162" i="1"/>
  <c r="D15161" i="1"/>
  <c r="D15160" i="1"/>
  <c r="D15159" i="1"/>
  <c r="D15158" i="1"/>
  <c r="D15157" i="1"/>
  <c r="D15156" i="1"/>
  <c r="D15155" i="1"/>
  <c r="D15154" i="1"/>
  <c r="D15153" i="1"/>
  <c r="D15152" i="1"/>
  <c r="D15151" i="1"/>
  <c r="D15150" i="1"/>
  <c r="D15149" i="1"/>
  <c r="D15148" i="1"/>
  <c r="D15147" i="1"/>
  <c r="D15146" i="1"/>
  <c r="D15145" i="1"/>
  <c r="D15144" i="1"/>
  <c r="D15143" i="1"/>
  <c r="D15142" i="1"/>
  <c r="D15141" i="1"/>
  <c r="D15140" i="1"/>
  <c r="D15139" i="1"/>
  <c r="D15138" i="1"/>
  <c r="D15137" i="1"/>
  <c r="D15136" i="1"/>
  <c r="D15135" i="1"/>
  <c r="D15134" i="1"/>
  <c r="D15133" i="1"/>
  <c r="D15132" i="1"/>
  <c r="D15131" i="1"/>
  <c r="D15130" i="1"/>
  <c r="D15129" i="1"/>
  <c r="D15128" i="1"/>
  <c r="D15127" i="1"/>
  <c r="D15126" i="1"/>
  <c r="D15125" i="1"/>
  <c r="D15124" i="1"/>
  <c r="D15123" i="1"/>
  <c r="D15122" i="1"/>
  <c r="D15121" i="1"/>
  <c r="D15120" i="1"/>
  <c r="D15119" i="1"/>
  <c r="D15118" i="1"/>
  <c r="D15117" i="1"/>
  <c r="D15116" i="1"/>
  <c r="D15115" i="1"/>
  <c r="D15114" i="1"/>
  <c r="D15113" i="1"/>
  <c r="D15112" i="1"/>
  <c r="D15111" i="1"/>
  <c r="D15110" i="1"/>
  <c r="D15109" i="1"/>
  <c r="D15108" i="1"/>
  <c r="D15107" i="1"/>
  <c r="D15106" i="1"/>
  <c r="D15105" i="1"/>
  <c r="D15104" i="1"/>
  <c r="D15103" i="1"/>
  <c r="D15102" i="1"/>
  <c r="D15101" i="1"/>
  <c r="D15100" i="1"/>
  <c r="D15099" i="1"/>
  <c r="D15098" i="1"/>
  <c r="D15097" i="1"/>
  <c r="D15096" i="1"/>
  <c r="D15095" i="1"/>
  <c r="D15094" i="1"/>
  <c r="D15093" i="1"/>
  <c r="D15092" i="1"/>
  <c r="D15091" i="1"/>
  <c r="D15090" i="1"/>
  <c r="D15089" i="1"/>
  <c r="D15088" i="1"/>
  <c r="D15087" i="1"/>
  <c r="D15086" i="1"/>
  <c r="D15085" i="1"/>
  <c r="D15084" i="1"/>
  <c r="D15083" i="1"/>
  <c r="D15082" i="1"/>
  <c r="D15081" i="1"/>
  <c r="D15080" i="1"/>
  <c r="D15079" i="1"/>
  <c r="D15078" i="1"/>
  <c r="D15077" i="1"/>
  <c r="D15076" i="1"/>
  <c r="D15075" i="1"/>
  <c r="D15074" i="1"/>
  <c r="D15073" i="1"/>
  <c r="D15072" i="1"/>
  <c r="D15071" i="1"/>
  <c r="D15070" i="1"/>
  <c r="D15069" i="1"/>
  <c r="D15068" i="1"/>
  <c r="D15067" i="1"/>
  <c r="D15066" i="1"/>
  <c r="D15065" i="1"/>
  <c r="D15064" i="1"/>
  <c r="D15063" i="1"/>
  <c r="D15062" i="1"/>
  <c r="D15061" i="1"/>
  <c r="D15060" i="1"/>
  <c r="D15059" i="1"/>
  <c r="D15058" i="1"/>
  <c r="D15057" i="1"/>
  <c r="D15056" i="1"/>
  <c r="D15055" i="1"/>
  <c r="D15054" i="1"/>
  <c r="D15053" i="1"/>
  <c r="D15052" i="1"/>
  <c r="D15051" i="1"/>
  <c r="D15050" i="1"/>
  <c r="D15049" i="1"/>
  <c r="D15048" i="1"/>
  <c r="D15047" i="1"/>
  <c r="D15046" i="1"/>
  <c r="D15045" i="1"/>
  <c r="D15044" i="1"/>
  <c r="D15043" i="1"/>
  <c r="D15042" i="1"/>
  <c r="D15041" i="1"/>
  <c r="D15040" i="1"/>
  <c r="D15039" i="1"/>
  <c r="D15038" i="1"/>
  <c r="D15037" i="1"/>
  <c r="D15036" i="1"/>
  <c r="D15035" i="1"/>
  <c r="D15034" i="1"/>
  <c r="D15033" i="1"/>
  <c r="D15032" i="1"/>
  <c r="D15031" i="1"/>
  <c r="D15030" i="1"/>
  <c r="D15029" i="1"/>
  <c r="D15028" i="1"/>
  <c r="D15027" i="1"/>
  <c r="D15026" i="1"/>
  <c r="D15025" i="1"/>
  <c r="D15024" i="1"/>
  <c r="D15023" i="1"/>
  <c r="D15022" i="1"/>
  <c r="D15021" i="1"/>
  <c r="D15020" i="1"/>
  <c r="D15019" i="1"/>
  <c r="D15018" i="1"/>
  <c r="D15017" i="1"/>
  <c r="D15016" i="1"/>
  <c r="D15015" i="1"/>
  <c r="D15014" i="1"/>
  <c r="D15013" i="1"/>
  <c r="D15012" i="1"/>
  <c r="D15011" i="1"/>
  <c r="D15010" i="1"/>
  <c r="D15009" i="1"/>
  <c r="D15008" i="1"/>
  <c r="D15007" i="1"/>
  <c r="D15006" i="1"/>
  <c r="D15005" i="1"/>
  <c r="D15004" i="1"/>
  <c r="D15003" i="1"/>
  <c r="D15002" i="1"/>
  <c r="D15001" i="1"/>
  <c r="D15000" i="1"/>
  <c r="D14999" i="1"/>
  <c r="D14998" i="1"/>
  <c r="D14997" i="1"/>
  <c r="D14996" i="1"/>
  <c r="D14995" i="1"/>
  <c r="D14994" i="1"/>
  <c r="D14993" i="1"/>
  <c r="D14992" i="1"/>
  <c r="D14991" i="1"/>
  <c r="D14990" i="1"/>
  <c r="D14989" i="1"/>
  <c r="D14988" i="1"/>
  <c r="D14987" i="1"/>
  <c r="D14986" i="1"/>
  <c r="D14985" i="1"/>
  <c r="D14984" i="1"/>
  <c r="D14983" i="1"/>
  <c r="D14982" i="1"/>
  <c r="D14981" i="1"/>
  <c r="D14980" i="1"/>
  <c r="D14979" i="1"/>
  <c r="D14978" i="1"/>
  <c r="D14977" i="1"/>
  <c r="D14976" i="1"/>
  <c r="D14975" i="1"/>
  <c r="D14974" i="1"/>
  <c r="D14973" i="1"/>
  <c r="D14972" i="1"/>
  <c r="D14971" i="1"/>
  <c r="D14970" i="1"/>
  <c r="D14969" i="1"/>
  <c r="D14968" i="1"/>
  <c r="D14967" i="1"/>
  <c r="D14966" i="1"/>
  <c r="D14965" i="1"/>
  <c r="D14964" i="1"/>
  <c r="D14963" i="1"/>
  <c r="D14962" i="1"/>
  <c r="D14961" i="1"/>
  <c r="D14960" i="1"/>
  <c r="D14959" i="1"/>
  <c r="D14958" i="1"/>
  <c r="D14957" i="1"/>
  <c r="D14956" i="1"/>
  <c r="D14955" i="1"/>
  <c r="D14954" i="1"/>
  <c r="D14953" i="1"/>
  <c r="D14952" i="1"/>
  <c r="D14951" i="1"/>
  <c r="D14950" i="1"/>
  <c r="D14949" i="1"/>
  <c r="D14948" i="1"/>
  <c r="D14947" i="1"/>
  <c r="D14946" i="1"/>
  <c r="D14945" i="1"/>
  <c r="D14944" i="1"/>
  <c r="D14943" i="1"/>
  <c r="D14942" i="1"/>
  <c r="D14941" i="1"/>
  <c r="D14940" i="1"/>
  <c r="D14939" i="1"/>
  <c r="D14938" i="1"/>
  <c r="D14937" i="1"/>
  <c r="D14936" i="1"/>
  <c r="D14935" i="1"/>
  <c r="D14934" i="1"/>
  <c r="D14933" i="1"/>
  <c r="D14932" i="1"/>
  <c r="D14931" i="1"/>
  <c r="D14930" i="1"/>
  <c r="D14929" i="1"/>
  <c r="D14928" i="1"/>
  <c r="D14927" i="1"/>
  <c r="D14926" i="1"/>
  <c r="D14925" i="1"/>
  <c r="D14924" i="1"/>
  <c r="D14923" i="1"/>
  <c r="D14922" i="1"/>
  <c r="D14921" i="1"/>
  <c r="D14920" i="1"/>
  <c r="D14919" i="1"/>
  <c r="D14918" i="1"/>
  <c r="D14917" i="1"/>
  <c r="D14916" i="1"/>
  <c r="D14915" i="1"/>
  <c r="D14914" i="1"/>
  <c r="D14913" i="1"/>
  <c r="D14912" i="1"/>
  <c r="D14911" i="1"/>
  <c r="D14910" i="1"/>
  <c r="D14909" i="1"/>
  <c r="D14908" i="1"/>
  <c r="D14907" i="1"/>
  <c r="D14906" i="1"/>
  <c r="D14905" i="1"/>
  <c r="D14904" i="1"/>
  <c r="D14903" i="1"/>
  <c r="D14902" i="1"/>
  <c r="D14901" i="1"/>
  <c r="D14900" i="1"/>
  <c r="D14899" i="1"/>
  <c r="D14898" i="1"/>
  <c r="D14897" i="1"/>
  <c r="D14896" i="1"/>
  <c r="D14895" i="1"/>
  <c r="D14894" i="1"/>
  <c r="D14893" i="1"/>
  <c r="D14892" i="1"/>
  <c r="D14891" i="1"/>
  <c r="D14890" i="1"/>
  <c r="D14889" i="1"/>
  <c r="D14888" i="1"/>
  <c r="D14887" i="1"/>
  <c r="D14886" i="1"/>
  <c r="D14885" i="1"/>
  <c r="D14884" i="1"/>
  <c r="D14883" i="1"/>
  <c r="D14882" i="1"/>
  <c r="D14881" i="1"/>
  <c r="D14880" i="1"/>
  <c r="D14879" i="1"/>
  <c r="D14878" i="1"/>
  <c r="D14877" i="1"/>
  <c r="D14876" i="1"/>
  <c r="D14875" i="1"/>
  <c r="D14874" i="1"/>
  <c r="D14873" i="1"/>
  <c r="D14872" i="1"/>
  <c r="D14871" i="1"/>
  <c r="D14870" i="1"/>
  <c r="D14869" i="1"/>
  <c r="D14868" i="1"/>
  <c r="D14867" i="1"/>
  <c r="D14866" i="1"/>
  <c r="D14865" i="1"/>
  <c r="D14864" i="1"/>
  <c r="D14863" i="1"/>
  <c r="D14862" i="1"/>
  <c r="D14861" i="1"/>
  <c r="D14860" i="1"/>
  <c r="D14859" i="1"/>
  <c r="D14858" i="1"/>
  <c r="D14857" i="1"/>
  <c r="D14856" i="1"/>
  <c r="D14855" i="1"/>
  <c r="D14854" i="1"/>
  <c r="D14853" i="1"/>
  <c r="D14852" i="1"/>
  <c r="D14851" i="1"/>
  <c r="D14850" i="1"/>
  <c r="D14849" i="1"/>
  <c r="D14848" i="1"/>
  <c r="D14847" i="1"/>
  <c r="D14846" i="1"/>
  <c r="D14845" i="1"/>
  <c r="D14844" i="1"/>
  <c r="D14843" i="1"/>
  <c r="D14842" i="1"/>
  <c r="D14841" i="1"/>
  <c r="D14840" i="1"/>
  <c r="D14839" i="1"/>
  <c r="D14838" i="1"/>
  <c r="D14837" i="1"/>
  <c r="D14836" i="1"/>
  <c r="D14835" i="1"/>
  <c r="D14834" i="1"/>
  <c r="D14833" i="1"/>
  <c r="D14832" i="1"/>
  <c r="D14831" i="1"/>
  <c r="D14830" i="1"/>
  <c r="D14829" i="1"/>
  <c r="D14828" i="1"/>
  <c r="D14827" i="1"/>
  <c r="D14826" i="1"/>
  <c r="D14825" i="1"/>
  <c r="D14824" i="1"/>
  <c r="D14823" i="1"/>
  <c r="D14822" i="1"/>
  <c r="D14821" i="1"/>
  <c r="D14820" i="1"/>
  <c r="D14819" i="1"/>
  <c r="D14818" i="1"/>
  <c r="D14817" i="1"/>
  <c r="D14816" i="1"/>
  <c r="D14815" i="1"/>
  <c r="D14814" i="1"/>
  <c r="D14813" i="1"/>
  <c r="D14812" i="1"/>
  <c r="D14811" i="1"/>
  <c r="D14810" i="1"/>
  <c r="D14809" i="1"/>
  <c r="D14808" i="1"/>
  <c r="D14807" i="1"/>
  <c r="D14806" i="1"/>
  <c r="D14805" i="1"/>
  <c r="D14804" i="1"/>
  <c r="D14803" i="1"/>
  <c r="D14802" i="1"/>
  <c r="D14801" i="1"/>
  <c r="D14800" i="1"/>
  <c r="D14799" i="1"/>
  <c r="D14798" i="1"/>
  <c r="D14797" i="1"/>
  <c r="D14796" i="1"/>
  <c r="D14795" i="1"/>
  <c r="D14794" i="1"/>
  <c r="D14793" i="1"/>
  <c r="D14792" i="1"/>
  <c r="D14791" i="1"/>
  <c r="D14790" i="1"/>
  <c r="D14789" i="1"/>
  <c r="D14788" i="1"/>
  <c r="D14787" i="1"/>
  <c r="D14786" i="1"/>
  <c r="D14785" i="1"/>
  <c r="D14784" i="1"/>
  <c r="D14783" i="1"/>
  <c r="D14782" i="1"/>
  <c r="D14781" i="1"/>
  <c r="D14780" i="1"/>
  <c r="D14779" i="1"/>
  <c r="D14778" i="1"/>
  <c r="D14777" i="1"/>
  <c r="D14776" i="1"/>
  <c r="D14775" i="1"/>
  <c r="D14774" i="1"/>
  <c r="D14773" i="1"/>
  <c r="D14772" i="1"/>
  <c r="D14771" i="1"/>
  <c r="D14770" i="1"/>
  <c r="D14769" i="1"/>
  <c r="D14768" i="1"/>
  <c r="D14767" i="1"/>
  <c r="D14766" i="1"/>
  <c r="D14765" i="1"/>
  <c r="D14764" i="1"/>
  <c r="D14763" i="1"/>
  <c r="D14762" i="1"/>
  <c r="D14761" i="1"/>
  <c r="D14760" i="1"/>
  <c r="D14759" i="1"/>
  <c r="D14758" i="1"/>
  <c r="D14757" i="1"/>
  <c r="D14756" i="1"/>
  <c r="D14755" i="1"/>
  <c r="D14754" i="1"/>
  <c r="D14753" i="1"/>
  <c r="D14752" i="1"/>
  <c r="D14751" i="1"/>
  <c r="D14750" i="1"/>
  <c r="D14749" i="1"/>
  <c r="D14748" i="1"/>
  <c r="D14747" i="1"/>
  <c r="D14746" i="1"/>
  <c r="D14745" i="1"/>
  <c r="D14744" i="1"/>
  <c r="D14743" i="1"/>
  <c r="D14742" i="1"/>
  <c r="D14741" i="1"/>
  <c r="D14740" i="1"/>
  <c r="D14739" i="1"/>
  <c r="D14738" i="1"/>
  <c r="D14737" i="1"/>
  <c r="D14736" i="1"/>
  <c r="D14735" i="1"/>
  <c r="D14734" i="1"/>
  <c r="D14733" i="1"/>
  <c r="D14732" i="1"/>
  <c r="D14731" i="1"/>
  <c r="D14730" i="1"/>
  <c r="D14729" i="1"/>
  <c r="D14728" i="1"/>
  <c r="D14727" i="1"/>
  <c r="D14726" i="1"/>
  <c r="D14725" i="1"/>
  <c r="D14724" i="1"/>
  <c r="D14723" i="1"/>
  <c r="D14722" i="1"/>
  <c r="D14721" i="1"/>
  <c r="D14720" i="1"/>
  <c r="D14719" i="1"/>
  <c r="D14718" i="1"/>
  <c r="D14717" i="1"/>
  <c r="D14716" i="1"/>
  <c r="D14715" i="1"/>
  <c r="D14714" i="1"/>
  <c r="D14713" i="1"/>
  <c r="D14712" i="1"/>
  <c r="D14711" i="1"/>
  <c r="D14710" i="1"/>
  <c r="D14709" i="1"/>
  <c r="D14708" i="1"/>
  <c r="D14707" i="1"/>
  <c r="D14706" i="1"/>
  <c r="D14705" i="1"/>
  <c r="D14704" i="1"/>
  <c r="D14703" i="1"/>
  <c r="D14702" i="1"/>
  <c r="D14701" i="1"/>
  <c r="D14700" i="1"/>
  <c r="D14699" i="1"/>
  <c r="D14698" i="1"/>
  <c r="D14697" i="1"/>
  <c r="D14696" i="1"/>
  <c r="D14695" i="1"/>
  <c r="D14694" i="1"/>
  <c r="D14693" i="1"/>
  <c r="D14692" i="1"/>
  <c r="D14691" i="1"/>
  <c r="D14690" i="1"/>
  <c r="D14689" i="1"/>
  <c r="D14688" i="1"/>
  <c r="D14687" i="1"/>
  <c r="D14686" i="1"/>
  <c r="D14685" i="1"/>
  <c r="D14684" i="1"/>
  <c r="D14683" i="1"/>
  <c r="D14682" i="1"/>
  <c r="D14681" i="1"/>
  <c r="D14680" i="1"/>
  <c r="D14679" i="1"/>
  <c r="D14678" i="1"/>
  <c r="D14677" i="1"/>
  <c r="D14676" i="1"/>
  <c r="D14675" i="1"/>
  <c r="D14674" i="1"/>
  <c r="D14673" i="1"/>
  <c r="D14672" i="1"/>
  <c r="D14671" i="1"/>
  <c r="D14670" i="1"/>
  <c r="D14669" i="1"/>
  <c r="D14668" i="1"/>
  <c r="D14667" i="1"/>
  <c r="D14666" i="1"/>
  <c r="D14665" i="1"/>
  <c r="D14664" i="1"/>
  <c r="D14663" i="1"/>
  <c r="D14662" i="1"/>
  <c r="D14661" i="1"/>
  <c r="D14660" i="1"/>
  <c r="D14659" i="1"/>
  <c r="D14658" i="1"/>
  <c r="D14657" i="1"/>
  <c r="D14656" i="1"/>
  <c r="D14655" i="1"/>
  <c r="D14654" i="1"/>
  <c r="D14653" i="1"/>
  <c r="D14652" i="1"/>
  <c r="D14651" i="1"/>
  <c r="D14650" i="1"/>
  <c r="D14649" i="1"/>
  <c r="D14648" i="1"/>
  <c r="D14647" i="1"/>
  <c r="D14646" i="1"/>
  <c r="D14645" i="1"/>
  <c r="D14644" i="1"/>
  <c r="D14643" i="1"/>
  <c r="D14642" i="1"/>
  <c r="D14641" i="1"/>
  <c r="D14640" i="1"/>
  <c r="D14639" i="1"/>
  <c r="D14638" i="1"/>
  <c r="D14637" i="1"/>
  <c r="D14636" i="1"/>
  <c r="D14635" i="1"/>
  <c r="D14634" i="1"/>
  <c r="D14633" i="1"/>
  <c r="D14632" i="1"/>
  <c r="D14631" i="1"/>
  <c r="D14630" i="1"/>
  <c r="D14629" i="1"/>
  <c r="D14628" i="1"/>
  <c r="D14627" i="1"/>
  <c r="D14626" i="1"/>
  <c r="D14625" i="1"/>
  <c r="D14624" i="1"/>
  <c r="D14623" i="1"/>
  <c r="D14622" i="1"/>
  <c r="D14621" i="1"/>
  <c r="D14620" i="1"/>
  <c r="D14619" i="1"/>
  <c r="D14618" i="1"/>
  <c r="D14617" i="1"/>
  <c r="D14616" i="1"/>
  <c r="D14615" i="1"/>
  <c r="D14614" i="1"/>
  <c r="D14613" i="1"/>
  <c r="D14612" i="1"/>
  <c r="D14611" i="1"/>
  <c r="D14610" i="1"/>
  <c r="D14609" i="1"/>
  <c r="D14608" i="1"/>
  <c r="D14607" i="1"/>
  <c r="D14606" i="1"/>
  <c r="D14605" i="1"/>
  <c r="D14604" i="1"/>
  <c r="D14603" i="1"/>
  <c r="D14602" i="1"/>
  <c r="D14601" i="1"/>
  <c r="D14600" i="1"/>
  <c r="D14599" i="1"/>
  <c r="D14598" i="1"/>
  <c r="D14597" i="1"/>
  <c r="D14596" i="1"/>
  <c r="D14595" i="1"/>
  <c r="D14594" i="1"/>
  <c r="D14593" i="1"/>
  <c r="D14592" i="1"/>
  <c r="D14591" i="1"/>
  <c r="D14590" i="1"/>
  <c r="D14589" i="1"/>
  <c r="D14588" i="1"/>
  <c r="D14587" i="1"/>
  <c r="D14586" i="1"/>
  <c r="D14585" i="1"/>
  <c r="D14584" i="1"/>
  <c r="D14583" i="1"/>
  <c r="D14582" i="1"/>
  <c r="D14581" i="1"/>
  <c r="D14580" i="1"/>
  <c r="D14579" i="1"/>
  <c r="D14578" i="1"/>
  <c r="D14577" i="1"/>
  <c r="D14576" i="1"/>
  <c r="D14575" i="1"/>
  <c r="D14574" i="1"/>
  <c r="D14573" i="1"/>
  <c r="D14572" i="1"/>
  <c r="D14571" i="1"/>
  <c r="D14570" i="1"/>
  <c r="D14569" i="1"/>
  <c r="D14568" i="1"/>
  <c r="D14567" i="1"/>
  <c r="D14566" i="1"/>
  <c r="D14565" i="1"/>
  <c r="D14564" i="1"/>
  <c r="D14563" i="1"/>
  <c r="D14562" i="1"/>
  <c r="D14561" i="1"/>
  <c r="D14560" i="1"/>
  <c r="D14559" i="1"/>
  <c r="D14558" i="1"/>
  <c r="D14557" i="1"/>
  <c r="D14556" i="1"/>
  <c r="D14555" i="1"/>
  <c r="D14554" i="1"/>
  <c r="D14553" i="1"/>
  <c r="D14552" i="1"/>
  <c r="D14551" i="1"/>
  <c r="D14550" i="1"/>
  <c r="D14549" i="1"/>
  <c r="D14548" i="1"/>
  <c r="D14547" i="1"/>
  <c r="D14546" i="1"/>
  <c r="D14545" i="1"/>
  <c r="D14544" i="1"/>
  <c r="D14543" i="1"/>
  <c r="D14542" i="1"/>
  <c r="D14541" i="1"/>
  <c r="D14540" i="1"/>
  <c r="D14539" i="1"/>
  <c r="D14538" i="1"/>
  <c r="D14537" i="1"/>
  <c r="D14536" i="1"/>
  <c r="D14535" i="1"/>
  <c r="D14534" i="1"/>
  <c r="D14533" i="1"/>
  <c r="D14532" i="1"/>
  <c r="D14531" i="1"/>
  <c r="D14530" i="1"/>
  <c r="D14529" i="1"/>
  <c r="D14528" i="1"/>
  <c r="D14527" i="1"/>
  <c r="D14526" i="1"/>
  <c r="D14525" i="1"/>
  <c r="D14524" i="1"/>
  <c r="D14523" i="1"/>
  <c r="D14522" i="1"/>
  <c r="D14521" i="1"/>
  <c r="D14520" i="1"/>
  <c r="D14519" i="1"/>
  <c r="D14518" i="1"/>
  <c r="D14517" i="1"/>
  <c r="D14516" i="1"/>
  <c r="D14515" i="1"/>
  <c r="D14514" i="1"/>
  <c r="D14513" i="1"/>
  <c r="D14512" i="1"/>
  <c r="D14511" i="1"/>
  <c r="D14510" i="1"/>
  <c r="D14509" i="1"/>
  <c r="D14508" i="1"/>
  <c r="D14507" i="1"/>
  <c r="D14506" i="1"/>
  <c r="D14505" i="1"/>
  <c r="D14504" i="1"/>
  <c r="D14503" i="1"/>
  <c r="D14502" i="1"/>
  <c r="D14501" i="1"/>
  <c r="D14500" i="1"/>
  <c r="D14499" i="1"/>
  <c r="D14498" i="1"/>
  <c r="D14497" i="1"/>
  <c r="D14496" i="1"/>
  <c r="D14495" i="1"/>
  <c r="D14494" i="1"/>
  <c r="D14493" i="1"/>
  <c r="D14492" i="1"/>
  <c r="D14491" i="1"/>
  <c r="D14490" i="1"/>
  <c r="D14489" i="1"/>
  <c r="D14488" i="1"/>
  <c r="D14487" i="1"/>
  <c r="D14486" i="1"/>
  <c r="D14485" i="1"/>
  <c r="D14484" i="1"/>
  <c r="D14483" i="1"/>
  <c r="D14482" i="1"/>
  <c r="D14481" i="1"/>
  <c r="D14480" i="1"/>
  <c r="D14479" i="1"/>
  <c r="D14478" i="1"/>
  <c r="D14477" i="1"/>
  <c r="D14476" i="1"/>
  <c r="D14475" i="1"/>
  <c r="D14474" i="1"/>
  <c r="D14473" i="1"/>
  <c r="D14472" i="1"/>
  <c r="D14471" i="1"/>
  <c r="D14470" i="1"/>
  <c r="D14469" i="1"/>
  <c r="D14468" i="1"/>
  <c r="D14467" i="1"/>
  <c r="D14466" i="1"/>
  <c r="D14465" i="1"/>
  <c r="D14464" i="1"/>
  <c r="D14463" i="1"/>
  <c r="D14462" i="1"/>
  <c r="D14461" i="1"/>
  <c r="D14460" i="1"/>
  <c r="D14459" i="1"/>
  <c r="D14458" i="1"/>
  <c r="D14457" i="1"/>
  <c r="D14456" i="1"/>
  <c r="D14455" i="1"/>
  <c r="D14454" i="1"/>
  <c r="D14453" i="1"/>
  <c r="D14452" i="1"/>
  <c r="D14451" i="1"/>
  <c r="D14450" i="1"/>
  <c r="D14449" i="1"/>
  <c r="D14448" i="1"/>
  <c r="D14447" i="1"/>
  <c r="D14446" i="1"/>
  <c r="D14445" i="1"/>
  <c r="D14444" i="1"/>
  <c r="D14443" i="1"/>
  <c r="D14442" i="1"/>
  <c r="D14441" i="1"/>
  <c r="D14440" i="1"/>
  <c r="D14439" i="1"/>
  <c r="D14438" i="1"/>
  <c r="D14437" i="1"/>
  <c r="D14436" i="1"/>
  <c r="D14435" i="1"/>
  <c r="D14434" i="1"/>
  <c r="D14433" i="1"/>
  <c r="D14432" i="1"/>
  <c r="D14431" i="1"/>
  <c r="D14430" i="1"/>
  <c r="D14429" i="1"/>
  <c r="D14428" i="1"/>
  <c r="D14427" i="1"/>
  <c r="D14426" i="1"/>
  <c r="D14425" i="1"/>
  <c r="D14424" i="1"/>
  <c r="D14423" i="1"/>
  <c r="D14422" i="1"/>
  <c r="D14421" i="1"/>
  <c r="D14420" i="1"/>
  <c r="D14419" i="1"/>
  <c r="D14418" i="1"/>
  <c r="D14417" i="1"/>
  <c r="D14416" i="1"/>
  <c r="D14415" i="1"/>
  <c r="D14414" i="1"/>
  <c r="D14413" i="1"/>
  <c r="D14412" i="1"/>
  <c r="D14411" i="1"/>
  <c r="D14410" i="1"/>
  <c r="D14409" i="1"/>
  <c r="D14408" i="1"/>
  <c r="D14407" i="1"/>
  <c r="D14406" i="1"/>
  <c r="D14405" i="1"/>
  <c r="D14404" i="1"/>
  <c r="D14403" i="1"/>
  <c r="D14402" i="1"/>
  <c r="D14401" i="1"/>
  <c r="D14400" i="1"/>
  <c r="D14399" i="1"/>
  <c r="D14398" i="1"/>
  <c r="D14397" i="1"/>
  <c r="D14396" i="1"/>
  <c r="D14395" i="1"/>
  <c r="D14394" i="1"/>
  <c r="D14393" i="1"/>
  <c r="D14392" i="1"/>
  <c r="D14391" i="1"/>
  <c r="D14390" i="1"/>
  <c r="D14389" i="1"/>
  <c r="D14388" i="1"/>
  <c r="D14387" i="1"/>
  <c r="D14386" i="1"/>
  <c r="D14385" i="1"/>
  <c r="D14384" i="1"/>
  <c r="D14383" i="1"/>
  <c r="D14382" i="1"/>
  <c r="D14381" i="1"/>
  <c r="D14380" i="1"/>
  <c r="D14379" i="1"/>
  <c r="D14378" i="1"/>
  <c r="D14377" i="1"/>
  <c r="D14376" i="1"/>
  <c r="D14375" i="1"/>
  <c r="D14374" i="1"/>
  <c r="D14373" i="1"/>
  <c r="D14372" i="1"/>
  <c r="D14371" i="1"/>
  <c r="D14370" i="1"/>
  <c r="D14369" i="1"/>
  <c r="D14368" i="1"/>
  <c r="D14367" i="1"/>
  <c r="D14366" i="1"/>
  <c r="D14365" i="1"/>
  <c r="D14364" i="1"/>
  <c r="D14363" i="1"/>
  <c r="D14362" i="1"/>
  <c r="D14361" i="1"/>
  <c r="D14360" i="1"/>
  <c r="D14359" i="1"/>
  <c r="D14358" i="1"/>
  <c r="D14357" i="1"/>
  <c r="D14356" i="1"/>
  <c r="D14355" i="1"/>
  <c r="D14354" i="1"/>
  <c r="D14353" i="1"/>
  <c r="D14352" i="1"/>
  <c r="D14351" i="1"/>
  <c r="D14350" i="1"/>
  <c r="D14349" i="1"/>
  <c r="D14348" i="1"/>
  <c r="D14347" i="1"/>
  <c r="D14346" i="1"/>
  <c r="D14345" i="1"/>
  <c r="D14344" i="1"/>
  <c r="D14343" i="1"/>
  <c r="D14342" i="1"/>
  <c r="D14341" i="1"/>
  <c r="D14340" i="1"/>
  <c r="D14339" i="1"/>
  <c r="D14338" i="1"/>
  <c r="D14337" i="1"/>
  <c r="D14336" i="1"/>
  <c r="D14335" i="1"/>
  <c r="D14334" i="1"/>
  <c r="D14333" i="1"/>
  <c r="D14332" i="1"/>
  <c r="D14331" i="1"/>
  <c r="D14330" i="1"/>
  <c r="D14329" i="1"/>
  <c r="D14328" i="1"/>
  <c r="D14327" i="1"/>
  <c r="D14326" i="1"/>
  <c r="D14325" i="1"/>
  <c r="D14324" i="1"/>
  <c r="D14323" i="1"/>
  <c r="D14322" i="1"/>
  <c r="D14321" i="1"/>
  <c r="D14320" i="1"/>
  <c r="D14319" i="1"/>
  <c r="D14318" i="1"/>
  <c r="D14317" i="1"/>
  <c r="D14316" i="1"/>
  <c r="D14315" i="1"/>
  <c r="D14314" i="1"/>
  <c r="D14313" i="1"/>
  <c r="D14312" i="1"/>
  <c r="D14311" i="1"/>
  <c r="D14310" i="1"/>
  <c r="D14309" i="1"/>
  <c r="D14308" i="1"/>
  <c r="D14307" i="1"/>
  <c r="D14306" i="1"/>
  <c r="D14305" i="1"/>
  <c r="D14304" i="1"/>
  <c r="D14303" i="1"/>
  <c r="D14302" i="1"/>
  <c r="D14301" i="1"/>
  <c r="D14300" i="1"/>
  <c r="D14299" i="1"/>
  <c r="D14298" i="1"/>
  <c r="D14297" i="1"/>
  <c r="D14296" i="1"/>
  <c r="D14295" i="1"/>
  <c r="D14294" i="1"/>
  <c r="D14293" i="1"/>
  <c r="D14292" i="1"/>
  <c r="D14291" i="1"/>
  <c r="D14290" i="1"/>
  <c r="D14289" i="1"/>
  <c r="D14288" i="1"/>
  <c r="D14287" i="1"/>
  <c r="D14286" i="1"/>
  <c r="D14285" i="1"/>
  <c r="D14284" i="1"/>
  <c r="D14283" i="1"/>
  <c r="D14282" i="1"/>
  <c r="D14281" i="1"/>
  <c r="D14280" i="1"/>
  <c r="D14279" i="1"/>
  <c r="D14278" i="1"/>
  <c r="D14277" i="1"/>
  <c r="D14276" i="1"/>
  <c r="D14275" i="1"/>
  <c r="D14274" i="1"/>
  <c r="D14273" i="1"/>
  <c r="D14272" i="1"/>
  <c r="D14271" i="1"/>
  <c r="D14270" i="1"/>
  <c r="D14269" i="1"/>
  <c r="D14268" i="1"/>
  <c r="D14267" i="1"/>
  <c r="D14266" i="1"/>
  <c r="D14265" i="1"/>
  <c r="D14264" i="1"/>
  <c r="D14263" i="1"/>
  <c r="D14262" i="1"/>
  <c r="D14261" i="1"/>
  <c r="D14260" i="1"/>
  <c r="D14259" i="1"/>
  <c r="D14258" i="1"/>
  <c r="D14257" i="1"/>
  <c r="D14256" i="1"/>
  <c r="D14255" i="1"/>
  <c r="D14254" i="1"/>
  <c r="D14253" i="1"/>
  <c r="D14252" i="1"/>
  <c r="D14251" i="1"/>
  <c r="D14250" i="1"/>
  <c r="D14249" i="1"/>
  <c r="D14248" i="1"/>
  <c r="D14247" i="1"/>
  <c r="D14246" i="1"/>
  <c r="D14245" i="1"/>
  <c r="D14244" i="1"/>
  <c r="D14243" i="1"/>
  <c r="D14242" i="1"/>
  <c r="D14241" i="1"/>
  <c r="D14240" i="1"/>
  <c r="D14239" i="1"/>
  <c r="D14238" i="1"/>
  <c r="D14237" i="1"/>
  <c r="D14236" i="1"/>
  <c r="D14235" i="1"/>
  <c r="D14234" i="1"/>
  <c r="D14233" i="1"/>
  <c r="D14232" i="1"/>
  <c r="D14231" i="1"/>
  <c r="D14230" i="1"/>
  <c r="D14229" i="1"/>
  <c r="D14228" i="1"/>
  <c r="D14227" i="1"/>
  <c r="D14226" i="1"/>
  <c r="D14225" i="1"/>
  <c r="D14224" i="1"/>
  <c r="D14223" i="1"/>
  <c r="D14222" i="1"/>
  <c r="D14221" i="1"/>
  <c r="D14220" i="1"/>
  <c r="D14219" i="1"/>
  <c r="D14218" i="1"/>
  <c r="D14217" i="1"/>
  <c r="D14216" i="1"/>
  <c r="D14215" i="1"/>
  <c r="D14214" i="1"/>
  <c r="D14213" i="1"/>
  <c r="D14212" i="1"/>
  <c r="D14211" i="1"/>
  <c r="D14210" i="1"/>
  <c r="D14209" i="1"/>
  <c r="D14208" i="1"/>
  <c r="D14207" i="1"/>
  <c r="D14206" i="1"/>
  <c r="D14205" i="1"/>
  <c r="D14204" i="1"/>
  <c r="D14203" i="1"/>
  <c r="D14202" i="1"/>
  <c r="D14201" i="1"/>
  <c r="D14200" i="1"/>
  <c r="D14199" i="1"/>
  <c r="D14198" i="1"/>
  <c r="D14197" i="1"/>
  <c r="D14196" i="1"/>
  <c r="D14195" i="1"/>
  <c r="D14194" i="1"/>
  <c r="D14193" i="1"/>
  <c r="D14192" i="1"/>
  <c r="D14191" i="1"/>
  <c r="D14190" i="1"/>
  <c r="D14189" i="1"/>
  <c r="D14188" i="1"/>
  <c r="D14187" i="1"/>
  <c r="D14186" i="1"/>
  <c r="D14185" i="1"/>
  <c r="D14184" i="1"/>
  <c r="D14183" i="1"/>
  <c r="D14182" i="1"/>
  <c r="D14181" i="1"/>
  <c r="D14180" i="1"/>
  <c r="D14179" i="1"/>
  <c r="D14178" i="1"/>
  <c r="D14177" i="1"/>
  <c r="D14176" i="1"/>
  <c r="D14175" i="1"/>
  <c r="D14174" i="1"/>
  <c r="D14173" i="1"/>
  <c r="D14172" i="1"/>
  <c r="D14171" i="1"/>
  <c r="D14170" i="1"/>
  <c r="D14169" i="1"/>
  <c r="D14168" i="1"/>
  <c r="D14167" i="1"/>
  <c r="D14166" i="1"/>
  <c r="D14165" i="1"/>
  <c r="D14164" i="1"/>
  <c r="D14163" i="1"/>
  <c r="D14162" i="1"/>
  <c r="D14161" i="1"/>
  <c r="D14160" i="1"/>
  <c r="D14159" i="1"/>
  <c r="D14158" i="1"/>
  <c r="D14157" i="1"/>
  <c r="D14156" i="1"/>
  <c r="D14155" i="1"/>
  <c r="D14154" i="1"/>
  <c r="D14153" i="1"/>
  <c r="D14152" i="1"/>
  <c r="D14151" i="1"/>
  <c r="D14150" i="1"/>
  <c r="D14149" i="1"/>
  <c r="D14148" i="1"/>
  <c r="D14147" i="1"/>
  <c r="D14146" i="1"/>
  <c r="D14145" i="1"/>
  <c r="D14144" i="1"/>
  <c r="D14143" i="1"/>
  <c r="D14142" i="1"/>
  <c r="D14141" i="1"/>
  <c r="D14140" i="1"/>
  <c r="D14139" i="1"/>
  <c r="D14138" i="1"/>
  <c r="D14137" i="1"/>
  <c r="D14136" i="1"/>
  <c r="D14135" i="1"/>
  <c r="D14134" i="1"/>
  <c r="D14133" i="1"/>
  <c r="D14132" i="1"/>
  <c r="D14131" i="1"/>
  <c r="D14130" i="1"/>
  <c r="D14129" i="1"/>
  <c r="D14128" i="1"/>
  <c r="D14127" i="1"/>
  <c r="D14126" i="1"/>
  <c r="D14125" i="1"/>
  <c r="D14124" i="1"/>
  <c r="D14123" i="1"/>
  <c r="D14122" i="1"/>
  <c r="D14121" i="1"/>
  <c r="D14120" i="1"/>
  <c r="D14119" i="1"/>
  <c r="D14118" i="1"/>
  <c r="D14117" i="1"/>
  <c r="D14116" i="1"/>
  <c r="D14115" i="1"/>
  <c r="D14114" i="1"/>
  <c r="D14113" i="1"/>
  <c r="D14112" i="1"/>
  <c r="D14111" i="1"/>
  <c r="D14110" i="1"/>
  <c r="D14109" i="1"/>
  <c r="D14108" i="1"/>
  <c r="D14107" i="1"/>
  <c r="D14106" i="1"/>
  <c r="D14105" i="1"/>
  <c r="D14104" i="1"/>
  <c r="D14103" i="1"/>
  <c r="D14102" i="1"/>
  <c r="D14101" i="1"/>
  <c r="D14100" i="1"/>
  <c r="D14099" i="1"/>
  <c r="D14098" i="1"/>
  <c r="D14097" i="1"/>
  <c r="D14096" i="1"/>
  <c r="D14095" i="1"/>
  <c r="D14094" i="1"/>
  <c r="D14093" i="1"/>
  <c r="D14092" i="1"/>
  <c r="D14091" i="1"/>
  <c r="D14090" i="1"/>
  <c r="D14089" i="1"/>
  <c r="D14088" i="1"/>
  <c r="D14087" i="1"/>
  <c r="D14086" i="1"/>
  <c r="D14085" i="1"/>
  <c r="D14084" i="1"/>
  <c r="D14083" i="1"/>
  <c r="D14082" i="1"/>
  <c r="D14081" i="1"/>
  <c r="D14080" i="1"/>
  <c r="D14079" i="1"/>
  <c r="D14078" i="1"/>
  <c r="D14077" i="1"/>
  <c r="D14076" i="1"/>
  <c r="D14075" i="1"/>
  <c r="D14074" i="1"/>
  <c r="D14073" i="1"/>
  <c r="D14072" i="1"/>
  <c r="D14071" i="1"/>
  <c r="D14070" i="1"/>
  <c r="D14069" i="1"/>
  <c r="D14068" i="1"/>
  <c r="D14067" i="1"/>
  <c r="D14066" i="1"/>
  <c r="D14065" i="1"/>
  <c r="D14064" i="1"/>
  <c r="D14063" i="1"/>
  <c r="D14062" i="1"/>
  <c r="D14061" i="1"/>
  <c r="D14060" i="1"/>
  <c r="D14059" i="1"/>
  <c r="D14058" i="1"/>
  <c r="D14057" i="1"/>
  <c r="D14056" i="1"/>
  <c r="D14055" i="1"/>
  <c r="D14054" i="1"/>
  <c r="D14053" i="1"/>
  <c r="D14052" i="1"/>
  <c r="D14051" i="1"/>
  <c r="D14050" i="1"/>
  <c r="D14049" i="1"/>
  <c r="D14048" i="1"/>
  <c r="D14047" i="1"/>
  <c r="D14046" i="1"/>
  <c r="D14045" i="1"/>
  <c r="D14044" i="1"/>
  <c r="D14043" i="1"/>
  <c r="D14042" i="1"/>
  <c r="D14041" i="1"/>
  <c r="D14040" i="1"/>
  <c r="D14039" i="1"/>
  <c r="D14038" i="1"/>
  <c r="D14037" i="1"/>
  <c r="D14036" i="1"/>
  <c r="D14035" i="1"/>
  <c r="D14034" i="1"/>
  <c r="D14033" i="1"/>
  <c r="D14032" i="1"/>
  <c r="D14031" i="1"/>
  <c r="D14030" i="1"/>
  <c r="D14029" i="1"/>
  <c r="D14028" i="1"/>
  <c r="D14027" i="1"/>
  <c r="D14026" i="1"/>
  <c r="D14025" i="1"/>
  <c r="D14024" i="1"/>
  <c r="D14023" i="1"/>
  <c r="D14022" i="1"/>
  <c r="D14021" i="1"/>
  <c r="D14020" i="1"/>
  <c r="D14019" i="1"/>
  <c r="D14018" i="1"/>
  <c r="D14017" i="1"/>
  <c r="D14016" i="1"/>
  <c r="D14015" i="1"/>
  <c r="D14014" i="1"/>
  <c r="D14013" i="1"/>
  <c r="D14012" i="1"/>
  <c r="D14011" i="1"/>
  <c r="D14010" i="1"/>
  <c r="D14009" i="1"/>
  <c r="D14008" i="1"/>
  <c r="D14007" i="1"/>
  <c r="D14006" i="1"/>
  <c r="D14005" i="1"/>
  <c r="D14004" i="1"/>
  <c r="D14003" i="1"/>
  <c r="D14002" i="1"/>
  <c r="D14001" i="1"/>
  <c r="D14000" i="1"/>
  <c r="D13999" i="1"/>
  <c r="D13998" i="1"/>
  <c r="D13997" i="1"/>
  <c r="D13996" i="1"/>
  <c r="D13995" i="1"/>
  <c r="D13994" i="1"/>
  <c r="D13993" i="1"/>
  <c r="D13992" i="1"/>
  <c r="D13991" i="1"/>
  <c r="D13990" i="1"/>
  <c r="D13989" i="1"/>
  <c r="D13988" i="1"/>
  <c r="D13987" i="1"/>
  <c r="D13986" i="1"/>
  <c r="D13985" i="1"/>
  <c r="D13984" i="1"/>
  <c r="D13983" i="1"/>
  <c r="D13982" i="1"/>
  <c r="D13981" i="1"/>
  <c r="D13980" i="1"/>
  <c r="D13979" i="1"/>
  <c r="D13978" i="1"/>
  <c r="D13977" i="1"/>
  <c r="D13976" i="1"/>
  <c r="D13975" i="1"/>
  <c r="D13974" i="1"/>
  <c r="D13973" i="1"/>
  <c r="D13972" i="1"/>
  <c r="D13971" i="1"/>
  <c r="D13970" i="1"/>
  <c r="D13969" i="1"/>
  <c r="D13968" i="1"/>
  <c r="D13967" i="1"/>
  <c r="D13966" i="1"/>
  <c r="D13965" i="1"/>
  <c r="D13964" i="1"/>
  <c r="D13963" i="1"/>
  <c r="D13962" i="1"/>
  <c r="D13961" i="1"/>
  <c r="D13960" i="1"/>
  <c r="D13959" i="1"/>
  <c r="D13958" i="1"/>
  <c r="D13957" i="1"/>
  <c r="D13956" i="1"/>
  <c r="D13955" i="1"/>
  <c r="D13954" i="1"/>
  <c r="D13953" i="1"/>
  <c r="D13952" i="1"/>
  <c r="D13951" i="1"/>
  <c r="D13950" i="1"/>
  <c r="D13949" i="1"/>
  <c r="D13948" i="1"/>
  <c r="D13947" i="1"/>
  <c r="D13946" i="1"/>
  <c r="D13945" i="1"/>
  <c r="D13944" i="1"/>
  <c r="D13943" i="1"/>
  <c r="D13942" i="1"/>
  <c r="D13941" i="1"/>
  <c r="D13940" i="1"/>
  <c r="D13939" i="1"/>
  <c r="D13938" i="1"/>
  <c r="D13937" i="1"/>
  <c r="D13936" i="1"/>
  <c r="D13935" i="1"/>
  <c r="D13934" i="1"/>
  <c r="D13933" i="1"/>
  <c r="D13932" i="1"/>
  <c r="D13931" i="1"/>
  <c r="D13930" i="1"/>
  <c r="D13929" i="1"/>
  <c r="D13928" i="1"/>
  <c r="D13927" i="1"/>
  <c r="D13926" i="1"/>
  <c r="D13925" i="1"/>
  <c r="D13924" i="1"/>
  <c r="D13923" i="1"/>
  <c r="D13922" i="1"/>
  <c r="D13921" i="1"/>
  <c r="D13920" i="1"/>
  <c r="D13919" i="1"/>
  <c r="D13918" i="1"/>
  <c r="D13917" i="1"/>
  <c r="D13916" i="1"/>
  <c r="D13915" i="1"/>
  <c r="D13914" i="1"/>
  <c r="D13913" i="1"/>
  <c r="D13912" i="1"/>
  <c r="D13911" i="1"/>
  <c r="D13910" i="1"/>
  <c r="D13909" i="1"/>
  <c r="D13908" i="1"/>
  <c r="D13907" i="1"/>
  <c r="D13906" i="1"/>
  <c r="D13905" i="1"/>
  <c r="D13904" i="1"/>
  <c r="D13903" i="1"/>
  <c r="D13902" i="1"/>
  <c r="D13901" i="1"/>
  <c r="D13900" i="1"/>
  <c r="D13899" i="1"/>
  <c r="D13898" i="1"/>
  <c r="D13897" i="1"/>
  <c r="D13896" i="1"/>
  <c r="D13895" i="1"/>
  <c r="D13894" i="1"/>
  <c r="D13893" i="1"/>
  <c r="D13892" i="1"/>
  <c r="D13891" i="1"/>
  <c r="D13890" i="1"/>
  <c r="D13889" i="1"/>
  <c r="D13888" i="1"/>
  <c r="D13887" i="1"/>
  <c r="D13886" i="1"/>
  <c r="D13885" i="1"/>
  <c r="D13884" i="1"/>
  <c r="D13883" i="1"/>
  <c r="D13882" i="1"/>
  <c r="D13881" i="1"/>
  <c r="D13880" i="1"/>
  <c r="D13879" i="1"/>
  <c r="D13878" i="1"/>
  <c r="D13877" i="1"/>
  <c r="D13876" i="1"/>
  <c r="D13875" i="1"/>
  <c r="D13874" i="1"/>
  <c r="D13873" i="1"/>
  <c r="D13872" i="1"/>
  <c r="D13871" i="1"/>
  <c r="D13870" i="1"/>
  <c r="D13869" i="1"/>
  <c r="D13868" i="1"/>
  <c r="D13867" i="1"/>
  <c r="D13866" i="1"/>
  <c r="D13865" i="1"/>
  <c r="D13864" i="1"/>
  <c r="D13863" i="1"/>
  <c r="D13862" i="1"/>
  <c r="D13861" i="1"/>
  <c r="D13860" i="1"/>
  <c r="D13859" i="1"/>
  <c r="D13858" i="1"/>
  <c r="D13857" i="1"/>
  <c r="D13856" i="1"/>
  <c r="D13855" i="1"/>
  <c r="D13854" i="1"/>
  <c r="D13853" i="1"/>
  <c r="D13852" i="1"/>
  <c r="D13851" i="1"/>
  <c r="D13850" i="1"/>
  <c r="D13849" i="1"/>
  <c r="D13848" i="1"/>
  <c r="D13847" i="1"/>
  <c r="D13846" i="1"/>
  <c r="D13845" i="1"/>
  <c r="D13844" i="1"/>
  <c r="D13843" i="1"/>
  <c r="D13842" i="1"/>
  <c r="D13841" i="1"/>
  <c r="D13840" i="1"/>
  <c r="D13839" i="1"/>
  <c r="D13838" i="1"/>
  <c r="D13837" i="1"/>
  <c r="D13836" i="1"/>
  <c r="D13835" i="1"/>
  <c r="D13834" i="1"/>
  <c r="D13833" i="1"/>
  <c r="D13832" i="1"/>
  <c r="D13831" i="1"/>
  <c r="D13830" i="1"/>
  <c r="D13829" i="1"/>
  <c r="D13828" i="1"/>
  <c r="D13827" i="1"/>
  <c r="D13826" i="1"/>
  <c r="D13825" i="1"/>
  <c r="D13824" i="1"/>
  <c r="D13823" i="1"/>
  <c r="D13822" i="1"/>
  <c r="D13821" i="1"/>
  <c r="D13820" i="1"/>
  <c r="D13819" i="1"/>
  <c r="D13818" i="1"/>
  <c r="D13817" i="1"/>
  <c r="D13816" i="1"/>
  <c r="D13815" i="1"/>
  <c r="D13814" i="1"/>
  <c r="D13813" i="1"/>
  <c r="D13812" i="1"/>
  <c r="D13811" i="1"/>
  <c r="D13810" i="1"/>
  <c r="D13809" i="1"/>
  <c r="D13808" i="1"/>
  <c r="D13807" i="1"/>
  <c r="D13806" i="1"/>
  <c r="D13805" i="1"/>
  <c r="D13804" i="1"/>
  <c r="D13803" i="1"/>
  <c r="D13802" i="1"/>
  <c r="D13801" i="1"/>
  <c r="D13800" i="1"/>
  <c r="D13799" i="1"/>
  <c r="D13798" i="1"/>
  <c r="D13797" i="1"/>
  <c r="D13796" i="1"/>
  <c r="D13795" i="1"/>
  <c r="D13794" i="1"/>
  <c r="D13793" i="1"/>
  <c r="D13792" i="1"/>
  <c r="D13791" i="1"/>
  <c r="D13790" i="1"/>
  <c r="D13789" i="1"/>
  <c r="D13788" i="1"/>
  <c r="D13787" i="1"/>
  <c r="D13786" i="1"/>
  <c r="D13785" i="1"/>
  <c r="D13784" i="1"/>
  <c r="D13783" i="1"/>
  <c r="D13782" i="1"/>
  <c r="D13781" i="1"/>
  <c r="D13780" i="1"/>
  <c r="D13779" i="1"/>
  <c r="D13778" i="1"/>
  <c r="D13777" i="1"/>
  <c r="D13776" i="1"/>
  <c r="D13775" i="1"/>
  <c r="D13774" i="1"/>
  <c r="D13773" i="1"/>
  <c r="D13772" i="1"/>
  <c r="D13771" i="1"/>
  <c r="D13770" i="1"/>
  <c r="D13769" i="1"/>
  <c r="D13768" i="1"/>
  <c r="D13767" i="1"/>
  <c r="D13766" i="1"/>
  <c r="D13765" i="1"/>
  <c r="D13764" i="1"/>
  <c r="D13763" i="1"/>
  <c r="D13762" i="1"/>
  <c r="D13761" i="1"/>
  <c r="D13760" i="1"/>
  <c r="D13759" i="1"/>
  <c r="D13758" i="1"/>
  <c r="D13757" i="1"/>
  <c r="D13756" i="1"/>
  <c r="D13755" i="1"/>
  <c r="D13754" i="1"/>
  <c r="D13753" i="1"/>
  <c r="D13752" i="1"/>
  <c r="D13751" i="1"/>
  <c r="D13750" i="1"/>
  <c r="D13749" i="1"/>
  <c r="D13748" i="1"/>
  <c r="D13747" i="1"/>
  <c r="D13746" i="1"/>
  <c r="D13745" i="1"/>
  <c r="D13744" i="1"/>
  <c r="D13743" i="1"/>
  <c r="D13742" i="1"/>
  <c r="D13741" i="1"/>
  <c r="D13740" i="1"/>
  <c r="D13739" i="1"/>
  <c r="D13738" i="1"/>
  <c r="D13737" i="1"/>
  <c r="D13736" i="1"/>
  <c r="D13735" i="1"/>
  <c r="D13734" i="1"/>
  <c r="D13733" i="1"/>
  <c r="D13732" i="1"/>
  <c r="D13731" i="1"/>
  <c r="D13730" i="1"/>
  <c r="D13729" i="1"/>
  <c r="D13728" i="1"/>
  <c r="D13727" i="1"/>
  <c r="D13726" i="1"/>
  <c r="D13725" i="1"/>
  <c r="D13724" i="1"/>
  <c r="D13723" i="1"/>
  <c r="D13722" i="1"/>
  <c r="D13721" i="1"/>
  <c r="D13720" i="1"/>
  <c r="D13719" i="1"/>
  <c r="D13718" i="1"/>
  <c r="D13717" i="1"/>
  <c r="D13716" i="1"/>
  <c r="D13715" i="1"/>
  <c r="D13714" i="1"/>
  <c r="D13713" i="1"/>
  <c r="D13712" i="1"/>
  <c r="D13711" i="1"/>
  <c r="D13710" i="1"/>
  <c r="D13709" i="1"/>
  <c r="D13708" i="1"/>
  <c r="D13707" i="1"/>
  <c r="D13706" i="1"/>
  <c r="D13705" i="1"/>
  <c r="D13704" i="1"/>
  <c r="D13703" i="1"/>
  <c r="D13702" i="1"/>
  <c r="D13701" i="1"/>
  <c r="D13700" i="1"/>
  <c r="D13699" i="1"/>
  <c r="D13698" i="1"/>
  <c r="D13697" i="1"/>
  <c r="D13696" i="1"/>
  <c r="D13695" i="1"/>
  <c r="D13694" i="1"/>
  <c r="D13693" i="1"/>
  <c r="D13692" i="1"/>
  <c r="D13691" i="1"/>
  <c r="D13690" i="1"/>
  <c r="D13689" i="1"/>
  <c r="D13688" i="1"/>
  <c r="D13687" i="1"/>
  <c r="D13686" i="1"/>
  <c r="D13685" i="1"/>
  <c r="D13684" i="1"/>
  <c r="D13683" i="1"/>
  <c r="D13682" i="1"/>
  <c r="D13681" i="1"/>
  <c r="D13680" i="1"/>
  <c r="D13679" i="1"/>
  <c r="D13678" i="1"/>
  <c r="D13677" i="1"/>
  <c r="D13676" i="1"/>
  <c r="D13675" i="1"/>
  <c r="D13674" i="1"/>
  <c r="D13673" i="1"/>
  <c r="D13672" i="1"/>
  <c r="D13671" i="1"/>
  <c r="D13670" i="1"/>
  <c r="D13669" i="1"/>
  <c r="D13668" i="1"/>
  <c r="D13667" i="1"/>
  <c r="D13666" i="1"/>
  <c r="D13665" i="1"/>
  <c r="D13664" i="1"/>
  <c r="D13663" i="1"/>
  <c r="D13662" i="1"/>
  <c r="D13661" i="1"/>
  <c r="D13660" i="1"/>
  <c r="D13659" i="1"/>
  <c r="D13658" i="1"/>
  <c r="D13657" i="1"/>
  <c r="D13656" i="1"/>
  <c r="D13655" i="1"/>
  <c r="D13654" i="1"/>
  <c r="D13653" i="1"/>
  <c r="D13652" i="1"/>
  <c r="D13651" i="1"/>
  <c r="D13650" i="1"/>
  <c r="D13649" i="1"/>
  <c r="D13648" i="1"/>
  <c r="D13647" i="1"/>
  <c r="D13646" i="1"/>
  <c r="D13645" i="1"/>
  <c r="D13644" i="1"/>
  <c r="D13643" i="1"/>
  <c r="D13642" i="1"/>
  <c r="D13641" i="1"/>
  <c r="D13640" i="1"/>
  <c r="D13639" i="1"/>
  <c r="D13638" i="1"/>
  <c r="D13637" i="1"/>
  <c r="D13636" i="1"/>
  <c r="D13635" i="1"/>
  <c r="D13634" i="1"/>
  <c r="D13633" i="1"/>
  <c r="D13632" i="1"/>
  <c r="D13631" i="1"/>
  <c r="D13630" i="1"/>
  <c r="D13629" i="1"/>
  <c r="D13628" i="1"/>
  <c r="D13627" i="1"/>
  <c r="D13626" i="1"/>
  <c r="D13625" i="1"/>
  <c r="D13624" i="1"/>
  <c r="D13623" i="1"/>
  <c r="D13622" i="1"/>
  <c r="D13621" i="1"/>
  <c r="D13620" i="1"/>
  <c r="D13619" i="1"/>
  <c r="D13618" i="1"/>
  <c r="D13617" i="1"/>
  <c r="D13616" i="1"/>
  <c r="D13615" i="1"/>
  <c r="D13614" i="1"/>
  <c r="D13613" i="1"/>
  <c r="D13612" i="1"/>
  <c r="D13611" i="1"/>
  <c r="D13610" i="1"/>
  <c r="D13609" i="1"/>
  <c r="D13608" i="1"/>
  <c r="D13607" i="1"/>
  <c r="D13606" i="1"/>
  <c r="D13605" i="1"/>
  <c r="D13604" i="1"/>
  <c r="D13603" i="1"/>
  <c r="D13602" i="1"/>
  <c r="D13601" i="1"/>
  <c r="D13600" i="1"/>
  <c r="D13599" i="1"/>
  <c r="D13598" i="1"/>
  <c r="D13597" i="1"/>
  <c r="D13596" i="1"/>
  <c r="D13595" i="1"/>
  <c r="D13594" i="1"/>
  <c r="D13593" i="1"/>
  <c r="D13592" i="1"/>
  <c r="D13591" i="1"/>
  <c r="D13590" i="1"/>
  <c r="D13589" i="1"/>
  <c r="D13588" i="1"/>
  <c r="D13587" i="1"/>
  <c r="D13586" i="1"/>
  <c r="D13585" i="1"/>
  <c r="D13584" i="1"/>
  <c r="D13583" i="1"/>
  <c r="D13582" i="1"/>
  <c r="D13581" i="1"/>
  <c r="D13580" i="1"/>
  <c r="D13579" i="1"/>
  <c r="D13578" i="1"/>
  <c r="D13577" i="1"/>
  <c r="D13576" i="1"/>
  <c r="D13575" i="1"/>
  <c r="D13574" i="1"/>
  <c r="D13573" i="1"/>
  <c r="D13572" i="1"/>
  <c r="D13571" i="1"/>
  <c r="D13570" i="1"/>
  <c r="D13569" i="1"/>
  <c r="D13568" i="1"/>
  <c r="D13567" i="1"/>
  <c r="D13566" i="1"/>
  <c r="D13565" i="1"/>
  <c r="D13564" i="1"/>
  <c r="D13563" i="1"/>
  <c r="D13562" i="1"/>
  <c r="D13561" i="1"/>
  <c r="D13560" i="1"/>
  <c r="D13559" i="1"/>
  <c r="D13558" i="1"/>
  <c r="D13557" i="1"/>
  <c r="D13556" i="1"/>
  <c r="D13555" i="1"/>
  <c r="D13554" i="1"/>
  <c r="D13553" i="1"/>
  <c r="D13552" i="1"/>
  <c r="D13551" i="1"/>
  <c r="D13550" i="1"/>
  <c r="D13549" i="1"/>
  <c r="D13548" i="1"/>
  <c r="D13547" i="1"/>
  <c r="D13546" i="1"/>
  <c r="D13545" i="1"/>
  <c r="D13544" i="1"/>
  <c r="D13543" i="1"/>
  <c r="D13542" i="1"/>
  <c r="D13541" i="1"/>
  <c r="D13540" i="1"/>
  <c r="D13539" i="1"/>
  <c r="D13538" i="1"/>
  <c r="D13537" i="1"/>
  <c r="D13536" i="1"/>
  <c r="D13535" i="1"/>
  <c r="D13534" i="1"/>
  <c r="D13533" i="1"/>
  <c r="D13532" i="1"/>
  <c r="D13531" i="1"/>
  <c r="D13530" i="1"/>
  <c r="D13529" i="1"/>
  <c r="D13528" i="1"/>
  <c r="D13527" i="1"/>
  <c r="D13526" i="1"/>
  <c r="D13525" i="1"/>
  <c r="D13524" i="1"/>
  <c r="D13523" i="1"/>
  <c r="D13522" i="1"/>
  <c r="D13521" i="1"/>
  <c r="D13520" i="1"/>
  <c r="D13519" i="1"/>
  <c r="D13518" i="1"/>
  <c r="D13517" i="1"/>
  <c r="D13516" i="1"/>
  <c r="D13515" i="1"/>
  <c r="D13514" i="1"/>
  <c r="D13513" i="1"/>
  <c r="D13512" i="1"/>
  <c r="D13511" i="1"/>
  <c r="D13510" i="1"/>
  <c r="D13509" i="1"/>
  <c r="D13508" i="1"/>
  <c r="D13507" i="1"/>
  <c r="D13506" i="1"/>
  <c r="D13505" i="1"/>
  <c r="D13504" i="1"/>
  <c r="D13503" i="1"/>
  <c r="D13502" i="1"/>
  <c r="D13501" i="1"/>
  <c r="D13500" i="1"/>
  <c r="D13499" i="1"/>
  <c r="D13498" i="1"/>
  <c r="D13497" i="1"/>
  <c r="D13496" i="1"/>
  <c r="D13495" i="1"/>
  <c r="D13494" i="1"/>
  <c r="D13493" i="1"/>
  <c r="D13492" i="1"/>
  <c r="D13491" i="1"/>
  <c r="D13490" i="1"/>
  <c r="D13489" i="1"/>
  <c r="D13488" i="1"/>
  <c r="D13487" i="1"/>
  <c r="D13486" i="1"/>
  <c r="D13485" i="1"/>
  <c r="D13484" i="1"/>
  <c r="D13483" i="1"/>
  <c r="D13482" i="1"/>
  <c r="D13481" i="1"/>
  <c r="D13480" i="1"/>
  <c r="D13479" i="1"/>
  <c r="D13478" i="1"/>
  <c r="D13477" i="1"/>
  <c r="D13476" i="1"/>
  <c r="D13475" i="1"/>
  <c r="D13474" i="1"/>
  <c r="D13473" i="1"/>
  <c r="D13472" i="1"/>
  <c r="D13471" i="1"/>
  <c r="D13470" i="1"/>
  <c r="D13469" i="1"/>
  <c r="D13468" i="1"/>
  <c r="D13467" i="1"/>
  <c r="D13466" i="1"/>
  <c r="D13465" i="1"/>
  <c r="D13464" i="1"/>
  <c r="D13463" i="1"/>
  <c r="D13462" i="1"/>
  <c r="D13461" i="1"/>
  <c r="D13460" i="1"/>
  <c r="D13459" i="1"/>
  <c r="D13458" i="1"/>
  <c r="D13457" i="1"/>
  <c r="D13456" i="1"/>
  <c r="D13455" i="1"/>
  <c r="D13454" i="1"/>
  <c r="D13453" i="1"/>
  <c r="D13452" i="1"/>
  <c r="D13451" i="1"/>
  <c r="D13450" i="1"/>
  <c r="D13449" i="1"/>
  <c r="D13448" i="1"/>
  <c r="D13447" i="1"/>
  <c r="D13446" i="1"/>
  <c r="D13445" i="1"/>
  <c r="D13444" i="1"/>
  <c r="D13443" i="1"/>
  <c r="D13442" i="1"/>
  <c r="D13441" i="1"/>
  <c r="D13440" i="1"/>
  <c r="D13439" i="1"/>
  <c r="D13438" i="1"/>
  <c r="D13437" i="1"/>
  <c r="D13436" i="1"/>
  <c r="D13435" i="1"/>
  <c r="D13434" i="1"/>
  <c r="D13433" i="1"/>
  <c r="D13432" i="1"/>
  <c r="D13431" i="1"/>
  <c r="D13430" i="1"/>
  <c r="D13429" i="1"/>
  <c r="D13428" i="1"/>
  <c r="D13427" i="1"/>
  <c r="D13426" i="1"/>
  <c r="D13425" i="1"/>
  <c r="D13424" i="1"/>
  <c r="D13423" i="1"/>
  <c r="D13422" i="1"/>
  <c r="D13421" i="1"/>
  <c r="D13420" i="1"/>
  <c r="D13419" i="1"/>
  <c r="D13418" i="1"/>
  <c r="D13417" i="1"/>
  <c r="D13416" i="1"/>
  <c r="D13415" i="1"/>
  <c r="D13414" i="1"/>
  <c r="D13413" i="1"/>
  <c r="D13412" i="1"/>
  <c r="D13411" i="1"/>
  <c r="D13410" i="1"/>
  <c r="D13409" i="1"/>
  <c r="D13408" i="1"/>
  <c r="D13407" i="1"/>
  <c r="D13406" i="1"/>
  <c r="D13405" i="1"/>
  <c r="D13404" i="1"/>
  <c r="D13403" i="1"/>
  <c r="D13402" i="1"/>
  <c r="D13401" i="1"/>
  <c r="D13400" i="1"/>
  <c r="D13399" i="1"/>
  <c r="D13398" i="1"/>
  <c r="D13397" i="1"/>
  <c r="D13396" i="1"/>
  <c r="D13395" i="1"/>
  <c r="D13394" i="1"/>
  <c r="D13393" i="1"/>
  <c r="D13392" i="1"/>
  <c r="D13391" i="1"/>
  <c r="D13390" i="1"/>
  <c r="D13389" i="1"/>
  <c r="D13388" i="1"/>
  <c r="D13387" i="1"/>
  <c r="D13386" i="1"/>
  <c r="D13385" i="1"/>
  <c r="D13384" i="1"/>
  <c r="D13383" i="1"/>
  <c r="D13382" i="1"/>
  <c r="D13381" i="1"/>
  <c r="D13380" i="1"/>
  <c r="D13379" i="1"/>
  <c r="D13378" i="1"/>
  <c r="D13377" i="1"/>
  <c r="D13376" i="1"/>
  <c r="D13375" i="1"/>
  <c r="D13374" i="1"/>
  <c r="D13373" i="1"/>
  <c r="D13372" i="1"/>
  <c r="D13371" i="1"/>
  <c r="D13370" i="1"/>
  <c r="D13369" i="1"/>
  <c r="D13368" i="1"/>
  <c r="D13367" i="1"/>
  <c r="D13366" i="1"/>
  <c r="D13365" i="1"/>
  <c r="D13364" i="1"/>
  <c r="D13363" i="1"/>
  <c r="D13362" i="1"/>
  <c r="D13361" i="1"/>
  <c r="D13360" i="1"/>
  <c r="D13359" i="1"/>
  <c r="D13358" i="1"/>
  <c r="D13357" i="1"/>
  <c r="D13356" i="1"/>
  <c r="D13355" i="1"/>
  <c r="D13354" i="1"/>
  <c r="D13353" i="1"/>
  <c r="D13352" i="1"/>
  <c r="D13351" i="1"/>
  <c r="D13350" i="1"/>
  <c r="D13349" i="1"/>
  <c r="D13348" i="1"/>
  <c r="D13347" i="1"/>
  <c r="D13346" i="1"/>
  <c r="D13345" i="1"/>
  <c r="D13344" i="1"/>
  <c r="D13343" i="1"/>
  <c r="D13342" i="1"/>
  <c r="D13341" i="1"/>
  <c r="D13340" i="1"/>
  <c r="D13339" i="1"/>
  <c r="D13338" i="1"/>
  <c r="D13337" i="1"/>
  <c r="D13336" i="1"/>
  <c r="D13335" i="1"/>
  <c r="D13334" i="1"/>
  <c r="D13333" i="1"/>
  <c r="D13332" i="1"/>
  <c r="D13331" i="1"/>
  <c r="D13330" i="1"/>
  <c r="D13329" i="1"/>
  <c r="D13328" i="1"/>
  <c r="D13327" i="1"/>
  <c r="D13326" i="1"/>
  <c r="D13325" i="1"/>
  <c r="D13324" i="1"/>
  <c r="D13323" i="1"/>
  <c r="D13322" i="1"/>
  <c r="D13321" i="1"/>
  <c r="D13320" i="1"/>
  <c r="D13319" i="1"/>
  <c r="D13318" i="1"/>
  <c r="D13317" i="1"/>
  <c r="D13316" i="1"/>
  <c r="D13315" i="1"/>
  <c r="D13314" i="1"/>
  <c r="D13313" i="1"/>
  <c r="D13312" i="1"/>
  <c r="D13311" i="1"/>
  <c r="D13310" i="1"/>
  <c r="D13309" i="1"/>
  <c r="D13308" i="1"/>
  <c r="D13307" i="1"/>
  <c r="D13306" i="1"/>
  <c r="D13305" i="1"/>
  <c r="D13304" i="1"/>
  <c r="D13303" i="1"/>
  <c r="D13302" i="1"/>
  <c r="D13301" i="1"/>
  <c r="D13300" i="1"/>
  <c r="D13299" i="1"/>
  <c r="D13298" i="1"/>
  <c r="D13297" i="1"/>
  <c r="D13296" i="1"/>
  <c r="D13295" i="1"/>
  <c r="D13294" i="1"/>
  <c r="D13293" i="1"/>
  <c r="D13292" i="1"/>
  <c r="D13291" i="1"/>
  <c r="D13290" i="1"/>
  <c r="D13289" i="1"/>
  <c r="D13288" i="1"/>
  <c r="D13287" i="1"/>
  <c r="D13286" i="1"/>
  <c r="D13285" i="1"/>
  <c r="D13284" i="1"/>
  <c r="D13283" i="1"/>
  <c r="D13282" i="1"/>
  <c r="D13281" i="1"/>
  <c r="D13280" i="1"/>
  <c r="D13279" i="1"/>
  <c r="D13278" i="1"/>
  <c r="D13277" i="1"/>
  <c r="D13276" i="1"/>
  <c r="D13275" i="1"/>
  <c r="D13274" i="1"/>
  <c r="D13273" i="1"/>
  <c r="D13272" i="1"/>
  <c r="D13271" i="1"/>
  <c r="D13270" i="1"/>
  <c r="D13269" i="1"/>
  <c r="D13268" i="1"/>
  <c r="D13267" i="1"/>
  <c r="D13266" i="1"/>
  <c r="D13265" i="1"/>
  <c r="D13264" i="1"/>
  <c r="D13263" i="1"/>
  <c r="D13262" i="1"/>
  <c r="D13261" i="1"/>
  <c r="D13260" i="1"/>
  <c r="D13259" i="1"/>
  <c r="D13258" i="1"/>
  <c r="D13257" i="1"/>
  <c r="D13256" i="1"/>
  <c r="D13255" i="1"/>
  <c r="D13254" i="1"/>
  <c r="D13253" i="1"/>
  <c r="D13252" i="1"/>
  <c r="D13251" i="1"/>
  <c r="D13250" i="1"/>
  <c r="D13249" i="1"/>
  <c r="D13248" i="1"/>
  <c r="D13247" i="1"/>
  <c r="D13246" i="1"/>
  <c r="D13245" i="1"/>
  <c r="D13244" i="1"/>
  <c r="D13243" i="1"/>
  <c r="D13242" i="1"/>
  <c r="D13241" i="1"/>
  <c r="D13240" i="1"/>
  <c r="D13239" i="1"/>
  <c r="D13238" i="1"/>
  <c r="D13237" i="1"/>
  <c r="D13236" i="1"/>
  <c r="D13235" i="1"/>
  <c r="D13234" i="1"/>
  <c r="D13233" i="1"/>
  <c r="D13232" i="1"/>
  <c r="D13231" i="1"/>
  <c r="D13230" i="1"/>
  <c r="D13229" i="1"/>
  <c r="D13228" i="1"/>
  <c r="D13227" i="1"/>
  <c r="D13226" i="1"/>
  <c r="D13225" i="1"/>
  <c r="D13224" i="1"/>
  <c r="D13223" i="1"/>
  <c r="D13222" i="1"/>
  <c r="D13221" i="1"/>
  <c r="D13220" i="1"/>
  <c r="D13219" i="1"/>
  <c r="D13218" i="1"/>
  <c r="D13217" i="1"/>
  <c r="D13216" i="1"/>
  <c r="D13215" i="1"/>
  <c r="D13214" i="1"/>
  <c r="D13213" i="1"/>
  <c r="D13212" i="1"/>
  <c r="D13211" i="1"/>
  <c r="D13210" i="1"/>
  <c r="D13209" i="1"/>
  <c r="D13208" i="1"/>
  <c r="D13207" i="1"/>
  <c r="D13206" i="1"/>
  <c r="D13205" i="1"/>
  <c r="D13204" i="1"/>
  <c r="D13203" i="1"/>
  <c r="D13202" i="1"/>
  <c r="D13201" i="1"/>
  <c r="D13200" i="1"/>
  <c r="D13199" i="1"/>
  <c r="D13198" i="1"/>
  <c r="D13197" i="1"/>
  <c r="D13196" i="1"/>
  <c r="D13195" i="1"/>
  <c r="D13194" i="1"/>
  <c r="D13193" i="1"/>
  <c r="D13192" i="1"/>
  <c r="D13191" i="1"/>
  <c r="D13190" i="1"/>
  <c r="D13189" i="1"/>
  <c r="D13188" i="1"/>
  <c r="D13187" i="1"/>
  <c r="D13186" i="1"/>
  <c r="D13185" i="1"/>
  <c r="D13184" i="1"/>
  <c r="D13183" i="1"/>
  <c r="D13182" i="1"/>
  <c r="D13181" i="1"/>
  <c r="D13180" i="1"/>
  <c r="D13179" i="1"/>
  <c r="D13178" i="1"/>
  <c r="D13177" i="1"/>
  <c r="D13176" i="1"/>
  <c r="D13175" i="1"/>
  <c r="D13174" i="1"/>
  <c r="D13173" i="1"/>
  <c r="D13172" i="1"/>
  <c r="D13171" i="1"/>
  <c r="D13170" i="1"/>
  <c r="D13169" i="1"/>
  <c r="D13168" i="1"/>
  <c r="D13167" i="1"/>
  <c r="D13166" i="1"/>
  <c r="D13165" i="1"/>
  <c r="D13164" i="1"/>
  <c r="D13163" i="1"/>
  <c r="D13162" i="1"/>
  <c r="D13161" i="1"/>
  <c r="D13160" i="1"/>
  <c r="D13159" i="1"/>
  <c r="D13158" i="1"/>
  <c r="D13157" i="1"/>
  <c r="D13156" i="1"/>
  <c r="D13155" i="1"/>
  <c r="D13154" i="1"/>
  <c r="D13153" i="1"/>
  <c r="D13152" i="1"/>
  <c r="D13151" i="1"/>
  <c r="D13150" i="1"/>
  <c r="D13149" i="1"/>
  <c r="D13148" i="1"/>
  <c r="D13147" i="1"/>
  <c r="D13146" i="1"/>
  <c r="D13145" i="1"/>
  <c r="D13144" i="1"/>
  <c r="D13143" i="1"/>
  <c r="D13142" i="1"/>
  <c r="D13141" i="1"/>
  <c r="D13140" i="1"/>
  <c r="D13139" i="1"/>
  <c r="D13138" i="1"/>
  <c r="D13137" i="1"/>
  <c r="D13136" i="1"/>
  <c r="D13135" i="1"/>
  <c r="D13134" i="1"/>
  <c r="D13133" i="1"/>
  <c r="D13132" i="1"/>
  <c r="D13131" i="1"/>
  <c r="D13130" i="1"/>
  <c r="D13129" i="1"/>
  <c r="D13128" i="1"/>
  <c r="D13127" i="1"/>
  <c r="D13126" i="1"/>
  <c r="D13125" i="1"/>
  <c r="D13124" i="1"/>
  <c r="D13123" i="1"/>
  <c r="D13122" i="1"/>
  <c r="D13121" i="1"/>
  <c r="D13120" i="1"/>
  <c r="D13119" i="1"/>
  <c r="D13118" i="1"/>
  <c r="D13117" i="1"/>
  <c r="D13116" i="1"/>
  <c r="D13115" i="1"/>
  <c r="D13114" i="1"/>
  <c r="D13113" i="1"/>
  <c r="D13112" i="1"/>
  <c r="D13111" i="1"/>
  <c r="D13110" i="1"/>
  <c r="D13109" i="1"/>
  <c r="D13108" i="1"/>
  <c r="D13107" i="1"/>
  <c r="D13106" i="1"/>
  <c r="D13105" i="1"/>
  <c r="D13104" i="1"/>
  <c r="D13103" i="1"/>
  <c r="D13102" i="1"/>
  <c r="D13101" i="1"/>
  <c r="D13100" i="1"/>
  <c r="D13099" i="1"/>
  <c r="D13098" i="1"/>
  <c r="D13097" i="1"/>
  <c r="D13096" i="1"/>
  <c r="D13095" i="1"/>
  <c r="D13094" i="1"/>
  <c r="D13093" i="1"/>
  <c r="D13092" i="1"/>
  <c r="D13091" i="1"/>
  <c r="D13090" i="1"/>
  <c r="D13089" i="1"/>
  <c r="D13088" i="1"/>
  <c r="D13087" i="1"/>
  <c r="D13086" i="1"/>
  <c r="D13085" i="1"/>
  <c r="D13084" i="1"/>
  <c r="D13083" i="1"/>
  <c r="D13082" i="1"/>
  <c r="D13081" i="1"/>
  <c r="D13080" i="1"/>
  <c r="D13079" i="1"/>
  <c r="D13078" i="1"/>
  <c r="D13077" i="1"/>
  <c r="D13076" i="1"/>
  <c r="D13075" i="1"/>
  <c r="D13074" i="1"/>
  <c r="D13073" i="1"/>
  <c r="D13072" i="1"/>
  <c r="D13071" i="1"/>
  <c r="D13070" i="1"/>
  <c r="D13069" i="1"/>
  <c r="D13068" i="1"/>
  <c r="D13067" i="1"/>
  <c r="D13066" i="1"/>
  <c r="D13065" i="1"/>
  <c r="D13064" i="1"/>
  <c r="D13063" i="1"/>
  <c r="D13062" i="1"/>
  <c r="D13061" i="1"/>
  <c r="D13060" i="1"/>
  <c r="D13059" i="1"/>
  <c r="D13058" i="1"/>
  <c r="D13057" i="1"/>
  <c r="D13056" i="1"/>
  <c r="D13055" i="1"/>
  <c r="D13054" i="1"/>
  <c r="D13053" i="1"/>
  <c r="D13052" i="1"/>
  <c r="D13051" i="1"/>
  <c r="D13050" i="1"/>
  <c r="D13049" i="1"/>
  <c r="D13048" i="1"/>
  <c r="D13047" i="1"/>
  <c r="D13046" i="1"/>
  <c r="D13045" i="1"/>
  <c r="D13044" i="1"/>
  <c r="D13043" i="1"/>
  <c r="D13042" i="1"/>
  <c r="D13041" i="1"/>
  <c r="D13040" i="1"/>
  <c r="D13039" i="1"/>
  <c r="D13038" i="1"/>
  <c r="D13037" i="1"/>
  <c r="D13036" i="1"/>
  <c r="D13035" i="1"/>
  <c r="D13034" i="1"/>
  <c r="D13033" i="1"/>
  <c r="D13032" i="1"/>
  <c r="D13031" i="1"/>
  <c r="D13030" i="1"/>
  <c r="D13029" i="1"/>
  <c r="D13028" i="1"/>
  <c r="D13027" i="1"/>
  <c r="D13026" i="1"/>
  <c r="D13025" i="1"/>
  <c r="D13024" i="1"/>
  <c r="D13023" i="1"/>
  <c r="D13022" i="1"/>
  <c r="D13021" i="1"/>
  <c r="D13020" i="1"/>
  <c r="D13019" i="1"/>
  <c r="D13018" i="1"/>
  <c r="D13017" i="1"/>
  <c r="D13016" i="1"/>
  <c r="D13015" i="1"/>
  <c r="D13014" i="1"/>
  <c r="D13013" i="1"/>
  <c r="D13012" i="1"/>
  <c r="D13011" i="1"/>
  <c r="D13010" i="1"/>
  <c r="D13009" i="1"/>
  <c r="D13008" i="1"/>
  <c r="D13007" i="1"/>
  <c r="D13006" i="1"/>
  <c r="D13005" i="1"/>
  <c r="D13004" i="1"/>
  <c r="D13003" i="1"/>
  <c r="D13002" i="1"/>
  <c r="D13001" i="1"/>
  <c r="D13000" i="1"/>
  <c r="D12999" i="1"/>
  <c r="D12998" i="1"/>
  <c r="D12997" i="1"/>
  <c r="D12996" i="1"/>
  <c r="D12995" i="1"/>
  <c r="D12994" i="1"/>
  <c r="D12993" i="1"/>
  <c r="D12992" i="1"/>
  <c r="D12991" i="1"/>
  <c r="D12990" i="1"/>
  <c r="D12989" i="1"/>
  <c r="D12988" i="1"/>
  <c r="D12987" i="1"/>
  <c r="D12986" i="1"/>
  <c r="D12985" i="1"/>
  <c r="D12984" i="1"/>
  <c r="D12983" i="1"/>
  <c r="D12982" i="1"/>
  <c r="D12981" i="1"/>
  <c r="D12980" i="1"/>
  <c r="D12979" i="1"/>
  <c r="D12978" i="1"/>
  <c r="D12977" i="1"/>
  <c r="D12976" i="1"/>
  <c r="D12975" i="1"/>
  <c r="D12974" i="1"/>
  <c r="D12973" i="1"/>
  <c r="D12972" i="1"/>
  <c r="D12971" i="1"/>
  <c r="D12970" i="1"/>
  <c r="D12969" i="1"/>
  <c r="D12968" i="1"/>
  <c r="D12967" i="1"/>
  <c r="D12966" i="1"/>
  <c r="D12965" i="1"/>
  <c r="D12964" i="1"/>
  <c r="D12963" i="1"/>
  <c r="D12962" i="1"/>
  <c r="D12961" i="1"/>
  <c r="D12960" i="1"/>
  <c r="D12959" i="1"/>
  <c r="D12958" i="1"/>
  <c r="D12957" i="1"/>
  <c r="D12956" i="1"/>
  <c r="D12955" i="1"/>
  <c r="D12954" i="1"/>
  <c r="D12953" i="1"/>
  <c r="D12952" i="1"/>
  <c r="D12951" i="1"/>
  <c r="D12950" i="1"/>
  <c r="D12949" i="1"/>
  <c r="D12948" i="1"/>
  <c r="D12947" i="1"/>
  <c r="D12946" i="1"/>
  <c r="D12945" i="1"/>
  <c r="D12944" i="1"/>
  <c r="D12943" i="1"/>
  <c r="D12942" i="1"/>
  <c r="D12941" i="1"/>
  <c r="D12940" i="1"/>
  <c r="D12939" i="1"/>
  <c r="D12938" i="1"/>
  <c r="D12937" i="1"/>
  <c r="D12936" i="1"/>
  <c r="D12935" i="1"/>
  <c r="D12934" i="1"/>
  <c r="D12933" i="1"/>
  <c r="D12932" i="1"/>
  <c r="D12931" i="1"/>
  <c r="D12930" i="1"/>
  <c r="D12929" i="1"/>
  <c r="D12928" i="1"/>
  <c r="D12927" i="1"/>
  <c r="D12926" i="1"/>
  <c r="D12925" i="1"/>
  <c r="D12924" i="1"/>
  <c r="D12923" i="1"/>
  <c r="D12922" i="1"/>
  <c r="D12921" i="1"/>
  <c r="D12920" i="1"/>
  <c r="D12919" i="1"/>
  <c r="D12918" i="1"/>
  <c r="D12917" i="1"/>
  <c r="D12916" i="1"/>
  <c r="D12915" i="1"/>
  <c r="D12914" i="1"/>
  <c r="D12913" i="1"/>
  <c r="D12912" i="1"/>
  <c r="D12911" i="1"/>
  <c r="D12910" i="1"/>
  <c r="D12909" i="1"/>
  <c r="D12908" i="1"/>
  <c r="D12907" i="1"/>
  <c r="D12906" i="1"/>
  <c r="D12905" i="1"/>
  <c r="D12904" i="1"/>
  <c r="D12903" i="1"/>
  <c r="D12902" i="1"/>
  <c r="D12901" i="1"/>
  <c r="D12900" i="1"/>
  <c r="D12899" i="1"/>
  <c r="D12898" i="1"/>
  <c r="D12897" i="1"/>
  <c r="D12896" i="1"/>
  <c r="D12895" i="1"/>
  <c r="D12894" i="1"/>
  <c r="D12893" i="1"/>
  <c r="D12892" i="1"/>
  <c r="D12891" i="1"/>
  <c r="D12890" i="1"/>
  <c r="D12889" i="1"/>
  <c r="D12888" i="1"/>
  <c r="D12887" i="1"/>
  <c r="D12886" i="1"/>
  <c r="D12885" i="1"/>
  <c r="D12884" i="1"/>
  <c r="D12883" i="1"/>
  <c r="D12882" i="1"/>
  <c r="D12881" i="1"/>
  <c r="D12880" i="1"/>
  <c r="D12879" i="1"/>
  <c r="D12878" i="1"/>
  <c r="D12877" i="1"/>
  <c r="D12876" i="1"/>
  <c r="D12875" i="1"/>
  <c r="D12874" i="1"/>
  <c r="D12873" i="1"/>
  <c r="D12872" i="1"/>
  <c r="D12871" i="1"/>
  <c r="D12870" i="1"/>
  <c r="D12869" i="1"/>
  <c r="D12868" i="1"/>
  <c r="D12867" i="1"/>
  <c r="D12866" i="1"/>
  <c r="D12865" i="1"/>
  <c r="D12864" i="1"/>
  <c r="D12863" i="1"/>
  <c r="D12862" i="1"/>
  <c r="D12861" i="1"/>
  <c r="D12860" i="1"/>
  <c r="D12859" i="1"/>
  <c r="D12858" i="1"/>
  <c r="D12857" i="1"/>
  <c r="D12856" i="1"/>
  <c r="D12855" i="1"/>
  <c r="D12854" i="1"/>
  <c r="D12853" i="1"/>
  <c r="D12852" i="1"/>
  <c r="D12851" i="1"/>
  <c r="D12850" i="1"/>
  <c r="D12849" i="1"/>
  <c r="D12848" i="1"/>
  <c r="D12847" i="1"/>
  <c r="D12846" i="1"/>
  <c r="D12845" i="1"/>
  <c r="D12844" i="1"/>
  <c r="D12843" i="1"/>
  <c r="D12842" i="1"/>
  <c r="D12841" i="1"/>
  <c r="D12840" i="1"/>
  <c r="D12839" i="1"/>
  <c r="D12838" i="1"/>
  <c r="D12837" i="1"/>
  <c r="D12836" i="1"/>
  <c r="D12835" i="1"/>
  <c r="D12834" i="1"/>
  <c r="D12833" i="1"/>
  <c r="D12832" i="1"/>
  <c r="D12831" i="1"/>
  <c r="D12830" i="1"/>
  <c r="D12829" i="1"/>
  <c r="D12828" i="1"/>
  <c r="D12827" i="1"/>
  <c r="D12826" i="1"/>
  <c r="D12825" i="1"/>
  <c r="D12824" i="1"/>
  <c r="D12823" i="1"/>
  <c r="D12822" i="1"/>
  <c r="D12821" i="1"/>
  <c r="D12820" i="1"/>
  <c r="D12819" i="1"/>
  <c r="D12818" i="1"/>
  <c r="D12817" i="1"/>
  <c r="D12816" i="1"/>
  <c r="D12815" i="1"/>
  <c r="D12814" i="1"/>
  <c r="D12813" i="1"/>
  <c r="D12812" i="1"/>
  <c r="D12811" i="1"/>
  <c r="D12810" i="1"/>
  <c r="D12809" i="1"/>
  <c r="D12808" i="1"/>
  <c r="D12807" i="1"/>
  <c r="D12806" i="1"/>
  <c r="D12805" i="1"/>
  <c r="D12804" i="1"/>
  <c r="D12803" i="1"/>
  <c r="D12802" i="1"/>
  <c r="D12801" i="1"/>
  <c r="D12800" i="1"/>
  <c r="D12799" i="1"/>
  <c r="D12798" i="1"/>
  <c r="D12797" i="1"/>
  <c r="D12796" i="1"/>
  <c r="D12795" i="1"/>
  <c r="D12794" i="1"/>
  <c r="D12793" i="1"/>
  <c r="D12792" i="1"/>
  <c r="D12791" i="1"/>
  <c r="D12790" i="1"/>
  <c r="D12789" i="1"/>
  <c r="D12788" i="1"/>
  <c r="D12787" i="1"/>
  <c r="D12786" i="1"/>
  <c r="D12785" i="1"/>
  <c r="D12784" i="1"/>
  <c r="D12783" i="1"/>
  <c r="D12782" i="1"/>
  <c r="D12781" i="1"/>
  <c r="D12780" i="1"/>
  <c r="D12779" i="1"/>
  <c r="D12778" i="1"/>
  <c r="D12777" i="1"/>
  <c r="D12776" i="1"/>
  <c r="D12775" i="1"/>
  <c r="D12774" i="1"/>
  <c r="D12773" i="1"/>
  <c r="D12772" i="1"/>
  <c r="D12771" i="1"/>
  <c r="D12770" i="1"/>
  <c r="D12769" i="1"/>
  <c r="D12768" i="1"/>
  <c r="D12767" i="1"/>
  <c r="D12766" i="1"/>
  <c r="D12765" i="1"/>
  <c r="D12764" i="1"/>
  <c r="D12763" i="1"/>
  <c r="D12762" i="1"/>
  <c r="D12761" i="1"/>
  <c r="D12760" i="1"/>
  <c r="D12759" i="1"/>
  <c r="D12758" i="1"/>
  <c r="D12757" i="1"/>
  <c r="D12756" i="1"/>
  <c r="D12755" i="1"/>
  <c r="D12754" i="1"/>
  <c r="D12753" i="1"/>
  <c r="D12752" i="1"/>
  <c r="D12751" i="1"/>
  <c r="D12750" i="1"/>
  <c r="D12749" i="1"/>
  <c r="D12748" i="1"/>
  <c r="D12747" i="1"/>
  <c r="D12746" i="1"/>
  <c r="D12745" i="1"/>
  <c r="D12744" i="1"/>
  <c r="D12743" i="1"/>
  <c r="D12742" i="1"/>
  <c r="D12741" i="1"/>
  <c r="D12740" i="1"/>
  <c r="D12739" i="1"/>
  <c r="D12738" i="1"/>
  <c r="D12737" i="1"/>
  <c r="D12736" i="1"/>
  <c r="D12735" i="1"/>
  <c r="D12734" i="1"/>
  <c r="D12733" i="1"/>
  <c r="D12732" i="1"/>
  <c r="D12731" i="1"/>
  <c r="D12730" i="1"/>
  <c r="D12729" i="1"/>
  <c r="D12728" i="1"/>
  <c r="D12727" i="1"/>
  <c r="D12726" i="1"/>
  <c r="D12725" i="1"/>
  <c r="D12724" i="1"/>
  <c r="D12723" i="1"/>
  <c r="D12722" i="1"/>
  <c r="D12721" i="1"/>
  <c r="D12720" i="1"/>
  <c r="D12719" i="1"/>
  <c r="D12718" i="1"/>
  <c r="D12717" i="1"/>
  <c r="D12716" i="1"/>
  <c r="D12715" i="1"/>
  <c r="D12714" i="1"/>
  <c r="D12713" i="1"/>
  <c r="D12712" i="1"/>
  <c r="D12711" i="1"/>
  <c r="D12710" i="1"/>
  <c r="D12709" i="1"/>
  <c r="D12708" i="1"/>
  <c r="D12707" i="1"/>
  <c r="D12706" i="1"/>
  <c r="D12705" i="1"/>
  <c r="D12704" i="1"/>
  <c r="D12703" i="1"/>
  <c r="D12702" i="1"/>
  <c r="D12701" i="1"/>
  <c r="D12700" i="1"/>
  <c r="D12699" i="1"/>
  <c r="D12698" i="1"/>
  <c r="D12697" i="1"/>
  <c r="D12696" i="1"/>
  <c r="D12695" i="1"/>
  <c r="D12694" i="1"/>
  <c r="D12693" i="1"/>
  <c r="D12692" i="1"/>
  <c r="D12691" i="1"/>
  <c r="D12690" i="1"/>
  <c r="D12689" i="1"/>
  <c r="D12688" i="1"/>
  <c r="D12687" i="1"/>
  <c r="D12686" i="1"/>
  <c r="D12685" i="1"/>
  <c r="D12684" i="1"/>
  <c r="D12683" i="1"/>
  <c r="D12682" i="1"/>
  <c r="D12681" i="1"/>
  <c r="D12680" i="1"/>
  <c r="D12679" i="1"/>
  <c r="D12678" i="1"/>
  <c r="D12677" i="1"/>
  <c r="D12676" i="1"/>
  <c r="D12675" i="1"/>
  <c r="D12674" i="1"/>
  <c r="D12673" i="1"/>
  <c r="D12672" i="1"/>
  <c r="D12671" i="1"/>
  <c r="D12670" i="1"/>
  <c r="D12669" i="1"/>
  <c r="D12668" i="1"/>
  <c r="D12667" i="1"/>
  <c r="D12666" i="1"/>
  <c r="D12665" i="1"/>
  <c r="D12664" i="1"/>
  <c r="D12663" i="1"/>
  <c r="D12662" i="1"/>
  <c r="D12661" i="1"/>
  <c r="D12660" i="1"/>
  <c r="D12659" i="1"/>
  <c r="D12658" i="1"/>
  <c r="D12657" i="1"/>
  <c r="D12656" i="1"/>
  <c r="D12655" i="1"/>
  <c r="D12654" i="1"/>
  <c r="D12653" i="1"/>
  <c r="D12652" i="1"/>
  <c r="D12651" i="1"/>
  <c r="D12650" i="1"/>
  <c r="D12649" i="1"/>
  <c r="D12648" i="1"/>
  <c r="D12647" i="1"/>
  <c r="D12646" i="1"/>
  <c r="D12645" i="1"/>
  <c r="D12644" i="1"/>
  <c r="D12643" i="1"/>
  <c r="D12642" i="1"/>
  <c r="D12641" i="1"/>
  <c r="D12640" i="1"/>
  <c r="D12639" i="1"/>
  <c r="D12638" i="1"/>
  <c r="D12637" i="1"/>
  <c r="D12636" i="1"/>
  <c r="D12635" i="1"/>
  <c r="D12634" i="1"/>
  <c r="D12633" i="1"/>
  <c r="D12632" i="1"/>
  <c r="D12631" i="1"/>
  <c r="D12630" i="1"/>
  <c r="D12629" i="1"/>
  <c r="D12628" i="1"/>
  <c r="D12627" i="1"/>
  <c r="D12626" i="1"/>
  <c r="D12625" i="1"/>
  <c r="D12624" i="1"/>
  <c r="D12623" i="1"/>
  <c r="D12622" i="1"/>
  <c r="D12621" i="1"/>
  <c r="D12620" i="1"/>
  <c r="D12619" i="1"/>
  <c r="D12618" i="1"/>
  <c r="D12617" i="1"/>
  <c r="D12616" i="1"/>
  <c r="D12615" i="1"/>
  <c r="D12614" i="1"/>
  <c r="D12613" i="1"/>
  <c r="D12612" i="1"/>
  <c r="D12611" i="1"/>
  <c r="D12610" i="1"/>
  <c r="D12609" i="1"/>
  <c r="D12608" i="1"/>
  <c r="D12607" i="1"/>
  <c r="D12606" i="1"/>
  <c r="D12605" i="1"/>
  <c r="D12604" i="1"/>
  <c r="D12603" i="1"/>
  <c r="D12602" i="1"/>
  <c r="D12601" i="1"/>
  <c r="D12600" i="1"/>
  <c r="D12599" i="1"/>
  <c r="D12598" i="1"/>
  <c r="D12597" i="1"/>
  <c r="D12596" i="1"/>
  <c r="D12595" i="1"/>
  <c r="D12594" i="1"/>
  <c r="D12593" i="1"/>
  <c r="D12592" i="1"/>
  <c r="D12591" i="1"/>
  <c r="D12590" i="1"/>
  <c r="D12589" i="1"/>
  <c r="D12588" i="1"/>
  <c r="D12587" i="1"/>
  <c r="D12586" i="1"/>
  <c r="D12585" i="1"/>
  <c r="D12584" i="1"/>
  <c r="D12583" i="1"/>
  <c r="D12582" i="1"/>
  <c r="D12581" i="1"/>
  <c r="D12580" i="1"/>
  <c r="D12579" i="1"/>
  <c r="D12578" i="1"/>
  <c r="D12577" i="1"/>
  <c r="D12576" i="1"/>
  <c r="D12575" i="1"/>
  <c r="D12574" i="1"/>
  <c r="D12573" i="1"/>
  <c r="D12572" i="1"/>
  <c r="D12571" i="1"/>
  <c r="D12570" i="1"/>
  <c r="D12569" i="1"/>
  <c r="D12568" i="1"/>
  <c r="D12567" i="1"/>
  <c r="D12566" i="1"/>
  <c r="D12565" i="1"/>
  <c r="D12564" i="1"/>
  <c r="D12563" i="1"/>
  <c r="D12562" i="1"/>
  <c r="D12561" i="1"/>
  <c r="D12560" i="1"/>
  <c r="D12559" i="1"/>
  <c r="D12558" i="1"/>
  <c r="D12557" i="1"/>
  <c r="D12556" i="1"/>
  <c r="D12555" i="1"/>
  <c r="D12554" i="1"/>
  <c r="D12553" i="1"/>
  <c r="D12552" i="1"/>
  <c r="D12551" i="1"/>
  <c r="D12550" i="1"/>
  <c r="D12549" i="1"/>
  <c r="D12548" i="1"/>
  <c r="D12547" i="1"/>
  <c r="D12546" i="1"/>
  <c r="D12545" i="1"/>
  <c r="D12544" i="1"/>
  <c r="D12543" i="1"/>
  <c r="D12542" i="1"/>
  <c r="D12541" i="1"/>
  <c r="D12540" i="1"/>
  <c r="D12539" i="1"/>
  <c r="D12538" i="1"/>
  <c r="D12537" i="1"/>
  <c r="D12536" i="1"/>
  <c r="D12535" i="1"/>
  <c r="D12534" i="1"/>
  <c r="D12533" i="1"/>
  <c r="D12532" i="1"/>
  <c r="D12531" i="1"/>
  <c r="D12530" i="1"/>
  <c r="D12529" i="1"/>
  <c r="D12528" i="1"/>
  <c r="D12527" i="1"/>
  <c r="D12526" i="1"/>
  <c r="D12525" i="1"/>
  <c r="D12524" i="1"/>
  <c r="D12523" i="1"/>
  <c r="D12522" i="1"/>
  <c r="D12521" i="1"/>
  <c r="D12520" i="1"/>
  <c r="D12519" i="1"/>
  <c r="D12518" i="1"/>
  <c r="D12517" i="1"/>
  <c r="D12516" i="1"/>
  <c r="D12515" i="1"/>
  <c r="D12514" i="1"/>
  <c r="D12513" i="1"/>
  <c r="D12512" i="1"/>
  <c r="D12511" i="1"/>
  <c r="D12510" i="1"/>
  <c r="D12509" i="1"/>
  <c r="D12508" i="1"/>
  <c r="D12507" i="1"/>
  <c r="D12506" i="1"/>
  <c r="D12505" i="1"/>
  <c r="D12504" i="1"/>
  <c r="D12503" i="1"/>
  <c r="D12502" i="1"/>
  <c r="D12501" i="1"/>
  <c r="D12500" i="1"/>
  <c r="D12499" i="1"/>
  <c r="D12498" i="1"/>
  <c r="D12497" i="1"/>
  <c r="D12496" i="1"/>
  <c r="D12495" i="1"/>
  <c r="D12494" i="1"/>
  <c r="D12493" i="1"/>
  <c r="D12492" i="1"/>
  <c r="D12491" i="1"/>
  <c r="D12490" i="1"/>
  <c r="D12489" i="1"/>
  <c r="D12488" i="1"/>
  <c r="D12487" i="1"/>
  <c r="D12486" i="1"/>
  <c r="D12485" i="1"/>
  <c r="D12484" i="1"/>
  <c r="D12483" i="1"/>
  <c r="D12482" i="1"/>
  <c r="D12481" i="1"/>
  <c r="D12480" i="1"/>
  <c r="D12479" i="1"/>
  <c r="D12478" i="1"/>
  <c r="D12477" i="1"/>
  <c r="D12476" i="1"/>
  <c r="D12475" i="1"/>
  <c r="D12474" i="1"/>
  <c r="D12473" i="1"/>
  <c r="D12472" i="1"/>
  <c r="D12471" i="1"/>
  <c r="D12470" i="1"/>
  <c r="D12469" i="1"/>
  <c r="D12468" i="1"/>
  <c r="D12467" i="1"/>
  <c r="D12466" i="1"/>
  <c r="D12465" i="1"/>
  <c r="D12464" i="1"/>
  <c r="D12463" i="1"/>
  <c r="D12462" i="1"/>
  <c r="D12461" i="1"/>
  <c r="D12460" i="1"/>
  <c r="D12459" i="1"/>
  <c r="D12458" i="1"/>
  <c r="D12457" i="1"/>
  <c r="D12456" i="1"/>
  <c r="D12455" i="1"/>
  <c r="D12454" i="1"/>
  <c r="D12453" i="1"/>
  <c r="D12452" i="1"/>
  <c r="D12451" i="1"/>
  <c r="D12450" i="1"/>
  <c r="D12449" i="1"/>
  <c r="D12448" i="1"/>
  <c r="D12447" i="1"/>
  <c r="D12446" i="1"/>
  <c r="D12445" i="1"/>
  <c r="D12444" i="1"/>
  <c r="D12443" i="1"/>
  <c r="D12442" i="1"/>
  <c r="D12441" i="1"/>
  <c r="D12440" i="1"/>
  <c r="D12439" i="1"/>
  <c r="D12438" i="1"/>
  <c r="D12437" i="1"/>
  <c r="D12436" i="1"/>
  <c r="D12435" i="1"/>
  <c r="D12434" i="1"/>
  <c r="D12433" i="1"/>
  <c r="D12432" i="1"/>
  <c r="D12431" i="1"/>
  <c r="D12430" i="1"/>
  <c r="D12429" i="1"/>
  <c r="D12428" i="1"/>
  <c r="D12427" i="1"/>
  <c r="D12426" i="1"/>
  <c r="D12425" i="1"/>
  <c r="D12424" i="1"/>
  <c r="D12423" i="1"/>
  <c r="D12422" i="1"/>
  <c r="D12421" i="1"/>
  <c r="D12420" i="1"/>
  <c r="D12419" i="1"/>
  <c r="D12418" i="1"/>
  <c r="D12417" i="1"/>
  <c r="D12416" i="1"/>
  <c r="D12415" i="1"/>
  <c r="D12414" i="1"/>
  <c r="D12413" i="1"/>
  <c r="D12412" i="1"/>
  <c r="D12411" i="1"/>
  <c r="D12410" i="1"/>
  <c r="D12409" i="1"/>
  <c r="D12408" i="1"/>
  <c r="D12407" i="1"/>
  <c r="D12406" i="1"/>
  <c r="D12405" i="1"/>
  <c r="D12404" i="1"/>
  <c r="D12403" i="1"/>
  <c r="D12402" i="1"/>
  <c r="D12401" i="1"/>
  <c r="D12400" i="1"/>
  <c r="D12399" i="1"/>
  <c r="D12398" i="1"/>
  <c r="D12397" i="1"/>
  <c r="D12396" i="1"/>
  <c r="D12395" i="1"/>
  <c r="D12394" i="1"/>
  <c r="D12393" i="1"/>
  <c r="D12392" i="1"/>
  <c r="D12391" i="1"/>
  <c r="D12390" i="1"/>
  <c r="D12389" i="1"/>
  <c r="D12388" i="1"/>
  <c r="D12387" i="1"/>
  <c r="D12386" i="1"/>
  <c r="D12385" i="1"/>
  <c r="D12384" i="1"/>
  <c r="D12383" i="1"/>
  <c r="D12382" i="1"/>
  <c r="D12381" i="1"/>
  <c r="D12380" i="1"/>
  <c r="D12379" i="1"/>
  <c r="D12378" i="1"/>
  <c r="D12377" i="1"/>
  <c r="D12376" i="1"/>
  <c r="D12375" i="1"/>
  <c r="D12374" i="1"/>
  <c r="D12373" i="1"/>
  <c r="D12372" i="1"/>
  <c r="D12371" i="1"/>
  <c r="D12370" i="1"/>
  <c r="D12369" i="1"/>
  <c r="D12368" i="1"/>
  <c r="D12367" i="1"/>
  <c r="D12366" i="1"/>
  <c r="D12365" i="1"/>
  <c r="D12364" i="1"/>
  <c r="D12363" i="1"/>
  <c r="D12362" i="1"/>
  <c r="D12361" i="1"/>
  <c r="D12360" i="1"/>
  <c r="D12359" i="1"/>
  <c r="D12358" i="1"/>
  <c r="D12357" i="1"/>
  <c r="D12356" i="1"/>
  <c r="D12355" i="1"/>
  <c r="D12354" i="1"/>
  <c r="D12353" i="1"/>
  <c r="D12352" i="1"/>
  <c r="D12351" i="1"/>
  <c r="D12350" i="1"/>
  <c r="D12349" i="1"/>
  <c r="D12348" i="1"/>
  <c r="D12347" i="1"/>
  <c r="D12346" i="1"/>
  <c r="D12345" i="1"/>
  <c r="D12344" i="1"/>
  <c r="D12343" i="1"/>
  <c r="D12342" i="1"/>
  <c r="D12341" i="1"/>
  <c r="D12340" i="1"/>
  <c r="D12339" i="1"/>
  <c r="D12338" i="1"/>
  <c r="D12337" i="1"/>
  <c r="D12336" i="1"/>
  <c r="D12335" i="1"/>
  <c r="D12334" i="1"/>
  <c r="D12333" i="1"/>
  <c r="D12332" i="1"/>
  <c r="D12331" i="1"/>
  <c r="D12330" i="1"/>
  <c r="D12329" i="1"/>
  <c r="D12328" i="1"/>
  <c r="D12327" i="1"/>
  <c r="D12326" i="1"/>
  <c r="D12325" i="1"/>
  <c r="D12324" i="1"/>
  <c r="D12323" i="1"/>
  <c r="D12322" i="1"/>
  <c r="D12321" i="1"/>
  <c r="D12320" i="1"/>
  <c r="D12319" i="1"/>
  <c r="D12318" i="1"/>
  <c r="D12317" i="1"/>
  <c r="D12316" i="1"/>
  <c r="D12315" i="1"/>
  <c r="D12314" i="1"/>
  <c r="D12313" i="1"/>
  <c r="D12312" i="1"/>
  <c r="D12311" i="1"/>
  <c r="D12310" i="1"/>
  <c r="D12309" i="1"/>
  <c r="D12308" i="1"/>
  <c r="D12307" i="1"/>
  <c r="D12306" i="1"/>
  <c r="D12305" i="1"/>
  <c r="D12304" i="1"/>
  <c r="D12303" i="1"/>
  <c r="D12302" i="1"/>
  <c r="D12301" i="1"/>
  <c r="D12300" i="1"/>
  <c r="D12299" i="1"/>
  <c r="D12298" i="1"/>
  <c r="D12297" i="1"/>
  <c r="D12296" i="1"/>
  <c r="D12295" i="1"/>
  <c r="D12294" i="1"/>
  <c r="D12293" i="1"/>
  <c r="D12292" i="1"/>
  <c r="D12291" i="1"/>
  <c r="D12290" i="1"/>
  <c r="D12289" i="1"/>
  <c r="D12288" i="1"/>
  <c r="D12287" i="1"/>
  <c r="D12286" i="1"/>
  <c r="D12285" i="1"/>
  <c r="D12284" i="1"/>
  <c r="D12283" i="1"/>
  <c r="D12282" i="1"/>
  <c r="D12281" i="1"/>
  <c r="D12280" i="1"/>
  <c r="D12279" i="1"/>
  <c r="D12278" i="1"/>
  <c r="D12277" i="1"/>
  <c r="D12276" i="1"/>
  <c r="D12275" i="1"/>
  <c r="D12274" i="1"/>
  <c r="D12273" i="1"/>
  <c r="D12272" i="1"/>
  <c r="D12271" i="1"/>
  <c r="D12270" i="1"/>
  <c r="D12269" i="1"/>
  <c r="D12268" i="1"/>
  <c r="D12267" i="1"/>
  <c r="D12266" i="1"/>
  <c r="D12265" i="1"/>
  <c r="D12264" i="1"/>
  <c r="D12263" i="1"/>
  <c r="D12262" i="1"/>
  <c r="D12261" i="1"/>
  <c r="D12260" i="1"/>
  <c r="D12259" i="1"/>
  <c r="D12258" i="1"/>
  <c r="D12257" i="1"/>
  <c r="D12256" i="1"/>
  <c r="D12255" i="1"/>
  <c r="D12254" i="1"/>
  <c r="D12253" i="1"/>
  <c r="D12252" i="1"/>
  <c r="D12251" i="1"/>
  <c r="D12250" i="1"/>
  <c r="D12249" i="1"/>
  <c r="D12248" i="1"/>
  <c r="D12247" i="1"/>
  <c r="D12246" i="1"/>
  <c r="D12245" i="1"/>
  <c r="D12244" i="1"/>
  <c r="D12243" i="1"/>
  <c r="D12242" i="1"/>
  <c r="D12241" i="1"/>
  <c r="D12240" i="1"/>
  <c r="D12239" i="1"/>
  <c r="D12238" i="1"/>
  <c r="D12237" i="1"/>
  <c r="D12236" i="1"/>
  <c r="D12235" i="1"/>
  <c r="D12234" i="1"/>
  <c r="D12233" i="1"/>
  <c r="D12232" i="1"/>
  <c r="D12231" i="1"/>
  <c r="D12230" i="1"/>
  <c r="D12229" i="1"/>
  <c r="D12228" i="1"/>
  <c r="D12227" i="1"/>
  <c r="D12226" i="1"/>
  <c r="D12225" i="1"/>
  <c r="D12224" i="1"/>
  <c r="D12223" i="1"/>
  <c r="D12222" i="1"/>
  <c r="D12221" i="1"/>
  <c r="D12220" i="1"/>
  <c r="D12219" i="1"/>
  <c r="D12218" i="1"/>
  <c r="D12217" i="1"/>
  <c r="D12216" i="1"/>
  <c r="D12215" i="1"/>
  <c r="D12214" i="1"/>
  <c r="D12213" i="1"/>
  <c r="D12212" i="1"/>
  <c r="D12211" i="1"/>
  <c r="D12210" i="1"/>
  <c r="D12209" i="1"/>
  <c r="D12208" i="1"/>
  <c r="D12207" i="1"/>
  <c r="D12206" i="1"/>
  <c r="D12205" i="1"/>
  <c r="D12204" i="1"/>
  <c r="D12203" i="1"/>
  <c r="D12202" i="1"/>
  <c r="D12201" i="1"/>
  <c r="D12200" i="1"/>
  <c r="D12199" i="1"/>
  <c r="D12198" i="1"/>
  <c r="D12197" i="1"/>
  <c r="D12196" i="1"/>
  <c r="D12195" i="1"/>
  <c r="D12194" i="1"/>
  <c r="D12193" i="1"/>
  <c r="D12192" i="1"/>
  <c r="D12191" i="1"/>
  <c r="D12190" i="1"/>
  <c r="D12189" i="1"/>
  <c r="D12188" i="1"/>
  <c r="D12187" i="1"/>
  <c r="D12186" i="1"/>
  <c r="D12185" i="1"/>
  <c r="D12184" i="1"/>
  <c r="D12183" i="1"/>
  <c r="D12182" i="1"/>
  <c r="D12181" i="1"/>
  <c r="D12180" i="1"/>
  <c r="D12179" i="1"/>
  <c r="D12178" i="1"/>
  <c r="D12177" i="1"/>
  <c r="D12176" i="1"/>
  <c r="D12175" i="1"/>
  <c r="D12174" i="1"/>
  <c r="D12173" i="1"/>
  <c r="D12172" i="1"/>
  <c r="D12171" i="1"/>
  <c r="D12170" i="1"/>
  <c r="D12169" i="1"/>
  <c r="D12168" i="1"/>
  <c r="D12167" i="1"/>
  <c r="D12166" i="1"/>
  <c r="D12165" i="1"/>
  <c r="D12164" i="1"/>
  <c r="D12163" i="1"/>
  <c r="D12162" i="1"/>
  <c r="D12161" i="1"/>
  <c r="D12160" i="1"/>
  <c r="D12159" i="1"/>
  <c r="D12158" i="1"/>
  <c r="D12157" i="1"/>
  <c r="D12156" i="1"/>
  <c r="D12155" i="1"/>
  <c r="D12154" i="1"/>
  <c r="D12153" i="1"/>
  <c r="D12152" i="1"/>
  <c r="D12151" i="1"/>
  <c r="D12150" i="1"/>
  <c r="D12149" i="1"/>
  <c r="D12148" i="1"/>
  <c r="D12147" i="1"/>
  <c r="D12146" i="1"/>
  <c r="D12145" i="1"/>
  <c r="D12144" i="1"/>
  <c r="D12143" i="1"/>
  <c r="D12142" i="1"/>
  <c r="D12141" i="1"/>
  <c r="D12140" i="1"/>
  <c r="D12139" i="1"/>
  <c r="D12138" i="1"/>
  <c r="D12137" i="1"/>
  <c r="D12136" i="1"/>
  <c r="D12135" i="1"/>
  <c r="D12134" i="1"/>
  <c r="D12133" i="1"/>
  <c r="D12132" i="1"/>
  <c r="D12131" i="1"/>
  <c r="D12130" i="1"/>
  <c r="D12129" i="1"/>
  <c r="D12128" i="1"/>
  <c r="D12127" i="1"/>
  <c r="D12126" i="1"/>
  <c r="D12125" i="1"/>
  <c r="D12124" i="1"/>
  <c r="D12123" i="1"/>
  <c r="D12122" i="1"/>
  <c r="D12121" i="1"/>
  <c r="D12120" i="1"/>
  <c r="D12119" i="1"/>
  <c r="D12118" i="1"/>
  <c r="D12117" i="1"/>
  <c r="D12116" i="1"/>
  <c r="D12115" i="1"/>
  <c r="D12114" i="1"/>
  <c r="D12113" i="1"/>
  <c r="D12112" i="1"/>
  <c r="D12111" i="1"/>
  <c r="D12110" i="1"/>
  <c r="D12109" i="1"/>
  <c r="D12108" i="1"/>
  <c r="D12107" i="1"/>
  <c r="D12106" i="1"/>
  <c r="D12105" i="1"/>
  <c r="D12104" i="1"/>
  <c r="D12103" i="1"/>
  <c r="D12102" i="1"/>
  <c r="D12101" i="1"/>
  <c r="D12100" i="1"/>
  <c r="D12099" i="1"/>
  <c r="D12098" i="1"/>
  <c r="D12097" i="1"/>
  <c r="D12096" i="1"/>
  <c r="D12095" i="1"/>
  <c r="D12094" i="1"/>
  <c r="D12093" i="1"/>
  <c r="D12092" i="1"/>
  <c r="D12091" i="1"/>
  <c r="D12090" i="1"/>
  <c r="D12089" i="1"/>
  <c r="D12088" i="1"/>
  <c r="D12087" i="1"/>
  <c r="D12086" i="1"/>
  <c r="D12085" i="1"/>
  <c r="D12084" i="1"/>
  <c r="D12083" i="1"/>
  <c r="D12082" i="1"/>
  <c r="D12081" i="1"/>
  <c r="D12080" i="1"/>
  <c r="D12079" i="1"/>
  <c r="D12078" i="1"/>
  <c r="D12077" i="1"/>
  <c r="D12076" i="1"/>
  <c r="D12075" i="1"/>
  <c r="D12074" i="1"/>
  <c r="D12073" i="1"/>
  <c r="D12072" i="1"/>
  <c r="D12071" i="1"/>
  <c r="D12070" i="1"/>
  <c r="D12069" i="1"/>
  <c r="D12068" i="1"/>
  <c r="D12067" i="1"/>
  <c r="D12066" i="1"/>
  <c r="D12065" i="1"/>
  <c r="D12064" i="1"/>
  <c r="D12063" i="1"/>
  <c r="D12062" i="1"/>
  <c r="D12061" i="1"/>
  <c r="D12060" i="1"/>
  <c r="D12059" i="1"/>
  <c r="D12058" i="1"/>
  <c r="D12057" i="1"/>
  <c r="D12056" i="1"/>
  <c r="D12055" i="1"/>
  <c r="D12054" i="1"/>
  <c r="D12053" i="1"/>
  <c r="D12052" i="1"/>
  <c r="D12051" i="1"/>
  <c r="D12050" i="1"/>
  <c r="D12049" i="1"/>
  <c r="D12048" i="1"/>
  <c r="D12047" i="1"/>
  <c r="D12046" i="1"/>
  <c r="D12045" i="1"/>
  <c r="D12044" i="1"/>
  <c r="D12043" i="1"/>
  <c r="D12042" i="1"/>
  <c r="D12041" i="1"/>
  <c r="D12040" i="1"/>
  <c r="D12039" i="1"/>
  <c r="D12038" i="1"/>
  <c r="D12037" i="1"/>
  <c r="D12036" i="1"/>
  <c r="D12035" i="1"/>
  <c r="D12034" i="1"/>
  <c r="D12033" i="1"/>
  <c r="D12032" i="1"/>
  <c r="D12031" i="1"/>
  <c r="D12030" i="1"/>
  <c r="D12029" i="1"/>
  <c r="D12028" i="1"/>
  <c r="D12027" i="1"/>
  <c r="D12026" i="1"/>
  <c r="D12025" i="1"/>
  <c r="D12024" i="1"/>
  <c r="D12023" i="1"/>
  <c r="D12022" i="1"/>
  <c r="D12021" i="1"/>
  <c r="D12020" i="1"/>
  <c r="D12019" i="1"/>
  <c r="D12018" i="1"/>
  <c r="D12017" i="1"/>
  <c r="D12016" i="1"/>
  <c r="D12015" i="1"/>
  <c r="D12014" i="1"/>
  <c r="D12013" i="1"/>
  <c r="D12012" i="1"/>
  <c r="D12011" i="1"/>
  <c r="D12010" i="1"/>
  <c r="D12009" i="1"/>
  <c r="D12008" i="1"/>
  <c r="D12007" i="1"/>
  <c r="D12006" i="1"/>
  <c r="D12005" i="1"/>
  <c r="D12004" i="1"/>
  <c r="D12003" i="1"/>
  <c r="D12002" i="1"/>
  <c r="D12001" i="1"/>
  <c r="D12000" i="1"/>
  <c r="D11999" i="1"/>
  <c r="D11998" i="1"/>
  <c r="D11997" i="1"/>
  <c r="D11996" i="1"/>
  <c r="D11995" i="1"/>
  <c r="D11994" i="1"/>
  <c r="D11993" i="1"/>
  <c r="D11992" i="1"/>
  <c r="D11991" i="1"/>
  <c r="D11990" i="1"/>
  <c r="D11989" i="1"/>
  <c r="D11988" i="1"/>
  <c r="D11987" i="1"/>
  <c r="D11986" i="1"/>
  <c r="D11985" i="1"/>
  <c r="D11984" i="1"/>
  <c r="D11983" i="1"/>
  <c r="D11982" i="1"/>
  <c r="D11981" i="1"/>
  <c r="D11980" i="1"/>
  <c r="D11979" i="1"/>
  <c r="D11978" i="1"/>
  <c r="D11977" i="1"/>
  <c r="D11976" i="1"/>
  <c r="D11975" i="1"/>
  <c r="D11974" i="1"/>
  <c r="D11973" i="1"/>
  <c r="D11972" i="1"/>
  <c r="D11971" i="1"/>
  <c r="D11970" i="1"/>
  <c r="D11969" i="1"/>
  <c r="D11968" i="1"/>
  <c r="D11967" i="1"/>
  <c r="D11966" i="1"/>
  <c r="D11965" i="1"/>
  <c r="D11964" i="1"/>
  <c r="D11963" i="1"/>
  <c r="D11962" i="1"/>
  <c r="D11961" i="1"/>
  <c r="D11960" i="1"/>
  <c r="D11959" i="1"/>
  <c r="D11958" i="1"/>
  <c r="D11957" i="1"/>
  <c r="D11956" i="1"/>
  <c r="D11955" i="1"/>
  <c r="D11954" i="1"/>
  <c r="D11953" i="1"/>
  <c r="D11952" i="1"/>
  <c r="D11951" i="1"/>
  <c r="D11950" i="1"/>
  <c r="D11949" i="1"/>
  <c r="D11948" i="1"/>
  <c r="D11947" i="1"/>
  <c r="D11946" i="1"/>
  <c r="D11945" i="1"/>
  <c r="D11944" i="1"/>
  <c r="D11943" i="1"/>
  <c r="D11942" i="1"/>
  <c r="D11941" i="1"/>
  <c r="D11940" i="1"/>
  <c r="D11939" i="1"/>
  <c r="D11938" i="1"/>
  <c r="D11937" i="1"/>
  <c r="D11936" i="1"/>
  <c r="D11935" i="1"/>
  <c r="D11934" i="1"/>
  <c r="D11933" i="1"/>
  <c r="D11932" i="1"/>
  <c r="D11931" i="1"/>
  <c r="D11930" i="1"/>
  <c r="D11929" i="1"/>
  <c r="D11928" i="1"/>
  <c r="D11927" i="1"/>
  <c r="D11926" i="1"/>
  <c r="D11925" i="1"/>
  <c r="D11924" i="1"/>
  <c r="D11923" i="1"/>
  <c r="D11922" i="1"/>
  <c r="D11921" i="1"/>
  <c r="D11920" i="1"/>
  <c r="D11919" i="1"/>
  <c r="D11918" i="1"/>
  <c r="D11917" i="1"/>
  <c r="D11916" i="1"/>
  <c r="D11915" i="1"/>
  <c r="D11914" i="1"/>
  <c r="D11913" i="1"/>
  <c r="D11912" i="1"/>
  <c r="D11911" i="1"/>
  <c r="D11910" i="1"/>
  <c r="D11909" i="1"/>
  <c r="D11908" i="1"/>
  <c r="D11907" i="1"/>
  <c r="D11906" i="1"/>
  <c r="D11905" i="1"/>
  <c r="D11904" i="1"/>
  <c r="D11903" i="1"/>
  <c r="D11902" i="1"/>
  <c r="D11901" i="1"/>
  <c r="D11900" i="1"/>
  <c r="D11899" i="1"/>
  <c r="D11898" i="1"/>
  <c r="D11897" i="1"/>
  <c r="D11896" i="1"/>
  <c r="D11895" i="1"/>
  <c r="D11894" i="1"/>
  <c r="D11893" i="1"/>
  <c r="D11892" i="1"/>
  <c r="D11891" i="1"/>
  <c r="D11890" i="1"/>
  <c r="D11889" i="1"/>
  <c r="D11888" i="1"/>
  <c r="D11887" i="1"/>
  <c r="D11886" i="1"/>
  <c r="D11885" i="1"/>
  <c r="D11884" i="1"/>
  <c r="D11883" i="1"/>
  <c r="D11882" i="1"/>
  <c r="D11881" i="1"/>
  <c r="D11880" i="1"/>
  <c r="D11879" i="1"/>
  <c r="D11878" i="1"/>
  <c r="D11877" i="1"/>
  <c r="D11876" i="1"/>
  <c r="D11875" i="1"/>
  <c r="D11874" i="1"/>
  <c r="D11873" i="1"/>
  <c r="D11872" i="1"/>
  <c r="D11871" i="1"/>
  <c r="D11870" i="1"/>
  <c r="D11869" i="1"/>
  <c r="D11868" i="1"/>
  <c r="D11867" i="1"/>
  <c r="D11866" i="1"/>
  <c r="D11865" i="1"/>
  <c r="D11864" i="1"/>
  <c r="D11863" i="1"/>
  <c r="D11862" i="1"/>
  <c r="D11861" i="1"/>
  <c r="D11860" i="1"/>
  <c r="D11859" i="1"/>
  <c r="D11858" i="1"/>
  <c r="D11857" i="1"/>
  <c r="D11856" i="1"/>
  <c r="D11855" i="1"/>
  <c r="D11854" i="1"/>
  <c r="D11853" i="1"/>
  <c r="D11852" i="1"/>
  <c r="D11851" i="1"/>
  <c r="D11850" i="1"/>
  <c r="D11849" i="1"/>
  <c r="D11848" i="1"/>
  <c r="D11847" i="1"/>
  <c r="D11846" i="1"/>
  <c r="D11845" i="1"/>
  <c r="D11844" i="1"/>
  <c r="D11843" i="1"/>
  <c r="D11842" i="1"/>
  <c r="D11841" i="1"/>
  <c r="D11840" i="1"/>
  <c r="D11839" i="1"/>
  <c r="D11838" i="1"/>
  <c r="D11837" i="1"/>
  <c r="D11836" i="1"/>
  <c r="D11835" i="1"/>
  <c r="D11834" i="1"/>
  <c r="D11833" i="1"/>
  <c r="D11832" i="1"/>
  <c r="D11831" i="1"/>
  <c r="D11830" i="1"/>
  <c r="D11829" i="1"/>
  <c r="D11828" i="1"/>
  <c r="D11827" i="1"/>
  <c r="D11826" i="1"/>
  <c r="D11825" i="1"/>
  <c r="D11824" i="1"/>
  <c r="D11823" i="1"/>
  <c r="D11822" i="1"/>
  <c r="D11821" i="1"/>
  <c r="D11820" i="1"/>
  <c r="D11819" i="1"/>
  <c r="D11818" i="1"/>
  <c r="D11817" i="1"/>
  <c r="D11816" i="1"/>
  <c r="D11815" i="1"/>
  <c r="D11814" i="1"/>
  <c r="D11813" i="1"/>
  <c r="D11812" i="1"/>
  <c r="D11811" i="1"/>
  <c r="D11810" i="1"/>
  <c r="D11809" i="1"/>
  <c r="D11808" i="1"/>
  <c r="D11807" i="1"/>
  <c r="D11806" i="1"/>
  <c r="D11805" i="1"/>
  <c r="D11804" i="1"/>
  <c r="D11803" i="1"/>
  <c r="D11802" i="1"/>
  <c r="D11801" i="1"/>
  <c r="D11800" i="1"/>
  <c r="D11799" i="1"/>
  <c r="D11798" i="1"/>
  <c r="D11797" i="1"/>
  <c r="D11796" i="1"/>
  <c r="D11795" i="1"/>
  <c r="D11794" i="1"/>
  <c r="D11793" i="1"/>
  <c r="D11792" i="1"/>
  <c r="D11791" i="1"/>
  <c r="D11790" i="1"/>
  <c r="D11789" i="1"/>
  <c r="D11788" i="1"/>
  <c r="D11787" i="1"/>
  <c r="D11786" i="1"/>
  <c r="D11785" i="1"/>
  <c r="D11784" i="1"/>
  <c r="D11783" i="1"/>
  <c r="D11782" i="1"/>
  <c r="D11781" i="1"/>
  <c r="D11780" i="1"/>
  <c r="D11779" i="1"/>
  <c r="D11778" i="1"/>
  <c r="D11777" i="1"/>
  <c r="D11776" i="1"/>
  <c r="D11775" i="1"/>
  <c r="D11774" i="1"/>
  <c r="D11773" i="1"/>
  <c r="D11772" i="1"/>
  <c r="D11771" i="1"/>
  <c r="D11770" i="1"/>
  <c r="D11769" i="1"/>
  <c r="D11768" i="1"/>
  <c r="D11767" i="1"/>
  <c r="D11766" i="1"/>
  <c r="D11765" i="1"/>
  <c r="D11764" i="1"/>
  <c r="D11763" i="1"/>
  <c r="D11762" i="1"/>
  <c r="D11761" i="1"/>
  <c r="D11760" i="1"/>
  <c r="D11759" i="1"/>
  <c r="D11758" i="1"/>
  <c r="D11757" i="1"/>
  <c r="D11756" i="1"/>
  <c r="D11755" i="1"/>
  <c r="D11754" i="1"/>
  <c r="D11753" i="1"/>
  <c r="D11752" i="1"/>
  <c r="D11751" i="1"/>
  <c r="D11750" i="1"/>
  <c r="D11749" i="1"/>
  <c r="D11748" i="1"/>
  <c r="D11747" i="1"/>
  <c r="D11746" i="1"/>
  <c r="D11745" i="1"/>
  <c r="D11744" i="1"/>
  <c r="D11743" i="1"/>
  <c r="D11742" i="1"/>
  <c r="D11741" i="1"/>
  <c r="D11740" i="1"/>
  <c r="D11739" i="1"/>
  <c r="D11738" i="1"/>
  <c r="D11737" i="1"/>
  <c r="D11736" i="1"/>
  <c r="D11735" i="1"/>
  <c r="D11734" i="1"/>
  <c r="D11733" i="1"/>
  <c r="D11732" i="1"/>
  <c r="D11731" i="1"/>
  <c r="D11730" i="1"/>
  <c r="D11729" i="1"/>
  <c r="D11728" i="1"/>
  <c r="D11727" i="1"/>
  <c r="D11726" i="1"/>
  <c r="D11725" i="1"/>
  <c r="D11724" i="1"/>
  <c r="D11723" i="1"/>
  <c r="D11722" i="1"/>
  <c r="D11721" i="1"/>
  <c r="D11720" i="1"/>
  <c r="D11719" i="1"/>
  <c r="D11718" i="1"/>
  <c r="D11717" i="1"/>
  <c r="D11716" i="1"/>
  <c r="D11715" i="1"/>
  <c r="D11714" i="1"/>
  <c r="D11713" i="1"/>
  <c r="D11712" i="1"/>
  <c r="D11711" i="1"/>
  <c r="D11710" i="1"/>
  <c r="D11709" i="1"/>
  <c r="D11708" i="1"/>
  <c r="D11707" i="1"/>
  <c r="D11706" i="1"/>
  <c r="D11705" i="1"/>
  <c r="D11704" i="1"/>
  <c r="D11703" i="1"/>
  <c r="D11702" i="1"/>
  <c r="D11701" i="1"/>
  <c r="D11700" i="1"/>
  <c r="D11699" i="1"/>
  <c r="D11698" i="1"/>
  <c r="D11697" i="1"/>
  <c r="D11696" i="1"/>
  <c r="D11695" i="1"/>
  <c r="D11694" i="1"/>
  <c r="D11693" i="1"/>
  <c r="D11692" i="1"/>
  <c r="D11691" i="1"/>
  <c r="D11690" i="1"/>
  <c r="D11689" i="1"/>
  <c r="D11688" i="1"/>
  <c r="D11687" i="1"/>
  <c r="D11686" i="1"/>
  <c r="D11685" i="1"/>
  <c r="D11684" i="1"/>
  <c r="D11683" i="1"/>
  <c r="D11682" i="1"/>
  <c r="D11681" i="1"/>
  <c r="D11680" i="1"/>
  <c r="D11679" i="1"/>
  <c r="D11678" i="1"/>
  <c r="D11677" i="1"/>
  <c r="D11676" i="1"/>
  <c r="D11675" i="1"/>
  <c r="D11674" i="1"/>
  <c r="D11673" i="1"/>
  <c r="D11672" i="1"/>
  <c r="D11671" i="1"/>
  <c r="D11670" i="1"/>
  <c r="D11669" i="1"/>
  <c r="D11668" i="1"/>
  <c r="D11667" i="1"/>
  <c r="D11666" i="1"/>
  <c r="D11665" i="1"/>
  <c r="D11664" i="1"/>
  <c r="D11663" i="1"/>
  <c r="D11662" i="1"/>
  <c r="D11661" i="1"/>
  <c r="D11660" i="1"/>
  <c r="D11659" i="1"/>
  <c r="D11658" i="1"/>
  <c r="D11657" i="1"/>
  <c r="D11656" i="1"/>
  <c r="D11655" i="1"/>
  <c r="D11654" i="1"/>
  <c r="D11653" i="1"/>
  <c r="D11652" i="1"/>
  <c r="D11651" i="1"/>
  <c r="D11650" i="1"/>
  <c r="D11649" i="1"/>
  <c r="D11648" i="1"/>
  <c r="D11647" i="1"/>
  <c r="D11646" i="1"/>
  <c r="D11645" i="1"/>
  <c r="D11644" i="1"/>
  <c r="D11643" i="1"/>
  <c r="D11642" i="1"/>
  <c r="D11641" i="1"/>
  <c r="D11640" i="1"/>
  <c r="D11639" i="1"/>
  <c r="D11638" i="1"/>
  <c r="D11637" i="1"/>
  <c r="D11636" i="1"/>
  <c r="D11635" i="1"/>
  <c r="D11634" i="1"/>
  <c r="D11633" i="1"/>
  <c r="D11632" i="1"/>
  <c r="D11631" i="1"/>
  <c r="D11630" i="1"/>
  <c r="D11629" i="1"/>
  <c r="D11628" i="1"/>
  <c r="D11627" i="1"/>
  <c r="D11626" i="1"/>
  <c r="D11625" i="1"/>
  <c r="D11624" i="1"/>
  <c r="D11623" i="1"/>
  <c r="D11622" i="1"/>
  <c r="D11621" i="1"/>
  <c r="D11620" i="1"/>
  <c r="D11619" i="1"/>
  <c r="D11618" i="1"/>
  <c r="D11617" i="1"/>
  <c r="D11616" i="1"/>
  <c r="D11615" i="1"/>
  <c r="D11614" i="1"/>
  <c r="D11613" i="1"/>
  <c r="D11612" i="1"/>
  <c r="D11611" i="1"/>
  <c r="D11610" i="1"/>
  <c r="D11609" i="1"/>
  <c r="D11608" i="1"/>
  <c r="D11607" i="1"/>
  <c r="D11606" i="1"/>
  <c r="D11605" i="1"/>
  <c r="D11604" i="1"/>
  <c r="D11603" i="1"/>
  <c r="D11602" i="1"/>
  <c r="D11601" i="1"/>
  <c r="D11600" i="1"/>
  <c r="D11599" i="1"/>
  <c r="D11598" i="1"/>
  <c r="D11597" i="1"/>
  <c r="D11596" i="1"/>
  <c r="D11595" i="1"/>
  <c r="D11594" i="1"/>
  <c r="D11593" i="1"/>
  <c r="D11592" i="1"/>
  <c r="D11591" i="1"/>
  <c r="D11590" i="1"/>
  <c r="D11589" i="1"/>
  <c r="D11588" i="1"/>
  <c r="D11587" i="1"/>
  <c r="D11586" i="1"/>
  <c r="D11585" i="1"/>
  <c r="D11584" i="1"/>
  <c r="D11583" i="1"/>
  <c r="D11582" i="1"/>
  <c r="D11581" i="1"/>
  <c r="D11580" i="1"/>
  <c r="D11579" i="1"/>
  <c r="D11578" i="1"/>
  <c r="D11577" i="1"/>
  <c r="D11576" i="1"/>
  <c r="D11575" i="1"/>
  <c r="D11574" i="1"/>
  <c r="D11573" i="1"/>
  <c r="D11572" i="1"/>
  <c r="D11571" i="1"/>
  <c r="D11570" i="1"/>
  <c r="D11569" i="1"/>
  <c r="D11568" i="1"/>
  <c r="D11567" i="1"/>
  <c r="D11566" i="1"/>
  <c r="D11565" i="1"/>
  <c r="D11564" i="1"/>
  <c r="D11563" i="1"/>
  <c r="D11562" i="1"/>
  <c r="D11561" i="1"/>
  <c r="D11560" i="1"/>
  <c r="D11559" i="1"/>
  <c r="D11558" i="1"/>
  <c r="D11557" i="1"/>
  <c r="D11556" i="1"/>
  <c r="D11555" i="1"/>
  <c r="D11554" i="1"/>
  <c r="D11553" i="1"/>
  <c r="D11552" i="1"/>
  <c r="D11551" i="1"/>
  <c r="D11550" i="1"/>
  <c r="D11549" i="1"/>
  <c r="D11548" i="1"/>
  <c r="D11547" i="1"/>
  <c r="D11546" i="1"/>
  <c r="D11545" i="1"/>
  <c r="D11544" i="1"/>
  <c r="D11543" i="1"/>
  <c r="D11542" i="1"/>
  <c r="D11541" i="1"/>
  <c r="D11540" i="1"/>
  <c r="D11539" i="1"/>
  <c r="D11538" i="1"/>
  <c r="D11537" i="1"/>
  <c r="D11536" i="1"/>
  <c r="D11535" i="1"/>
  <c r="D11534" i="1"/>
  <c r="D11533" i="1"/>
  <c r="D11532" i="1"/>
  <c r="D11531" i="1"/>
  <c r="D11530" i="1"/>
  <c r="D11529" i="1"/>
  <c r="D11528" i="1"/>
  <c r="D11527" i="1"/>
  <c r="D11526" i="1"/>
  <c r="D11525" i="1"/>
  <c r="D11524" i="1"/>
  <c r="D11523" i="1"/>
  <c r="D11522" i="1"/>
  <c r="D11521" i="1"/>
  <c r="D11520" i="1"/>
  <c r="D11519" i="1"/>
  <c r="D11518" i="1"/>
  <c r="D11517" i="1"/>
  <c r="D11516" i="1"/>
  <c r="D11515" i="1"/>
  <c r="D11514" i="1"/>
  <c r="D11513" i="1"/>
  <c r="D11512" i="1"/>
  <c r="D11511" i="1"/>
  <c r="D11510" i="1"/>
  <c r="D11509" i="1"/>
  <c r="D11508" i="1"/>
  <c r="D11507" i="1"/>
  <c r="D11506" i="1"/>
  <c r="D11505" i="1"/>
  <c r="D11504" i="1"/>
  <c r="D11503" i="1"/>
  <c r="D11502" i="1"/>
  <c r="D11501" i="1"/>
  <c r="D11500" i="1"/>
  <c r="D11499" i="1"/>
  <c r="D11498" i="1"/>
  <c r="D11497" i="1"/>
  <c r="D11496" i="1"/>
  <c r="D11495" i="1"/>
  <c r="D11494" i="1"/>
  <c r="D11493" i="1"/>
  <c r="D11492" i="1"/>
  <c r="D11491" i="1"/>
  <c r="D11490" i="1"/>
  <c r="D11489" i="1"/>
  <c r="D11488" i="1"/>
  <c r="D11487" i="1"/>
  <c r="D11486" i="1"/>
  <c r="D11485" i="1"/>
  <c r="D11484" i="1"/>
  <c r="D11483" i="1"/>
  <c r="D11482" i="1"/>
  <c r="D11481" i="1"/>
  <c r="D11480" i="1"/>
  <c r="D11479" i="1"/>
  <c r="D11478" i="1"/>
  <c r="D11477" i="1"/>
  <c r="D11476" i="1"/>
  <c r="D11475" i="1"/>
  <c r="D11474" i="1"/>
  <c r="D11473" i="1"/>
  <c r="D11472" i="1"/>
  <c r="D11471" i="1"/>
  <c r="D11470" i="1"/>
  <c r="D11469" i="1"/>
  <c r="D11468" i="1"/>
  <c r="D11467" i="1"/>
  <c r="D11466" i="1"/>
  <c r="D11465" i="1"/>
  <c r="D11464" i="1"/>
  <c r="D11463" i="1"/>
  <c r="D11462" i="1"/>
  <c r="D11461" i="1"/>
  <c r="D11460" i="1"/>
  <c r="D11459" i="1"/>
  <c r="D11458" i="1"/>
  <c r="D11457" i="1"/>
  <c r="D11456" i="1"/>
  <c r="D11455" i="1"/>
  <c r="D11454" i="1"/>
  <c r="D11453" i="1"/>
  <c r="D11452" i="1"/>
  <c r="D11451" i="1"/>
  <c r="D11450" i="1"/>
  <c r="D11449" i="1"/>
  <c r="D11448" i="1"/>
  <c r="D11447" i="1"/>
  <c r="D11446" i="1"/>
  <c r="D11445" i="1"/>
  <c r="D11444" i="1"/>
  <c r="D11443" i="1"/>
  <c r="D11442" i="1"/>
  <c r="D11441" i="1"/>
  <c r="D11440" i="1"/>
  <c r="D11439" i="1"/>
  <c r="D11438" i="1"/>
  <c r="D11437" i="1"/>
  <c r="D11436" i="1"/>
  <c r="D11435" i="1"/>
  <c r="D11434" i="1"/>
  <c r="D11433" i="1"/>
  <c r="D11432" i="1"/>
  <c r="D11431" i="1"/>
  <c r="D11430" i="1"/>
  <c r="D11429" i="1"/>
  <c r="D11428" i="1"/>
  <c r="D11427" i="1"/>
  <c r="D11426" i="1"/>
  <c r="D11425" i="1"/>
  <c r="D11424" i="1"/>
  <c r="D11423" i="1"/>
  <c r="D11422" i="1"/>
  <c r="D11421" i="1"/>
  <c r="D11420" i="1"/>
  <c r="D11419" i="1"/>
  <c r="D11418" i="1"/>
  <c r="D11417" i="1"/>
  <c r="D11416" i="1"/>
  <c r="D11415" i="1"/>
  <c r="D11414" i="1"/>
  <c r="D11413" i="1"/>
  <c r="D11412" i="1"/>
  <c r="D11411" i="1"/>
  <c r="D11410" i="1"/>
  <c r="D11409" i="1"/>
  <c r="D11408" i="1"/>
  <c r="D11407" i="1"/>
  <c r="D11406" i="1"/>
  <c r="D11405" i="1"/>
  <c r="D11404" i="1"/>
  <c r="D11403" i="1"/>
  <c r="D11402" i="1"/>
  <c r="D11401" i="1"/>
  <c r="D11400" i="1"/>
  <c r="D11399" i="1"/>
  <c r="D11398" i="1"/>
  <c r="D11397" i="1"/>
  <c r="D11396" i="1"/>
  <c r="D11395" i="1"/>
  <c r="D11394" i="1"/>
  <c r="D11393" i="1"/>
  <c r="D11392" i="1"/>
  <c r="D11391" i="1"/>
  <c r="D11390" i="1"/>
  <c r="D11389" i="1"/>
  <c r="D11388" i="1"/>
  <c r="D11387" i="1"/>
  <c r="D11386" i="1"/>
  <c r="D11385" i="1"/>
  <c r="D11384" i="1"/>
  <c r="D11383" i="1"/>
  <c r="D11382" i="1"/>
  <c r="D11381" i="1"/>
  <c r="D11380" i="1"/>
  <c r="D11379" i="1"/>
  <c r="D11378" i="1"/>
  <c r="D11377" i="1"/>
  <c r="D11376" i="1"/>
  <c r="D11375" i="1"/>
  <c r="D11374" i="1"/>
  <c r="D11373" i="1"/>
  <c r="D11372" i="1"/>
  <c r="D11371" i="1"/>
  <c r="D11370" i="1"/>
  <c r="D11369" i="1"/>
  <c r="D11368" i="1"/>
  <c r="D11367" i="1"/>
  <c r="D11366" i="1"/>
  <c r="D11365" i="1"/>
  <c r="D11364" i="1"/>
  <c r="D11363" i="1"/>
  <c r="D11362" i="1"/>
  <c r="D11361" i="1"/>
  <c r="D11360" i="1"/>
  <c r="D11359" i="1"/>
  <c r="D11358" i="1"/>
  <c r="D11357" i="1"/>
  <c r="D11356" i="1"/>
  <c r="D11355" i="1"/>
  <c r="D11354" i="1"/>
  <c r="D11353" i="1"/>
  <c r="D11352" i="1"/>
  <c r="D11351" i="1"/>
  <c r="D11350" i="1"/>
  <c r="D11349" i="1"/>
  <c r="D11348" i="1"/>
  <c r="D11347" i="1"/>
  <c r="D11346" i="1"/>
  <c r="D11345" i="1"/>
  <c r="D11344" i="1"/>
  <c r="D11343" i="1"/>
  <c r="D11342" i="1"/>
  <c r="D11341" i="1"/>
  <c r="D11340" i="1"/>
  <c r="D11339" i="1"/>
  <c r="D11338" i="1"/>
  <c r="D11337" i="1"/>
  <c r="D11336" i="1"/>
  <c r="D11335" i="1"/>
  <c r="D11334" i="1"/>
  <c r="D11333" i="1"/>
  <c r="D11332" i="1"/>
  <c r="D11331" i="1"/>
  <c r="D11330" i="1"/>
  <c r="D11329" i="1"/>
  <c r="D11328" i="1"/>
  <c r="D11327" i="1"/>
  <c r="D11326" i="1"/>
  <c r="D11325" i="1"/>
  <c r="D11324" i="1"/>
  <c r="D11323" i="1"/>
  <c r="D11322" i="1"/>
  <c r="D11321" i="1"/>
  <c r="D11320" i="1"/>
  <c r="D11319" i="1"/>
  <c r="D11318" i="1"/>
  <c r="D11317" i="1"/>
  <c r="D11316" i="1"/>
  <c r="D11315" i="1"/>
  <c r="D11314" i="1"/>
  <c r="D11313" i="1"/>
  <c r="D11312" i="1"/>
  <c r="D11311" i="1"/>
  <c r="D11310" i="1"/>
  <c r="D11309" i="1"/>
  <c r="D11308" i="1"/>
  <c r="D11307" i="1"/>
  <c r="D11306" i="1"/>
  <c r="D11305" i="1"/>
  <c r="D11304" i="1"/>
  <c r="D11303" i="1"/>
  <c r="D11302" i="1"/>
  <c r="D11301" i="1"/>
  <c r="D11300" i="1"/>
  <c r="D11299" i="1"/>
  <c r="D11298" i="1"/>
  <c r="D11297" i="1"/>
  <c r="D11296" i="1"/>
  <c r="D11295" i="1"/>
  <c r="D11294" i="1"/>
  <c r="D11293" i="1"/>
  <c r="D11292" i="1"/>
  <c r="D11291" i="1"/>
  <c r="D11290" i="1"/>
  <c r="D11289" i="1"/>
  <c r="D11288" i="1"/>
  <c r="D11287" i="1"/>
  <c r="D11286" i="1"/>
  <c r="D11285" i="1"/>
  <c r="D11284" i="1"/>
  <c r="D11283" i="1"/>
  <c r="D11282" i="1"/>
  <c r="D11281" i="1"/>
  <c r="D11280" i="1"/>
  <c r="D11279" i="1"/>
  <c r="D11278" i="1"/>
  <c r="D11277" i="1"/>
  <c r="D11276" i="1"/>
  <c r="D11275" i="1"/>
  <c r="D11274" i="1"/>
  <c r="D11273" i="1"/>
  <c r="D11272" i="1"/>
  <c r="D11271" i="1"/>
  <c r="D11270" i="1"/>
  <c r="D11269" i="1"/>
  <c r="D11268" i="1"/>
  <c r="D11267" i="1"/>
  <c r="D11266" i="1"/>
  <c r="D11265" i="1"/>
  <c r="D11264" i="1"/>
  <c r="D11263" i="1"/>
  <c r="D11262" i="1"/>
  <c r="D11261" i="1"/>
  <c r="D11260" i="1"/>
  <c r="D11259" i="1"/>
  <c r="D11258" i="1"/>
  <c r="D11257" i="1"/>
  <c r="D11256" i="1"/>
  <c r="D11255" i="1"/>
  <c r="D11254" i="1"/>
  <c r="D11253" i="1"/>
  <c r="D11252" i="1"/>
  <c r="D11251" i="1"/>
  <c r="D11250" i="1"/>
  <c r="D11249" i="1"/>
  <c r="D11248" i="1"/>
  <c r="D11247" i="1"/>
  <c r="D11246" i="1"/>
  <c r="D11245" i="1"/>
  <c r="D11244" i="1"/>
  <c r="D11243" i="1"/>
  <c r="D11242" i="1"/>
  <c r="D11241" i="1"/>
  <c r="D11240" i="1"/>
  <c r="D11239" i="1"/>
  <c r="D11238" i="1"/>
  <c r="D11237" i="1"/>
  <c r="D11236" i="1"/>
  <c r="D11235" i="1"/>
  <c r="D11234" i="1"/>
  <c r="D11233" i="1"/>
  <c r="D11232" i="1"/>
  <c r="D11231" i="1"/>
  <c r="D11230" i="1"/>
  <c r="D11229" i="1"/>
  <c r="D11228" i="1"/>
  <c r="D11227" i="1"/>
  <c r="D11226" i="1"/>
  <c r="D11225" i="1"/>
  <c r="D11224" i="1"/>
  <c r="D11223" i="1"/>
  <c r="D11222" i="1"/>
  <c r="D11221" i="1"/>
  <c r="D11220" i="1"/>
  <c r="D11219" i="1"/>
  <c r="D11218" i="1"/>
  <c r="D11217" i="1"/>
  <c r="D11216" i="1"/>
  <c r="D11215" i="1"/>
  <c r="D11214" i="1"/>
  <c r="D11213" i="1"/>
  <c r="D11212" i="1"/>
  <c r="D11211" i="1"/>
  <c r="D11210" i="1"/>
  <c r="D11209" i="1"/>
  <c r="D11208" i="1"/>
  <c r="D11207" i="1"/>
  <c r="D11206" i="1"/>
  <c r="D11205" i="1"/>
  <c r="D11204" i="1"/>
  <c r="D11203" i="1"/>
  <c r="D11202" i="1"/>
  <c r="D11201" i="1"/>
  <c r="D11200" i="1"/>
  <c r="D11199" i="1"/>
  <c r="D11198" i="1"/>
  <c r="D11197" i="1"/>
  <c r="D11196" i="1"/>
  <c r="D11195" i="1"/>
  <c r="D11194" i="1"/>
  <c r="D11193" i="1"/>
  <c r="D11192" i="1"/>
  <c r="D11191" i="1"/>
  <c r="D11190" i="1"/>
  <c r="D11189" i="1"/>
  <c r="D11188" i="1"/>
  <c r="D11187" i="1"/>
  <c r="D11186" i="1"/>
  <c r="D11185" i="1"/>
  <c r="D11184" i="1"/>
  <c r="D11183" i="1"/>
  <c r="D11182" i="1"/>
  <c r="D11181" i="1"/>
  <c r="D11180" i="1"/>
  <c r="D11179" i="1"/>
  <c r="D11178" i="1"/>
  <c r="D11177" i="1"/>
  <c r="D11176" i="1"/>
  <c r="D11175" i="1"/>
  <c r="D11174" i="1"/>
  <c r="D11173" i="1"/>
  <c r="D11172" i="1"/>
  <c r="D11171" i="1"/>
  <c r="D11170" i="1"/>
  <c r="D11169" i="1"/>
  <c r="D11168" i="1"/>
  <c r="D11167" i="1"/>
  <c r="D11166" i="1"/>
  <c r="D11165" i="1"/>
  <c r="D11164" i="1"/>
  <c r="D11163" i="1"/>
  <c r="D11162" i="1"/>
  <c r="D11161" i="1"/>
  <c r="D11160" i="1"/>
  <c r="D11159" i="1"/>
  <c r="D11158" i="1"/>
  <c r="D11157" i="1"/>
  <c r="D11156" i="1"/>
  <c r="D11155" i="1"/>
  <c r="D11154" i="1"/>
  <c r="D11153" i="1"/>
  <c r="D11152" i="1"/>
  <c r="D11151" i="1"/>
  <c r="D11150" i="1"/>
  <c r="D11149" i="1"/>
  <c r="D11148" i="1"/>
  <c r="D11147" i="1"/>
  <c r="D11146" i="1"/>
  <c r="D11145" i="1"/>
  <c r="D11144" i="1"/>
  <c r="D11143" i="1"/>
  <c r="D11142" i="1"/>
  <c r="D11141" i="1"/>
  <c r="D11140" i="1"/>
  <c r="D11139" i="1"/>
  <c r="D11138" i="1"/>
  <c r="D11137" i="1"/>
  <c r="D11136" i="1"/>
  <c r="D11135" i="1"/>
  <c r="D11134" i="1"/>
  <c r="D11133" i="1"/>
  <c r="D11132" i="1"/>
  <c r="D11131" i="1"/>
  <c r="D11130" i="1"/>
  <c r="D11129" i="1"/>
  <c r="D11128" i="1"/>
  <c r="D11127" i="1"/>
  <c r="D11126" i="1"/>
  <c r="D11125" i="1"/>
  <c r="D11124" i="1"/>
  <c r="D11123" i="1"/>
  <c r="D11122" i="1"/>
  <c r="D11121" i="1"/>
  <c r="D11120" i="1"/>
  <c r="D11119" i="1"/>
  <c r="D11118" i="1"/>
  <c r="D11117" i="1"/>
  <c r="D11116" i="1"/>
  <c r="D11115" i="1"/>
  <c r="D11114" i="1"/>
  <c r="D11113" i="1"/>
  <c r="D11112" i="1"/>
  <c r="D11111" i="1"/>
  <c r="D11110" i="1"/>
  <c r="D11109" i="1"/>
  <c r="D11108" i="1"/>
  <c r="D11107" i="1"/>
  <c r="D11106" i="1"/>
  <c r="D11105" i="1"/>
  <c r="D11104" i="1"/>
  <c r="D11103" i="1"/>
  <c r="D11102" i="1"/>
  <c r="D11101" i="1"/>
  <c r="D11100" i="1"/>
  <c r="D11099" i="1"/>
  <c r="D11098" i="1"/>
  <c r="D11097" i="1"/>
  <c r="D11096" i="1"/>
  <c r="D11095" i="1"/>
  <c r="D11094" i="1"/>
  <c r="D11093" i="1"/>
  <c r="D11092" i="1"/>
  <c r="D11091" i="1"/>
  <c r="D11090" i="1"/>
  <c r="D11089" i="1"/>
  <c r="D11088" i="1"/>
  <c r="D11087" i="1"/>
  <c r="D11086" i="1"/>
  <c r="D11085" i="1"/>
  <c r="D11084" i="1"/>
  <c r="D11083" i="1"/>
  <c r="D11082" i="1"/>
  <c r="D11081" i="1"/>
  <c r="D11080" i="1"/>
  <c r="D11079" i="1"/>
  <c r="D11078" i="1"/>
  <c r="D11077" i="1"/>
  <c r="D11076" i="1"/>
  <c r="D11075" i="1"/>
  <c r="D11074" i="1"/>
  <c r="D11073" i="1"/>
  <c r="D11072" i="1"/>
  <c r="D11071" i="1"/>
  <c r="D11070" i="1"/>
  <c r="D11069" i="1"/>
  <c r="D11068" i="1"/>
  <c r="D11067" i="1"/>
  <c r="D11066" i="1"/>
  <c r="D11065" i="1"/>
  <c r="D11064" i="1"/>
  <c r="D11063" i="1"/>
  <c r="D11062" i="1"/>
  <c r="D11061" i="1"/>
  <c r="D11060" i="1"/>
  <c r="D11059" i="1"/>
  <c r="D11058" i="1"/>
  <c r="D11057" i="1"/>
  <c r="D11056" i="1"/>
  <c r="D11055" i="1"/>
  <c r="D11054" i="1"/>
  <c r="D11053" i="1"/>
  <c r="D11052" i="1"/>
  <c r="D11051" i="1"/>
  <c r="D11050" i="1"/>
  <c r="D11049" i="1"/>
  <c r="D11048" i="1"/>
  <c r="D11047" i="1"/>
  <c r="D11046" i="1"/>
  <c r="D11045" i="1"/>
  <c r="D11044" i="1"/>
  <c r="D11043" i="1"/>
  <c r="D11042" i="1"/>
  <c r="D11041" i="1"/>
  <c r="D11040" i="1"/>
  <c r="D11039" i="1"/>
  <c r="D11038" i="1"/>
  <c r="D11037" i="1"/>
  <c r="D11036" i="1"/>
  <c r="D11035" i="1"/>
  <c r="D11034" i="1"/>
  <c r="D11033" i="1"/>
  <c r="D11032" i="1"/>
  <c r="D11031" i="1"/>
  <c r="D11030" i="1"/>
  <c r="D11029" i="1"/>
  <c r="D11028" i="1"/>
  <c r="D11027" i="1"/>
  <c r="D11026" i="1"/>
  <c r="D11025" i="1"/>
  <c r="D11024" i="1"/>
  <c r="D11023" i="1"/>
  <c r="D11022" i="1"/>
  <c r="D11021" i="1"/>
  <c r="D11020" i="1"/>
  <c r="D11019" i="1"/>
  <c r="D11018" i="1"/>
  <c r="D11017" i="1"/>
  <c r="D11016" i="1"/>
  <c r="D11015" i="1"/>
  <c r="D11014" i="1"/>
  <c r="D11013" i="1"/>
  <c r="D11012" i="1"/>
  <c r="D11011" i="1"/>
  <c r="D11010" i="1"/>
  <c r="D11009" i="1"/>
  <c r="D11008" i="1"/>
  <c r="D11007" i="1"/>
  <c r="D11006" i="1"/>
  <c r="D11005" i="1"/>
  <c r="D11004" i="1"/>
  <c r="D11003" i="1"/>
  <c r="D11002" i="1"/>
  <c r="D11001" i="1"/>
  <c r="D11000" i="1"/>
  <c r="D10999" i="1"/>
  <c r="D10998" i="1"/>
  <c r="D10997" i="1"/>
  <c r="D10996" i="1"/>
  <c r="D10995" i="1"/>
  <c r="D10994" i="1"/>
  <c r="D10993" i="1"/>
  <c r="D10992" i="1"/>
  <c r="D10991" i="1"/>
  <c r="D10990" i="1"/>
  <c r="D10989" i="1"/>
  <c r="D10988" i="1"/>
  <c r="D10987" i="1"/>
  <c r="D10986" i="1"/>
  <c r="D10985" i="1"/>
  <c r="D10984" i="1"/>
  <c r="D10983" i="1"/>
  <c r="D10982" i="1"/>
  <c r="D10981" i="1"/>
  <c r="D10980" i="1"/>
  <c r="D10979" i="1"/>
  <c r="D10978" i="1"/>
  <c r="D10977" i="1"/>
  <c r="D10976" i="1"/>
  <c r="D10975" i="1"/>
  <c r="D10974" i="1"/>
  <c r="D10973" i="1"/>
  <c r="D10972" i="1"/>
  <c r="D10971" i="1"/>
  <c r="D10970" i="1"/>
  <c r="D10969" i="1"/>
  <c r="D10968" i="1"/>
  <c r="D10967" i="1"/>
  <c r="D10966" i="1"/>
  <c r="D10965" i="1"/>
  <c r="D10964" i="1"/>
  <c r="D10963" i="1"/>
  <c r="D10962" i="1"/>
  <c r="D10961" i="1"/>
  <c r="D10960" i="1"/>
  <c r="D10959" i="1"/>
  <c r="D10958" i="1"/>
  <c r="D10957" i="1"/>
  <c r="D10956" i="1"/>
  <c r="D10955" i="1"/>
  <c r="D10954" i="1"/>
  <c r="D10953" i="1"/>
  <c r="D10952" i="1"/>
  <c r="D10951" i="1"/>
  <c r="D10950" i="1"/>
  <c r="D10949" i="1"/>
  <c r="D10948" i="1"/>
  <c r="D10947" i="1"/>
  <c r="D10946" i="1"/>
  <c r="D10945" i="1"/>
  <c r="D10944" i="1"/>
  <c r="D10943" i="1"/>
  <c r="D10942" i="1"/>
  <c r="D10941" i="1"/>
  <c r="D10940" i="1"/>
  <c r="D10939" i="1"/>
  <c r="D10938" i="1"/>
  <c r="D10937" i="1"/>
  <c r="D10936" i="1"/>
  <c r="D10935" i="1"/>
  <c r="D10934" i="1"/>
  <c r="D10933" i="1"/>
  <c r="D10932" i="1"/>
  <c r="D10931" i="1"/>
  <c r="D10930" i="1"/>
  <c r="D10929" i="1"/>
  <c r="D10928" i="1"/>
  <c r="D10927" i="1"/>
  <c r="D10926" i="1"/>
  <c r="D10925" i="1"/>
  <c r="D10924" i="1"/>
  <c r="D10923" i="1"/>
  <c r="D10922" i="1"/>
  <c r="D10921" i="1"/>
  <c r="D10920" i="1"/>
  <c r="D10919" i="1"/>
  <c r="D10918" i="1"/>
  <c r="D10917" i="1"/>
  <c r="D10916" i="1"/>
  <c r="D10915" i="1"/>
  <c r="D10914" i="1"/>
  <c r="D10913" i="1"/>
  <c r="D10912" i="1"/>
  <c r="D10911" i="1"/>
  <c r="D10910" i="1"/>
  <c r="D10909" i="1"/>
  <c r="D10908" i="1"/>
  <c r="D10907" i="1"/>
  <c r="D10906" i="1"/>
  <c r="D10905" i="1"/>
  <c r="D10904" i="1"/>
  <c r="D10903" i="1"/>
  <c r="D10902" i="1"/>
  <c r="D10901" i="1"/>
  <c r="D10900" i="1"/>
  <c r="D10899" i="1"/>
  <c r="D10898" i="1"/>
  <c r="D10897" i="1"/>
  <c r="D10896" i="1"/>
  <c r="D10895" i="1"/>
  <c r="D10894" i="1"/>
  <c r="D10893" i="1"/>
  <c r="D10892" i="1"/>
  <c r="D10891" i="1"/>
  <c r="D10890" i="1"/>
  <c r="D10889" i="1"/>
  <c r="D10888" i="1"/>
  <c r="D10887" i="1"/>
  <c r="D10886" i="1"/>
  <c r="D10885" i="1"/>
  <c r="D10884" i="1"/>
  <c r="D10883" i="1"/>
  <c r="D10882" i="1"/>
  <c r="D10881" i="1"/>
  <c r="D10880" i="1"/>
  <c r="D10879" i="1"/>
  <c r="D10878" i="1"/>
  <c r="D10877" i="1"/>
  <c r="D10876" i="1"/>
  <c r="D10875" i="1"/>
  <c r="D10874" i="1"/>
  <c r="D10873" i="1"/>
  <c r="D10872" i="1"/>
  <c r="D10871" i="1"/>
  <c r="D10870" i="1"/>
  <c r="D10869" i="1"/>
  <c r="D10868" i="1"/>
  <c r="D10867" i="1"/>
  <c r="D10866" i="1"/>
  <c r="D10865" i="1"/>
  <c r="D10864" i="1"/>
  <c r="D10863" i="1"/>
  <c r="D10862" i="1"/>
  <c r="D10861" i="1"/>
  <c r="D10860" i="1"/>
  <c r="D10859" i="1"/>
  <c r="D10858" i="1"/>
  <c r="D10857" i="1"/>
  <c r="D10856" i="1"/>
  <c r="D10855" i="1"/>
  <c r="D10854" i="1"/>
  <c r="D10853" i="1"/>
  <c r="D10852" i="1"/>
  <c r="D10851" i="1"/>
  <c r="D10850" i="1"/>
  <c r="D10849" i="1"/>
  <c r="D10848" i="1"/>
  <c r="D10847" i="1"/>
  <c r="D10846" i="1"/>
  <c r="D10845" i="1"/>
  <c r="D10844" i="1"/>
  <c r="D10843" i="1"/>
  <c r="D10842" i="1"/>
  <c r="D10841" i="1"/>
  <c r="D10840" i="1"/>
  <c r="D10839" i="1"/>
  <c r="D10838" i="1"/>
  <c r="D10837" i="1"/>
  <c r="D10836" i="1"/>
  <c r="D10835" i="1"/>
  <c r="D10834" i="1"/>
  <c r="D10833" i="1"/>
  <c r="D10832" i="1"/>
  <c r="D10831" i="1"/>
  <c r="D10830" i="1"/>
  <c r="D10829" i="1"/>
  <c r="D10828" i="1"/>
  <c r="D10827" i="1"/>
  <c r="D10826" i="1"/>
  <c r="D10825" i="1"/>
  <c r="D10824" i="1"/>
  <c r="D10823" i="1"/>
  <c r="D10822" i="1"/>
  <c r="D10821" i="1"/>
  <c r="D10820" i="1"/>
  <c r="D10819" i="1"/>
  <c r="D10818" i="1"/>
  <c r="D10817" i="1"/>
  <c r="D10816" i="1"/>
  <c r="D10815" i="1"/>
  <c r="D10814" i="1"/>
  <c r="D10813" i="1"/>
  <c r="D10812" i="1"/>
  <c r="D10811" i="1"/>
  <c r="D10810" i="1"/>
  <c r="D10809" i="1"/>
  <c r="D10808" i="1"/>
  <c r="D10807" i="1"/>
  <c r="D10806" i="1"/>
  <c r="D10805" i="1"/>
  <c r="D10804" i="1"/>
  <c r="D10803" i="1"/>
  <c r="D10802" i="1"/>
  <c r="D10801" i="1"/>
  <c r="D10800" i="1"/>
  <c r="D10799" i="1"/>
  <c r="D10798" i="1"/>
  <c r="D10797" i="1"/>
  <c r="D10796" i="1"/>
  <c r="D10795" i="1"/>
  <c r="D10794" i="1"/>
  <c r="D10793" i="1"/>
  <c r="D10792" i="1"/>
  <c r="D10791" i="1"/>
  <c r="D10790" i="1"/>
  <c r="D10789" i="1"/>
  <c r="D10788" i="1"/>
  <c r="D10787" i="1"/>
  <c r="D10786" i="1"/>
  <c r="D10785" i="1"/>
  <c r="D10784" i="1"/>
  <c r="D10783" i="1"/>
  <c r="D10782" i="1"/>
  <c r="D10781" i="1"/>
  <c r="D10780" i="1"/>
  <c r="D10779" i="1"/>
  <c r="D10778" i="1"/>
  <c r="D10777" i="1"/>
  <c r="D10776" i="1"/>
  <c r="D10775" i="1"/>
  <c r="D10774" i="1"/>
  <c r="D10773" i="1"/>
  <c r="D10772" i="1"/>
  <c r="D10771" i="1"/>
  <c r="D10770" i="1"/>
  <c r="D10769" i="1"/>
  <c r="D10768" i="1"/>
  <c r="D10767" i="1"/>
  <c r="D10766" i="1"/>
  <c r="D10765" i="1"/>
  <c r="D10764" i="1"/>
  <c r="D10763" i="1"/>
  <c r="D10762" i="1"/>
  <c r="D10761" i="1"/>
  <c r="D10760" i="1"/>
  <c r="D10759" i="1"/>
  <c r="D10758" i="1"/>
  <c r="D10757" i="1"/>
  <c r="D10756" i="1"/>
  <c r="D10755" i="1"/>
  <c r="D10754" i="1"/>
  <c r="D10753" i="1"/>
  <c r="D10752" i="1"/>
  <c r="D10751" i="1"/>
  <c r="D10750" i="1"/>
  <c r="D10749" i="1"/>
  <c r="D10748" i="1"/>
  <c r="D10747" i="1"/>
  <c r="D10746" i="1"/>
  <c r="D10745" i="1"/>
  <c r="D10744" i="1"/>
  <c r="D10743" i="1"/>
  <c r="D10742" i="1"/>
  <c r="D10741" i="1"/>
  <c r="D10740" i="1"/>
  <c r="D10739" i="1"/>
  <c r="D10738" i="1"/>
  <c r="D10737" i="1"/>
  <c r="D10736" i="1"/>
  <c r="D10735" i="1"/>
  <c r="D10734" i="1"/>
  <c r="D10733" i="1"/>
  <c r="D10732" i="1"/>
  <c r="D10731" i="1"/>
  <c r="D10730" i="1"/>
  <c r="D10729" i="1"/>
  <c r="D10728" i="1"/>
  <c r="D10727" i="1"/>
  <c r="D10726" i="1"/>
  <c r="D10725" i="1"/>
  <c r="D10724" i="1"/>
  <c r="D10723" i="1"/>
  <c r="D10722" i="1"/>
  <c r="D10721" i="1"/>
  <c r="D10720" i="1"/>
  <c r="D10719" i="1"/>
  <c r="D10718" i="1"/>
  <c r="D10717" i="1"/>
  <c r="D10716" i="1"/>
  <c r="D10715" i="1"/>
  <c r="D10714" i="1"/>
  <c r="D10713" i="1"/>
  <c r="D10712" i="1"/>
  <c r="D10711" i="1"/>
  <c r="D10710" i="1"/>
  <c r="D10709" i="1"/>
  <c r="D10708" i="1"/>
  <c r="D10707" i="1"/>
  <c r="D10706" i="1"/>
  <c r="D10705" i="1"/>
  <c r="D10704" i="1"/>
  <c r="D10703" i="1"/>
  <c r="D10702" i="1"/>
  <c r="D10701" i="1"/>
  <c r="D10700" i="1"/>
  <c r="D10699" i="1"/>
  <c r="D10698" i="1"/>
  <c r="D10697" i="1"/>
  <c r="D10696" i="1"/>
  <c r="D10695" i="1"/>
  <c r="D10694" i="1"/>
  <c r="D10693" i="1"/>
  <c r="D10692" i="1"/>
  <c r="D10691" i="1"/>
  <c r="D10690" i="1"/>
  <c r="D10689" i="1"/>
  <c r="D10688" i="1"/>
  <c r="D10687" i="1"/>
  <c r="D10686" i="1"/>
  <c r="D10685" i="1"/>
  <c r="D10684" i="1"/>
  <c r="D10683" i="1"/>
  <c r="D10682" i="1"/>
  <c r="D10681" i="1"/>
  <c r="D10680" i="1"/>
  <c r="D10679" i="1"/>
  <c r="D10678" i="1"/>
  <c r="D10677" i="1"/>
  <c r="D10676" i="1"/>
  <c r="D10675" i="1"/>
  <c r="D10674" i="1"/>
  <c r="D10673" i="1"/>
  <c r="D10672" i="1"/>
  <c r="D10671" i="1"/>
  <c r="D10670" i="1"/>
  <c r="D10669" i="1"/>
  <c r="D10668" i="1"/>
  <c r="D10667" i="1"/>
  <c r="D10666" i="1"/>
  <c r="D10665" i="1"/>
  <c r="D10664" i="1"/>
  <c r="D10663" i="1"/>
  <c r="D10662" i="1"/>
  <c r="D10661" i="1"/>
  <c r="D10660" i="1"/>
  <c r="D10659" i="1"/>
  <c r="D10658" i="1"/>
  <c r="D10657" i="1"/>
  <c r="D10656" i="1"/>
  <c r="D10655" i="1"/>
  <c r="D10654" i="1"/>
  <c r="D10653" i="1"/>
  <c r="D10652" i="1"/>
  <c r="D10651" i="1"/>
  <c r="D10650" i="1"/>
  <c r="D10649" i="1"/>
  <c r="D10648" i="1"/>
  <c r="D10647" i="1"/>
  <c r="D10646" i="1"/>
  <c r="D10645" i="1"/>
  <c r="D10644" i="1"/>
  <c r="D10643" i="1"/>
  <c r="D10642" i="1"/>
  <c r="D10641" i="1"/>
  <c r="D10640" i="1"/>
  <c r="D10639" i="1"/>
  <c r="D10638" i="1"/>
  <c r="D10637" i="1"/>
  <c r="D10636" i="1"/>
  <c r="D10635" i="1"/>
  <c r="D10634" i="1"/>
  <c r="D10633" i="1"/>
  <c r="D10632" i="1"/>
  <c r="D10631" i="1"/>
  <c r="D10630" i="1"/>
  <c r="D10629" i="1"/>
  <c r="D10628" i="1"/>
  <c r="D10627" i="1"/>
  <c r="D10626" i="1"/>
  <c r="D10625" i="1"/>
  <c r="D10624" i="1"/>
  <c r="D10623" i="1"/>
  <c r="D10622" i="1"/>
  <c r="D10621" i="1"/>
  <c r="D10620" i="1"/>
  <c r="D10619" i="1"/>
  <c r="D10618" i="1"/>
  <c r="D10617" i="1"/>
  <c r="D10616" i="1"/>
  <c r="D10615" i="1"/>
  <c r="D10614" i="1"/>
  <c r="D10613" i="1"/>
  <c r="D10612" i="1"/>
  <c r="D10611" i="1"/>
  <c r="D10610" i="1"/>
  <c r="D10609" i="1"/>
  <c r="D10608" i="1"/>
  <c r="D10607" i="1"/>
  <c r="D10606" i="1"/>
  <c r="D10605" i="1"/>
  <c r="D10604" i="1"/>
  <c r="D10603" i="1"/>
  <c r="D10602" i="1"/>
  <c r="D10601" i="1"/>
  <c r="D10600" i="1"/>
  <c r="D10599" i="1"/>
  <c r="D10598" i="1"/>
  <c r="D10597" i="1"/>
  <c r="D10596" i="1"/>
  <c r="D10595" i="1"/>
  <c r="D10594" i="1"/>
  <c r="D10593" i="1"/>
  <c r="D10592" i="1"/>
  <c r="D10591" i="1"/>
  <c r="D10590" i="1"/>
  <c r="D10589" i="1"/>
  <c r="D10588" i="1"/>
  <c r="D10587" i="1"/>
  <c r="D10586" i="1"/>
  <c r="D10585" i="1"/>
  <c r="D10584" i="1"/>
  <c r="D10583" i="1"/>
  <c r="D10582" i="1"/>
  <c r="D10581" i="1"/>
  <c r="D10580" i="1"/>
  <c r="D10579" i="1"/>
  <c r="D10578" i="1"/>
  <c r="D10577" i="1"/>
  <c r="D10576" i="1"/>
  <c r="D10575" i="1"/>
  <c r="D10574" i="1"/>
  <c r="D10573" i="1"/>
  <c r="D10572" i="1"/>
  <c r="D10571" i="1"/>
  <c r="D10570" i="1"/>
  <c r="D10569" i="1"/>
  <c r="D10568" i="1"/>
  <c r="D10567" i="1"/>
  <c r="D10566" i="1"/>
  <c r="D10565" i="1"/>
  <c r="D10564" i="1"/>
  <c r="D10563" i="1"/>
  <c r="D10562" i="1"/>
  <c r="D10561" i="1"/>
  <c r="D10560" i="1"/>
  <c r="D10559" i="1"/>
  <c r="D10558" i="1"/>
  <c r="D10557" i="1"/>
  <c r="D10556" i="1"/>
  <c r="D10555" i="1"/>
  <c r="D10554" i="1"/>
  <c r="D10553" i="1"/>
  <c r="D10552" i="1"/>
  <c r="D10551" i="1"/>
  <c r="D10550" i="1"/>
  <c r="D10549" i="1"/>
  <c r="D10548" i="1"/>
  <c r="D10547" i="1"/>
  <c r="D10546" i="1"/>
  <c r="D10545" i="1"/>
  <c r="D10544" i="1"/>
  <c r="D10543" i="1"/>
  <c r="D10542" i="1"/>
  <c r="D10541" i="1"/>
  <c r="D10540" i="1"/>
  <c r="D10539" i="1"/>
  <c r="D10538" i="1"/>
  <c r="D10537" i="1"/>
  <c r="D10536" i="1"/>
  <c r="D10535" i="1"/>
  <c r="D10534" i="1"/>
  <c r="D10533" i="1"/>
  <c r="D10532" i="1"/>
  <c r="D10531" i="1"/>
  <c r="D10530" i="1"/>
  <c r="D10529" i="1"/>
  <c r="D10528" i="1"/>
  <c r="D10527" i="1"/>
  <c r="D10526" i="1"/>
  <c r="D10525" i="1"/>
  <c r="D10524" i="1"/>
  <c r="D10523" i="1"/>
  <c r="D10522" i="1"/>
  <c r="D10521" i="1"/>
  <c r="D10520" i="1"/>
  <c r="D10519" i="1"/>
  <c r="D10518" i="1"/>
  <c r="D10517" i="1"/>
  <c r="D10516" i="1"/>
  <c r="D10515" i="1"/>
  <c r="D10514" i="1"/>
  <c r="D10513" i="1"/>
  <c r="D10512" i="1"/>
  <c r="D10511" i="1"/>
  <c r="D10510" i="1"/>
  <c r="D10509" i="1"/>
  <c r="D10508" i="1"/>
  <c r="D10507" i="1"/>
  <c r="D10506" i="1"/>
  <c r="D10505" i="1"/>
  <c r="D10504" i="1"/>
  <c r="D10503" i="1"/>
  <c r="D10502" i="1"/>
  <c r="D10501" i="1"/>
  <c r="D10500" i="1"/>
  <c r="D10499" i="1"/>
  <c r="D10498" i="1"/>
  <c r="D10497" i="1"/>
  <c r="D10496" i="1"/>
  <c r="D10495" i="1"/>
  <c r="D10494" i="1"/>
  <c r="D10493" i="1"/>
  <c r="D10492" i="1"/>
  <c r="D10491" i="1"/>
  <c r="D10490" i="1"/>
  <c r="D10489" i="1"/>
  <c r="D10488" i="1"/>
  <c r="D10487" i="1"/>
  <c r="D10486" i="1"/>
  <c r="D10485" i="1"/>
  <c r="D10484" i="1"/>
  <c r="D10483" i="1"/>
  <c r="D10482" i="1"/>
  <c r="D10481" i="1"/>
  <c r="D10480" i="1"/>
  <c r="D10479" i="1"/>
  <c r="D10478" i="1"/>
  <c r="D10477" i="1"/>
  <c r="D10476" i="1"/>
  <c r="D10475" i="1"/>
  <c r="D10474" i="1"/>
  <c r="D10473" i="1"/>
  <c r="D10472" i="1"/>
  <c r="D10471" i="1"/>
  <c r="D10470" i="1"/>
  <c r="D10469" i="1"/>
  <c r="D10468" i="1"/>
  <c r="D10467" i="1"/>
  <c r="D10466" i="1"/>
  <c r="D10465" i="1"/>
  <c r="D10464" i="1"/>
  <c r="D10463" i="1"/>
  <c r="D10462" i="1"/>
  <c r="D10461" i="1"/>
  <c r="D10460" i="1"/>
  <c r="D10459" i="1"/>
  <c r="D10458" i="1"/>
  <c r="D10457" i="1"/>
  <c r="D10456" i="1"/>
  <c r="D10455" i="1"/>
  <c r="D10454" i="1"/>
  <c r="D10453" i="1"/>
  <c r="D10452" i="1"/>
  <c r="D10451" i="1"/>
  <c r="D10450" i="1"/>
  <c r="D10449" i="1"/>
  <c r="D10448" i="1"/>
  <c r="D10447" i="1"/>
  <c r="D10446" i="1"/>
  <c r="D10445" i="1"/>
  <c r="D10444" i="1"/>
  <c r="D10443" i="1"/>
  <c r="D10442" i="1"/>
  <c r="D10441" i="1"/>
  <c r="D10440" i="1"/>
  <c r="D10439" i="1"/>
  <c r="D10438" i="1"/>
  <c r="D10437" i="1"/>
  <c r="D10436" i="1"/>
  <c r="D10435" i="1"/>
  <c r="D10434" i="1"/>
  <c r="D10433" i="1"/>
  <c r="D10432" i="1"/>
  <c r="D10431" i="1"/>
  <c r="D10430" i="1"/>
  <c r="D10429" i="1"/>
  <c r="D10428" i="1"/>
  <c r="D10427" i="1"/>
  <c r="D10426" i="1"/>
  <c r="D10425" i="1"/>
  <c r="D10424" i="1"/>
  <c r="D10423" i="1"/>
  <c r="D10422" i="1"/>
  <c r="D10421" i="1"/>
  <c r="D10420" i="1"/>
  <c r="D10419" i="1"/>
  <c r="D10418" i="1"/>
  <c r="D10417" i="1"/>
  <c r="D10416" i="1"/>
  <c r="D10415" i="1"/>
  <c r="D10414" i="1"/>
  <c r="D10413" i="1"/>
  <c r="D10412" i="1"/>
  <c r="D10411" i="1"/>
  <c r="D10410" i="1"/>
  <c r="D10409" i="1"/>
  <c r="D10408" i="1"/>
  <c r="D10407" i="1"/>
  <c r="D10406" i="1"/>
  <c r="D10405" i="1"/>
  <c r="D10404" i="1"/>
  <c r="D10403" i="1"/>
  <c r="D10402" i="1"/>
  <c r="D10401" i="1"/>
  <c r="D10400" i="1"/>
  <c r="D10399" i="1"/>
  <c r="D10398" i="1"/>
  <c r="D10397" i="1"/>
  <c r="D10396" i="1"/>
  <c r="D10395" i="1"/>
  <c r="D10394" i="1"/>
  <c r="D10393" i="1"/>
  <c r="D10392" i="1"/>
  <c r="D10391" i="1"/>
  <c r="D10390" i="1"/>
  <c r="D10389" i="1"/>
  <c r="D10388" i="1"/>
  <c r="D10387" i="1"/>
  <c r="D10386" i="1"/>
  <c r="D10385" i="1"/>
  <c r="D10384" i="1"/>
  <c r="D10383" i="1"/>
  <c r="D10382" i="1"/>
  <c r="D10381" i="1"/>
  <c r="D10380" i="1"/>
  <c r="D10379" i="1"/>
  <c r="D10378" i="1"/>
  <c r="D10377" i="1"/>
  <c r="D10376" i="1"/>
  <c r="D10375" i="1"/>
  <c r="D10374" i="1"/>
  <c r="D10373" i="1"/>
  <c r="D10372" i="1"/>
  <c r="D10371" i="1"/>
  <c r="D10370" i="1"/>
  <c r="D10369" i="1"/>
  <c r="D10368" i="1"/>
  <c r="D10367" i="1"/>
  <c r="D10366" i="1"/>
  <c r="D10365" i="1"/>
  <c r="D10364" i="1"/>
  <c r="D10363" i="1"/>
  <c r="D10362" i="1"/>
  <c r="D10361" i="1"/>
  <c r="D10360" i="1"/>
  <c r="D10359" i="1"/>
  <c r="D10358" i="1"/>
  <c r="D10357" i="1"/>
  <c r="D10356" i="1"/>
  <c r="D10355" i="1"/>
  <c r="D10354" i="1"/>
  <c r="D10353" i="1"/>
  <c r="D10352" i="1"/>
  <c r="D10351" i="1"/>
  <c r="D10350" i="1"/>
  <c r="D10349" i="1"/>
  <c r="D10348" i="1"/>
  <c r="D10347" i="1"/>
  <c r="D10346" i="1"/>
  <c r="D10345" i="1"/>
  <c r="D10344" i="1"/>
  <c r="D10343" i="1"/>
  <c r="D10342" i="1"/>
  <c r="D10341" i="1"/>
  <c r="D10340" i="1"/>
  <c r="D10339" i="1"/>
  <c r="D10338" i="1"/>
  <c r="D10337" i="1"/>
  <c r="D10336" i="1"/>
  <c r="D10335" i="1"/>
  <c r="D10334" i="1"/>
  <c r="D10333" i="1"/>
  <c r="D10332" i="1"/>
  <c r="D10331" i="1"/>
  <c r="D10330" i="1"/>
  <c r="D10329" i="1"/>
  <c r="D10328" i="1"/>
  <c r="D10327" i="1"/>
  <c r="D10326" i="1"/>
  <c r="D10325" i="1"/>
  <c r="D10324" i="1"/>
  <c r="D10323" i="1"/>
  <c r="D10322" i="1"/>
  <c r="D10321" i="1"/>
  <c r="D10320" i="1"/>
  <c r="D10319" i="1"/>
  <c r="D10318" i="1"/>
  <c r="D10317" i="1"/>
  <c r="D10316" i="1"/>
  <c r="D10315" i="1"/>
  <c r="D10314" i="1"/>
  <c r="D10313" i="1"/>
  <c r="D10312" i="1"/>
  <c r="D10311" i="1"/>
  <c r="D10310" i="1"/>
  <c r="D10309" i="1"/>
  <c r="D10308" i="1"/>
  <c r="D10307" i="1"/>
  <c r="D10306" i="1"/>
  <c r="D10305" i="1"/>
  <c r="D10304" i="1"/>
  <c r="D10303" i="1"/>
  <c r="D10302" i="1"/>
  <c r="D10301" i="1"/>
  <c r="D10300" i="1"/>
  <c r="D10299" i="1"/>
  <c r="D10298" i="1"/>
  <c r="D10297" i="1"/>
  <c r="D10296" i="1"/>
  <c r="D10295" i="1"/>
  <c r="D10294" i="1"/>
  <c r="D10293" i="1"/>
  <c r="D10292" i="1"/>
  <c r="D10291" i="1"/>
  <c r="D10290" i="1"/>
  <c r="D10289" i="1"/>
  <c r="D10288" i="1"/>
  <c r="D10287" i="1"/>
  <c r="D10286" i="1"/>
  <c r="D10285" i="1"/>
  <c r="D10284" i="1"/>
  <c r="D10283" i="1"/>
  <c r="D10282" i="1"/>
  <c r="D10281" i="1"/>
  <c r="D10280" i="1"/>
  <c r="D10279" i="1"/>
  <c r="D10278" i="1"/>
  <c r="D10277" i="1"/>
  <c r="D10276" i="1"/>
  <c r="D10275" i="1"/>
  <c r="D10274" i="1"/>
  <c r="D10273" i="1"/>
  <c r="D10272" i="1"/>
  <c r="D10271" i="1"/>
  <c r="D10270" i="1"/>
  <c r="D10269" i="1"/>
  <c r="D10268" i="1"/>
  <c r="D10267" i="1"/>
  <c r="D10266" i="1"/>
  <c r="D10265" i="1"/>
  <c r="D10264" i="1"/>
  <c r="D10263" i="1"/>
  <c r="D10262" i="1"/>
  <c r="D10261" i="1"/>
  <c r="D10260" i="1"/>
  <c r="D10259" i="1"/>
  <c r="D10258" i="1"/>
  <c r="D10257" i="1"/>
  <c r="D10256" i="1"/>
  <c r="D10255" i="1"/>
  <c r="D10254" i="1"/>
  <c r="D10253" i="1"/>
  <c r="D10252" i="1"/>
  <c r="D10251" i="1"/>
  <c r="D10250" i="1"/>
  <c r="D10249" i="1"/>
  <c r="D10248" i="1"/>
  <c r="D10247" i="1"/>
  <c r="D10246" i="1"/>
  <c r="D10245" i="1"/>
  <c r="D10244" i="1"/>
  <c r="D10243" i="1"/>
  <c r="D10242" i="1"/>
  <c r="D10241" i="1"/>
  <c r="D10240" i="1"/>
  <c r="D10239" i="1"/>
  <c r="D10238" i="1"/>
  <c r="D10237" i="1"/>
  <c r="D10236" i="1"/>
  <c r="D10235" i="1"/>
  <c r="D10234" i="1"/>
  <c r="D10233" i="1"/>
  <c r="D10232" i="1"/>
  <c r="D10231" i="1"/>
  <c r="D10230" i="1"/>
  <c r="D10229" i="1"/>
  <c r="D10228" i="1"/>
  <c r="D10227" i="1"/>
  <c r="D10226" i="1"/>
  <c r="D10225" i="1"/>
  <c r="D10224" i="1"/>
  <c r="D10223" i="1"/>
  <c r="D10222" i="1"/>
  <c r="D10221" i="1"/>
  <c r="D10220" i="1"/>
  <c r="D10219" i="1"/>
  <c r="D10218" i="1"/>
  <c r="D10217" i="1"/>
  <c r="D10216" i="1"/>
  <c r="D10215" i="1"/>
  <c r="D10214" i="1"/>
  <c r="D10213" i="1"/>
  <c r="D10212" i="1"/>
  <c r="D10211" i="1"/>
  <c r="D10210" i="1"/>
  <c r="D10209" i="1"/>
  <c r="D10208" i="1"/>
  <c r="D10207" i="1"/>
  <c r="D10206" i="1"/>
  <c r="D10205" i="1"/>
  <c r="D10204" i="1"/>
  <c r="D10203" i="1"/>
  <c r="D10202" i="1"/>
  <c r="D10201" i="1"/>
  <c r="D10200" i="1"/>
  <c r="D10199" i="1"/>
  <c r="D10198" i="1"/>
  <c r="D10197" i="1"/>
  <c r="D10196" i="1"/>
  <c r="D10195" i="1"/>
  <c r="D10194" i="1"/>
  <c r="D10193" i="1"/>
  <c r="D10192" i="1"/>
  <c r="D10191" i="1"/>
  <c r="D10190" i="1"/>
  <c r="D10189" i="1"/>
  <c r="D10188" i="1"/>
  <c r="D10187" i="1"/>
  <c r="D10186" i="1"/>
  <c r="D10185" i="1"/>
  <c r="D10184" i="1"/>
  <c r="D10183" i="1"/>
  <c r="D10182" i="1"/>
  <c r="D10181" i="1"/>
  <c r="D10180" i="1"/>
  <c r="D10179" i="1"/>
  <c r="D10178" i="1"/>
  <c r="D10177" i="1"/>
  <c r="D10176" i="1"/>
  <c r="D10175" i="1"/>
  <c r="D10174" i="1"/>
  <c r="D10173" i="1"/>
  <c r="D10172" i="1"/>
  <c r="D10171" i="1"/>
  <c r="D10170" i="1"/>
  <c r="D10169" i="1"/>
  <c r="D10168" i="1"/>
  <c r="D10167" i="1"/>
  <c r="D10166" i="1"/>
  <c r="D10165" i="1"/>
  <c r="D10164" i="1"/>
  <c r="D10163" i="1"/>
  <c r="D10162" i="1"/>
  <c r="D10161" i="1"/>
  <c r="D10160" i="1"/>
  <c r="D10159" i="1"/>
  <c r="D10158" i="1"/>
  <c r="D10157" i="1"/>
  <c r="D10156" i="1"/>
  <c r="D10155" i="1"/>
  <c r="D10154" i="1"/>
  <c r="D10153" i="1"/>
  <c r="D10152" i="1"/>
  <c r="D10151" i="1"/>
  <c r="D10150" i="1"/>
  <c r="D10149" i="1"/>
  <c r="D10148" i="1"/>
  <c r="D10147" i="1"/>
  <c r="D10146" i="1"/>
  <c r="D10145" i="1"/>
  <c r="D10144" i="1"/>
  <c r="D10143" i="1"/>
  <c r="D10142" i="1"/>
  <c r="D10141" i="1"/>
  <c r="D10140" i="1"/>
  <c r="D10139" i="1"/>
  <c r="D10138" i="1"/>
  <c r="D10137" i="1"/>
  <c r="D10136" i="1"/>
  <c r="D10135" i="1"/>
  <c r="D10134" i="1"/>
  <c r="D10133" i="1"/>
  <c r="D10132" i="1"/>
  <c r="D10131" i="1"/>
  <c r="D10130" i="1"/>
  <c r="D10129" i="1"/>
  <c r="D10128" i="1"/>
  <c r="D10127" i="1"/>
  <c r="D10126" i="1"/>
  <c r="D10125" i="1"/>
  <c r="D10124" i="1"/>
  <c r="D10123" i="1"/>
  <c r="D10122" i="1"/>
  <c r="D10121" i="1"/>
  <c r="D10120" i="1"/>
  <c r="D10119" i="1"/>
  <c r="D10118" i="1"/>
  <c r="D10117" i="1"/>
  <c r="D10116" i="1"/>
  <c r="D10115" i="1"/>
  <c r="D10114" i="1"/>
  <c r="D10113" i="1"/>
  <c r="D10112" i="1"/>
  <c r="D10111" i="1"/>
  <c r="D10110" i="1"/>
  <c r="D10109" i="1"/>
  <c r="D10108" i="1"/>
  <c r="D10107" i="1"/>
  <c r="D10106" i="1"/>
  <c r="D10105" i="1"/>
  <c r="D10104" i="1"/>
  <c r="D10103" i="1"/>
  <c r="D10102" i="1"/>
  <c r="D10101" i="1"/>
  <c r="D10100" i="1"/>
  <c r="D10099" i="1"/>
  <c r="D10098" i="1"/>
  <c r="D10097" i="1"/>
  <c r="D10096" i="1"/>
  <c r="D10095" i="1"/>
  <c r="D10094" i="1"/>
  <c r="D10093" i="1"/>
  <c r="D10092" i="1"/>
  <c r="D10091" i="1"/>
  <c r="D10090" i="1"/>
  <c r="D10089" i="1"/>
  <c r="D10088" i="1"/>
  <c r="D10087" i="1"/>
  <c r="D10086" i="1"/>
  <c r="D10085" i="1"/>
  <c r="D10084" i="1"/>
  <c r="D10083" i="1"/>
  <c r="D10082" i="1"/>
  <c r="D10081" i="1"/>
  <c r="D10080" i="1"/>
  <c r="D10079" i="1"/>
  <c r="D10078" i="1"/>
  <c r="D10077" i="1"/>
  <c r="D10076" i="1"/>
  <c r="D10075" i="1"/>
  <c r="D10074" i="1"/>
  <c r="D10073" i="1"/>
  <c r="D10072" i="1"/>
  <c r="D10071" i="1"/>
  <c r="D10070" i="1"/>
  <c r="D10069" i="1"/>
  <c r="D10068" i="1"/>
  <c r="D10067" i="1"/>
  <c r="D10066" i="1"/>
  <c r="D10065" i="1"/>
  <c r="D10064" i="1"/>
  <c r="D10063" i="1"/>
  <c r="D10062" i="1"/>
  <c r="D10061" i="1"/>
  <c r="D10060" i="1"/>
  <c r="D10059" i="1"/>
  <c r="D10058" i="1"/>
  <c r="D10057" i="1"/>
  <c r="D10056" i="1"/>
  <c r="D10055" i="1"/>
  <c r="D10054" i="1"/>
  <c r="D10053" i="1"/>
  <c r="D10052" i="1"/>
  <c r="D10051" i="1"/>
  <c r="D10050" i="1"/>
  <c r="D10049" i="1"/>
  <c r="D10048" i="1"/>
  <c r="D10047" i="1"/>
  <c r="D10046" i="1"/>
  <c r="D10045" i="1"/>
  <c r="D10044" i="1"/>
  <c r="D10043" i="1"/>
  <c r="D10042" i="1"/>
  <c r="D10041" i="1"/>
  <c r="D10040" i="1"/>
  <c r="D10039" i="1"/>
  <c r="D10038" i="1"/>
  <c r="D10037" i="1"/>
  <c r="D10036" i="1"/>
  <c r="D10035" i="1"/>
  <c r="D10034" i="1"/>
  <c r="D10033" i="1"/>
  <c r="D10032" i="1"/>
  <c r="D10031" i="1"/>
  <c r="D10030" i="1"/>
  <c r="D10029" i="1"/>
  <c r="D10028" i="1"/>
  <c r="D10027" i="1"/>
  <c r="D10026" i="1"/>
  <c r="D10025" i="1"/>
  <c r="D10024" i="1"/>
  <c r="D10023" i="1"/>
  <c r="D10022" i="1"/>
  <c r="D10021" i="1"/>
  <c r="D10020" i="1"/>
  <c r="D10019" i="1"/>
  <c r="D10018" i="1"/>
  <c r="D10017" i="1"/>
  <c r="D10016" i="1"/>
  <c r="D10015" i="1"/>
  <c r="D10014" i="1"/>
  <c r="D10013" i="1"/>
  <c r="D10012" i="1"/>
  <c r="D10011" i="1"/>
  <c r="D10010" i="1"/>
  <c r="D10009" i="1"/>
  <c r="D10008" i="1"/>
  <c r="D10007" i="1"/>
  <c r="D10006" i="1"/>
  <c r="D10005" i="1"/>
  <c r="D10004" i="1"/>
  <c r="D10003" i="1"/>
  <c r="D10002" i="1"/>
  <c r="D10001" i="1"/>
  <c r="D10000" i="1"/>
  <c r="D9999" i="1"/>
  <c r="D9998" i="1"/>
  <c r="D9997" i="1"/>
  <c r="D9996" i="1"/>
  <c r="D9995" i="1"/>
  <c r="D9994" i="1"/>
  <c r="D9993" i="1"/>
  <c r="D9992" i="1"/>
  <c r="D9991" i="1"/>
  <c r="D9990" i="1"/>
  <c r="D9989" i="1"/>
  <c r="D9988" i="1"/>
  <c r="D9987" i="1"/>
  <c r="D9986" i="1"/>
  <c r="D9985" i="1"/>
  <c r="D9984" i="1"/>
  <c r="D9983" i="1"/>
  <c r="D9982" i="1"/>
  <c r="D9981" i="1"/>
  <c r="D9980" i="1"/>
  <c r="D9979" i="1"/>
  <c r="D9978" i="1"/>
  <c r="D9977" i="1"/>
  <c r="D9976" i="1"/>
  <c r="D9975" i="1"/>
  <c r="D9974" i="1"/>
  <c r="D9973" i="1"/>
  <c r="D9972" i="1"/>
  <c r="D9971" i="1"/>
  <c r="D9970" i="1"/>
  <c r="D9969" i="1"/>
  <c r="D9968" i="1"/>
  <c r="D9967" i="1"/>
  <c r="D9966" i="1"/>
  <c r="D9965" i="1"/>
  <c r="D9964" i="1"/>
  <c r="D9963" i="1"/>
  <c r="D9962" i="1"/>
  <c r="D9961" i="1"/>
  <c r="D9960" i="1"/>
  <c r="D9959" i="1"/>
  <c r="D9958" i="1"/>
  <c r="D9957" i="1"/>
  <c r="D9956" i="1"/>
  <c r="D9955" i="1"/>
  <c r="D9954" i="1"/>
  <c r="D9953" i="1"/>
  <c r="D9952" i="1"/>
  <c r="D9951" i="1"/>
  <c r="D9950" i="1"/>
  <c r="D9949" i="1"/>
  <c r="D9948" i="1"/>
  <c r="D9947" i="1"/>
  <c r="D9946" i="1"/>
  <c r="D9945" i="1"/>
  <c r="D9944" i="1"/>
  <c r="D9943" i="1"/>
  <c r="D9942" i="1"/>
  <c r="D9941" i="1"/>
  <c r="D9940" i="1"/>
  <c r="D9939" i="1"/>
  <c r="D9938" i="1"/>
  <c r="D9937" i="1"/>
  <c r="D9936" i="1"/>
  <c r="D9935" i="1"/>
  <c r="D9934" i="1"/>
  <c r="D9933" i="1"/>
  <c r="D9932" i="1"/>
  <c r="D9931" i="1"/>
  <c r="D9930" i="1"/>
  <c r="D9929" i="1"/>
  <c r="D9928" i="1"/>
  <c r="D9927" i="1"/>
  <c r="D9926" i="1"/>
  <c r="D9925" i="1"/>
  <c r="D9924" i="1"/>
  <c r="D9923" i="1"/>
  <c r="D9922" i="1"/>
  <c r="D9921" i="1"/>
  <c r="D9920" i="1"/>
  <c r="D9919" i="1"/>
  <c r="D9918" i="1"/>
  <c r="D9917" i="1"/>
  <c r="D9916" i="1"/>
  <c r="D9915" i="1"/>
  <c r="D9914" i="1"/>
  <c r="D9913" i="1"/>
  <c r="D9912" i="1"/>
  <c r="D9911" i="1"/>
  <c r="D9910" i="1"/>
  <c r="D9909" i="1"/>
  <c r="D9908" i="1"/>
  <c r="D9907" i="1"/>
  <c r="D9906" i="1"/>
  <c r="D9905" i="1"/>
  <c r="D9904" i="1"/>
  <c r="D9903" i="1"/>
  <c r="D9902" i="1"/>
  <c r="D9901" i="1"/>
  <c r="D9900" i="1"/>
  <c r="D9899" i="1"/>
  <c r="D9898" i="1"/>
  <c r="D9897" i="1"/>
  <c r="D9896" i="1"/>
  <c r="D9895" i="1"/>
  <c r="D9894" i="1"/>
  <c r="D9893" i="1"/>
  <c r="D9892" i="1"/>
  <c r="D9891" i="1"/>
  <c r="D9890" i="1"/>
  <c r="D9889" i="1"/>
  <c r="D9888" i="1"/>
  <c r="D9887" i="1"/>
  <c r="D9886" i="1"/>
  <c r="D9885" i="1"/>
  <c r="D9884" i="1"/>
  <c r="D9883" i="1"/>
  <c r="D9882" i="1"/>
  <c r="D9881" i="1"/>
  <c r="D9880" i="1"/>
  <c r="D9879" i="1"/>
  <c r="D9878" i="1"/>
  <c r="D9877" i="1"/>
  <c r="D9876" i="1"/>
  <c r="D9875" i="1"/>
  <c r="D9874" i="1"/>
  <c r="D9873" i="1"/>
  <c r="D9872" i="1"/>
  <c r="D9871" i="1"/>
  <c r="D9870" i="1"/>
  <c r="D9869" i="1"/>
  <c r="D9868" i="1"/>
  <c r="D9867" i="1"/>
  <c r="D9866" i="1"/>
  <c r="D9865" i="1"/>
  <c r="D9864" i="1"/>
  <c r="D9863" i="1"/>
  <c r="D9862" i="1"/>
  <c r="D9861" i="1"/>
  <c r="D9860" i="1"/>
  <c r="D9859" i="1"/>
  <c r="D9858" i="1"/>
  <c r="D9857" i="1"/>
  <c r="D9856" i="1"/>
  <c r="D9855" i="1"/>
  <c r="D9854" i="1"/>
  <c r="D9853" i="1"/>
  <c r="D9852" i="1"/>
  <c r="D9851" i="1"/>
  <c r="D9850" i="1"/>
  <c r="D9849" i="1"/>
  <c r="D9848" i="1"/>
  <c r="D9847" i="1"/>
  <c r="D9846" i="1"/>
  <c r="D9845" i="1"/>
  <c r="D9844" i="1"/>
  <c r="D9843" i="1"/>
  <c r="D9842" i="1"/>
  <c r="D9841" i="1"/>
  <c r="D9840" i="1"/>
  <c r="D9839" i="1"/>
  <c r="D9838" i="1"/>
  <c r="D9837" i="1"/>
  <c r="D9836" i="1"/>
  <c r="D9835" i="1"/>
  <c r="D9834" i="1"/>
  <c r="D9833" i="1"/>
  <c r="D9832" i="1"/>
  <c r="D9831" i="1"/>
  <c r="D9830" i="1"/>
  <c r="D9829" i="1"/>
  <c r="D9828" i="1"/>
  <c r="D9827" i="1"/>
  <c r="D9826" i="1"/>
  <c r="D9825" i="1"/>
  <c r="D9824" i="1"/>
  <c r="D9823" i="1"/>
  <c r="D9822" i="1"/>
  <c r="D9821" i="1"/>
  <c r="D9820" i="1"/>
  <c r="D9819" i="1"/>
  <c r="D9818" i="1"/>
  <c r="D9817" i="1"/>
  <c r="D9816" i="1"/>
  <c r="D9815" i="1"/>
  <c r="D9814" i="1"/>
  <c r="D9813" i="1"/>
  <c r="D9812" i="1"/>
  <c r="D9811" i="1"/>
  <c r="D9810" i="1"/>
  <c r="D9809" i="1"/>
  <c r="D9808" i="1"/>
  <c r="D9807" i="1"/>
  <c r="D9806" i="1"/>
  <c r="D9805" i="1"/>
  <c r="D9804" i="1"/>
  <c r="D9803" i="1"/>
  <c r="D9802" i="1"/>
  <c r="D9801" i="1"/>
  <c r="D9800" i="1"/>
  <c r="D9799" i="1"/>
  <c r="D9798" i="1"/>
  <c r="D9797" i="1"/>
  <c r="D9796" i="1"/>
  <c r="D9795" i="1"/>
  <c r="D9794" i="1"/>
  <c r="D9793" i="1"/>
  <c r="D9792" i="1"/>
  <c r="D9791" i="1"/>
  <c r="D9790" i="1"/>
  <c r="D9789" i="1"/>
  <c r="D9788" i="1"/>
  <c r="D9787" i="1"/>
  <c r="D9786" i="1"/>
  <c r="D9785" i="1"/>
  <c r="D9784" i="1"/>
  <c r="D9783" i="1"/>
  <c r="D9782" i="1"/>
  <c r="D9781" i="1"/>
  <c r="D9780" i="1"/>
  <c r="D9779" i="1"/>
  <c r="D9778" i="1"/>
  <c r="D9777" i="1"/>
  <c r="D9776" i="1"/>
  <c r="D9775" i="1"/>
  <c r="D9774" i="1"/>
  <c r="D9773" i="1"/>
  <c r="D9772" i="1"/>
  <c r="D9771" i="1"/>
  <c r="D9770" i="1"/>
  <c r="D9769" i="1"/>
  <c r="D9768" i="1"/>
  <c r="D9767" i="1"/>
  <c r="D9766" i="1"/>
  <c r="D9765" i="1"/>
  <c r="D9764" i="1"/>
  <c r="D9763" i="1"/>
  <c r="D9762" i="1"/>
  <c r="D9761" i="1"/>
  <c r="D9760" i="1"/>
  <c r="D9759" i="1"/>
  <c r="D9758" i="1"/>
  <c r="D9757" i="1"/>
  <c r="D9756" i="1"/>
  <c r="D9755" i="1"/>
  <c r="D9754" i="1"/>
  <c r="D9753" i="1"/>
  <c r="D9752" i="1"/>
  <c r="D9751" i="1"/>
  <c r="D9750" i="1"/>
  <c r="D9749" i="1"/>
  <c r="D9748" i="1"/>
  <c r="D9747" i="1"/>
  <c r="D9746" i="1"/>
  <c r="D9745" i="1"/>
  <c r="D9744" i="1"/>
  <c r="D9743" i="1"/>
  <c r="D9742" i="1"/>
  <c r="D9741" i="1"/>
  <c r="D9740" i="1"/>
  <c r="D9739" i="1"/>
  <c r="D9738" i="1"/>
  <c r="D9737" i="1"/>
  <c r="D9736" i="1"/>
  <c r="D9735" i="1"/>
  <c r="D9734" i="1"/>
  <c r="D9733" i="1"/>
  <c r="D9732" i="1"/>
  <c r="D9731" i="1"/>
  <c r="D9730" i="1"/>
  <c r="D9729" i="1"/>
  <c r="D9728" i="1"/>
  <c r="D9727" i="1"/>
  <c r="D9726" i="1"/>
  <c r="D9725" i="1"/>
  <c r="D9724" i="1"/>
  <c r="D9723" i="1"/>
  <c r="D9722" i="1"/>
  <c r="D9721" i="1"/>
  <c r="D9720" i="1"/>
  <c r="D9719" i="1"/>
  <c r="D9718" i="1"/>
  <c r="D9717" i="1"/>
  <c r="D9716" i="1"/>
  <c r="D9715" i="1"/>
  <c r="D9714" i="1"/>
  <c r="D9713" i="1"/>
  <c r="D9712" i="1"/>
  <c r="D9711" i="1"/>
  <c r="D9710" i="1"/>
  <c r="D9709" i="1"/>
  <c r="D9708" i="1"/>
  <c r="D9707" i="1"/>
  <c r="D9706" i="1"/>
  <c r="D9705" i="1"/>
  <c r="D9704" i="1"/>
  <c r="D9703" i="1"/>
  <c r="D9702" i="1"/>
  <c r="D9701" i="1"/>
  <c r="D9700" i="1"/>
  <c r="D9699" i="1"/>
  <c r="D9698" i="1"/>
  <c r="D9697" i="1"/>
  <c r="D9696" i="1"/>
  <c r="D9695" i="1"/>
  <c r="D9694" i="1"/>
  <c r="D9693" i="1"/>
  <c r="D9692" i="1"/>
  <c r="D9691" i="1"/>
  <c r="D9690" i="1"/>
  <c r="D9689" i="1"/>
  <c r="D9688" i="1"/>
  <c r="D9687" i="1"/>
  <c r="D9686" i="1"/>
  <c r="D9685" i="1"/>
  <c r="D9684" i="1"/>
  <c r="D9683" i="1"/>
  <c r="D9682" i="1"/>
  <c r="D9681" i="1"/>
  <c r="D9680" i="1"/>
  <c r="D9679" i="1"/>
  <c r="D9678" i="1"/>
  <c r="D9677" i="1"/>
  <c r="D9676" i="1"/>
  <c r="D9675" i="1"/>
  <c r="D9674" i="1"/>
  <c r="D9673" i="1"/>
  <c r="D9672" i="1"/>
  <c r="D9671" i="1"/>
  <c r="D9670" i="1"/>
  <c r="D9669" i="1"/>
  <c r="D9668" i="1"/>
  <c r="D9667" i="1"/>
  <c r="D9666" i="1"/>
  <c r="D9665" i="1"/>
  <c r="D9664" i="1"/>
  <c r="D9663" i="1"/>
  <c r="D9662" i="1"/>
  <c r="D9661" i="1"/>
  <c r="D9660" i="1"/>
  <c r="D9659" i="1"/>
  <c r="D9658" i="1"/>
  <c r="D9657" i="1"/>
  <c r="D9656" i="1"/>
  <c r="D9655" i="1"/>
  <c r="D9654" i="1"/>
  <c r="D9653" i="1"/>
  <c r="D9652" i="1"/>
  <c r="D9651" i="1"/>
  <c r="D9650" i="1"/>
  <c r="D9649" i="1"/>
  <c r="D9648" i="1"/>
  <c r="D9647" i="1"/>
  <c r="D9646" i="1"/>
  <c r="D9645" i="1"/>
  <c r="D9644" i="1"/>
  <c r="D9643" i="1"/>
  <c r="D9642" i="1"/>
  <c r="D9641" i="1"/>
  <c r="D9640" i="1"/>
  <c r="D9639" i="1"/>
  <c r="D9638" i="1"/>
  <c r="D9637" i="1"/>
  <c r="D9636" i="1"/>
  <c r="D9635" i="1"/>
  <c r="D9634" i="1"/>
  <c r="D9633" i="1"/>
  <c r="D9632" i="1"/>
  <c r="D9631" i="1"/>
  <c r="D9630" i="1"/>
  <c r="D9629" i="1"/>
  <c r="D9628" i="1"/>
  <c r="D9627" i="1"/>
  <c r="D9626" i="1"/>
  <c r="D9625" i="1"/>
  <c r="D9624" i="1"/>
  <c r="D9623" i="1"/>
  <c r="D9622" i="1"/>
  <c r="D9621" i="1"/>
  <c r="D9620" i="1"/>
  <c r="D9619" i="1"/>
  <c r="D9618" i="1"/>
  <c r="D9617" i="1"/>
  <c r="D9616" i="1"/>
  <c r="D9615" i="1"/>
  <c r="D9614" i="1"/>
  <c r="D9613" i="1"/>
  <c r="D9612" i="1"/>
  <c r="D9611" i="1"/>
  <c r="D9610" i="1"/>
  <c r="D9609" i="1"/>
  <c r="D9608" i="1"/>
  <c r="D9607" i="1"/>
  <c r="D9606" i="1"/>
  <c r="D9605" i="1"/>
  <c r="D9604" i="1"/>
  <c r="D9603" i="1"/>
  <c r="D9602" i="1"/>
  <c r="D9601" i="1"/>
  <c r="D9600" i="1"/>
  <c r="D9599" i="1"/>
  <c r="D9598" i="1"/>
  <c r="D9597" i="1"/>
  <c r="D9596" i="1"/>
  <c r="D9595" i="1"/>
  <c r="D9594" i="1"/>
  <c r="D9593" i="1"/>
  <c r="D9592" i="1"/>
  <c r="D9591" i="1"/>
  <c r="D9590" i="1"/>
  <c r="D9589" i="1"/>
  <c r="D9588" i="1"/>
  <c r="D9587" i="1"/>
  <c r="D9586" i="1"/>
  <c r="D9585" i="1"/>
  <c r="D9584" i="1"/>
  <c r="D9583" i="1"/>
  <c r="D9582" i="1"/>
  <c r="D9581" i="1"/>
  <c r="D9580" i="1"/>
  <c r="D9579" i="1"/>
  <c r="D9578" i="1"/>
  <c r="D9577" i="1"/>
  <c r="D9576" i="1"/>
  <c r="D9575" i="1"/>
  <c r="D9574" i="1"/>
  <c r="D9573" i="1"/>
  <c r="D9572" i="1"/>
  <c r="D9571" i="1"/>
  <c r="D9570" i="1"/>
  <c r="D9569" i="1"/>
  <c r="D9568" i="1"/>
  <c r="D9567" i="1"/>
  <c r="D9566" i="1"/>
  <c r="D9565" i="1"/>
  <c r="D9564" i="1"/>
  <c r="D9563" i="1"/>
  <c r="D9562" i="1"/>
  <c r="D9561" i="1"/>
  <c r="D9560" i="1"/>
  <c r="D9559" i="1"/>
  <c r="D9558" i="1"/>
  <c r="D9557" i="1"/>
  <c r="D9556" i="1"/>
  <c r="D9555" i="1"/>
  <c r="D9554" i="1"/>
  <c r="D9553" i="1"/>
  <c r="D9552" i="1"/>
  <c r="D9551" i="1"/>
  <c r="D9550" i="1"/>
  <c r="D9549" i="1"/>
  <c r="D9548" i="1"/>
  <c r="D9547" i="1"/>
  <c r="D9546" i="1"/>
  <c r="D9545" i="1"/>
  <c r="D9544" i="1"/>
  <c r="D9543" i="1"/>
  <c r="D9542" i="1"/>
  <c r="D9541" i="1"/>
  <c r="D9540" i="1"/>
  <c r="D9539" i="1"/>
  <c r="D9538" i="1"/>
  <c r="D9537" i="1"/>
  <c r="D9536" i="1"/>
  <c r="D9535" i="1"/>
  <c r="D9534" i="1"/>
  <c r="D9533" i="1"/>
  <c r="D9532" i="1"/>
  <c r="D9531" i="1"/>
  <c r="D9530" i="1"/>
  <c r="D9529" i="1"/>
  <c r="D9528" i="1"/>
  <c r="D9527" i="1"/>
  <c r="D9526" i="1"/>
  <c r="D9525" i="1"/>
  <c r="D9524" i="1"/>
  <c r="D9523" i="1"/>
  <c r="D9522" i="1"/>
  <c r="D9521" i="1"/>
  <c r="D9520" i="1"/>
  <c r="D9519" i="1"/>
  <c r="D9518" i="1"/>
  <c r="D9517" i="1"/>
  <c r="D9516" i="1"/>
  <c r="D9515" i="1"/>
  <c r="D9514" i="1"/>
  <c r="D9513" i="1"/>
  <c r="D9512" i="1"/>
  <c r="D9511" i="1"/>
  <c r="D9510" i="1"/>
  <c r="D9509" i="1"/>
  <c r="D9508" i="1"/>
  <c r="D9507" i="1"/>
  <c r="D9506" i="1"/>
  <c r="D9505" i="1"/>
  <c r="D9504" i="1"/>
  <c r="D9503" i="1"/>
  <c r="D9502" i="1"/>
  <c r="D9501" i="1"/>
  <c r="D9500" i="1"/>
  <c r="D9499" i="1"/>
  <c r="D9498" i="1"/>
  <c r="D9497" i="1"/>
  <c r="D9496" i="1"/>
  <c r="D9495" i="1"/>
  <c r="D9494" i="1"/>
  <c r="D9493" i="1"/>
  <c r="D9492" i="1"/>
  <c r="D9491" i="1"/>
  <c r="D9490" i="1"/>
  <c r="D9489" i="1"/>
  <c r="D9488" i="1"/>
  <c r="D9487" i="1"/>
  <c r="D9486" i="1"/>
  <c r="D9485" i="1"/>
  <c r="D9484" i="1"/>
  <c r="D9483" i="1"/>
  <c r="D9482" i="1"/>
  <c r="D9481" i="1"/>
  <c r="D9480" i="1"/>
  <c r="D9479" i="1"/>
  <c r="D9478" i="1"/>
  <c r="D9477" i="1"/>
  <c r="D9476" i="1"/>
  <c r="D9475" i="1"/>
  <c r="D9474" i="1"/>
  <c r="D9473" i="1"/>
  <c r="D9472" i="1"/>
  <c r="D9471" i="1"/>
  <c r="D9470" i="1"/>
  <c r="D9469" i="1"/>
  <c r="D9468" i="1"/>
  <c r="D9467" i="1"/>
  <c r="D9466" i="1"/>
  <c r="D9465" i="1"/>
  <c r="D9464" i="1"/>
  <c r="D9463" i="1"/>
  <c r="D9462" i="1"/>
  <c r="D9461" i="1"/>
  <c r="D9460" i="1"/>
  <c r="D9459" i="1"/>
  <c r="D9458" i="1"/>
  <c r="D9457" i="1"/>
  <c r="D9456" i="1"/>
  <c r="D9455" i="1"/>
  <c r="D9454" i="1"/>
  <c r="D9453" i="1"/>
  <c r="D9452" i="1"/>
  <c r="D9451" i="1"/>
  <c r="D9450" i="1"/>
  <c r="D9449" i="1"/>
  <c r="D9448" i="1"/>
  <c r="D9447" i="1"/>
  <c r="D9446" i="1"/>
  <c r="D9445" i="1"/>
  <c r="D9444" i="1"/>
  <c r="D9443" i="1"/>
  <c r="D9442" i="1"/>
  <c r="D9441" i="1"/>
  <c r="D9440" i="1"/>
  <c r="D9439" i="1"/>
  <c r="D9438" i="1"/>
  <c r="D9437" i="1"/>
  <c r="D9436" i="1"/>
  <c r="D9435" i="1"/>
  <c r="D9434" i="1"/>
  <c r="D9433" i="1"/>
  <c r="D9432" i="1"/>
  <c r="D9431" i="1"/>
  <c r="D9430" i="1"/>
  <c r="D9429" i="1"/>
  <c r="D9428" i="1"/>
  <c r="D9427" i="1"/>
  <c r="D9426" i="1"/>
  <c r="D9425" i="1"/>
  <c r="D9424" i="1"/>
  <c r="D9423" i="1"/>
  <c r="D9422" i="1"/>
  <c r="D9421" i="1"/>
  <c r="D9420" i="1"/>
  <c r="D9419" i="1"/>
  <c r="D9418" i="1"/>
  <c r="D9417" i="1"/>
  <c r="D9416" i="1"/>
  <c r="D9415" i="1"/>
  <c r="D9414" i="1"/>
  <c r="D9413" i="1"/>
  <c r="D9412" i="1"/>
  <c r="D9411" i="1"/>
  <c r="D9410" i="1"/>
  <c r="D9409" i="1"/>
  <c r="D9408" i="1"/>
  <c r="D9407" i="1"/>
  <c r="D9406" i="1"/>
  <c r="D9405" i="1"/>
  <c r="D9404" i="1"/>
  <c r="D9403" i="1"/>
  <c r="D9402" i="1"/>
  <c r="D9401" i="1"/>
  <c r="D9400" i="1"/>
  <c r="D9399" i="1"/>
  <c r="D9398" i="1"/>
  <c r="D9397" i="1"/>
  <c r="D9396" i="1"/>
  <c r="D9395" i="1"/>
  <c r="D9394" i="1"/>
  <c r="D9393" i="1"/>
  <c r="D9392" i="1"/>
  <c r="D9391" i="1"/>
  <c r="D9390" i="1"/>
  <c r="D9389" i="1"/>
  <c r="D9388" i="1"/>
  <c r="D9387" i="1"/>
  <c r="D9386" i="1"/>
  <c r="D9385" i="1"/>
  <c r="D9384" i="1"/>
  <c r="D9383" i="1"/>
  <c r="D9382" i="1"/>
  <c r="D9381" i="1"/>
  <c r="D9380" i="1"/>
  <c r="D9379" i="1"/>
  <c r="D9378" i="1"/>
  <c r="D9377" i="1"/>
  <c r="D9376" i="1"/>
  <c r="D9375" i="1"/>
  <c r="D9374" i="1"/>
  <c r="D9373" i="1"/>
  <c r="D9372" i="1"/>
  <c r="D9371" i="1"/>
  <c r="D9370" i="1"/>
  <c r="D9369" i="1"/>
  <c r="D9368" i="1"/>
  <c r="D9367" i="1"/>
  <c r="D9366" i="1"/>
  <c r="D9365" i="1"/>
  <c r="D9364" i="1"/>
  <c r="D9363" i="1"/>
  <c r="D9362" i="1"/>
  <c r="D9361" i="1"/>
  <c r="D9360" i="1"/>
  <c r="D9359" i="1"/>
  <c r="D9358" i="1"/>
  <c r="D9357" i="1"/>
  <c r="D9356" i="1"/>
  <c r="D9355" i="1"/>
  <c r="D9354" i="1"/>
  <c r="D9353" i="1"/>
  <c r="D9352" i="1"/>
  <c r="D9351" i="1"/>
  <c r="D9350" i="1"/>
  <c r="D9349" i="1"/>
  <c r="D9348" i="1"/>
  <c r="D9347" i="1"/>
  <c r="D9346" i="1"/>
  <c r="D9345" i="1"/>
  <c r="D9344" i="1"/>
  <c r="D9343" i="1"/>
  <c r="D9342" i="1"/>
  <c r="D9341" i="1"/>
  <c r="D9340" i="1"/>
  <c r="D9339" i="1"/>
  <c r="D9338" i="1"/>
  <c r="D9337" i="1"/>
  <c r="D9336" i="1"/>
  <c r="D9335" i="1"/>
  <c r="D9334" i="1"/>
  <c r="D9333" i="1"/>
  <c r="D9332" i="1"/>
  <c r="D9331" i="1"/>
  <c r="D9330" i="1"/>
  <c r="D9329" i="1"/>
  <c r="D9328" i="1"/>
  <c r="D9327" i="1"/>
  <c r="D9326" i="1"/>
  <c r="D9325" i="1"/>
  <c r="D9324" i="1"/>
  <c r="D9323" i="1"/>
  <c r="D9322" i="1"/>
  <c r="D9321" i="1"/>
  <c r="D9320" i="1"/>
  <c r="D9319" i="1"/>
  <c r="D9318" i="1"/>
  <c r="D9317" i="1"/>
  <c r="D9316" i="1"/>
  <c r="D9315" i="1"/>
  <c r="D9314" i="1"/>
  <c r="D9313" i="1"/>
  <c r="D9312" i="1"/>
  <c r="D9311" i="1"/>
  <c r="D9310" i="1"/>
  <c r="D9309" i="1"/>
  <c r="D9308" i="1"/>
  <c r="D9307" i="1"/>
  <c r="D9306" i="1"/>
  <c r="D9305" i="1"/>
  <c r="D9304" i="1"/>
  <c r="D9303" i="1"/>
  <c r="D9302" i="1"/>
  <c r="D9301" i="1"/>
  <c r="D9300" i="1"/>
  <c r="D9299" i="1"/>
  <c r="D9298" i="1"/>
  <c r="D9297" i="1"/>
  <c r="D9296" i="1"/>
  <c r="D9295" i="1"/>
  <c r="D9294" i="1"/>
  <c r="D9293" i="1"/>
  <c r="D9292" i="1"/>
  <c r="D9291" i="1"/>
  <c r="D9290" i="1"/>
  <c r="D9289" i="1"/>
  <c r="D9288" i="1"/>
  <c r="D9287" i="1"/>
  <c r="D9286" i="1"/>
  <c r="D9285" i="1"/>
  <c r="D9284" i="1"/>
  <c r="D9283" i="1"/>
  <c r="D9282" i="1"/>
  <c r="D9281" i="1"/>
  <c r="D9280" i="1"/>
  <c r="D9279" i="1"/>
  <c r="D9278" i="1"/>
  <c r="D9277" i="1"/>
  <c r="D9276" i="1"/>
  <c r="D9275" i="1"/>
  <c r="D9274" i="1"/>
  <c r="D9273" i="1"/>
  <c r="D9272" i="1"/>
  <c r="D9271" i="1"/>
  <c r="D9270" i="1"/>
  <c r="D9269" i="1"/>
  <c r="D9268" i="1"/>
  <c r="D9267" i="1"/>
  <c r="D9266" i="1"/>
  <c r="D9265" i="1"/>
  <c r="D9264" i="1"/>
  <c r="D9263" i="1"/>
  <c r="D9262" i="1"/>
  <c r="D9261" i="1"/>
  <c r="D9260" i="1"/>
  <c r="D9259" i="1"/>
  <c r="D9258" i="1"/>
  <c r="D9257" i="1"/>
  <c r="D9256" i="1"/>
  <c r="D9255" i="1"/>
  <c r="D9254" i="1"/>
  <c r="D9253" i="1"/>
  <c r="D9252" i="1"/>
  <c r="D9251" i="1"/>
  <c r="D9250" i="1"/>
  <c r="D9249" i="1"/>
  <c r="D9248" i="1"/>
  <c r="D9247" i="1"/>
  <c r="D9246" i="1"/>
  <c r="D9245" i="1"/>
  <c r="D9244" i="1"/>
  <c r="D9243" i="1"/>
  <c r="D9242" i="1"/>
  <c r="D9241" i="1"/>
  <c r="D9240" i="1"/>
  <c r="D9239" i="1"/>
  <c r="D9238" i="1"/>
  <c r="D9237" i="1"/>
  <c r="D9236" i="1"/>
  <c r="D9235" i="1"/>
  <c r="D9234" i="1"/>
  <c r="D9233" i="1"/>
  <c r="D9232" i="1"/>
  <c r="D9231" i="1"/>
  <c r="D9230" i="1"/>
  <c r="D9229" i="1"/>
  <c r="D9228" i="1"/>
  <c r="D9227" i="1"/>
  <c r="D9226" i="1"/>
  <c r="D9225" i="1"/>
  <c r="D9224" i="1"/>
  <c r="D9223" i="1"/>
  <c r="D9222" i="1"/>
  <c r="D9221" i="1"/>
  <c r="D9220" i="1"/>
  <c r="D9219" i="1"/>
  <c r="D9218" i="1"/>
  <c r="D9217" i="1"/>
  <c r="D9216" i="1"/>
  <c r="D9215" i="1"/>
  <c r="D9214" i="1"/>
  <c r="D9213" i="1"/>
  <c r="D9212" i="1"/>
  <c r="D9211" i="1"/>
  <c r="D9210" i="1"/>
  <c r="D9209" i="1"/>
  <c r="D9208" i="1"/>
  <c r="D9207" i="1"/>
  <c r="D9206" i="1"/>
  <c r="D9205" i="1"/>
  <c r="D9204" i="1"/>
  <c r="D9203" i="1"/>
  <c r="D9202" i="1"/>
  <c r="D9201" i="1"/>
  <c r="D9200" i="1"/>
  <c r="D9199" i="1"/>
  <c r="D9198" i="1"/>
  <c r="D9197" i="1"/>
  <c r="D9196" i="1"/>
  <c r="D9195" i="1"/>
  <c r="D9194" i="1"/>
  <c r="D9193" i="1"/>
  <c r="D9192" i="1"/>
  <c r="D9191" i="1"/>
  <c r="D9190" i="1"/>
  <c r="D9189" i="1"/>
  <c r="D9188" i="1"/>
  <c r="D9187" i="1"/>
  <c r="D9186" i="1"/>
  <c r="D9185" i="1"/>
  <c r="D9184" i="1"/>
  <c r="D9183" i="1"/>
  <c r="D9182" i="1"/>
  <c r="D9181" i="1"/>
  <c r="D9180" i="1"/>
  <c r="D9179" i="1"/>
  <c r="D9178" i="1"/>
  <c r="D9177" i="1"/>
  <c r="D9176" i="1"/>
  <c r="D9175" i="1"/>
  <c r="D9174" i="1"/>
  <c r="D9173" i="1"/>
  <c r="D9172" i="1"/>
  <c r="D9171" i="1"/>
  <c r="D9170" i="1"/>
  <c r="D9169" i="1"/>
  <c r="D9168" i="1"/>
  <c r="D9167" i="1"/>
  <c r="D9166" i="1"/>
  <c r="D9165" i="1"/>
  <c r="D9164" i="1"/>
  <c r="D9163" i="1"/>
  <c r="D9162" i="1"/>
  <c r="D9161" i="1"/>
  <c r="D9160" i="1"/>
  <c r="D9159" i="1"/>
  <c r="D9158" i="1"/>
  <c r="D9157" i="1"/>
  <c r="D9156" i="1"/>
  <c r="D9155" i="1"/>
  <c r="D9154" i="1"/>
  <c r="D9153" i="1"/>
  <c r="D9152" i="1"/>
  <c r="D9151" i="1"/>
  <c r="D9150" i="1"/>
  <c r="D9149" i="1"/>
  <c r="D9148" i="1"/>
  <c r="D9147" i="1"/>
  <c r="D9146" i="1"/>
  <c r="D9145" i="1"/>
  <c r="D9144" i="1"/>
  <c r="D9143" i="1"/>
  <c r="D9142" i="1"/>
  <c r="D9141" i="1"/>
  <c r="D9140" i="1"/>
  <c r="D9139" i="1"/>
  <c r="D9138" i="1"/>
  <c r="D9137" i="1"/>
  <c r="D9136" i="1"/>
  <c r="D9135" i="1"/>
  <c r="D9134" i="1"/>
  <c r="D9133" i="1"/>
  <c r="D9132" i="1"/>
  <c r="D9131" i="1"/>
  <c r="D9130" i="1"/>
  <c r="D9129" i="1"/>
  <c r="D9128" i="1"/>
  <c r="D9127" i="1"/>
  <c r="D9126" i="1"/>
  <c r="D9125" i="1"/>
  <c r="D9124" i="1"/>
  <c r="D9123" i="1"/>
  <c r="D9122" i="1"/>
  <c r="D9121" i="1"/>
  <c r="D9120" i="1"/>
  <c r="D9119" i="1"/>
  <c r="D9118" i="1"/>
  <c r="D9117" i="1"/>
  <c r="D9116" i="1"/>
  <c r="D9115" i="1"/>
  <c r="D9114" i="1"/>
  <c r="D9113" i="1"/>
  <c r="D9112" i="1"/>
  <c r="D9111" i="1"/>
  <c r="D9110" i="1"/>
  <c r="D9109" i="1"/>
  <c r="D9108" i="1"/>
  <c r="D9107" i="1"/>
  <c r="D9106" i="1"/>
  <c r="D9105" i="1"/>
  <c r="D9104" i="1"/>
  <c r="D9103" i="1"/>
  <c r="D9102" i="1"/>
  <c r="D9101" i="1"/>
  <c r="D9100" i="1"/>
  <c r="D9099" i="1"/>
  <c r="D9098" i="1"/>
  <c r="D9097" i="1"/>
  <c r="D9096" i="1"/>
  <c r="D9095" i="1"/>
  <c r="D9094" i="1"/>
  <c r="D9093" i="1"/>
  <c r="D9092" i="1"/>
  <c r="D9091" i="1"/>
  <c r="D9090" i="1"/>
  <c r="D9089" i="1"/>
  <c r="D9088" i="1"/>
  <c r="D9087" i="1"/>
  <c r="D9086" i="1"/>
  <c r="D9085" i="1"/>
  <c r="D9084" i="1"/>
  <c r="D9083" i="1"/>
  <c r="D9082" i="1"/>
  <c r="D9081" i="1"/>
  <c r="D9080" i="1"/>
  <c r="D9079" i="1"/>
  <c r="D9078" i="1"/>
  <c r="D9077" i="1"/>
  <c r="D9076" i="1"/>
  <c r="D9075" i="1"/>
  <c r="D9074" i="1"/>
  <c r="D9073" i="1"/>
  <c r="D9072" i="1"/>
  <c r="D9071" i="1"/>
  <c r="D9070" i="1"/>
  <c r="D9069" i="1"/>
  <c r="D9068" i="1"/>
  <c r="D9067" i="1"/>
  <c r="D9066" i="1"/>
  <c r="D9065" i="1"/>
  <c r="D9064" i="1"/>
  <c r="D9063" i="1"/>
  <c r="D9062" i="1"/>
  <c r="D9061" i="1"/>
  <c r="D9060" i="1"/>
  <c r="D9059" i="1"/>
  <c r="D9058" i="1"/>
  <c r="D9057" i="1"/>
  <c r="D9056" i="1"/>
  <c r="D9055" i="1"/>
  <c r="D9054" i="1"/>
  <c r="D9053" i="1"/>
  <c r="D9052" i="1"/>
  <c r="D9051" i="1"/>
  <c r="D9050" i="1"/>
  <c r="D9049" i="1"/>
  <c r="D9048" i="1"/>
  <c r="D9047" i="1"/>
  <c r="D9046" i="1"/>
  <c r="D9045" i="1"/>
  <c r="D9044" i="1"/>
  <c r="D9043" i="1"/>
  <c r="D9042" i="1"/>
  <c r="D9041" i="1"/>
  <c r="D9040" i="1"/>
  <c r="D9039" i="1"/>
  <c r="D9038" i="1"/>
  <c r="D9037" i="1"/>
  <c r="D9036" i="1"/>
  <c r="D9035" i="1"/>
  <c r="D9034" i="1"/>
  <c r="D9033" i="1"/>
  <c r="D9032" i="1"/>
  <c r="D9031" i="1"/>
  <c r="D9030" i="1"/>
  <c r="D9029" i="1"/>
  <c r="D9028" i="1"/>
  <c r="D9027" i="1"/>
  <c r="D9026" i="1"/>
  <c r="D9025" i="1"/>
  <c r="D9024" i="1"/>
  <c r="D9023" i="1"/>
  <c r="D9022" i="1"/>
  <c r="D9021" i="1"/>
  <c r="D9020" i="1"/>
  <c r="D9019" i="1"/>
  <c r="D9018" i="1"/>
  <c r="D9017" i="1"/>
  <c r="D9016" i="1"/>
  <c r="D9015" i="1"/>
  <c r="D9014" i="1"/>
  <c r="D9013" i="1"/>
  <c r="D9012" i="1"/>
  <c r="D9011" i="1"/>
  <c r="D9010" i="1"/>
  <c r="D9009" i="1"/>
  <c r="D9008" i="1"/>
  <c r="D9007" i="1"/>
  <c r="D9006" i="1"/>
  <c r="D9005" i="1"/>
  <c r="D9004" i="1"/>
  <c r="D9003" i="1"/>
  <c r="D9002" i="1"/>
  <c r="D9001" i="1"/>
  <c r="D9000" i="1"/>
  <c r="D8999" i="1"/>
  <c r="D8998" i="1"/>
  <c r="D8997" i="1"/>
  <c r="D8996" i="1"/>
  <c r="D8995" i="1"/>
  <c r="D8994" i="1"/>
  <c r="D8993" i="1"/>
  <c r="D8992" i="1"/>
  <c r="D8991" i="1"/>
  <c r="D8990" i="1"/>
  <c r="D8989" i="1"/>
  <c r="D8988" i="1"/>
  <c r="D8987" i="1"/>
  <c r="D8986" i="1"/>
  <c r="D8985" i="1"/>
  <c r="D8984" i="1"/>
  <c r="D8983" i="1"/>
  <c r="D8982" i="1"/>
  <c r="D8981" i="1"/>
  <c r="D8980" i="1"/>
  <c r="D8979" i="1"/>
  <c r="D8978" i="1"/>
  <c r="D8977" i="1"/>
  <c r="D8976" i="1"/>
  <c r="D8975" i="1"/>
  <c r="D8974" i="1"/>
  <c r="D8973" i="1"/>
  <c r="D8972" i="1"/>
  <c r="D8971" i="1"/>
  <c r="D8970" i="1"/>
  <c r="D8969" i="1"/>
  <c r="D8968" i="1"/>
  <c r="D8967" i="1"/>
  <c r="D8966" i="1"/>
  <c r="D8965" i="1"/>
  <c r="D8964" i="1"/>
  <c r="D8963" i="1"/>
  <c r="D8962" i="1"/>
  <c r="D8961" i="1"/>
  <c r="D8960" i="1"/>
  <c r="D8959" i="1"/>
  <c r="D8958" i="1"/>
  <c r="D8957" i="1"/>
  <c r="D8956" i="1"/>
  <c r="D8955" i="1"/>
  <c r="D8954" i="1"/>
  <c r="D8953" i="1"/>
  <c r="D8952" i="1"/>
  <c r="D8951" i="1"/>
  <c r="D8950" i="1"/>
  <c r="D8949" i="1"/>
  <c r="D8948" i="1"/>
  <c r="D8947" i="1"/>
  <c r="D8946" i="1"/>
  <c r="D8945" i="1"/>
  <c r="D8944" i="1"/>
  <c r="D8943" i="1"/>
  <c r="D8942" i="1"/>
  <c r="D8941" i="1"/>
  <c r="D8940" i="1"/>
  <c r="D8939" i="1"/>
  <c r="D8938" i="1"/>
  <c r="D8937" i="1"/>
  <c r="D8936" i="1"/>
  <c r="D8935" i="1"/>
  <c r="D8934" i="1"/>
  <c r="D8933" i="1"/>
  <c r="D8932" i="1"/>
  <c r="D8931" i="1"/>
  <c r="D8930" i="1"/>
  <c r="D8929" i="1"/>
  <c r="D8928" i="1"/>
  <c r="D8927" i="1"/>
  <c r="D8926" i="1"/>
  <c r="D8925" i="1"/>
  <c r="D8924" i="1"/>
  <c r="D8923" i="1"/>
  <c r="D8922" i="1"/>
  <c r="D8921" i="1"/>
  <c r="D8920" i="1"/>
  <c r="D8919" i="1"/>
  <c r="D8918" i="1"/>
  <c r="D8917" i="1"/>
  <c r="D8916" i="1"/>
  <c r="D8915" i="1"/>
  <c r="D8914" i="1"/>
  <c r="D8913" i="1"/>
  <c r="D8912" i="1"/>
  <c r="D8911" i="1"/>
  <c r="D8910" i="1"/>
  <c r="D8909" i="1"/>
  <c r="D8908" i="1"/>
  <c r="D8907" i="1"/>
  <c r="D8906" i="1"/>
  <c r="D8905" i="1"/>
  <c r="D8904" i="1"/>
  <c r="D8903" i="1"/>
  <c r="D8902" i="1"/>
  <c r="D8901" i="1"/>
  <c r="D8900" i="1"/>
  <c r="D8899" i="1"/>
  <c r="D8898" i="1"/>
  <c r="D8897" i="1"/>
  <c r="D8896" i="1"/>
  <c r="D8895" i="1"/>
  <c r="D8894" i="1"/>
  <c r="D8893" i="1"/>
  <c r="D8892" i="1"/>
  <c r="D8891" i="1"/>
  <c r="D8890" i="1"/>
  <c r="D8889" i="1"/>
  <c r="D8888" i="1"/>
  <c r="D8887" i="1"/>
  <c r="D8886" i="1"/>
  <c r="D8885" i="1"/>
  <c r="D8884" i="1"/>
  <c r="D8883" i="1"/>
  <c r="D8882" i="1"/>
  <c r="D8881" i="1"/>
  <c r="D8880" i="1"/>
  <c r="D8879" i="1"/>
  <c r="D8878" i="1"/>
  <c r="D8877" i="1"/>
  <c r="D8876" i="1"/>
  <c r="D8875" i="1"/>
  <c r="D8874" i="1"/>
  <c r="D8873" i="1"/>
  <c r="D8872" i="1"/>
  <c r="D8871" i="1"/>
  <c r="D8870" i="1"/>
  <c r="D8869" i="1"/>
  <c r="D8868" i="1"/>
  <c r="D8867" i="1"/>
  <c r="D8866" i="1"/>
  <c r="D8865" i="1"/>
  <c r="D8864" i="1"/>
  <c r="D8863" i="1"/>
  <c r="D8862" i="1"/>
  <c r="D8861" i="1"/>
  <c r="D8860" i="1"/>
  <c r="D8859" i="1"/>
  <c r="D8858" i="1"/>
  <c r="D8857" i="1"/>
  <c r="D8856" i="1"/>
  <c r="D8855" i="1"/>
  <c r="D8854" i="1"/>
  <c r="D8853" i="1"/>
  <c r="D8852" i="1"/>
  <c r="D8851" i="1"/>
  <c r="D8850" i="1"/>
  <c r="D8849" i="1"/>
  <c r="D8848" i="1"/>
  <c r="D8847" i="1"/>
  <c r="D8846" i="1"/>
  <c r="D8845" i="1"/>
  <c r="D8844" i="1"/>
  <c r="D8843" i="1"/>
  <c r="D8842" i="1"/>
  <c r="D8841" i="1"/>
  <c r="D8840" i="1"/>
  <c r="D8839" i="1"/>
  <c r="D8838" i="1"/>
  <c r="D8837" i="1"/>
  <c r="D8836" i="1"/>
  <c r="D8835" i="1"/>
  <c r="D8834" i="1"/>
  <c r="D8833" i="1"/>
  <c r="D8832" i="1"/>
  <c r="D8831" i="1"/>
  <c r="D8830" i="1"/>
  <c r="D8829" i="1"/>
  <c r="D8828" i="1"/>
  <c r="D8827" i="1"/>
  <c r="D8826" i="1"/>
  <c r="D8825" i="1"/>
  <c r="D8824" i="1"/>
  <c r="D8823" i="1"/>
  <c r="D8822" i="1"/>
  <c r="D8821" i="1"/>
  <c r="D8820" i="1"/>
  <c r="D8819" i="1"/>
  <c r="D8818" i="1"/>
  <c r="D8817" i="1"/>
  <c r="D8816" i="1"/>
  <c r="D8815" i="1"/>
  <c r="D8814" i="1"/>
  <c r="D8813" i="1"/>
  <c r="D8812" i="1"/>
  <c r="D8811" i="1"/>
  <c r="D8810" i="1"/>
  <c r="D8809" i="1"/>
  <c r="D8808" i="1"/>
  <c r="D8807" i="1"/>
  <c r="D8806" i="1"/>
  <c r="D8805" i="1"/>
  <c r="D8804" i="1"/>
  <c r="D8803" i="1"/>
  <c r="D8802" i="1"/>
  <c r="D8801" i="1"/>
  <c r="D8800" i="1"/>
  <c r="D8799" i="1"/>
  <c r="D8798" i="1"/>
  <c r="D8797" i="1"/>
  <c r="D8796" i="1"/>
  <c r="D8795" i="1"/>
  <c r="D8794" i="1"/>
  <c r="D8793" i="1"/>
  <c r="D8792" i="1"/>
  <c r="D8791" i="1"/>
  <c r="D8790" i="1"/>
  <c r="D8789" i="1"/>
  <c r="D8788" i="1"/>
  <c r="D8787" i="1"/>
  <c r="D8786" i="1"/>
  <c r="D8785" i="1"/>
  <c r="D8784" i="1"/>
  <c r="D8783" i="1"/>
  <c r="D8782" i="1"/>
  <c r="D8781" i="1"/>
  <c r="D8780" i="1"/>
  <c r="D8779" i="1"/>
  <c r="D8778" i="1"/>
  <c r="D8777" i="1"/>
  <c r="D8776" i="1"/>
  <c r="D8775" i="1"/>
  <c r="D8774" i="1"/>
  <c r="D8773" i="1"/>
  <c r="D8772" i="1"/>
  <c r="D8771" i="1"/>
  <c r="D8770" i="1"/>
  <c r="D8769" i="1"/>
  <c r="D8768" i="1"/>
  <c r="D8767" i="1"/>
  <c r="D8766" i="1"/>
  <c r="D8765" i="1"/>
  <c r="D8764" i="1"/>
  <c r="D8763" i="1"/>
  <c r="D8762" i="1"/>
  <c r="D8761" i="1"/>
  <c r="D8760" i="1"/>
  <c r="D8759" i="1"/>
  <c r="D8758" i="1"/>
  <c r="D8757" i="1"/>
  <c r="D8756" i="1"/>
  <c r="D8755" i="1"/>
  <c r="D8754" i="1"/>
  <c r="D8753" i="1"/>
  <c r="D8752" i="1"/>
  <c r="D8751" i="1"/>
  <c r="D8750" i="1"/>
  <c r="D8749" i="1"/>
  <c r="D8748" i="1"/>
  <c r="D8747" i="1"/>
  <c r="D8746" i="1"/>
  <c r="D8745" i="1"/>
  <c r="D8744" i="1"/>
  <c r="D8743" i="1"/>
  <c r="D8742" i="1"/>
  <c r="D8741" i="1"/>
  <c r="D8740" i="1"/>
  <c r="D8739" i="1"/>
  <c r="D8738" i="1"/>
  <c r="D8737" i="1"/>
  <c r="D8736" i="1"/>
  <c r="D8735" i="1"/>
  <c r="D8734" i="1"/>
  <c r="D8733" i="1"/>
  <c r="D8732" i="1"/>
  <c r="D8731" i="1"/>
  <c r="D8730" i="1"/>
  <c r="D8729" i="1"/>
  <c r="D8728" i="1"/>
  <c r="D8727" i="1"/>
  <c r="D8726" i="1"/>
  <c r="D8725" i="1"/>
  <c r="D8724" i="1"/>
  <c r="D8723" i="1"/>
  <c r="D8722" i="1"/>
  <c r="D8721" i="1"/>
  <c r="D8720" i="1"/>
  <c r="D8719" i="1"/>
  <c r="D8718" i="1"/>
  <c r="D8717" i="1"/>
  <c r="D8716" i="1"/>
  <c r="D8715" i="1"/>
  <c r="D8714" i="1"/>
  <c r="D8713" i="1"/>
  <c r="D8712" i="1"/>
  <c r="D8711" i="1"/>
  <c r="D8710" i="1"/>
  <c r="D8709" i="1"/>
  <c r="D8708" i="1"/>
  <c r="D8707" i="1"/>
  <c r="D8706" i="1"/>
  <c r="D8705" i="1"/>
  <c r="D8704" i="1"/>
  <c r="D8703" i="1"/>
  <c r="D8702" i="1"/>
  <c r="D8701" i="1"/>
  <c r="D8700" i="1"/>
  <c r="D8699" i="1"/>
  <c r="D8698" i="1"/>
  <c r="D8697" i="1"/>
  <c r="D8696" i="1"/>
  <c r="D8695" i="1"/>
  <c r="D8694" i="1"/>
  <c r="D8693" i="1"/>
  <c r="D8692" i="1"/>
  <c r="D8691" i="1"/>
  <c r="D8690" i="1"/>
  <c r="D8689" i="1"/>
  <c r="D8688" i="1"/>
  <c r="D8687" i="1"/>
  <c r="D8686" i="1"/>
  <c r="D8685" i="1"/>
  <c r="D8684" i="1"/>
  <c r="D8683" i="1"/>
  <c r="D8682" i="1"/>
  <c r="D8681" i="1"/>
  <c r="D8680" i="1"/>
  <c r="D8679" i="1"/>
  <c r="D8678" i="1"/>
  <c r="D8677" i="1"/>
  <c r="D8676" i="1"/>
  <c r="D8675" i="1"/>
  <c r="D8674" i="1"/>
  <c r="D8673" i="1"/>
  <c r="D8672" i="1"/>
  <c r="D8671" i="1"/>
  <c r="D8670" i="1"/>
  <c r="D8669" i="1"/>
  <c r="D8668" i="1"/>
  <c r="D8667" i="1"/>
  <c r="D8666" i="1"/>
  <c r="D8665" i="1"/>
  <c r="D8664" i="1"/>
  <c r="D8663" i="1"/>
  <c r="D8662" i="1"/>
  <c r="D8661" i="1"/>
  <c r="D8660" i="1"/>
  <c r="D8659" i="1"/>
  <c r="D8658" i="1"/>
  <c r="D8657" i="1"/>
  <c r="D8656" i="1"/>
  <c r="D8655" i="1"/>
  <c r="D8654" i="1"/>
  <c r="D8653" i="1"/>
  <c r="D8652" i="1"/>
  <c r="D8651" i="1"/>
  <c r="D8650" i="1"/>
  <c r="D8649" i="1"/>
  <c r="D8648" i="1"/>
  <c r="D8647" i="1"/>
  <c r="D8646" i="1"/>
  <c r="D8645" i="1"/>
  <c r="D8644" i="1"/>
  <c r="D8643" i="1"/>
  <c r="D8642" i="1"/>
  <c r="D8641" i="1"/>
  <c r="D8640" i="1"/>
  <c r="D8639" i="1"/>
  <c r="D8638" i="1"/>
  <c r="D8637" i="1"/>
  <c r="D8636" i="1"/>
  <c r="D8635" i="1"/>
  <c r="D8634" i="1"/>
  <c r="D8633" i="1"/>
  <c r="D8632" i="1"/>
  <c r="D8631" i="1"/>
  <c r="D8630" i="1"/>
  <c r="D8629" i="1"/>
  <c r="D8628" i="1"/>
  <c r="D8627" i="1"/>
  <c r="D8626" i="1"/>
  <c r="D8625" i="1"/>
  <c r="D8624" i="1"/>
  <c r="D8623" i="1"/>
  <c r="D8622" i="1"/>
  <c r="D8621" i="1"/>
  <c r="D8620" i="1"/>
  <c r="D8619" i="1"/>
  <c r="D8618" i="1"/>
  <c r="D8617" i="1"/>
  <c r="D8616" i="1"/>
  <c r="D8615" i="1"/>
  <c r="D8614" i="1"/>
  <c r="D8613" i="1"/>
  <c r="D8612" i="1"/>
  <c r="D8611" i="1"/>
  <c r="D8610" i="1"/>
  <c r="D8609" i="1"/>
  <c r="D8608" i="1"/>
  <c r="D8607" i="1"/>
  <c r="D8606" i="1"/>
  <c r="D8605" i="1"/>
  <c r="D8604" i="1"/>
  <c r="D8603" i="1"/>
  <c r="D8602" i="1"/>
  <c r="D8601" i="1"/>
  <c r="D8600" i="1"/>
  <c r="D8599" i="1"/>
  <c r="D8598" i="1"/>
  <c r="D8597" i="1"/>
  <c r="D8596" i="1"/>
  <c r="D8595" i="1"/>
  <c r="D8594" i="1"/>
  <c r="D8593" i="1"/>
  <c r="D8592" i="1"/>
  <c r="D8591" i="1"/>
  <c r="D8590" i="1"/>
  <c r="D8589" i="1"/>
  <c r="D8588" i="1"/>
  <c r="D8587" i="1"/>
  <c r="D8586" i="1"/>
  <c r="D8585" i="1"/>
  <c r="D8584" i="1"/>
  <c r="D8583" i="1"/>
  <c r="D8582" i="1"/>
  <c r="D8581" i="1"/>
  <c r="D8580" i="1"/>
  <c r="D8579" i="1"/>
  <c r="D8578" i="1"/>
  <c r="D8577" i="1"/>
  <c r="D8576" i="1"/>
  <c r="D8575" i="1"/>
  <c r="D8574" i="1"/>
  <c r="D8573" i="1"/>
  <c r="D8572" i="1"/>
  <c r="D8571" i="1"/>
  <c r="D8570" i="1"/>
  <c r="D8569" i="1"/>
  <c r="D8568" i="1"/>
  <c r="D8567" i="1"/>
  <c r="D8566" i="1"/>
  <c r="D8565" i="1"/>
  <c r="D8564" i="1"/>
  <c r="D8563" i="1"/>
  <c r="D8562" i="1"/>
  <c r="D8561" i="1"/>
  <c r="D8560" i="1"/>
  <c r="D8559" i="1"/>
  <c r="D8558" i="1"/>
  <c r="D8557" i="1"/>
  <c r="D8556" i="1"/>
  <c r="D8555" i="1"/>
  <c r="D8554" i="1"/>
  <c r="D8553" i="1"/>
  <c r="D8552" i="1"/>
  <c r="D8551" i="1"/>
  <c r="D8550" i="1"/>
  <c r="D8549" i="1"/>
  <c r="D8548" i="1"/>
  <c r="D8547" i="1"/>
  <c r="D8546" i="1"/>
  <c r="D8545" i="1"/>
  <c r="D8544" i="1"/>
  <c r="D8543" i="1"/>
  <c r="D8542" i="1"/>
  <c r="D8541" i="1"/>
  <c r="D8540" i="1"/>
  <c r="D8539" i="1"/>
  <c r="D8538" i="1"/>
  <c r="D8537" i="1"/>
  <c r="D8536" i="1"/>
  <c r="D8535" i="1"/>
  <c r="D8534" i="1"/>
  <c r="D8533" i="1"/>
  <c r="D8532" i="1"/>
  <c r="D8531" i="1"/>
  <c r="D8530" i="1"/>
  <c r="D8529" i="1"/>
  <c r="D8528" i="1"/>
  <c r="D8527" i="1"/>
  <c r="D8526" i="1"/>
  <c r="D8525" i="1"/>
  <c r="D8524" i="1"/>
  <c r="D8523" i="1"/>
  <c r="D8522" i="1"/>
  <c r="D8521" i="1"/>
  <c r="D8520" i="1"/>
  <c r="D8519" i="1"/>
  <c r="D8518" i="1"/>
  <c r="D8517" i="1"/>
  <c r="D8516" i="1"/>
  <c r="D8515" i="1"/>
  <c r="D8514" i="1"/>
  <c r="D8513" i="1"/>
  <c r="D8512" i="1"/>
  <c r="D8511" i="1"/>
  <c r="D8510" i="1"/>
  <c r="D8509" i="1"/>
  <c r="D8508" i="1"/>
  <c r="D8507" i="1"/>
  <c r="D8506" i="1"/>
  <c r="D8505" i="1"/>
  <c r="D8504" i="1"/>
  <c r="D8503" i="1"/>
  <c r="D8502" i="1"/>
  <c r="D8501" i="1"/>
  <c r="D8500" i="1"/>
  <c r="D8499" i="1"/>
  <c r="D8498" i="1"/>
  <c r="D8497" i="1"/>
  <c r="D8496" i="1"/>
  <c r="D8495" i="1"/>
  <c r="D8494" i="1"/>
  <c r="D8493" i="1"/>
  <c r="D8492" i="1"/>
  <c r="D8491" i="1"/>
  <c r="D8490" i="1"/>
  <c r="D8489" i="1"/>
  <c r="D8488" i="1"/>
  <c r="D8487" i="1"/>
  <c r="D8486" i="1"/>
  <c r="D8485" i="1"/>
  <c r="D8484" i="1"/>
  <c r="D8483" i="1"/>
  <c r="D8482" i="1"/>
  <c r="D8481" i="1"/>
  <c r="D8480" i="1"/>
  <c r="D8479" i="1"/>
  <c r="D8478" i="1"/>
  <c r="D8477" i="1"/>
  <c r="D8476" i="1"/>
  <c r="D8475" i="1"/>
  <c r="D8474" i="1"/>
  <c r="D8473" i="1"/>
  <c r="D8472" i="1"/>
  <c r="D8471" i="1"/>
  <c r="D8470" i="1"/>
  <c r="D8469" i="1"/>
  <c r="D8468" i="1"/>
  <c r="D8467" i="1"/>
  <c r="D8466" i="1"/>
  <c r="D8465" i="1"/>
  <c r="D8464" i="1"/>
  <c r="D8463" i="1"/>
  <c r="D8462" i="1"/>
  <c r="D8461" i="1"/>
  <c r="D8460" i="1"/>
  <c r="D8459" i="1"/>
  <c r="D8458" i="1"/>
  <c r="D8457" i="1"/>
  <c r="D8456" i="1"/>
  <c r="D8455" i="1"/>
  <c r="D8454" i="1"/>
  <c r="D8453" i="1"/>
  <c r="D8452" i="1"/>
  <c r="D8451" i="1"/>
  <c r="D8450" i="1"/>
  <c r="D8449" i="1"/>
  <c r="D8448" i="1"/>
  <c r="D8447" i="1"/>
  <c r="D8446" i="1"/>
  <c r="D8445" i="1"/>
  <c r="D8444" i="1"/>
  <c r="D8443" i="1"/>
  <c r="D8442" i="1"/>
  <c r="D8441" i="1"/>
  <c r="D8440" i="1"/>
  <c r="D8439" i="1"/>
  <c r="D8438" i="1"/>
  <c r="D8437" i="1"/>
  <c r="D8436" i="1"/>
  <c r="D8435" i="1"/>
  <c r="D8434" i="1"/>
  <c r="D8433" i="1"/>
  <c r="D8432" i="1"/>
  <c r="D8431" i="1"/>
  <c r="D8430" i="1"/>
  <c r="D8429" i="1"/>
  <c r="D8428" i="1"/>
  <c r="D8427" i="1"/>
  <c r="D8426" i="1"/>
  <c r="D8425" i="1"/>
  <c r="D8424" i="1"/>
  <c r="D8423" i="1"/>
  <c r="D8422" i="1"/>
  <c r="D8421" i="1"/>
  <c r="D8420" i="1"/>
  <c r="D8419" i="1"/>
  <c r="D8418" i="1"/>
  <c r="D8417" i="1"/>
  <c r="D8416" i="1"/>
  <c r="D8415" i="1"/>
  <c r="D8414" i="1"/>
  <c r="D8413" i="1"/>
  <c r="D8412" i="1"/>
  <c r="D8411" i="1"/>
  <c r="D8410" i="1"/>
  <c r="D8409" i="1"/>
  <c r="D8408" i="1"/>
  <c r="D8407" i="1"/>
  <c r="D8406" i="1"/>
  <c r="D8405" i="1"/>
  <c r="D8404" i="1"/>
  <c r="D8403" i="1"/>
  <c r="D8402" i="1"/>
  <c r="D8401" i="1"/>
  <c r="D8400" i="1"/>
  <c r="D8399" i="1"/>
  <c r="D8398" i="1"/>
  <c r="D8397" i="1"/>
  <c r="D8396" i="1"/>
  <c r="D8395" i="1"/>
  <c r="D8394" i="1"/>
  <c r="D8393" i="1"/>
  <c r="D8392" i="1"/>
  <c r="D8391" i="1"/>
  <c r="D8390" i="1"/>
  <c r="D8389" i="1"/>
  <c r="D8388" i="1"/>
  <c r="D8387" i="1"/>
  <c r="D8386" i="1"/>
  <c r="D8385" i="1"/>
  <c r="D8384" i="1"/>
  <c r="D8383" i="1"/>
  <c r="D8382" i="1"/>
  <c r="D8381" i="1"/>
  <c r="D8380" i="1"/>
  <c r="D8379" i="1"/>
  <c r="D8378" i="1"/>
  <c r="D8377" i="1"/>
  <c r="D8376" i="1"/>
  <c r="D8375" i="1"/>
  <c r="D8374" i="1"/>
  <c r="D8373" i="1"/>
  <c r="D8372" i="1"/>
  <c r="D8371" i="1"/>
  <c r="D8370" i="1"/>
  <c r="D8369" i="1"/>
  <c r="D8368" i="1"/>
  <c r="D8367" i="1"/>
  <c r="D8366" i="1"/>
  <c r="D8365" i="1"/>
  <c r="D8364" i="1"/>
  <c r="D8363" i="1"/>
  <c r="D8362" i="1"/>
  <c r="D8361" i="1"/>
  <c r="D8360" i="1"/>
  <c r="D8359" i="1"/>
  <c r="D8358" i="1"/>
  <c r="D8357" i="1"/>
  <c r="D8356" i="1"/>
  <c r="D8355" i="1"/>
  <c r="D8354" i="1"/>
  <c r="D8353" i="1"/>
  <c r="D8352" i="1"/>
  <c r="D8351" i="1"/>
  <c r="D8350" i="1"/>
  <c r="D8349" i="1"/>
  <c r="D8348" i="1"/>
  <c r="D8347" i="1"/>
  <c r="D8346" i="1"/>
  <c r="D8345" i="1"/>
  <c r="D8344" i="1"/>
  <c r="D8343" i="1"/>
  <c r="D8342" i="1"/>
  <c r="D8341" i="1"/>
  <c r="D8340" i="1"/>
  <c r="D8339" i="1"/>
  <c r="D8338" i="1"/>
  <c r="D8337" i="1"/>
  <c r="D8336" i="1"/>
  <c r="D8335" i="1"/>
  <c r="D8334" i="1"/>
  <c r="D8333" i="1"/>
  <c r="D8332" i="1"/>
  <c r="D8331" i="1"/>
  <c r="D8330" i="1"/>
  <c r="D8329" i="1"/>
  <c r="D8328" i="1"/>
  <c r="D8327" i="1"/>
  <c r="D8326" i="1"/>
  <c r="D8325" i="1"/>
  <c r="D8324" i="1"/>
  <c r="D8323" i="1"/>
  <c r="D8322" i="1"/>
  <c r="D8321" i="1"/>
  <c r="D8320" i="1"/>
  <c r="D8319" i="1"/>
  <c r="D8318" i="1"/>
  <c r="D8317" i="1"/>
  <c r="D8316" i="1"/>
  <c r="D8315" i="1"/>
  <c r="D8314" i="1"/>
  <c r="D8313" i="1"/>
  <c r="D8312" i="1"/>
  <c r="D8311" i="1"/>
  <c r="D8310" i="1"/>
  <c r="D8309" i="1"/>
  <c r="D8308" i="1"/>
  <c r="D8307" i="1"/>
  <c r="D8306" i="1"/>
  <c r="D8305" i="1"/>
  <c r="D8304" i="1"/>
  <c r="D8303" i="1"/>
  <c r="D8302" i="1"/>
  <c r="D8301" i="1"/>
  <c r="D8300" i="1"/>
  <c r="D8299" i="1"/>
  <c r="D8298" i="1"/>
  <c r="D8297" i="1"/>
  <c r="D8296" i="1"/>
  <c r="D8295" i="1"/>
  <c r="D8294" i="1"/>
  <c r="D8293" i="1"/>
  <c r="D8292" i="1"/>
  <c r="D8291" i="1"/>
  <c r="D8290" i="1"/>
  <c r="D8289" i="1"/>
  <c r="D8288" i="1"/>
  <c r="D8287" i="1"/>
  <c r="D8286" i="1"/>
  <c r="D8285" i="1"/>
  <c r="D8284" i="1"/>
  <c r="D8283" i="1"/>
  <c r="D8282" i="1"/>
  <c r="D8281" i="1"/>
  <c r="D8280" i="1"/>
  <c r="D8279" i="1"/>
  <c r="D8278" i="1"/>
  <c r="D8277" i="1"/>
  <c r="D8276" i="1"/>
  <c r="D8275" i="1"/>
  <c r="D8274" i="1"/>
  <c r="D8273" i="1"/>
  <c r="D8272" i="1"/>
  <c r="D8271" i="1"/>
  <c r="D8270" i="1"/>
  <c r="D8269" i="1"/>
  <c r="D8268" i="1"/>
  <c r="D8267" i="1"/>
  <c r="D8266" i="1"/>
  <c r="D8265" i="1"/>
  <c r="D8264" i="1"/>
  <c r="D8263" i="1"/>
  <c r="D8262" i="1"/>
  <c r="D8261" i="1"/>
  <c r="D8260" i="1"/>
  <c r="D8259" i="1"/>
  <c r="D8258" i="1"/>
  <c r="D8257" i="1"/>
  <c r="D8256" i="1"/>
  <c r="D8255" i="1"/>
  <c r="D8254" i="1"/>
  <c r="D8253" i="1"/>
  <c r="D8252" i="1"/>
  <c r="D8251" i="1"/>
  <c r="D8250" i="1"/>
  <c r="D8249" i="1"/>
  <c r="D8248" i="1"/>
  <c r="D8247" i="1"/>
  <c r="D8246" i="1"/>
  <c r="D8245" i="1"/>
  <c r="D8244" i="1"/>
  <c r="D8243" i="1"/>
  <c r="D8242" i="1"/>
  <c r="D8241" i="1"/>
  <c r="D8240" i="1"/>
  <c r="D8239" i="1"/>
  <c r="D8238" i="1"/>
  <c r="D8237" i="1"/>
  <c r="D8236" i="1"/>
  <c r="D8235" i="1"/>
  <c r="D8234" i="1"/>
  <c r="D8233" i="1"/>
  <c r="D8232" i="1"/>
  <c r="D8231" i="1"/>
  <c r="D8230" i="1"/>
  <c r="D8229" i="1"/>
  <c r="D8228" i="1"/>
  <c r="D8227" i="1"/>
  <c r="D8226" i="1"/>
  <c r="D8225" i="1"/>
  <c r="D8224" i="1"/>
  <c r="D8223" i="1"/>
  <c r="D8222" i="1"/>
  <c r="D8221" i="1"/>
  <c r="D8220" i="1"/>
  <c r="D8219" i="1"/>
  <c r="D8218" i="1"/>
  <c r="D8217" i="1"/>
  <c r="D8216" i="1"/>
  <c r="D8215" i="1"/>
  <c r="D8214" i="1"/>
  <c r="D8213" i="1"/>
  <c r="D8212" i="1"/>
  <c r="D8211" i="1"/>
  <c r="D8210" i="1"/>
  <c r="D8209" i="1"/>
  <c r="D8208" i="1"/>
  <c r="D8207" i="1"/>
  <c r="D8206" i="1"/>
  <c r="D8205" i="1"/>
  <c r="D8204" i="1"/>
  <c r="D8203" i="1"/>
  <c r="D8202" i="1"/>
  <c r="D8201" i="1"/>
  <c r="D8200" i="1"/>
  <c r="D8199" i="1"/>
  <c r="D8198" i="1"/>
  <c r="D8197" i="1"/>
  <c r="D8196" i="1"/>
  <c r="D8195" i="1"/>
  <c r="D8194" i="1"/>
  <c r="D8193" i="1"/>
  <c r="D8192" i="1"/>
  <c r="D8191" i="1"/>
  <c r="D8190" i="1"/>
  <c r="D8189" i="1"/>
  <c r="D8188" i="1"/>
  <c r="D8187" i="1"/>
  <c r="D8186" i="1"/>
  <c r="D8185" i="1"/>
  <c r="D8184" i="1"/>
  <c r="D8183" i="1"/>
  <c r="D8182" i="1"/>
  <c r="D8181" i="1"/>
  <c r="D8180" i="1"/>
  <c r="D8179" i="1"/>
  <c r="D8178" i="1"/>
  <c r="D8177" i="1"/>
  <c r="D8176" i="1"/>
  <c r="D8175" i="1"/>
  <c r="D8174" i="1"/>
  <c r="D8173" i="1"/>
  <c r="D8172" i="1"/>
  <c r="D8171" i="1"/>
  <c r="D8170" i="1"/>
  <c r="D8169" i="1"/>
  <c r="D8168" i="1"/>
  <c r="D8167" i="1"/>
  <c r="D8166" i="1"/>
  <c r="D8165" i="1"/>
  <c r="D8164" i="1"/>
  <c r="D8163" i="1"/>
  <c r="D8162" i="1"/>
  <c r="D8161" i="1"/>
  <c r="D8160" i="1"/>
  <c r="D8159" i="1"/>
  <c r="D8158" i="1"/>
  <c r="D8157" i="1"/>
  <c r="D8156" i="1"/>
  <c r="D8155" i="1"/>
  <c r="D8154" i="1"/>
  <c r="D8153" i="1"/>
  <c r="D8152" i="1"/>
  <c r="D8151" i="1"/>
  <c r="D8150" i="1"/>
  <c r="D8149" i="1"/>
  <c r="D8148" i="1"/>
  <c r="D8147" i="1"/>
  <c r="D8146" i="1"/>
  <c r="D8145" i="1"/>
  <c r="D8144" i="1"/>
  <c r="D8143" i="1"/>
  <c r="D8142" i="1"/>
  <c r="D8141" i="1"/>
  <c r="D8140" i="1"/>
  <c r="D8139" i="1"/>
  <c r="D8138" i="1"/>
  <c r="D8137" i="1"/>
  <c r="D8136" i="1"/>
  <c r="D8135" i="1"/>
  <c r="D8134" i="1"/>
  <c r="D8133" i="1"/>
  <c r="D8132" i="1"/>
  <c r="D8131" i="1"/>
  <c r="D8130" i="1"/>
  <c r="D8129" i="1"/>
  <c r="D8128" i="1"/>
  <c r="D8127" i="1"/>
  <c r="D8126" i="1"/>
  <c r="D8125" i="1"/>
  <c r="D8124" i="1"/>
  <c r="D8123" i="1"/>
  <c r="D8122" i="1"/>
  <c r="D8121" i="1"/>
  <c r="D8120" i="1"/>
  <c r="D8119" i="1"/>
  <c r="D8118" i="1"/>
  <c r="D8117" i="1"/>
  <c r="D8116" i="1"/>
  <c r="D8115" i="1"/>
  <c r="D8114" i="1"/>
  <c r="D8113" i="1"/>
  <c r="D8112" i="1"/>
  <c r="D8111" i="1"/>
  <c r="D8110" i="1"/>
  <c r="D8109" i="1"/>
  <c r="D8108" i="1"/>
  <c r="D8107" i="1"/>
  <c r="D8106" i="1"/>
  <c r="D8105" i="1"/>
  <c r="D8104" i="1"/>
  <c r="D8103" i="1"/>
  <c r="D8102" i="1"/>
  <c r="D8101" i="1"/>
  <c r="D8100" i="1"/>
  <c r="D8099" i="1"/>
  <c r="D8098" i="1"/>
  <c r="D8097" i="1"/>
  <c r="D8096" i="1"/>
  <c r="D8095" i="1"/>
  <c r="D8094" i="1"/>
  <c r="D8093" i="1"/>
  <c r="D8092" i="1"/>
  <c r="D8091" i="1"/>
  <c r="D8090" i="1"/>
  <c r="D8089" i="1"/>
  <c r="D8088" i="1"/>
  <c r="D8087" i="1"/>
  <c r="D8086" i="1"/>
  <c r="D8085" i="1"/>
  <c r="D8084" i="1"/>
  <c r="D8083" i="1"/>
  <c r="D8082" i="1"/>
  <c r="D8081" i="1"/>
  <c r="D8080" i="1"/>
  <c r="D8079" i="1"/>
  <c r="D8078" i="1"/>
  <c r="D8077" i="1"/>
  <c r="D8076" i="1"/>
  <c r="D8075" i="1"/>
  <c r="D8074" i="1"/>
  <c r="D8073" i="1"/>
  <c r="D8072" i="1"/>
  <c r="D8071" i="1"/>
  <c r="D8070" i="1"/>
  <c r="D8069" i="1"/>
  <c r="D8068" i="1"/>
  <c r="D8067" i="1"/>
  <c r="D8066" i="1"/>
  <c r="D8065" i="1"/>
  <c r="D8064" i="1"/>
  <c r="D8063" i="1"/>
  <c r="D8062" i="1"/>
  <c r="D8061" i="1"/>
  <c r="D8060" i="1"/>
  <c r="D8059" i="1"/>
  <c r="D8058" i="1"/>
  <c r="D8057" i="1"/>
  <c r="D8056" i="1"/>
  <c r="D8055" i="1"/>
  <c r="D8054" i="1"/>
  <c r="D8053" i="1"/>
  <c r="D8052" i="1"/>
  <c r="D8051" i="1"/>
  <c r="D8050" i="1"/>
  <c r="D8049" i="1"/>
  <c r="D8048" i="1"/>
  <c r="D8047" i="1"/>
  <c r="D8046" i="1"/>
  <c r="D8045" i="1"/>
  <c r="D8044" i="1"/>
  <c r="D8043" i="1"/>
  <c r="D8042" i="1"/>
  <c r="D8041" i="1"/>
  <c r="D8040" i="1"/>
  <c r="D8039" i="1"/>
  <c r="D8038" i="1"/>
  <c r="D8037" i="1"/>
  <c r="D8036" i="1"/>
  <c r="D8035" i="1"/>
  <c r="D8034" i="1"/>
  <c r="D8033" i="1"/>
  <c r="D8032" i="1"/>
  <c r="D8031" i="1"/>
  <c r="D8030" i="1"/>
  <c r="D8029" i="1"/>
  <c r="D8028" i="1"/>
  <c r="D8027" i="1"/>
  <c r="D8026" i="1"/>
  <c r="D8025" i="1"/>
  <c r="D8024" i="1"/>
  <c r="D8023" i="1"/>
  <c r="D8022" i="1"/>
  <c r="D8021" i="1"/>
  <c r="D8020" i="1"/>
  <c r="D8019" i="1"/>
  <c r="D8018" i="1"/>
  <c r="D8017" i="1"/>
  <c r="D8016" i="1"/>
  <c r="D8015" i="1"/>
  <c r="D8014" i="1"/>
  <c r="D8013" i="1"/>
  <c r="D8012" i="1"/>
  <c r="D8011" i="1"/>
  <c r="D8010" i="1"/>
  <c r="D8009" i="1"/>
  <c r="D8008" i="1"/>
  <c r="D8007" i="1"/>
  <c r="D8006" i="1"/>
  <c r="D8005" i="1"/>
  <c r="D8004" i="1"/>
  <c r="D8003" i="1"/>
  <c r="D8002" i="1"/>
  <c r="D8001" i="1"/>
  <c r="D8000" i="1"/>
  <c r="D7999" i="1"/>
  <c r="D7998" i="1"/>
  <c r="D7997" i="1"/>
  <c r="D7996" i="1"/>
  <c r="D7995" i="1"/>
  <c r="D7994" i="1"/>
  <c r="D7993" i="1"/>
  <c r="D7992" i="1"/>
  <c r="D7991" i="1"/>
  <c r="D7990" i="1"/>
  <c r="D7989" i="1"/>
  <c r="D7988" i="1"/>
  <c r="D7987" i="1"/>
  <c r="D7986" i="1"/>
  <c r="D7985" i="1"/>
  <c r="D7984" i="1"/>
  <c r="D7983" i="1"/>
  <c r="D7982" i="1"/>
  <c r="D7981" i="1"/>
  <c r="D7980" i="1"/>
  <c r="D7979" i="1"/>
  <c r="D7978" i="1"/>
  <c r="D7977" i="1"/>
  <c r="D7976" i="1"/>
  <c r="D7975" i="1"/>
  <c r="D7974" i="1"/>
  <c r="D7973" i="1"/>
  <c r="D7972" i="1"/>
  <c r="D7971" i="1"/>
  <c r="D7970" i="1"/>
  <c r="D7969" i="1"/>
  <c r="D7968" i="1"/>
  <c r="D7967" i="1"/>
  <c r="D7966" i="1"/>
  <c r="D7965" i="1"/>
  <c r="D7964" i="1"/>
  <c r="D7963" i="1"/>
  <c r="D7962" i="1"/>
  <c r="D7961" i="1"/>
  <c r="D7960" i="1"/>
  <c r="D7959" i="1"/>
  <c r="D7958" i="1"/>
  <c r="D7957" i="1"/>
  <c r="D7956" i="1"/>
  <c r="D7955" i="1"/>
  <c r="D7954" i="1"/>
  <c r="D7953" i="1"/>
  <c r="D7952" i="1"/>
  <c r="D7951" i="1"/>
  <c r="D7950" i="1"/>
  <c r="D7949" i="1"/>
  <c r="D7948" i="1"/>
  <c r="D7947" i="1"/>
  <c r="D7946" i="1"/>
  <c r="D7945" i="1"/>
  <c r="D7944" i="1"/>
  <c r="D7943" i="1"/>
  <c r="D7942" i="1"/>
  <c r="D7941" i="1"/>
  <c r="D7940" i="1"/>
  <c r="D7939" i="1"/>
  <c r="D7938" i="1"/>
  <c r="D7937" i="1"/>
  <c r="D7936" i="1"/>
  <c r="D7935" i="1"/>
  <c r="D7934" i="1"/>
  <c r="D7933" i="1"/>
  <c r="D7932" i="1"/>
  <c r="D7931" i="1"/>
  <c r="D7930" i="1"/>
  <c r="D7929" i="1"/>
  <c r="D7928" i="1"/>
  <c r="D7927" i="1"/>
  <c r="D7926" i="1"/>
  <c r="D7925" i="1"/>
  <c r="D7924" i="1"/>
  <c r="D7923" i="1"/>
  <c r="D7922" i="1"/>
  <c r="D7921" i="1"/>
  <c r="D7920" i="1"/>
  <c r="D7919" i="1"/>
  <c r="D7918" i="1"/>
  <c r="D7917" i="1"/>
  <c r="D7916" i="1"/>
  <c r="D7915" i="1"/>
  <c r="D7914" i="1"/>
  <c r="D7913" i="1"/>
  <c r="D7912" i="1"/>
  <c r="D7911" i="1"/>
  <c r="D7910" i="1"/>
  <c r="D7909" i="1"/>
  <c r="D7908" i="1"/>
  <c r="D7907" i="1"/>
  <c r="D7906" i="1"/>
  <c r="D7905" i="1"/>
  <c r="D7904" i="1"/>
  <c r="D7903" i="1"/>
  <c r="D7902" i="1"/>
  <c r="D7901" i="1"/>
  <c r="D7900" i="1"/>
  <c r="D7899" i="1"/>
  <c r="D7898" i="1"/>
  <c r="D7897" i="1"/>
  <c r="D7896" i="1"/>
  <c r="D7895" i="1"/>
  <c r="D7894" i="1"/>
  <c r="D7893" i="1"/>
  <c r="D7892" i="1"/>
  <c r="D7891" i="1"/>
  <c r="D7890" i="1"/>
  <c r="D7889" i="1"/>
  <c r="D7888" i="1"/>
  <c r="D7887" i="1"/>
  <c r="D7886" i="1"/>
  <c r="D7885" i="1"/>
  <c r="D7884" i="1"/>
  <c r="D7883" i="1"/>
  <c r="D7882" i="1"/>
  <c r="D7881" i="1"/>
  <c r="D7880" i="1"/>
  <c r="D7879" i="1"/>
  <c r="D7878" i="1"/>
  <c r="D7877" i="1"/>
  <c r="D7876" i="1"/>
  <c r="D7875" i="1"/>
  <c r="D7874" i="1"/>
  <c r="D7873" i="1"/>
  <c r="D7872" i="1"/>
  <c r="D7871" i="1"/>
  <c r="D7870" i="1"/>
  <c r="D7869" i="1"/>
  <c r="D7868" i="1"/>
  <c r="D7867" i="1"/>
  <c r="D7866" i="1"/>
  <c r="D7865" i="1"/>
  <c r="D7864" i="1"/>
  <c r="D7863" i="1"/>
  <c r="D7862" i="1"/>
  <c r="D7861" i="1"/>
  <c r="D7860" i="1"/>
  <c r="D7859" i="1"/>
  <c r="D7858" i="1"/>
  <c r="D7857" i="1"/>
  <c r="D7856" i="1"/>
  <c r="D7855" i="1"/>
  <c r="D7854" i="1"/>
  <c r="D7853" i="1"/>
  <c r="D7852" i="1"/>
  <c r="D7851" i="1"/>
  <c r="D7850" i="1"/>
  <c r="D7849" i="1"/>
  <c r="D7848" i="1"/>
  <c r="D7847" i="1"/>
  <c r="D7846" i="1"/>
  <c r="D7845" i="1"/>
  <c r="D7844" i="1"/>
  <c r="D7843" i="1"/>
  <c r="D7842" i="1"/>
  <c r="D7841" i="1"/>
  <c r="D7840" i="1"/>
  <c r="D7839" i="1"/>
  <c r="D7838" i="1"/>
  <c r="D7837" i="1"/>
  <c r="D7836" i="1"/>
  <c r="D7835" i="1"/>
  <c r="D7834" i="1"/>
  <c r="D7833" i="1"/>
  <c r="D7832" i="1"/>
  <c r="D7831" i="1"/>
  <c r="D7830" i="1"/>
  <c r="D7829" i="1"/>
  <c r="D7828" i="1"/>
  <c r="D7827" i="1"/>
  <c r="D7826" i="1"/>
  <c r="D7825" i="1"/>
  <c r="D7824" i="1"/>
  <c r="D7823" i="1"/>
  <c r="D7822" i="1"/>
  <c r="D7821" i="1"/>
  <c r="D7820" i="1"/>
  <c r="D7819" i="1"/>
  <c r="D7818" i="1"/>
  <c r="D7817" i="1"/>
  <c r="D7816" i="1"/>
  <c r="D7815" i="1"/>
  <c r="D7814" i="1"/>
  <c r="D7813" i="1"/>
  <c r="D7812" i="1"/>
  <c r="D7811" i="1"/>
  <c r="D7810" i="1"/>
  <c r="D7809" i="1"/>
  <c r="D7808" i="1"/>
  <c r="D7807" i="1"/>
  <c r="D7806" i="1"/>
  <c r="D7805" i="1"/>
  <c r="D7804" i="1"/>
  <c r="D7803" i="1"/>
  <c r="D7802" i="1"/>
  <c r="D7801" i="1"/>
  <c r="D7800" i="1"/>
  <c r="D7799" i="1"/>
  <c r="D7798" i="1"/>
  <c r="D7797" i="1"/>
  <c r="D7796" i="1"/>
  <c r="D7795" i="1"/>
  <c r="D7794" i="1"/>
  <c r="D7793" i="1"/>
  <c r="D7792" i="1"/>
  <c r="D7791" i="1"/>
  <c r="D7790" i="1"/>
  <c r="D7789" i="1"/>
  <c r="D7788" i="1"/>
  <c r="D7787" i="1"/>
  <c r="D7786" i="1"/>
  <c r="D7785" i="1"/>
  <c r="D7784" i="1"/>
  <c r="D7783" i="1"/>
  <c r="D7782" i="1"/>
  <c r="D7781" i="1"/>
  <c r="D7780" i="1"/>
  <c r="D7779" i="1"/>
  <c r="D7778" i="1"/>
  <c r="D7777" i="1"/>
  <c r="D7776" i="1"/>
  <c r="D7775" i="1"/>
  <c r="D7774" i="1"/>
  <c r="D7773" i="1"/>
  <c r="D7772" i="1"/>
  <c r="D7771" i="1"/>
  <c r="D7770" i="1"/>
  <c r="D7769" i="1"/>
  <c r="D7768" i="1"/>
  <c r="D7767" i="1"/>
  <c r="D7766" i="1"/>
  <c r="D7765" i="1"/>
  <c r="D7764" i="1"/>
  <c r="D7763" i="1"/>
  <c r="D7762" i="1"/>
  <c r="D7761" i="1"/>
  <c r="D7760" i="1"/>
  <c r="D7759" i="1"/>
  <c r="D7758" i="1"/>
  <c r="D7757" i="1"/>
  <c r="D7756" i="1"/>
  <c r="D7755" i="1"/>
  <c r="D7754" i="1"/>
  <c r="D7753" i="1"/>
  <c r="D7752" i="1"/>
  <c r="D7751" i="1"/>
  <c r="D7750" i="1"/>
  <c r="D7749" i="1"/>
  <c r="D7748" i="1"/>
  <c r="D7747" i="1"/>
  <c r="D7746" i="1"/>
  <c r="D7745" i="1"/>
  <c r="D7744" i="1"/>
  <c r="D7743" i="1"/>
  <c r="D7742" i="1"/>
  <c r="D7741" i="1"/>
  <c r="D7740" i="1"/>
  <c r="D7739" i="1"/>
  <c r="D7738" i="1"/>
  <c r="D7737" i="1"/>
  <c r="D7736" i="1"/>
  <c r="D7735" i="1"/>
  <c r="D7734" i="1"/>
  <c r="D7733" i="1"/>
  <c r="D7732" i="1"/>
  <c r="D7731" i="1"/>
  <c r="D7730" i="1"/>
  <c r="D7729" i="1"/>
  <c r="D7728" i="1"/>
  <c r="D7727" i="1"/>
  <c r="D7726" i="1"/>
  <c r="D7725" i="1"/>
  <c r="D7724" i="1"/>
  <c r="D7723" i="1"/>
  <c r="D7722" i="1"/>
  <c r="D7721" i="1"/>
  <c r="D7720" i="1"/>
  <c r="D7719" i="1"/>
  <c r="D7718" i="1"/>
  <c r="D7717" i="1"/>
  <c r="D7716" i="1"/>
  <c r="D7715" i="1"/>
  <c r="D7714" i="1"/>
  <c r="D7713" i="1"/>
  <c r="D7712" i="1"/>
  <c r="D7711" i="1"/>
  <c r="D7710" i="1"/>
  <c r="D7709" i="1"/>
  <c r="D7708" i="1"/>
  <c r="D7707" i="1"/>
  <c r="D7706" i="1"/>
  <c r="D7705" i="1"/>
  <c r="D7704" i="1"/>
  <c r="D7703" i="1"/>
  <c r="D7702" i="1"/>
  <c r="D7701" i="1"/>
  <c r="D7700" i="1"/>
  <c r="D7699" i="1"/>
  <c r="D7698" i="1"/>
  <c r="D7697" i="1"/>
  <c r="D7696" i="1"/>
  <c r="D7695" i="1"/>
  <c r="D7694" i="1"/>
  <c r="D7693" i="1"/>
  <c r="D7692" i="1"/>
  <c r="D7691" i="1"/>
  <c r="D7690" i="1"/>
  <c r="D7689" i="1"/>
  <c r="D7688" i="1"/>
  <c r="D7687" i="1"/>
  <c r="D7686" i="1"/>
  <c r="D7685" i="1"/>
  <c r="D7684" i="1"/>
  <c r="D7683" i="1"/>
  <c r="D7682" i="1"/>
  <c r="D7681" i="1"/>
  <c r="D7680" i="1"/>
  <c r="D7679" i="1"/>
  <c r="D7678" i="1"/>
  <c r="D7677" i="1"/>
  <c r="D7676" i="1"/>
  <c r="D7675" i="1"/>
  <c r="D7674" i="1"/>
  <c r="D7673" i="1"/>
  <c r="D7672" i="1"/>
  <c r="D7671" i="1"/>
  <c r="D7670" i="1"/>
  <c r="D7669" i="1"/>
  <c r="D7668" i="1"/>
  <c r="D7667" i="1"/>
  <c r="D7666" i="1"/>
  <c r="D7665" i="1"/>
  <c r="D7664" i="1"/>
  <c r="D7663" i="1"/>
  <c r="D7662" i="1"/>
  <c r="D7661" i="1"/>
  <c r="D7660" i="1"/>
  <c r="D7659" i="1"/>
  <c r="D7658" i="1"/>
  <c r="D7657" i="1"/>
  <c r="D7656" i="1"/>
  <c r="D7655" i="1"/>
  <c r="D7654" i="1"/>
  <c r="D7653" i="1"/>
  <c r="D7652" i="1"/>
  <c r="D7651" i="1"/>
  <c r="D7650" i="1"/>
  <c r="D7649" i="1"/>
  <c r="D7648" i="1"/>
  <c r="D7647" i="1"/>
  <c r="D7646" i="1"/>
  <c r="D7645" i="1"/>
  <c r="D7644" i="1"/>
  <c r="D7643" i="1"/>
  <c r="D7642" i="1"/>
  <c r="D7641" i="1"/>
  <c r="D7640" i="1"/>
  <c r="D7639" i="1"/>
  <c r="D7638" i="1"/>
  <c r="D7637" i="1"/>
  <c r="D7636" i="1"/>
  <c r="D7635" i="1"/>
  <c r="D7634" i="1"/>
  <c r="D7633" i="1"/>
  <c r="D7632" i="1"/>
  <c r="D7631" i="1"/>
  <c r="D7630" i="1"/>
  <c r="D7629" i="1"/>
  <c r="D7628" i="1"/>
  <c r="D7627" i="1"/>
  <c r="D7626" i="1"/>
  <c r="D7625" i="1"/>
  <c r="D7624" i="1"/>
  <c r="D7623" i="1"/>
  <c r="D7622" i="1"/>
  <c r="D7621" i="1"/>
  <c r="D7620" i="1"/>
  <c r="D7619" i="1"/>
  <c r="D7618" i="1"/>
  <c r="D7617" i="1"/>
  <c r="D7616" i="1"/>
  <c r="D7615" i="1"/>
  <c r="D7614" i="1"/>
  <c r="D7613" i="1"/>
  <c r="D7612" i="1"/>
  <c r="D7611" i="1"/>
  <c r="D7610" i="1"/>
  <c r="D7609" i="1"/>
  <c r="D7608" i="1"/>
  <c r="D7607" i="1"/>
  <c r="D7606" i="1"/>
  <c r="D7605" i="1"/>
  <c r="D7604" i="1"/>
  <c r="D7603" i="1"/>
  <c r="D7602" i="1"/>
  <c r="D7601" i="1"/>
  <c r="D7600" i="1"/>
  <c r="D7599" i="1"/>
  <c r="D7598" i="1"/>
  <c r="D7597" i="1"/>
  <c r="D7596" i="1"/>
  <c r="D7595" i="1"/>
  <c r="D7594" i="1"/>
  <c r="D7593" i="1"/>
  <c r="D7592" i="1"/>
  <c r="D7591" i="1"/>
  <c r="D7590" i="1"/>
  <c r="D7589" i="1"/>
  <c r="D7588" i="1"/>
  <c r="D7587" i="1"/>
  <c r="D7586" i="1"/>
  <c r="D7585" i="1"/>
  <c r="D7584" i="1"/>
  <c r="D7583" i="1"/>
  <c r="D7582" i="1"/>
  <c r="D7581" i="1"/>
  <c r="D7580" i="1"/>
  <c r="D7579" i="1"/>
  <c r="D7578" i="1"/>
  <c r="D7577" i="1"/>
  <c r="D7576" i="1"/>
  <c r="D7575" i="1"/>
  <c r="D7574" i="1"/>
  <c r="D7573" i="1"/>
  <c r="D7572" i="1"/>
  <c r="D7571" i="1"/>
  <c r="D7570" i="1"/>
  <c r="D7569" i="1"/>
  <c r="D7568" i="1"/>
  <c r="D7567" i="1"/>
  <c r="D7566" i="1"/>
  <c r="D7565" i="1"/>
  <c r="D7564" i="1"/>
  <c r="D7563" i="1"/>
  <c r="D7562" i="1"/>
  <c r="D7561" i="1"/>
  <c r="D7560" i="1"/>
  <c r="D7559" i="1"/>
  <c r="D7558" i="1"/>
  <c r="D7557" i="1"/>
  <c r="D7556" i="1"/>
  <c r="D7555" i="1"/>
  <c r="D7554" i="1"/>
  <c r="D7553" i="1"/>
  <c r="D7552" i="1"/>
  <c r="D7551" i="1"/>
  <c r="D7550" i="1"/>
  <c r="D7549" i="1"/>
  <c r="D7548" i="1"/>
  <c r="D7547" i="1"/>
  <c r="D7546" i="1"/>
  <c r="D7545" i="1"/>
  <c r="D7544" i="1"/>
  <c r="D7543" i="1"/>
  <c r="D7542" i="1"/>
  <c r="D7541" i="1"/>
  <c r="D7540" i="1"/>
  <c r="D7539" i="1"/>
  <c r="D7538" i="1"/>
  <c r="D7537" i="1"/>
  <c r="D7536" i="1"/>
  <c r="D7535" i="1"/>
  <c r="D7534" i="1"/>
  <c r="D7533" i="1"/>
  <c r="D7532" i="1"/>
  <c r="D7531" i="1"/>
  <c r="D7530" i="1"/>
  <c r="D7529" i="1"/>
  <c r="D7528" i="1"/>
  <c r="D7527" i="1"/>
  <c r="D7526" i="1"/>
  <c r="D7525" i="1"/>
  <c r="D7524" i="1"/>
  <c r="D7523" i="1"/>
  <c r="D7522" i="1"/>
  <c r="D7521" i="1"/>
  <c r="D7520" i="1"/>
  <c r="D7519" i="1"/>
  <c r="D7518" i="1"/>
  <c r="D7517" i="1"/>
  <c r="D7516" i="1"/>
  <c r="D7515" i="1"/>
  <c r="D7514" i="1"/>
  <c r="D7513" i="1"/>
  <c r="D7512" i="1"/>
  <c r="D7511" i="1"/>
  <c r="D7510" i="1"/>
  <c r="D7509" i="1"/>
  <c r="D7508" i="1"/>
  <c r="D7507" i="1"/>
  <c r="D7506" i="1"/>
  <c r="D7505" i="1"/>
  <c r="D7504" i="1"/>
  <c r="D7503" i="1"/>
  <c r="D7502" i="1"/>
  <c r="D7501" i="1"/>
  <c r="D7500" i="1"/>
  <c r="D7499" i="1"/>
  <c r="D7498" i="1"/>
  <c r="D7497" i="1"/>
  <c r="D7496" i="1"/>
  <c r="D7495" i="1"/>
  <c r="D7494" i="1"/>
  <c r="D7493" i="1"/>
  <c r="D7492" i="1"/>
  <c r="D7491" i="1"/>
  <c r="D7490" i="1"/>
  <c r="D7489" i="1"/>
  <c r="D7488" i="1"/>
  <c r="D7487" i="1"/>
  <c r="D7486" i="1"/>
  <c r="D7485" i="1"/>
  <c r="D7484" i="1"/>
  <c r="D7483" i="1"/>
  <c r="D7482" i="1"/>
  <c r="D7481" i="1"/>
  <c r="D7480" i="1"/>
  <c r="D7479" i="1"/>
  <c r="D7478" i="1"/>
  <c r="D7477" i="1"/>
  <c r="D7476" i="1"/>
  <c r="D7475" i="1"/>
  <c r="D7474" i="1"/>
  <c r="D7473" i="1"/>
  <c r="D7472" i="1"/>
  <c r="D7471" i="1"/>
  <c r="D7470" i="1"/>
  <c r="D7469" i="1"/>
  <c r="D7468" i="1"/>
  <c r="D7467" i="1"/>
  <c r="D7466" i="1"/>
  <c r="D7465" i="1"/>
  <c r="D7464" i="1"/>
  <c r="D7463" i="1"/>
  <c r="D7462" i="1"/>
  <c r="D7461" i="1"/>
  <c r="D7460" i="1"/>
  <c r="D7459" i="1"/>
  <c r="D7458" i="1"/>
  <c r="D7457" i="1"/>
  <c r="D7456" i="1"/>
  <c r="D7455" i="1"/>
  <c r="D7454" i="1"/>
  <c r="D7453" i="1"/>
  <c r="D7452" i="1"/>
  <c r="D7451" i="1"/>
  <c r="D7450" i="1"/>
  <c r="D7449" i="1"/>
  <c r="D7448" i="1"/>
  <c r="D7447" i="1"/>
  <c r="D7446" i="1"/>
  <c r="D7445" i="1"/>
  <c r="D7444" i="1"/>
  <c r="D7443" i="1"/>
  <c r="D7442" i="1"/>
  <c r="D7441" i="1"/>
  <c r="D7440" i="1"/>
  <c r="D7439" i="1"/>
  <c r="D7438" i="1"/>
  <c r="D7437" i="1"/>
  <c r="D7436" i="1"/>
  <c r="D7435" i="1"/>
  <c r="D7434" i="1"/>
  <c r="D7433" i="1"/>
  <c r="D7432" i="1"/>
  <c r="D7431" i="1"/>
  <c r="D7430" i="1"/>
  <c r="D7429" i="1"/>
  <c r="D7428" i="1"/>
  <c r="D7427" i="1"/>
  <c r="D7426" i="1"/>
  <c r="D7425" i="1"/>
  <c r="D7424" i="1"/>
  <c r="D7423" i="1"/>
  <c r="D7422" i="1"/>
  <c r="D7421" i="1"/>
  <c r="D7420" i="1"/>
  <c r="D7419" i="1"/>
  <c r="D7418" i="1"/>
  <c r="D7417" i="1"/>
  <c r="D7416" i="1"/>
  <c r="D7415" i="1"/>
  <c r="D7414" i="1"/>
  <c r="D7413" i="1"/>
  <c r="D7412" i="1"/>
  <c r="D7411" i="1"/>
  <c r="D7410" i="1"/>
  <c r="D7409" i="1"/>
  <c r="D7408" i="1"/>
  <c r="D7407" i="1"/>
  <c r="D7406" i="1"/>
  <c r="D7405" i="1"/>
  <c r="D7404" i="1"/>
  <c r="D7403" i="1"/>
  <c r="D7402" i="1"/>
  <c r="D7401" i="1"/>
  <c r="D7400" i="1"/>
  <c r="D7399" i="1"/>
  <c r="D7398" i="1"/>
  <c r="D7397" i="1"/>
  <c r="D7396" i="1"/>
  <c r="D7395" i="1"/>
  <c r="D7394" i="1"/>
  <c r="D7393" i="1"/>
  <c r="D7392" i="1"/>
  <c r="D7391" i="1"/>
  <c r="D7390" i="1"/>
  <c r="D7389" i="1"/>
  <c r="D7388" i="1"/>
  <c r="D7387" i="1"/>
  <c r="D7386" i="1"/>
  <c r="D7385" i="1"/>
  <c r="D7384" i="1"/>
  <c r="D7383" i="1"/>
  <c r="D7382" i="1"/>
  <c r="D7381" i="1"/>
  <c r="D7380" i="1"/>
  <c r="D7379" i="1"/>
  <c r="D7378" i="1"/>
  <c r="D7377" i="1"/>
  <c r="D7376" i="1"/>
  <c r="D7375" i="1"/>
  <c r="D7374" i="1"/>
  <c r="D7373" i="1"/>
  <c r="D7372" i="1"/>
  <c r="D7371" i="1"/>
  <c r="D7370" i="1"/>
  <c r="D7369" i="1"/>
  <c r="D7368" i="1"/>
  <c r="D7367" i="1"/>
  <c r="D7366" i="1"/>
  <c r="D7365" i="1"/>
  <c r="D7364" i="1"/>
  <c r="D7363" i="1"/>
  <c r="D7362" i="1"/>
  <c r="D7361" i="1"/>
  <c r="D7360" i="1"/>
  <c r="D7359" i="1"/>
  <c r="D7358" i="1"/>
  <c r="D7357" i="1"/>
  <c r="D7356" i="1"/>
  <c r="D7355" i="1"/>
  <c r="D7354" i="1"/>
  <c r="D7353" i="1"/>
  <c r="D7352" i="1"/>
  <c r="D7351" i="1"/>
  <c r="D7350" i="1"/>
  <c r="D7349" i="1"/>
  <c r="D7348" i="1"/>
  <c r="D7347" i="1"/>
  <c r="D7346" i="1"/>
  <c r="D7345" i="1"/>
  <c r="D7344" i="1"/>
  <c r="D7343" i="1"/>
  <c r="D7342" i="1"/>
  <c r="D7341" i="1"/>
  <c r="D7340" i="1"/>
  <c r="D7339" i="1"/>
  <c r="D7338" i="1"/>
  <c r="D7337" i="1"/>
  <c r="D7336" i="1"/>
  <c r="D7335" i="1"/>
  <c r="D7334" i="1"/>
  <c r="D7333" i="1"/>
  <c r="D7332" i="1"/>
  <c r="D7331" i="1"/>
  <c r="D7330" i="1"/>
  <c r="D7329" i="1"/>
  <c r="D7328" i="1"/>
  <c r="D7327" i="1"/>
  <c r="D7326" i="1"/>
  <c r="D7325" i="1"/>
  <c r="D7324" i="1"/>
  <c r="D7323" i="1"/>
  <c r="D7322" i="1"/>
  <c r="D7321" i="1"/>
  <c r="D7320" i="1"/>
  <c r="D7319" i="1"/>
  <c r="D7318" i="1"/>
  <c r="D7317" i="1"/>
  <c r="D7316" i="1"/>
  <c r="D7315" i="1"/>
  <c r="D7314" i="1"/>
  <c r="D7313" i="1"/>
  <c r="D7312" i="1"/>
  <c r="D7311" i="1"/>
  <c r="D7310" i="1"/>
  <c r="D7309" i="1"/>
  <c r="D7308" i="1"/>
  <c r="D7307" i="1"/>
  <c r="D7306" i="1"/>
  <c r="D7305" i="1"/>
  <c r="D7304" i="1"/>
  <c r="D7303" i="1"/>
  <c r="D7302" i="1"/>
  <c r="D7301" i="1"/>
  <c r="D7300" i="1"/>
  <c r="D7299" i="1"/>
  <c r="D7298" i="1"/>
  <c r="D7297" i="1"/>
  <c r="D7296" i="1"/>
  <c r="D7295" i="1"/>
  <c r="D7294" i="1"/>
  <c r="D7293" i="1"/>
  <c r="D7292" i="1"/>
  <c r="D7291" i="1"/>
  <c r="D7290" i="1"/>
  <c r="D7289" i="1"/>
  <c r="D7288" i="1"/>
  <c r="D7287" i="1"/>
  <c r="D7286" i="1"/>
  <c r="D7285" i="1"/>
  <c r="D7284" i="1"/>
  <c r="D7283" i="1"/>
  <c r="D7282" i="1"/>
  <c r="D7281" i="1"/>
  <c r="D7280" i="1"/>
  <c r="D7279" i="1"/>
  <c r="D7278" i="1"/>
  <c r="D7277" i="1"/>
  <c r="D7276" i="1"/>
  <c r="D7275" i="1"/>
  <c r="D7274" i="1"/>
  <c r="D7273" i="1"/>
  <c r="D7272" i="1"/>
  <c r="D7271" i="1"/>
  <c r="D7270" i="1"/>
  <c r="D7269" i="1"/>
  <c r="D7268" i="1"/>
  <c r="D7267" i="1"/>
  <c r="D7266" i="1"/>
  <c r="D7265" i="1"/>
  <c r="D7264" i="1"/>
  <c r="D7263" i="1"/>
  <c r="D7262" i="1"/>
  <c r="D7261" i="1"/>
  <c r="D7260" i="1"/>
  <c r="D7259" i="1"/>
  <c r="D7258" i="1"/>
  <c r="D7257" i="1"/>
  <c r="D7256" i="1"/>
  <c r="D7255" i="1"/>
  <c r="D7254" i="1"/>
  <c r="D7253" i="1"/>
  <c r="D7252" i="1"/>
  <c r="D7251" i="1"/>
  <c r="D7250" i="1"/>
  <c r="D7249" i="1"/>
  <c r="D7248" i="1"/>
  <c r="D7247" i="1"/>
  <c r="D7246" i="1"/>
  <c r="D7245" i="1"/>
  <c r="D7244" i="1"/>
  <c r="D7243" i="1"/>
  <c r="D7242" i="1"/>
  <c r="D7241" i="1"/>
  <c r="D7240" i="1"/>
  <c r="D7239" i="1"/>
  <c r="D7238" i="1"/>
  <c r="D7237" i="1"/>
  <c r="D7236" i="1"/>
  <c r="D7235" i="1"/>
  <c r="D7234" i="1"/>
  <c r="D7233" i="1"/>
  <c r="D7232" i="1"/>
  <c r="D7231" i="1"/>
  <c r="D7230" i="1"/>
  <c r="D7229" i="1"/>
  <c r="D7228" i="1"/>
  <c r="D7227" i="1"/>
  <c r="D7226" i="1"/>
  <c r="D7225" i="1"/>
  <c r="D7224" i="1"/>
  <c r="D7223" i="1"/>
  <c r="D7222" i="1"/>
  <c r="D7221" i="1"/>
  <c r="D7220" i="1"/>
  <c r="D7219" i="1"/>
  <c r="D7218" i="1"/>
  <c r="D7217" i="1"/>
  <c r="D7216" i="1"/>
  <c r="D7215" i="1"/>
  <c r="D7214" i="1"/>
  <c r="D7213" i="1"/>
  <c r="D7212" i="1"/>
  <c r="D7211" i="1"/>
  <c r="D7210" i="1"/>
  <c r="D7209" i="1"/>
  <c r="D7208" i="1"/>
  <c r="D7207" i="1"/>
  <c r="D7206" i="1"/>
  <c r="D7205" i="1"/>
  <c r="D7204" i="1"/>
  <c r="D7203" i="1"/>
  <c r="D7202" i="1"/>
  <c r="D7201" i="1"/>
  <c r="D7200" i="1"/>
  <c r="D7199" i="1"/>
  <c r="D7198" i="1"/>
  <c r="D7197" i="1"/>
  <c r="D7196" i="1"/>
  <c r="D7195" i="1"/>
  <c r="D7194" i="1"/>
  <c r="D7193" i="1"/>
  <c r="D7192" i="1"/>
  <c r="D7191" i="1"/>
  <c r="D7190" i="1"/>
  <c r="D7189" i="1"/>
  <c r="D7188" i="1"/>
  <c r="D7187" i="1"/>
  <c r="D7186" i="1"/>
  <c r="D7185" i="1"/>
  <c r="D7184" i="1"/>
  <c r="D7183" i="1"/>
  <c r="D7182" i="1"/>
  <c r="D7181" i="1"/>
  <c r="D7180" i="1"/>
  <c r="D7179" i="1"/>
  <c r="D7178" i="1"/>
  <c r="D7177" i="1"/>
  <c r="D7176" i="1"/>
  <c r="D7175" i="1"/>
  <c r="D7174" i="1"/>
  <c r="D7173" i="1"/>
  <c r="D7172" i="1"/>
  <c r="D7171" i="1"/>
  <c r="D7170" i="1"/>
  <c r="D7169" i="1"/>
  <c r="D7168" i="1"/>
  <c r="D7167" i="1"/>
  <c r="D7166" i="1"/>
  <c r="D7165" i="1"/>
  <c r="D7164" i="1"/>
  <c r="D7163" i="1"/>
  <c r="D7162" i="1"/>
  <c r="D7161" i="1"/>
  <c r="D7160" i="1"/>
  <c r="D7159" i="1"/>
  <c r="D7158" i="1"/>
  <c r="D7157" i="1"/>
  <c r="D7156" i="1"/>
  <c r="D7155" i="1"/>
  <c r="D7154" i="1"/>
  <c r="D7153" i="1"/>
  <c r="D7152" i="1"/>
  <c r="D7151" i="1"/>
  <c r="D7150" i="1"/>
  <c r="D7149" i="1"/>
  <c r="D7148" i="1"/>
  <c r="D7147" i="1"/>
  <c r="D7146" i="1"/>
  <c r="D7145" i="1"/>
  <c r="D7144" i="1"/>
  <c r="D7143" i="1"/>
  <c r="D7142" i="1"/>
  <c r="D7141" i="1"/>
  <c r="D7140" i="1"/>
  <c r="D7139" i="1"/>
  <c r="D7138" i="1"/>
  <c r="D7137" i="1"/>
  <c r="D7136" i="1"/>
  <c r="D7135" i="1"/>
  <c r="D7134" i="1"/>
  <c r="D7133" i="1"/>
  <c r="D7132" i="1"/>
  <c r="D7131" i="1"/>
  <c r="D7130" i="1"/>
  <c r="D7129" i="1"/>
  <c r="D7128" i="1"/>
  <c r="D7127" i="1"/>
  <c r="D7126" i="1"/>
  <c r="D7125" i="1"/>
  <c r="D7124" i="1"/>
  <c r="D7123" i="1"/>
  <c r="D7122" i="1"/>
  <c r="D7121" i="1"/>
  <c r="D7120" i="1"/>
  <c r="D7119" i="1"/>
  <c r="D7118" i="1"/>
  <c r="D7117" i="1"/>
  <c r="D7116" i="1"/>
  <c r="D7115" i="1"/>
  <c r="D7114" i="1"/>
  <c r="D7113" i="1"/>
  <c r="D7112" i="1"/>
  <c r="D7111" i="1"/>
  <c r="D7110" i="1"/>
  <c r="D7109" i="1"/>
  <c r="D7108" i="1"/>
  <c r="D7107" i="1"/>
  <c r="D7106" i="1"/>
  <c r="D7105" i="1"/>
  <c r="D7104" i="1"/>
  <c r="D7103" i="1"/>
  <c r="D7102" i="1"/>
  <c r="D7101" i="1"/>
  <c r="D7100" i="1"/>
  <c r="D7099" i="1"/>
  <c r="D7098" i="1"/>
  <c r="D7097" i="1"/>
  <c r="D7096" i="1"/>
  <c r="D7095" i="1"/>
  <c r="D7094" i="1"/>
  <c r="D7093" i="1"/>
  <c r="D7092" i="1"/>
  <c r="D7091" i="1"/>
  <c r="D7090" i="1"/>
  <c r="D7089" i="1"/>
  <c r="D7088" i="1"/>
  <c r="D7087" i="1"/>
  <c r="D7086" i="1"/>
  <c r="D7085" i="1"/>
  <c r="D7084" i="1"/>
  <c r="D7083" i="1"/>
  <c r="D7082" i="1"/>
  <c r="D7081" i="1"/>
  <c r="D7080" i="1"/>
  <c r="D7079" i="1"/>
  <c r="D7078" i="1"/>
  <c r="D7077" i="1"/>
  <c r="D7076" i="1"/>
  <c r="D7075" i="1"/>
  <c r="D7074" i="1"/>
  <c r="D7073" i="1"/>
  <c r="D7072" i="1"/>
  <c r="D7071" i="1"/>
  <c r="D7070" i="1"/>
  <c r="D7069" i="1"/>
  <c r="D7068" i="1"/>
  <c r="D7067" i="1"/>
  <c r="D7066" i="1"/>
  <c r="D7065" i="1"/>
  <c r="D7064" i="1"/>
  <c r="D7063" i="1"/>
  <c r="D7062" i="1"/>
  <c r="D7061" i="1"/>
  <c r="D7060" i="1"/>
  <c r="D7059" i="1"/>
  <c r="D7058" i="1"/>
  <c r="D7057" i="1"/>
  <c r="D7056" i="1"/>
  <c r="D7055" i="1"/>
  <c r="D7054" i="1"/>
  <c r="D7053" i="1"/>
  <c r="D7052" i="1"/>
  <c r="D7051" i="1"/>
  <c r="D7050" i="1"/>
  <c r="D7049" i="1"/>
  <c r="D7048" i="1"/>
  <c r="D7047" i="1"/>
  <c r="D7046" i="1"/>
  <c r="D7045" i="1"/>
  <c r="D7044" i="1"/>
  <c r="D7043" i="1"/>
  <c r="D7042" i="1"/>
  <c r="D7041" i="1"/>
  <c r="D7040" i="1"/>
  <c r="D7039" i="1"/>
  <c r="D7038" i="1"/>
  <c r="D7037" i="1"/>
  <c r="D7036" i="1"/>
  <c r="D7035" i="1"/>
  <c r="D7034" i="1"/>
  <c r="D7033" i="1"/>
  <c r="D7032" i="1"/>
  <c r="D7031" i="1"/>
  <c r="D7030" i="1"/>
  <c r="D7029" i="1"/>
  <c r="D7028" i="1"/>
  <c r="D7027" i="1"/>
  <c r="D7026" i="1"/>
  <c r="D7025" i="1"/>
  <c r="D7024" i="1"/>
  <c r="D7023" i="1"/>
  <c r="D7022" i="1"/>
  <c r="D7021" i="1"/>
  <c r="D7020" i="1"/>
  <c r="D7019" i="1"/>
  <c r="D7018" i="1"/>
  <c r="D7017" i="1"/>
  <c r="D7016" i="1"/>
  <c r="D7015" i="1"/>
  <c r="D7014" i="1"/>
  <c r="D7013" i="1"/>
  <c r="D7012" i="1"/>
  <c r="D7011" i="1"/>
  <c r="D7010" i="1"/>
  <c r="D7009" i="1"/>
  <c r="D7008" i="1"/>
  <c r="D7007" i="1"/>
  <c r="D7006" i="1"/>
  <c r="D7005" i="1"/>
  <c r="D7004" i="1"/>
  <c r="D7003" i="1"/>
  <c r="D7002" i="1"/>
  <c r="D7001" i="1"/>
  <c r="D7000" i="1"/>
  <c r="D6999" i="1"/>
  <c r="D6998" i="1"/>
  <c r="D6997" i="1"/>
  <c r="D6996" i="1"/>
  <c r="D6995" i="1"/>
  <c r="D6994" i="1"/>
  <c r="D6993" i="1"/>
  <c r="D6992" i="1"/>
  <c r="D6991" i="1"/>
  <c r="D6990" i="1"/>
  <c r="D6989" i="1"/>
  <c r="D6988" i="1"/>
  <c r="D6987" i="1"/>
  <c r="D6986" i="1"/>
  <c r="D6985" i="1"/>
  <c r="D6984" i="1"/>
  <c r="D6983" i="1"/>
  <c r="D6982" i="1"/>
  <c r="D6981" i="1"/>
  <c r="D6980" i="1"/>
  <c r="D6979" i="1"/>
  <c r="D6978" i="1"/>
  <c r="D6977" i="1"/>
  <c r="D6976" i="1"/>
  <c r="D6975" i="1"/>
  <c r="D6974" i="1"/>
  <c r="D6973" i="1"/>
  <c r="D6972" i="1"/>
  <c r="D6971" i="1"/>
  <c r="D6970" i="1"/>
  <c r="D6969" i="1"/>
  <c r="D6968" i="1"/>
  <c r="D6967" i="1"/>
  <c r="D6966" i="1"/>
  <c r="D6965" i="1"/>
  <c r="D6964" i="1"/>
  <c r="D6963" i="1"/>
  <c r="D6962" i="1"/>
  <c r="D6961" i="1"/>
  <c r="D6960" i="1"/>
  <c r="D6959" i="1"/>
  <c r="D6958" i="1"/>
  <c r="D6957" i="1"/>
  <c r="D6956" i="1"/>
  <c r="D6955" i="1"/>
  <c r="D6954" i="1"/>
  <c r="D6953" i="1"/>
  <c r="D6952" i="1"/>
  <c r="D6951" i="1"/>
  <c r="D6950" i="1"/>
  <c r="D6949" i="1"/>
  <c r="D6948" i="1"/>
  <c r="D6947" i="1"/>
  <c r="D6946" i="1"/>
  <c r="D6945" i="1"/>
  <c r="D6944" i="1"/>
  <c r="D6943" i="1"/>
  <c r="D6942" i="1"/>
  <c r="D6941" i="1"/>
  <c r="D6940" i="1"/>
  <c r="D6939" i="1"/>
  <c r="D6938" i="1"/>
  <c r="D6937" i="1"/>
  <c r="D6936" i="1"/>
  <c r="D6935" i="1"/>
  <c r="D6934" i="1"/>
  <c r="D6933" i="1"/>
  <c r="D6932" i="1"/>
  <c r="D6931" i="1"/>
  <c r="D6930" i="1"/>
  <c r="D6929" i="1"/>
  <c r="D6928" i="1"/>
  <c r="D6927" i="1"/>
  <c r="D6926" i="1"/>
  <c r="D6925" i="1"/>
  <c r="D6924" i="1"/>
  <c r="D6923" i="1"/>
  <c r="D6922" i="1"/>
  <c r="D6921" i="1"/>
  <c r="D6920" i="1"/>
  <c r="D6919" i="1"/>
  <c r="D6918" i="1"/>
  <c r="D6917" i="1"/>
  <c r="D6916" i="1"/>
  <c r="D6915" i="1"/>
  <c r="D6914" i="1"/>
  <c r="D6913" i="1"/>
  <c r="D6912" i="1"/>
  <c r="D6911" i="1"/>
  <c r="D6910" i="1"/>
  <c r="D6909" i="1"/>
  <c r="D6908" i="1"/>
  <c r="D6907" i="1"/>
  <c r="D6906" i="1"/>
  <c r="D6905" i="1"/>
  <c r="D6904" i="1"/>
  <c r="D6903" i="1"/>
  <c r="D6902" i="1"/>
  <c r="D6901" i="1"/>
  <c r="D6900" i="1"/>
  <c r="D6899" i="1"/>
  <c r="D6898" i="1"/>
  <c r="D6897" i="1"/>
  <c r="D6896" i="1"/>
  <c r="D6895" i="1"/>
  <c r="D6894" i="1"/>
  <c r="D6893" i="1"/>
  <c r="D6892" i="1"/>
  <c r="D6891" i="1"/>
  <c r="D6890" i="1"/>
  <c r="D6889" i="1"/>
  <c r="D6888" i="1"/>
  <c r="D6887" i="1"/>
  <c r="D6886" i="1"/>
  <c r="D6885" i="1"/>
  <c r="D6884" i="1"/>
  <c r="D6883" i="1"/>
  <c r="D6882" i="1"/>
  <c r="D6881" i="1"/>
  <c r="D6880" i="1"/>
  <c r="D6879" i="1"/>
  <c r="D6878" i="1"/>
  <c r="D6877" i="1"/>
  <c r="D6876" i="1"/>
  <c r="D6875" i="1"/>
  <c r="D6874" i="1"/>
  <c r="D6873" i="1"/>
  <c r="D6872" i="1"/>
  <c r="D6871" i="1"/>
  <c r="D6870" i="1"/>
  <c r="D6869" i="1"/>
  <c r="D6868" i="1"/>
  <c r="D6867" i="1"/>
  <c r="D6866" i="1"/>
  <c r="D6865" i="1"/>
  <c r="D6864" i="1"/>
  <c r="D6863" i="1"/>
  <c r="D6862" i="1"/>
  <c r="D6861" i="1"/>
  <c r="D6860" i="1"/>
  <c r="D6859" i="1"/>
  <c r="D6858" i="1"/>
  <c r="D6857" i="1"/>
  <c r="D6856" i="1"/>
  <c r="D6855" i="1"/>
  <c r="D6854" i="1"/>
  <c r="D6853" i="1"/>
  <c r="D6852" i="1"/>
  <c r="D6851" i="1"/>
  <c r="D6850" i="1"/>
  <c r="D6849" i="1"/>
  <c r="D6848" i="1"/>
  <c r="D6847" i="1"/>
  <c r="D6846" i="1"/>
  <c r="D6845" i="1"/>
  <c r="D6844" i="1"/>
  <c r="D6843" i="1"/>
  <c r="D6842" i="1"/>
  <c r="D6841" i="1"/>
  <c r="D6840" i="1"/>
  <c r="D6839" i="1"/>
  <c r="D6838" i="1"/>
  <c r="D6837" i="1"/>
  <c r="D6836" i="1"/>
  <c r="D6835" i="1"/>
  <c r="D6834" i="1"/>
  <c r="D6833" i="1"/>
  <c r="D6832" i="1"/>
  <c r="D6831" i="1"/>
  <c r="D6830" i="1"/>
  <c r="D6829" i="1"/>
  <c r="D6828" i="1"/>
  <c r="D6827" i="1"/>
  <c r="D6826" i="1"/>
  <c r="D6825" i="1"/>
  <c r="D6824" i="1"/>
  <c r="D6823" i="1"/>
  <c r="D6822" i="1"/>
  <c r="D6821" i="1"/>
  <c r="D6820" i="1"/>
  <c r="D6819" i="1"/>
  <c r="D6818" i="1"/>
  <c r="D6817" i="1"/>
  <c r="D6816" i="1"/>
  <c r="D6815" i="1"/>
  <c r="D6814" i="1"/>
  <c r="D6813" i="1"/>
  <c r="D6812" i="1"/>
  <c r="D6811" i="1"/>
  <c r="D6810" i="1"/>
  <c r="D6809" i="1"/>
  <c r="D6808" i="1"/>
  <c r="D6807" i="1"/>
  <c r="D6806" i="1"/>
  <c r="D6805" i="1"/>
  <c r="D6804" i="1"/>
  <c r="D6803" i="1"/>
  <c r="D6802" i="1"/>
  <c r="D6801" i="1"/>
  <c r="D6800" i="1"/>
  <c r="D6799" i="1"/>
  <c r="D6798" i="1"/>
  <c r="D6797" i="1"/>
  <c r="D6796" i="1"/>
  <c r="D6795" i="1"/>
  <c r="D6794" i="1"/>
  <c r="D6793" i="1"/>
  <c r="D6792" i="1"/>
  <c r="D6791" i="1"/>
  <c r="D6790" i="1"/>
  <c r="D6789" i="1"/>
  <c r="D6788" i="1"/>
  <c r="D6787" i="1"/>
  <c r="D6786" i="1"/>
  <c r="D6785" i="1"/>
  <c r="D6784" i="1"/>
  <c r="D6783" i="1"/>
  <c r="D6782" i="1"/>
  <c r="D6781" i="1"/>
  <c r="D6780" i="1"/>
  <c r="D6779" i="1"/>
  <c r="D6778" i="1"/>
  <c r="D6777" i="1"/>
  <c r="D6776" i="1"/>
  <c r="D6775" i="1"/>
  <c r="D6774" i="1"/>
  <c r="D6773" i="1"/>
  <c r="D6772" i="1"/>
  <c r="D6771" i="1"/>
  <c r="D6770" i="1"/>
  <c r="D6769" i="1"/>
  <c r="D6768" i="1"/>
  <c r="D6767" i="1"/>
  <c r="D6766" i="1"/>
  <c r="D6765" i="1"/>
  <c r="D6764" i="1"/>
  <c r="D6763" i="1"/>
  <c r="D6762" i="1"/>
  <c r="D6761" i="1"/>
  <c r="D6760" i="1"/>
  <c r="D6759" i="1"/>
  <c r="D6758" i="1"/>
  <c r="D6757" i="1"/>
  <c r="D6756" i="1"/>
  <c r="D6755" i="1"/>
  <c r="D6754" i="1"/>
  <c r="D6753" i="1"/>
  <c r="D6752" i="1"/>
  <c r="D6751" i="1"/>
  <c r="D6750" i="1"/>
  <c r="D6749" i="1"/>
  <c r="D6748" i="1"/>
  <c r="D6747" i="1"/>
  <c r="D6746" i="1"/>
  <c r="D6745" i="1"/>
  <c r="D6744" i="1"/>
  <c r="D6743" i="1"/>
  <c r="D6742" i="1"/>
  <c r="D6741" i="1"/>
  <c r="D6740" i="1"/>
  <c r="D6739" i="1"/>
  <c r="D6738" i="1"/>
  <c r="D6737" i="1"/>
  <c r="D6736" i="1"/>
  <c r="D6735" i="1"/>
  <c r="D6734" i="1"/>
  <c r="D6733" i="1"/>
  <c r="D6732" i="1"/>
  <c r="D6731" i="1"/>
  <c r="D6730" i="1"/>
  <c r="D6729" i="1"/>
  <c r="D6728" i="1"/>
  <c r="D6727" i="1"/>
  <c r="D6726" i="1"/>
  <c r="D6725" i="1"/>
  <c r="D6724" i="1"/>
  <c r="D6723" i="1"/>
  <c r="D6722" i="1"/>
  <c r="D6721" i="1"/>
  <c r="D6720" i="1"/>
  <c r="D6719" i="1"/>
  <c r="D6718" i="1"/>
  <c r="D6717" i="1"/>
  <c r="D6716" i="1"/>
  <c r="D6715" i="1"/>
  <c r="D6714" i="1"/>
  <c r="D6713" i="1"/>
  <c r="D6712" i="1"/>
  <c r="D6711" i="1"/>
  <c r="D6710" i="1"/>
  <c r="D6709" i="1"/>
  <c r="D6708" i="1"/>
  <c r="D6707" i="1"/>
  <c r="D6706" i="1"/>
  <c r="D6705" i="1"/>
  <c r="D6704" i="1"/>
  <c r="D6703" i="1"/>
  <c r="D6702" i="1"/>
  <c r="D6701" i="1"/>
  <c r="D6700" i="1"/>
  <c r="D6699" i="1"/>
  <c r="D6698" i="1"/>
  <c r="D6697" i="1"/>
  <c r="D6696" i="1"/>
  <c r="D6695" i="1"/>
  <c r="D6694" i="1"/>
  <c r="D6693" i="1"/>
  <c r="D6692" i="1"/>
  <c r="D6691" i="1"/>
  <c r="D6690" i="1"/>
  <c r="D6689" i="1"/>
  <c r="D6688" i="1"/>
  <c r="D6687" i="1"/>
  <c r="D6686" i="1"/>
  <c r="D6685" i="1"/>
  <c r="D6684" i="1"/>
  <c r="D6683" i="1"/>
  <c r="D6682" i="1"/>
  <c r="D6681" i="1"/>
  <c r="D6680" i="1"/>
  <c r="D6679" i="1"/>
  <c r="D6678" i="1"/>
  <c r="D6677" i="1"/>
  <c r="D6676" i="1"/>
  <c r="D6675" i="1"/>
  <c r="D6674" i="1"/>
  <c r="D6673" i="1"/>
  <c r="D6672" i="1"/>
  <c r="D6671" i="1"/>
  <c r="D6670" i="1"/>
  <c r="D6669" i="1"/>
  <c r="D6668" i="1"/>
  <c r="D6667" i="1"/>
  <c r="D6666" i="1"/>
  <c r="D6665" i="1"/>
  <c r="D6664" i="1"/>
  <c r="D6663" i="1"/>
  <c r="D6662" i="1"/>
  <c r="D6661" i="1"/>
  <c r="D6660" i="1"/>
  <c r="D6659" i="1"/>
  <c r="D6658" i="1"/>
  <c r="D6657" i="1"/>
  <c r="D6656" i="1"/>
  <c r="D6655" i="1"/>
  <c r="D6654" i="1"/>
  <c r="D6653" i="1"/>
  <c r="D6652" i="1"/>
  <c r="D6651" i="1"/>
  <c r="D6650" i="1"/>
  <c r="D6649" i="1"/>
  <c r="D6648" i="1"/>
  <c r="D6647" i="1"/>
  <c r="D6646" i="1"/>
  <c r="D6645" i="1"/>
  <c r="D6644" i="1"/>
  <c r="D6643" i="1"/>
  <c r="D6642" i="1"/>
  <c r="D6641" i="1"/>
  <c r="D6640" i="1"/>
  <c r="D6639" i="1"/>
  <c r="D6638" i="1"/>
  <c r="D6637" i="1"/>
  <c r="D6636" i="1"/>
  <c r="D6635" i="1"/>
  <c r="D6634" i="1"/>
  <c r="D6633" i="1"/>
  <c r="D6632" i="1"/>
  <c r="D6631" i="1"/>
  <c r="D6630" i="1"/>
  <c r="D6629" i="1"/>
  <c r="D6628" i="1"/>
  <c r="D6627" i="1"/>
  <c r="D6626" i="1"/>
  <c r="D6625" i="1"/>
  <c r="D6624" i="1"/>
  <c r="D6623" i="1"/>
  <c r="D6622" i="1"/>
  <c r="D6621" i="1"/>
  <c r="D6620" i="1"/>
  <c r="D6619" i="1"/>
  <c r="D6618" i="1"/>
  <c r="D6617" i="1"/>
  <c r="D6616" i="1"/>
  <c r="D6615" i="1"/>
  <c r="D6614" i="1"/>
  <c r="D6613" i="1"/>
  <c r="D6612" i="1"/>
  <c r="D6611" i="1"/>
  <c r="D6610" i="1"/>
  <c r="D6609" i="1"/>
  <c r="D6608" i="1"/>
  <c r="D6607" i="1"/>
  <c r="D6606" i="1"/>
  <c r="D6605" i="1"/>
  <c r="D6604" i="1"/>
  <c r="D6603" i="1"/>
  <c r="D6602" i="1"/>
  <c r="D6601" i="1"/>
  <c r="D6600" i="1"/>
  <c r="D6599" i="1"/>
  <c r="D6598" i="1"/>
  <c r="D6597" i="1"/>
  <c r="D6596" i="1"/>
  <c r="D6595" i="1"/>
  <c r="D6594" i="1"/>
  <c r="D6593" i="1"/>
  <c r="D6592" i="1"/>
  <c r="D6591" i="1"/>
  <c r="D6590" i="1"/>
  <c r="D6589" i="1"/>
  <c r="D6588" i="1"/>
  <c r="D6587" i="1"/>
  <c r="D6586" i="1"/>
  <c r="D6585" i="1"/>
  <c r="D6584" i="1"/>
  <c r="D6583" i="1"/>
  <c r="D6582" i="1"/>
  <c r="D6581" i="1"/>
  <c r="D6580" i="1"/>
  <c r="D6579" i="1"/>
  <c r="D6578" i="1"/>
  <c r="D6577" i="1"/>
  <c r="D6576" i="1"/>
  <c r="D6575" i="1"/>
  <c r="D6574" i="1"/>
  <c r="D6573" i="1"/>
  <c r="D6572" i="1"/>
  <c r="D6571" i="1"/>
  <c r="D6570" i="1"/>
  <c r="D6569" i="1"/>
  <c r="D6568" i="1"/>
  <c r="D6567" i="1"/>
  <c r="D6566" i="1"/>
  <c r="D6565" i="1"/>
  <c r="D6564" i="1"/>
  <c r="D6563" i="1"/>
  <c r="D6562" i="1"/>
  <c r="D6561" i="1"/>
  <c r="D6560" i="1"/>
  <c r="D6559" i="1"/>
  <c r="D6558" i="1"/>
  <c r="D6557" i="1"/>
  <c r="D6556" i="1"/>
  <c r="D6555" i="1"/>
  <c r="D6554" i="1"/>
  <c r="D6553" i="1"/>
  <c r="D6552" i="1"/>
  <c r="D6551" i="1"/>
  <c r="D6550" i="1"/>
  <c r="D6549" i="1"/>
  <c r="D6548" i="1"/>
  <c r="D6547" i="1"/>
  <c r="D6546" i="1"/>
  <c r="D6545" i="1"/>
  <c r="D6544" i="1"/>
  <c r="D6543" i="1"/>
  <c r="D6542" i="1"/>
  <c r="D6541" i="1"/>
  <c r="D6540" i="1"/>
  <c r="D6539" i="1"/>
  <c r="D6538" i="1"/>
  <c r="D6537" i="1"/>
  <c r="D6536" i="1"/>
  <c r="D6535" i="1"/>
  <c r="D6534" i="1"/>
  <c r="D6533" i="1"/>
  <c r="D6532" i="1"/>
  <c r="D6531" i="1"/>
  <c r="D6530" i="1"/>
  <c r="D6529" i="1"/>
  <c r="D6528" i="1"/>
  <c r="D6527" i="1"/>
  <c r="D6526" i="1"/>
  <c r="D6525" i="1"/>
  <c r="D6524" i="1"/>
  <c r="D6523" i="1"/>
  <c r="D6522" i="1"/>
  <c r="D6521" i="1"/>
  <c r="D6520" i="1"/>
  <c r="D6519" i="1"/>
  <c r="D6518" i="1"/>
  <c r="D6517" i="1"/>
  <c r="D6516" i="1"/>
  <c r="D6515" i="1"/>
  <c r="D6514" i="1"/>
  <c r="D6513" i="1"/>
  <c r="D6512" i="1"/>
  <c r="D6511" i="1"/>
  <c r="D6510" i="1"/>
  <c r="D6509" i="1"/>
  <c r="D6508" i="1"/>
  <c r="D6507" i="1"/>
  <c r="D6506" i="1"/>
  <c r="D6505" i="1"/>
  <c r="D6504" i="1"/>
  <c r="D6503" i="1"/>
  <c r="D6502" i="1"/>
  <c r="D6501" i="1"/>
  <c r="D6500" i="1"/>
  <c r="D6499" i="1"/>
  <c r="D6498" i="1"/>
  <c r="D6497" i="1"/>
  <c r="D6496" i="1"/>
  <c r="D6495" i="1"/>
  <c r="D6494" i="1"/>
  <c r="D6493" i="1"/>
  <c r="D6492" i="1"/>
  <c r="D6491" i="1"/>
  <c r="D6490" i="1"/>
  <c r="D6489" i="1"/>
  <c r="D6488" i="1"/>
  <c r="D6487" i="1"/>
  <c r="D6486" i="1"/>
  <c r="D6485" i="1"/>
  <c r="D6484" i="1"/>
  <c r="D6483" i="1"/>
  <c r="D6482" i="1"/>
  <c r="D6481" i="1"/>
  <c r="D6480" i="1"/>
  <c r="D6479" i="1"/>
  <c r="D6478" i="1"/>
  <c r="D6477" i="1"/>
  <c r="D6476" i="1"/>
  <c r="D6475" i="1"/>
  <c r="D6474" i="1"/>
  <c r="D6473" i="1"/>
  <c r="D6472" i="1"/>
  <c r="D6471" i="1"/>
  <c r="D6470" i="1"/>
  <c r="D6469" i="1"/>
  <c r="D6468" i="1"/>
  <c r="D6467" i="1"/>
  <c r="D6466" i="1"/>
  <c r="D6465" i="1"/>
  <c r="D6464" i="1"/>
  <c r="D6463" i="1"/>
  <c r="D6462" i="1"/>
  <c r="D6461" i="1"/>
  <c r="D6460" i="1"/>
  <c r="D6459" i="1"/>
  <c r="D6458" i="1"/>
  <c r="D6457" i="1"/>
  <c r="D6456" i="1"/>
  <c r="D6455" i="1"/>
  <c r="D6454" i="1"/>
  <c r="D6453" i="1"/>
  <c r="D6452" i="1"/>
  <c r="D6451" i="1"/>
  <c r="D6450" i="1"/>
  <c r="D6449" i="1"/>
  <c r="D6448" i="1"/>
  <c r="D6447" i="1"/>
  <c r="D6446" i="1"/>
  <c r="D6445" i="1"/>
  <c r="D6444" i="1"/>
  <c r="D6443" i="1"/>
  <c r="D6442" i="1"/>
  <c r="D6441" i="1"/>
  <c r="D6440" i="1"/>
  <c r="D6439" i="1"/>
  <c r="D6438" i="1"/>
  <c r="D6437" i="1"/>
  <c r="D6436" i="1"/>
  <c r="D6435" i="1"/>
  <c r="D6434" i="1"/>
  <c r="D6433" i="1"/>
  <c r="D6432" i="1"/>
  <c r="D6431" i="1"/>
  <c r="D6430" i="1"/>
  <c r="D6429" i="1"/>
  <c r="D6428" i="1"/>
  <c r="D6427" i="1"/>
  <c r="D6426" i="1"/>
  <c r="D6425" i="1"/>
  <c r="D6424" i="1"/>
  <c r="D6423" i="1"/>
  <c r="D6422" i="1"/>
  <c r="D6421" i="1"/>
  <c r="D6420" i="1"/>
  <c r="D6419" i="1"/>
  <c r="D6418" i="1"/>
  <c r="D6417" i="1"/>
  <c r="D6416" i="1"/>
  <c r="D6415" i="1"/>
  <c r="D6414" i="1"/>
  <c r="D6413" i="1"/>
  <c r="D6412" i="1"/>
  <c r="D6411" i="1"/>
  <c r="D6410" i="1"/>
  <c r="D6409" i="1"/>
  <c r="D6408" i="1"/>
  <c r="D6407" i="1"/>
  <c r="D6406" i="1"/>
  <c r="D6405" i="1"/>
  <c r="D6404" i="1"/>
  <c r="D6403" i="1"/>
  <c r="D6402" i="1"/>
  <c r="D6401" i="1"/>
  <c r="D6400" i="1"/>
  <c r="D6399" i="1"/>
  <c r="D6398" i="1"/>
  <c r="D6397" i="1"/>
  <c r="D6396" i="1"/>
  <c r="D6395" i="1"/>
  <c r="D6394" i="1"/>
  <c r="D6393" i="1"/>
  <c r="D6392" i="1"/>
  <c r="D6391" i="1"/>
  <c r="D6390" i="1"/>
  <c r="D6389" i="1"/>
  <c r="D6388" i="1"/>
  <c r="D6387" i="1"/>
  <c r="D6386" i="1"/>
  <c r="D6385" i="1"/>
  <c r="D6384" i="1"/>
  <c r="D6383" i="1"/>
  <c r="D6382" i="1"/>
  <c r="D6381" i="1"/>
  <c r="D6380" i="1"/>
  <c r="D6379" i="1"/>
  <c r="D6378" i="1"/>
  <c r="D6377" i="1"/>
  <c r="D6376" i="1"/>
  <c r="D6375" i="1"/>
  <c r="D6374" i="1"/>
  <c r="D6373" i="1"/>
  <c r="D6372" i="1"/>
  <c r="D6371" i="1"/>
  <c r="D6370" i="1"/>
  <c r="D6369" i="1"/>
  <c r="D6368" i="1"/>
  <c r="D6367" i="1"/>
  <c r="D6366" i="1"/>
  <c r="D6365" i="1"/>
  <c r="D6364" i="1"/>
  <c r="D6363" i="1"/>
  <c r="D6362" i="1"/>
  <c r="D6361" i="1"/>
  <c r="D6360" i="1"/>
  <c r="D6359" i="1"/>
  <c r="D6358" i="1"/>
  <c r="D6357" i="1"/>
  <c r="D6356" i="1"/>
  <c r="D6355" i="1"/>
  <c r="D6354" i="1"/>
  <c r="D6353" i="1"/>
  <c r="D6352" i="1"/>
  <c r="D6351" i="1"/>
  <c r="D6350" i="1"/>
  <c r="D6349" i="1"/>
  <c r="D6348" i="1"/>
  <c r="D6347" i="1"/>
  <c r="D6346" i="1"/>
  <c r="D6345" i="1"/>
  <c r="D6344" i="1"/>
  <c r="D6343" i="1"/>
  <c r="D6342" i="1"/>
  <c r="D6341" i="1"/>
  <c r="D6340" i="1"/>
  <c r="D6339" i="1"/>
  <c r="D6338" i="1"/>
  <c r="D6337" i="1"/>
  <c r="D6336" i="1"/>
  <c r="D6335" i="1"/>
  <c r="D6334" i="1"/>
  <c r="D6333" i="1"/>
  <c r="D6332" i="1"/>
  <c r="D6331" i="1"/>
  <c r="D6330" i="1"/>
  <c r="D6329" i="1"/>
  <c r="D6328" i="1"/>
  <c r="D6327" i="1"/>
  <c r="D6326" i="1"/>
  <c r="D6325" i="1"/>
  <c r="D6324" i="1"/>
  <c r="D6323" i="1"/>
  <c r="D6322" i="1"/>
  <c r="D6321" i="1"/>
  <c r="D6320" i="1"/>
  <c r="D6319" i="1"/>
  <c r="D6318" i="1"/>
  <c r="D6317" i="1"/>
  <c r="D6316" i="1"/>
  <c r="D6315" i="1"/>
  <c r="D6314" i="1"/>
  <c r="D6313" i="1"/>
  <c r="D6312" i="1"/>
  <c r="D6311" i="1"/>
  <c r="D6310" i="1"/>
  <c r="D6309" i="1"/>
  <c r="D6308" i="1"/>
  <c r="D6307" i="1"/>
  <c r="D6306" i="1"/>
  <c r="D6305" i="1"/>
  <c r="D6304" i="1"/>
  <c r="D6303" i="1"/>
  <c r="D6302" i="1"/>
  <c r="D6301" i="1"/>
  <c r="D6300" i="1"/>
  <c r="D6299" i="1"/>
  <c r="D6298" i="1"/>
  <c r="D6297" i="1"/>
  <c r="D6296" i="1"/>
  <c r="D6295" i="1"/>
  <c r="D6294" i="1"/>
  <c r="D6293" i="1"/>
  <c r="D6292" i="1"/>
  <c r="D6291" i="1"/>
  <c r="D6290" i="1"/>
  <c r="D6289" i="1"/>
  <c r="D6288" i="1"/>
  <c r="D6287" i="1"/>
  <c r="D6286" i="1"/>
  <c r="D6285" i="1"/>
  <c r="D6284" i="1"/>
  <c r="D6283" i="1"/>
  <c r="D6282" i="1"/>
  <c r="D6281" i="1"/>
  <c r="D6280" i="1"/>
  <c r="D6279" i="1"/>
  <c r="D6278" i="1"/>
  <c r="D6277" i="1"/>
  <c r="D6276" i="1"/>
  <c r="D6275" i="1"/>
  <c r="D6274" i="1"/>
  <c r="D6273" i="1"/>
  <c r="D6272" i="1"/>
  <c r="D6271" i="1"/>
  <c r="D6270" i="1"/>
  <c r="D6269" i="1"/>
  <c r="D6268" i="1"/>
  <c r="D6267" i="1"/>
  <c r="D6266" i="1"/>
  <c r="D6265" i="1"/>
  <c r="D6264" i="1"/>
  <c r="D6263" i="1"/>
  <c r="D6262" i="1"/>
  <c r="D6261" i="1"/>
  <c r="D6260" i="1"/>
  <c r="D6259" i="1"/>
  <c r="D6258" i="1"/>
  <c r="D6257" i="1"/>
  <c r="D6256" i="1"/>
  <c r="D6255" i="1"/>
  <c r="D6254" i="1"/>
  <c r="D6253" i="1"/>
  <c r="D6252" i="1"/>
  <c r="D6251" i="1"/>
  <c r="D6250" i="1"/>
  <c r="D6249" i="1"/>
  <c r="D6248" i="1"/>
  <c r="D6247" i="1"/>
  <c r="D6246" i="1"/>
  <c r="D6245" i="1"/>
  <c r="D6244" i="1"/>
  <c r="D6243" i="1"/>
  <c r="D6242" i="1"/>
  <c r="D6241" i="1"/>
  <c r="D6240" i="1"/>
  <c r="D6239" i="1"/>
  <c r="D6238" i="1"/>
  <c r="D6237" i="1"/>
  <c r="D6236" i="1"/>
  <c r="D6235" i="1"/>
  <c r="D6234" i="1"/>
  <c r="D6233" i="1"/>
  <c r="D6232" i="1"/>
  <c r="D6231" i="1"/>
  <c r="D6230" i="1"/>
  <c r="D6229" i="1"/>
  <c r="D6228" i="1"/>
  <c r="D6227" i="1"/>
  <c r="D6226" i="1"/>
  <c r="D6225" i="1"/>
  <c r="D6224" i="1"/>
  <c r="D6223" i="1"/>
  <c r="D6222" i="1"/>
  <c r="D6221" i="1"/>
  <c r="D6220" i="1"/>
  <c r="D6219" i="1"/>
  <c r="D6218" i="1"/>
  <c r="D6217" i="1"/>
  <c r="D6216" i="1"/>
  <c r="D6215" i="1"/>
  <c r="D6214" i="1"/>
  <c r="D6213" i="1"/>
  <c r="D6212" i="1"/>
  <c r="D6211" i="1"/>
  <c r="D6210" i="1"/>
  <c r="D6209" i="1"/>
  <c r="D6208" i="1"/>
  <c r="D6207" i="1"/>
  <c r="D6206" i="1"/>
  <c r="D6205" i="1"/>
  <c r="D6204" i="1"/>
  <c r="D6203" i="1"/>
  <c r="D6202" i="1"/>
  <c r="D6201" i="1"/>
  <c r="D6200" i="1"/>
  <c r="D6199" i="1"/>
  <c r="D6198" i="1"/>
  <c r="D6197" i="1"/>
  <c r="D6196" i="1"/>
  <c r="D6195" i="1"/>
  <c r="D6194" i="1"/>
  <c r="D6193" i="1"/>
  <c r="D6192" i="1"/>
  <c r="D6191" i="1"/>
  <c r="D6190" i="1"/>
  <c r="D6189" i="1"/>
  <c r="D6188" i="1"/>
  <c r="D6187" i="1"/>
  <c r="D6186" i="1"/>
  <c r="D6185" i="1"/>
  <c r="D6184" i="1"/>
  <c r="D6183" i="1"/>
  <c r="D6182" i="1"/>
  <c r="D6181" i="1"/>
  <c r="D6180" i="1"/>
  <c r="D6179" i="1"/>
  <c r="D6178" i="1"/>
  <c r="D6177" i="1"/>
  <c r="D6176" i="1"/>
  <c r="D6175" i="1"/>
  <c r="D6174" i="1"/>
  <c r="D6173" i="1"/>
  <c r="D6172" i="1"/>
  <c r="D6171" i="1"/>
  <c r="D6170" i="1"/>
  <c r="D6169" i="1"/>
  <c r="D6168" i="1"/>
  <c r="D6167" i="1"/>
  <c r="D6166" i="1"/>
  <c r="D6165" i="1"/>
  <c r="D6164" i="1"/>
  <c r="D6163" i="1"/>
  <c r="D6162" i="1"/>
  <c r="D6161" i="1"/>
  <c r="D6160" i="1"/>
  <c r="D6159" i="1"/>
  <c r="D6158" i="1"/>
  <c r="D6157" i="1"/>
  <c r="D6156" i="1"/>
  <c r="D6155" i="1"/>
  <c r="D6154" i="1"/>
  <c r="D6153" i="1"/>
  <c r="D6152" i="1"/>
  <c r="D6151" i="1"/>
  <c r="D6150" i="1"/>
  <c r="D6149" i="1"/>
  <c r="D6148" i="1"/>
  <c r="D6147" i="1"/>
  <c r="D6146" i="1"/>
  <c r="D6145" i="1"/>
  <c r="D6144" i="1"/>
  <c r="D6143" i="1"/>
  <c r="D6142" i="1"/>
  <c r="D6141" i="1"/>
  <c r="D6140" i="1"/>
  <c r="D6139" i="1"/>
  <c r="D6138" i="1"/>
  <c r="D6137" i="1"/>
  <c r="D6136" i="1"/>
  <c r="D6135" i="1"/>
  <c r="D6134" i="1"/>
  <c r="D6133" i="1"/>
  <c r="D6132" i="1"/>
  <c r="D6131" i="1"/>
  <c r="D6130" i="1"/>
  <c r="D6129" i="1"/>
  <c r="D6128" i="1"/>
  <c r="D6127" i="1"/>
  <c r="D6126" i="1"/>
  <c r="D6125" i="1"/>
  <c r="D6124" i="1"/>
  <c r="D6123" i="1"/>
  <c r="D6122" i="1"/>
  <c r="D6121" i="1"/>
  <c r="D6120" i="1"/>
  <c r="D6119" i="1"/>
  <c r="D6118" i="1"/>
  <c r="D6117" i="1"/>
  <c r="D6116" i="1"/>
  <c r="D6115" i="1"/>
  <c r="D6114" i="1"/>
  <c r="D6113" i="1"/>
  <c r="D6112" i="1"/>
  <c r="D6111" i="1"/>
  <c r="D6110" i="1"/>
  <c r="D6109" i="1"/>
  <c r="D6108" i="1"/>
  <c r="D6107" i="1"/>
  <c r="D6106" i="1"/>
  <c r="D6105" i="1"/>
  <c r="D6104" i="1"/>
  <c r="D6103" i="1"/>
  <c r="D6102" i="1"/>
  <c r="D6101" i="1"/>
  <c r="D6100" i="1"/>
  <c r="D6099" i="1"/>
  <c r="D6098" i="1"/>
  <c r="D6097" i="1"/>
  <c r="D6096" i="1"/>
  <c r="D6095" i="1"/>
  <c r="D6094" i="1"/>
  <c r="D6093" i="1"/>
  <c r="D6092" i="1"/>
  <c r="D6091" i="1"/>
  <c r="D6090" i="1"/>
  <c r="D6089" i="1"/>
  <c r="D6088" i="1"/>
  <c r="D6087" i="1"/>
  <c r="D6086" i="1"/>
  <c r="D6085" i="1"/>
  <c r="D6084" i="1"/>
  <c r="D6083" i="1"/>
  <c r="D6082" i="1"/>
  <c r="D6081" i="1"/>
  <c r="D6080" i="1"/>
  <c r="D6079" i="1"/>
  <c r="D6078" i="1"/>
  <c r="D6077" i="1"/>
  <c r="D6076" i="1"/>
  <c r="D6075" i="1"/>
  <c r="D6074" i="1"/>
  <c r="D6073" i="1"/>
  <c r="D6072" i="1"/>
  <c r="D6071" i="1"/>
  <c r="D6070" i="1"/>
  <c r="D6069" i="1"/>
  <c r="D6068" i="1"/>
  <c r="D6067" i="1"/>
  <c r="D6066" i="1"/>
  <c r="D6065" i="1"/>
  <c r="D6064" i="1"/>
  <c r="D6063" i="1"/>
  <c r="D6062" i="1"/>
  <c r="D6061" i="1"/>
  <c r="D6060" i="1"/>
  <c r="D6059" i="1"/>
  <c r="D6058" i="1"/>
  <c r="D6057" i="1"/>
  <c r="D6056" i="1"/>
  <c r="D6055" i="1"/>
  <c r="D6054" i="1"/>
  <c r="D6053" i="1"/>
  <c r="D6052" i="1"/>
  <c r="D6051" i="1"/>
  <c r="D6050" i="1"/>
  <c r="D6049" i="1"/>
  <c r="D6048" i="1"/>
  <c r="D6047" i="1"/>
  <c r="D6046" i="1"/>
  <c r="D6045" i="1"/>
  <c r="D6044" i="1"/>
  <c r="D6043" i="1"/>
  <c r="D6042" i="1"/>
  <c r="D6041" i="1"/>
  <c r="D6040" i="1"/>
  <c r="D6039" i="1"/>
  <c r="D6038" i="1"/>
  <c r="D6037" i="1"/>
  <c r="D6036" i="1"/>
  <c r="D6035" i="1"/>
  <c r="D6034" i="1"/>
  <c r="D6033" i="1"/>
  <c r="D6032" i="1"/>
  <c r="D6031" i="1"/>
  <c r="D6030" i="1"/>
  <c r="D6029" i="1"/>
  <c r="D6028" i="1"/>
  <c r="D6027" i="1"/>
  <c r="D6026" i="1"/>
  <c r="D6025" i="1"/>
  <c r="D6024" i="1"/>
  <c r="D6023" i="1"/>
  <c r="D6022" i="1"/>
  <c r="D6021" i="1"/>
  <c r="D6020" i="1"/>
  <c r="D6019" i="1"/>
  <c r="D6018" i="1"/>
  <c r="D6017" i="1"/>
  <c r="D6016" i="1"/>
  <c r="D6015" i="1"/>
  <c r="D6014" i="1"/>
  <c r="D6013" i="1"/>
  <c r="D6012" i="1"/>
  <c r="D6011" i="1"/>
  <c r="D6010" i="1"/>
  <c r="D6009" i="1"/>
  <c r="D6008" i="1"/>
  <c r="D6007" i="1"/>
  <c r="D6006" i="1"/>
  <c r="D6005" i="1"/>
  <c r="D6004" i="1"/>
  <c r="D6003" i="1"/>
  <c r="D6002" i="1"/>
  <c r="D6001" i="1"/>
  <c r="D6000" i="1"/>
  <c r="D5999" i="1"/>
  <c r="D5998" i="1"/>
  <c r="D5997" i="1"/>
  <c r="D5996" i="1"/>
  <c r="D5995" i="1"/>
  <c r="D5994" i="1"/>
  <c r="D5993" i="1"/>
  <c r="D5992" i="1"/>
  <c r="D5991" i="1"/>
  <c r="D5990" i="1"/>
  <c r="D5989" i="1"/>
  <c r="D5988" i="1"/>
  <c r="D5987" i="1"/>
  <c r="D5986" i="1"/>
  <c r="D5985" i="1"/>
  <c r="D5984" i="1"/>
  <c r="D5983" i="1"/>
  <c r="D5982" i="1"/>
  <c r="D5981" i="1"/>
  <c r="D5980" i="1"/>
  <c r="D5979" i="1"/>
  <c r="D5978" i="1"/>
  <c r="D5977" i="1"/>
  <c r="D5976" i="1"/>
  <c r="D5975" i="1"/>
  <c r="D5974" i="1"/>
  <c r="D5973" i="1"/>
  <c r="D5972" i="1"/>
  <c r="D5971" i="1"/>
  <c r="D5970" i="1"/>
  <c r="D5969" i="1"/>
  <c r="D5968" i="1"/>
  <c r="D5967" i="1"/>
  <c r="D5966" i="1"/>
  <c r="D5965" i="1"/>
  <c r="D5964" i="1"/>
  <c r="D5963" i="1"/>
  <c r="D5962" i="1"/>
  <c r="D5961" i="1"/>
  <c r="D5960" i="1"/>
  <c r="D5959" i="1"/>
  <c r="D5958" i="1"/>
  <c r="D5957" i="1"/>
  <c r="D5956" i="1"/>
  <c r="D5955" i="1"/>
  <c r="D5954" i="1"/>
  <c r="D5953" i="1"/>
  <c r="D5952" i="1"/>
  <c r="D5951" i="1"/>
  <c r="D5950" i="1"/>
  <c r="D5949" i="1"/>
  <c r="D5948" i="1"/>
  <c r="D5947" i="1"/>
  <c r="D5946" i="1"/>
  <c r="D5945" i="1"/>
  <c r="D5944" i="1"/>
  <c r="D5943" i="1"/>
  <c r="D5942" i="1"/>
  <c r="D5941" i="1"/>
  <c r="D5940" i="1"/>
  <c r="D5939" i="1"/>
  <c r="D5938" i="1"/>
  <c r="D5937" i="1"/>
  <c r="D5936" i="1"/>
  <c r="D5935" i="1"/>
  <c r="D5934" i="1"/>
  <c r="D5933" i="1"/>
  <c r="D5932" i="1"/>
  <c r="D5931" i="1"/>
  <c r="D5930" i="1"/>
  <c r="D5929" i="1"/>
  <c r="D5928" i="1"/>
  <c r="D5927" i="1"/>
  <c r="D5926" i="1"/>
  <c r="D5925" i="1"/>
  <c r="D5924" i="1"/>
  <c r="D5923" i="1"/>
  <c r="D5922" i="1"/>
  <c r="D5921" i="1"/>
  <c r="D5920" i="1"/>
  <c r="D5919" i="1"/>
  <c r="D5918" i="1"/>
  <c r="D5917" i="1"/>
  <c r="D5916" i="1"/>
  <c r="D5915" i="1"/>
  <c r="D5914" i="1"/>
  <c r="D5913" i="1"/>
  <c r="D5912" i="1"/>
  <c r="D5911" i="1"/>
  <c r="D5910" i="1"/>
  <c r="D5909" i="1"/>
  <c r="D5908" i="1"/>
  <c r="D5907" i="1"/>
  <c r="D5906" i="1"/>
  <c r="D5905" i="1"/>
  <c r="D5904" i="1"/>
  <c r="D5903" i="1"/>
  <c r="D5902" i="1"/>
  <c r="D5901" i="1"/>
  <c r="D5900" i="1"/>
  <c r="D5899" i="1"/>
  <c r="D5898" i="1"/>
  <c r="D5897" i="1"/>
  <c r="D5896" i="1"/>
  <c r="D5895" i="1"/>
  <c r="D5894" i="1"/>
  <c r="D5893" i="1"/>
  <c r="D5892" i="1"/>
  <c r="D5891" i="1"/>
  <c r="D5890" i="1"/>
  <c r="D5889" i="1"/>
  <c r="D5888" i="1"/>
  <c r="D5887" i="1"/>
  <c r="D5886" i="1"/>
  <c r="D5885" i="1"/>
  <c r="D5884" i="1"/>
  <c r="D5883" i="1"/>
  <c r="D5882" i="1"/>
  <c r="D5881" i="1"/>
  <c r="D5880" i="1"/>
  <c r="D5879" i="1"/>
  <c r="D5878" i="1"/>
  <c r="D5877" i="1"/>
  <c r="D5876" i="1"/>
  <c r="D5875" i="1"/>
  <c r="D5874" i="1"/>
  <c r="D5873" i="1"/>
  <c r="D5872" i="1"/>
  <c r="D5871" i="1"/>
  <c r="D5870" i="1"/>
  <c r="D5869" i="1"/>
  <c r="D5868" i="1"/>
  <c r="D5867" i="1"/>
  <c r="D5866" i="1"/>
  <c r="D5865" i="1"/>
  <c r="D5864" i="1"/>
  <c r="D5863" i="1"/>
  <c r="D5862" i="1"/>
  <c r="D5861" i="1"/>
  <c r="D5860" i="1"/>
  <c r="D5859" i="1"/>
  <c r="D5858" i="1"/>
  <c r="D5857" i="1"/>
  <c r="D5856" i="1"/>
  <c r="D5855" i="1"/>
  <c r="D5854" i="1"/>
  <c r="D5853" i="1"/>
  <c r="D5852" i="1"/>
  <c r="D5851" i="1"/>
  <c r="D5850" i="1"/>
  <c r="D5849" i="1"/>
  <c r="D5848" i="1"/>
  <c r="D5847" i="1"/>
  <c r="D5846" i="1"/>
  <c r="D5845" i="1"/>
  <c r="D5844" i="1"/>
  <c r="D5843" i="1"/>
  <c r="D5842" i="1"/>
  <c r="D5841" i="1"/>
  <c r="D5840" i="1"/>
  <c r="D5839" i="1"/>
  <c r="D5838" i="1"/>
  <c r="D5837" i="1"/>
  <c r="D5836" i="1"/>
  <c r="D5835" i="1"/>
  <c r="D5834" i="1"/>
  <c r="D5833" i="1"/>
  <c r="D5832" i="1"/>
  <c r="D5831" i="1"/>
  <c r="D5830" i="1"/>
  <c r="D5829" i="1"/>
  <c r="D5828" i="1"/>
  <c r="D5827" i="1"/>
  <c r="D5826" i="1"/>
  <c r="D5825" i="1"/>
  <c r="D5824" i="1"/>
  <c r="D5823" i="1"/>
  <c r="D5822" i="1"/>
  <c r="D5821" i="1"/>
  <c r="D5820" i="1"/>
  <c r="D5819" i="1"/>
  <c r="D5818" i="1"/>
  <c r="D5817" i="1"/>
  <c r="D5816" i="1"/>
  <c r="D5815" i="1"/>
  <c r="D5814" i="1"/>
  <c r="D5813" i="1"/>
  <c r="D5812" i="1"/>
  <c r="D5811" i="1"/>
  <c r="D5810" i="1"/>
  <c r="D5809" i="1"/>
  <c r="D5808" i="1"/>
  <c r="D5807" i="1"/>
  <c r="D5806" i="1"/>
  <c r="D5805" i="1"/>
  <c r="D5804" i="1"/>
  <c r="D5803" i="1"/>
  <c r="D5802" i="1"/>
  <c r="D5801" i="1"/>
  <c r="D5800" i="1"/>
  <c r="D5799" i="1"/>
  <c r="D5798" i="1"/>
  <c r="D5797" i="1"/>
  <c r="D5796" i="1"/>
  <c r="D5795" i="1"/>
  <c r="D5794" i="1"/>
  <c r="D5793" i="1"/>
  <c r="D5792" i="1"/>
  <c r="D5791" i="1"/>
  <c r="D5790" i="1"/>
  <c r="D5789" i="1"/>
  <c r="D5788" i="1"/>
  <c r="D5787" i="1"/>
  <c r="D5786" i="1"/>
  <c r="D5785" i="1"/>
  <c r="D5784" i="1"/>
  <c r="D5783" i="1"/>
  <c r="D5782" i="1"/>
  <c r="D5781" i="1"/>
  <c r="D5780" i="1"/>
  <c r="D5779" i="1"/>
  <c r="D5778" i="1"/>
  <c r="D5777" i="1"/>
  <c r="D5776" i="1"/>
  <c r="D5775" i="1"/>
  <c r="D5774" i="1"/>
  <c r="D5773" i="1"/>
  <c r="D5772" i="1"/>
  <c r="D5771" i="1"/>
  <c r="D5770" i="1"/>
  <c r="D5769" i="1"/>
  <c r="D5768" i="1"/>
  <c r="D5767" i="1"/>
  <c r="D5766" i="1"/>
  <c r="D5765" i="1"/>
  <c r="D5764" i="1"/>
  <c r="D5763" i="1"/>
  <c r="D5762" i="1"/>
  <c r="D5761" i="1"/>
  <c r="D5760" i="1"/>
  <c r="D5759" i="1"/>
  <c r="D5758" i="1"/>
  <c r="D5757" i="1"/>
  <c r="D5756" i="1"/>
  <c r="D5755" i="1"/>
  <c r="D5754" i="1"/>
  <c r="D5753" i="1"/>
  <c r="D5752" i="1"/>
  <c r="D5751" i="1"/>
  <c r="D5750" i="1"/>
  <c r="D5749" i="1"/>
  <c r="D5748" i="1"/>
  <c r="D5747" i="1"/>
  <c r="D5746" i="1"/>
  <c r="D5745" i="1"/>
  <c r="D5744" i="1"/>
  <c r="D5743" i="1"/>
  <c r="D5742" i="1"/>
  <c r="D5741" i="1"/>
  <c r="D5740" i="1"/>
  <c r="D5739" i="1"/>
  <c r="D5738" i="1"/>
  <c r="D5737" i="1"/>
  <c r="D5736" i="1"/>
  <c r="D5735" i="1"/>
  <c r="D5734" i="1"/>
  <c r="D5733" i="1"/>
  <c r="D5732" i="1"/>
  <c r="D5731" i="1"/>
  <c r="D5730" i="1"/>
  <c r="D5729" i="1"/>
  <c r="D5728" i="1"/>
  <c r="D5727" i="1"/>
  <c r="D5726" i="1"/>
  <c r="D5725" i="1"/>
  <c r="D5724" i="1"/>
  <c r="D5723" i="1"/>
  <c r="D5722" i="1"/>
  <c r="D5721" i="1"/>
  <c r="D5720" i="1"/>
  <c r="D5719" i="1"/>
  <c r="D5718" i="1"/>
  <c r="D5717" i="1"/>
  <c r="D5716" i="1"/>
  <c r="D5715" i="1"/>
  <c r="D5714" i="1"/>
  <c r="D5713" i="1"/>
  <c r="D5712" i="1"/>
  <c r="D5711" i="1"/>
  <c r="D5710" i="1"/>
  <c r="D5709" i="1"/>
  <c r="D5708" i="1"/>
  <c r="D5707" i="1"/>
  <c r="D5706" i="1"/>
  <c r="D5705" i="1"/>
  <c r="D5704" i="1"/>
  <c r="D5703" i="1"/>
  <c r="D5702" i="1"/>
  <c r="D5701" i="1"/>
  <c r="D5700" i="1"/>
  <c r="D5699" i="1"/>
  <c r="D5698" i="1"/>
  <c r="D5697" i="1"/>
  <c r="D5696" i="1"/>
  <c r="D5695" i="1"/>
  <c r="D5694" i="1"/>
  <c r="D5693" i="1"/>
  <c r="D5692" i="1"/>
  <c r="D5691" i="1"/>
  <c r="D5690" i="1"/>
  <c r="D5689" i="1"/>
  <c r="D5688" i="1"/>
  <c r="D5687" i="1"/>
  <c r="D5686" i="1"/>
  <c r="D5685" i="1"/>
  <c r="D5684" i="1"/>
  <c r="D5683" i="1"/>
  <c r="D5682" i="1"/>
  <c r="D5681" i="1"/>
  <c r="D5680" i="1"/>
  <c r="D5679" i="1"/>
  <c r="D5678" i="1"/>
  <c r="D5677" i="1"/>
  <c r="D5676" i="1"/>
  <c r="D5675" i="1"/>
  <c r="D5674" i="1"/>
  <c r="D5673" i="1"/>
  <c r="D5672" i="1"/>
  <c r="D5671" i="1"/>
  <c r="D5670" i="1"/>
  <c r="D5669" i="1"/>
  <c r="D5668" i="1"/>
  <c r="D5667" i="1"/>
  <c r="D5666" i="1"/>
  <c r="D5665" i="1"/>
  <c r="D5664" i="1"/>
  <c r="D5663" i="1"/>
  <c r="D5662" i="1"/>
  <c r="D5661" i="1"/>
  <c r="D5660" i="1"/>
  <c r="D5659" i="1"/>
  <c r="D5658" i="1"/>
  <c r="D5657" i="1"/>
  <c r="D5656" i="1"/>
  <c r="D5655" i="1"/>
  <c r="D5654" i="1"/>
  <c r="D5653" i="1"/>
  <c r="D5652" i="1"/>
  <c r="D5651" i="1"/>
  <c r="D5650" i="1"/>
  <c r="D5649" i="1"/>
  <c r="D5648" i="1"/>
  <c r="D5647" i="1"/>
  <c r="D5646" i="1"/>
  <c r="D5645" i="1"/>
  <c r="D5644" i="1"/>
  <c r="D5643" i="1"/>
  <c r="D5642" i="1"/>
  <c r="D5641" i="1"/>
  <c r="D5640" i="1"/>
  <c r="D5639" i="1"/>
  <c r="D5638" i="1"/>
  <c r="D5637" i="1"/>
  <c r="D5636" i="1"/>
  <c r="D5635" i="1"/>
  <c r="D5634" i="1"/>
  <c r="D5633" i="1"/>
  <c r="D5632" i="1"/>
  <c r="D5631" i="1"/>
  <c r="D5630" i="1"/>
  <c r="D5629" i="1"/>
  <c r="D5628" i="1"/>
  <c r="D5627" i="1"/>
  <c r="D5626" i="1"/>
  <c r="D5625" i="1"/>
  <c r="D5624" i="1"/>
  <c r="D5623" i="1"/>
  <c r="D5622" i="1"/>
  <c r="D5621" i="1"/>
  <c r="D5620" i="1"/>
  <c r="D5619" i="1"/>
  <c r="D5618" i="1"/>
  <c r="D5617" i="1"/>
  <c r="D5616" i="1"/>
  <c r="D5615" i="1"/>
  <c r="D5614" i="1"/>
  <c r="D5613" i="1"/>
  <c r="D5612" i="1"/>
  <c r="D5611" i="1"/>
  <c r="D5610" i="1"/>
  <c r="D5609" i="1"/>
  <c r="D5608" i="1"/>
  <c r="D5607" i="1"/>
  <c r="D5606" i="1"/>
  <c r="D5605" i="1"/>
  <c r="D5604" i="1"/>
  <c r="D5603" i="1"/>
  <c r="D5602" i="1"/>
  <c r="D5601" i="1"/>
  <c r="D5600" i="1"/>
  <c r="D5599" i="1"/>
  <c r="D5598" i="1"/>
  <c r="D5597" i="1"/>
  <c r="D5596" i="1"/>
  <c r="D5595" i="1"/>
  <c r="D5594" i="1"/>
  <c r="D5593" i="1"/>
  <c r="D5592" i="1"/>
  <c r="D5591" i="1"/>
  <c r="D5590" i="1"/>
  <c r="D5589" i="1"/>
  <c r="D5588" i="1"/>
  <c r="D5587" i="1"/>
  <c r="D5586" i="1"/>
  <c r="D5585" i="1"/>
  <c r="D5584" i="1"/>
  <c r="D5583" i="1"/>
  <c r="D5582" i="1"/>
  <c r="D5581" i="1"/>
  <c r="D5580" i="1"/>
  <c r="D5579" i="1"/>
  <c r="D5578" i="1"/>
  <c r="D5577" i="1"/>
  <c r="D5576" i="1"/>
  <c r="D5575" i="1"/>
  <c r="D5574" i="1"/>
  <c r="D5573" i="1"/>
  <c r="D5572" i="1"/>
  <c r="D5571" i="1"/>
  <c r="D5570" i="1"/>
  <c r="D5569" i="1"/>
  <c r="D5568" i="1"/>
  <c r="D5567" i="1"/>
  <c r="D5566" i="1"/>
  <c r="D5565" i="1"/>
  <c r="D5564" i="1"/>
  <c r="D5563" i="1"/>
  <c r="D5562" i="1"/>
  <c r="D5561" i="1"/>
  <c r="D5560" i="1"/>
  <c r="D5559" i="1"/>
  <c r="D5558" i="1"/>
  <c r="D5557" i="1"/>
  <c r="D5556" i="1"/>
  <c r="D5555" i="1"/>
  <c r="D5554" i="1"/>
  <c r="D5553" i="1"/>
  <c r="D5552" i="1"/>
  <c r="D5551" i="1"/>
  <c r="D5550" i="1"/>
  <c r="D5549" i="1"/>
  <c r="D5548" i="1"/>
  <c r="D5547" i="1"/>
  <c r="D5546" i="1"/>
  <c r="D5545" i="1"/>
  <c r="D5544" i="1"/>
  <c r="D5543" i="1"/>
  <c r="D5542" i="1"/>
  <c r="D5541" i="1"/>
  <c r="D5540" i="1"/>
  <c r="D5539" i="1"/>
  <c r="D5538" i="1"/>
  <c r="D5537" i="1"/>
  <c r="D5536" i="1"/>
  <c r="D5535" i="1"/>
  <c r="D5534" i="1"/>
  <c r="D5533" i="1"/>
  <c r="D5532" i="1"/>
  <c r="D5531" i="1"/>
  <c r="D5530" i="1"/>
  <c r="D5529" i="1"/>
  <c r="D5528" i="1"/>
  <c r="D5527" i="1"/>
  <c r="D5526" i="1"/>
  <c r="D5525" i="1"/>
  <c r="D5524" i="1"/>
  <c r="D5523" i="1"/>
  <c r="D5522" i="1"/>
  <c r="D5521" i="1"/>
  <c r="D5520" i="1"/>
  <c r="D5519" i="1"/>
  <c r="D5518" i="1"/>
  <c r="D5517" i="1"/>
  <c r="D5516" i="1"/>
  <c r="D5515" i="1"/>
  <c r="D5514" i="1"/>
  <c r="D5513" i="1"/>
  <c r="D5512" i="1"/>
  <c r="D5511" i="1"/>
  <c r="D5510" i="1"/>
  <c r="D5509" i="1"/>
  <c r="D5508" i="1"/>
  <c r="D5507" i="1"/>
  <c r="D5506" i="1"/>
  <c r="D5505" i="1"/>
  <c r="D5504" i="1"/>
  <c r="D5503" i="1"/>
  <c r="D5502" i="1"/>
  <c r="D5501" i="1"/>
  <c r="D5500" i="1"/>
  <c r="D5499" i="1"/>
  <c r="D5498" i="1"/>
  <c r="D5497" i="1"/>
  <c r="D5496" i="1"/>
  <c r="D5495" i="1"/>
  <c r="D5494" i="1"/>
  <c r="D5493" i="1"/>
  <c r="D5492" i="1"/>
  <c r="D5491" i="1"/>
  <c r="D5490" i="1"/>
  <c r="D5489" i="1"/>
  <c r="D5488" i="1"/>
  <c r="D5487" i="1"/>
  <c r="D5486" i="1"/>
  <c r="D5485" i="1"/>
  <c r="D5484" i="1"/>
  <c r="D5483" i="1"/>
  <c r="D5482" i="1"/>
  <c r="D5481" i="1"/>
  <c r="D5480" i="1"/>
  <c r="D5479" i="1"/>
  <c r="D5478" i="1"/>
  <c r="D5477" i="1"/>
  <c r="D5476" i="1"/>
  <c r="D5475" i="1"/>
  <c r="D5474" i="1"/>
  <c r="D5473" i="1"/>
  <c r="D5472" i="1"/>
  <c r="D5471" i="1"/>
  <c r="D5470" i="1"/>
  <c r="D5469" i="1"/>
  <c r="D5468" i="1"/>
  <c r="D5467" i="1"/>
  <c r="D5466" i="1"/>
  <c r="D5465" i="1"/>
  <c r="D5464" i="1"/>
  <c r="D5463" i="1"/>
  <c r="D5462" i="1"/>
  <c r="D5461" i="1"/>
  <c r="D5460" i="1"/>
  <c r="D5459" i="1"/>
  <c r="D5458" i="1"/>
  <c r="D5457" i="1"/>
  <c r="D5456" i="1"/>
  <c r="D5455" i="1"/>
  <c r="D5454" i="1"/>
  <c r="D5453" i="1"/>
  <c r="D5452" i="1"/>
  <c r="D5451" i="1"/>
  <c r="D5450" i="1"/>
  <c r="D5449" i="1"/>
  <c r="D5448" i="1"/>
  <c r="D5447" i="1"/>
  <c r="D5446" i="1"/>
  <c r="D5445" i="1"/>
  <c r="D5444" i="1"/>
  <c r="D5443" i="1"/>
  <c r="D5442" i="1"/>
  <c r="D5441" i="1"/>
  <c r="D5440" i="1"/>
  <c r="D5439" i="1"/>
  <c r="D5438" i="1"/>
  <c r="D5437" i="1"/>
  <c r="D5436" i="1"/>
  <c r="D5435" i="1"/>
  <c r="D5434" i="1"/>
  <c r="D5433" i="1"/>
  <c r="D5432" i="1"/>
  <c r="D5431" i="1"/>
  <c r="D5430" i="1"/>
  <c r="D5429" i="1"/>
  <c r="D5428" i="1"/>
  <c r="D5427" i="1"/>
  <c r="D5426" i="1"/>
  <c r="D5425" i="1"/>
  <c r="D5424" i="1"/>
  <c r="D5423" i="1"/>
  <c r="D5422" i="1"/>
  <c r="D5421" i="1"/>
  <c r="D5420" i="1"/>
  <c r="D5419" i="1"/>
  <c r="D5418" i="1"/>
  <c r="D5417" i="1"/>
  <c r="D5416" i="1"/>
  <c r="D5415" i="1"/>
  <c r="D5414" i="1"/>
  <c r="D5413" i="1"/>
  <c r="D5412" i="1"/>
  <c r="D5411" i="1"/>
  <c r="D5410" i="1"/>
  <c r="D5409" i="1"/>
  <c r="D5408" i="1"/>
  <c r="D5407" i="1"/>
  <c r="D5406" i="1"/>
  <c r="D5405" i="1"/>
  <c r="D5404" i="1"/>
  <c r="D5403" i="1"/>
  <c r="D5402" i="1"/>
  <c r="D5401" i="1"/>
  <c r="D5400" i="1"/>
  <c r="D5399" i="1"/>
  <c r="D5398" i="1"/>
  <c r="D5397" i="1"/>
  <c r="D5396" i="1"/>
  <c r="D5395" i="1"/>
  <c r="D5394" i="1"/>
  <c r="D5393" i="1"/>
  <c r="D5392" i="1"/>
  <c r="D5391" i="1"/>
  <c r="D5390" i="1"/>
  <c r="D5389" i="1"/>
  <c r="D5388" i="1"/>
  <c r="D5387" i="1"/>
  <c r="D5386" i="1"/>
  <c r="D5385" i="1"/>
  <c r="D5384" i="1"/>
  <c r="D5383" i="1"/>
  <c r="D5382" i="1"/>
  <c r="D5381" i="1"/>
  <c r="D5380" i="1"/>
  <c r="D5379" i="1"/>
  <c r="D5378" i="1"/>
  <c r="D5377" i="1"/>
  <c r="D5376" i="1"/>
  <c r="D5375" i="1"/>
  <c r="D5374" i="1"/>
  <c r="D5373" i="1"/>
  <c r="D5372" i="1"/>
  <c r="D5371" i="1"/>
  <c r="D5370" i="1"/>
  <c r="D5369" i="1"/>
  <c r="D5368" i="1"/>
  <c r="D5367" i="1"/>
  <c r="D5366" i="1"/>
  <c r="D5365" i="1"/>
  <c r="D5364" i="1"/>
  <c r="D5363" i="1"/>
  <c r="D5362" i="1"/>
  <c r="D5361" i="1"/>
  <c r="D5360" i="1"/>
  <c r="D5359" i="1"/>
  <c r="D5358" i="1"/>
  <c r="D5357" i="1"/>
  <c r="D5356" i="1"/>
  <c r="D5355" i="1"/>
  <c r="D5354" i="1"/>
  <c r="D5353" i="1"/>
  <c r="D5352" i="1"/>
  <c r="D5351" i="1"/>
  <c r="D5350" i="1"/>
  <c r="D5349" i="1"/>
  <c r="D5348" i="1"/>
  <c r="D5347" i="1"/>
  <c r="D5346" i="1"/>
  <c r="D5345" i="1"/>
  <c r="D5344" i="1"/>
  <c r="D5343" i="1"/>
  <c r="D5342" i="1"/>
  <c r="D5341" i="1"/>
  <c r="D5340" i="1"/>
  <c r="D5339" i="1"/>
  <c r="D5338" i="1"/>
  <c r="D5337" i="1"/>
  <c r="D5336" i="1"/>
  <c r="D5335" i="1"/>
  <c r="D5334" i="1"/>
  <c r="D5333" i="1"/>
  <c r="D5332" i="1"/>
  <c r="D5331" i="1"/>
  <c r="D5330" i="1"/>
  <c r="D5329" i="1"/>
  <c r="D5328" i="1"/>
  <c r="D5327" i="1"/>
  <c r="D5326" i="1"/>
  <c r="D5325" i="1"/>
  <c r="D5324" i="1"/>
  <c r="D5323" i="1"/>
  <c r="D5322" i="1"/>
  <c r="D5321" i="1"/>
  <c r="D5320" i="1"/>
  <c r="D5319" i="1"/>
  <c r="D5318" i="1"/>
  <c r="D5317" i="1"/>
  <c r="D5316" i="1"/>
  <c r="D5315" i="1"/>
  <c r="D5314" i="1"/>
  <c r="D5313" i="1"/>
  <c r="D5312" i="1"/>
  <c r="D5311" i="1"/>
  <c r="D5310" i="1"/>
  <c r="D5309" i="1"/>
  <c r="D5308" i="1"/>
  <c r="D5307" i="1"/>
  <c r="D5306" i="1"/>
  <c r="D5305" i="1"/>
  <c r="D5304" i="1"/>
  <c r="D5303" i="1"/>
  <c r="D5302" i="1"/>
  <c r="D5301" i="1"/>
  <c r="D5300" i="1"/>
  <c r="D5299" i="1"/>
  <c r="D5298" i="1"/>
  <c r="D5297" i="1"/>
  <c r="D5296" i="1"/>
  <c r="D5295" i="1"/>
  <c r="D5294" i="1"/>
  <c r="D5293" i="1"/>
  <c r="D5292" i="1"/>
  <c r="D5291" i="1"/>
  <c r="D5290" i="1"/>
  <c r="D5289" i="1"/>
  <c r="D5288" i="1"/>
  <c r="D5287" i="1"/>
  <c r="D5286" i="1"/>
  <c r="D5285" i="1"/>
  <c r="D5284" i="1"/>
  <c r="D5283" i="1"/>
  <c r="D5282" i="1"/>
  <c r="D5281" i="1"/>
  <c r="D5280" i="1"/>
  <c r="D5279" i="1"/>
  <c r="D5278" i="1"/>
  <c r="D5277" i="1"/>
  <c r="D5276" i="1"/>
  <c r="D5275" i="1"/>
  <c r="D5274" i="1"/>
  <c r="D5273" i="1"/>
  <c r="D5272" i="1"/>
  <c r="D5271" i="1"/>
  <c r="D5270" i="1"/>
  <c r="D5269" i="1"/>
  <c r="D5268" i="1"/>
  <c r="D5267" i="1"/>
  <c r="D5266" i="1"/>
  <c r="D5265" i="1"/>
  <c r="D5264" i="1"/>
  <c r="D5263" i="1"/>
  <c r="D5262" i="1"/>
  <c r="D5261" i="1"/>
  <c r="D5260" i="1"/>
  <c r="D5259" i="1"/>
  <c r="D5258" i="1"/>
  <c r="D5257" i="1"/>
  <c r="D5256" i="1"/>
  <c r="D5255" i="1"/>
  <c r="D5254" i="1"/>
  <c r="D5253" i="1"/>
  <c r="D5252" i="1"/>
  <c r="D5251" i="1"/>
  <c r="D5250" i="1"/>
  <c r="D5249" i="1"/>
  <c r="D5248" i="1"/>
  <c r="D5247" i="1"/>
  <c r="D5246" i="1"/>
  <c r="D5245" i="1"/>
  <c r="D5244" i="1"/>
  <c r="D5243" i="1"/>
  <c r="D5242" i="1"/>
  <c r="D5241" i="1"/>
  <c r="D5240" i="1"/>
  <c r="D5239" i="1"/>
  <c r="D5238" i="1"/>
  <c r="D5237" i="1"/>
  <c r="D5236" i="1"/>
  <c r="D5235" i="1"/>
  <c r="D5234" i="1"/>
  <c r="D5233" i="1"/>
  <c r="D5232" i="1"/>
  <c r="D5231" i="1"/>
  <c r="D5230" i="1"/>
  <c r="D5229" i="1"/>
  <c r="D5228" i="1"/>
  <c r="D5227" i="1"/>
  <c r="D5226" i="1"/>
  <c r="D5225" i="1"/>
  <c r="D5224" i="1"/>
  <c r="D5223" i="1"/>
  <c r="D5222" i="1"/>
  <c r="D5221" i="1"/>
  <c r="D5220" i="1"/>
  <c r="D5219" i="1"/>
  <c r="D5218" i="1"/>
  <c r="D5217" i="1"/>
  <c r="D5216" i="1"/>
  <c r="D5215" i="1"/>
  <c r="D5214" i="1"/>
  <c r="D5213" i="1"/>
  <c r="D5212" i="1"/>
  <c r="D5211" i="1"/>
  <c r="D5210" i="1"/>
  <c r="D5209" i="1"/>
  <c r="D5208" i="1"/>
  <c r="D5207" i="1"/>
  <c r="D5206" i="1"/>
  <c r="D5205" i="1"/>
  <c r="D5204" i="1"/>
  <c r="D5203" i="1"/>
  <c r="D5202" i="1"/>
  <c r="D5201" i="1"/>
  <c r="D5200" i="1"/>
  <c r="D5199" i="1"/>
  <c r="D5198" i="1"/>
  <c r="D5197" i="1"/>
  <c r="D5196" i="1"/>
  <c r="D5195" i="1"/>
  <c r="D5194" i="1"/>
  <c r="D5193" i="1"/>
  <c r="D5192" i="1"/>
  <c r="D5191" i="1"/>
  <c r="D5190" i="1"/>
  <c r="D5189" i="1"/>
  <c r="D5188" i="1"/>
  <c r="D5187" i="1"/>
  <c r="D5186" i="1"/>
  <c r="D5185" i="1"/>
  <c r="D5184" i="1"/>
  <c r="D5183" i="1"/>
  <c r="D5182" i="1"/>
  <c r="D5181" i="1"/>
  <c r="D5180" i="1"/>
  <c r="D5179" i="1"/>
  <c r="D5178" i="1"/>
  <c r="D5177" i="1"/>
  <c r="D5176" i="1"/>
  <c r="D5175" i="1"/>
  <c r="D5174" i="1"/>
  <c r="D5173" i="1"/>
  <c r="D5172" i="1"/>
  <c r="D5171" i="1"/>
  <c r="D5170" i="1"/>
  <c r="D5169" i="1"/>
  <c r="D5168" i="1"/>
  <c r="D5167" i="1"/>
  <c r="D5166" i="1"/>
  <c r="D5165" i="1"/>
  <c r="D5164" i="1"/>
  <c r="D5163" i="1"/>
  <c r="D5162" i="1"/>
  <c r="D5161" i="1"/>
  <c r="D5160" i="1"/>
  <c r="D5159" i="1"/>
  <c r="D5158" i="1"/>
  <c r="D5157" i="1"/>
  <c r="D5156" i="1"/>
  <c r="D5155" i="1"/>
  <c r="D5154" i="1"/>
  <c r="D5153" i="1"/>
  <c r="D5152" i="1"/>
  <c r="D5151" i="1"/>
  <c r="D5150" i="1"/>
  <c r="D5149" i="1"/>
  <c r="D5148" i="1"/>
  <c r="D5147" i="1"/>
  <c r="D5146" i="1"/>
  <c r="D5145" i="1"/>
  <c r="D5144" i="1"/>
  <c r="D5143" i="1"/>
  <c r="D5142" i="1"/>
  <c r="D5141" i="1"/>
  <c r="D5140" i="1"/>
  <c r="D5139" i="1"/>
  <c r="D5138" i="1"/>
  <c r="D5137" i="1"/>
  <c r="D5136" i="1"/>
  <c r="D5135" i="1"/>
  <c r="D5134" i="1"/>
  <c r="D5133" i="1"/>
  <c r="D5132" i="1"/>
  <c r="D5131" i="1"/>
  <c r="D5130" i="1"/>
  <c r="D5129" i="1"/>
  <c r="D5128" i="1"/>
  <c r="D5127" i="1"/>
  <c r="D5126" i="1"/>
  <c r="D5125" i="1"/>
  <c r="D5124" i="1"/>
  <c r="D5123" i="1"/>
  <c r="D5122" i="1"/>
  <c r="D5121" i="1"/>
  <c r="D5120" i="1"/>
  <c r="D5119" i="1"/>
  <c r="D5118" i="1"/>
  <c r="D5117" i="1"/>
  <c r="D5116" i="1"/>
  <c r="D5115" i="1"/>
  <c r="D5114" i="1"/>
  <c r="D5113" i="1"/>
  <c r="D5112" i="1"/>
  <c r="D5111" i="1"/>
  <c r="D5110" i="1"/>
  <c r="D5109" i="1"/>
  <c r="D5108" i="1"/>
  <c r="D5107" i="1"/>
  <c r="D5106" i="1"/>
  <c r="D5105" i="1"/>
  <c r="D5104" i="1"/>
  <c r="D5103" i="1"/>
  <c r="D5102" i="1"/>
  <c r="D5101" i="1"/>
  <c r="D5100" i="1"/>
  <c r="D5099" i="1"/>
  <c r="D5098" i="1"/>
  <c r="D5097" i="1"/>
  <c r="D5096" i="1"/>
  <c r="D5095" i="1"/>
  <c r="D5094" i="1"/>
  <c r="D5093" i="1"/>
  <c r="D5092" i="1"/>
  <c r="D5091" i="1"/>
  <c r="D5090" i="1"/>
  <c r="D5089" i="1"/>
  <c r="D5088" i="1"/>
  <c r="D5087" i="1"/>
  <c r="D5086" i="1"/>
  <c r="D5085" i="1"/>
  <c r="D5084" i="1"/>
  <c r="D5083" i="1"/>
  <c r="D5082" i="1"/>
  <c r="D5081" i="1"/>
  <c r="D5080" i="1"/>
  <c r="D5079" i="1"/>
  <c r="D5078" i="1"/>
  <c r="D5077" i="1"/>
  <c r="D5076" i="1"/>
  <c r="D5075" i="1"/>
  <c r="D5074" i="1"/>
  <c r="D5073" i="1"/>
  <c r="D5072" i="1"/>
  <c r="D5071" i="1"/>
  <c r="D5070" i="1"/>
  <c r="D5069" i="1"/>
  <c r="D5068" i="1"/>
  <c r="D5067" i="1"/>
  <c r="D5066" i="1"/>
  <c r="D5065" i="1"/>
  <c r="D5064" i="1"/>
  <c r="D5063" i="1"/>
  <c r="D5062" i="1"/>
  <c r="D5061" i="1"/>
  <c r="D5060" i="1"/>
  <c r="D5059" i="1"/>
  <c r="D5058" i="1"/>
  <c r="D5057" i="1"/>
  <c r="D5056" i="1"/>
  <c r="D5055" i="1"/>
  <c r="D5054" i="1"/>
  <c r="D5053" i="1"/>
  <c r="D5052" i="1"/>
  <c r="D5051" i="1"/>
  <c r="D5050" i="1"/>
  <c r="D5049" i="1"/>
  <c r="D5048" i="1"/>
  <c r="D5047" i="1"/>
  <c r="D5046" i="1"/>
  <c r="D5045" i="1"/>
  <c r="D5044" i="1"/>
  <c r="D5043" i="1"/>
  <c r="D5042" i="1"/>
  <c r="D5041" i="1"/>
  <c r="D5040" i="1"/>
  <c r="D5039" i="1"/>
  <c r="D5038" i="1"/>
  <c r="D5037" i="1"/>
  <c r="D5036" i="1"/>
  <c r="D5035" i="1"/>
  <c r="D5034" i="1"/>
  <c r="D5033" i="1"/>
  <c r="D5032" i="1"/>
  <c r="D5031" i="1"/>
  <c r="D5030" i="1"/>
  <c r="D5029" i="1"/>
  <c r="D5028" i="1"/>
  <c r="D5027" i="1"/>
  <c r="D5026" i="1"/>
  <c r="D5025" i="1"/>
  <c r="D5024" i="1"/>
  <c r="D5023" i="1"/>
  <c r="D5022" i="1"/>
  <c r="D5021" i="1"/>
  <c r="D5020" i="1"/>
  <c r="D5019" i="1"/>
  <c r="D5018" i="1"/>
  <c r="D5017" i="1"/>
  <c r="D5016" i="1"/>
  <c r="D5015" i="1"/>
  <c r="D5014" i="1"/>
  <c r="D5013" i="1"/>
  <c r="D5012" i="1"/>
  <c r="D5011" i="1"/>
  <c r="D5010" i="1"/>
  <c r="D5009" i="1"/>
  <c r="D5008" i="1"/>
  <c r="D5007" i="1"/>
  <c r="D5006" i="1"/>
  <c r="D5005" i="1"/>
  <c r="D5004" i="1"/>
  <c r="D5003" i="1"/>
  <c r="D5002" i="1"/>
  <c r="D5001" i="1"/>
  <c r="D5000" i="1"/>
  <c r="D4999" i="1"/>
  <c r="D4998" i="1"/>
  <c r="D4997" i="1"/>
  <c r="D4996" i="1"/>
  <c r="D4995" i="1"/>
  <c r="D4994" i="1"/>
  <c r="D4993" i="1"/>
  <c r="D4992" i="1"/>
  <c r="D4991" i="1"/>
  <c r="D4990" i="1"/>
  <c r="D4989" i="1"/>
  <c r="D4988" i="1"/>
  <c r="D4987" i="1"/>
  <c r="D4986" i="1"/>
  <c r="D4985" i="1"/>
  <c r="D4984" i="1"/>
  <c r="D4983" i="1"/>
  <c r="D4982" i="1"/>
  <c r="D4981" i="1"/>
  <c r="D4980" i="1"/>
  <c r="D4979" i="1"/>
  <c r="D4978" i="1"/>
  <c r="D4977" i="1"/>
  <c r="D4976" i="1"/>
  <c r="D4975" i="1"/>
  <c r="D4974" i="1"/>
  <c r="D4973" i="1"/>
  <c r="D4972" i="1"/>
  <c r="D4971" i="1"/>
  <c r="D4970" i="1"/>
  <c r="D4969" i="1"/>
  <c r="D4968" i="1"/>
  <c r="D4967" i="1"/>
  <c r="D4966" i="1"/>
  <c r="D4965" i="1"/>
  <c r="D4964" i="1"/>
  <c r="D4963" i="1"/>
  <c r="D4962" i="1"/>
  <c r="D4961" i="1"/>
  <c r="D4960" i="1"/>
  <c r="D4959" i="1"/>
  <c r="D4958" i="1"/>
  <c r="D4957" i="1"/>
  <c r="D4956" i="1"/>
  <c r="D4955" i="1"/>
  <c r="D4954" i="1"/>
  <c r="D4953" i="1"/>
  <c r="D4952" i="1"/>
  <c r="D4951" i="1"/>
  <c r="D4950" i="1"/>
  <c r="D4949" i="1"/>
  <c r="D4948" i="1"/>
  <c r="D4947" i="1"/>
  <c r="D4946" i="1"/>
  <c r="D4945" i="1"/>
  <c r="D4944" i="1"/>
  <c r="D4943" i="1"/>
  <c r="D4942" i="1"/>
  <c r="D4941" i="1"/>
  <c r="D4940" i="1"/>
  <c r="D4939" i="1"/>
  <c r="D4938" i="1"/>
  <c r="D4937" i="1"/>
  <c r="D4936" i="1"/>
  <c r="D4935" i="1"/>
  <c r="D4934" i="1"/>
  <c r="D4933" i="1"/>
  <c r="D4932" i="1"/>
  <c r="D4931" i="1"/>
  <c r="D4930" i="1"/>
  <c r="D4929" i="1"/>
  <c r="D4928" i="1"/>
  <c r="D4927" i="1"/>
  <c r="D4926" i="1"/>
  <c r="D4925" i="1"/>
  <c r="D4924" i="1"/>
  <c r="D4923" i="1"/>
  <c r="D4922" i="1"/>
  <c r="D4921" i="1"/>
  <c r="D4920" i="1"/>
  <c r="D4919" i="1"/>
  <c r="D4918" i="1"/>
  <c r="D4917" i="1"/>
  <c r="D4916" i="1"/>
  <c r="D4915" i="1"/>
  <c r="D4914" i="1"/>
  <c r="D4913" i="1"/>
  <c r="D4912" i="1"/>
  <c r="D4911" i="1"/>
  <c r="D4910" i="1"/>
  <c r="D4909" i="1"/>
  <c r="D4908" i="1"/>
  <c r="D4907" i="1"/>
  <c r="D4906" i="1"/>
  <c r="D4905" i="1"/>
  <c r="D4904" i="1"/>
  <c r="D4903" i="1"/>
  <c r="D4902" i="1"/>
  <c r="D4901" i="1"/>
  <c r="D4900" i="1"/>
  <c r="D4899" i="1"/>
  <c r="D4898" i="1"/>
  <c r="D4897" i="1"/>
  <c r="D4896" i="1"/>
  <c r="D4895" i="1"/>
  <c r="D4894" i="1"/>
  <c r="D4893" i="1"/>
  <c r="D4892" i="1"/>
  <c r="D4891" i="1"/>
  <c r="D4890" i="1"/>
  <c r="D4889" i="1"/>
  <c r="D4888" i="1"/>
  <c r="D4887" i="1"/>
  <c r="D4886" i="1"/>
  <c r="D4885" i="1"/>
  <c r="D4884" i="1"/>
  <c r="D4883" i="1"/>
  <c r="D4882" i="1"/>
  <c r="D4881" i="1"/>
  <c r="D4880" i="1"/>
  <c r="D4879" i="1"/>
  <c r="D4878" i="1"/>
  <c r="D4877" i="1"/>
  <c r="D4876" i="1"/>
  <c r="D4875" i="1"/>
  <c r="D4874" i="1"/>
  <c r="D4873" i="1"/>
  <c r="D4872" i="1"/>
  <c r="D4871" i="1"/>
  <c r="D4870" i="1"/>
  <c r="D4869" i="1"/>
  <c r="D4868" i="1"/>
  <c r="D4867" i="1"/>
  <c r="D4866" i="1"/>
  <c r="D4865" i="1"/>
  <c r="D4864" i="1"/>
  <c r="D4863" i="1"/>
  <c r="D4862" i="1"/>
  <c r="D4861" i="1"/>
  <c r="D4860" i="1"/>
  <c r="D4859" i="1"/>
  <c r="D4858" i="1"/>
  <c r="D4857" i="1"/>
  <c r="D4856" i="1"/>
  <c r="D4855" i="1"/>
  <c r="D4854" i="1"/>
  <c r="D4853" i="1"/>
  <c r="D4852" i="1"/>
  <c r="D4851" i="1"/>
  <c r="D4850" i="1"/>
  <c r="D4849" i="1"/>
  <c r="D4848" i="1"/>
  <c r="D4847" i="1"/>
  <c r="D4846" i="1"/>
  <c r="D4845" i="1"/>
  <c r="D4844" i="1"/>
  <c r="D4843" i="1"/>
  <c r="D4842" i="1"/>
  <c r="D4841" i="1"/>
  <c r="D4840" i="1"/>
  <c r="D4839" i="1"/>
  <c r="D4838" i="1"/>
  <c r="D4837" i="1"/>
  <c r="D4836" i="1"/>
  <c r="D4835" i="1"/>
  <c r="D4834" i="1"/>
  <c r="D4833" i="1"/>
  <c r="D4832" i="1"/>
  <c r="D4831" i="1"/>
  <c r="D4830" i="1"/>
  <c r="D4829" i="1"/>
  <c r="D4828" i="1"/>
  <c r="D4827" i="1"/>
  <c r="D4826" i="1"/>
  <c r="D4825" i="1"/>
  <c r="D4824" i="1"/>
  <c r="D4823" i="1"/>
  <c r="D4822" i="1"/>
  <c r="D4821" i="1"/>
  <c r="D4820" i="1"/>
  <c r="D4819" i="1"/>
  <c r="D4818" i="1"/>
  <c r="D4817" i="1"/>
  <c r="D4816" i="1"/>
  <c r="D4815" i="1"/>
  <c r="D4814" i="1"/>
  <c r="D4813" i="1"/>
  <c r="D4812" i="1"/>
  <c r="D4811" i="1"/>
  <c r="D4810" i="1"/>
  <c r="D4809" i="1"/>
  <c r="D4808" i="1"/>
  <c r="D4807" i="1"/>
  <c r="D4806" i="1"/>
  <c r="D4805" i="1"/>
  <c r="D4804" i="1"/>
  <c r="D4803" i="1"/>
  <c r="D4802" i="1"/>
  <c r="D4801" i="1"/>
  <c r="D4800" i="1"/>
  <c r="D4799" i="1"/>
  <c r="D4798" i="1"/>
  <c r="D4797" i="1"/>
  <c r="D4796" i="1"/>
  <c r="D4795" i="1"/>
  <c r="D4794" i="1"/>
  <c r="D4793" i="1"/>
  <c r="D4792" i="1"/>
  <c r="D4791" i="1"/>
  <c r="D4790" i="1"/>
  <c r="D4789" i="1"/>
  <c r="D4788" i="1"/>
  <c r="D4787" i="1"/>
  <c r="D4786" i="1"/>
  <c r="D4785" i="1"/>
  <c r="D4784" i="1"/>
  <c r="D4783" i="1"/>
  <c r="D4782" i="1"/>
  <c r="D4781" i="1"/>
  <c r="D4780" i="1"/>
  <c r="D4779" i="1"/>
  <c r="D4778" i="1"/>
  <c r="D4777" i="1"/>
  <c r="D4776" i="1"/>
  <c r="D4775" i="1"/>
  <c r="D4774" i="1"/>
  <c r="D4773" i="1"/>
  <c r="D4772" i="1"/>
  <c r="D4771" i="1"/>
  <c r="D4770" i="1"/>
  <c r="D4769" i="1"/>
  <c r="D4768" i="1"/>
  <c r="D4767" i="1"/>
  <c r="D4766" i="1"/>
  <c r="D4765" i="1"/>
  <c r="D4764" i="1"/>
  <c r="D4763" i="1"/>
  <c r="D4762" i="1"/>
  <c r="D4761" i="1"/>
  <c r="D4760" i="1"/>
  <c r="D4759" i="1"/>
  <c r="D4758" i="1"/>
  <c r="D4757" i="1"/>
  <c r="D4756" i="1"/>
  <c r="D4755" i="1"/>
  <c r="D4754" i="1"/>
  <c r="D4753" i="1"/>
  <c r="D4752" i="1"/>
  <c r="D4751" i="1"/>
  <c r="D4750" i="1"/>
  <c r="D4749" i="1"/>
  <c r="D4748" i="1"/>
  <c r="D4747" i="1"/>
  <c r="D4746" i="1"/>
  <c r="D4745" i="1"/>
  <c r="D4744" i="1"/>
  <c r="D4743" i="1"/>
  <c r="D4742" i="1"/>
  <c r="D4741" i="1"/>
  <c r="D4740" i="1"/>
  <c r="D4739" i="1"/>
  <c r="D4738" i="1"/>
  <c r="D4737" i="1"/>
  <c r="D4736" i="1"/>
  <c r="D4735" i="1"/>
  <c r="D4734" i="1"/>
  <c r="D4733" i="1"/>
  <c r="D4732" i="1"/>
  <c r="D4731" i="1"/>
  <c r="D4730" i="1"/>
  <c r="D4729" i="1"/>
  <c r="D4728" i="1"/>
  <c r="D4727" i="1"/>
  <c r="D4726" i="1"/>
  <c r="D4725" i="1"/>
  <c r="D4724" i="1"/>
  <c r="D4723" i="1"/>
  <c r="D4722" i="1"/>
  <c r="D4721" i="1"/>
  <c r="D4720" i="1"/>
  <c r="D4719" i="1"/>
  <c r="D4718" i="1"/>
  <c r="D4717" i="1"/>
  <c r="D4716" i="1"/>
  <c r="D4715" i="1"/>
  <c r="D4714" i="1"/>
  <c r="D4713" i="1"/>
  <c r="D4712" i="1"/>
  <c r="D4711" i="1"/>
  <c r="D4710" i="1"/>
  <c r="D4709" i="1"/>
  <c r="D4708" i="1"/>
  <c r="D4707" i="1"/>
  <c r="D4706" i="1"/>
  <c r="D4705" i="1"/>
  <c r="D4704" i="1"/>
  <c r="D4703" i="1"/>
  <c r="D4702" i="1"/>
  <c r="D4701" i="1"/>
  <c r="D4700" i="1"/>
  <c r="D4699" i="1"/>
  <c r="D4698" i="1"/>
  <c r="D4697" i="1"/>
  <c r="D4696" i="1"/>
  <c r="D4695" i="1"/>
  <c r="D4694" i="1"/>
  <c r="D4693" i="1"/>
  <c r="D4692" i="1"/>
  <c r="D4691" i="1"/>
  <c r="D4690" i="1"/>
  <c r="D4689" i="1"/>
  <c r="D4688" i="1"/>
  <c r="D4687" i="1"/>
  <c r="D4686" i="1"/>
  <c r="D4685" i="1"/>
  <c r="D4684" i="1"/>
  <c r="D4683" i="1"/>
  <c r="D4682" i="1"/>
  <c r="D4681" i="1"/>
  <c r="D4680" i="1"/>
  <c r="D4679" i="1"/>
  <c r="D4678" i="1"/>
  <c r="D4677" i="1"/>
  <c r="D4676" i="1"/>
  <c r="D4675" i="1"/>
  <c r="D4674" i="1"/>
  <c r="D4673" i="1"/>
  <c r="D4672" i="1"/>
  <c r="D4671" i="1"/>
  <c r="D4670" i="1"/>
  <c r="D4669" i="1"/>
  <c r="D4668" i="1"/>
  <c r="D4667" i="1"/>
  <c r="D4666" i="1"/>
  <c r="D4665" i="1"/>
  <c r="D4664" i="1"/>
  <c r="D4663" i="1"/>
  <c r="D4662" i="1"/>
  <c r="D4661" i="1"/>
  <c r="D4660" i="1"/>
  <c r="D4659" i="1"/>
  <c r="D4658" i="1"/>
  <c r="D4657" i="1"/>
  <c r="D4656" i="1"/>
  <c r="D4655" i="1"/>
  <c r="D4654" i="1"/>
  <c r="D4653" i="1"/>
  <c r="D4652" i="1"/>
  <c r="D4651" i="1"/>
  <c r="D4650" i="1"/>
  <c r="D4649" i="1"/>
  <c r="D4648" i="1"/>
  <c r="D4647" i="1"/>
  <c r="D4646" i="1"/>
  <c r="D4645" i="1"/>
  <c r="D4644" i="1"/>
  <c r="D4643" i="1"/>
  <c r="D4642" i="1"/>
  <c r="D4641" i="1"/>
  <c r="D4640" i="1"/>
  <c r="D4639" i="1"/>
  <c r="D4638" i="1"/>
  <c r="D4637" i="1"/>
  <c r="D4636" i="1"/>
  <c r="D4635" i="1"/>
  <c r="D4634" i="1"/>
  <c r="D4633" i="1"/>
  <c r="D4632" i="1"/>
  <c r="D4631" i="1"/>
  <c r="D4630" i="1"/>
  <c r="D4629" i="1"/>
  <c r="D4628" i="1"/>
  <c r="D4627" i="1"/>
  <c r="D4626" i="1"/>
  <c r="D4625" i="1"/>
  <c r="D4624" i="1"/>
  <c r="D4623" i="1"/>
  <c r="D4622" i="1"/>
  <c r="D4621" i="1"/>
  <c r="D4620" i="1"/>
  <c r="D4619" i="1"/>
  <c r="D4618" i="1"/>
  <c r="D4617" i="1"/>
  <c r="D4616" i="1"/>
  <c r="D4615" i="1"/>
  <c r="D4614" i="1"/>
  <c r="D4613" i="1"/>
  <c r="D4612" i="1"/>
  <c r="D4611" i="1"/>
  <c r="D4610" i="1"/>
  <c r="D4609" i="1"/>
  <c r="D4608" i="1"/>
  <c r="D4607" i="1"/>
  <c r="D4606" i="1"/>
  <c r="D4605" i="1"/>
  <c r="D4604" i="1"/>
  <c r="D4603" i="1"/>
  <c r="D4602" i="1"/>
  <c r="D4601" i="1"/>
  <c r="D4600" i="1"/>
  <c r="D4599" i="1"/>
  <c r="D4598" i="1"/>
  <c r="D4597" i="1"/>
  <c r="D4596" i="1"/>
  <c r="D4595" i="1"/>
  <c r="D4594" i="1"/>
  <c r="D4593" i="1"/>
  <c r="D4592" i="1"/>
  <c r="D4591" i="1"/>
  <c r="D4590" i="1"/>
  <c r="D4589" i="1"/>
  <c r="D4588" i="1"/>
  <c r="D4587" i="1"/>
  <c r="D4586" i="1"/>
  <c r="D4585" i="1"/>
  <c r="D4584" i="1"/>
  <c r="D4583" i="1"/>
  <c r="D4582" i="1"/>
  <c r="D4581" i="1"/>
  <c r="D4580" i="1"/>
  <c r="D4579" i="1"/>
  <c r="D4578" i="1"/>
  <c r="D4577" i="1"/>
  <c r="D4576" i="1"/>
  <c r="D4575" i="1"/>
  <c r="D4574" i="1"/>
  <c r="D4573" i="1"/>
  <c r="D4572" i="1"/>
  <c r="D4571" i="1"/>
  <c r="D4570" i="1"/>
  <c r="D4569" i="1"/>
  <c r="D4568" i="1"/>
  <c r="D4567" i="1"/>
  <c r="D4566" i="1"/>
  <c r="D4565" i="1"/>
  <c r="D4564" i="1"/>
  <c r="D4563" i="1"/>
  <c r="D4562" i="1"/>
  <c r="D4561" i="1"/>
  <c r="D4560" i="1"/>
  <c r="D4559" i="1"/>
  <c r="D4558" i="1"/>
  <c r="D4557" i="1"/>
  <c r="D4556" i="1"/>
  <c r="D4555" i="1"/>
  <c r="D4554" i="1"/>
  <c r="D4553" i="1"/>
  <c r="D4552" i="1"/>
  <c r="D4551" i="1"/>
  <c r="D4550" i="1"/>
  <c r="D4549" i="1"/>
  <c r="D4548" i="1"/>
  <c r="D4547" i="1"/>
  <c r="D4546" i="1"/>
  <c r="D4545" i="1"/>
  <c r="D4544" i="1"/>
  <c r="D4543" i="1"/>
  <c r="D4542" i="1"/>
  <c r="D4541" i="1"/>
  <c r="D4540" i="1"/>
  <c r="D4539" i="1"/>
  <c r="D4538" i="1"/>
  <c r="D4537" i="1"/>
  <c r="D4536" i="1"/>
  <c r="D4535" i="1"/>
  <c r="D4534" i="1"/>
  <c r="D4533" i="1"/>
  <c r="D4532" i="1"/>
  <c r="D4531" i="1"/>
  <c r="D4530" i="1"/>
  <c r="D4529" i="1"/>
  <c r="D4528" i="1"/>
  <c r="D4527" i="1"/>
  <c r="D4526" i="1"/>
  <c r="D4525" i="1"/>
  <c r="D4524" i="1"/>
  <c r="D4523" i="1"/>
  <c r="D4522" i="1"/>
  <c r="D4521" i="1"/>
  <c r="D4520" i="1"/>
  <c r="D4519" i="1"/>
  <c r="D4518" i="1"/>
  <c r="D4517" i="1"/>
  <c r="D4516" i="1"/>
  <c r="D4515" i="1"/>
  <c r="D4514" i="1"/>
  <c r="D4513" i="1"/>
  <c r="D4512" i="1"/>
  <c r="D4511" i="1"/>
  <c r="D4510" i="1"/>
  <c r="D4509" i="1"/>
  <c r="D4508" i="1"/>
  <c r="D4507" i="1"/>
  <c r="D4506" i="1"/>
  <c r="D4505" i="1"/>
  <c r="D4504" i="1"/>
  <c r="D4503" i="1"/>
  <c r="D4502" i="1"/>
  <c r="D4501" i="1"/>
  <c r="D4500" i="1"/>
  <c r="D4499" i="1"/>
  <c r="D4498" i="1"/>
  <c r="D4497" i="1"/>
  <c r="D4496" i="1"/>
  <c r="D4495" i="1"/>
  <c r="D4494" i="1"/>
  <c r="D4493" i="1"/>
  <c r="D4492" i="1"/>
  <c r="D4491" i="1"/>
  <c r="D4490" i="1"/>
  <c r="D4489" i="1"/>
  <c r="D4488" i="1"/>
  <c r="D4487" i="1"/>
  <c r="D4486" i="1"/>
  <c r="D4485" i="1"/>
  <c r="D4484" i="1"/>
  <c r="D4483" i="1"/>
  <c r="D4482" i="1"/>
  <c r="D4481" i="1"/>
  <c r="D4480" i="1"/>
  <c r="D4479" i="1"/>
  <c r="D4478" i="1"/>
  <c r="D4477" i="1"/>
  <c r="D4476" i="1"/>
  <c r="D4475" i="1"/>
  <c r="D4474" i="1"/>
  <c r="D4473" i="1"/>
  <c r="D4472" i="1"/>
  <c r="D4471" i="1"/>
  <c r="D4470" i="1"/>
  <c r="D4469" i="1"/>
  <c r="D4468" i="1"/>
  <c r="D4467" i="1"/>
  <c r="D4466" i="1"/>
  <c r="D4465" i="1"/>
  <c r="D4464" i="1"/>
  <c r="D4463" i="1"/>
  <c r="D4462" i="1"/>
  <c r="D4461" i="1"/>
  <c r="D4460" i="1"/>
  <c r="D4459" i="1"/>
  <c r="D4458" i="1"/>
  <c r="D4457" i="1"/>
  <c r="D4456" i="1"/>
  <c r="D4455" i="1"/>
  <c r="D4454" i="1"/>
  <c r="D4453" i="1"/>
  <c r="D4452" i="1"/>
  <c r="D4451" i="1"/>
  <c r="D4450" i="1"/>
  <c r="D4449" i="1"/>
  <c r="D4448" i="1"/>
  <c r="D4447" i="1"/>
  <c r="D4446" i="1"/>
  <c r="D4445" i="1"/>
  <c r="D4444" i="1"/>
  <c r="D4443" i="1"/>
  <c r="D4442" i="1"/>
  <c r="D4441" i="1"/>
  <c r="D4440" i="1"/>
  <c r="D4439" i="1"/>
  <c r="D4438" i="1"/>
  <c r="D4437" i="1"/>
  <c r="D4436" i="1"/>
  <c r="D4435" i="1"/>
  <c r="D4434" i="1"/>
  <c r="D4433" i="1"/>
  <c r="D4432" i="1"/>
  <c r="D4431" i="1"/>
  <c r="D4430" i="1"/>
  <c r="D4429" i="1"/>
  <c r="D4428" i="1"/>
  <c r="D4427" i="1"/>
  <c r="D4426" i="1"/>
  <c r="D4425" i="1"/>
  <c r="D4424" i="1"/>
  <c r="D4423" i="1"/>
  <c r="D4422" i="1"/>
  <c r="D4421" i="1"/>
  <c r="D4420" i="1"/>
  <c r="D4419" i="1"/>
  <c r="D4418" i="1"/>
  <c r="D4417" i="1"/>
  <c r="D4416" i="1"/>
  <c r="D4415" i="1"/>
  <c r="D4414" i="1"/>
  <c r="D4413" i="1"/>
  <c r="D4412" i="1"/>
  <c r="D4411" i="1"/>
  <c r="D4410" i="1"/>
  <c r="D4409" i="1"/>
  <c r="D4408" i="1"/>
  <c r="D4407" i="1"/>
  <c r="D4406" i="1"/>
  <c r="D4405" i="1"/>
  <c r="D4404" i="1"/>
  <c r="D4403" i="1"/>
  <c r="D4402" i="1"/>
  <c r="D4401" i="1"/>
  <c r="D4400" i="1"/>
  <c r="D4399" i="1"/>
  <c r="D4398" i="1"/>
  <c r="D4397" i="1"/>
  <c r="D4396" i="1"/>
  <c r="D4395" i="1"/>
  <c r="D4394" i="1"/>
  <c r="D4393" i="1"/>
  <c r="D4392" i="1"/>
  <c r="D4391" i="1"/>
  <c r="D4390" i="1"/>
  <c r="D4389" i="1"/>
  <c r="D4388" i="1"/>
  <c r="D4387" i="1"/>
  <c r="D4386" i="1"/>
  <c r="D4385" i="1"/>
  <c r="D4384" i="1"/>
  <c r="D4383" i="1"/>
  <c r="D4382" i="1"/>
  <c r="D4381" i="1"/>
  <c r="D4380" i="1"/>
  <c r="D4379" i="1"/>
  <c r="D4378" i="1"/>
  <c r="D4377" i="1"/>
  <c r="D4376" i="1"/>
  <c r="D4375" i="1"/>
  <c r="D4374" i="1"/>
  <c r="D4373" i="1"/>
  <c r="D4372" i="1"/>
  <c r="D4371" i="1"/>
  <c r="D4370" i="1"/>
  <c r="D4369" i="1"/>
  <c r="D4368" i="1"/>
  <c r="D4367" i="1"/>
  <c r="D4366" i="1"/>
  <c r="D4365" i="1"/>
  <c r="D4364" i="1"/>
  <c r="D4363" i="1"/>
  <c r="D4362" i="1"/>
  <c r="D4361" i="1"/>
  <c r="D4360" i="1"/>
  <c r="D4359" i="1"/>
  <c r="D4358" i="1"/>
  <c r="D4357" i="1"/>
  <c r="D4356" i="1"/>
  <c r="D4355" i="1"/>
  <c r="D4354" i="1"/>
  <c r="D4353" i="1"/>
  <c r="D4352" i="1"/>
  <c r="D4351" i="1"/>
  <c r="D4350" i="1"/>
  <c r="D4349" i="1"/>
  <c r="D4348" i="1"/>
  <c r="D4347" i="1"/>
  <c r="D4346" i="1"/>
  <c r="D4345" i="1"/>
  <c r="D4344" i="1"/>
  <c r="D4343" i="1"/>
  <c r="D4342" i="1"/>
  <c r="D4341" i="1"/>
  <c r="D4340" i="1"/>
  <c r="D4339" i="1"/>
  <c r="D4338" i="1"/>
  <c r="D4337" i="1"/>
  <c r="D4336" i="1"/>
  <c r="D4335" i="1"/>
  <c r="D4334" i="1"/>
  <c r="D4333" i="1"/>
  <c r="D4332" i="1"/>
  <c r="D4331" i="1"/>
  <c r="D4330" i="1"/>
  <c r="D4329" i="1"/>
  <c r="D4328" i="1"/>
  <c r="D4327" i="1"/>
  <c r="D4326" i="1"/>
  <c r="D4325" i="1"/>
  <c r="D4324" i="1"/>
  <c r="D4323" i="1"/>
  <c r="D4322" i="1"/>
  <c r="D4321" i="1"/>
  <c r="D4320" i="1"/>
  <c r="D4319" i="1"/>
  <c r="D4318" i="1"/>
  <c r="D4317" i="1"/>
  <c r="D4316" i="1"/>
  <c r="D4315" i="1"/>
  <c r="D4314" i="1"/>
  <c r="D4313" i="1"/>
  <c r="D4312" i="1"/>
  <c r="D4311" i="1"/>
  <c r="D4310" i="1"/>
  <c r="D4309" i="1"/>
  <c r="D4308" i="1"/>
  <c r="D4307" i="1"/>
  <c r="D4306" i="1"/>
  <c r="D4305" i="1"/>
  <c r="D4304" i="1"/>
  <c r="D4303" i="1"/>
  <c r="D4302" i="1"/>
  <c r="D4301" i="1"/>
  <c r="D4300" i="1"/>
  <c r="D4299" i="1"/>
  <c r="D4298" i="1"/>
  <c r="D4297" i="1"/>
  <c r="D4296" i="1"/>
  <c r="D4295" i="1"/>
  <c r="D4294" i="1"/>
  <c r="D4293" i="1"/>
  <c r="D4292" i="1"/>
  <c r="D4291" i="1"/>
  <c r="D4290" i="1"/>
  <c r="D4289" i="1"/>
  <c r="D4288" i="1"/>
  <c r="D4287" i="1"/>
  <c r="D4286" i="1"/>
  <c r="D4285" i="1"/>
  <c r="D4284" i="1"/>
  <c r="D4283" i="1"/>
  <c r="D4282" i="1"/>
  <c r="D4281" i="1"/>
  <c r="D4280" i="1"/>
  <c r="D4279" i="1"/>
  <c r="D4278" i="1"/>
  <c r="D4277" i="1"/>
  <c r="D4276" i="1"/>
  <c r="D4275" i="1"/>
  <c r="D4274" i="1"/>
  <c r="D4273" i="1"/>
  <c r="D4272" i="1"/>
  <c r="D4271" i="1"/>
  <c r="D4270" i="1"/>
  <c r="D4269" i="1"/>
  <c r="D4268" i="1"/>
  <c r="D4267" i="1"/>
  <c r="D4266" i="1"/>
  <c r="D4265" i="1"/>
  <c r="D4264" i="1"/>
  <c r="D4263" i="1"/>
  <c r="D4262" i="1"/>
  <c r="D4261" i="1"/>
  <c r="D4260" i="1"/>
  <c r="D4259" i="1"/>
  <c r="D4258" i="1"/>
  <c r="D4257" i="1"/>
  <c r="D4256" i="1"/>
  <c r="D4255" i="1"/>
  <c r="D4254" i="1"/>
  <c r="D4253" i="1"/>
  <c r="D4252" i="1"/>
  <c r="D4251" i="1"/>
  <c r="D4250" i="1"/>
  <c r="D4249" i="1"/>
  <c r="D4248" i="1"/>
  <c r="D4247" i="1"/>
  <c r="D4246" i="1"/>
  <c r="D4245" i="1"/>
  <c r="D4244" i="1"/>
  <c r="D4243" i="1"/>
  <c r="D4242" i="1"/>
  <c r="D4241" i="1"/>
  <c r="D4240" i="1"/>
  <c r="D4239" i="1"/>
  <c r="D4238" i="1"/>
  <c r="D4237" i="1"/>
  <c r="D4236" i="1"/>
  <c r="D4235" i="1"/>
  <c r="D4234" i="1"/>
  <c r="D4233" i="1"/>
  <c r="D4232" i="1"/>
  <c r="D4231" i="1"/>
  <c r="D4230" i="1"/>
  <c r="D4229" i="1"/>
  <c r="D4228" i="1"/>
  <c r="D4227" i="1"/>
  <c r="D4226" i="1"/>
  <c r="D4225" i="1"/>
  <c r="D4224" i="1"/>
  <c r="D4223" i="1"/>
  <c r="D4222" i="1"/>
  <c r="D4221" i="1"/>
  <c r="D4220" i="1"/>
  <c r="D4219" i="1"/>
  <c r="D4218" i="1"/>
  <c r="D4217" i="1"/>
  <c r="D4216" i="1"/>
  <c r="D4215" i="1"/>
  <c r="D4214" i="1"/>
  <c r="D4213" i="1"/>
  <c r="D4212" i="1"/>
  <c r="D4211" i="1"/>
  <c r="D4210" i="1"/>
  <c r="D4209" i="1"/>
  <c r="D4208" i="1"/>
  <c r="D4207" i="1"/>
  <c r="D4206" i="1"/>
  <c r="D4205" i="1"/>
  <c r="D4204" i="1"/>
  <c r="D4203" i="1"/>
  <c r="D4202" i="1"/>
  <c r="D4201" i="1"/>
  <c r="D4200" i="1"/>
  <c r="D4199" i="1"/>
  <c r="D4198" i="1"/>
  <c r="D4197" i="1"/>
  <c r="D4196" i="1"/>
  <c r="D4195" i="1"/>
  <c r="D4194" i="1"/>
  <c r="D4193" i="1"/>
  <c r="D4192" i="1"/>
  <c r="D4191" i="1"/>
  <c r="D4190" i="1"/>
  <c r="D4189" i="1"/>
  <c r="D4188" i="1"/>
  <c r="D4187" i="1"/>
  <c r="D4186" i="1"/>
  <c r="D4185" i="1"/>
  <c r="D4184" i="1"/>
  <c r="D4183" i="1"/>
  <c r="D4182" i="1"/>
  <c r="D4181" i="1"/>
  <c r="D4180" i="1"/>
  <c r="D4179" i="1"/>
  <c r="D4178" i="1"/>
  <c r="D4177" i="1"/>
  <c r="D4176" i="1"/>
  <c r="D4175" i="1"/>
  <c r="D4174" i="1"/>
  <c r="D4173" i="1"/>
  <c r="D4172" i="1"/>
  <c r="D4171" i="1"/>
  <c r="D4170" i="1"/>
  <c r="D4169" i="1"/>
  <c r="D4168" i="1"/>
  <c r="D4167" i="1"/>
  <c r="D4166" i="1"/>
  <c r="D4165" i="1"/>
  <c r="D4164" i="1"/>
  <c r="D4163" i="1"/>
  <c r="D4162" i="1"/>
  <c r="D4161" i="1"/>
  <c r="D4160" i="1"/>
  <c r="D4159" i="1"/>
  <c r="D4158" i="1"/>
  <c r="D4157" i="1"/>
  <c r="D4156" i="1"/>
  <c r="D4155" i="1"/>
  <c r="D4154" i="1"/>
  <c r="D4153" i="1"/>
  <c r="D4152" i="1"/>
  <c r="D4151" i="1"/>
  <c r="D4150" i="1"/>
  <c r="D4149" i="1"/>
  <c r="D4148" i="1"/>
  <c r="D4147" i="1"/>
  <c r="D4146" i="1"/>
  <c r="D4145" i="1"/>
  <c r="D4144" i="1"/>
  <c r="D4143" i="1"/>
  <c r="D4142" i="1"/>
  <c r="D4141" i="1"/>
  <c r="D4140" i="1"/>
  <c r="D4139" i="1"/>
  <c r="D4138" i="1"/>
  <c r="D4137" i="1"/>
  <c r="D4136" i="1"/>
  <c r="D4135" i="1"/>
  <c r="D4134" i="1"/>
  <c r="D4133" i="1"/>
  <c r="D4132" i="1"/>
  <c r="D4131" i="1"/>
  <c r="D4130" i="1"/>
  <c r="D4129" i="1"/>
  <c r="D4128" i="1"/>
  <c r="D4127" i="1"/>
  <c r="D4126" i="1"/>
  <c r="D4125" i="1"/>
  <c r="D4124" i="1"/>
  <c r="D4123" i="1"/>
  <c r="D4122" i="1"/>
  <c r="D4121" i="1"/>
  <c r="D4120" i="1"/>
  <c r="D4119" i="1"/>
  <c r="D4118" i="1"/>
  <c r="D4117" i="1"/>
  <c r="D4116" i="1"/>
  <c r="D4115" i="1"/>
  <c r="D4114" i="1"/>
  <c r="D4113" i="1"/>
  <c r="D4112" i="1"/>
  <c r="D4111" i="1"/>
  <c r="D4110" i="1"/>
  <c r="D4109" i="1"/>
  <c r="D4108" i="1"/>
  <c r="D4107" i="1"/>
  <c r="D4106" i="1"/>
  <c r="D4105" i="1"/>
  <c r="D4104" i="1"/>
  <c r="D4103" i="1"/>
  <c r="D4102" i="1"/>
  <c r="D4101" i="1"/>
  <c r="D4100" i="1"/>
  <c r="D4099" i="1"/>
  <c r="D4098" i="1"/>
  <c r="D4097" i="1"/>
  <c r="D4096" i="1"/>
  <c r="D4095" i="1"/>
  <c r="D4094" i="1"/>
  <c r="D4093" i="1"/>
  <c r="D4092" i="1"/>
  <c r="D4091" i="1"/>
  <c r="D4090" i="1"/>
  <c r="D4089" i="1"/>
  <c r="D4088" i="1"/>
  <c r="D4087" i="1"/>
  <c r="D4086" i="1"/>
  <c r="D4085" i="1"/>
  <c r="D4084" i="1"/>
  <c r="D4083" i="1"/>
  <c r="D4082" i="1"/>
  <c r="D4081" i="1"/>
  <c r="D4080" i="1"/>
  <c r="D4079" i="1"/>
  <c r="D4078" i="1"/>
  <c r="D4077" i="1"/>
  <c r="D4076" i="1"/>
  <c r="D4075" i="1"/>
  <c r="D4074" i="1"/>
  <c r="D4073" i="1"/>
  <c r="D4072" i="1"/>
  <c r="D4071" i="1"/>
  <c r="D4070" i="1"/>
  <c r="D4069" i="1"/>
  <c r="D4068" i="1"/>
  <c r="D4067" i="1"/>
  <c r="D4066" i="1"/>
  <c r="D4065" i="1"/>
  <c r="D4064" i="1"/>
  <c r="D4063" i="1"/>
  <c r="D4062" i="1"/>
  <c r="D4061" i="1"/>
  <c r="D4060" i="1"/>
  <c r="D4059" i="1"/>
  <c r="D4058" i="1"/>
  <c r="D4057" i="1"/>
  <c r="D4056" i="1"/>
  <c r="D4055" i="1"/>
  <c r="D4054" i="1"/>
  <c r="D4053" i="1"/>
  <c r="D4052" i="1"/>
  <c r="D4051" i="1"/>
  <c r="D4050" i="1"/>
  <c r="D4049" i="1"/>
  <c r="D4048" i="1"/>
  <c r="D4047" i="1"/>
  <c r="D4046" i="1"/>
  <c r="D4045" i="1"/>
  <c r="D4044" i="1"/>
  <c r="D4043" i="1"/>
  <c r="D4042" i="1"/>
  <c r="D4041" i="1"/>
  <c r="D4040" i="1"/>
  <c r="D4039" i="1"/>
  <c r="D4038" i="1"/>
  <c r="D4037" i="1"/>
  <c r="D4036" i="1"/>
  <c r="D4035" i="1"/>
  <c r="D4034" i="1"/>
  <c r="D4033" i="1"/>
  <c r="D4032" i="1"/>
  <c r="D4031" i="1"/>
  <c r="D4030" i="1"/>
  <c r="D4029" i="1"/>
  <c r="D4028" i="1"/>
  <c r="D4027" i="1"/>
  <c r="D4026" i="1"/>
  <c r="D4025" i="1"/>
  <c r="D4024" i="1"/>
  <c r="D4023" i="1"/>
  <c r="D4022" i="1"/>
  <c r="D4021" i="1"/>
  <c r="D4020" i="1"/>
  <c r="D4019" i="1"/>
  <c r="D4018" i="1"/>
  <c r="D4017" i="1"/>
  <c r="D4016" i="1"/>
  <c r="D4015" i="1"/>
  <c r="D4014" i="1"/>
  <c r="D4013" i="1"/>
  <c r="D4012" i="1"/>
  <c r="D4011" i="1"/>
  <c r="D4010" i="1"/>
  <c r="D4009" i="1"/>
  <c r="D4008" i="1"/>
  <c r="D4007" i="1"/>
  <c r="D4006" i="1"/>
  <c r="D4005" i="1"/>
  <c r="D4004" i="1"/>
  <c r="D4003" i="1"/>
  <c r="D4002" i="1"/>
  <c r="D4001" i="1"/>
  <c r="D4000" i="1"/>
  <c r="D3999" i="1"/>
  <c r="D3998" i="1"/>
  <c r="D3997" i="1"/>
  <c r="D3996" i="1"/>
  <c r="D3995" i="1"/>
  <c r="D3994" i="1"/>
  <c r="D3993" i="1"/>
  <c r="D3992" i="1"/>
  <c r="D3991" i="1"/>
  <c r="D3990" i="1"/>
  <c r="D3989" i="1"/>
  <c r="D3988" i="1"/>
  <c r="D3987" i="1"/>
  <c r="D3986" i="1"/>
  <c r="D3985" i="1"/>
  <c r="D3984" i="1"/>
  <c r="D3983" i="1"/>
  <c r="D3982" i="1"/>
  <c r="D3981" i="1"/>
  <c r="D3980" i="1"/>
  <c r="D3979" i="1"/>
  <c r="D3978" i="1"/>
  <c r="D3977" i="1"/>
  <c r="D3976" i="1"/>
  <c r="D3975" i="1"/>
  <c r="D3974" i="1"/>
  <c r="D3973" i="1"/>
  <c r="D3972" i="1"/>
  <c r="D3971" i="1"/>
  <c r="D3970" i="1"/>
  <c r="D3969" i="1"/>
  <c r="D3968" i="1"/>
  <c r="D3967" i="1"/>
  <c r="D3966" i="1"/>
  <c r="D3965" i="1"/>
  <c r="D3964" i="1"/>
  <c r="D3963" i="1"/>
  <c r="D3962" i="1"/>
  <c r="D3961" i="1"/>
  <c r="D3960" i="1"/>
  <c r="D3959" i="1"/>
  <c r="D3958" i="1"/>
  <c r="D3957" i="1"/>
  <c r="D3956" i="1"/>
  <c r="D3955" i="1"/>
  <c r="D3954" i="1"/>
  <c r="D3953" i="1"/>
  <c r="D3952" i="1"/>
  <c r="D3951" i="1"/>
  <c r="D3950" i="1"/>
  <c r="D3949" i="1"/>
  <c r="D3948" i="1"/>
  <c r="D3947" i="1"/>
  <c r="D3946" i="1"/>
  <c r="D3945" i="1"/>
  <c r="D3944" i="1"/>
  <c r="D3943" i="1"/>
  <c r="D3942" i="1"/>
  <c r="D3941" i="1"/>
  <c r="D3940" i="1"/>
  <c r="D3939" i="1"/>
  <c r="D3938" i="1"/>
  <c r="D3937" i="1"/>
  <c r="D3936" i="1"/>
  <c r="D3935" i="1"/>
  <c r="D3934" i="1"/>
  <c r="D3933" i="1"/>
  <c r="D3932" i="1"/>
  <c r="D3931" i="1"/>
  <c r="D3930" i="1"/>
  <c r="D3929" i="1"/>
  <c r="D3928" i="1"/>
  <c r="D3927" i="1"/>
  <c r="D3926" i="1"/>
  <c r="D3925" i="1"/>
  <c r="D3924" i="1"/>
  <c r="D3923" i="1"/>
  <c r="D3922" i="1"/>
  <c r="D3921" i="1"/>
  <c r="D3920" i="1"/>
  <c r="D3919" i="1"/>
  <c r="D3918" i="1"/>
  <c r="D3917" i="1"/>
  <c r="D3916" i="1"/>
  <c r="D3915" i="1"/>
  <c r="D3914" i="1"/>
  <c r="D3913" i="1"/>
  <c r="D3912" i="1"/>
  <c r="D3911" i="1"/>
  <c r="D3910" i="1"/>
  <c r="D3909" i="1"/>
  <c r="D3908" i="1"/>
  <c r="D3907" i="1"/>
  <c r="D3906" i="1"/>
  <c r="D3905" i="1"/>
  <c r="D3904" i="1"/>
  <c r="D3903" i="1"/>
  <c r="D3902" i="1"/>
  <c r="D3901" i="1"/>
  <c r="D3900" i="1"/>
  <c r="D3899" i="1"/>
  <c r="D3898" i="1"/>
  <c r="D3897" i="1"/>
  <c r="D3896" i="1"/>
  <c r="D3895" i="1"/>
  <c r="D3894" i="1"/>
  <c r="D3893" i="1"/>
  <c r="D3892" i="1"/>
  <c r="D3891" i="1"/>
  <c r="D3890" i="1"/>
  <c r="D3889" i="1"/>
  <c r="D3888" i="1"/>
  <c r="D3887" i="1"/>
  <c r="D3886" i="1"/>
  <c r="D3885" i="1"/>
  <c r="D3884" i="1"/>
  <c r="D3883" i="1"/>
  <c r="D3882" i="1"/>
  <c r="D3881" i="1"/>
  <c r="D3880" i="1"/>
  <c r="D3879" i="1"/>
  <c r="D3878" i="1"/>
  <c r="D3877" i="1"/>
  <c r="D3876" i="1"/>
  <c r="D3875" i="1"/>
  <c r="D3874" i="1"/>
  <c r="D3873" i="1"/>
  <c r="D3872" i="1"/>
  <c r="D3871" i="1"/>
  <c r="D3870" i="1"/>
  <c r="D3869" i="1"/>
  <c r="D3868" i="1"/>
  <c r="D3867" i="1"/>
  <c r="D3866" i="1"/>
  <c r="D3865" i="1"/>
  <c r="D3864" i="1"/>
  <c r="D3863" i="1"/>
  <c r="D3862" i="1"/>
  <c r="D3861" i="1"/>
  <c r="D3860" i="1"/>
  <c r="D3859" i="1"/>
  <c r="D3858" i="1"/>
  <c r="D3857" i="1"/>
  <c r="D3856" i="1"/>
  <c r="D3855" i="1"/>
  <c r="D3854" i="1"/>
  <c r="D3853" i="1"/>
  <c r="D3852" i="1"/>
  <c r="D3851" i="1"/>
  <c r="D3850" i="1"/>
  <c r="D3849" i="1"/>
  <c r="D3848" i="1"/>
  <c r="D3847" i="1"/>
  <c r="D3846" i="1"/>
  <c r="D3845" i="1"/>
  <c r="D3844" i="1"/>
  <c r="D3843" i="1"/>
  <c r="D3842" i="1"/>
  <c r="D3841" i="1"/>
  <c r="D3840" i="1"/>
  <c r="D3839" i="1"/>
  <c r="D3838" i="1"/>
  <c r="D3837" i="1"/>
  <c r="D3836" i="1"/>
  <c r="D3835" i="1"/>
  <c r="D3834" i="1"/>
  <c r="D3833" i="1"/>
  <c r="D3832" i="1"/>
  <c r="D3831" i="1"/>
  <c r="D3830" i="1"/>
  <c r="D3829" i="1"/>
  <c r="D3828" i="1"/>
  <c r="D3827" i="1"/>
  <c r="D3826" i="1"/>
  <c r="D3825" i="1"/>
  <c r="D3824" i="1"/>
  <c r="D3823" i="1"/>
  <c r="D3822" i="1"/>
  <c r="D3821" i="1"/>
  <c r="D3820" i="1"/>
  <c r="D3819" i="1"/>
  <c r="D3818" i="1"/>
  <c r="D3817" i="1"/>
  <c r="D3816" i="1"/>
  <c r="D3815" i="1"/>
  <c r="D3814" i="1"/>
  <c r="D3813" i="1"/>
  <c r="D3812" i="1"/>
  <c r="D3811" i="1"/>
  <c r="D3810" i="1"/>
  <c r="D3809" i="1"/>
  <c r="D3808" i="1"/>
  <c r="D3807" i="1"/>
  <c r="D3806" i="1"/>
  <c r="D3805" i="1"/>
  <c r="D3804" i="1"/>
  <c r="D3803" i="1"/>
  <c r="D3802" i="1"/>
  <c r="D3801" i="1"/>
  <c r="D3800" i="1"/>
  <c r="D3799" i="1"/>
  <c r="D3798" i="1"/>
  <c r="D3797" i="1"/>
  <c r="D3796" i="1"/>
  <c r="D3795" i="1"/>
  <c r="D3794" i="1"/>
  <c r="D3793" i="1"/>
  <c r="D3792" i="1"/>
  <c r="D3791" i="1"/>
  <c r="D3790" i="1"/>
  <c r="D3789" i="1"/>
  <c r="D3788" i="1"/>
  <c r="D3787" i="1"/>
  <c r="D3786" i="1"/>
  <c r="D3785" i="1"/>
  <c r="D3784" i="1"/>
  <c r="D3783" i="1"/>
  <c r="D3782" i="1"/>
  <c r="D3781" i="1"/>
  <c r="D3780" i="1"/>
  <c r="D3779" i="1"/>
  <c r="D3778" i="1"/>
  <c r="D3777" i="1"/>
  <c r="D3776" i="1"/>
  <c r="D3775" i="1"/>
  <c r="D3774" i="1"/>
  <c r="D3773" i="1"/>
  <c r="D3772" i="1"/>
  <c r="D3771" i="1"/>
  <c r="D3770" i="1"/>
  <c r="D3769" i="1"/>
  <c r="D3768" i="1"/>
  <c r="D3767" i="1"/>
  <c r="D3766" i="1"/>
  <c r="D3765" i="1"/>
  <c r="D3764" i="1"/>
  <c r="D3763" i="1"/>
  <c r="D3762" i="1"/>
  <c r="D3761" i="1"/>
  <c r="D3760" i="1"/>
  <c r="D3759" i="1"/>
  <c r="D3758" i="1"/>
  <c r="D3757" i="1"/>
  <c r="D3756" i="1"/>
  <c r="D3755" i="1"/>
  <c r="D3754" i="1"/>
  <c r="D3753" i="1"/>
  <c r="D3752" i="1"/>
  <c r="D3751" i="1"/>
  <c r="D3750" i="1"/>
  <c r="D3749" i="1"/>
  <c r="D3748" i="1"/>
  <c r="D3747" i="1"/>
  <c r="D3746" i="1"/>
  <c r="D3745" i="1"/>
  <c r="D3744" i="1"/>
  <c r="D3743" i="1"/>
  <c r="D3742" i="1"/>
  <c r="D3741" i="1"/>
  <c r="D3740" i="1"/>
  <c r="D3739" i="1"/>
  <c r="D3738" i="1"/>
  <c r="D3737" i="1"/>
  <c r="D3736" i="1"/>
  <c r="D3735" i="1"/>
  <c r="D3734" i="1"/>
  <c r="D3733" i="1"/>
  <c r="D3732" i="1"/>
  <c r="D3731" i="1"/>
  <c r="D3730" i="1"/>
  <c r="D3729" i="1"/>
  <c r="D3728" i="1"/>
  <c r="D3727" i="1"/>
  <c r="D3726" i="1"/>
  <c r="D3725" i="1"/>
  <c r="D3724" i="1"/>
  <c r="D3723" i="1"/>
  <c r="D3722" i="1"/>
  <c r="D3721" i="1"/>
  <c r="D3720" i="1"/>
  <c r="D3719" i="1"/>
  <c r="D3718" i="1"/>
  <c r="D3717" i="1"/>
  <c r="D3716" i="1"/>
  <c r="D3715" i="1"/>
  <c r="D3714" i="1"/>
  <c r="D3713" i="1"/>
  <c r="D3712" i="1"/>
  <c r="D3711" i="1"/>
  <c r="D3710" i="1"/>
  <c r="D3709" i="1"/>
  <c r="D3708" i="1"/>
  <c r="D3707" i="1"/>
  <c r="D3706" i="1"/>
  <c r="D3705" i="1"/>
  <c r="D3704" i="1"/>
  <c r="D3703" i="1"/>
  <c r="D3702" i="1"/>
  <c r="D3701" i="1"/>
  <c r="D3700" i="1"/>
  <c r="D3699" i="1"/>
  <c r="D3698" i="1"/>
  <c r="D3697" i="1"/>
  <c r="D3696" i="1"/>
  <c r="D3695" i="1"/>
  <c r="D3694" i="1"/>
  <c r="D3693" i="1"/>
  <c r="D3692" i="1"/>
  <c r="D3691" i="1"/>
  <c r="D3690" i="1"/>
  <c r="D3689" i="1"/>
  <c r="D3688" i="1"/>
  <c r="D3687" i="1"/>
  <c r="D3686" i="1"/>
  <c r="D3685" i="1"/>
  <c r="D3684" i="1"/>
  <c r="D3683" i="1"/>
  <c r="D3682" i="1"/>
  <c r="D3681" i="1"/>
  <c r="D3680" i="1"/>
  <c r="D3679" i="1"/>
  <c r="D3678" i="1"/>
  <c r="D3677" i="1"/>
  <c r="D3676" i="1"/>
  <c r="D3675" i="1"/>
  <c r="D3674" i="1"/>
  <c r="D3673" i="1"/>
  <c r="D3672" i="1"/>
  <c r="D3671" i="1"/>
  <c r="D3670" i="1"/>
  <c r="D3669" i="1"/>
  <c r="D3668" i="1"/>
  <c r="D3667" i="1"/>
  <c r="D3666" i="1"/>
  <c r="D3665" i="1"/>
  <c r="D3664" i="1"/>
  <c r="D3663" i="1"/>
  <c r="D3662" i="1"/>
  <c r="D3661" i="1"/>
  <c r="D3660" i="1"/>
  <c r="D3659" i="1"/>
  <c r="D3658" i="1"/>
  <c r="D3657" i="1"/>
  <c r="D3656" i="1"/>
  <c r="D3655" i="1"/>
  <c r="D3654" i="1"/>
  <c r="D3653" i="1"/>
  <c r="D3652" i="1"/>
  <c r="D3651" i="1"/>
  <c r="D3650" i="1"/>
  <c r="D3649" i="1"/>
  <c r="D3648" i="1"/>
  <c r="D3647" i="1"/>
  <c r="D3646" i="1"/>
  <c r="D3645" i="1"/>
  <c r="D3644" i="1"/>
  <c r="D3643" i="1"/>
  <c r="D3642" i="1"/>
  <c r="D3641" i="1"/>
  <c r="D3640" i="1"/>
  <c r="D3639" i="1"/>
  <c r="D3638" i="1"/>
  <c r="D3637" i="1"/>
  <c r="D3636" i="1"/>
  <c r="D3635" i="1"/>
  <c r="D3634" i="1"/>
  <c r="D3633" i="1"/>
  <c r="D3632" i="1"/>
  <c r="D3631" i="1"/>
  <c r="D3630" i="1"/>
  <c r="D3629" i="1"/>
  <c r="D3628" i="1"/>
  <c r="D3627" i="1"/>
  <c r="D3626" i="1"/>
  <c r="D3625" i="1"/>
  <c r="D3624" i="1"/>
  <c r="D3623" i="1"/>
  <c r="D3622" i="1"/>
  <c r="D3621" i="1"/>
  <c r="D3620" i="1"/>
  <c r="D3619" i="1"/>
  <c r="D3618" i="1"/>
  <c r="D3617" i="1"/>
  <c r="D3616" i="1"/>
  <c r="D3615" i="1"/>
  <c r="D3614" i="1"/>
  <c r="D3613" i="1"/>
  <c r="D3612" i="1"/>
  <c r="D3611" i="1"/>
  <c r="D3610" i="1"/>
  <c r="D3609" i="1"/>
  <c r="D3608" i="1"/>
  <c r="D3607" i="1"/>
  <c r="D3606" i="1"/>
  <c r="D3605" i="1"/>
  <c r="D3604" i="1"/>
  <c r="D3603" i="1"/>
  <c r="D3602" i="1"/>
  <c r="D3601" i="1"/>
  <c r="D3600" i="1"/>
  <c r="D3599" i="1"/>
  <c r="D3598" i="1"/>
  <c r="D3597" i="1"/>
  <c r="D3596" i="1"/>
  <c r="D3595" i="1"/>
  <c r="D3594" i="1"/>
  <c r="D3593" i="1"/>
  <c r="D3592" i="1"/>
  <c r="D3591" i="1"/>
  <c r="D3590" i="1"/>
  <c r="D3589" i="1"/>
  <c r="D3588" i="1"/>
  <c r="D3587" i="1"/>
  <c r="D3586" i="1"/>
  <c r="D3585" i="1"/>
  <c r="D3584" i="1"/>
  <c r="D3583" i="1"/>
  <c r="D3582" i="1"/>
  <c r="D3581" i="1"/>
  <c r="D3580" i="1"/>
  <c r="D3579" i="1"/>
  <c r="D3578" i="1"/>
  <c r="D3577" i="1"/>
  <c r="D3576" i="1"/>
  <c r="D3575" i="1"/>
  <c r="D3574" i="1"/>
  <c r="D3573" i="1"/>
  <c r="D3572" i="1"/>
  <c r="D3571" i="1"/>
  <c r="D3570" i="1"/>
  <c r="D3569" i="1"/>
  <c r="D3568" i="1"/>
  <c r="D3567" i="1"/>
  <c r="D3566" i="1"/>
  <c r="D3565" i="1"/>
  <c r="D3564" i="1"/>
  <c r="D3563" i="1"/>
  <c r="D3562" i="1"/>
  <c r="D3561" i="1"/>
  <c r="D3560" i="1"/>
  <c r="D3559" i="1"/>
  <c r="D3558" i="1"/>
  <c r="D3557" i="1"/>
  <c r="D3556" i="1"/>
  <c r="D3555" i="1"/>
  <c r="D3554" i="1"/>
  <c r="D3553" i="1"/>
  <c r="D3552" i="1"/>
  <c r="D3551" i="1"/>
  <c r="D3550" i="1"/>
  <c r="D3549" i="1"/>
  <c r="D3548" i="1"/>
  <c r="D3547" i="1"/>
  <c r="D3546" i="1"/>
  <c r="D3545" i="1"/>
  <c r="D3544" i="1"/>
  <c r="D3543" i="1"/>
  <c r="D3542" i="1"/>
  <c r="D3541" i="1"/>
  <c r="D3540" i="1"/>
  <c r="D3539" i="1"/>
  <c r="D3538" i="1"/>
  <c r="D3537" i="1"/>
  <c r="D3536" i="1"/>
  <c r="D3535" i="1"/>
  <c r="D3534" i="1"/>
  <c r="D3533" i="1"/>
  <c r="D3532" i="1"/>
  <c r="D3531" i="1"/>
  <c r="D3530" i="1"/>
  <c r="D3529" i="1"/>
  <c r="D3528" i="1"/>
  <c r="D3527" i="1"/>
  <c r="D3526" i="1"/>
  <c r="D3525" i="1"/>
  <c r="D3524" i="1"/>
  <c r="D3523" i="1"/>
  <c r="D3522" i="1"/>
  <c r="D3521" i="1"/>
  <c r="D3520" i="1"/>
  <c r="D3519" i="1"/>
  <c r="D3518" i="1"/>
  <c r="D3517" i="1"/>
  <c r="D3516" i="1"/>
  <c r="D3515" i="1"/>
  <c r="D3514" i="1"/>
  <c r="D3513" i="1"/>
  <c r="D3512" i="1"/>
  <c r="D3511" i="1"/>
  <c r="D3510" i="1"/>
  <c r="D3509" i="1"/>
  <c r="D3508" i="1"/>
  <c r="D3507" i="1"/>
  <c r="D3506" i="1"/>
  <c r="D3505" i="1"/>
  <c r="D3504" i="1"/>
  <c r="D3503" i="1"/>
  <c r="D3502" i="1"/>
  <c r="D3501" i="1"/>
  <c r="D3500" i="1"/>
  <c r="D3499" i="1"/>
  <c r="D3498" i="1"/>
  <c r="D3497" i="1"/>
  <c r="D3496" i="1"/>
  <c r="D3495" i="1"/>
  <c r="D3494" i="1"/>
  <c r="D3493" i="1"/>
  <c r="D3492" i="1"/>
  <c r="D3491" i="1"/>
  <c r="D3490" i="1"/>
  <c r="D3489" i="1"/>
  <c r="D3488" i="1"/>
  <c r="D3487" i="1"/>
  <c r="D3486" i="1"/>
  <c r="D3485" i="1"/>
  <c r="D3484" i="1"/>
  <c r="D3483" i="1"/>
  <c r="D3482" i="1"/>
  <c r="D3481" i="1"/>
  <c r="D3480" i="1"/>
  <c r="D3479" i="1"/>
  <c r="D3478" i="1"/>
  <c r="D3477" i="1"/>
  <c r="D3476" i="1"/>
  <c r="D3475" i="1"/>
  <c r="D3474" i="1"/>
  <c r="D3473" i="1"/>
  <c r="D3472" i="1"/>
  <c r="D3471" i="1"/>
  <c r="D3470" i="1"/>
  <c r="D3469" i="1"/>
  <c r="D3468" i="1"/>
  <c r="D3467" i="1"/>
  <c r="D3466" i="1"/>
  <c r="D3465" i="1"/>
  <c r="D3464" i="1"/>
  <c r="D3463" i="1"/>
  <c r="D3462" i="1"/>
  <c r="D3461" i="1"/>
  <c r="D3460" i="1"/>
  <c r="D3459" i="1"/>
  <c r="D3458" i="1"/>
  <c r="D3457" i="1"/>
  <c r="D3456" i="1"/>
  <c r="D3455" i="1"/>
  <c r="D3454" i="1"/>
  <c r="D3453" i="1"/>
  <c r="D3452" i="1"/>
  <c r="D3451" i="1"/>
  <c r="D3450" i="1"/>
  <c r="D3449" i="1"/>
  <c r="D3448" i="1"/>
  <c r="D3447" i="1"/>
  <c r="D3446" i="1"/>
  <c r="D3445" i="1"/>
  <c r="D3444" i="1"/>
  <c r="D3443" i="1"/>
  <c r="D3442" i="1"/>
  <c r="D3441" i="1"/>
  <c r="D3440" i="1"/>
  <c r="D3439" i="1"/>
  <c r="D3438" i="1"/>
  <c r="D3437" i="1"/>
  <c r="D3436" i="1"/>
  <c r="D3435" i="1"/>
  <c r="D3434" i="1"/>
  <c r="D3433" i="1"/>
  <c r="D3432" i="1"/>
  <c r="D3431" i="1"/>
  <c r="D3430" i="1"/>
  <c r="D3429" i="1"/>
  <c r="D3428" i="1"/>
  <c r="D3427" i="1"/>
  <c r="D3426" i="1"/>
  <c r="D3425" i="1"/>
  <c r="D3424" i="1"/>
  <c r="D3423" i="1"/>
  <c r="D3422" i="1"/>
  <c r="D3421" i="1"/>
  <c r="D3420" i="1"/>
  <c r="D3419" i="1"/>
  <c r="D3418" i="1"/>
  <c r="D3417" i="1"/>
  <c r="D3416" i="1"/>
  <c r="D3415" i="1"/>
  <c r="D3414" i="1"/>
  <c r="D3413" i="1"/>
  <c r="D3412" i="1"/>
  <c r="D3411" i="1"/>
  <c r="D3410" i="1"/>
  <c r="D3409" i="1"/>
  <c r="D3408" i="1"/>
  <c r="D3407" i="1"/>
  <c r="D3406" i="1"/>
  <c r="D3405" i="1"/>
  <c r="D3404" i="1"/>
  <c r="D3403" i="1"/>
  <c r="D3402" i="1"/>
  <c r="D3401" i="1"/>
  <c r="D3400" i="1"/>
  <c r="D3399" i="1"/>
  <c r="D3398" i="1"/>
  <c r="D3397" i="1"/>
  <c r="D3396" i="1"/>
  <c r="D3395" i="1"/>
  <c r="D3394" i="1"/>
  <c r="D3393" i="1"/>
  <c r="D3392" i="1"/>
  <c r="D3391" i="1"/>
  <c r="D3390" i="1"/>
  <c r="D3389" i="1"/>
  <c r="D3388" i="1"/>
  <c r="D3387" i="1"/>
  <c r="D3386" i="1"/>
  <c r="D3385" i="1"/>
  <c r="D3384" i="1"/>
  <c r="D3383" i="1"/>
  <c r="D3382" i="1"/>
  <c r="D3381" i="1"/>
  <c r="D3380" i="1"/>
  <c r="D3379" i="1"/>
  <c r="D3378" i="1"/>
  <c r="D3377" i="1"/>
  <c r="D3376" i="1"/>
  <c r="D3375" i="1"/>
  <c r="D3374" i="1"/>
  <c r="D3373" i="1"/>
  <c r="D3372" i="1"/>
  <c r="D3371" i="1"/>
  <c r="D3370" i="1"/>
  <c r="D3369" i="1"/>
  <c r="D3368" i="1"/>
  <c r="D3367" i="1"/>
  <c r="D3366" i="1"/>
  <c r="D3365" i="1"/>
  <c r="D3364" i="1"/>
  <c r="D3363" i="1"/>
  <c r="D3362" i="1"/>
  <c r="D3361" i="1"/>
  <c r="D3360" i="1"/>
  <c r="D3359" i="1"/>
  <c r="D3358" i="1"/>
  <c r="D3357" i="1"/>
  <c r="D3356" i="1"/>
  <c r="D3355" i="1"/>
  <c r="D3354" i="1"/>
  <c r="D3353" i="1"/>
  <c r="D3352" i="1"/>
  <c r="D3351" i="1"/>
  <c r="D3350" i="1"/>
  <c r="D3349" i="1"/>
  <c r="D3348" i="1"/>
  <c r="D3347" i="1"/>
  <c r="D3346" i="1"/>
  <c r="D3345" i="1"/>
  <c r="D3344" i="1"/>
  <c r="D3343" i="1"/>
  <c r="D3342" i="1"/>
  <c r="D3341" i="1"/>
  <c r="D3340" i="1"/>
  <c r="D3339" i="1"/>
  <c r="D3338" i="1"/>
  <c r="D3337" i="1"/>
  <c r="D3336" i="1"/>
  <c r="D3335" i="1"/>
  <c r="D3334" i="1"/>
  <c r="D3333" i="1"/>
  <c r="D3332" i="1"/>
  <c r="D3331" i="1"/>
  <c r="D3330" i="1"/>
  <c r="D3329" i="1"/>
  <c r="D3328" i="1"/>
  <c r="D3327" i="1"/>
  <c r="D3326" i="1"/>
  <c r="D3325" i="1"/>
  <c r="D3324" i="1"/>
  <c r="D3323" i="1"/>
  <c r="D3322" i="1"/>
  <c r="D3321" i="1"/>
  <c r="D3320" i="1"/>
  <c r="D3319" i="1"/>
  <c r="D3318" i="1"/>
  <c r="D3317" i="1"/>
  <c r="D3316" i="1"/>
  <c r="D3315" i="1"/>
  <c r="D3314" i="1"/>
  <c r="D3313" i="1"/>
  <c r="D3312" i="1"/>
  <c r="D3311" i="1"/>
  <c r="D3310" i="1"/>
  <c r="D3309" i="1"/>
  <c r="D3308" i="1"/>
  <c r="D3307" i="1"/>
  <c r="D3306" i="1"/>
  <c r="D3305" i="1"/>
  <c r="D3304" i="1"/>
  <c r="D3303" i="1"/>
  <c r="D3302" i="1"/>
  <c r="D3301" i="1"/>
  <c r="D3300" i="1"/>
  <c r="D3299" i="1"/>
  <c r="D3298" i="1"/>
  <c r="D3297" i="1"/>
  <c r="D3296" i="1"/>
  <c r="D3295" i="1"/>
  <c r="D3294" i="1"/>
  <c r="D3293" i="1"/>
  <c r="D3292" i="1"/>
  <c r="D3291" i="1"/>
  <c r="D3290" i="1"/>
  <c r="D3289" i="1"/>
  <c r="D3288" i="1"/>
  <c r="D3287" i="1"/>
  <c r="D3286" i="1"/>
  <c r="D3285" i="1"/>
  <c r="D3284" i="1"/>
  <c r="D3283" i="1"/>
  <c r="D3282" i="1"/>
  <c r="D3281" i="1"/>
  <c r="D3280" i="1"/>
  <c r="D3279" i="1"/>
  <c r="D3278" i="1"/>
  <c r="D3277" i="1"/>
  <c r="D3276" i="1"/>
  <c r="D3275" i="1"/>
  <c r="D3274" i="1"/>
  <c r="D3273" i="1"/>
  <c r="D3272" i="1"/>
  <c r="D3271" i="1"/>
  <c r="D3270" i="1"/>
  <c r="D3269" i="1"/>
  <c r="D3268" i="1"/>
  <c r="D3267" i="1"/>
  <c r="D3266" i="1"/>
  <c r="D3265" i="1"/>
  <c r="D3264" i="1"/>
  <c r="D3263" i="1"/>
  <c r="D3262" i="1"/>
  <c r="D3261" i="1"/>
  <c r="D3260" i="1"/>
  <c r="D3259" i="1"/>
  <c r="D3258" i="1"/>
  <c r="D3257" i="1"/>
  <c r="D3256" i="1"/>
  <c r="D3255" i="1"/>
  <c r="D3254" i="1"/>
  <c r="D3253" i="1"/>
  <c r="D3252" i="1"/>
  <c r="D3251" i="1"/>
  <c r="D3250" i="1"/>
  <c r="D3249" i="1"/>
  <c r="D3248" i="1"/>
  <c r="D3247" i="1"/>
  <c r="D3246" i="1"/>
  <c r="D3245" i="1"/>
  <c r="D3244" i="1"/>
  <c r="D3243" i="1"/>
  <c r="D3242" i="1"/>
  <c r="D3241" i="1"/>
  <c r="D3240" i="1"/>
  <c r="D3239" i="1"/>
  <c r="D3238" i="1"/>
  <c r="D3237" i="1"/>
  <c r="D3236" i="1"/>
  <c r="D3235" i="1"/>
  <c r="D3234" i="1"/>
  <c r="D3233" i="1"/>
  <c r="D3232" i="1"/>
  <c r="D3231" i="1"/>
  <c r="D3230" i="1"/>
  <c r="D3229" i="1"/>
  <c r="D3228" i="1"/>
  <c r="D3227" i="1"/>
  <c r="D3226" i="1"/>
  <c r="D3225" i="1"/>
  <c r="D3224" i="1"/>
  <c r="D3223" i="1"/>
  <c r="D3222" i="1"/>
  <c r="D3221" i="1"/>
  <c r="D3220" i="1"/>
  <c r="D3219" i="1"/>
  <c r="D3218" i="1"/>
  <c r="D3217" i="1"/>
  <c r="D3216" i="1"/>
  <c r="D3215" i="1"/>
  <c r="D3214" i="1"/>
  <c r="D3213" i="1"/>
  <c r="D3212" i="1"/>
  <c r="D3211" i="1"/>
  <c r="D3210" i="1"/>
  <c r="D3209" i="1"/>
  <c r="D3208" i="1"/>
  <c r="D3207" i="1"/>
  <c r="D3206" i="1"/>
  <c r="D3205" i="1"/>
  <c r="D3204" i="1"/>
  <c r="D3203" i="1"/>
  <c r="D3202" i="1"/>
  <c r="D3201" i="1"/>
  <c r="D3200" i="1"/>
  <c r="D3199" i="1"/>
  <c r="D3198" i="1"/>
  <c r="D3197" i="1"/>
  <c r="D3196" i="1"/>
  <c r="D3195" i="1"/>
  <c r="D3194" i="1"/>
  <c r="D3193" i="1"/>
  <c r="D3192" i="1"/>
  <c r="D3191" i="1"/>
  <c r="D3190" i="1"/>
  <c r="D3189" i="1"/>
  <c r="D3188" i="1"/>
  <c r="D3187" i="1"/>
  <c r="D3186" i="1"/>
  <c r="D3185" i="1"/>
  <c r="D3184" i="1"/>
  <c r="D3183" i="1"/>
  <c r="D3182" i="1"/>
  <c r="D3181" i="1"/>
  <c r="D3180" i="1"/>
  <c r="D3179" i="1"/>
  <c r="D3178" i="1"/>
  <c r="D3177" i="1"/>
  <c r="D3176" i="1"/>
  <c r="D3175" i="1"/>
  <c r="D3174" i="1"/>
  <c r="D3173" i="1"/>
  <c r="D3172" i="1"/>
  <c r="D3171" i="1"/>
  <c r="D3170" i="1"/>
  <c r="D3169" i="1"/>
  <c r="D3168" i="1"/>
  <c r="D3167" i="1"/>
  <c r="D3166" i="1"/>
  <c r="D3165" i="1"/>
  <c r="D3164" i="1"/>
  <c r="D3163" i="1"/>
  <c r="D3162" i="1"/>
  <c r="D3161" i="1"/>
  <c r="D3160" i="1"/>
  <c r="D3159" i="1"/>
  <c r="D3158" i="1"/>
  <c r="D3157" i="1"/>
  <c r="D3156" i="1"/>
  <c r="D3155" i="1"/>
  <c r="D3154" i="1"/>
  <c r="D3153" i="1"/>
  <c r="D3152" i="1"/>
  <c r="D3151" i="1"/>
  <c r="D3150" i="1"/>
  <c r="D3149" i="1"/>
  <c r="D3148" i="1"/>
  <c r="D3147" i="1"/>
  <c r="D3146" i="1"/>
  <c r="D3145" i="1"/>
  <c r="D3144" i="1"/>
  <c r="D3143" i="1"/>
  <c r="D3142" i="1"/>
  <c r="D3141" i="1"/>
  <c r="D3140" i="1"/>
  <c r="D3139" i="1"/>
  <c r="D3138" i="1"/>
  <c r="D3137" i="1"/>
  <c r="D3136" i="1"/>
  <c r="D3135" i="1"/>
  <c r="D3134" i="1"/>
  <c r="D3133" i="1"/>
  <c r="D3132" i="1"/>
  <c r="D3131" i="1"/>
  <c r="D3130" i="1"/>
  <c r="D3129" i="1"/>
  <c r="D3128" i="1"/>
  <c r="D3127" i="1"/>
  <c r="D3126" i="1"/>
  <c r="D3125" i="1"/>
  <c r="D3124" i="1"/>
  <c r="D3123" i="1"/>
  <c r="D3122" i="1"/>
  <c r="D3121" i="1"/>
  <c r="D3120" i="1"/>
  <c r="D3119" i="1"/>
  <c r="D3118" i="1"/>
  <c r="D3117" i="1"/>
  <c r="D3116" i="1"/>
  <c r="D3115" i="1"/>
  <c r="D3114" i="1"/>
  <c r="D3113" i="1"/>
  <c r="D3112" i="1"/>
  <c r="D3111" i="1"/>
  <c r="D3110" i="1"/>
  <c r="D3109" i="1"/>
  <c r="D3108" i="1"/>
  <c r="D3107" i="1"/>
  <c r="D3106" i="1"/>
  <c r="D3105" i="1"/>
  <c r="D3104" i="1"/>
  <c r="D3103" i="1"/>
  <c r="D3102" i="1"/>
  <c r="D3101" i="1"/>
  <c r="D3100" i="1"/>
  <c r="D3099" i="1"/>
  <c r="D3098" i="1"/>
  <c r="D3097" i="1"/>
  <c r="D3096" i="1"/>
  <c r="D3095" i="1"/>
  <c r="D3094" i="1"/>
  <c r="D3093" i="1"/>
  <c r="D3092" i="1"/>
  <c r="D3091" i="1"/>
  <c r="D3090" i="1"/>
  <c r="D3089" i="1"/>
  <c r="D3088" i="1"/>
  <c r="D3087" i="1"/>
  <c r="D3086" i="1"/>
  <c r="D3085" i="1"/>
  <c r="D3084" i="1"/>
  <c r="D3083" i="1"/>
  <c r="D3082" i="1"/>
  <c r="D3081" i="1"/>
  <c r="D3080" i="1"/>
  <c r="D3079" i="1"/>
  <c r="D3078" i="1"/>
  <c r="D3077" i="1"/>
  <c r="D3076" i="1"/>
  <c r="D3075" i="1"/>
  <c r="D3074" i="1"/>
  <c r="D3073" i="1"/>
  <c r="D3072" i="1"/>
  <c r="D3071" i="1"/>
  <c r="D3070" i="1"/>
  <c r="D3069" i="1"/>
  <c r="D3068" i="1"/>
  <c r="D3067" i="1"/>
  <c r="D3066" i="1"/>
  <c r="D3065" i="1"/>
  <c r="D3064" i="1"/>
  <c r="D3063" i="1"/>
  <c r="D3062" i="1"/>
  <c r="D3061" i="1"/>
  <c r="D3060" i="1"/>
  <c r="D3059" i="1"/>
  <c r="D3058" i="1"/>
  <c r="D3057" i="1"/>
  <c r="D3056" i="1"/>
  <c r="D3055" i="1"/>
  <c r="D3054" i="1"/>
  <c r="D3053" i="1"/>
  <c r="D3052" i="1"/>
  <c r="D3051" i="1"/>
  <c r="D3050" i="1"/>
  <c r="D3049" i="1"/>
  <c r="D3048" i="1"/>
  <c r="D3047" i="1"/>
  <c r="D3046" i="1"/>
  <c r="D3045" i="1"/>
  <c r="D3044" i="1"/>
  <c r="D3043" i="1"/>
  <c r="D3042" i="1"/>
  <c r="D3041" i="1"/>
  <c r="D3040" i="1"/>
  <c r="D3039" i="1"/>
  <c r="D3038" i="1"/>
  <c r="D3037" i="1"/>
  <c r="D3036" i="1"/>
  <c r="D3035" i="1"/>
  <c r="D3034" i="1"/>
  <c r="D3033" i="1"/>
  <c r="D3032" i="1"/>
  <c r="D3031" i="1"/>
  <c r="D3030" i="1"/>
  <c r="D3029" i="1"/>
  <c r="D3028" i="1"/>
  <c r="D3027" i="1"/>
  <c r="D3026" i="1"/>
  <c r="D3025" i="1"/>
  <c r="D3024" i="1"/>
  <c r="D3023" i="1"/>
  <c r="D3022" i="1"/>
  <c r="D3021" i="1"/>
  <c r="D3020" i="1"/>
  <c r="D3019" i="1"/>
  <c r="D3018" i="1"/>
  <c r="D3017" i="1"/>
  <c r="D3016" i="1"/>
  <c r="D3015" i="1"/>
  <c r="D3014" i="1"/>
  <c r="D3013" i="1"/>
  <c r="D3012" i="1"/>
  <c r="D3011" i="1"/>
  <c r="D3010" i="1"/>
  <c r="D3009" i="1"/>
  <c r="D3008" i="1"/>
  <c r="D3007" i="1"/>
  <c r="D3006" i="1"/>
  <c r="D3005" i="1"/>
  <c r="D3004" i="1"/>
  <c r="D3003" i="1"/>
  <c r="D3002" i="1"/>
  <c r="D3001" i="1"/>
  <c r="D3000" i="1"/>
  <c r="D2999" i="1"/>
  <c r="D2998" i="1"/>
  <c r="D2997" i="1"/>
  <c r="D2996" i="1"/>
  <c r="D2995" i="1"/>
  <c r="D2994" i="1"/>
  <c r="D2993" i="1"/>
  <c r="D2992" i="1"/>
  <c r="D2991" i="1"/>
  <c r="D2990" i="1"/>
  <c r="D2989" i="1"/>
  <c r="D2988" i="1"/>
  <c r="D2987" i="1"/>
  <c r="D2986" i="1"/>
  <c r="D2985" i="1"/>
  <c r="D2984" i="1"/>
  <c r="D2983" i="1"/>
  <c r="D2982" i="1"/>
  <c r="D2981" i="1"/>
  <c r="D2980" i="1"/>
  <c r="D2979" i="1"/>
  <c r="D2978" i="1"/>
  <c r="D2977" i="1"/>
  <c r="D2976" i="1"/>
  <c r="D2975" i="1"/>
  <c r="D2974" i="1"/>
  <c r="D2973" i="1"/>
  <c r="D2972" i="1"/>
  <c r="D2971" i="1"/>
  <c r="D2970" i="1"/>
  <c r="D2969" i="1"/>
  <c r="D2968" i="1"/>
  <c r="D2967" i="1"/>
  <c r="D2966" i="1"/>
  <c r="D2965" i="1"/>
  <c r="D2964" i="1"/>
  <c r="D2963" i="1"/>
  <c r="D2962" i="1"/>
  <c r="D2961" i="1"/>
  <c r="D2960" i="1"/>
  <c r="D2959" i="1"/>
  <c r="D2958" i="1"/>
  <c r="D2957" i="1"/>
  <c r="D2956" i="1"/>
  <c r="D2955" i="1"/>
  <c r="D2954" i="1"/>
  <c r="D2953" i="1"/>
  <c r="D2952" i="1"/>
  <c r="D2951" i="1"/>
  <c r="D2950" i="1"/>
  <c r="D2949" i="1"/>
  <c r="D2948" i="1"/>
  <c r="D2947" i="1"/>
  <c r="D2946" i="1"/>
  <c r="D2945" i="1"/>
  <c r="D2944" i="1"/>
  <c r="D2943" i="1"/>
  <c r="D2942" i="1"/>
  <c r="D2941" i="1"/>
  <c r="D2940" i="1"/>
  <c r="D2939" i="1"/>
  <c r="D2938" i="1"/>
  <c r="D2937" i="1"/>
  <c r="D2936" i="1"/>
  <c r="D2935" i="1"/>
  <c r="D2934" i="1"/>
  <c r="D2933" i="1"/>
  <c r="D2932" i="1"/>
  <c r="D2931" i="1"/>
  <c r="D2930" i="1"/>
  <c r="D2929" i="1"/>
  <c r="D2928" i="1"/>
  <c r="D2927" i="1"/>
  <c r="D2926" i="1"/>
  <c r="D2925" i="1"/>
  <c r="D2924" i="1"/>
  <c r="D2923" i="1"/>
  <c r="D2922" i="1"/>
  <c r="D2921" i="1"/>
  <c r="D2920" i="1"/>
  <c r="D2919" i="1"/>
  <c r="D2918" i="1"/>
  <c r="D2917" i="1"/>
  <c r="D2916" i="1"/>
  <c r="D2915" i="1"/>
  <c r="D2914" i="1"/>
  <c r="D2913" i="1"/>
  <c r="D2912" i="1"/>
  <c r="D2911" i="1"/>
  <c r="D2910" i="1"/>
  <c r="D2909" i="1"/>
  <c r="D2908" i="1"/>
  <c r="D2907" i="1"/>
  <c r="D2906" i="1"/>
  <c r="D2905" i="1"/>
  <c r="D2904" i="1"/>
  <c r="D2903" i="1"/>
  <c r="D2902" i="1"/>
  <c r="D2901" i="1"/>
  <c r="D2900" i="1"/>
  <c r="D2899" i="1"/>
  <c r="D2898" i="1"/>
  <c r="D2897" i="1"/>
  <c r="D2896" i="1"/>
  <c r="D2895" i="1"/>
  <c r="D2894" i="1"/>
  <c r="D2893" i="1"/>
  <c r="D2892" i="1"/>
  <c r="D2891" i="1"/>
  <c r="D2890" i="1"/>
  <c r="D2889" i="1"/>
  <c r="D2888" i="1"/>
  <c r="D2887" i="1"/>
  <c r="D2886" i="1"/>
  <c r="D2885" i="1"/>
  <c r="D2884" i="1"/>
  <c r="D2883" i="1"/>
  <c r="D2882" i="1"/>
  <c r="D2881" i="1"/>
  <c r="D2880" i="1"/>
  <c r="D2879" i="1"/>
  <c r="D2878" i="1"/>
  <c r="D2877" i="1"/>
  <c r="D2876" i="1"/>
  <c r="D2875" i="1"/>
  <c r="D2874" i="1"/>
  <c r="D2873" i="1"/>
  <c r="D2872" i="1"/>
  <c r="D2871" i="1"/>
  <c r="D2870" i="1"/>
  <c r="D2869" i="1"/>
  <c r="D2868" i="1"/>
  <c r="D2867" i="1"/>
  <c r="D2866" i="1"/>
  <c r="D2865" i="1"/>
  <c r="D2864" i="1"/>
  <c r="D2863" i="1"/>
  <c r="D2862" i="1"/>
  <c r="D2861" i="1"/>
  <c r="D2860" i="1"/>
  <c r="D2859" i="1"/>
  <c r="D2858" i="1"/>
  <c r="D2857" i="1"/>
  <c r="D2856" i="1"/>
  <c r="D2855" i="1"/>
  <c r="D2854" i="1"/>
  <c r="D2853" i="1"/>
  <c r="D2852" i="1"/>
  <c r="D2851" i="1"/>
  <c r="D2850" i="1"/>
  <c r="D2849" i="1"/>
  <c r="D2848" i="1"/>
  <c r="D2847" i="1"/>
  <c r="D2846" i="1"/>
  <c r="D2845" i="1"/>
  <c r="D2844" i="1"/>
  <c r="D2843" i="1"/>
  <c r="D2842" i="1"/>
  <c r="D2841" i="1"/>
  <c r="D2840" i="1"/>
  <c r="D2839" i="1"/>
  <c r="D2838" i="1"/>
  <c r="D2837" i="1"/>
  <c r="D2836" i="1"/>
  <c r="D2835" i="1"/>
  <c r="D2834" i="1"/>
  <c r="D2833" i="1"/>
  <c r="D2832" i="1"/>
  <c r="D2831" i="1"/>
  <c r="D2830" i="1"/>
  <c r="D2829" i="1"/>
  <c r="D2828" i="1"/>
  <c r="D2827" i="1"/>
  <c r="D2826" i="1"/>
  <c r="D2825" i="1"/>
  <c r="D2824" i="1"/>
  <c r="D2823" i="1"/>
  <c r="D2822" i="1"/>
  <c r="D2821" i="1"/>
  <c r="D2820" i="1"/>
  <c r="D2819" i="1"/>
  <c r="D2818" i="1"/>
  <c r="D2817" i="1"/>
  <c r="D2816" i="1"/>
  <c r="D2815" i="1"/>
  <c r="D2814" i="1"/>
  <c r="D2813" i="1"/>
  <c r="D2812" i="1"/>
  <c r="D2811" i="1"/>
  <c r="D2810" i="1"/>
  <c r="D2809" i="1"/>
  <c r="D2808" i="1"/>
  <c r="D2807" i="1"/>
  <c r="D2806" i="1"/>
  <c r="D2805" i="1"/>
  <c r="D2804" i="1"/>
  <c r="D2803" i="1"/>
  <c r="D2802" i="1"/>
  <c r="D2801" i="1"/>
  <c r="D2800" i="1"/>
  <c r="D2799" i="1"/>
  <c r="D2798" i="1"/>
  <c r="D2797" i="1"/>
  <c r="D2796" i="1"/>
  <c r="D2795" i="1"/>
  <c r="D2794" i="1"/>
  <c r="D2793" i="1"/>
  <c r="D2792" i="1"/>
  <c r="D2791" i="1"/>
  <c r="D2790" i="1"/>
  <c r="D2789" i="1"/>
  <c r="D2788" i="1"/>
  <c r="D2787" i="1"/>
  <c r="D2786" i="1"/>
  <c r="D2785" i="1"/>
  <c r="D2784" i="1"/>
  <c r="D2783" i="1"/>
  <c r="D2782" i="1"/>
  <c r="D2781" i="1"/>
  <c r="D2780" i="1"/>
  <c r="D2779" i="1"/>
  <c r="D2778" i="1"/>
  <c r="D2777" i="1"/>
  <c r="D2776" i="1"/>
  <c r="D2775" i="1"/>
  <c r="D2774" i="1"/>
  <c r="D2773" i="1"/>
  <c r="D2772" i="1"/>
  <c r="D2771" i="1"/>
  <c r="D2770" i="1"/>
  <c r="D2769" i="1"/>
  <c r="D2768" i="1"/>
  <c r="D2767" i="1"/>
  <c r="D2766" i="1"/>
  <c r="D2765" i="1"/>
  <c r="D2764" i="1"/>
  <c r="D2763" i="1"/>
  <c r="D2762" i="1"/>
  <c r="D2761" i="1"/>
  <c r="D2760" i="1"/>
  <c r="D2759" i="1"/>
  <c r="D2758" i="1"/>
  <c r="D2757" i="1"/>
  <c r="D2756" i="1"/>
  <c r="D2755" i="1"/>
  <c r="D2754" i="1"/>
  <c r="D2753" i="1"/>
  <c r="D2752" i="1"/>
  <c r="D2751" i="1"/>
  <c r="D2750" i="1"/>
  <c r="D2749" i="1"/>
  <c r="D2748" i="1"/>
  <c r="D2747" i="1"/>
  <c r="D2746" i="1"/>
  <c r="D2745" i="1"/>
  <c r="D2744" i="1"/>
  <c r="D2743" i="1"/>
  <c r="D2742" i="1"/>
  <c r="D2741" i="1"/>
  <c r="D2740" i="1"/>
  <c r="D2739" i="1"/>
  <c r="D2738" i="1"/>
  <c r="D2737" i="1"/>
  <c r="D2736" i="1"/>
  <c r="D2735" i="1"/>
  <c r="D2734" i="1"/>
  <c r="D2733" i="1"/>
  <c r="D2732" i="1"/>
  <c r="D2731" i="1"/>
  <c r="D2730" i="1"/>
  <c r="D2729" i="1"/>
  <c r="D2728" i="1"/>
  <c r="D2727" i="1"/>
  <c r="D2726" i="1"/>
  <c r="D2725" i="1"/>
  <c r="D2724" i="1"/>
  <c r="D2723" i="1"/>
  <c r="D2722" i="1"/>
  <c r="D2721" i="1"/>
  <c r="D2720" i="1"/>
  <c r="D2719" i="1"/>
  <c r="D2718" i="1"/>
  <c r="D2717" i="1"/>
  <c r="D2716" i="1"/>
  <c r="D2715" i="1"/>
  <c r="D2714" i="1"/>
  <c r="D2713" i="1"/>
  <c r="D2712" i="1"/>
  <c r="D2711" i="1"/>
  <c r="D2710" i="1"/>
  <c r="D2709" i="1"/>
  <c r="D2708" i="1"/>
  <c r="D2707" i="1"/>
  <c r="D2706" i="1"/>
  <c r="D2705" i="1"/>
  <c r="D2704" i="1"/>
  <c r="D2703" i="1"/>
  <c r="D2702" i="1"/>
  <c r="D2701" i="1"/>
  <c r="D2700" i="1"/>
  <c r="D2699" i="1"/>
  <c r="D2698" i="1"/>
  <c r="D2697" i="1"/>
  <c r="D2696" i="1"/>
  <c r="D2695" i="1"/>
  <c r="D2694" i="1"/>
  <c r="D2693" i="1"/>
  <c r="D2692" i="1"/>
  <c r="D2691" i="1"/>
  <c r="D2690" i="1"/>
  <c r="D2689" i="1"/>
  <c r="D2688" i="1"/>
  <c r="D2687" i="1"/>
  <c r="D2686" i="1"/>
  <c r="D2685" i="1"/>
  <c r="D2684" i="1"/>
  <c r="D2683" i="1"/>
  <c r="D2682" i="1"/>
  <c r="D2681" i="1"/>
  <c r="D2680" i="1"/>
  <c r="D2679" i="1"/>
  <c r="D2678" i="1"/>
  <c r="D2677" i="1"/>
  <c r="D2676" i="1"/>
  <c r="D2675" i="1"/>
  <c r="D2674" i="1"/>
  <c r="D2673" i="1"/>
  <c r="D2672" i="1"/>
  <c r="D2671" i="1"/>
  <c r="D2670" i="1"/>
  <c r="D2669" i="1"/>
  <c r="D2668" i="1"/>
  <c r="D2667" i="1"/>
  <c r="D2666" i="1"/>
  <c r="D2665" i="1"/>
  <c r="D2664" i="1"/>
  <c r="D2663" i="1"/>
  <c r="D2662" i="1"/>
  <c r="D2661" i="1"/>
  <c r="D2660" i="1"/>
  <c r="D2659" i="1"/>
  <c r="D2658" i="1"/>
  <c r="D2657" i="1"/>
  <c r="D2656" i="1"/>
  <c r="D2655" i="1"/>
  <c r="D2654" i="1"/>
  <c r="D2653" i="1"/>
  <c r="D2652" i="1"/>
  <c r="D2651" i="1"/>
  <c r="D2650" i="1"/>
  <c r="D2649" i="1"/>
  <c r="D2648" i="1"/>
  <c r="D2647" i="1"/>
  <c r="D2646" i="1"/>
  <c r="D2645" i="1"/>
  <c r="D2644" i="1"/>
  <c r="D2643" i="1"/>
  <c r="D2642" i="1"/>
  <c r="D2641" i="1"/>
  <c r="D2640" i="1"/>
  <c r="D2639" i="1"/>
  <c r="D2638" i="1"/>
  <c r="D2637" i="1"/>
  <c r="D2636" i="1"/>
  <c r="D2635" i="1"/>
  <c r="D2634" i="1"/>
  <c r="D2633" i="1"/>
  <c r="D2632" i="1"/>
  <c r="D2631" i="1"/>
  <c r="D2630" i="1"/>
  <c r="D2629" i="1"/>
  <c r="D2628" i="1"/>
  <c r="D2627" i="1"/>
  <c r="D2626" i="1"/>
  <c r="D2625" i="1"/>
  <c r="D2624" i="1"/>
  <c r="D2623" i="1"/>
  <c r="D2622" i="1"/>
  <c r="D2621" i="1"/>
  <c r="D2620" i="1"/>
  <c r="D2619" i="1"/>
  <c r="D2618" i="1"/>
  <c r="D2617" i="1"/>
  <c r="D2616" i="1"/>
  <c r="D2615" i="1"/>
  <c r="D2614" i="1"/>
  <c r="D2613" i="1"/>
  <c r="D2612" i="1"/>
  <c r="D2611" i="1"/>
  <c r="D2610" i="1"/>
  <c r="D2609" i="1"/>
  <c r="D2608" i="1"/>
  <c r="D2607" i="1"/>
  <c r="D2606" i="1"/>
  <c r="D2605" i="1"/>
  <c r="D2604" i="1"/>
  <c r="D2603" i="1"/>
  <c r="D2602" i="1"/>
  <c r="D2601" i="1"/>
  <c r="D2600" i="1"/>
  <c r="D2599" i="1"/>
  <c r="D2598" i="1"/>
  <c r="D2597" i="1"/>
  <c r="D2596" i="1"/>
  <c r="D2595" i="1"/>
  <c r="D2594" i="1"/>
  <c r="D2593" i="1"/>
  <c r="D2592" i="1"/>
  <c r="D2591" i="1"/>
  <c r="D2590" i="1"/>
  <c r="D2589" i="1"/>
  <c r="D2588" i="1"/>
  <c r="D2587" i="1"/>
  <c r="D2586" i="1"/>
  <c r="D2585" i="1"/>
  <c r="D2584" i="1"/>
  <c r="D2583" i="1"/>
  <c r="D2582" i="1"/>
  <c r="D2581" i="1"/>
  <c r="D2580" i="1"/>
  <c r="D2579" i="1"/>
  <c r="D2578" i="1"/>
  <c r="D2577" i="1"/>
  <c r="D2576" i="1"/>
  <c r="D2575" i="1"/>
  <c r="D2574" i="1"/>
  <c r="D2573" i="1"/>
  <c r="D2572" i="1"/>
  <c r="D2571" i="1"/>
  <c r="D2570" i="1"/>
  <c r="D2569" i="1"/>
  <c r="D2568" i="1"/>
  <c r="D2567" i="1"/>
  <c r="D2566" i="1"/>
  <c r="D2565" i="1"/>
  <c r="D2564" i="1"/>
  <c r="D2563" i="1"/>
  <c r="D2562" i="1"/>
  <c r="D2561" i="1"/>
  <c r="D2560" i="1"/>
  <c r="D2559" i="1"/>
  <c r="D2558" i="1"/>
  <c r="D2557" i="1"/>
  <c r="D2556" i="1"/>
  <c r="D2555" i="1"/>
  <c r="D2554" i="1"/>
  <c r="D2553" i="1"/>
  <c r="D2552" i="1"/>
  <c r="D2551" i="1"/>
  <c r="D2550" i="1"/>
  <c r="D2549" i="1"/>
  <c r="D2548" i="1"/>
  <c r="D2547" i="1"/>
  <c r="D2546" i="1"/>
  <c r="D2545" i="1"/>
  <c r="D2544" i="1"/>
  <c r="D2543" i="1"/>
  <c r="D2542" i="1"/>
  <c r="D2541" i="1"/>
  <c r="D2540" i="1"/>
  <c r="D2539" i="1"/>
  <c r="D2538" i="1"/>
  <c r="D2537" i="1"/>
  <c r="D2536" i="1"/>
  <c r="D2535" i="1"/>
  <c r="D2534" i="1"/>
  <c r="D2533" i="1"/>
  <c r="D2532" i="1"/>
  <c r="D2531" i="1"/>
  <c r="D2530" i="1"/>
  <c r="D2529" i="1"/>
  <c r="D2528" i="1"/>
  <c r="D2527" i="1"/>
  <c r="D2526" i="1"/>
  <c r="D2525" i="1"/>
  <c r="D2524" i="1"/>
  <c r="D2523" i="1"/>
  <c r="D2522" i="1"/>
  <c r="D2521" i="1"/>
  <c r="D2520" i="1"/>
  <c r="D2519" i="1"/>
  <c r="D2518" i="1"/>
  <c r="D2517" i="1"/>
  <c r="D2516" i="1"/>
  <c r="D2515" i="1"/>
  <c r="D2514" i="1"/>
  <c r="D2513" i="1"/>
  <c r="D2512" i="1"/>
  <c r="D2511" i="1"/>
  <c r="D2510" i="1"/>
  <c r="D2509" i="1"/>
  <c r="D2508" i="1"/>
  <c r="D2507" i="1"/>
  <c r="D2506" i="1"/>
  <c r="D2505" i="1"/>
  <c r="D2504" i="1"/>
  <c r="D2503" i="1"/>
  <c r="D2502" i="1"/>
  <c r="D2501" i="1"/>
  <c r="D2500" i="1"/>
  <c r="D2499" i="1"/>
  <c r="D2498" i="1"/>
  <c r="D2497" i="1"/>
  <c r="D2496" i="1"/>
  <c r="D2495" i="1"/>
  <c r="D2494" i="1"/>
  <c r="D2493" i="1"/>
  <c r="D2492" i="1"/>
  <c r="D2491" i="1"/>
  <c r="D2490" i="1"/>
  <c r="D2489" i="1"/>
  <c r="D2488" i="1"/>
  <c r="D2487" i="1"/>
  <c r="D2486" i="1"/>
  <c r="D2485" i="1"/>
  <c r="D2484" i="1"/>
  <c r="D2483" i="1"/>
  <c r="D2482" i="1"/>
  <c r="D2481" i="1"/>
  <c r="D2480" i="1"/>
  <c r="D2479" i="1"/>
  <c r="D2478" i="1"/>
  <c r="D2477" i="1"/>
  <c r="D2476" i="1"/>
  <c r="D2475" i="1"/>
  <c r="D2474" i="1"/>
  <c r="D2473" i="1"/>
  <c r="D2472" i="1"/>
  <c r="D2471" i="1"/>
  <c r="D2470" i="1"/>
  <c r="D2469" i="1"/>
  <c r="D2468" i="1"/>
  <c r="D2467" i="1"/>
  <c r="D2466" i="1"/>
  <c r="D2465" i="1"/>
  <c r="D2464" i="1"/>
  <c r="D2463" i="1"/>
  <c r="D2462" i="1"/>
  <c r="D2461" i="1"/>
  <c r="D2460" i="1"/>
  <c r="D2459" i="1"/>
  <c r="D2458" i="1"/>
  <c r="D2457" i="1"/>
  <c r="D2456" i="1"/>
  <c r="D2455" i="1"/>
  <c r="D2454" i="1"/>
  <c r="D2453" i="1"/>
  <c r="D2452" i="1"/>
  <c r="D2451" i="1"/>
  <c r="D2450" i="1"/>
  <c r="D2449" i="1"/>
  <c r="D2448" i="1"/>
  <c r="D2447" i="1"/>
  <c r="D2446" i="1"/>
  <c r="D2445" i="1"/>
  <c r="D2444" i="1"/>
  <c r="D2443" i="1"/>
  <c r="D2442" i="1"/>
  <c r="D2441" i="1"/>
  <c r="D2440" i="1"/>
  <c r="D2439" i="1"/>
  <c r="D2438" i="1"/>
  <c r="D2437" i="1"/>
  <c r="D2436" i="1"/>
  <c r="D2435" i="1"/>
  <c r="D2434" i="1"/>
  <c r="D2433" i="1"/>
  <c r="D2432" i="1"/>
  <c r="D2431" i="1"/>
  <c r="D2430" i="1"/>
  <c r="D2429" i="1"/>
  <c r="D2428" i="1"/>
  <c r="D2427" i="1"/>
  <c r="D2426" i="1"/>
  <c r="D2425" i="1"/>
  <c r="D2424" i="1"/>
  <c r="D2423" i="1"/>
  <c r="D2422" i="1"/>
  <c r="D2421" i="1"/>
  <c r="D2420" i="1"/>
  <c r="D2419" i="1"/>
  <c r="D2418" i="1"/>
  <c r="D2417" i="1"/>
  <c r="D2416" i="1"/>
  <c r="D2415" i="1"/>
  <c r="D2414" i="1"/>
  <c r="D2413" i="1"/>
  <c r="D2412" i="1"/>
  <c r="D2411" i="1"/>
  <c r="D2410" i="1"/>
  <c r="D2409" i="1"/>
  <c r="D2408" i="1"/>
  <c r="D2407" i="1"/>
  <c r="D2406" i="1"/>
  <c r="D2405" i="1"/>
  <c r="D2404" i="1"/>
  <c r="D2403" i="1"/>
  <c r="D2402" i="1"/>
  <c r="D2401" i="1"/>
  <c r="D2400" i="1"/>
  <c r="D2399" i="1"/>
  <c r="D2398" i="1"/>
  <c r="D2397" i="1"/>
  <c r="D2396" i="1"/>
  <c r="D2395" i="1"/>
  <c r="D2394" i="1"/>
  <c r="D2393" i="1"/>
  <c r="D2392" i="1"/>
  <c r="D2391" i="1"/>
  <c r="D2390" i="1"/>
  <c r="D2389" i="1"/>
  <c r="D2388" i="1"/>
  <c r="D2387" i="1"/>
  <c r="D2386" i="1"/>
  <c r="D2385" i="1"/>
  <c r="D2384" i="1"/>
  <c r="D2383" i="1"/>
  <c r="D2382" i="1"/>
  <c r="D2381" i="1"/>
  <c r="D2380" i="1"/>
  <c r="D2379" i="1"/>
  <c r="D2378" i="1"/>
  <c r="D2377" i="1"/>
  <c r="D2376" i="1"/>
  <c r="D2375" i="1"/>
  <c r="D2374" i="1"/>
  <c r="D2373" i="1"/>
  <c r="D2372" i="1"/>
  <c r="D2371" i="1"/>
  <c r="D2370" i="1"/>
  <c r="D2369" i="1"/>
  <c r="D2368" i="1"/>
  <c r="D2367" i="1"/>
  <c r="D2366" i="1"/>
  <c r="D2365" i="1"/>
  <c r="D2364" i="1"/>
  <c r="D2363" i="1"/>
  <c r="D2362" i="1"/>
  <c r="D2361" i="1"/>
  <c r="D2360" i="1"/>
  <c r="D2359" i="1"/>
  <c r="D2358" i="1"/>
  <c r="D2357" i="1"/>
  <c r="D2356" i="1"/>
  <c r="D2355" i="1"/>
  <c r="D2354" i="1"/>
  <c r="D2353" i="1"/>
  <c r="D2352" i="1"/>
  <c r="D2351" i="1"/>
  <c r="D2350" i="1"/>
  <c r="D2349" i="1"/>
  <c r="D2348" i="1"/>
  <c r="D2347" i="1"/>
  <c r="D2346" i="1"/>
  <c r="D2345" i="1"/>
  <c r="D2344" i="1"/>
  <c r="D2343" i="1"/>
  <c r="D2342" i="1"/>
  <c r="D2341" i="1"/>
  <c r="D2340" i="1"/>
  <c r="D2339" i="1"/>
  <c r="D2338" i="1"/>
  <c r="D2337" i="1"/>
  <c r="D2336" i="1"/>
  <c r="D2335" i="1"/>
  <c r="D2334" i="1"/>
  <c r="D2333" i="1"/>
  <c r="D2332" i="1"/>
  <c r="D2331" i="1"/>
  <c r="D2330" i="1"/>
  <c r="D2329" i="1"/>
  <c r="D2328" i="1"/>
  <c r="D2327" i="1"/>
  <c r="D2326" i="1"/>
  <c r="D2325" i="1"/>
  <c r="D2324" i="1"/>
  <c r="D2323" i="1"/>
  <c r="D2322" i="1"/>
  <c r="D2321" i="1"/>
  <c r="D2320" i="1"/>
  <c r="D2319" i="1"/>
  <c r="D2318" i="1"/>
  <c r="D2317" i="1"/>
  <c r="D2316" i="1"/>
  <c r="D2315" i="1"/>
  <c r="D2314" i="1"/>
  <c r="D2313" i="1"/>
  <c r="D2312" i="1"/>
  <c r="D2311" i="1"/>
  <c r="D2310" i="1"/>
  <c r="D2309" i="1"/>
  <c r="D2308" i="1"/>
  <c r="D2307" i="1"/>
  <c r="D2306" i="1"/>
  <c r="D2305" i="1"/>
  <c r="D2304" i="1"/>
  <c r="D2303" i="1"/>
  <c r="D2302" i="1"/>
  <c r="D2301" i="1"/>
  <c r="D2300" i="1"/>
  <c r="D2299" i="1"/>
  <c r="D2298" i="1"/>
  <c r="D2297" i="1"/>
  <c r="D2296" i="1"/>
  <c r="D2295" i="1"/>
  <c r="D2294" i="1"/>
  <c r="D2293" i="1"/>
  <c r="D2292" i="1"/>
  <c r="D2291" i="1"/>
  <c r="D2290" i="1"/>
  <c r="D2289" i="1"/>
  <c r="D2288" i="1"/>
  <c r="D2287" i="1"/>
  <c r="D2286" i="1"/>
  <c r="D2285" i="1"/>
  <c r="D2284" i="1"/>
  <c r="D2283" i="1"/>
  <c r="D2282" i="1"/>
  <c r="D2281" i="1"/>
  <c r="D2280" i="1"/>
  <c r="D2279" i="1"/>
  <c r="D2278" i="1"/>
  <c r="D2277" i="1"/>
  <c r="D2276" i="1"/>
  <c r="D2275" i="1"/>
  <c r="D2274" i="1"/>
  <c r="D2273" i="1"/>
  <c r="D2272" i="1"/>
  <c r="D2271" i="1"/>
  <c r="D2270" i="1"/>
  <c r="D2269" i="1"/>
  <c r="D2268" i="1"/>
  <c r="D2267" i="1"/>
  <c r="D2266" i="1"/>
  <c r="D2265" i="1"/>
  <c r="D2264" i="1"/>
  <c r="D2263" i="1"/>
  <c r="D2262" i="1"/>
  <c r="D2261" i="1"/>
  <c r="D2260" i="1"/>
  <c r="D2259" i="1"/>
  <c r="D2258" i="1"/>
  <c r="D2257" i="1"/>
  <c r="D2256" i="1"/>
  <c r="D2255" i="1"/>
  <c r="D2254" i="1"/>
  <c r="D2253" i="1"/>
  <c r="D2252" i="1"/>
  <c r="D2251" i="1"/>
  <c r="D2250" i="1"/>
  <c r="D2249" i="1"/>
  <c r="D2248" i="1"/>
  <c r="D2247" i="1"/>
  <c r="D2246" i="1"/>
  <c r="D2245" i="1"/>
  <c r="D2244" i="1"/>
  <c r="D2243" i="1"/>
  <c r="D2242" i="1"/>
  <c r="D2241" i="1"/>
  <c r="D2240" i="1"/>
  <c r="D2239" i="1"/>
  <c r="D2238" i="1"/>
  <c r="D2237" i="1"/>
  <c r="D2236" i="1"/>
  <c r="D2235" i="1"/>
  <c r="D2234" i="1"/>
  <c r="D2233" i="1"/>
  <c r="D2232" i="1"/>
  <c r="D2231" i="1"/>
  <c r="D2230" i="1"/>
  <c r="D2229" i="1"/>
  <c r="D2228" i="1"/>
  <c r="D2227" i="1"/>
  <c r="D2226" i="1"/>
  <c r="D2225" i="1"/>
  <c r="D2224" i="1"/>
  <c r="D2223" i="1"/>
  <c r="D2222" i="1"/>
  <c r="D2221" i="1"/>
  <c r="D2220" i="1"/>
  <c r="D2219" i="1"/>
  <c r="D2218" i="1"/>
  <c r="D2217" i="1"/>
  <c r="D2216" i="1"/>
  <c r="D2215" i="1"/>
  <c r="D2214" i="1"/>
  <c r="D2213" i="1"/>
  <c r="D2212" i="1"/>
  <c r="D2211" i="1"/>
  <c r="D2210" i="1"/>
  <c r="D2209" i="1"/>
  <c r="D2208" i="1"/>
  <c r="D2207" i="1"/>
  <c r="D2206" i="1"/>
  <c r="D2205" i="1"/>
  <c r="D2204" i="1"/>
  <c r="D2203" i="1"/>
  <c r="D2202" i="1"/>
  <c r="D2201" i="1"/>
  <c r="D2200" i="1"/>
  <c r="D2199" i="1"/>
  <c r="D2198" i="1"/>
  <c r="D2197" i="1"/>
  <c r="D2196" i="1"/>
  <c r="D2195" i="1"/>
  <c r="D2194" i="1"/>
  <c r="D2193" i="1"/>
  <c r="D2192" i="1"/>
  <c r="D2191" i="1"/>
  <c r="D2190" i="1"/>
  <c r="D2189" i="1"/>
  <c r="D2188" i="1"/>
  <c r="D2187" i="1"/>
  <c r="D2186" i="1"/>
  <c r="D2185" i="1"/>
  <c r="D2184" i="1"/>
  <c r="D2183" i="1"/>
  <c r="D2182" i="1"/>
  <c r="D2181" i="1"/>
  <c r="D2180" i="1"/>
  <c r="D2179" i="1"/>
  <c r="D2178" i="1"/>
  <c r="D2177" i="1"/>
  <c r="D2176" i="1"/>
  <c r="D2175" i="1"/>
  <c r="D2174" i="1"/>
  <c r="D2173" i="1"/>
  <c r="D2172" i="1"/>
  <c r="D2171" i="1"/>
  <c r="D2170" i="1"/>
  <c r="D2169" i="1"/>
  <c r="D2168" i="1"/>
  <c r="D2167" i="1"/>
  <c r="D2166" i="1"/>
  <c r="D2165" i="1"/>
  <c r="D2164" i="1"/>
  <c r="D2163" i="1"/>
  <c r="D2162" i="1"/>
  <c r="D2161" i="1"/>
  <c r="D2160" i="1"/>
  <c r="D2159" i="1"/>
  <c r="D2158" i="1"/>
  <c r="D2157" i="1"/>
  <c r="D2156" i="1"/>
  <c r="D2155" i="1"/>
  <c r="D2154" i="1"/>
  <c r="D2153" i="1"/>
  <c r="D2152" i="1"/>
  <c r="D2151" i="1"/>
  <c r="D2150" i="1"/>
  <c r="D2149" i="1"/>
  <c r="D2148" i="1"/>
  <c r="D2147" i="1"/>
  <c r="D2146" i="1"/>
  <c r="D2145" i="1"/>
  <c r="D2144" i="1"/>
  <c r="D2143" i="1"/>
  <c r="D2142" i="1"/>
  <c r="D2141" i="1"/>
  <c r="D2140" i="1"/>
  <c r="D2139" i="1"/>
  <c r="D2138" i="1"/>
  <c r="D2137" i="1"/>
  <c r="D2136" i="1"/>
  <c r="D2135" i="1"/>
  <c r="D2134" i="1"/>
  <c r="D2133" i="1"/>
  <c r="D2132" i="1"/>
  <c r="D2131" i="1"/>
  <c r="D2130" i="1"/>
  <c r="D2129" i="1"/>
  <c r="D2128" i="1"/>
  <c r="D2127" i="1"/>
  <c r="D2126" i="1"/>
  <c r="D2125" i="1"/>
  <c r="D2124" i="1"/>
  <c r="D2123" i="1"/>
  <c r="D2122" i="1"/>
  <c r="D2121" i="1"/>
  <c r="D2120" i="1"/>
  <c r="D2119" i="1"/>
  <c r="D2118" i="1"/>
  <c r="D2117" i="1"/>
  <c r="D2116" i="1"/>
  <c r="D2115" i="1"/>
  <c r="D2114" i="1"/>
  <c r="D2113" i="1"/>
  <c r="D2112" i="1"/>
  <c r="D2111" i="1"/>
  <c r="D2110" i="1"/>
  <c r="D2109" i="1"/>
  <c r="D2108" i="1"/>
  <c r="D2107" i="1"/>
  <c r="D2106" i="1"/>
  <c r="D2105" i="1"/>
  <c r="D2104" i="1"/>
  <c r="D2103" i="1"/>
  <c r="D2102" i="1"/>
  <c r="D2101" i="1"/>
  <c r="D2100" i="1"/>
  <c r="D2099" i="1"/>
  <c r="D2098" i="1"/>
  <c r="D2097" i="1"/>
  <c r="D2096" i="1"/>
  <c r="D2095" i="1"/>
  <c r="D2094" i="1"/>
  <c r="D2093" i="1"/>
  <c r="D2092" i="1"/>
  <c r="D2091" i="1"/>
  <c r="D2090" i="1"/>
  <c r="D2089" i="1"/>
  <c r="D2088" i="1"/>
  <c r="D2087" i="1"/>
  <c r="D2086" i="1"/>
  <c r="D2085" i="1"/>
  <c r="D2084" i="1"/>
  <c r="D2083" i="1"/>
  <c r="D2082" i="1"/>
  <c r="D2081" i="1"/>
  <c r="D2080" i="1"/>
  <c r="D2079" i="1"/>
  <c r="D2078" i="1"/>
  <c r="D2077" i="1"/>
  <c r="D2076" i="1"/>
  <c r="D2075" i="1"/>
  <c r="D2074" i="1"/>
  <c r="D2073" i="1"/>
  <c r="D2072" i="1"/>
  <c r="D2071" i="1"/>
  <c r="D2070" i="1"/>
  <c r="D2069" i="1"/>
  <c r="D2068" i="1"/>
  <c r="D2067" i="1"/>
  <c r="D2066" i="1"/>
  <c r="D2065" i="1"/>
  <c r="D2064" i="1"/>
  <c r="D2063" i="1"/>
  <c r="D2062" i="1"/>
  <c r="D2061" i="1"/>
  <c r="D2060" i="1"/>
  <c r="D2059" i="1"/>
  <c r="D2058" i="1"/>
  <c r="D2057" i="1"/>
  <c r="D2056" i="1"/>
  <c r="D2055" i="1"/>
  <c r="D2054" i="1"/>
  <c r="D2053" i="1"/>
  <c r="D2052" i="1"/>
  <c r="D2051" i="1"/>
  <c r="D2050" i="1"/>
  <c r="D2049" i="1"/>
  <c r="D2048" i="1"/>
  <c r="D2047" i="1"/>
  <c r="D2046" i="1"/>
  <c r="D2045" i="1"/>
  <c r="D2044" i="1"/>
  <c r="D2043" i="1"/>
  <c r="D2042" i="1"/>
  <c r="D2041" i="1"/>
  <c r="D2040" i="1"/>
  <c r="D2039" i="1"/>
  <c r="D2038" i="1"/>
  <c r="D2037" i="1"/>
  <c r="D2036" i="1"/>
  <c r="D2035" i="1"/>
  <c r="D2034" i="1"/>
  <c r="D2033" i="1"/>
  <c r="D2032" i="1"/>
  <c r="D2031" i="1"/>
  <c r="D2030" i="1"/>
  <c r="D2029" i="1"/>
  <c r="D2028" i="1"/>
  <c r="D2027" i="1"/>
  <c r="D2026" i="1"/>
  <c r="D2025" i="1"/>
  <c r="D2024" i="1"/>
  <c r="D2023" i="1"/>
  <c r="D2022" i="1"/>
  <c r="D2021" i="1"/>
  <c r="D2020" i="1"/>
  <c r="D2019" i="1"/>
  <c r="D2018" i="1"/>
  <c r="D2017" i="1"/>
  <c r="D2016" i="1"/>
  <c r="D2015" i="1"/>
  <c r="D2014" i="1"/>
  <c r="D2013" i="1"/>
  <c r="D2012" i="1"/>
  <c r="D2011" i="1"/>
  <c r="D2010" i="1"/>
  <c r="D2009" i="1"/>
  <c r="D2008" i="1"/>
  <c r="D2007" i="1"/>
  <c r="D2006" i="1"/>
  <c r="D2005" i="1"/>
  <c r="D2004" i="1"/>
  <c r="D2003" i="1"/>
  <c r="D2002" i="1"/>
  <c r="D2001" i="1"/>
  <c r="D2000" i="1"/>
  <c r="D1999" i="1"/>
  <c r="D1998" i="1"/>
  <c r="D1997" i="1"/>
  <c r="D1996" i="1"/>
  <c r="D1995" i="1"/>
  <c r="D1994" i="1"/>
  <c r="D1993" i="1"/>
  <c r="D1992" i="1"/>
  <c r="D1991" i="1"/>
  <c r="D1990" i="1"/>
  <c r="D1989" i="1"/>
  <c r="D1988" i="1"/>
  <c r="D1987" i="1"/>
  <c r="D1986" i="1"/>
  <c r="D1985" i="1"/>
  <c r="D1984" i="1"/>
  <c r="D1983" i="1"/>
  <c r="D1982" i="1"/>
  <c r="D1981" i="1"/>
  <c r="D1980" i="1"/>
  <c r="D1979" i="1"/>
  <c r="D1978" i="1"/>
  <c r="D1977" i="1"/>
  <c r="D1976" i="1"/>
  <c r="D1975" i="1"/>
  <c r="D1974" i="1"/>
  <c r="D1973" i="1"/>
  <c r="D1972" i="1"/>
  <c r="D1971" i="1"/>
  <c r="D1970" i="1"/>
  <c r="D1969" i="1"/>
  <c r="D1968" i="1"/>
  <c r="D1967" i="1"/>
  <c r="D1966" i="1"/>
  <c r="D1965" i="1"/>
  <c r="D1964" i="1"/>
  <c r="D1963" i="1"/>
  <c r="D1962" i="1"/>
  <c r="D1961" i="1"/>
  <c r="D1960" i="1"/>
  <c r="D1959" i="1"/>
  <c r="D1958" i="1"/>
  <c r="D1957" i="1"/>
  <c r="D1956" i="1"/>
  <c r="D1955" i="1"/>
  <c r="D1954" i="1"/>
  <c r="D1953" i="1"/>
  <c r="D1952" i="1"/>
  <c r="D1951" i="1"/>
  <c r="D1950" i="1"/>
  <c r="D1949" i="1"/>
  <c r="D1948" i="1"/>
  <c r="D1947" i="1"/>
  <c r="D1946" i="1"/>
  <c r="D1945" i="1"/>
  <c r="D1944" i="1"/>
  <c r="D1943" i="1"/>
  <c r="D1942" i="1"/>
  <c r="D1941" i="1"/>
  <c r="D1940" i="1"/>
  <c r="D1939" i="1"/>
  <c r="D1938" i="1"/>
  <c r="D1937" i="1"/>
  <c r="D1936" i="1"/>
  <c r="D1935" i="1"/>
  <c r="D1934" i="1"/>
  <c r="D1933" i="1"/>
  <c r="D1932" i="1"/>
  <c r="D1931" i="1"/>
  <c r="D1930" i="1"/>
  <c r="D1929" i="1"/>
  <c r="D1928" i="1"/>
  <c r="D1927" i="1"/>
  <c r="D1926" i="1"/>
  <c r="D1925" i="1"/>
  <c r="D1924" i="1"/>
  <c r="D1923" i="1"/>
  <c r="D1922" i="1"/>
  <c r="D1921" i="1"/>
  <c r="D1920" i="1"/>
  <c r="D1919" i="1"/>
  <c r="D1918" i="1"/>
  <c r="D1917" i="1"/>
  <c r="D1916" i="1"/>
  <c r="D1915" i="1"/>
  <c r="D1914" i="1"/>
  <c r="D1913" i="1"/>
  <c r="D1912" i="1"/>
  <c r="D1911" i="1"/>
  <c r="D1910" i="1"/>
  <c r="D1909" i="1"/>
  <c r="D1908" i="1"/>
  <c r="D1907" i="1"/>
  <c r="D1906" i="1"/>
  <c r="D1905" i="1"/>
  <c r="D1904" i="1"/>
  <c r="D1903" i="1"/>
  <c r="D1902" i="1"/>
  <c r="D1901" i="1"/>
  <c r="D1900" i="1"/>
  <c r="D1899" i="1"/>
  <c r="D1898" i="1"/>
  <c r="D1897" i="1"/>
  <c r="D1896" i="1"/>
  <c r="D1895" i="1"/>
  <c r="D1894" i="1"/>
  <c r="D1893" i="1"/>
  <c r="D1892" i="1"/>
  <c r="D1891" i="1"/>
  <c r="D1890" i="1"/>
  <c r="D1889" i="1"/>
  <c r="D1888" i="1"/>
  <c r="D1887" i="1"/>
  <c r="D1886" i="1"/>
  <c r="D1885" i="1"/>
  <c r="D1884" i="1"/>
  <c r="D1883" i="1"/>
  <c r="D1882" i="1"/>
  <c r="D1881" i="1"/>
  <c r="D1880" i="1"/>
  <c r="D1879" i="1"/>
  <c r="D1878" i="1"/>
  <c r="D1877" i="1"/>
  <c r="D1876" i="1"/>
  <c r="D1875" i="1"/>
  <c r="D1874" i="1"/>
  <c r="D1873" i="1"/>
  <c r="D1872" i="1"/>
  <c r="D1871" i="1"/>
  <c r="D1870" i="1"/>
  <c r="D1869" i="1"/>
  <c r="D1868" i="1"/>
  <c r="D1867" i="1"/>
  <c r="D1866" i="1"/>
  <c r="D1865" i="1"/>
  <c r="D1864" i="1"/>
  <c r="D1863" i="1"/>
  <c r="D1862" i="1"/>
  <c r="D1861" i="1"/>
  <c r="D1860" i="1"/>
  <c r="D1859" i="1"/>
  <c r="D1858" i="1"/>
  <c r="D1857" i="1"/>
  <c r="D1856" i="1"/>
  <c r="D1855" i="1"/>
  <c r="D1854" i="1"/>
  <c r="D1853" i="1"/>
  <c r="D1852" i="1"/>
  <c r="D1851" i="1"/>
  <c r="D1850" i="1"/>
  <c r="D1849" i="1"/>
  <c r="D1848" i="1"/>
  <c r="D1847" i="1"/>
  <c r="D1846" i="1"/>
  <c r="D1845" i="1"/>
  <c r="D1844" i="1"/>
  <c r="D1843" i="1"/>
  <c r="D1842" i="1"/>
  <c r="D1841" i="1"/>
  <c r="D1840" i="1"/>
  <c r="D1839" i="1"/>
  <c r="D1838" i="1"/>
  <c r="D1837" i="1"/>
  <c r="D1836" i="1"/>
  <c r="D1835" i="1"/>
  <c r="D1834" i="1"/>
  <c r="D1833" i="1"/>
  <c r="D1832" i="1"/>
  <c r="D1831" i="1"/>
  <c r="D1830" i="1"/>
  <c r="D1829" i="1"/>
  <c r="D1828" i="1"/>
  <c r="D1827" i="1"/>
  <c r="D1826" i="1"/>
  <c r="D1825" i="1"/>
  <c r="D1824" i="1"/>
  <c r="D1823" i="1"/>
  <c r="D1822" i="1"/>
  <c r="D1821" i="1"/>
  <c r="D1820" i="1"/>
  <c r="D1819" i="1"/>
  <c r="D1818" i="1"/>
  <c r="D1817" i="1"/>
  <c r="D1816" i="1"/>
  <c r="D1815" i="1"/>
  <c r="D1814" i="1"/>
  <c r="D1813" i="1"/>
  <c r="D1812" i="1"/>
  <c r="D1811" i="1"/>
  <c r="D1810" i="1"/>
  <c r="D1809" i="1"/>
  <c r="D1808" i="1"/>
  <c r="D1807" i="1"/>
  <c r="D1806" i="1"/>
  <c r="D1805" i="1"/>
  <c r="D1804" i="1"/>
  <c r="D1803" i="1"/>
  <c r="D1802" i="1"/>
  <c r="D1801" i="1"/>
  <c r="D1800" i="1"/>
  <c r="D1799" i="1"/>
  <c r="D1798" i="1"/>
  <c r="D1797" i="1"/>
  <c r="D1796" i="1"/>
  <c r="D1795" i="1"/>
  <c r="D1794" i="1"/>
  <c r="D1793" i="1"/>
  <c r="D1792" i="1"/>
  <c r="D1791" i="1"/>
  <c r="D1790" i="1"/>
  <c r="D1789" i="1"/>
  <c r="D1788" i="1"/>
  <c r="D1787" i="1"/>
  <c r="D1786" i="1"/>
  <c r="D1785" i="1"/>
  <c r="D1784" i="1"/>
  <c r="D1783" i="1"/>
  <c r="D1782" i="1"/>
  <c r="D1781" i="1"/>
  <c r="D1780" i="1"/>
  <c r="D1779" i="1"/>
  <c r="D1778" i="1"/>
  <c r="D1777" i="1"/>
  <c r="D1776" i="1"/>
  <c r="D1775" i="1"/>
  <c r="D1774" i="1"/>
  <c r="D1773" i="1"/>
  <c r="D1772" i="1"/>
  <c r="D1771" i="1"/>
  <c r="D1770" i="1"/>
  <c r="D1769" i="1"/>
  <c r="D1768" i="1"/>
  <c r="D1767" i="1"/>
  <c r="D1766" i="1"/>
  <c r="D1765" i="1"/>
  <c r="D1764" i="1"/>
  <c r="D1763" i="1"/>
  <c r="D1762" i="1"/>
  <c r="D1761" i="1"/>
  <c r="D1760" i="1"/>
  <c r="D1759" i="1"/>
  <c r="D1758" i="1"/>
  <c r="D1757" i="1"/>
  <c r="D1756" i="1"/>
  <c r="D1755" i="1"/>
  <c r="D1754" i="1"/>
  <c r="D1753" i="1"/>
  <c r="D1752" i="1"/>
  <c r="D1751" i="1"/>
  <c r="D1750" i="1"/>
  <c r="D1749" i="1"/>
  <c r="D1748" i="1"/>
  <c r="D1747" i="1"/>
  <c r="D1746" i="1"/>
  <c r="D1745" i="1"/>
  <c r="D1744" i="1"/>
  <c r="D1743" i="1"/>
  <c r="D1742" i="1"/>
  <c r="D1741" i="1"/>
  <c r="D1740" i="1"/>
  <c r="D1739" i="1"/>
  <c r="D1738" i="1"/>
  <c r="D1737" i="1"/>
  <c r="D1736" i="1"/>
  <c r="D1735" i="1"/>
  <c r="D1734" i="1"/>
  <c r="D1733" i="1"/>
  <c r="D1732" i="1"/>
  <c r="D1731" i="1"/>
  <c r="D1730" i="1"/>
  <c r="D1729" i="1"/>
  <c r="D1728" i="1"/>
  <c r="D1727" i="1"/>
  <c r="D1726" i="1"/>
  <c r="D1725" i="1"/>
  <c r="D1724" i="1"/>
  <c r="D1723" i="1"/>
  <c r="D1722" i="1"/>
  <c r="D1721" i="1"/>
  <c r="D1720" i="1"/>
  <c r="D1719" i="1"/>
  <c r="D1718" i="1"/>
  <c r="D1717" i="1"/>
  <c r="D1716" i="1"/>
  <c r="D1715" i="1"/>
  <c r="D1714" i="1"/>
  <c r="D1713" i="1"/>
  <c r="D1712" i="1"/>
  <c r="D1711" i="1"/>
  <c r="D1710" i="1"/>
  <c r="D1709" i="1"/>
  <c r="D1708" i="1"/>
  <c r="D1707" i="1"/>
  <c r="D1706" i="1"/>
  <c r="D1705" i="1"/>
  <c r="D1704" i="1"/>
  <c r="D1703" i="1"/>
  <c r="D1702" i="1"/>
  <c r="D1701" i="1"/>
  <c r="D1700" i="1"/>
  <c r="D1699" i="1"/>
  <c r="D1698" i="1"/>
  <c r="D1697" i="1"/>
  <c r="D1696" i="1"/>
  <c r="D1695" i="1"/>
  <c r="D1694" i="1"/>
  <c r="D1693" i="1"/>
  <c r="D1692" i="1"/>
  <c r="D1691" i="1"/>
  <c r="D1690" i="1"/>
  <c r="D1689" i="1"/>
  <c r="D1688" i="1"/>
  <c r="D1687" i="1"/>
  <c r="D1686" i="1"/>
  <c r="D1685" i="1"/>
  <c r="D1684" i="1"/>
  <c r="D1683" i="1"/>
  <c r="D1682" i="1"/>
  <c r="D1681" i="1"/>
  <c r="D1680" i="1"/>
  <c r="D1679" i="1"/>
  <c r="D1678" i="1"/>
  <c r="D1677" i="1"/>
  <c r="D1676" i="1"/>
  <c r="D1675" i="1"/>
  <c r="D1674" i="1"/>
  <c r="D1673" i="1"/>
  <c r="D1672" i="1"/>
  <c r="D1671" i="1"/>
  <c r="D1670" i="1"/>
  <c r="D1669" i="1"/>
  <c r="D1668" i="1"/>
  <c r="D1667" i="1"/>
  <c r="D1666" i="1"/>
  <c r="D1665" i="1"/>
  <c r="D1664" i="1"/>
  <c r="D1663" i="1"/>
  <c r="D1662" i="1"/>
  <c r="D1661" i="1"/>
  <c r="D1660" i="1"/>
  <c r="D1659" i="1"/>
  <c r="D1658" i="1"/>
  <c r="D1657" i="1"/>
  <c r="D1656" i="1"/>
  <c r="D1655" i="1"/>
  <c r="D1654" i="1"/>
  <c r="D1653" i="1"/>
  <c r="D1652" i="1"/>
  <c r="D1651" i="1"/>
  <c r="D1650" i="1"/>
  <c r="D1649" i="1"/>
  <c r="D1648" i="1"/>
  <c r="D1647" i="1"/>
  <c r="D1646" i="1"/>
  <c r="D1645" i="1"/>
  <c r="D1644" i="1"/>
  <c r="D1643" i="1"/>
  <c r="D1642" i="1"/>
  <c r="D1641" i="1"/>
  <c r="D1640" i="1"/>
  <c r="D1639" i="1"/>
  <c r="D1638" i="1"/>
  <c r="D1637" i="1"/>
  <c r="D1636" i="1"/>
  <c r="D1635" i="1"/>
  <c r="D1634" i="1"/>
  <c r="D1633" i="1"/>
  <c r="D1632" i="1"/>
  <c r="D1631" i="1"/>
  <c r="D1630" i="1"/>
  <c r="D1629" i="1"/>
  <c r="D1628" i="1"/>
  <c r="D1627" i="1"/>
  <c r="D1626" i="1"/>
  <c r="D1625" i="1"/>
  <c r="D1624" i="1"/>
  <c r="D1623" i="1"/>
  <c r="D1622" i="1"/>
  <c r="D1621" i="1"/>
  <c r="D1620" i="1"/>
  <c r="D1619" i="1"/>
  <c r="D1618" i="1"/>
  <c r="D1617" i="1"/>
  <c r="D1616" i="1"/>
  <c r="D1615" i="1"/>
  <c r="D1614" i="1"/>
  <c r="D1613" i="1"/>
  <c r="D1612" i="1"/>
  <c r="D1611" i="1"/>
  <c r="D1610" i="1"/>
  <c r="D1609" i="1"/>
  <c r="D1608" i="1"/>
  <c r="D1607" i="1"/>
  <c r="D1606" i="1"/>
  <c r="D1605" i="1"/>
  <c r="D1604" i="1"/>
  <c r="D1603" i="1"/>
  <c r="D1602" i="1"/>
  <c r="D1601" i="1"/>
  <c r="D1600" i="1"/>
  <c r="D1599" i="1"/>
  <c r="D1598" i="1"/>
  <c r="D1597" i="1"/>
  <c r="D1596" i="1"/>
  <c r="D1595" i="1"/>
  <c r="D1594" i="1"/>
  <c r="D1593" i="1"/>
  <c r="D1592" i="1"/>
  <c r="D1591" i="1"/>
  <c r="D1590" i="1"/>
  <c r="D1589" i="1"/>
  <c r="D1588" i="1"/>
  <c r="D1587" i="1"/>
  <c r="D1586" i="1"/>
  <c r="D1585" i="1"/>
  <c r="D1584" i="1"/>
  <c r="D1583" i="1"/>
  <c r="D1582" i="1"/>
  <c r="D1581" i="1"/>
  <c r="D1580" i="1"/>
  <c r="D1579" i="1"/>
  <c r="D1578" i="1"/>
  <c r="D1577" i="1"/>
  <c r="D1576" i="1"/>
  <c r="D1575" i="1"/>
  <c r="D1574" i="1"/>
  <c r="D1573" i="1"/>
  <c r="D1572" i="1"/>
  <c r="D1571" i="1"/>
  <c r="D1570" i="1"/>
  <c r="D1569" i="1"/>
  <c r="D1568" i="1"/>
  <c r="D1567" i="1"/>
  <c r="D1566" i="1"/>
  <c r="D1565" i="1"/>
  <c r="D1564" i="1"/>
  <c r="D1563" i="1"/>
  <c r="D1562" i="1"/>
  <c r="D1561" i="1"/>
  <c r="D1560" i="1"/>
  <c r="D1559" i="1"/>
  <c r="D1558" i="1"/>
  <c r="D1557" i="1"/>
  <c r="D1556" i="1"/>
  <c r="D1555" i="1"/>
  <c r="D1554" i="1"/>
  <c r="D1553" i="1"/>
  <c r="D1552" i="1"/>
  <c r="D1551" i="1"/>
  <c r="D1550" i="1"/>
  <c r="D1549" i="1"/>
  <c r="D1548" i="1"/>
  <c r="D1547" i="1"/>
  <c r="D1546" i="1"/>
  <c r="D1545" i="1"/>
  <c r="D1544" i="1"/>
  <c r="D1543" i="1"/>
  <c r="D1542" i="1"/>
  <c r="D1541" i="1"/>
  <c r="D1540" i="1"/>
  <c r="D1539" i="1"/>
  <c r="D1538" i="1"/>
  <c r="D1537" i="1"/>
  <c r="D1536" i="1"/>
  <c r="D1535" i="1"/>
  <c r="D1534" i="1"/>
  <c r="D1533" i="1"/>
  <c r="D1532" i="1"/>
  <c r="D1531" i="1"/>
  <c r="D1530" i="1"/>
  <c r="D1529" i="1"/>
  <c r="D1528" i="1"/>
  <c r="D1527" i="1"/>
  <c r="D1526" i="1"/>
  <c r="D1525" i="1"/>
  <c r="D1524" i="1"/>
  <c r="D1523" i="1"/>
  <c r="D1522" i="1"/>
  <c r="D1521" i="1"/>
  <c r="D1520" i="1"/>
  <c r="D1519" i="1"/>
  <c r="D1518" i="1"/>
  <c r="D1517" i="1"/>
  <c r="D1516" i="1"/>
  <c r="D1515" i="1"/>
  <c r="D1514" i="1"/>
  <c r="D1513" i="1"/>
  <c r="D1512" i="1"/>
  <c r="D1511" i="1"/>
  <c r="D1510" i="1"/>
  <c r="D1509" i="1"/>
  <c r="D1508" i="1"/>
  <c r="D1507" i="1"/>
  <c r="D1506" i="1"/>
  <c r="D1505" i="1"/>
  <c r="D1504" i="1"/>
  <c r="D1503" i="1"/>
  <c r="D1502" i="1"/>
  <c r="D1501" i="1"/>
  <c r="D1500" i="1"/>
  <c r="D1499" i="1"/>
  <c r="D1498" i="1"/>
  <c r="D1497" i="1"/>
  <c r="D1496" i="1"/>
  <c r="D1495" i="1"/>
  <c r="D1494" i="1"/>
  <c r="D1493" i="1"/>
  <c r="D1492" i="1"/>
  <c r="D1491" i="1"/>
  <c r="D1490" i="1"/>
  <c r="D1489" i="1"/>
  <c r="D1488" i="1"/>
  <c r="D1487" i="1"/>
  <c r="D1486" i="1"/>
  <c r="D1485" i="1"/>
  <c r="D1484" i="1"/>
  <c r="D1483" i="1"/>
  <c r="D1482" i="1"/>
  <c r="D1481" i="1"/>
  <c r="D1480" i="1"/>
  <c r="D1479" i="1"/>
  <c r="D1478" i="1"/>
  <c r="D1477" i="1"/>
  <c r="D1476" i="1"/>
  <c r="D1475" i="1"/>
  <c r="D1474" i="1"/>
  <c r="D1473" i="1"/>
  <c r="D1472" i="1"/>
  <c r="D1471" i="1"/>
  <c r="D1470" i="1"/>
  <c r="D1469" i="1"/>
  <c r="D1468" i="1"/>
  <c r="D1467" i="1"/>
  <c r="D1466" i="1"/>
  <c r="D1465" i="1"/>
  <c r="D1464" i="1"/>
  <c r="D1463" i="1"/>
  <c r="D1462" i="1"/>
  <c r="D1461" i="1"/>
  <c r="D1460" i="1"/>
  <c r="D1459" i="1"/>
  <c r="D1458" i="1"/>
  <c r="D1457" i="1"/>
  <c r="D1456" i="1"/>
  <c r="D1455" i="1"/>
  <c r="D1454" i="1"/>
  <c r="D1453" i="1"/>
  <c r="D1452" i="1"/>
  <c r="D1451" i="1"/>
  <c r="D1450" i="1"/>
  <c r="D1449" i="1"/>
  <c r="D1448" i="1"/>
  <c r="D1447" i="1"/>
  <c r="D1446" i="1"/>
  <c r="D1445" i="1"/>
  <c r="D1444" i="1"/>
  <c r="D1443" i="1"/>
  <c r="D1442" i="1"/>
  <c r="D1441" i="1"/>
  <c r="D1440" i="1"/>
  <c r="D1439" i="1"/>
  <c r="D1438" i="1"/>
  <c r="D1437" i="1"/>
  <c r="D1436" i="1"/>
  <c r="D1435" i="1"/>
  <c r="D1434" i="1"/>
  <c r="D1433" i="1"/>
  <c r="D1432" i="1"/>
  <c r="D1431" i="1"/>
  <c r="D1430" i="1"/>
  <c r="D1429" i="1"/>
  <c r="D1428" i="1"/>
  <c r="D1427" i="1"/>
  <c r="D1426" i="1"/>
  <c r="D1425" i="1"/>
  <c r="D1424" i="1"/>
  <c r="D1423" i="1"/>
  <c r="D1422" i="1"/>
  <c r="D1421" i="1"/>
  <c r="D1420" i="1"/>
  <c r="D1419" i="1"/>
  <c r="D1418" i="1"/>
  <c r="D1417" i="1"/>
  <c r="D1416" i="1"/>
  <c r="D1415" i="1"/>
  <c r="D1414" i="1"/>
  <c r="D1413" i="1"/>
  <c r="D1412" i="1"/>
  <c r="D1411" i="1"/>
  <c r="D1410" i="1"/>
  <c r="D1409" i="1"/>
  <c r="D1408" i="1"/>
  <c r="D1407" i="1"/>
  <c r="D1406" i="1"/>
  <c r="D1405" i="1"/>
  <c r="D1404" i="1"/>
  <c r="D1403" i="1"/>
  <c r="D1402" i="1"/>
  <c r="D1401" i="1"/>
  <c r="D1400" i="1"/>
  <c r="D1399" i="1"/>
  <c r="D1398" i="1"/>
  <c r="D1397" i="1"/>
  <c r="D1396" i="1"/>
  <c r="D1395" i="1"/>
  <c r="D1394" i="1"/>
  <c r="D1393" i="1"/>
  <c r="D1392" i="1"/>
  <c r="D1391" i="1"/>
  <c r="D1390" i="1"/>
  <c r="D1389" i="1"/>
  <c r="D1388" i="1"/>
  <c r="D1387" i="1"/>
  <c r="D1386" i="1"/>
  <c r="D1385" i="1"/>
  <c r="D1384" i="1"/>
  <c r="D1383" i="1"/>
  <c r="D1382" i="1"/>
  <c r="D1381" i="1"/>
  <c r="D1380" i="1"/>
  <c r="D1379" i="1"/>
  <c r="D1378" i="1"/>
  <c r="D1377" i="1"/>
  <c r="D1376" i="1"/>
  <c r="D1375" i="1"/>
  <c r="D1374" i="1"/>
  <c r="D1373" i="1"/>
  <c r="D1372" i="1"/>
  <c r="D1371" i="1"/>
  <c r="D1370" i="1"/>
  <c r="D1369" i="1"/>
  <c r="D1368" i="1"/>
  <c r="D1367" i="1"/>
  <c r="D1366" i="1"/>
  <c r="D1365" i="1"/>
  <c r="D1364" i="1"/>
  <c r="D1363" i="1"/>
  <c r="D1362" i="1"/>
  <c r="D1361" i="1"/>
  <c r="D1360" i="1"/>
  <c r="D1359" i="1"/>
  <c r="D1358" i="1"/>
  <c r="D1357" i="1"/>
  <c r="D1356" i="1"/>
  <c r="D1355" i="1"/>
  <c r="D1354" i="1"/>
  <c r="D1353" i="1"/>
  <c r="D1352" i="1"/>
  <c r="D1351" i="1"/>
  <c r="D1350" i="1"/>
  <c r="D1349" i="1"/>
  <c r="D1348" i="1"/>
  <c r="D1347" i="1"/>
  <c r="D1346" i="1"/>
  <c r="D1345" i="1"/>
  <c r="D1344" i="1"/>
  <c r="D1343" i="1"/>
  <c r="D1342" i="1"/>
  <c r="D1341" i="1"/>
  <c r="D1340" i="1"/>
  <c r="D1339" i="1"/>
  <c r="D1338" i="1"/>
  <c r="D1337" i="1"/>
  <c r="D1336" i="1"/>
  <c r="D1335" i="1"/>
  <c r="D1334" i="1"/>
  <c r="D1333" i="1"/>
  <c r="D1332" i="1"/>
  <c r="D1331" i="1"/>
  <c r="D1330" i="1"/>
  <c r="D1329" i="1"/>
  <c r="D1328" i="1"/>
  <c r="D1327" i="1"/>
  <c r="D1326" i="1"/>
  <c r="D1325" i="1"/>
  <c r="D1324" i="1"/>
  <c r="D1323" i="1"/>
  <c r="D1322" i="1"/>
  <c r="D1321" i="1"/>
  <c r="D1320" i="1"/>
  <c r="D1319" i="1"/>
  <c r="D1318" i="1"/>
  <c r="D1317" i="1"/>
  <c r="D1316" i="1"/>
  <c r="D1315" i="1"/>
  <c r="D1314" i="1"/>
  <c r="D1313" i="1"/>
  <c r="D1312" i="1"/>
  <c r="D1311" i="1"/>
  <c r="D1310" i="1"/>
  <c r="D1309" i="1"/>
  <c r="D1308" i="1"/>
  <c r="D1307" i="1"/>
  <c r="D1306" i="1"/>
  <c r="D1305" i="1"/>
  <c r="D1304" i="1"/>
  <c r="D1303" i="1"/>
  <c r="D1302" i="1"/>
  <c r="D1301" i="1"/>
  <c r="D1300" i="1"/>
  <c r="D1299" i="1"/>
  <c r="D1298" i="1"/>
  <c r="D1297" i="1"/>
  <c r="D1296" i="1"/>
  <c r="D1295" i="1"/>
  <c r="D1294" i="1"/>
  <c r="D1293" i="1"/>
  <c r="D1292" i="1"/>
  <c r="D1291" i="1"/>
  <c r="D1290" i="1"/>
  <c r="D1289" i="1"/>
  <c r="D1288" i="1"/>
  <c r="D1287" i="1"/>
  <c r="D1286" i="1"/>
  <c r="D1285" i="1"/>
  <c r="D1284" i="1"/>
  <c r="D1283" i="1"/>
  <c r="D1282" i="1"/>
  <c r="D1281" i="1"/>
  <c r="D1280" i="1"/>
  <c r="D1279" i="1"/>
  <c r="D1278" i="1"/>
  <c r="D1277" i="1"/>
  <c r="D1276" i="1"/>
  <c r="D1275" i="1"/>
  <c r="D1274" i="1"/>
  <c r="D1273" i="1"/>
  <c r="D1272" i="1"/>
  <c r="D1271" i="1"/>
  <c r="D1270" i="1"/>
  <c r="D1269" i="1"/>
  <c r="D1268" i="1"/>
  <c r="D1267" i="1"/>
  <c r="D1266" i="1"/>
  <c r="D1265" i="1"/>
  <c r="D1264" i="1"/>
  <c r="D1263" i="1"/>
  <c r="D1262" i="1"/>
  <c r="D1261" i="1"/>
  <c r="D1260" i="1"/>
  <c r="D1259" i="1"/>
  <c r="D1258" i="1"/>
  <c r="D1257" i="1"/>
  <c r="D1256" i="1"/>
  <c r="D1255" i="1"/>
  <c r="D1254" i="1"/>
  <c r="D1253" i="1"/>
  <c r="D1252" i="1"/>
  <c r="D1251" i="1"/>
  <c r="D1250" i="1"/>
  <c r="D1249" i="1"/>
  <c r="D1248" i="1"/>
  <c r="D1247" i="1"/>
  <c r="D1246" i="1"/>
  <c r="D1245" i="1"/>
  <c r="D1244" i="1"/>
  <c r="D1243" i="1"/>
  <c r="D1242" i="1"/>
  <c r="D1241" i="1"/>
  <c r="D1240" i="1"/>
  <c r="D1239" i="1"/>
  <c r="D1238" i="1"/>
  <c r="D1237" i="1"/>
  <c r="D1236" i="1"/>
  <c r="D1235" i="1"/>
  <c r="D1234" i="1"/>
  <c r="D1233" i="1"/>
  <c r="D1232" i="1"/>
  <c r="D1231" i="1"/>
  <c r="D1230" i="1"/>
  <c r="D1229" i="1"/>
  <c r="D1228" i="1"/>
  <c r="D1227" i="1"/>
  <c r="D1226" i="1"/>
  <c r="D1225" i="1"/>
  <c r="D1224" i="1"/>
  <c r="D1223" i="1"/>
  <c r="D1222" i="1"/>
  <c r="D1221" i="1"/>
  <c r="D1220" i="1"/>
  <c r="D1219" i="1"/>
  <c r="D1218" i="1"/>
  <c r="D1217" i="1"/>
  <c r="D1216" i="1"/>
  <c r="D1215" i="1"/>
  <c r="D1214" i="1"/>
  <c r="D1213" i="1"/>
  <c r="D1212" i="1"/>
  <c r="D1211" i="1"/>
  <c r="D1210" i="1"/>
  <c r="D1209" i="1"/>
  <c r="D1208" i="1"/>
  <c r="D1207" i="1"/>
  <c r="D1206" i="1"/>
  <c r="D1205" i="1"/>
  <c r="D1204" i="1"/>
  <c r="D1203" i="1"/>
  <c r="D1202" i="1"/>
  <c r="D1201" i="1"/>
  <c r="D1200" i="1"/>
  <c r="D1199" i="1"/>
  <c r="D1198" i="1"/>
  <c r="D1197" i="1"/>
  <c r="D1196" i="1"/>
  <c r="D1195" i="1"/>
  <c r="D1194" i="1"/>
  <c r="D1193" i="1"/>
  <c r="D1192" i="1"/>
  <c r="D1191" i="1"/>
  <c r="D1190" i="1"/>
  <c r="D1189" i="1"/>
  <c r="D1188" i="1"/>
  <c r="D1187" i="1"/>
  <c r="D1186" i="1"/>
  <c r="D1185" i="1"/>
  <c r="D1184" i="1"/>
  <c r="D1183" i="1"/>
  <c r="D1182" i="1"/>
  <c r="D1181" i="1"/>
  <c r="D1180" i="1"/>
  <c r="D1179" i="1"/>
  <c r="D1178" i="1"/>
  <c r="D1177" i="1"/>
  <c r="D1176" i="1"/>
  <c r="D1175" i="1"/>
  <c r="D1174" i="1"/>
  <c r="D1173" i="1"/>
  <c r="D1172" i="1"/>
  <c r="D1171" i="1"/>
  <c r="D1170" i="1"/>
  <c r="D1169" i="1"/>
  <c r="D1168" i="1"/>
  <c r="D1167" i="1"/>
  <c r="D1166" i="1"/>
  <c r="D1165" i="1"/>
  <c r="D1164" i="1"/>
  <c r="D1163" i="1"/>
  <c r="D1162" i="1"/>
  <c r="D1161" i="1"/>
  <c r="D1160" i="1"/>
  <c r="D1159" i="1"/>
  <c r="D1158" i="1"/>
  <c r="D1157" i="1"/>
  <c r="D1156" i="1"/>
  <c r="D1155" i="1"/>
  <c r="D1154" i="1"/>
  <c r="D1153" i="1"/>
  <c r="D1152" i="1"/>
  <c r="D1151" i="1"/>
  <c r="D1150" i="1"/>
  <c r="D1149" i="1"/>
  <c r="D1148" i="1"/>
  <c r="D1147" i="1"/>
  <c r="D1146" i="1"/>
  <c r="D1145" i="1"/>
  <c r="D1144" i="1"/>
  <c r="D1143" i="1"/>
  <c r="D1142" i="1"/>
  <c r="D1141" i="1"/>
  <c r="D1140" i="1"/>
  <c r="D1139" i="1"/>
  <c r="D1138" i="1"/>
  <c r="D1137" i="1"/>
  <c r="D1136" i="1"/>
  <c r="D1135" i="1"/>
  <c r="D1134" i="1"/>
  <c r="D1133" i="1"/>
  <c r="D1132" i="1"/>
  <c r="D1131" i="1"/>
  <c r="D1130" i="1"/>
  <c r="D1129" i="1"/>
  <c r="D1128" i="1"/>
  <c r="D1127" i="1"/>
  <c r="D1126" i="1"/>
  <c r="D1125" i="1"/>
  <c r="D1124" i="1"/>
  <c r="D1123" i="1"/>
  <c r="D1122" i="1"/>
  <c r="D1121" i="1"/>
  <c r="D1120" i="1"/>
  <c r="D1119" i="1"/>
  <c r="D1118" i="1"/>
  <c r="D1117" i="1"/>
  <c r="D1116" i="1"/>
  <c r="D1115" i="1"/>
  <c r="D1114" i="1"/>
  <c r="D1113" i="1"/>
  <c r="D1112" i="1"/>
  <c r="D1111" i="1"/>
  <c r="D1110" i="1"/>
  <c r="D1109" i="1"/>
  <c r="D1108" i="1"/>
  <c r="D1107" i="1"/>
  <c r="D1106" i="1"/>
  <c r="D1105" i="1"/>
  <c r="D1104" i="1"/>
  <c r="D1103" i="1"/>
  <c r="D1102" i="1"/>
  <c r="D1101" i="1"/>
  <c r="D1100" i="1"/>
  <c r="D1099" i="1"/>
  <c r="D1098" i="1"/>
  <c r="D1097" i="1"/>
  <c r="D1096" i="1"/>
  <c r="D1095" i="1"/>
  <c r="D1094" i="1"/>
  <c r="D1093" i="1"/>
  <c r="D1092" i="1"/>
  <c r="D1091" i="1"/>
  <c r="D1090" i="1"/>
  <c r="D1089" i="1"/>
  <c r="D1088" i="1"/>
  <c r="D1087" i="1"/>
  <c r="D1086" i="1"/>
  <c r="D1085" i="1"/>
  <c r="D1084" i="1"/>
  <c r="D1083" i="1"/>
  <c r="D1082" i="1"/>
  <c r="D1081" i="1"/>
  <c r="D1080" i="1"/>
  <c r="D1079" i="1"/>
  <c r="D1078" i="1"/>
  <c r="D1077" i="1"/>
  <c r="D1076" i="1"/>
  <c r="D1075" i="1"/>
  <c r="D1074" i="1"/>
  <c r="D1073" i="1"/>
  <c r="D1072" i="1"/>
  <c r="D1071" i="1"/>
  <c r="D1070" i="1"/>
  <c r="D1069" i="1"/>
  <c r="D1068" i="1"/>
  <c r="D1067" i="1"/>
  <c r="D1066" i="1"/>
  <c r="D1065" i="1"/>
  <c r="D1064" i="1"/>
  <c r="D1063" i="1"/>
  <c r="D1062" i="1"/>
  <c r="D1061" i="1"/>
  <c r="D1060" i="1"/>
  <c r="D1059" i="1"/>
  <c r="D1058" i="1"/>
  <c r="D1057" i="1"/>
  <c r="D1056" i="1"/>
  <c r="D1055" i="1"/>
  <c r="D1054" i="1"/>
  <c r="D1053" i="1"/>
  <c r="D1052" i="1"/>
  <c r="D1051" i="1"/>
  <c r="D1050" i="1"/>
  <c r="D1049" i="1"/>
  <c r="D1048" i="1"/>
  <c r="D1047" i="1"/>
  <c r="D1046" i="1"/>
  <c r="D1045" i="1"/>
  <c r="D1044" i="1"/>
  <c r="D1043" i="1"/>
  <c r="D1042" i="1"/>
  <c r="D1041" i="1"/>
  <c r="D1040" i="1"/>
  <c r="D1039" i="1"/>
  <c r="D1038" i="1"/>
  <c r="D1037" i="1"/>
  <c r="D1036" i="1"/>
  <c r="D1035" i="1"/>
  <c r="D1034" i="1"/>
  <c r="D1033" i="1"/>
  <c r="D1032" i="1"/>
  <c r="D1031" i="1"/>
  <c r="D1030" i="1"/>
  <c r="D1029" i="1"/>
  <c r="D1028" i="1"/>
  <c r="D1027" i="1"/>
  <c r="D1026" i="1"/>
  <c r="D1025" i="1"/>
  <c r="D1024" i="1"/>
  <c r="D1023" i="1"/>
  <c r="D1022" i="1"/>
  <c r="D1021" i="1"/>
  <c r="D1020" i="1"/>
  <c r="D1019" i="1"/>
  <c r="D1018" i="1"/>
  <c r="D1017" i="1"/>
  <c r="D1016" i="1"/>
  <c r="D1015" i="1"/>
  <c r="D1014" i="1"/>
  <c r="D1013" i="1"/>
  <c r="D1012" i="1"/>
  <c r="D1011" i="1"/>
  <c r="D1010" i="1"/>
  <c r="D1009" i="1"/>
  <c r="D1008" i="1"/>
  <c r="D1007" i="1"/>
  <c r="D1006" i="1"/>
  <c r="D1005" i="1"/>
  <c r="D1004" i="1"/>
  <c r="D1003" i="1"/>
  <c r="D1002" i="1"/>
  <c r="D1001" i="1"/>
  <c r="D1000" i="1"/>
  <c r="D999" i="1"/>
  <c r="D998" i="1"/>
  <c r="D997" i="1"/>
  <c r="D996" i="1"/>
  <c r="D995" i="1"/>
  <c r="D994" i="1"/>
  <c r="D993" i="1"/>
  <c r="D992" i="1"/>
  <c r="D991" i="1"/>
  <c r="D990" i="1"/>
  <c r="D989" i="1"/>
  <c r="D988" i="1"/>
  <c r="D987" i="1"/>
  <c r="D986" i="1"/>
  <c r="D985" i="1"/>
  <c r="D984" i="1"/>
  <c r="D983" i="1"/>
  <c r="D982" i="1"/>
  <c r="D981" i="1"/>
  <c r="D980" i="1"/>
  <c r="D979" i="1"/>
  <c r="D978" i="1"/>
  <c r="D977" i="1"/>
  <c r="D976" i="1"/>
  <c r="D975" i="1"/>
  <c r="D974" i="1"/>
  <c r="D973" i="1"/>
  <c r="D972" i="1"/>
  <c r="D971" i="1"/>
  <c r="D970" i="1"/>
  <c r="D969" i="1"/>
  <c r="D968" i="1"/>
  <c r="D967" i="1"/>
  <c r="D966" i="1"/>
  <c r="D965" i="1"/>
  <c r="D964" i="1"/>
  <c r="D963" i="1"/>
  <c r="D962" i="1"/>
  <c r="D961" i="1"/>
  <c r="D960" i="1"/>
  <c r="D959" i="1"/>
  <c r="D958" i="1"/>
  <c r="D957" i="1"/>
  <c r="D956" i="1"/>
  <c r="D955" i="1"/>
  <c r="D954" i="1"/>
  <c r="D953" i="1"/>
  <c r="D952" i="1"/>
  <c r="D951" i="1"/>
  <c r="D950" i="1"/>
  <c r="D949" i="1"/>
  <c r="D948" i="1"/>
  <c r="D947" i="1"/>
  <c r="D946" i="1"/>
  <c r="D945" i="1"/>
  <c r="D944" i="1"/>
  <c r="D943" i="1"/>
  <c r="D942" i="1"/>
  <c r="D941" i="1"/>
  <c r="D940" i="1"/>
  <c r="D939" i="1"/>
  <c r="D938" i="1"/>
  <c r="D937" i="1"/>
  <c r="D936" i="1"/>
  <c r="D935" i="1"/>
  <c r="D934" i="1"/>
  <c r="D933" i="1"/>
  <c r="D932" i="1"/>
  <c r="D931" i="1"/>
  <c r="D930" i="1"/>
  <c r="D929" i="1"/>
  <c r="D928" i="1"/>
  <c r="D927" i="1"/>
  <c r="D926" i="1"/>
  <c r="D925" i="1"/>
  <c r="D924" i="1"/>
  <c r="D923" i="1"/>
  <c r="D922" i="1"/>
  <c r="D921" i="1"/>
  <c r="D920" i="1"/>
  <c r="D919" i="1"/>
  <c r="D918" i="1"/>
  <c r="D917" i="1"/>
  <c r="D916" i="1"/>
  <c r="D915" i="1"/>
  <c r="D914" i="1"/>
  <c r="D913" i="1"/>
  <c r="D912" i="1"/>
  <c r="D911" i="1"/>
  <c r="D910" i="1"/>
  <c r="D909" i="1"/>
  <c r="D908" i="1"/>
  <c r="D907" i="1"/>
  <c r="D906" i="1"/>
  <c r="D905" i="1"/>
  <c r="D904" i="1"/>
  <c r="D903" i="1"/>
  <c r="D902" i="1"/>
  <c r="D901" i="1"/>
  <c r="D900" i="1"/>
  <c r="D899" i="1"/>
  <c r="D898" i="1"/>
  <c r="D897" i="1"/>
  <c r="D896" i="1"/>
  <c r="D895" i="1"/>
  <c r="D894" i="1"/>
  <c r="D893" i="1"/>
  <c r="D892" i="1"/>
  <c r="D891" i="1"/>
  <c r="D890" i="1"/>
  <c r="D889" i="1"/>
  <c r="D888" i="1"/>
  <c r="D887" i="1"/>
  <c r="D886" i="1"/>
  <c r="D885" i="1"/>
  <c r="D884" i="1"/>
  <c r="D883" i="1"/>
  <c r="D882" i="1"/>
  <c r="D881" i="1"/>
  <c r="D880" i="1"/>
  <c r="D879" i="1"/>
  <c r="D878" i="1"/>
  <c r="D877" i="1"/>
  <c r="D876" i="1"/>
  <c r="D875" i="1"/>
  <c r="D874" i="1"/>
  <c r="D873" i="1"/>
  <c r="D872" i="1"/>
  <c r="D871" i="1"/>
  <c r="D870" i="1"/>
  <c r="D869" i="1"/>
  <c r="D868" i="1"/>
  <c r="D867" i="1"/>
  <c r="D866" i="1"/>
  <c r="D865" i="1"/>
  <c r="D864" i="1"/>
  <c r="D863" i="1"/>
  <c r="D862" i="1"/>
  <c r="D861" i="1"/>
  <c r="D860" i="1"/>
  <c r="D859" i="1"/>
  <c r="D858" i="1"/>
  <c r="D857" i="1"/>
  <c r="D856" i="1"/>
  <c r="D855" i="1"/>
  <c r="D854" i="1"/>
  <c r="D853" i="1"/>
  <c r="D852" i="1"/>
  <c r="D851" i="1"/>
  <c r="D850" i="1"/>
  <c r="D849" i="1"/>
  <c r="D848" i="1"/>
  <c r="D847" i="1"/>
  <c r="D846" i="1"/>
  <c r="D845" i="1"/>
  <c r="D844" i="1"/>
  <c r="D843" i="1"/>
  <c r="D842" i="1"/>
  <c r="D841" i="1"/>
  <c r="D840" i="1"/>
  <c r="D839" i="1"/>
  <c r="D838" i="1"/>
  <c r="D837" i="1"/>
  <c r="D836" i="1"/>
  <c r="D835" i="1"/>
  <c r="D834" i="1"/>
  <c r="D833" i="1"/>
  <c r="D832" i="1"/>
  <c r="D831" i="1"/>
  <c r="D830" i="1"/>
  <c r="D829" i="1"/>
  <c r="D828" i="1"/>
  <c r="D827" i="1"/>
  <c r="D826" i="1"/>
  <c r="D825" i="1"/>
  <c r="D824" i="1"/>
  <c r="D823" i="1"/>
  <c r="D822" i="1"/>
  <c r="D821" i="1"/>
  <c r="D820" i="1"/>
  <c r="D819" i="1"/>
  <c r="D818" i="1"/>
  <c r="D817" i="1"/>
  <c r="D816" i="1"/>
  <c r="D815" i="1"/>
  <c r="D814" i="1"/>
  <c r="D813" i="1"/>
  <c r="D812" i="1"/>
  <c r="D811" i="1"/>
  <c r="D810" i="1"/>
  <c r="D809" i="1"/>
  <c r="D808" i="1"/>
  <c r="D807" i="1"/>
  <c r="D806" i="1"/>
  <c r="D805" i="1"/>
  <c r="D804" i="1"/>
  <c r="D803" i="1"/>
  <c r="D802" i="1"/>
  <c r="D801" i="1"/>
  <c r="D800" i="1"/>
  <c r="D799" i="1"/>
  <c r="D798" i="1"/>
  <c r="D797" i="1"/>
  <c r="D796" i="1"/>
  <c r="D795" i="1"/>
  <c r="D794" i="1"/>
  <c r="D793" i="1"/>
  <c r="D792" i="1"/>
  <c r="D791" i="1"/>
  <c r="D790" i="1"/>
  <c r="D789" i="1"/>
  <c r="D788" i="1"/>
  <c r="D787" i="1"/>
  <c r="D786" i="1"/>
  <c r="D785" i="1"/>
  <c r="D784" i="1"/>
  <c r="D783" i="1"/>
  <c r="D782" i="1"/>
  <c r="D781" i="1"/>
  <c r="D780" i="1"/>
  <c r="D779" i="1"/>
  <c r="D778" i="1"/>
  <c r="D777" i="1"/>
  <c r="D776" i="1"/>
  <c r="D775" i="1"/>
  <c r="D774" i="1"/>
  <c r="D773" i="1"/>
  <c r="D772" i="1"/>
  <c r="D771" i="1"/>
  <c r="D770" i="1"/>
  <c r="D769" i="1"/>
  <c r="D768" i="1"/>
  <c r="D767" i="1"/>
  <c r="D766" i="1"/>
  <c r="D765" i="1"/>
  <c r="D764" i="1"/>
  <c r="D763" i="1"/>
  <c r="D762" i="1"/>
  <c r="D761" i="1"/>
  <c r="D760" i="1"/>
  <c r="D759" i="1"/>
  <c r="D758" i="1"/>
  <c r="D757" i="1"/>
  <c r="D756" i="1"/>
  <c r="D755" i="1"/>
  <c r="D754" i="1"/>
  <c r="D753" i="1"/>
  <c r="D752" i="1"/>
  <c r="D751" i="1"/>
  <c r="D750" i="1"/>
  <c r="D749" i="1"/>
  <c r="D748" i="1"/>
  <c r="D747" i="1"/>
  <c r="D746" i="1"/>
  <c r="D745" i="1"/>
  <c r="D744" i="1"/>
  <c r="D743" i="1"/>
  <c r="D742" i="1"/>
  <c r="D741" i="1"/>
  <c r="D740" i="1"/>
  <c r="D739" i="1"/>
  <c r="D738" i="1"/>
  <c r="D737" i="1"/>
  <c r="D736" i="1"/>
  <c r="D735" i="1"/>
  <c r="D734" i="1"/>
  <c r="D733" i="1"/>
  <c r="D732" i="1"/>
  <c r="D731" i="1"/>
  <c r="D730" i="1"/>
  <c r="D729" i="1"/>
  <c r="D728" i="1"/>
  <c r="D727" i="1"/>
  <c r="D726" i="1"/>
  <c r="D725" i="1"/>
  <c r="D724" i="1"/>
  <c r="D723" i="1"/>
  <c r="D722" i="1"/>
  <c r="D721" i="1"/>
  <c r="D720" i="1"/>
  <c r="D719" i="1"/>
  <c r="D718" i="1"/>
  <c r="D717" i="1"/>
  <c r="D716" i="1"/>
  <c r="D715" i="1"/>
  <c r="D714" i="1"/>
  <c r="D713" i="1"/>
  <c r="D712" i="1"/>
  <c r="D711" i="1"/>
  <c r="D710" i="1"/>
  <c r="D709" i="1"/>
  <c r="D708" i="1"/>
  <c r="D707" i="1"/>
  <c r="D706" i="1"/>
  <c r="D705" i="1"/>
  <c r="D704" i="1"/>
  <c r="D703" i="1"/>
  <c r="D702" i="1"/>
  <c r="D701" i="1"/>
  <c r="D700" i="1"/>
  <c r="D699" i="1"/>
  <c r="D698" i="1"/>
  <c r="D697" i="1"/>
  <c r="D696" i="1"/>
  <c r="D695" i="1"/>
  <c r="D694" i="1"/>
  <c r="D693" i="1"/>
  <c r="D692" i="1"/>
  <c r="D691" i="1"/>
  <c r="D690" i="1"/>
  <c r="D689" i="1"/>
  <c r="D688" i="1"/>
  <c r="D687" i="1"/>
  <c r="D686" i="1"/>
  <c r="D685" i="1"/>
  <c r="D684" i="1"/>
  <c r="D683" i="1"/>
  <c r="D682" i="1"/>
  <c r="D681" i="1"/>
  <c r="D680" i="1"/>
  <c r="D679" i="1"/>
  <c r="D678" i="1"/>
  <c r="D677" i="1"/>
  <c r="D676" i="1"/>
  <c r="D675" i="1"/>
  <c r="D674" i="1"/>
  <c r="D673" i="1"/>
  <c r="D672" i="1"/>
  <c r="D671" i="1"/>
  <c r="D670" i="1"/>
  <c r="D669" i="1"/>
  <c r="D668" i="1"/>
  <c r="D667" i="1"/>
  <c r="D666" i="1"/>
  <c r="D665" i="1"/>
  <c r="D664" i="1"/>
  <c r="D663" i="1"/>
  <c r="D662" i="1"/>
  <c r="D661" i="1"/>
  <c r="D660" i="1"/>
  <c r="D659" i="1"/>
  <c r="D658" i="1"/>
  <c r="D657" i="1"/>
  <c r="D656" i="1"/>
  <c r="D655" i="1"/>
  <c r="D654" i="1"/>
  <c r="D653" i="1"/>
  <c r="D652" i="1"/>
  <c r="D651" i="1"/>
  <c r="D650" i="1"/>
  <c r="D649" i="1"/>
  <c r="D648" i="1"/>
  <c r="D647" i="1"/>
  <c r="D646" i="1"/>
  <c r="D645" i="1"/>
  <c r="D644" i="1"/>
  <c r="D643" i="1"/>
  <c r="D642" i="1"/>
  <c r="D641" i="1"/>
  <c r="D640" i="1"/>
  <c r="D639" i="1"/>
  <c r="D638" i="1"/>
  <c r="D637" i="1"/>
  <c r="D636" i="1"/>
  <c r="D635" i="1"/>
  <c r="D634" i="1"/>
  <c r="D633" i="1"/>
  <c r="D632" i="1"/>
  <c r="D631" i="1"/>
  <c r="D630" i="1"/>
  <c r="D629" i="1"/>
  <c r="D628" i="1"/>
  <c r="D627" i="1"/>
  <c r="D626" i="1"/>
  <c r="D625" i="1"/>
  <c r="D624" i="1"/>
  <c r="D623" i="1"/>
  <c r="D622" i="1"/>
  <c r="D621" i="1"/>
  <c r="D620" i="1"/>
  <c r="D619" i="1"/>
  <c r="D618" i="1"/>
  <c r="D617" i="1"/>
  <c r="D616" i="1"/>
  <c r="D615" i="1"/>
  <c r="D614" i="1"/>
  <c r="D613" i="1"/>
  <c r="D612" i="1"/>
  <c r="D611" i="1"/>
  <c r="D610" i="1"/>
  <c r="D609" i="1"/>
  <c r="D608" i="1"/>
  <c r="D607" i="1"/>
  <c r="D606" i="1"/>
  <c r="D605" i="1"/>
  <c r="D604" i="1"/>
  <c r="D603" i="1"/>
  <c r="D602" i="1"/>
  <c r="D601" i="1"/>
  <c r="D600" i="1"/>
  <c r="D599" i="1"/>
  <c r="D598" i="1"/>
  <c r="D597" i="1"/>
  <c r="D596" i="1"/>
  <c r="D595" i="1"/>
  <c r="D594" i="1"/>
  <c r="D593" i="1"/>
  <c r="D592" i="1"/>
  <c r="D591" i="1"/>
  <c r="D590" i="1"/>
  <c r="D589" i="1"/>
  <c r="D588" i="1"/>
  <c r="D587" i="1"/>
  <c r="D586" i="1"/>
  <c r="D585" i="1"/>
  <c r="D584" i="1"/>
  <c r="D583" i="1"/>
  <c r="D582" i="1"/>
  <c r="D581" i="1"/>
  <c r="D580" i="1"/>
  <c r="D579" i="1"/>
  <c r="D578" i="1"/>
  <c r="D577" i="1"/>
  <c r="D576" i="1"/>
  <c r="D575" i="1"/>
  <c r="D574" i="1"/>
  <c r="D573" i="1"/>
  <c r="D572" i="1"/>
  <c r="D571" i="1"/>
  <c r="D570" i="1"/>
  <c r="D569" i="1"/>
  <c r="D568" i="1"/>
  <c r="D567" i="1"/>
  <c r="D566" i="1"/>
  <c r="D565" i="1"/>
  <c r="D564" i="1"/>
  <c r="D563" i="1"/>
  <c r="D562" i="1"/>
  <c r="D561" i="1"/>
  <c r="D560" i="1"/>
  <c r="D559" i="1"/>
  <c r="D558" i="1"/>
  <c r="D557" i="1"/>
  <c r="D556" i="1"/>
  <c r="D555" i="1"/>
  <c r="D554" i="1"/>
  <c r="D553" i="1"/>
  <c r="D552" i="1"/>
  <c r="D551" i="1"/>
  <c r="D550" i="1"/>
  <c r="D549" i="1"/>
  <c r="D548" i="1"/>
  <c r="D547" i="1"/>
  <c r="D546" i="1"/>
  <c r="D545" i="1"/>
  <c r="D544" i="1"/>
  <c r="D543" i="1"/>
  <c r="D542" i="1"/>
  <c r="D541" i="1"/>
  <c r="D540" i="1"/>
  <c r="D539" i="1"/>
  <c r="D538" i="1"/>
  <c r="D537" i="1"/>
  <c r="D536" i="1"/>
  <c r="D535" i="1"/>
  <c r="D534" i="1"/>
  <c r="D533" i="1"/>
  <c r="D532" i="1"/>
  <c r="D531" i="1"/>
  <c r="D530" i="1"/>
  <c r="D529" i="1"/>
  <c r="D528" i="1"/>
  <c r="D527" i="1"/>
  <c r="D526" i="1"/>
  <c r="D525" i="1"/>
  <c r="D524" i="1"/>
  <c r="D523" i="1"/>
  <c r="D522" i="1"/>
  <c r="D521" i="1"/>
  <c r="D520" i="1"/>
  <c r="D519" i="1"/>
  <c r="D518" i="1"/>
  <c r="D517" i="1"/>
  <c r="D516" i="1"/>
  <c r="D515" i="1"/>
  <c r="D514" i="1"/>
  <c r="D513" i="1"/>
  <c r="D512" i="1"/>
  <c r="D511" i="1"/>
  <c r="D510" i="1"/>
  <c r="D509" i="1"/>
  <c r="D508" i="1"/>
  <c r="D507" i="1"/>
  <c r="D506" i="1"/>
  <c r="D505" i="1"/>
  <c r="D504" i="1"/>
  <c r="D503" i="1"/>
  <c r="D502" i="1"/>
  <c r="D501" i="1"/>
  <c r="D500" i="1"/>
  <c r="D499" i="1"/>
  <c r="D498" i="1"/>
  <c r="D497" i="1"/>
  <c r="D496" i="1"/>
  <c r="D495" i="1"/>
  <c r="D494" i="1"/>
  <c r="D493" i="1"/>
  <c r="D492" i="1"/>
  <c r="D491" i="1"/>
  <c r="D490" i="1"/>
  <c r="D489" i="1"/>
  <c r="D488" i="1"/>
  <c r="D487" i="1"/>
  <c r="D486" i="1"/>
  <c r="D485" i="1"/>
  <c r="D484" i="1"/>
  <c r="D483" i="1"/>
  <c r="D482" i="1"/>
  <c r="D481" i="1"/>
  <c r="D480" i="1"/>
  <c r="D479" i="1"/>
  <c r="D478" i="1"/>
  <c r="D477" i="1"/>
  <c r="D476" i="1"/>
  <c r="D475" i="1"/>
  <c r="D474" i="1"/>
  <c r="D473" i="1"/>
  <c r="D472" i="1"/>
  <c r="D471" i="1"/>
  <c r="D470" i="1"/>
  <c r="D469" i="1"/>
  <c r="D468" i="1"/>
  <c r="D467" i="1"/>
  <c r="D466" i="1"/>
  <c r="D465" i="1"/>
  <c r="D464" i="1"/>
  <c r="D463" i="1"/>
  <c r="D462" i="1"/>
  <c r="D461" i="1"/>
  <c r="D460" i="1"/>
  <c r="D459" i="1"/>
  <c r="D458" i="1"/>
  <c r="D457" i="1"/>
  <c r="D456" i="1"/>
  <c r="D455" i="1"/>
  <c r="D454" i="1"/>
  <c r="D453" i="1"/>
  <c r="D452" i="1"/>
  <c r="D451" i="1"/>
  <c r="D450" i="1"/>
  <c r="D449" i="1"/>
  <c r="D448" i="1"/>
  <c r="D447" i="1"/>
  <c r="D446" i="1"/>
  <c r="D445" i="1"/>
  <c r="D444" i="1"/>
  <c r="D443" i="1"/>
  <c r="D442" i="1"/>
  <c r="D441" i="1"/>
  <c r="D440" i="1"/>
  <c r="D439" i="1"/>
  <c r="D438" i="1"/>
  <c r="D437" i="1"/>
  <c r="D436" i="1"/>
  <c r="D435" i="1"/>
  <c r="D434" i="1"/>
  <c r="D433" i="1"/>
  <c r="D432" i="1"/>
  <c r="D431" i="1"/>
  <c r="D430" i="1"/>
  <c r="D429" i="1"/>
  <c r="D428" i="1"/>
  <c r="D427" i="1"/>
  <c r="D426" i="1"/>
  <c r="D425" i="1"/>
  <c r="D424" i="1"/>
  <c r="D423" i="1"/>
  <c r="D422" i="1"/>
  <c r="D421" i="1"/>
  <c r="D420" i="1"/>
  <c r="D419" i="1"/>
  <c r="D418" i="1"/>
  <c r="D417" i="1"/>
  <c r="D416" i="1"/>
  <c r="D415" i="1"/>
  <c r="D414" i="1"/>
  <c r="D413" i="1"/>
  <c r="D412" i="1"/>
  <c r="D411" i="1"/>
  <c r="D410" i="1"/>
  <c r="D409" i="1"/>
  <c r="D408" i="1"/>
  <c r="D407" i="1"/>
  <c r="D406" i="1"/>
  <c r="D405" i="1"/>
  <c r="D404" i="1"/>
  <c r="D403" i="1"/>
  <c r="D402" i="1"/>
  <c r="D401" i="1"/>
  <c r="D400" i="1"/>
  <c r="D399" i="1"/>
  <c r="D398" i="1"/>
  <c r="D397" i="1"/>
  <c r="D396" i="1"/>
  <c r="D395" i="1"/>
  <c r="D394" i="1"/>
  <c r="D393" i="1"/>
  <c r="D392" i="1"/>
  <c r="D391" i="1"/>
  <c r="D390" i="1"/>
  <c r="D389" i="1"/>
  <c r="D388" i="1"/>
  <c r="D387" i="1"/>
  <c r="D386" i="1"/>
  <c r="D385" i="1"/>
  <c r="D384" i="1"/>
  <c r="D383" i="1"/>
  <c r="D382" i="1"/>
  <c r="D381" i="1"/>
  <c r="D380" i="1"/>
  <c r="D379" i="1"/>
  <c r="D378" i="1"/>
  <c r="D377" i="1"/>
  <c r="D376" i="1"/>
  <c r="D375" i="1"/>
  <c r="D374" i="1"/>
  <c r="D373" i="1"/>
  <c r="D372" i="1"/>
  <c r="D371" i="1"/>
  <c r="D370" i="1"/>
  <c r="D369" i="1"/>
  <c r="D368" i="1"/>
  <c r="D367" i="1"/>
  <c r="D366" i="1"/>
  <c r="D365" i="1"/>
  <c r="D364" i="1"/>
  <c r="D363" i="1"/>
  <c r="D362" i="1"/>
  <c r="D361" i="1"/>
  <c r="D360" i="1"/>
  <c r="D359" i="1"/>
  <c r="D358" i="1"/>
  <c r="D357" i="1"/>
  <c r="D356" i="1"/>
  <c r="D355" i="1"/>
  <c r="D354" i="1"/>
  <c r="D353" i="1"/>
  <c r="D352" i="1"/>
  <c r="D351" i="1"/>
  <c r="D350" i="1"/>
  <c r="D349" i="1"/>
  <c r="D348" i="1"/>
  <c r="D347" i="1"/>
  <c r="D346" i="1"/>
  <c r="D345" i="1"/>
  <c r="D344" i="1"/>
  <c r="D343" i="1"/>
  <c r="D342" i="1"/>
  <c r="D341" i="1"/>
  <c r="D340" i="1"/>
  <c r="D339" i="1"/>
  <c r="D338" i="1"/>
  <c r="D337" i="1"/>
  <c r="D336" i="1"/>
  <c r="D335" i="1"/>
  <c r="D334" i="1"/>
  <c r="D333" i="1"/>
  <c r="D332" i="1"/>
  <c r="D331" i="1"/>
  <c r="D330" i="1"/>
  <c r="D329" i="1"/>
  <c r="D328" i="1"/>
  <c r="D327" i="1"/>
  <c r="D326" i="1"/>
  <c r="D325" i="1"/>
  <c r="D324" i="1"/>
  <c r="D323" i="1"/>
  <c r="D322" i="1"/>
  <c r="D321" i="1"/>
  <c r="D320" i="1"/>
  <c r="D319" i="1"/>
  <c r="D318" i="1"/>
  <c r="D317" i="1"/>
  <c r="D316" i="1"/>
  <c r="D315" i="1"/>
  <c r="D314" i="1"/>
  <c r="D313" i="1"/>
  <c r="D312" i="1"/>
  <c r="D311" i="1"/>
  <c r="D310" i="1"/>
  <c r="D309" i="1"/>
  <c r="D308" i="1"/>
  <c r="D307" i="1"/>
  <c r="D306" i="1"/>
  <c r="D305" i="1"/>
  <c r="D304" i="1"/>
  <c r="D303" i="1"/>
  <c r="D302" i="1"/>
  <c r="D301" i="1"/>
  <c r="D300" i="1"/>
  <c r="D299" i="1"/>
  <c r="D298" i="1"/>
  <c r="D297" i="1"/>
  <c r="D296" i="1"/>
  <c r="D295" i="1"/>
  <c r="D294" i="1"/>
  <c r="D293" i="1"/>
  <c r="D292" i="1"/>
  <c r="D291" i="1"/>
  <c r="D290" i="1"/>
  <c r="D289" i="1"/>
  <c r="D288" i="1"/>
  <c r="D287" i="1"/>
  <c r="D286" i="1"/>
  <c r="D285" i="1"/>
  <c r="D284" i="1"/>
  <c r="D283" i="1"/>
  <c r="D282" i="1"/>
  <c r="D281" i="1"/>
  <c r="D280" i="1"/>
  <c r="D279" i="1"/>
  <c r="D278" i="1"/>
  <c r="D277" i="1"/>
  <c r="D276" i="1"/>
  <c r="D275" i="1"/>
  <c r="D274" i="1"/>
  <c r="D273" i="1"/>
  <c r="D272" i="1"/>
  <c r="D271" i="1"/>
  <c r="D270" i="1"/>
  <c r="D269" i="1"/>
  <c r="D268" i="1"/>
  <c r="D267" i="1"/>
  <c r="D266" i="1"/>
  <c r="D265" i="1"/>
  <c r="D264" i="1"/>
  <c r="D263" i="1"/>
  <c r="D262" i="1"/>
  <c r="D261" i="1"/>
  <c r="D260" i="1"/>
  <c r="D259" i="1"/>
  <c r="D258" i="1"/>
  <c r="D257" i="1"/>
  <c r="D256" i="1"/>
  <c r="D255" i="1"/>
  <c r="D254" i="1"/>
  <c r="D253" i="1"/>
  <c r="D252" i="1"/>
  <c r="D251" i="1"/>
  <c r="D250" i="1"/>
  <c r="D249" i="1"/>
  <c r="D248" i="1"/>
  <c r="D247" i="1"/>
  <c r="D246" i="1"/>
  <c r="D245" i="1"/>
  <c r="D244" i="1"/>
  <c r="D243" i="1"/>
  <c r="D242" i="1"/>
  <c r="D241" i="1"/>
  <c r="D240" i="1"/>
  <c r="D239" i="1"/>
  <c r="D238" i="1"/>
  <c r="D237" i="1"/>
  <c r="D236" i="1"/>
  <c r="D235" i="1"/>
  <c r="D234" i="1"/>
  <c r="D233" i="1"/>
  <c r="D232" i="1"/>
  <c r="D231" i="1"/>
  <c r="D230" i="1"/>
  <c r="D229" i="1"/>
  <c r="D228" i="1"/>
  <c r="D227" i="1"/>
  <c r="D226" i="1"/>
  <c r="D225" i="1"/>
  <c r="D224" i="1"/>
  <c r="D223" i="1"/>
  <c r="D222" i="1"/>
  <c r="D221" i="1"/>
  <c r="D220" i="1"/>
  <c r="D219" i="1"/>
  <c r="D218" i="1"/>
  <c r="D217" i="1"/>
  <c r="D216" i="1"/>
  <c r="D215" i="1"/>
  <c r="D214" i="1"/>
  <c r="D213" i="1"/>
  <c r="D212" i="1"/>
  <c r="D211" i="1"/>
  <c r="D210" i="1"/>
  <c r="D209" i="1"/>
  <c r="D208" i="1"/>
  <c r="D207" i="1"/>
  <c r="D206" i="1"/>
  <c r="D205" i="1"/>
  <c r="D204" i="1"/>
  <c r="D203" i="1"/>
  <c r="D202" i="1"/>
  <c r="D201" i="1"/>
  <c r="D200" i="1"/>
  <c r="D199" i="1"/>
  <c r="D198" i="1"/>
  <c r="D197" i="1"/>
  <c r="D196" i="1"/>
  <c r="D195" i="1"/>
  <c r="D194" i="1"/>
  <c r="D193" i="1"/>
  <c r="D192" i="1"/>
  <c r="D191" i="1"/>
  <c r="D190" i="1"/>
  <c r="D189" i="1"/>
  <c r="D188" i="1"/>
  <c r="D187" i="1"/>
  <c r="D186" i="1"/>
  <c r="D185" i="1"/>
  <c r="D184" i="1"/>
  <c r="D183" i="1"/>
  <c r="D182" i="1"/>
  <c r="D181" i="1"/>
  <c r="D180" i="1"/>
  <c r="D179" i="1"/>
  <c r="D178" i="1"/>
  <c r="D177" i="1"/>
  <c r="D176" i="1"/>
  <c r="D175" i="1"/>
  <c r="D174" i="1"/>
  <c r="D173" i="1"/>
  <c r="D172" i="1"/>
  <c r="D171" i="1"/>
  <c r="D170" i="1"/>
  <c r="D169" i="1"/>
  <c r="D168" i="1"/>
  <c r="D167" i="1"/>
  <c r="D166" i="1"/>
  <c r="D165" i="1"/>
  <c r="D164" i="1"/>
  <c r="D163" i="1"/>
  <c r="D162" i="1"/>
  <c r="D161" i="1"/>
  <c r="D160" i="1"/>
  <c r="D159" i="1"/>
  <c r="D158" i="1"/>
  <c r="D157" i="1"/>
  <c r="D156" i="1"/>
  <c r="D155" i="1"/>
  <c r="D154" i="1"/>
  <c r="D153" i="1"/>
  <c r="D152" i="1"/>
  <c r="D151" i="1"/>
  <c r="D150" i="1"/>
  <c r="D149" i="1"/>
  <c r="D148" i="1"/>
  <c r="D147" i="1"/>
  <c r="D146" i="1"/>
  <c r="D145" i="1"/>
  <c r="D144" i="1"/>
  <c r="D143" i="1"/>
  <c r="D142" i="1"/>
  <c r="D141" i="1"/>
  <c r="D140" i="1"/>
  <c r="D139" i="1"/>
  <c r="D138" i="1"/>
  <c r="D137" i="1"/>
  <c r="D136" i="1"/>
  <c r="D135" i="1"/>
  <c r="D134" i="1"/>
  <c r="D133" i="1"/>
  <c r="D132" i="1"/>
  <c r="D131" i="1"/>
  <c r="D130" i="1"/>
  <c r="D129" i="1"/>
  <c r="D128" i="1"/>
  <c r="D127" i="1"/>
  <c r="D126" i="1"/>
  <c r="D125" i="1"/>
  <c r="D124" i="1"/>
  <c r="D123" i="1"/>
  <c r="D122" i="1"/>
  <c r="D121" i="1"/>
  <c r="D120" i="1"/>
  <c r="D119" i="1"/>
  <c r="D118" i="1"/>
  <c r="D117" i="1"/>
  <c r="D116" i="1"/>
  <c r="D115" i="1"/>
  <c r="D114" i="1"/>
  <c r="D113" i="1"/>
  <c r="D112" i="1"/>
  <c r="D111" i="1"/>
  <c r="D110" i="1"/>
  <c r="D109" i="1"/>
  <c r="D108" i="1"/>
  <c r="D107" i="1"/>
  <c r="D106" i="1"/>
  <c r="D105" i="1"/>
  <c r="D104" i="1"/>
  <c r="D103" i="1"/>
  <c r="D102" i="1"/>
  <c r="D101" i="1"/>
  <c r="D100" i="1"/>
  <c r="D99" i="1"/>
  <c r="D98" i="1"/>
  <c r="D97" i="1"/>
  <c r="D96" i="1"/>
  <c r="D95" i="1"/>
  <c r="D94" i="1"/>
  <c r="D93" i="1"/>
  <c r="D92" i="1"/>
  <c r="D91" i="1"/>
  <c r="D90" i="1"/>
  <c r="D89" i="1"/>
  <c r="D88" i="1"/>
  <c r="D87" i="1"/>
  <c r="D86" i="1"/>
  <c r="D85" i="1"/>
  <c r="D84" i="1"/>
  <c r="D83" i="1"/>
  <c r="D82" i="1"/>
  <c r="D81" i="1"/>
  <c r="D80" i="1"/>
  <c r="D79" i="1"/>
  <c r="D78" i="1"/>
  <c r="D77" i="1"/>
  <c r="A18983" i="1"/>
  <c r="A18982" i="1"/>
  <c r="A18981" i="1"/>
  <c r="A18980" i="1"/>
  <c r="A18979" i="1"/>
  <c r="A18978" i="1"/>
  <c r="A18977" i="1"/>
  <c r="A18976" i="1"/>
  <c r="A18975" i="1"/>
  <c r="A18974" i="1"/>
  <c r="A18973" i="1"/>
  <c r="A18972" i="1"/>
  <c r="A18971" i="1"/>
  <c r="A18970" i="1"/>
  <c r="A18969" i="1"/>
  <c r="A18968" i="1"/>
  <c r="A18966" i="1"/>
  <c r="A18960" i="1"/>
  <c r="A18956" i="1"/>
  <c r="A18954" i="1"/>
  <c r="A18950" i="1"/>
  <c r="A18949" i="1"/>
  <c r="A18948" i="1"/>
  <c r="A18947" i="1"/>
  <c r="A18946" i="1"/>
  <c r="A18945" i="1"/>
  <c r="A18944" i="1"/>
  <c r="A18933" i="1"/>
  <c r="A18932" i="1"/>
  <c r="A18931" i="1"/>
  <c r="A18924" i="1"/>
  <c r="A18922" i="1"/>
  <c r="A18920" i="1"/>
  <c r="A18918" i="1"/>
  <c r="A18917" i="1"/>
  <c r="A18916" i="1"/>
  <c r="A18915" i="1"/>
  <c r="A18914" i="1"/>
  <c r="A18913" i="1"/>
  <c r="A18912" i="1"/>
  <c r="A18910" i="1"/>
  <c r="A18909" i="1"/>
  <c r="A18908" i="1"/>
  <c r="A18907" i="1"/>
  <c r="A18906" i="1"/>
  <c r="A18905" i="1"/>
  <c r="A18904" i="1"/>
  <c r="A18903" i="1"/>
  <c r="A18902" i="1"/>
  <c r="A18901" i="1"/>
  <c r="A18900" i="1"/>
  <c r="A18899" i="1"/>
  <c r="A18898" i="1"/>
  <c r="A18897" i="1"/>
  <c r="A18896" i="1"/>
  <c r="A18895" i="1"/>
  <c r="A18893" i="1"/>
  <c r="A18887" i="1"/>
  <c r="A18883" i="1"/>
  <c r="A18881" i="1"/>
  <c r="A18877" i="1"/>
  <c r="A18876" i="1"/>
  <c r="A18875" i="1"/>
  <c r="A18874" i="1"/>
  <c r="A18873" i="1"/>
  <c r="A18872" i="1"/>
  <c r="A18871" i="1"/>
  <c r="A18860" i="1"/>
  <c r="A18859" i="1"/>
  <c r="A18858" i="1"/>
  <c r="A18851" i="1"/>
  <c r="A18849" i="1"/>
  <c r="A18847" i="1"/>
  <c r="A18845" i="1"/>
  <c r="A18844" i="1"/>
  <c r="A18843" i="1"/>
  <c r="A18842" i="1"/>
  <c r="A18841" i="1"/>
  <c r="A18840" i="1"/>
  <c r="A18839" i="1"/>
  <c r="A18837" i="1"/>
  <c r="A18836" i="1"/>
  <c r="A18835" i="1"/>
  <c r="A18834" i="1"/>
  <c r="A18833" i="1"/>
  <c r="A18832" i="1"/>
  <c r="A18831" i="1"/>
  <c r="A18830" i="1"/>
  <c r="A18829" i="1"/>
  <c r="A18828" i="1"/>
  <c r="A18827" i="1"/>
  <c r="A18826" i="1"/>
  <c r="A18825" i="1"/>
  <c r="A18824" i="1"/>
  <c r="A18823" i="1"/>
  <c r="A18822" i="1"/>
  <c r="A18820" i="1"/>
  <c r="A18814" i="1"/>
  <c r="A18810" i="1"/>
  <c r="A18808" i="1"/>
  <c r="A18804" i="1"/>
  <c r="A18803" i="1"/>
  <c r="A18802" i="1"/>
  <c r="A18801" i="1"/>
  <c r="A18800" i="1"/>
  <c r="A18799" i="1"/>
  <c r="A18798" i="1"/>
  <c r="A18787" i="1"/>
  <c r="A18786" i="1"/>
  <c r="A18785" i="1"/>
  <c r="A18778" i="1"/>
  <c r="A18776" i="1"/>
  <c r="A18774" i="1"/>
  <c r="A18772" i="1"/>
  <c r="A18771" i="1"/>
  <c r="A18770" i="1"/>
  <c r="A18769" i="1"/>
  <c r="A18768" i="1"/>
  <c r="A18767" i="1"/>
  <c r="A18766" i="1"/>
  <c r="A18764" i="1"/>
  <c r="A18763" i="1"/>
  <c r="A18762" i="1"/>
  <c r="A18761" i="1"/>
  <c r="A18760" i="1"/>
  <c r="A18759" i="1"/>
  <c r="A18758" i="1"/>
  <c r="A18757" i="1"/>
  <c r="A18756" i="1"/>
  <c r="A18755" i="1"/>
  <c r="A18754" i="1"/>
  <c r="A18753" i="1"/>
  <c r="A18752" i="1"/>
  <c r="A18751" i="1"/>
  <c r="A18750" i="1"/>
  <c r="A18749" i="1"/>
  <c r="A18747" i="1"/>
  <c r="A18741" i="1"/>
  <c r="A18737" i="1"/>
  <c r="A18735" i="1"/>
  <c r="A18731" i="1"/>
  <c r="A18730" i="1"/>
  <c r="A18729" i="1"/>
  <c r="A18728" i="1"/>
  <c r="A18727" i="1"/>
  <c r="A18726" i="1"/>
  <c r="A18725" i="1"/>
  <c r="A18714" i="1"/>
  <c r="A18713" i="1"/>
  <c r="A18712" i="1"/>
  <c r="A18705" i="1"/>
  <c r="A18703" i="1"/>
  <c r="A18701" i="1"/>
  <c r="A18699" i="1"/>
  <c r="A18698" i="1"/>
  <c r="A18697" i="1"/>
  <c r="A18696" i="1"/>
  <c r="A18695" i="1"/>
  <c r="A18694" i="1"/>
  <c r="A18693" i="1"/>
  <c r="A18691" i="1"/>
  <c r="A18690" i="1"/>
  <c r="A18689" i="1"/>
  <c r="A18688" i="1"/>
  <c r="A18687" i="1"/>
  <c r="A18686" i="1"/>
  <c r="A18685" i="1"/>
  <c r="A18684" i="1"/>
  <c r="A18683" i="1"/>
  <c r="A18682" i="1"/>
  <c r="A18681" i="1"/>
  <c r="A18680" i="1"/>
  <c r="A18679" i="1"/>
  <c r="A18678" i="1"/>
  <c r="A18677" i="1"/>
  <c r="A18676" i="1"/>
  <c r="A18674" i="1"/>
  <c r="A18668" i="1"/>
  <c r="A18664" i="1"/>
  <c r="A18662" i="1"/>
  <c r="A18658" i="1"/>
  <c r="A18657" i="1"/>
  <c r="A18656" i="1"/>
  <c r="A18655" i="1"/>
  <c r="A18654" i="1"/>
  <c r="A18653" i="1"/>
  <c r="A18652" i="1"/>
  <c r="A18641" i="1"/>
  <c r="A18640" i="1"/>
  <c r="A18639" i="1"/>
  <c r="A18632" i="1"/>
  <c r="A18630" i="1"/>
  <c r="A18628" i="1"/>
  <c r="A18626" i="1"/>
  <c r="A18625" i="1"/>
  <c r="A18624" i="1"/>
  <c r="A18623" i="1"/>
  <c r="A18622" i="1"/>
  <c r="A18621" i="1"/>
  <c r="A18620" i="1"/>
  <c r="A18618" i="1"/>
  <c r="A18617" i="1"/>
  <c r="A18616" i="1"/>
  <c r="A18615" i="1"/>
  <c r="A18614" i="1"/>
  <c r="A18613" i="1"/>
  <c r="A18612" i="1"/>
  <c r="A18611" i="1"/>
  <c r="A18610" i="1"/>
  <c r="A18609" i="1"/>
  <c r="A18608" i="1"/>
  <c r="A18607" i="1"/>
  <c r="A18606" i="1"/>
  <c r="A18605" i="1"/>
  <c r="A18604" i="1"/>
  <c r="A18603" i="1"/>
  <c r="A18601" i="1"/>
  <c r="A18595" i="1"/>
  <c r="A18591" i="1"/>
  <c r="A18589" i="1"/>
  <c r="A18585" i="1"/>
  <c r="A18584" i="1"/>
  <c r="A18583" i="1"/>
  <c r="A18582" i="1"/>
  <c r="A18581" i="1"/>
  <c r="A18580" i="1"/>
  <c r="A18579" i="1"/>
  <c r="A18568" i="1"/>
  <c r="A18567" i="1"/>
  <c r="A18566" i="1"/>
  <c r="A18559" i="1"/>
  <c r="A18557" i="1"/>
  <c r="A18555" i="1"/>
  <c r="A18553" i="1"/>
  <c r="A18552" i="1"/>
  <c r="A18551" i="1"/>
  <c r="A18550" i="1"/>
  <c r="A18549" i="1"/>
  <c r="A18548" i="1"/>
  <c r="A18547" i="1"/>
  <c r="A18545" i="1"/>
  <c r="A18544" i="1"/>
  <c r="A18543" i="1"/>
  <c r="A18542" i="1"/>
  <c r="A18541" i="1"/>
  <c r="A18540" i="1"/>
  <c r="A18539" i="1"/>
  <c r="A18538" i="1"/>
  <c r="A18537" i="1"/>
  <c r="A18536" i="1"/>
  <c r="A18535" i="1"/>
  <c r="A18534" i="1"/>
  <c r="A18533" i="1"/>
  <c r="A18532" i="1"/>
  <c r="A18531" i="1"/>
  <c r="A18530" i="1"/>
  <c r="A18528" i="1"/>
  <c r="A18522" i="1"/>
  <c r="A18518" i="1"/>
  <c r="A18516" i="1"/>
  <c r="A18512" i="1"/>
  <c r="A18511" i="1"/>
  <c r="A18510" i="1"/>
  <c r="A18509" i="1"/>
  <c r="A18508" i="1"/>
  <c r="A18507" i="1"/>
  <c r="A18506" i="1"/>
  <c r="A18495" i="1"/>
  <c r="A18494" i="1"/>
  <c r="A18493" i="1"/>
  <c r="A18486" i="1"/>
  <c r="A18484" i="1"/>
  <c r="A18482" i="1"/>
  <c r="A18480" i="1"/>
  <c r="A18479" i="1"/>
  <c r="A18478" i="1"/>
  <c r="A18477" i="1"/>
  <c r="A18476" i="1"/>
  <c r="A18475" i="1"/>
  <c r="A18474" i="1"/>
  <c r="A18472" i="1"/>
  <c r="A18471" i="1"/>
  <c r="A18470" i="1"/>
  <c r="A18469" i="1"/>
  <c r="A18468" i="1"/>
  <c r="A18467" i="1"/>
  <c r="A18466" i="1"/>
  <c r="A18465" i="1"/>
  <c r="A18464" i="1"/>
  <c r="A18463" i="1"/>
  <c r="A18462" i="1"/>
  <c r="A18461" i="1"/>
  <c r="A18460" i="1"/>
  <c r="A18459" i="1"/>
  <c r="A18458" i="1"/>
  <c r="A18457" i="1"/>
  <c r="A18455" i="1"/>
  <c r="A18449" i="1"/>
  <c r="A18445" i="1"/>
  <c r="A18443" i="1"/>
  <c r="A18439" i="1"/>
  <c r="A18438" i="1"/>
  <c r="A18437" i="1"/>
  <c r="A18436" i="1"/>
  <c r="A18435" i="1"/>
  <c r="A18434" i="1"/>
  <c r="A18433" i="1"/>
  <c r="A18422" i="1"/>
  <c r="A18421" i="1"/>
  <c r="A18420" i="1"/>
  <c r="A18413" i="1"/>
  <c r="A18411" i="1"/>
  <c r="A18409" i="1"/>
  <c r="A18407" i="1"/>
  <c r="A18406" i="1"/>
  <c r="A18405" i="1"/>
  <c r="A18404" i="1"/>
  <c r="A18403" i="1"/>
  <c r="A18402" i="1"/>
  <c r="A18401" i="1"/>
  <c r="A18399" i="1"/>
  <c r="A18398" i="1"/>
  <c r="A18397" i="1"/>
  <c r="A18396" i="1"/>
  <c r="A18395" i="1"/>
  <c r="A18394" i="1"/>
  <c r="A18393" i="1"/>
  <c r="A18392" i="1"/>
  <c r="A18391" i="1"/>
  <c r="A18390" i="1"/>
  <c r="A18389" i="1"/>
  <c r="A18388" i="1"/>
  <c r="A18387" i="1"/>
  <c r="A18386" i="1"/>
  <c r="A18385" i="1"/>
  <c r="A18384" i="1"/>
  <c r="A18382" i="1"/>
  <c r="A18376" i="1"/>
  <c r="A18372" i="1"/>
  <c r="A18370" i="1"/>
  <c r="A18366" i="1"/>
  <c r="A18365" i="1"/>
  <c r="A18364" i="1"/>
  <c r="A18363" i="1"/>
  <c r="A18362" i="1"/>
  <c r="A18361" i="1"/>
  <c r="A18360" i="1"/>
  <c r="A18349" i="1"/>
  <c r="A18348" i="1"/>
  <c r="A18347" i="1"/>
  <c r="A18340" i="1"/>
  <c r="A18338" i="1"/>
  <c r="A18336" i="1"/>
  <c r="A18334" i="1"/>
  <c r="A18333" i="1"/>
  <c r="A18332" i="1"/>
  <c r="A18331" i="1"/>
  <c r="A18330" i="1"/>
  <c r="A18329" i="1"/>
  <c r="A18328" i="1"/>
  <c r="A18326" i="1"/>
  <c r="A18325" i="1"/>
  <c r="A18324" i="1"/>
  <c r="A18323" i="1"/>
  <c r="A18322" i="1"/>
  <c r="A18321" i="1"/>
  <c r="A18320" i="1"/>
  <c r="A18319" i="1"/>
  <c r="A18318" i="1"/>
  <c r="A18317" i="1"/>
  <c r="A18316" i="1"/>
  <c r="A18315" i="1"/>
  <c r="A18314" i="1"/>
  <c r="A18313" i="1"/>
  <c r="A18312" i="1"/>
  <c r="A18311" i="1"/>
  <c r="A18309" i="1"/>
  <c r="A18303" i="1"/>
  <c r="A18299" i="1"/>
  <c r="A18297" i="1"/>
  <c r="A18293" i="1"/>
  <c r="A18292" i="1"/>
  <c r="A18291" i="1"/>
  <c r="A18290" i="1"/>
  <c r="A18289" i="1"/>
  <c r="A18288" i="1"/>
  <c r="A18287" i="1"/>
  <c r="A18276" i="1"/>
  <c r="A18275" i="1"/>
  <c r="A18274" i="1"/>
  <c r="A18267" i="1"/>
  <c r="A18265" i="1"/>
  <c r="A18263" i="1"/>
  <c r="A18261" i="1"/>
  <c r="A18260" i="1"/>
  <c r="A18259" i="1"/>
  <c r="A18258" i="1"/>
  <c r="A18257" i="1"/>
  <c r="A18256" i="1"/>
  <c r="A18255" i="1"/>
  <c r="A18253" i="1"/>
  <c r="A18252" i="1"/>
  <c r="A18251" i="1"/>
  <c r="A18250" i="1"/>
  <c r="A18249" i="1"/>
  <c r="A18248" i="1"/>
  <c r="A18247" i="1"/>
  <c r="A18246" i="1"/>
  <c r="A18245" i="1"/>
  <c r="A18244" i="1"/>
  <c r="A18243" i="1"/>
  <c r="A18242" i="1"/>
  <c r="A18241" i="1"/>
  <c r="A18240" i="1"/>
  <c r="A18239" i="1"/>
  <c r="A18238" i="1"/>
  <c r="A18236" i="1"/>
  <c r="A18230" i="1"/>
  <c r="A18226" i="1"/>
  <c r="A18224" i="1"/>
  <c r="A18220" i="1"/>
  <c r="A18219" i="1"/>
  <c r="A18218" i="1"/>
  <c r="A18217" i="1"/>
  <c r="A18216" i="1"/>
  <c r="A18215" i="1"/>
  <c r="A18214" i="1"/>
  <c r="A18203" i="1"/>
  <c r="A18202" i="1"/>
  <c r="A18201" i="1"/>
  <c r="A18194" i="1"/>
  <c r="A18192" i="1"/>
  <c r="A18190" i="1"/>
  <c r="A18188" i="1"/>
  <c r="A18187" i="1"/>
  <c r="A18186" i="1"/>
  <c r="A18185" i="1"/>
  <c r="A18184" i="1"/>
  <c r="A18183" i="1"/>
  <c r="A18182" i="1"/>
  <c r="A18180" i="1"/>
  <c r="A18179" i="1"/>
  <c r="A18178" i="1"/>
  <c r="A18177" i="1"/>
  <c r="A18176" i="1"/>
  <c r="A18175" i="1"/>
  <c r="A18174" i="1"/>
  <c r="A18173" i="1"/>
  <c r="A18172" i="1"/>
  <c r="A18171" i="1"/>
  <c r="A18170" i="1"/>
  <c r="A18169" i="1"/>
  <c r="A18168" i="1"/>
  <c r="A18167" i="1"/>
  <c r="A18166" i="1"/>
  <c r="A18165" i="1"/>
  <c r="A18163" i="1"/>
  <c r="A18157" i="1"/>
  <c r="A18153" i="1"/>
  <c r="A18151" i="1"/>
  <c r="A18147" i="1"/>
  <c r="A18146" i="1"/>
  <c r="A18145" i="1"/>
  <c r="A18144" i="1"/>
  <c r="A18143" i="1"/>
  <c r="A18142" i="1"/>
  <c r="A18141" i="1"/>
  <c r="A18130" i="1"/>
  <c r="A18129" i="1"/>
  <c r="A18128" i="1"/>
  <c r="A18121" i="1"/>
  <c r="A18119" i="1"/>
  <c r="A18117" i="1"/>
  <c r="A18115" i="1"/>
  <c r="A18114" i="1"/>
  <c r="A18113" i="1"/>
  <c r="A18112" i="1"/>
  <c r="A18111" i="1"/>
  <c r="A18110" i="1"/>
  <c r="A18109" i="1"/>
  <c r="A18107" i="1"/>
  <c r="A18106" i="1"/>
  <c r="A18105" i="1"/>
  <c r="A18104" i="1"/>
  <c r="A18103" i="1"/>
  <c r="A18102" i="1"/>
  <c r="A18101" i="1"/>
  <c r="A18100" i="1"/>
  <c r="A18099" i="1"/>
  <c r="A18098" i="1"/>
  <c r="A18097" i="1"/>
  <c r="A18096" i="1"/>
  <c r="A18095" i="1"/>
  <c r="A18094" i="1"/>
  <c r="A18093" i="1"/>
  <c r="A18092" i="1"/>
  <c r="A18090" i="1"/>
  <c r="A18084" i="1"/>
  <c r="A18080" i="1"/>
  <c r="A18078" i="1"/>
  <c r="A18074" i="1"/>
  <c r="A18073" i="1"/>
  <c r="A18072" i="1"/>
  <c r="A18071" i="1"/>
  <c r="A18070" i="1"/>
  <c r="A18069" i="1"/>
  <c r="A18068" i="1"/>
  <c r="A18057" i="1"/>
  <c r="A18056" i="1"/>
  <c r="A18055" i="1"/>
  <c r="A18048" i="1"/>
  <c r="A18046" i="1"/>
  <c r="A18044" i="1"/>
  <c r="A18042" i="1"/>
  <c r="A18041" i="1"/>
  <c r="A18040" i="1"/>
  <c r="A18039" i="1"/>
  <c r="A18038" i="1"/>
  <c r="A18037" i="1"/>
  <c r="A18036" i="1"/>
  <c r="A18034" i="1"/>
  <c r="A18033" i="1"/>
  <c r="A18032" i="1"/>
  <c r="A18031" i="1"/>
  <c r="A18030" i="1"/>
  <c r="A18029" i="1"/>
  <c r="A18028" i="1"/>
  <c r="A18027" i="1"/>
  <c r="A18026" i="1"/>
  <c r="A18025" i="1"/>
  <c r="A18024" i="1"/>
  <c r="A18023" i="1"/>
  <c r="A18022" i="1"/>
  <c r="A18021" i="1"/>
  <c r="A18020" i="1"/>
  <c r="A18019" i="1"/>
  <c r="A18017" i="1"/>
  <c r="A18011" i="1"/>
  <c r="A18007" i="1"/>
  <c r="A18005" i="1"/>
  <c r="A18001" i="1"/>
  <c r="A18000" i="1"/>
  <c r="A17999" i="1"/>
  <c r="A17998" i="1"/>
  <c r="A17997" i="1"/>
  <c r="A17996" i="1"/>
  <c r="A17995" i="1"/>
  <c r="A17984" i="1"/>
  <c r="A17983" i="1"/>
  <c r="A17982" i="1"/>
  <c r="A17975" i="1"/>
  <c r="A17973" i="1"/>
  <c r="A17971" i="1"/>
  <c r="A17969" i="1"/>
  <c r="A17968" i="1"/>
  <c r="A17967" i="1"/>
  <c r="A17966" i="1"/>
  <c r="A17965" i="1"/>
  <c r="A17964" i="1"/>
  <c r="A17963" i="1"/>
  <c r="A17961" i="1"/>
  <c r="A17960" i="1"/>
  <c r="A17959" i="1"/>
  <c r="A17958" i="1"/>
  <c r="A17957" i="1"/>
  <c r="A17956" i="1"/>
  <c r="A17955" i="1"/>
  <c r="A17954" i="1"/>
  <c r="A17953" i="1"/>
  <c r="A17952" i="1"/>
  <c r="A17951" i="1"/>
  <c r="A17950" i="1"/>
  <c r="A17949" i="1"/>
  <c r="A17948" i="1"/>
  <c r="A17947" i="1"/>
  <c r="A17946" i="1"/>
  <c r="A17944" i="1"/>
  <c r="A17938" i="1"/>
  <c r="A17934" i="1"/>
  <c r="A17932" i="1"/>
  <c r="A17928" i="1"/>
  <c r="A17927" i="1"/>
  <c r="A17926" i="1"/>
  <c r="A17925" i="1"/>
  <c r="A17924" i="1"/>
  <c r="A17923" i="1"/>
  <c r="A17922" i="1"/>
  <c r="A17911" i="1"/>
  <c r="A17910" i="1"/>
  <c r="A17909" i="1"/>
  <c r="A17902" i="1"/>
  <c r="A17900" i="1"/>
  <c r="A17898" i="1"/>
  <c r="A17896" i="1"/>
  <c r="A17895" i="1"/>
  <c r="A17894" i="1"/>
  <c r="A17893" i="1"/>
  <c r="A17892" i="1"/>
  <c r="A17891" i="1"/>
  <c r="A17890" i="1"/>
  <c r="A17888" i="1"/>
  <c r="A17887" i="1"/>
  <c r="A17886" i="1"/>
  <c r="A17885" i="1"/>
  <c r="A17884" i="1"/>
  <c r="A17883" i="1"/>
  <c r="A17882" i="1"/>
  <c r="A17881" i="1"/>
  <c r="A17880" i="1"/>
  <c r="A17879" i="1"/>
  <c r="A17878" i="1"/>
  <c r="A17877" i="1"/>
  <c r="A17876" i="1"/>
  <c r="A17875" i="1"/>
  <c r="A17874" i="1"/>
  <c r="A17873" i="1"/>
  <c r="A17871" i="1"/>
  <c r="A17865" i="1"/>
  <c r="A17861" i="1"/>
  <c r="A17859" i="1"/>
  <c r="A17855" i="1"/>
  <c r="A17854" i="1"/>
  <c r="A17853" i="1"/>
  <c r="A17852" i="1"/>
  <c r="A17851" i="1"/>
  <c r="A17850" i="1"/>
  <c r="A17849" i="1"/>
  <c r="A17838" i="1"/>
  <c r="A17837" i="1"/>
  <c r="A17836" i="1"/>
  <c r="A17829" i="1"/>
  <c r="A17827" i="1"/>
  <c r="A17825" i="1"/>
  <c r="A17823" i="1"/>
  <c r="A17822" i="1"/>
  <c r="A17821" i="1"/>
  <c r="A17820" i="1"/>
  <c r="A17819" i="1"/>
  <c r="A17818" i="1"/>
  <c r="A17817" i="1"/>
  <c r="A17815" i="1"/>
  <c r="A17814" i="1"/>
  <c r="A17813" i="1"/>
  <c r="A17812" i="1"/>
  <c r="A17811" i="1"/>
  <c r="A17810" i="1"/>
  <c r="A17809" i="1"/>
  <c r="A17808" i="1"/>
  <c r="A17807" i="1"/>
  <c r="A17806" i="1"/>
  <c r="A17805" i="1"/>
  <c r="A17804" i="1"/>
  <c r="A17803" i="1"/>
  <c r="A17802" i="1"/>
  <c r="A17801" i="1"/>
  <c r="A17800" i="1"/>
  <c r="A17798" i="1"/>
  <c r="A17792" i="1"/>
  <c r="A17788" i="1"/>
  <c r="A17786" i="1"/>
  <c r="A17782" i="1"/>
  <c r="A17781" i="1"/>
  <c r="A17780" i="1"/>
  <c r="A17779" i="1"/>
  <c r="A17778" i="1"/>
  <c r="A17777" i="1"/>
  <c r="A17776" i="1"/>
  <c r="A17765" i="1"/>
  <c r="A17764" i="1"/>
  <c r="A17763" i="1"/>
  <c r="A17756" i="1"/>
  <c r="A17754" i="1"/>
  <c r="A17752" i="1"/>
  <c r="A17750" i="1"/>
  <c r="A17749" i="1"/>
  <c r="A17748" i="1"/>
  <c r="A17747" i="1"/>
  <c r="A17746" i="1"/>
  <c r="A17745" i="1"/>
  <c r="A17744" i="1"/>
  <c r="A17742" i="1"/>
  <c r="A17741" i="1"/>
  <c r="A17740" i="1"/>
  <c r="A17739" i="1"/>
  <c r="A17738" i="1"/>
  <c r="A17737" i="1"/>
  <c r="A17736" i="1"/>
  <c r="A17735" i="1"/>
  <c r="A17734" i="1"/>
  <c r="A17733" i="1"/>
  <c r="A17732" i="1"/>
  <c r="A17731" i="1"/>
  <c r="A17730" i="1"/>
  <c r="A17729" i="1"/>
  <c r="A17728" i="1"/>
  <c r="A17727" i="1"/>
  <c r="A17725" i="1"/>
  <c r="A17719" i="1"/>
  <c r="A17715" i="1"/>
  <c r="A17713" i="1"/>
  <c r="A17709" i="1"/>
  <c r="A17708" i="1"/>
  <c r="A17707" i="1"/>
  <c r="A17706" i="1"/>
  <c r="A17705" i="1"/>
  <c r="A17704" i="1"/>
  <c r="A17703" i="1"/>
  <c r="A17692" i="1"/>
  <c r="A17691" i="1"/>
  <c r="A17690" i="1"/>
  <c r="A17683" i="1"/>
  <c r="A17681" i="1"/>
  <c r="A17679" i="1"/>
  <c r="A17677" i="1"/>
  <c r="A17676" i="1"/>
  <c r="A17675" i="1"/>
  <c r="A17674" i="1"/>
  <c r="A17673" i="1"/>
  <c r="A17672" i="1"/>
  <c r="A17671" i="1"/>
  <c r="A17669" i="1"/>
  <c r="A17668" i="1"/>
  <c r="A17667" i="1"/>
  <c r="A17666" i="1"/>
  <c r="A17665" i="1"/>
  <c r="A17664" i="1"/>
  <c r="A17663" i="1"/>
  <c r="A17662" i="1"/>
  <c r="A17661" i="1"/>
  <c r="A17660" i="1"/>
  <c r="A17659" i="1"/>
  <c r="A17658" i="1"/>
  <c r="A17657" i="1"/>
  <c r="A17656" i="1"/>
  <c r="A17655" i="1"/>
  <c r="A17654" i="1"/>
  <c r="A17652" i="1"/>
  <c r="A17646" i="1"/>
  <c r="A17642" i="1"/>
  <c r="A17640" i="1"/>
  <c r="A17636" i="1"/>
  <c r="A17635" i="1"/>
  <c r="A17634" i="1"/>
  <c r="A17633" i="1"/>
  <c r="A17632" i="1"/>
  <c r="A17631" i="1"/>
  <c r="A17630" i="1"/>
  <c r="A17619" i="1"/>
  <c r="A17618" i="1"/>
  <c r="A17617" i="1"/>
  <c r="A17610" i="1"/>
  <c r="A17608" i="1"/>
  <c r="A17606" i="1"/>
  <c r="A17604" i="1"/>
  <c r="A17603" i="1"/>
  <c r="A17602" i="1"/>
  <c r="A17601" i="1"/>
  <c r="A17600" i="1"/>
  <c r="A17599" i="1"/>
  <c r="A17598" i="1"/>
  <c r="A17596" i="1"/>
  <c r="A17595" i="1"/>
  <c r="A17594" i="1"/>
  <c r="A17593" i="1"/>
  <c r="A17592" i="1"/>
  <c r="A17591" i="1"/>
  <c r="A17590" i="1"/>
  <c r="A17589" i="1"/>
  <c r="A17588" i="1"/>
  <c r="A17587" i="1"/>
  <c r="A17586" i="1"/>
  <c r="A17585" i="1"/>
  <c r="A17584" i="1"/>
  <c r="A17583" i="1"/>
  <c r="A17582" i="1"/>
  <c r="A17581" i="1"/>
  <c r="A17579" i="1"/>
  <c r="A17573" i="1"/>
  <c r="A17569" i="1"/>
  <c r="A17567" i="1"/>
  <c r="A17563" i="1"/>
  <c r="A17562" i="1"/>
  <c r="A17561" i="1"/>
  <c r="A17560" i="1"/>
  <c r="A17559" i="1"/>
  <c r="A17558" i="1"/>
  <c r="A17557" i="1"/>
  <c r="A17546" i="1"/>
  <c r="A17545" i="1"/>
  <c r="A17544" i="1"/>
  <c r="A17537" i="1"/>
  <c r="A17535" i="1"/>
  <c r="A17533" i="1"/>
  <c r="A17531" i="1"/>
  <c r="A17530" i="1"/>
  <c r="A17529" i="1"/>
  <c r="A17528" i="1"/>
  <c r="A17527" i="1"/>
  <c r="A17526" i="1"/>
  <c r="A17525" i="1"/>
  <c r="A17523" i="1"/>
  <c r="A17522" i="1"/>
  <c r="A17521" i="1"/>
  <c r="A17520" i="1"/>
  <c r="A17519" i="1"/>
  <c r="A17518" i="1"/>
  <c r="A17517" i="1"/>
  <c r="A17516" i="1"/>
  <c r="A17515" i="1"/>
  <c r="A17514" i="1"/>
  <c r="A17513" i="1"/>
  <c r="A17512" i="1"/>
  <c r="A17511" i="1"/>
  <c r="A17510" i="1"/>
  <c r="A17509" i="1"/>
  <c r="A17508" i="1"/>
  <c r="A17506" i="1"/>
  <c r="A17500" i="1"/>
  <c r="A17496" i="1"/>
  <c r="A17494" i="1"/>
  <c r="A17490" i="1"/>
  <c r="A17489" i="1"/>
  <c r="A17488" i="1"/>
  <c r="A17487" i="1"/>
  <c r="A17486" i="1"/>
  <c r="A17485" i="1"/>
  <c r="A17484" i="1"/>
  <c r="A17473" i="1"/>
  <c r="A17472" i="1"/>
  <c r="A17471" i="1"/>
  <c r="A17464" i="1"/>
  <c r="A17462" i="1"/>
  <c r="A17460" i="1"/>
  <c r="A17458" i="1"/>
  <c r="A17457" i="1"/>
  <c r="A17456" i="1"/>
  <c r="A17455" i="1"/>
  <c r="A17454" i="1"/>
  <c r="A17453" i="1"/>
  <c r="A17452" i="1"/>
  <c r="A17450" i="1"/>
  <c r="A17449" i="1"/>
  <c r="A17448" i="1"/>
  <c r="A17447" i="1"/>
  <c r="A17446" i="1"/>
  <c r="A17445" i="1"/>
  <c r="A17444" i="1"/>
  <c r="A17443" i="1"/>
  <c r="A17442" i="1"/>
  <c r="A17441" i="1"/>
  <c r="A17440" i="1"/>
  <c r="A17439" i="1"/>
  <c r="A17438" i="1"/>
  <c r="A17437" i="1"/>
  <c r="A17436" i="1"/>
  <c r="A17435" i="1"/>
  <c r="A17433" i="1"/>
  <c r="A17427" i="1"/>
  <c r="A17423" i="1"/>
  <c r="A17421" i="1"/>
  <c r="A17417" i="1"/>
  <c r="A17416" i="1"/>
  <c r="A17415" i="1"/>
  <c r="A17414" i="1"/>
  <c r="A17413" i="1"/>
  <c r="A17412" i="1"/>
  <c r="A17411" i="1"/>
  <c r="A17400" i="1"/>
  <c r="A17399" i="1"/>
  <c r="A17398" i="1"/>
  <c r="A17391" i="1"/>
  <c r="A17389" i="1"/>
  <c r="A17387" i="1"/>
  <c r="A17385" i="1"/>
  <c r="A17384" i="1"/>
  <c r="A17383" i="1"/>
  <c r="A17382" i="1"/>
  <c r="A17381" i="1"/>
  <c r="A17380" i="1"/>
  <c r="A17379" i="1"/>
  <c r="A17377" i="1"/>
  <c r="A17376" i="1"/>
  <c r="A17375" i="1"/>
  <c r="A17374" i="1"/>
  <c r="A17373" i="1"/>
  <c r="A17372" i="1"/>
  <c r="A17371" i="1"/>
  <c r="A17370" i="1"/>
  <c r="A17369" i="1"/>
  <c r="A17368" i="1"/>
  <c r="A17367" i="1"/>
  <c r="A17366" i="1"/>
  <c r="A17365" i="1"/>
  <c r="A17364" i="1"/>
  <c r="A17363" i="1"/>
  <c r="A17362" i="1"/>
  <c r="A17360" i="1"/>
  <c r="A17354" i="1"/>
  <c r="A17350" i="1"/>
  <c r="A17348" i="1"/>
  <c r="A17344" i="1"/>
  <c r="A17343" i="1"/>
  <c r="A17342" i="1"/>
  <c r="A17341" i="1"/>
  <c r="A17340" i="1"/>
  <c r="A17339" i="1"/>
  <c r="A17338" i="1"/>
  <c r="A17327" i="1"/>
  <c r="A17326" i="1"/>
  <c r="A17325" i="1"/>
  <c r="A17318" i="1"/>
  <c r="A17316" i="1"/>
  <c r="A17314" i="1"/>
  <c r="A17312" i="1"/>
  <c r="A17311" i="1"/>
  <c r="A17310" i="1"/>
  <c r="A17309" i="1"/>
  <c r="A17308" i="1"/>
  <c r="A17307" i="1"/>
  <c r="A17306" i="1"/>
  <c r="A17304" i="1"/>
  <c r="A17303" i="1"/>
  <c r="A17302" i="1"/>
  <c r="A17301" i="1"/>
  <c r="A17300" i="1"/>
  <c r="A17299" i="1"/>
  <c r="A17298" i="1"/>
  <c r="A17297" i="1"/>
  <c r="A17296" i="1"/>
  <c r="A17295" i="1"/>
  <c r="A17294" i="1"/>
  <c r="A17293" i="1"/>
  <c r="A17292" i="1"/>
  <c r="A17291" i="1"/>
  <c r="A17290" i="1"/>
  <c r="A17289" i="1"/>
  <c r="A17287" i="1"/>
  <c r="A17281" i="1"/>
  <c r="A17277" i="1"/>
  <c r="A17275" i="1"/>
  <c r="A17271" i="1"/>
  <c r="A17270" i="1"/>
  <c r="A17269" i="1"/>
  <c r="A17268" i="1"/>
  <c r="A17267" i="1"/>
  <c r="A17266" i="1"/>
  <c r="A17265" i="1"/>
  <c r="A17254" i="1"/>
  <c r="A17253" i="1"/>
  <c r="A17252" i="1"/>
  <c r="A17245" i="1"/>
  <c r="A17243" i="1"/>
  <c r="A17241" i="1"/>
  <c r="A17239" i="1"/>
  <c r="A17238" i="1"/>
  <c r="A17237" i="1"/>
  <c r="A17236" i="1"/>
  <c r="A17235" i="1"/>
  <c r="A17234" i="1"/>
  <c r="A17233" i="1"/>
  <c r="A17231" i="1"/>
  <c r="A17230" i="1"/>
  <c r="A17229" i="1"/>
  <c r="A17228" i="1"/>
  <c r="A17227" i="1"/>
  <c r="A17226" i="1"/>
  <c r="A17225" i="1"/>
  <c r="A17224" i="1"/>
  <c r="A17223" i="1"/>
  <c r="A17222" i="1"/>
  <c r="A17221" i="1"/>
  <c r="A17220" i="1"/>
  <c r="A17219" i="1"/>
  <c r="A17218" i="1"/>
  <c r="A17217" i="1"/>
  <c r="A17216" i="1"/>
  <c r="A17214" i="1"/>
  <c r="A17208" i="1"/>
  <c r="A17204" i="1"/>
  <c r="A17202" i="1"/>
  <c r="A17198" i="1"/>
  <c r="A17197" i="1"/>
  <c r="A17196" i="1"/>
  <c r="A17195" i="1"/>
  <c r="A17194" i="1"/>
  <c r="A17193" i="1"/>
  <c r="A17192" i="1"/>
  <c r="A17181" i="1"/>
  <c r="A17180" i="1"/>
  <c r="A17179" i="1"/>
  <c r="A17172" i="1"/>
  <c r="A17170" i="1"/>
  <c r="A17168" i="1"/>
  <c r="A17166" i="1"/>
  <c r="A17165" i="1"/>
  <c r="A17164" i="1"/>
  <c r="A17163" i="1"/>
  <c r="A17162" i="1"/>
  <c r="A17161" i="1"/>
  <c r="A17160" i="1"/>
  <c r="A17158" i="1"/>
  <c r="A17157" i="1"/>
  <c r="A17156" i="1"/>
  <c r="A17155" i="1"/>
  <c r="A17154" i="1"/>
  <c r="A17153" i="1"/>
  <c r="A17152" i="1"/>
  <c r="A17151" i="1"/>
  <c r="A17150" i="1"/>
  <c r="A17149" i="1"/>
  <c r="A17148" i="1"/>
  <c r="A17147" i="1"/>
  <c r="A17146" i="1"/>
  <c r="A17145" i="1"/>
  <c r="A17144" i="1"/>
  <c r="A17143" i="1"/>
  <c r="A17141" i="1"/>
  <c r="A17135" i="1"/>
  <c r="A17131" i="1"/>
  <c r="A17129" i="1"/>
  <c r="A17125" i="1"/>
  <c r="A17124" i="1"/>
  <c r="A17123" i="1"/>
  <c r="A17122" i="1"/>
  <c r="A17121" i="1"/>
  <c r="A17120" i="1"/>
  <c r="A17119" i="1"/>
  <c r="A17108" i="1"/>
  <c r="A17107" i="1"/>
  <c r="A17106" i="1"/>
  <c r="A17099" i="1"/>
  <c r="A17097" i="1"/>
  <c r="A17095" i="1"/>
  <c r="A17093" i="1"/>
  <c r="A17092" i="1"/>
  <c r="A17091" i="1"/>
  <c r="A17090" i="1"/>
  <c r="A17089" i="1"/>
  <c r="A17088" i="1"/>
  <c r="A17087" i="1"/>
  <c r="A17085" i="1"/>
  <c r="A17084" i="1"/>
  <c r="A17083" i="1"/>
  <c r="A17082" i="1"/>
  <c r="A17081" i="1"/>
  <c r="A17080" i="1"/>
  <c r="A17079" i="1"/>
  <c r="A17078" i="1"/>
  <c r="A17077" i="1"/>
  <c r="A17076" i="1"/>
  <c r="A17075" i="1"/>
  <c r="A17074" i="1"/>
  <c r="A17073" i="1"/>
  <c r="A17072" i="1"/>
  <c r="A17071" i="1"/>
  <c r="A17070" i="1"/>
  <c r="A17068" i="1"/>
  <c r="A17062" i="1"/>
  <c r="A17058" i="1"/>
  <c r="A17056" i="1"/>
  <c r="A17052" i="1"/>
  <c r="A17051" i="1"/>
  <c r="A17050" i="1"/>
  <c r="A17049" i="1"/>
  <c r="A17048" i="1"/>
  <c r="A17047" i="1"/>
  <c r="A17046" i="1"/>
  <c r="A17035" i="1"/>
  <c r="A17034" i="1"/>
  <c r="A17033" i="1"/>
  <c r="A17026" i="1"/>
  <c r="A17024" i="1"/>
  <c r="A17022" i="1"/>
  <c r="A17020" i="1"/>
  <c r="A17019" i="1"/>
  <c r="A17018" i="1"/>
  <c r="A17017" i="1"/>
  <c r="A17016" i="1"/>
  <c r="A17015" i="1"/>
  <c r="A17014" i="1"/>
  <c r="A17012" i="1"/>
  <c r="A17011" i="1"/>
  <c r="A17010" i="1"/>
  <c r="A17009" i="1"/>
  <c r="A17008" i="1"/>
  <c r="A17007" i="1"/>
  <c r="A17006" i="1"/>
  <c r="A17005" i="1"/>
  <c r="A17004" i="1"/>
  <c r="A17003" i="1"/>
  <c r="A17002" i="1"/>
  <c r="A17001" i="1"/>
  <c r="A17000" i="1"/>
  <c r="A16999" i="1"/>
  <c r="A16998" i="1"/>
  <c r="A16997" i="1"/>
  <c r="A16995" i="1"/>
  <c r="A16989" i="1"/>
  <c r="A16985" i="1"/>
  <c r="A16983" i="1"/>
  <c r="A16979" i="1"/>
  <c r="A16978" i="1"/>
  <c r="A16977" i="1"/>
  <c r="A16976" i="1"/>
  <c r="A16975" i="1"/>
  <c r="A16974" i="1"/>
  <c r="A16973" i="1"/>
  <c r="A16962" i="1"/>
  <c r="A16961" i="1"/>
  <c r="A16960" i="1"/>
  <c r="A16953" i="1"/>
  <c r="A16951" i="1"/>
  <c r="A16949" i="1"/>
  <c r="A16947" i="1"/>
  <c r="A16946" i="1"/>
  <c r="A16945" i="1"/>
  <c r="A16944" i="1"/>
  <c r="A16943" i="1"/>
  <c r="A16942" i="1"/>
  <c r="A16941" i="1"/>
  <c r="A16939" i="1"/>
  <c r="A16938" i="1"/>
  <c r="A16937" i="1"/>
  <c r="A16936" i="1"/>
  <c r="A16935" i="1"/>
  <c r="A16934" i="1"/>
  <c r="A16933" i="1"/>
  <c r="A16932" i="1"/>
  <c r="A16931" i="1"/>
  <c r="A16930" i="1"/>
  <c r="A16929" i="1"/>
  <c r="A16928" i="1"/>
  <c r="A16927" i="1"/>
  <c r="A16926" i="1"/>
  <c r="A16925" i="1"/>
  <c r="A16924" i="1"/>
  <c r="A16922" i="1"/>
  <c r="A16916" i="1"/>
  <c r="A16912" i="1"/>
  <c r="A16910" i="1"/>
  <c r="A16906" i="1"/>
  <c r="A16905" i="1"/>
  <c r="A16904" i="1"/>
  <c r="A16903" i="1"/>
  <c r="A16902" i="1"/>
  <c r="A16901" i="1"/>
  <c r="A16900" i="1"/>
  <c r="A16889" i="1"/>
  <c r="A16888" i="1"/>
  <c r="A16887" i="1"/>
  <c r="A16880" i="1"/>
  <c r="A16878" i="1"/>
  <c r="A16876" i="1"/>
  <c r="A16874" i="1"/>
  <c r="A16873" i="1"/>
  <c r="A16872" i="1"/>
  <c r="A16871" i="1"/>
  <c r="A16870" i="1"/>
  <c r="A16869" i="1"/>
  <c r="A16868" i="1"/>
  <c r="A16866" i="1"/>
  <c r="A16865" i="1"/>
  <c r="A16864" i="1"/>
  <c r="A16863" i="1"/>
  <c r="A16862" i="1"/>
  <c r="A16861" i="1"/>
  <c r="A16860" i="1"/>
  <c r="A16859" i="1"/>
  <c r="A16858" i="1"/>
  <c r="A16857" i="1"/>
  <c r="A16856" i="1"/>
  <c r="A16855" i="1"/>
  <c r="A16854" i="1"/>
  <c r="A16853" i="1"/>
  <c r="A16852" i="1"/>
  <c r="A16851" i="1"/>
  <c r="A16849" i="1"/>
  <c r="A16843" i="1"/>
  <c r="A16839" i="1"/>
  <c r="A16837" i="1"/>
  <c r="A16833" i="1"/>
  <c r="A16832" i="1"/>
  <c r="A16831" i="1"/>
  <c r="A16830" i="1"/>
  <c r="A16829" i="1"/>
  <c r="A16828" i="1"/>
  <c r="A16827" i="1"/>
  <c r="A16816" i="1"/>
  <c r="A16815" i="1"/>
  <c r="A16814" i="1"/>
  <c r="A16807" i="1"/>
  <c r="A16805" i="1"/>
  <c r="A16803" i="1"/>
  <c r="A16801" i="1"/>
  <c r="A16800" i="1"/>
  <c r="A16799" i="1"/>
  <c r="A16798" i="1"/>
  <c r="A16797" i="1"/>
  <c r="A16796" i="1"/>
  <c r="A16795" i="1"/>
  <c r="A16793" i="1"/>
  <c r="A16792" i="1"/>
  <c r="A16791" i="1"/>
  <c r="A16790" i="1"/>
  <c r="A16789" i="1"/>
  <c r="A16788" i="1"/>
  <c r="A16787" i="1"/>
  <c r="A16786" i="1"/>
  <c r="A16785" i="1"/>
  <c r="A16784" i="1"/>
  <c r="A16783" i="1"/>
  <c r="A16782" i="1"/>
  <c r="A16781" i="1"/>
  <c r="A16780" i="1"/>
  <c r="A16779" i="1"/>
  <c r="A16778" i="1"/>
  <c r="A16776" i="1"/>
  <c r="A16770" i="1"/>
  <c r="A16766" i="1"/>
  <c r="A16764" i="1"/>
  <c r="A16760" i="1"/>
  <c r="A16759" i="1"/>
  <c r="A16758" i="1"/>
  <c r="A16757" i="1"/>
  <c r="A16756" i="1"/>
  <c r="A16755" i="1"/>
  <c r="A16754" i="1"/>
  <c r="A16743" i="1"/>
  <c r="A16742" i="1"/>
  <c r="A16741" i="1"/>
  <c r="A16734" i="1"/>
  <c r="A16732" i="1"/>
  <c r="A16730" i="1"/>
  <c r="A16728" i="1"/>
  <c r="A16727" i="1"/>
  <c r="A16726" i="1"/>
  <c r="A16725" i="1"/>
  <c r="A16724" i="1"/>
  <c r="A16723" i="1"/>
  <c r="A16722" i="1"/>
  <c r="A16720" i="1"/>
  <c r="A16719" i="1"/>
  <c r="A16718" i="1"/>
  <c r="A16717" i="1"/>
  <c r="A16716" i="1"/>
  <c r="A16715" i="1"/>
  <c r="A16714" i="1"/>
  <c r="A16713" i="1"/>
  <c r="A16712" i="1"/>
  <c r="A16711" i="1"/>
  <c r="A16710" i="1"/>
  <c r="A16709" i="1"/>
  <c r="A16708" i="1"/>
  <c r="A16707" i="1"/>
  <c r="A16706" i="1"/>
  <c r="A16705" i="1"/>
  <c r="A16703" i="1"/>
  <c r="A16697" i="1"/>
  <c r="A16693" i="1"/>
  <c r="A16691" i="1"/>
  <c r="A16687" i="1"/>
  <c r="A16686" i="1"/>
  <c r="A16685" i="1"/>
  <c r="A16684" i="1"/>
  <c r="A16683" i="1"/>
  <c r="A16682" i="1"/>
  <c r="A16681" i="1"/>
  <c r="A16670" i="1"/>
  <c r="A16669" i="1"/>
  <c r="A16668" i="1"/>
  <c r="A16661" i="1"/>
  <c r="A16659" i="1"/>
  <c r="A16657" i="1"/>
  <c r="A16655" i="1"/>
  <c r="A16654" i="1"/>
  <c r="A16653" i="1"/>
  <c r="A16652" i="1"/>
  <c r="A16651" i="1"/>
  <c r="A16650" i="1"/>
  <c r="A16649" i="1"/>
  <c r="A16647" i="1"/>
  <c r="A16646" i="1"/>
  <c r="A16645" i="1"/>
  <c r="A16644" i="1"/>
  <c r="A16643" i="1"/>
  <c r="A16642" i="1"/>
  <c r="A16641" i="1"/>
  <c r="A16640" i="1"/>
  <c r="A16639" i="1"/>
  <c r="A16638" i="1"/>
  <c r="A16637" i="1"/>
  <c r="A16636" i="1"/>
  <c r="A16635" i="1"/>
  <c r="A16634" i="1"/>
  <c r="A16633" i="1"/>
  <c r="A16632" i="1"/>
  <c r="A16630" i="1"/>
  <c r="A16624" i="1"/>
  <c r="A16620" i="1"/>
  <c r="A16618" i="1"/>
  <c r="A16614" i="1"/>
  <c r="A16613" i="1"/>
  <c r="A16612" i="1"/>
  <c r="A16611" i="1"/>
  <c r="A16610" i="1"/>
  <c r="A16609" i="1"/>
  <c r="A16608" i="1"/>
  <c r="A16597" i="1"/>
  <c r="A16596" i="1"/>
  <c r="A16595" i="1"/>
  <c r="A16588" i="1"/>
  <c r="A16586" i="1"/>
  <c r="A16584" i="1"/>
  <c r="A16582" i="1"/>
  <c r="A16581" i="1"/>
  <c r="A16580" i="1"/>
  <c r="A16579" i="1"/>
  <c r="A16578" i="1"/>
  <c r="A16577" i="1"/>
  <c r="A16576" i="1"/>
  <c r="A16574" i="1"/>
  <c r="A16573" i="1"/>
  <c r="A16572" i="1"/>
  <c r="A16571" i="1"/>
  <c r="A16570" i="1"/>
  <c r="A16569" i="1"/>
  <c r="A16568" i="1"/>
  <c r="A16567" i="1"/>
  <c r="A16566" i="1"/>
  <c r="A16565" i="1"/>
  <c r="A16564" i="1"/>
  <c r="A16563" i="1"/>
  <c r="A16562" i="1"/>
  <c r="A16561" i="1"/>
  <c r="A16560" i="1"/>
  <c r="A16559" i="1"/>
  <c r="A16557" i="1"/>
  <c r="A16551" i="1"/>
  <c r="A16547" i="1"/>
  <c r="A16545" i="1"/>
  <c r="A16541" i="1"/>
  <c r="A16540" i="1"/>
  <c r="A16539" i="1"/>
  <c r="A16538" i="1"/>
  <c r="A16537" i="1"/>
  <c r="A16536" i="1"/>
  <c r="A16535" i="1"/>
  <c r="A16524" i="1"/>
  <c r="A16523" i="1"/>
  <c r="A16522" i="1"/>
  <c r="A16515" i="1"/>
  <c r="A16513" i="1"/>
  <c r="A16511" i="1"/>
  <c r="A16509" i="1"/>
  <c r="A16508" i="1"/>
  <c r="A16507" i="1"/>
  <c r="A16506" i="1"/>
  <c r="A16505" i="1"/>
  <c r="A16504" i="1"/>
  <c r="A16503" i="1"/>
  <c r="A16501" i="1"/>
  <c r="A16500" i="1"/>
  <c r="A16499" i="1"/>
  <c r="A16498" i="1"/>
  <c r="A16497" i="1"/>
  <c r="A16496" i="1"/>
  <c r="A16495" i="1"/>
  <c r="A16494" i="1"/>
  <c r="A16493" i="1"/>
  <c r="A16492" i="1"/>
  <c r="A16491" i="1"/>
  <c r="A16490" i="1"/>
  <c r="A16489" i="1"/>
  <c r="A16488" i="1"/>
  <c r="A16487" i="1"/>
  <c r="A16486" i="1"/>
  <c r="A16484" i="1"/>
  <c r="A16478" i="1"/>
  <c r="A16474" i="1"/>
  <c r="A16472" i="1"/>
  <c r="A16468" i="1"/>
  <c r="A16467" i="1"/>
  <c r="A16466" i="1"/>
  <c r="A16465" i="1"/>
  <c r="A16464" i="1"/>
  <c r="A16463" i="1"/>
  <c r="A16462" i="1"/>
  <c r="A16451" i="1"/>
  <c r="A16450" i="1"/>
  <c r="A16449" i="1"/>
  <c r="A16442" i="1"/>
  <c r="A16440" i="1"/>
  <c r="A16438" i="1"/>
  <c r="A16436" i="1"/>
  <c r="A16435" i="1"/>
  <c r="A16434" i="1"/>
  <c r="A16433" i="1"/>
  <c r="A16432" i="1"/>
  <c r="A16431" i="1"/>
  <c r="A16430" i="1"/>
  <c r="A16428" i="1"/>
  <c r="A16427" i="1"/>
  <c r="A16426" i="1"/>
  <c r="A16425" i="1"/>
  <c r="A16424" i="1"/>
  <c r="A16423" i="1"/>
  <c r="A16422" i="1"/>
  <c r="A16421" i="1"/>
  <c r="A16420" i="1"/>
  <c r="A16419" i="1"/>
  <c r="A16418" i="1"/>
  <c r="A16417" i="1"/>
  <c r="A16416" i="1"/>
  <c r="A16415" i="1"/>
  <c r="A16414" i="1"/>
  <c r="A16413" i="1"/>
  <c r="A16411" i="1"/>
  <c r="A16405" i="1"/>
  <c r="A16401" i="1"/>
  <c r="A16399" i="1"/>
  <c r="A16395" i="1"/>
  <c r="A16394" i="1"/>
  <c r="A16393" i="1"/>
  <c r="A16392" i="1"/>
  <c r="A16391" i="1"/>
  <c r="A16390" i="1"/>
  <c r="A16389" i="1"/>
  <c r="A16378" i="1"/>
  <c r="A16377" i="1"/>
  <c r="A16376" i="1"/>
  <c r="A16369" i="1"/>
  <c r="A16367" i="1"/>
  <c r="A16365" i="1"/>
  <c r="A16363" i="1"/>
  <c r="A16362" i="1"/>
  <c r="A16361" i="1"/>
  <c r="A16360" i="1"/>
  <c r="A16359" i="1"/>
  <c r="A16358" i="1"/>
  <c r="A16357" i="1"/>
  <c r="A16355" i="1"/>
  <c r="A16354" i="1"/>
  <c r="A16353" i="1"/>
  <c r="A16352" i="1"/>
  <c r="A16351" i="1"/>
  <c r="A16350" i="1"/>
  <c r="A16349" i="1"/>
  <c r="A16348" i="1"/>
  <c r="A16347" i="1"/>
  <c r="A16346" i="1"/>
  <c r="A16345" i="1"/>
  <c r="A16344" i="1"/>
  <c r="A16343" i="1"/>
  <c r="A16342" i="1"/>
  <c r="A16341" i="1"/>
  <c r="A16340" i="1"/>
  <c r="A16338" i="1"/>
  <c r="A16332" i="1"/>
  <c r="A16328" i="1"/>
  <c r="A16326" i="1"/>
  <c r="A16322" i="1"/>
  <c r="A16321" i="1"/>
  <c r="A16320" i="1"/>
  <c r="A16319" i="1"/>
  <c r="A16318" i="1"/>
  <c r="A16317" i="1"/>
  <c r="A16316" i="1"/>
  <c r="A16305" i="1"/>
  <c r="A16304" i="1"/>
  <c r="A16303" i="1"/>
  <c r="A16296" i="1"/>
  <c r="A16294" i="1"/>
  <c r="A16292" i="1"/>
  <c r="A16290" i="1"/>
  <c r="A16289" i="1"/>
  <c r="A16288" i="1"/>
  <c r="A16287" i="1"/>
  <c r="A16286" i="1"/>
  <c r="A16285" i="1"/>
  <c r="A16284" i="1"/>
  <c r="A16282" i="1"/>
  <c r="A16281" i="1"/>
  <c r="A16280" i="1"/>
  <c r="A16279" i="1"/>
  <c r="A16278" i="1"/>
  <c r="A16277" i="1"/>
  <c r="A16276" i="1"/>
  <c r="A16275" i="1"/>
  <c r="A16274" i="1"/>
  <c r="A16273" i="1"/>
  <c r="A16272" i="1"/>
  <c r="A16271" i="1"/>
  <c r="A16270" i="1"/>
  <c r="A16269" i="1"/>
  <c r="A16268" i="1"/>
  <c r="A16267" i="1"/>
  <c r="A16265" i="1"/>
  <c r="A16259" i="1"/>
  <c r="A16255" i="1"/>
  <c r="A16253" i="1"/>
  <c r="A16249" i="1"/>
  <c r="A16248" i="1"/>
  <c r="A16247" i="1"/>
  <c r="A16246" i="1"/>
  <c r="A16245" i="1"/>
  <c r="A16244" i="1"/>
  <c r="A16243" i="1"/>
  <c r="A16232" i="1"/>
  <c r="A16231" i="1"/>
  <c r="A16230" i="1"/>
  <c r="A16223" i="1"/>
  <c r="A16221" i="1"/>
  <c r="A16219" i="1"/>
  <c r="A16217" i="1"/>
  <c r="A16216" i="1"/>
  <c r="A16215" i="1"/>
  <c r="A16214" i="1"/>
  <c r="A16213" i="1"/>
  <c r="A16212" i="1"/>
  <c r="A16211" i="1"/>
  <c r="A16209" i="1"/>
  <c r="A16208" i="1"/>
  <c r="A16207" i="1"/>
  <c r="A16206" i="1"/>
  <c r="A16205" i="1"/>
  <c r="A16204" i="1"/>
  <c r="A16203" i="1"/>
  <c r="A16202" i="1"/>
  <c r="A16201" i="1"/>
  <c r="A16200" i="1"/>
  <c r="A16199" i="1"/>
  <c r="A16198" i="1"/>
  <c r="A16197" i="1"/>
  <c r="A16196" i="1"/>
  <c r="A16195" i="1"/>
  <c r="A16194" i="1"/>
  <c r="A16192" i="1"/>
  <c r="A16186" i="1"/>
  <c r="A16182" i="1"/>
  <c r="A16180" i="1"/>
  <c r="A16176" i="1"/>
  <c r="A16175" i="1"/>
  <c r="A16174" i="1"/>
  <c r="A16173" i="1"/>
  <c r="A16172" i="1"/>
  <c r="A16171" i="1"/>
  <c r="A16170" i="1"/>
  <c r="A16159" i="1"/>
  <c r="A16158" i="1"/>
  <c r="A16157" i="1"/>
  <c r="A16150" i="1"/>
  <c r="A16148" i="1"/>
  <c r="A16146" i="1"/>
  <c r="A16144" i="1"/>
  <c r="A16143" i="1"/>
  <c r="A16142" i="1"/>
  <c r="A16141" i="1"/>
  <c r="A16140" i="1"/>
  <c r="A16139" i="1"/>
  <c r="A16138" i="1"/>
  <c r="A16136" i="1"/>
  <c r="A16135" i="1"/>
  <c r="A16134" i="1"/>
  <c r="A16133" i="1"/>
  <c r="A16132" i="1"/>
  <c r="A16131" i="1"/>
  <c r="A16130" i="1"/>
  <c r="A16129" i="1"/>
  <c r="A16128" i="1"/>
  <c r="A16127" i="1"/>
  <c r="A16126" i="1"/>
  <c r="A16125" i="1"/>
  <c r="A16124" i="1"/>
  <c r="A16123" i="1"/>
  <c r="A16122" i="1"/>
  <c r="A16121" i="1"/>
  <c r="A16119" i="1"/>
  <c r="A16113" i="1"/>
  <c r="A16109" i="1"/>
  <c r="A16107" i="1"/>
  <c r="A16103" i="1"/>
  <c r="A16102" i="1"/>
  <c r="A16101" i="1"/>
  <c r="A16100" i="1"/>
  <c r="A16099" i="1"/>
  <c r="A16098" i="1"/>
  <c r="A16097" i="1"/>
  <c r="A16086" i="1"/>
  <c r="A16085" i="1"/>
  <c r="A16084" i="1"/>
  <c r="A16077" i="1"/>
  <c r="A16075" i="1"/>
  <c r="A16073" i="1"/>
  <c r="A16071" i="1"/>
  <c r="A16070" i="1"/>
  <c r="A16069" i="1"/>
  <c r="A16068" i="1"/>
  <c r="A16067" i="1"/>
  <c r="A16066" i="1"/>
  <c r="A16065" i="1"/>
  <c r="A16063" i="1"/>
  <c r="A16062" i="1"/>
  <c r="A16061" i="1"/>
  <c r="A16060" i="1"/>
  <c r="A16059" i="1"/>
  <c r="A16058" i="1"/>
  <c r="A16057" i="1"/>
  <c r="A16056" i="1"/>
  <c r="A16055" i="1"/>
  <c r="A16054" i="1"/>
  <c r="A16053" i="1"/>
  <c r="A16052" i="1"/>
  <c r="A16051" i="1"/>
  <c r="A16050" i="1"/>
  <c r="A16049" i="1"/>
  <c r="A16048" i="1"/>
  <c r="A16046" i="1"/>
  <c r="A16040" i="1"/>
  <c r="A16036" i="1"/>
  <c r="A16034" i="1"/>
  <c r="A16030" i="1"/>
  <c r="A16029" i="1"/>
  <c r="A16028" i="1"/>
  <c r="A16027" i="1"/>
  <c r="A16026" i="1"/>
  <c r="A16025" i="1"/>
  <c r="A16024" i="1"/>
  <c r="A16013" i="1"/>
  <c r="A16012" i="1"/>
  <c r="A16011" i="1"/>
  <c r="A16004" i="1"/>
  <c r="A16002" i="1"/>
  <c r="A16000" i="1"/>
  <c r="A15998" i="1"/>
  <c r="A15997" i="1"/>
  <c r="A15996" i="1"/>
  <c r="A15995" i="1"/>
  <c r="A15994" i="1"/>
  <c r="A15993" i="1"/>
  <c r="A15992" i="1"/>
  <c r="A15990" i="1"/>
  <c r="A15989" i="1"/>
  <c r="A15988" i="1"/>
  <c r="A15987" i="1"/>
  <c r="A15986" i="1"/>
  <c r="A15985" i="1"/>
  <c r="A15984" i="1"/>
  <c r="A15983" i="1"/>
  <c r="A15982" i="1"/>
  <c r="A15981" i="1"/>
  <c r="A15980" i="1"/>
  <c r="A15979" i="1"/>
  <c r="A15978" i="1"/>
  <c r="A15977" i="1"/>
  <c r="A15976" i="1"/>
  <c r="A15975" i="1"/>
  <c r="A15973" i="1"/>
  <c r="A15967" i="1"/>
  <c r="A15963" i="1"/>
  <c r="A15961" i="1"/>
  <c r="A15957" i="1"/>
  <c r="A15956" i="1"/>
  <c r="A15955" i="1"/>
  <c r="A15954" i="1"/>
  <c r="A15953" i="1"/>
  <c r="A15952" i="1"/>
  <c r="A15951" i="1"/>
  <c r="A15940" i="1"/>
  <c r="A15939" i="1"/>
  <c r="A15938" i="1"/>
  <c r="A15931" i="1"/>
  <c r="A15929" i="1"/>
  <c r="A15927" i="1"/>
  <c r="A15925" i="1"/>
  <c r="A15924" i="1"/>
  <c r="A15923" i="1"/>
  <c r="A15922" i="1"/>
  <c r="A15921" i="1"/>
  <c r="A15920" i="1"/>
  <c r="A15919" i="1"/>
  <c r="A15917" i="1"/>
  <c r="A15916" i="1"/>
  <c r="A15915" i="1"/>
  <c r="A15914" i="1"/>
  <c r="A15913" i="1"/>
  <c r="A15912" i="1"/>
  <c r="A15911" i="1"/>
  <c r="A15910" i="1"/>
  <c r="A15909" i="1"/>
  <c r="A15908" i="1"/>
  <c r="A15907" i="1"/>
  <c r="A15906" i="1"/>
  <c r="A15905" i="1"/>
  <c r="A15904" i="1"/>
  <c r="A15903" i="1"/>
  <c r="A15902" i="1"/>
  <c r="A15900" i="1"/>
  <c r="A15894" i="1"/>
  <c r="A15890" i="1"/>
  <c r="A15888" i="1"/>
  <c r="A15884" i="1"/>
  <c r="A15883" i="1"/>
  <c r="A15882" i="1"/>
  <c r="A15881" i="1"/>
  <c r="A15880" i="1"/>
  <c r="A15879" i="1"/>
  <c r="A15878" i="1"/>
  <c r="A15867" i="1"/>
  <c r="A15866" i="1"/>
  <c r="A15865" i="1"/>
  <c r="A15858" i="1"/>
  <c r="A15856" i="1"/>
  <c r="A15854" i="1"/>
  <c r="A15852" i="1"/>
  <c r="A15851" i="1"/>
  <c r="A15850" i="1"/>
  <c r="A15849" i="1"/>
  <c r="A15848" i="1"/>
  <c r="A15847" i="1"/>
  <c r="A15846" i="1"/>
  <c r="A15844" i="1"/>
  <c r="A15843" i="1"/>
  <c r="A15842" i="1"/>
  <c r="A15841" i="1"/>
  <c r="A15840" i="1"/>
  <c r="A15839" i="1"/>
  <c r="A15838" i="1"/>
  <c r="A15837" i="1"/>
  <c r="A15836" i="1"/>
  <c r="A15835" i="1"/>
  <c r="A15834" i="1"/>
  <c r="A15833" i="1"/>
  <c r="A15832" i="1"/>
  <c r="A15831" i="1"/>
  <c r="A15830" i="1"/>
  <c r="A15829" i="1"/>
  <c r="A15827" i="1"/>
  <c r="A15821" i="1"/>
  <c r="A15817" i="1"/>
  <c r="A15815" i="1"/>
  <c r="A15811" i="1"/>
  <c r="A15810" i="1"/>
  <c r="A15809" i="1"/>
  <c r="A15808" i="1"/>
  <c r="A15807" i="1"/>
  <c r="A15806" i="1"/>
  <c r="A15805" i="1"/>
  <c r="A15794" i="1"/>
  <c r="A15793" i="1"/>
  <c r="A15792" i="1"/>
  <c r="A15785" i="1"/>
  <c r="A15783" i="1"/>
  <c r="A15781" i="1"/>
  <c r="A15779" i="1"/>
  <c r="A15778" i="1"/>
  <c r="A15777" i="1"/>
  <c r="A15776" i="1"/>
  <c r="A15775" i="1"/>
  <c r="A15774" i="1"/>
  <c r="A15773" i="1"/>
  <c r="A15771" i="1"/>
  <c r="A15770" i="1"/>
  <c r="A15769" i="1"/>
  <c r="A15768" i="1"/>
  <c r="A15767" i="1"/>
  <c r="A15766" i="1"/>
  <c r="A15765" i="1"/>
  <c r="A15764" i="1"/>
  <c r="A15763" i="1"/>
  <c r="A15762" i="1"/>
  <c r="A15761" i="1"/>
  <c r="A15760" i="1"/>
  <c r="A15759" i="1"/>
  <c r="A15758" i="1"/>
  <c r="A15757" i="1"/>
  <c r="A15756" i="1"/>
  <c r="A15754" i="1"/>
  <c r="A15748" i="1"/>
  <c r="A15744" i="1"/>
  <c r="A15742" i="1"/>
  <c r="A15738" i="1"/>
  <c r="A15737" i="1"/>
  <c r="A15736" i="1"/>
  <c r="A15735" i="1"/>
  <c r="A15734" i="1"/>
  <c r="A15733" i="1"/>
  <c r="A15732" i="1"/>
  <c r="A15721" i="1"/>
  <c r="A15720" i="1"/>
  <c r="A15719" i="1"/>
  <c r="A15712" i="1"/>
  <c r="A15710" i="1"/>
  <c r="A15708" i="1"/>
  <c r="A15706" i="1"/>
  <c r="A15705" i="1"/>
  <c r="A15704" i="1"/>
  <c r="A15703" i="1"/>
  <c r="A15702" i="1"/>
  <c r="A15701" i="1"/>
  <c r="A15700" i="1"/>
  <c r="A15698" i="1"/>
  <c r="A15697" i="1"/>
  <c r="A15696" i="1"/>
  <c r="A15695" i="1"/>
  <c r="A15694" i="1"/>
  <c r="A15693" i="1"/>
  <c r="A15692" i="1"/>
  <c r="A15691" i="1"/>
  <c r="A15690" i="1"/>
  <c r="A15689" i="1"/>
  <c r="A15688" i="1"/>
  <c r="A15687" i="1"/>
  <c r="A15686" i="1"/>
  <c r="A15685" i="1"/>
  <c r="A15684" i="1"/>
  <c r="A15683" i="1"/>
  <c r="A15681" i="1"/>
  <c r="A15675" i="1"/>
  <c r="A15671" i="1"/>
  <c r="A15669" i="1"/>
  <c r="A15665" i="1"/>
  <c r="A15664" i="1"/>
  <c r="A15663" i="1"/>
  <c r="A15662" i="1"/>
  <c r="A15661" i="1"/>
  <c r="A15660" i="1"/>
  <c r="A15659" i="1"/>
  <c r="A15648" i="1"/>
  <c r="A15647" i="1"/>
  <c r="A15646" i="1"/>
  <c r="A15639" i="1"/>
  <c r="A15637" i="1"/>
  <c r="A15635" i="1"/>
  <c r="A15633" i="1"/>
  <c r="A15632" i="1"/>
  <c r="A15631" i="1"/>
  <c r="A15630" i="1"/>
  <c r="A15629" i="1"/>
  <c r="A15628" i="1"/>
  <c r="A15627" i="1"/>
  <c r="A15625" i="1"/>
  <c r="A15624" i="1"/>
  <c r="A15623" i="1"/>
  <c r="A15622" i="1"/>
  <c r="A15621" i="1"/>
  <c r="A15620" i="1"/>
  <c r="A15619" i="1"/>
  <c r="A15618" i="1"/>
  <c r="A15617" i="1"/>
  <c r="A15616" i="1"/>
  <c r="A15615" i="1"/>
  <c r="A15614" i="1"/>
  <c r="A15613" i="1"/>
  <c r="A15612" i="1"/>
  <c r="A15611" i="1"/>
  <c r="A15610" i="1"/>
  <c r="A15608" i="1"/>
  <c r="A15602" i="1"/>
  <c r="A15598" i="1"/>
  <c r="A15596" i="1"/>
  <c r="A15592" i="1"/>
  <c r="A15591" i="1"/>
  <c r="A15590" i="1"/>
  <c r="A15589" i="1"/>
  <c r="A15588" i="1"/>
  <c r="A15587" i="1"/>
  <c r="A15586" i="1"/>
  <c r="A15575" i="1"/>
  <c r="A15574" i="1"/>
  <c r="A15573" i="1"/>
  <c r="A15566" i="1"/>
  <c r="A15564" i="1"/>
  <c r="A15562" i="1"/>
  <c r="A15560" i="1"/>
  <c r="A15559" i="1"/>
  <c r="A15558" i="1"/>
  <c r="A15557" i="1"/>
  <c r="A15556" i="1"/>
  <c r="A15555" i="1"/>
  <c r="A15554" i="1"/>
  <c r="A15552" i="1"/>
  <c r="A15551" i="1"/>
  <c r="A15550" i="1"/>
  <c r="A15549" i="1"/>
  <c r="A15548" i="1"/>
  <c r="A15547" i="1"/>
  <c r="A15546" i="1"/>
  <c r="A15545" i="1"/>
  <c r="A15544" i="1"/>
  <c r="A15543" i="1"/>
  <c r="A15542" i="1"/>
  <c r="A15541" i="1"/>
  <c r="A15540" i="1"/>
  <c r="A15539" i="1"/>
  <c r="A15538" i="1"/>
  <c r="A15537" i="1"/>
  <c r="A15535" i="1"/>
  <c r="A15529" i="1"/>
  <c r="A15525" i="1"/>
  <c r="A15523" i="1"/>
  <c r="A15519" i="1"/>
  <c r="A15518" i="1"/>
  <c r="A15517" i="1"/>
  <c r="A15516" i="1"/>
  <c r="A15515" i="1"/>
  <c r="A15514" i="1"/>
  <c r="A15513" i="1"/>
  <c r="A15502" i="1"/>
  <c r="A15501" i="1"/>
  <c r="A15500" i="1"/>
  <c r="A15493" i="1"/>
  <c r="A15491" i="1"/>
  <c r="A15489" i="1"/>
  <c r="A15487" i="1"/>
  <c r="A15486" i="1"/>
  <c r="A15485" i="1"/>
  <c r="A15484" i="1"/>
  <c r="A15483" i="1"/>
  <c r="A15482" i="1"/>
  <c r="A15481" i="1"/>
  <c r="A15479" i="1"/>
  <c r="A15478" i="1"/>
  <c r="A15477" i="1"/>
  <c r="A15476" i="1"/>
  <c r="A15475" i="1"/>
  <c r="A15474" i="1"/>
  <c r="A15473" i="1"/>
  <c r="A15472" i="1"/>
  <c r="A15471" i="1"/>
  <c r="A15470" i="1"/>
  <c r="A15469" i="1"/>
  <c r="A15468" i="1"/>
  <c r="A15467" i="1"/>
  <c r="A15466" i="1"/>
  <c r="A15465" i="1"/>
  <c r="A15464" i="1"/>
  <c r="A15462" i="1"/>
  <c r="A15456" i="1"/>
  <c r="A15452" i="1"/>
  <c r="A15450" i="1"/>
  <c r="A15446" i="1"/>
  <c r="A15445" i="1"/>
  <c r="A15444" i="1"/>
  <c r="A15443" i="1"/>
  <c r="A15442" i="1"/>
  <c r="A15441" i="1"/>
  <c r="A15440" i="1"/>
  <c r="A15429" i="1"/>
  <c r="A15428" i="1"/>
  <c r="A15427" i="1"/>
  <c r="A15420" i="1"/>
  <c r="A15418" i="1"/>
  <c r="A15416" i="1"/>
  <c r="A15414" i="1"/>
  <c r="A15413" i="1"/>
  <c r="A15412" i="1"/>
  <c r="A15411" i="1"/>
  <c r="A15410" i="1"/>
  <c r="A15409" i="1"/>
  <c r="A15408" i="1"/>
  <c r="A15406" i="1"/>
  <c r="A15405" i="1"/>
  <c r="A15404" i="1"/>
  <c r="A15403" i="1"/>
  <c r="A15402" i="1"/>
  <c r="A15401" i="1"/>
  <c r="A15400" i="1"/>
  <c r="A15399" i="1"/>
  <c r="A15398" i="1"/>
  <c r="A15397" i="1"/>
  <c r="A15396" i="1"/>
  <c r="A15395" i="1"/>
  <c r="A15394" i="1"/>
  <c r="A15393" i="1"/>
  <c r="A15392" i="1"/>
  <c r="A15391" i="1"/>
  <c r="A15389" i="1"/>
  <c r="A15383" i="1"/>
  <c r="A15379" i="1"/>
  <c r="A15377" i="1"/>
  <c r="A15373" i="1"/>
  <c r="A15372" i="1"/>
  <c r="A15371" i="1"/>
  <c r="A15370" i="1"/>
  <c r="A15369" i="1"/>
  <c r="A15368" i="1"/>
  <c r="A15367" i="1"/>
  <c r="A15356" i="1"/>
  <c r="A15355" i="1"/>
  <c r="A15354" i="1"/>
  <c r="A15347" i="1"/>
  <c r="A15345" i="1"/>
  <c r="A15343" i="1"/>
  <c r="A15341" i="1"/>
  <c r="A15340" i="1"/>
  <c r="A15339" i="1"/>
  <c r="A15338" i="1"/>
  <c r="A15337" i="1"/>
  <c r="A15336" i="1"/>
  <c r="A15335" i="1"/>
  <c r="A15333" i="1"/>
  <c r="A15332" i="1"/>
  <c r="A15331" i="1"/>
  <c r="A15330" i="1"/>
  <c r="A15329" i="1"/>
  <c r="A15328" i="1"/>
  <c r="A15327" i="1"/>
  <c r="A15326" i="1"/>
  <c r="A15325" i="1"/>
  <c r="A15324" i="1"/>
  <c r="A15323" i="1"/>
  <c r="A15322" i="1"/>
  <c r="A15321" i="1"/>
  <c r="A15320" i="1"/>
  <c r="A15319" i="1"/>
  <c r="A15318" i="1"/>
  <c r="A15316" i="1"/>
  <c r="A15310" i="1"/>
  <c r="A15306" i="1"/>
  <c r="A15304" i="1"/>
  <c r="A15300" i="1"/>
  <c r="A15299" i="1"/>
  <c r="A15298" i="1"/>
  <c r="A15297" i="1"/>
  <c r="A15296" i="1"/>
  <c r="A15295" i="1"/>
  <c r="A15294" i="1"/>
  <c r="A15283" i="1"/>
  <c r="A15282" i="1"/>
  <c r="A15281" i="1"/>
  <c r="A15274" i="1"/>
  <c r="A15272" i="1"/>
  <c r="A15270" i="1"/>
  <c r="A15268" i="1"/>
  <c r="A15267" i="1"/>
  <c r="A15266" i="1"/>
  <c r="A15265" i="1"/>
  <c r="A15264" i="1"/>
  <c r="A15263" i="1"/>
  <c r="A15262" i="1"/>
  <c r="A15260" i="1"/>
  <c r="A15259" i="1"/>
  <c r="A15258" i="1"/>
  <c r="A15257" i="1"/>
  <c r="A15256" i="1"/>
  <c r="A15255" i="1"/>
  <c r="A15254" i="1"/>
  <c r="A15253" i="1"/>
  <c r="A15252" i="1"/>
  <c r="A15251" i="1"/>
  <c r="A15250" i="1"/>
  <c r="A15249" i="1"/>
  <c r="A15248" i="1"/>
  <c r="A15247" i="1"/>
  <c r="A15246" i="1"/>
  <c r="A15245" i="1"/>
  <c r="A15243" i="1"/>
  <c r="A15237" i="1"/>
  <c r="A15233" i="1"/>
  <c r="A15231" i="1"/>
  <c r="A15227" i="1"/>
  <c r="A15226" i="1"/>
  <c r="A15225" i="1"/>
  <c r="A15224" i="1"/>
  <c r="A15223" i="1"/>
  <c r="A15222" i="1"/>
  <c r="A15221" i="1"/>
  <c r="A15210" i="1"/>
  <c r="A15209" i="1"/>
  <c r="A15208" i="1"/>
  <c r="A15201" i="1"/>
  <c r="A15199" i="1"/>
  <c r="A15197" i="1"/>
  <c r="A15195" i="1"/>
  <c r="A15194" i="1"/>
  <c r="A15193" i="1"/>
  <c r="A15192" i="1"/>
  <c r="A15191" i="1"/>
  <c r="A15190" i="1"/>
  <c r="A15189" i="1"/>
  <c r="A15187" i="1"/>
  <c r="A15186" i="1"/>
  <c r="A15185" i="1"/>
  <c r="A15184" i="1"/>
  <c r="A15183" i="1"/>
  <c r="A15182" i="1"/>
  <c r="A15181" i="1"/>
  <c r="A15180" i="1"/>
  <c r="A15179" i="1"/>
  <c r="A15178" i="1"/>
  <c r="A15177" i="1"/>
  <c r="A15176" i="1"/>
  <c r="A15175" i="1"/>
  <c r="A15174" i="1"/>
  <c r="A15173" i="1"/>
  <c r="A15172" i="1"/>
  <c r="A15170" i="1"/>
  <c r="A15164" i="1"/>
  <c r="A15160" i="1"/>
  <c r="A15158" i="1"/>
  <c r="A15154" i="1"/>
  <c r="A15153" i="1"/>
  <c r="A15152" i="1"/>
  <c r="A15151" i="1"/>
  <c r="A15150" i="1"/>
  <c r="A15149" i="1"/>
  <c r="A15148" i="1"/>
  <c r="A15137" i="1"/>
  <c r="A15136" i="1"/>
  <c r="A15135" i="1"/>
  <c r="A15128" i="1"/>
  <c r="A15126" i="1"/>
  <c r="A15124" i="1"/>
  <c r="A15122" i="1"/>
  <c r="A15121" i="1"/>
  <c r="A15120" i="1"/>
  <c r="A15119" i="1"/>
  <c r="A15118" i="1"/>
  <c r="A15117" i="1"/>
  <c r="A15116" i="1"/>
  <c r="A15114" i="1"/>
  <c r="A15113" i="1"/>
  <c r="A15112" i="1"/>
  <c r="A15111" i="1"/>
  <c r="A15110" i="1"/>
  <c r="A15109" i="1"/>
  <c r="A15108" i="1"/>
  <c r="A15107" i="1"/>
  <c r="A15106" i="1"/>
  <c r="A15105" i="1"/>
  <c r="A15104" i="1"/>
  <c r="A15103" i="1"/>
  <c r="A15102" i="1"/>
  <c r="A15101" i="1"/>
  <c r="A15100" i="1"/>
  <c r="A15099" i="1"/>
  <c r="A15097" i="1"/>
  <c r="A15091" i="1"/>
  <c r="A15087" i="1"/>
  <c r="A15085" i="1"/>
  <c r="A15081" i="1"/>
  <c r="A15080" i="1"/>
  <c r="A15079" i="1"/>
  <c r="A15078" i="1"/>
  <c r="A15077" i="1"/>
  <c r="A15076" i="1"/>
  <c r="A15075" i="1"/>
  <c r="A15064" i="1"/>
  <c r="A15063" i="1"/>
  <c r="A15062" i="1"/>
  <c r="A15055" i="1"/>
  <c r="A15053" i="1"/>
  <c r="A15051" i="1"/>
  <c r="A15049" i="1"/>
  <c r="A15048" i="1"/>
  <c r="A15047" i="1"/>
  <c r="A15046" i="1"/>
  <c r="A15045" i="1"/>
  <c r="A15044" i="1"/>
  <c r="A15043" i="1"/>
  <c r="A15041" i="1"/>
  <c r="A15040" i="1"/>
  <c r="A15039" i="1"/>
  <c r="A15038" i="1"/>
  <c r="A15037" i="1"/>
  <c r="A15036" i="1"/>
  <c r="A15035" i="1"/>
  <c r="A15034" i="1"/>
  <c r="A15033" i="1"/>
  <c r="A15032" i="1"/>
  <c r="A15031" i="1"/>
  <c r="A15030" i="1"/>
  <c r="A15029" i="1"/>
  <c r="A15028" i="1"/>
  <c r="A15027" i="1"/>
  <c r="A15026" i="1"/>
  <c r="A15024" i="1"/>
  <c r="A15018" i="1"/>
  <c r="A15014" i="1"/>
  <c r="A15012" i="1"/>
  <c r="A15008" i="1"/>
  <c r="A15007" i="1"/>
  <c r="A15006" i="1"/>
  <c r="A15005" i="1"/>
  <c r="A15004" i="1"/>
  <c r="A15003" i="1"/>
  <c r="A15002" i="1"/>
  <c r="A14991" i="1"/>
  <c r="A14990" i="1"/>
  <c r="A14989" i="1"/>
  <c r="A14982" i="1"/>
  <c r="A14980" i="1"/>
  <c r="A14978" i="1"/>
  <c r="A14976" i="1"/>
  <c r="A14975" i="1"/>
  <c r="A14974" i="1"/>
  <c r="A14973" i="1"/>
  <c r="A14972" i="1"/>
  <c r="A14971" i="1"/>
  <c r="A14970" i="1"/>
  <c r="A14968" i="1"/>
  <c r="A14967" i="1"/>
  <c r="A14966" i="1"/>
  <c r="A14965" i="1"/>
  <c r="A14964" i="1"/>
  <c r="A14963" i="1"/>
  <c r="A14962" i="1"/>
  <c r="A14961" i="1"/>
  <c r="A14960" i="1"/>
  <c r="A14959" i="1"/>
  <c r="A14958" i="1"/>
  <c r="A14957" i="1"/>
  <c r="A14956" i="1"/>
  <c r="A14955" i="1"/>
  <c r="A14954" i="1"/>
  <c r="A14953" i="1"/>
  <c r="A14951" i="1"/>
  <c r="A14945" i="1"/>
  <c r="A14941" i="1"/>
  <c r="A14939" i="1"/>
  <c r="A14935" i="1"/>
  <c r="A14934" i="1"/>
  <c r="A14933" i="1"/>
  <c r="A14932" i="1"/>
  <c r="A14931" i="1"/>
  <c r="A14930" i="1"/>
  <c r="A14929" i="1"/>
  <c r="A14918" i="1"/>
  <c r="A14917" i="1"/>
  <c r="A14916" i="1"/>
  <c r="A14909" i="1"/>
  <c r="A14907" i="1"/>
  <c r="A14905" i="1"/>
  <c r="A14903" i="1"/>
  <c r="A14902" i="1"/>
  <c r="A14901" i="1"/>
  <c r="A14900" i="1"/>
  <c r="A14899" i="1"/>
  <c r="A14898" i="1"/>
  <c r="A14897" i="1"/>
  <c r="A14895" i="1"/>
  <c r="A14894" i="1"/>
  <c r="A14893" i="1"/>
  <c r="A14892" i="1"/>
  <c r="A14891" i="1"/>
  <c r="A14890" i="1"/>
  <c r="A14889" i="1"/>
  <c r="A14888" i="1"/>
  <c r="A14887" i="1"/>
  <c r="A14886" i="1"/>
  <c r="A14885" i="1"/>
  <c r="A14884" i="1"/>
  <c r="A14883" i="1"/>
  <c r="A14882" i="1"/>
  <c r="A14881" i="1"/>
  <c r="A14880" i="1"/>
  <c r="A14878" i="1"/>
  <c r="A14872" i="1"/>
  <c r="A14868" i="1"/>
  <c r="A14866" i="1"/>
  <c r="A14862" i="1"/>
  <c r="A14861" i="1"/>
  <c r="A14860" i="1"/>
  <c r="A14859" i="1"/>
  <c r="A14858" i="1"/>
  <c r="A14857" i="1"/>
  <c r="A14856" i="1"/>
  <c r="A14845" i="1"/>
  <c r="A14844" i="1"/>
  <c r="A14843" i="1"/>
  <c r="A14836" i="1"/>
  <c r="A14834" i="1"/>
  <c r="A14832" i="1"/>
  <c r="A14830" i="1"/>
  <c r="A14829" i="1"/>
  <c r="A14828" i="1"/>
  <c r="A14827" i="1"/>
  <c r="A14826" i="1"/>
  <c r="A14825" i="1"/>
  <c r="A14824" i="1"/>
  <c r="A14822" i="1"/>
  <c r="A14821" i="1"/>
  <c r="A14820" i="1"/>
  <c r="A14819" i="1"/>
  <c r="A14818" i="1"/>
  <c r="A14817" i="1"/>
  <c r="A14816" i="1"/>
  <c r="A14815" i="1"/>
  <c r="A14814" i="1"/>
  <c r="A14813" i="1"/>
  <c r="A14812" i="1"/>
  <c r="A14811" i="1"/>
  <c r="A14810" i="1"/>
  <c r="A14809" i="1"/>
  <c r="A14808" i="1"/>
  <c r="A14807" i="1"/>
  <c r="A14805" i="1"/>
  <c r="A14799" i="1"/>
  <c r="A14795" i="1"/>
  <c r="A14793" i="1"/>
  <c r="A14789" i="1"/>
  <c r="A14788" i="1"/>
  <c r="A14787" i="1"/>
  <c r="A14786" i="1"/>
  <c r="A14785" i="1"/>
  <c r="A14784" i="1"/>
  <c r="A14783" i="1"/>
  <c r="A14772" i="1"/>
  <c r="A14771" i="1"/>
  <c r="A14770" i="1"/>
  <c r="A14763" i="1"/>
  <c r="A14761" i="1"/>
  <c r="A14759" i="1"/>
  <c r="A14757" i="1"/>
  <c r="A14756" i="1"/>
  <c r="A14755" i="1"/>
  <c r="A14754" i="1"/>
  <c r="A14753" i="1"/>
  <c r="A14752" i="1"/>
  <c r="A14751" i="1"/>
  <c r="A14749" i="1"/>
  <c r="A14748" i="1"/>
  <c r="A14747" i="1"/>
  <c r="A14746" i="1"/>
  <c r="A14745" i="1"/>
  <c r="A14744" i="1"/>
  <c r="A14743" i="1"/>
  <c r="A14742" i="1"/>
  <c r="A14741" i="1"/>
  <c r="A14740" i="1"/>
  <c r="A14739" i="1"/>
  <c r="A14738" i="1"/>
  <c r="A14737" i="1"/>
  <c r="A14736" i="1"/>
  <c r="A14735" i="1"/>
  <c r="A14734" i="1"/>
  <c r="A14732" i="1"/>
  <c r="A14726" i="1"/>
  <c r="A14722" i="1"/>
  <c r="A14720" i="1"/>
  <c r="A14716" i="1"/>
  <c r="A14715" i="1"/>
  <c r="A14714" i="1"/>
  <c r="A14713" i="1"/>
  <c r="A14712" i="1"/>
  <c r="A14711" i="1"/>
  <c r="A14710" i="1"/>
  <c r="A14699" i="1"/>
  <c r="A14698" i="1"/>
  <c r="A14697" i="1"/>
  <c r="A14690" i="1"/>
  <c r="A14688" i="1"/>
  <c r="A14686" i="1"/>
  <c r="A14684" i="1"/>
  <c r="A14683" i="1"/>
  <c r="A14682" i="1"/>
  <c r="A14681" i="1"/>
  <c r="A14680" i="1"/>
  <c r="A14679" i="1"/>
  <c r="A14678" i="1"/>
  <c r="A14676" i="1"/>
  <c r="A14675" i="1"/>
  <c r="A14674" i="1"/>
  <c r="A14673" i="1"/>
  <c r="A14672" i="1"/>
  <c r="A14671" i="1"/>
  <c r="A14670" i="1"/>
  <c r="A14669" i="1"/>
  <c r="A14668" i="1"/>
  <c r="A14667" i="1"/>
  <c r="A14666" i="1"/>
  <c r="A14665" i="1"/>
  <c r="A14664" i="1"/>
  <c r="A14663" i="1"/>
  <c r="A14662" i="1"/>
  <c r="A14661" i="1"/>
  <c r="A14659" i="1"/>
  <c r="A14653" i="1"/>
  <c r="A14649" i="1"/>
  <c r="A14647" i="1"/>
  <c r="A14643" i="1"/>
  <c r="A14642" i="1"/>
  <c r="A14641" i="1"/>
  <c r="A14640" i="1"/>
  <c r="A14639" i="1"/>
  <c r="A14638" i="1"/>
  <c r="A14637" i="1"/>
  <c r="A14626" i="1"/>
  <c r="A14625" i="1"/>
  <c r="A14624" i="1"/>
  <c r="A14617" i="1"/>
  <c r="A14615" i="1"/>
  <c r="A14613" i="1"/>
  <c r="A14611" i="1"/>
  <c r="A14610" i="1"/>
  <c r="A14609" i="1"/>
  <c r="A14608" i="1"/>
  <c r="A14607" i="1"/>
  <c r="A14606" i="1"/>
  <c r="A14605" i="1"/>
  <c r="A14603" i="1"/>
  <c r="A14602" i="1"/>
  <c r="A14601" i="1"/>
  <c r="A14600" i="1"/>
  <c r="A14599" i="1"/>
  <c r="A14598" i="1"/>
  <c r="A14597" i="1"/>
  <c r="A14596" i="1"/>
  <c r="A14595" i="1"/>
  <c r="A14594" i="1"/>
  <c r="A14593" i="1"/>
  <c r="A14592" i="1"/>
  <c r="A14591" i="1"/>
  <c r="A14590" i="1"/>
  <c r="A14589" i="1"/>
  <c r="A14588" i="1"/>
  <c r="A14586" i="1"/>
  <c r="A14580" i="1"/>
  <c r="A14576" i="1"/>
  <c r="A14574" i="1"/>
  <c r="A14570" i="1"/>
  <c r="A14569" i="1"/>
  <c r="A14568" i="1"/>
  <c r="A14567" i="1"/>
  <c r="A14566" i="1"/>
  <c r="A14565" i="1"/>
  <c r="A14564" i="1"/>
  <c r="A14553" i="1"/>
  <c r="A14552" i="1"/>
  <c r="A14551" i="1"/>
  <c r="A14544" i="1"/>
  <c r="A14542" i="1"/>
  <c r="A14540" i="1"/>
  <c r="A14538" i="1"/>
  <c r="A14537" i="1"/>
  <c r="A14536" i="1"/>
  <c r="A14535" i="1"/>
  <c r="A14534" i="1"/>
  <c r="A14533" i="1"/>
  <c r="A14532" i="1"/>
  <c r="A14530" i="1"/>
  <c r="A14529" i="1"/>
  <c r="A14528" i="1"/>
  <c r="A14527" i="1"/>
  <c r="A14526" i="1"/>
  <c r="A14525" i="1"/>
  <c r="A14524" i="1"/>
  <c r="A14523" i="1"/>
  <c r="A14522" i="1"/>
  <c r="A14521" i="1"/>
  <c r="A14520" i="1"/>
  <c r="A14519" i="1"/>
  <c r="A14518" i="1"/>
  <c r="A14517" i="1"/>
  <c r="A14516" i="1"/>
  <c r="A14515" i="1"/>
  <c r="A14513" i="1"/>
  <c r="A14507" i="1"/>
  <c r="A14503" i="1"/>
  <c r="A14501" i="1"/>
  <c r="A14497" i="1"/>
  <c r="A14496" i="1"/>
  <c r="A14495" i="1"/>
  <c r="A14494" i="1"/>
  <c r="A14493" i="1"/>
  <c r="A14492" i="1"/>
  <c r="A14491" i="1"/>
  <c r="A14480" i="1"/>
  <c r="A14479" i="1"/>
  <c r="A14478" i="1"/>
  <c r="A14471" i="1"/>
  <c r="A14469" i="1"/>
  <c r="A14467" i="1"/>
  <c r="A14465" i="1"/>
  <c r="A14464" i="1"/>
  <c r="A14463" i="1"/>
  <c r="A14462" i="1"/>
  <c r="A14461" i="1"/>
  <c r="A14460" i="1"/>
  <c r="A14459" i="1"/>
  <c r="A14457" i="1"/>
  <c r="A14456" i="1"/>
  <c r="A14455" i="1"/>
  <c r="A14454" i="1"/>
  <c r="A14453" i="1"/>
  <c r="A14452" i="1"/>
  <c r="A14451" i="1"/>
  <c r="A14450" i="1"/>
  <c r="A14449" i="1"/>
  <c r="A14448" i="1"/>
  <c r="A14447" i="1"/>
  <c r="A14446" i="1"/>
  <c r="A14445" i="1"/>
  <c r="A14444" i="1"/>
  <c r="A14443" i="1"/>
  <c r="A14442" i="1"/>
  <c r="A14440" i="1"/>
  <c r="A14434" i="1"/>
  <c r="A14430" i="1"/>
  <c r="A14428" i="1"/>
  <c r="A14424" i="1"/>
  <c r="A14423" i="1"/>
  <c r="A14422" i="1"/>
  <c r="A14421" i="1"/>
  <c r="A14420" i="1"/>
  <c r="A14419" i="1"/>
  <c r="A14418" i="1"/>
  <c r="A14407" i="1"/>
  <c r="A14406" i="1"/>
  <c r="A14405" i="1"/>
  <c r="A14398" i="1"/>
  <c r="A14396" i="1"/>
  <c r="A14394" i="1"/>
  <c r="A14392" i="1"/>
  <c r="A14391" i="1"/>
  <c r="A14390" i="1"/>
  <c r="A14389" i="1"/>
  <c r="A14388" i="1"/>
  <c r="A14387" i="1"/>
  <c r="A14386" i="1"/>
  <c r="A14384" i="1"/>
  <c r="A14383" i="1"/>
  <c r="A14382" i="1"/>
  <c r="A14381" i="1"/>
  <c r="A14380" i="1"/>
  <c r="A14379" i="1"/>
  <c r="A14378" i="1"/>
  <c r="A14377" i="1"/>
  <c r="A14376" i="1"/>
  <c r="A14375" i="1"/>
  <c r="A14374" i="1"/>
  <c r="A14373" i="1"/>
  <c r="A14372" i="1"/>
  <c r="A14371" i="1"/>
  <c r="A14370" i="1"/>
  <c r="A14369" i="1"/>
  <c r="A14367" i="1"/>
  <c r="A14361" i="1"/>
  <c r="A14357" i="1"/>
  <c r="A14355" i="1"/>
  <c r="A14351" i="1"/>
  <c r="A14350" i="1"/>
  <c r="A14349" i="1"/>
  <c r="A14348" i="1"/>
  <c r="A14347" i="1"/>
  <c r="A14346" i="1"/>
  <c r="A14345" i="1"/>
  <c r="A14334" i="1"/>
  <c r="A14333" i="1"/>
  <c r="A14332" i="1"/>
  <c r="A14325" i="1"/>
  <c r="A14323" i="1"/>
  <c r="A14321" i="1"/>
  <c r="A14319" i="1"/>
  <c r="A14318" i="1"/>
  <c r="A14317" i="1"/>
  <c r="A14316" i="1"/>
  <c r="A14315" i="1"/>
  <c r="A14314" i="1"/>
  <c r="A14313" i="1"/>
  <c r="A14311" i="1"/>
  <c r="A14310" i="1"/>
  <c r="A14309" i="1"/>
  <c r="A14308" i="1"/>
  <c r="A14307" i="1"/>
  <c r="A14306" i="1"/>
  <c r="A14305" i="1"/>
  <c r="A14304" i="1"/>
  <c r="A14303" i="1"/>
  <c r="A14302" i="1"/>
  <c r="A14301" i="1"/>
  <c r="A14300" i="1"/>
  <c r="A14299" i="1"/>
  <c r="A14298" i="1"/>
  <c r="A14297" i="1"/>
  <c r="A14296" i="1"/>
  <c r="A14294" i="1"/>
  <c r="A14288" i="1"/>
  <c r="A14284" i="1"/>
  <c r="A14282" i="1"/>
  <c r="A14278" i="1"/>
  <c r="A14277" i="1"/>
  <c r="A14276" i="1"/>
  <c r="A14275" i="1"/>
  <c r="A14274" i="1"/>
  <c r="A14273" i="1"/>
  <c r="A14272" i="1"/>
  <c r="A14261" i="1"/>
  <c r="A14260" i="1"/>
  <c r="A14259" i="1"/>
  <c r="A14252" i="1"/>
  <c r="A14250" i="1"/>
  <c r="A14248" i="1"/>
  <c r="A14246" i="1"/>
  <c r="A14245" i="1"/>
  <c r="A14244" i="1"/>
  <c r="A14243" i="1"/>
  <c r="A14242" i="1"/>
  <c r="A14241" i="1"/>
  <c r="A14240" i="1"/>
  <c r="A14238" i="1"/>
  <c r="A14237" i="1"/>
  <c r="A14236" i="1"/>
  <c r="A14235" i="1"/>
  <c r="A14234" i="1"/>
  <c r="A14233" i="1"/>
  <c r="A14232" i="1"/>
  <c r="A14231" i="1"/>
  <c r="A14230" i="1"/>
  <c r="A14229" i="1"/>
  <c r="A14228" i="1"/>
  <c r="A14227" i="1"/>
  <c r="A14226" i="1"/>
  <c r="A14225" i="1"/>
  <c r="A14224" i="1"/>
  <c r="A14223" i="1"/>
  <c r="A14221" i="1"/>
  <c r="A14215" i="1"/>
  <c r="A14211" i="1"/>
  <c r="A14209" i="1"/>
  <c r="A14205" i="1"/>
  <c r="A14204" i="1"/>
  <c r="A14203" i="1"/>
  <c r="A14202" i="1"/>
  <c r="A14201" i="1"/>
  <c r="A14200" i="1"/>
  <c r="A14199" i="1"/>
  <c r="A14188" i="1"/>
  <c r="A14187" i="1"/>
  <c r="A14186" i="1"/>
  <c r="A14179" i="1"/>
  <c r="A14177" i="1"/>
  <c r="A14175" i="1"/>
  <c r="A14173" i="1"/>
  <c r="A14172" i="1"/>
  <c r="A14171" i="1"/>
  <c r="A14170" i="1"/>
  <c r="A14169" i="1"/>
  <c r="A14168" i="1"/>
  <c r="A14167" i="1"/>
  <c r="A14165" i="1"/>
  <c r="A14164" i="1"/>
  <c r="A14163" i="1"/>
  <c r="A14162" i="1"/>
  <c r="A14161" i="1"/>
  <c r="A14160" i="1"/>
  <c r="A14159" i="1"/>
  <c r="A14158" i="1"/>
  <c r="A14157" i="1"/>
  <c r="A14156" i="1"/>
  <c r="A14155" i="1"/>
  <c r="A14154" i="1"/>
  <c r="A14153" i="1"/>
  <c r="A14152" i="1"/>
  <c r="A14151" i="1"/>
  <c r="A14150" i="1"/>
  <c r="A14148" i="1"/>
  <c r="A14142" i="1"/>
  <c r="A14138" i="1"/>
  <c r="A14136" i="1"/>
  <c r="A14132" i="1"/>
  <c r="A14131" i="1"/>
  <c r="A14130" i="1"/>
  <c r="A14129" i="1"/>
  <c r="A14128" i="1"/>
  <c r="A14127" i="1"/>
  <c r="A14126" i="1"/>
  <c r="A14115" i="1"/>
  <c r="A14114" i="1"/>
  <c r="A14113" i="1"/>
  <c r="A14106" i="1"/>
  <c r="A14104" i="1"/>
  <c r="A14102" i="1"/>
  <c r="A14100" i="1"/>
  <c r="A14099" i="1"/>
  <c r="A14098" i="1"/>
  <c r="A14097" i="1"/>
  <c r="A14096" i="1"/>
  <c r="A14095" i="1"/>
  <c r="A14094" i="1"/>
  <c r="A14092" i="1"/>
  <c r="A14091" i="1"/>
  <c r="A14090" i="1"/>
  <c r="A14089" i="1"/>
  <c r="A14088" i="1"/>
  <c r="A14087" i="1"/>
  <c r="A14086" i="1"/>
  <c r="A14085" i="1"/>
  <c r="A14084" i="1"/>
  <c r="A14083" i="1"/>
  <c r="A14082" i="1"/>
  <c r="A14081" i="1"/>
  <c r="A14080" i="1"/>
  <c r="A14079" i="1"/>
  <c r="A14078" i="1"/>
  <c r="A14077" i="1"/>
  <c r="A14075" i="1"/>
  <c r="A14069" i="1"/>
  <c r="A14065" i="1"/>
  <c r="A14063" i="1"/>
  <c r="A14059" i="1"/>
  <c r="A14058" i="1"/>
  <c r="A14057" i="1"/>
  <c r="A14056" i="1"/>
  <c r="A14055" i="1"/>
  <c r="A14054" i="1"/>
  <c r="A14053" i="1"/>
  <c r="A14042" i="1"/>
  <c r="A14041" i="1"/>
  <c r="A14040" i="1"/>
  <c r="A14033" i="1"/>
  <c r="A14031" i="1"/>
  <c r="A14029" i="1"/>
  <c r="A14027" i="1"/>
  <c r="A14026" i="1"/>
  <c r="A14025" i="1"/>
  <c r="A14024" i="1"/>
  <c r="A14023" i="1"/>
  <c r="A14022" i="1"/>
  <c r="A14021" i="1"/>
  <c r="A14019" i="1"/>
  <c r="A14018" i="1"/>
  <c r="A14017" i="1"/>
  <c r="A14016" i="1"/>
  <c r="A14015" i="1"/>
  <c r="A14014" i="1"/>
  <c r="A14013" i="1"/>
  <c r="A14012" i="1"/>
  <c r="A14011" i="1"/>
  <c r="A14010" i="1"/>
  <c r="A14009" i="1"/>
  <c r="A14008" i="1"/>
  <c r="A14007" i="1"/>
  <c r="A14006" i="1"/>
  <c r="A14005" i="1"/>
  <c r="A14004" i="1"/>
  <c r="A14002" i="1"/>
  <c r="A13996" i="1"/>
  <c r="A13992" i="1"/>
  <c r="A13990" i="1"/>
  <c r="A13986" i="1"/>
  <c r="A13985" i="1"/>
  <c r="A13984" i="1"/>
  <c r="A13983" i="1"/>
  <c r="A13982" i="1"/>
  <c r="A13981" i="1"/>
  <c r="A13980" i="1"/>
  <c r="A13969" i="1"/>
  <c r="A13968" i="1"/>
  <c r="A13967" i="1"/>
  <c r="A13960" i="1"/>
  <c r="A13958" i="1"/>
  <c r="A13956" i="1"/>
  <c r="A13954" i="1"/>
  <c r="A13953" i="1"/>
  <c r="A13952" i="1"/>
  <c r="A13951" i="1"/>
  <c r="A13950" i="1"/>
  <c r="A13949" i="1"/>
  <c r="A13948" i="1"/>
  <c r="A13946" i="1"/>
  <c r="A13945" i="1"/>
  <c r="A13944" i="1"/>
  <c r="A13943" i="1"/>
  <c r="A13942" i="1"/>
  <c r="A13941" i="1"/>
  <c r="A13940" i="1"/>
  <c r="A13939" i="1"/>
  <c r="A13938" i="1"/>
  <c r="A13937" i="1"/>
  <c r="A13936" i="1"/>
  <c r="A13935" i="1"/>
  <c r="A13934" i="1"/>
  <c r="A13933" i="1"/>
  <c r="A13932" i="1"/>
  <c r="A13931" i="1"/>
  <c r="A13929" i="1"/>
  <c r="A13923" i="1"/>
  <c r="A13919" i="1"/>
  <c r="A13917" i="1"/>
  <c r="A13913" i="1"/>
  <c r="A13912" i="1"/>
  <c r="A13911" i="1"/>
  <c r="A13910" i="1"/>
  <c r="A13909" i="1"/>
  <c r="A13908" i="1"/>
  <c r="A13907" i="1"/>
  <c r="A13896" i="1"/>
  <c r="A13895" i="1"/>
  <c r="A13894" i="1"/>
  <c r="A13887" i="1"/>
  <c r="A13885" i="1"/>
  <c r="A13883" i="1"/>
  <c r="A13881" i="1"/>
  <c r="A13880" i="1"/>
  <c r="A13879" i="1"/>
  <c r="A13878" i="1"/>
  <c r="A13877" i="1"/>
  <c r="A13876" i="1"/>
  <c r="A13875" i="1"/>
  <c r="A13873" i="1"/>
  <c r="A13872" i="1"/>
  <c r="A13871" i="1"/>
  <c r="A13870" i="1"/>
  <c r="A13869" i="1"/>
  <c r="A13868" i="1"/>
  <c r="A13867" i="1"/>
  <c r="A13866" i="1"/>
  <c r="A13865" i="1"/>
  <c r="A13864" i="1"/>
  <c r="A13863" i="1"/>
  <c r="A13862" i="1"/>
  <c r="A13861" i="1"/>
  <c r="A13860" i="1"/>
  <c r="A13859" i="1"/>
  <c r="A13858" i="1"/>
  <c r="A13856" i="1"/>
  <c r="A13850" i="1"/>
  <c r="A13846" i="1"/>
  <c r="A13844" i="1"/>
  <c r="A13840" i="1"/>
  <c r="A13839" i="1"/>
  <c r="A13838" i="1"/>
  <c r="A13837" i="1"/>
  <c r="A13836" i="1"/>
  <c r="A13835" i="1"/>
  <c r="A13834" i="1"/>
  <c r="A13823" i="1"/>
  <c r="A13822" i="1"/>
  <c r="A13821" i="1"/>
  <c r="A13814" i="1"/>
  <c r="A13812" i="1"/>
  <c r="A13810" i="1"/>
  <c r="A13808" i="1"/>
  <c r="A13807" i="1"/>
  <c r="A13806" i="1"/>
  <c r="A13805" i="1"/>
  <c r="A13804" i="1"/>
  <c r="A13803" i="1"/>
  <c r="A13802" i="1"/>
  <c r="A13800" i="1"/>
  <c r="A13799" i="1"/>
  <c r="A13798" i="1"/>
  <c r="A13797" i="1"/>
  <c r="A13796" i="1"/>
  <c r="A13795" i="1"/>
  <c r="A13794" i="1"/>
  <c r="A13793" i="1"/>
  <c r="A13792" i="1"/>
  <c r="A13791" i="1"/>
  <c r="A13790" i="1"/>
  <c r="A13789" i="1"/>
  <c r="A13788" i="1"/>
  <c r="A13787" i="1"/>
  <c r="A13786" i="1"/>
  <c r="A13785" i="1"/>
  <c r="A13783" i="1"/>
  <c r="A13777" i="1"/>
  <c r="A13773" i="1"/>
  <c r="A13771" i="1"/>
  <c r="A13767" i="1"/>
  <c r="A13766" i="1"/>
  <c r="A13765" i="1"/>
  <c r="A13764" i="1"/>
  <c r="A13763" i="1"/>
  <c r="A13762" i="1"/>
  <c r="A13761" i="1"/>
  <c r="A13750" i="1"/>
  <c r="A13749" i="1"/>
  <c r="A13748" i="1"/>
  <c r="A13741" i="1"/>
  <c r="A13739" i="1"/>
  <c r="A13737" i="1"/>
  <c r="A13735" i="1"/>
  <c r="A13734" i="1"/>
  <c r="A13733" i="1"/>
  <c r="A13732" i="1"/>
  <c r="A13731" i="1"/>
  <c r="A13730" i="1"/>
  <c r="A13729" i="1"/>
  <c r="A13727" i="1"/>
  <c r="A13726" i="1"/>
  <c r="A13725" i="1"/>
  <c r="A13724" i="1"/>
  <c r="A13723" i="1"/>
  <c r="A13722" i="1"/>
  <c r="A13721" i="1"/>
  <c r="A13720" i="1"/>
  <c r="A13719" i="1"/>
  <c r="A13718" i="1"/>
  <c r="A13717" i="1"/>
  <c r="A13716" i="1"/>
  <c r="A13715" i="1"/>
  <c r="A13714" i="1"/>
  <c r="A13713" i="1"/>
  <c r="A13712" i="1"/>
  <c r="A13710" i="1"/>
  <c r="A13704" i="1"/>
  <c r="A13700" i="1"/>
  <c r="A13698" i="1"/>
  <c r="A13694" i="1"/>
  <c r="A13693" i="1"/>
  <c r="A13692" i="1"/>
  <c r="A13691" i="1"/>
  <c r="A13690" i="1"/>
  <c r="A13689" i="1"/>
  <c r="A13688" i="1"/>
  <c r="A13677" i="1"/>
  <c r="A13676" i="1"/>
  <c r="A13675" i="1"/>
  <c r="A13668" i="1"/>
  <c r="A13666" i="1"/>
  <c r="A13664" i="1"/>
  <c r="A13662" i="1"/>
  <c r="A13661" i="1"/>
  <c r="A13660" i="1"/>
  <c r="A13659" i="1"/>
  <c r="A13658" i="1"/>
  <c r="A13657" i="1"/>
  <c r="A13656" i="1"/>
  <c r="A13654" i="1"/>
  <c r="A13653" i="1"/>
  <c r="A13652" i="1"/>
  <c r="A13651" i="1"/>
  <c r="A13650" i="1"/>
  <c r="A13649" i="1"/>
  <c r="A13648" i="1"/>
  <c r="A13647" i="1"/>
  <c r="A13646" i="1"/>
  <c r="A13645" i="1"/>
  <c r="A13644" i="1"/>
  <c r="A13643" i="1"/>
  <c r="A13642" i="1"/>
  <c r="A13641" i="1"/>
  <c r="A13640" i="1"/>
  <c r="A13639" i="1"/>
  <c r="A13637" i="1"/>
  <c r="A13631" i="1"/>
  <c r="A13627" i="1"/>
  <c r="A13625" i="1"/>
  <c r="A13621" i="1"/>
  <c r="A13620" i="1"/>
  <c r="A13619" i="1"/>
  <c r="A13618" i="1"/>
  <c r="A13617" i="1"/>
  <c r="A13616" i="1"/>
  <c r="A13615" i="1"/>
  <c r="A13604" i="1"/>
  <c r="A13603" i="1"/>
  <c r="A13602" i="1"/>
  <c r="A13595" i="1"/>
  <c r="A13593" i="1"/>
  <c r="A13591" i="1"/>
  <c r="A13589" i="1"/>
  <c r="A13588" i="1"/>
  <c r="A13587" i="1"/>
  <c r="A13586" i="1"/>
  <c r="A13585" i="1"/>
  <c r="A13584" i="1"/>
  <c r="A13583" i="1"/>
  <c r="A13581" i="1"/>
  <c r="A13580" i="1"/>
  <c r="A13579" i="1"/>
  <c r="A13578" i="1"/>
  <c r="A13577" i="1"/>
  <c r="A13576" i="1"/>
  <c r="A13575" i="1"/>
  <c r="A13574" i="1"/>
  <c r="A13573" i="1"/>
  <c r="A13572" i="1"/>
  <c r="A13571" i="1"/>
  <c r="A13570" i="1"/>
  <c r="A13569" i="1"/>
  <c r="A13568" i="1"/>
  <c r="A13567" i="1"/>
  <c r="A13566" i="1"/>
  <c r="A13564" i="1"/>
  <c r="A13558" i="1"/>
  <c r="A13554" i="1"/>
  <c r="A13552" i="1"/>
  <c r="A13548" i="1"/>
  <c r="A13547" i="1"/>
  <c r="A13546" i="1"/>
  <c r="A13545" i="1"/>
  <c r="A13544" i="1"/>
  <c r="A13543" i="1"/>
  <c r="A13542" i="1"/>
  <c r="A13531" i="1"/>
  <c r="A13530" i="1"/>
  <c r="A13529" i="1"/>
  <c r="A13522" i="1"/>
  <c r="A13520" i="1"/>
  <c r="A13518" i="1"/>
  <c r="A13516" i="1"/>
  <c r="A13515" i="1"/>
  <c r="A13514" i="1"/>
  <c r="A13513" i="1"/>
  <c r="A13512" i="1"/>
  <c r="A13511" i="1"/>
  <c r="A13510" i="1"/>
  <c r="A13508" i="1"/>
  <c r="A13507" i="1"/>
  <c r="A13506" i="1"/>
  <c r="A13505" i="1"/>
  <c r="A13504" i="1"/>
  <c r="A13503" i="1"/>
  <c r="A13502" i="1"/>
  <c r="A13501" i="1"/>
  <c r="A13500" i="1"/>
  <c r="A13499" i="1"/>
  <c r="A13498" i="1"/>
  <c r="A13497" i="1"/>
  <c r="A13496" i="1"/>
  <c r="A13495" i="1"/>
  <c r="A13494" i="1"/>
  <c r="A13493" i="1"/>
  <c r="A13491" i="1"/>
  <c r="A13485" i="1"/>
  <c r="A13481" i="1"/>
  <c r="A13479" i="1"/>
  <c r="A13475" i="1"/>
  <c r="A13474" i="1"/>
  <c r="A13473" i="1"/>
  <c r="A13472" i="1"/>
  <c r="A13471" i="1"/>
  <c r="A13470" i="1"/>
  <c r="A13469" i="1"/>
  <c r="A13458" i="1"/>
  <c r="A13457" i="1"/>
  <c r="A13456" i="1"/>
  <c r="A13449" i="1"/>
  <c r="A13447" i="1"/>
  <c r="A13445" i="1"/>
  <c r="A13443" i="1"/>
  <c r="A13442" i="1"/>
  <c r="A13441" i="1"/>
  <c r="A13440" i="1"/>
  <c r="A13439" i="1"/>
  <c r="A13438" i="1"/>
  <c r="A13437" i="1"/>
  <c r="A13435" i="1"/>
  <c r="A13434" i="1"/>
  <c r="A13433" i="1"/>
  <c r="A13432" i="1"/>
  <c r="A13431" i="1"/>
  <c r="A13430" i="1"/>
  <c r="A13429" i="1"/>
  <c r="A13428" i="1"/>
  <c r="A13427" i="1"/>
  <c r="A13426" i="1"/>
  <c r="A13425" i="1"/>
  <c r="A13424" i="1"/>
  <c r="A13423" i="1"/>
  <c r="A13422" i="1"/>
  <c r="A13421" i="1"/>
  <c r="A13420" i="1"/>
  <c r="A13418" i="1"/>
  <c r="A13412" i="1"/>
  <c r="A13408" i="1"/>
  <c r="A13406" i="1"/>
  <c r="A13402" i="1"/>
  <c r="A13401" i="1"/>
  <c r="A13400" i="1"/>
  <c r="A13399" i="1"/>
  <c r="A13398" i="1"/>
  <c r="A13397" i="1"/>
  <c r="A13396" i="1"/>
  <c r="A13385" i="1"/>
  <c r="A13384" i="1"/>
  <c r="A13383" i="1"/>
  <c r="A13376" i="1"/>
  <c r="A13374" i="1"/>
  <c r="A13372" i="1"/>
  <c r="A13370" i="1"/>
  <c r="A13369" i="1"/>
  <c r="A13368" i="1"/>
  <c r="A13367" i="1"/>
  <c r="A13366" i="1"/>
  <c r="A13365" i="1"/>
  <c r="A13364" i="1"/>
  <c r="A13362" i="1"/>
  <c r="A13361" i="1"/>
  <c r="A13360" i="1"/>
  <c r="A13359" i="1"/>
  <c r="A13358" i="1"/>
  <c r="A13357" i="1"/>
  <c r="A13356" i="1"/>
  <c r="A13355" i="1"/>
  <c r="A13354" i="1"/>
  <c r="A13353" i="1"/>
  <c r="A13352" i="1"/>
  <c r="A13351" i="1"/>
  <c r="A13350" i="1"/>
  <c r="A13349" i="1"/>
  <c r="A13348" i="1"/>
  <c r="A13347" i="1"/>
  <c r="A13345" i="1"/>
  <c r="A13339" i="1"/>
  <c r="A13335" i="1"/>
  <c r="A13333" i="1"/>
  <c r="A13329" i="1"/>
  <c r="A13328" i="1"/>
  <c r="A13327" i="1"/>
  <c r="A13326" i="1"/>
  <c r="A13325" i="1"/>
  <c r="A13324" i="1"/>
  <c r="A13323" i="1"/>
  <c r="A13312" i="1"/>
  <c r="A13311" i="1"/>
  <c r="A13310" i="1"/>
  <c r="A13303" i="1"/>
  <c r="A13301" i="1"/>
  <c r="A13299" i="1"/>
  <c r="A13297" i="1"/>
  <c r="A13296" i="1"/>
  <c r="A13295" i="1"/>
  <c r="A13294" i="1"/>
  <c r="A13293" i="1"/>
  <c r="A13292" i="1"/>
  <c r="A13291" i="1"/>
  <c r="A13289" i="1"/>
  <c r="A13288" i="1"/>
  <c r="A13287" i="1"/>
  <c r="A13286" i="1"/>
  <c r="A13285" i="1"/>
  <c r="A13284" i="1"/>
  <c r="A13283" i="1"/>
  <c r="A13282" i="1"/>
  <c r="A13281" i="1"/>
  <c r="A13280" i="1"/>
  <c r="A13279" i="1"/>
  <c r="A13278" i="1"/>
  <c r="A13277" i="1"/>
  <c r="A13276" i="1"/>
  <c r="A13275" i="1"/>
  <c r="A13274" i="1"/>
  <c r="A13272" i="1"/>
  <c r="A13266" i="1"/>
  <c r="A13262" i="1"/>
  <c r="A13260" i="1"/>
  <c r="A13256" i="1"/>
  <c r="A13255" i="1"/>
  <c r="A13254" i="1"/>
  <c r="A13253" i="1"/>
  <c r="A13252" i="1"/>
  <c r="A13251" i="1"/>
  <c r="A13250" i="1"/>
  <c r="A13239" i="1"/>
  <c r="A13238" i="1"/>
  <c r="A13237" i="1"/>
  <c r="A13230" i="1"/>
  <c r="A13228" i="1"/>
  <c r="A13226" i="1"/>
  <c r="A13224" i="1"/>
  <c r="A13223" i="1"/>
  <c r="A13222" i="1"/>
  <c r="A13221" i="1"/>
  <c r="A13220" i="1"/>
  <c r="A13219" i="1"/>
  <c r="A13218" i="1"/>
  <c r="A13216" i="1"/>
  <c r="A13215" i="1"/>
  <c r="A13214" i="1"/>
  <c r="A13213" i="1"/>
  <c r="A13212" i="1"/>
  <c r="A13211" i="1"/>
  <c r="A13210" i="1"/>
  <c r="A13209" i="1"/>
  <c r="A13208" i="1"/>
  <c r="A13207" i="1"/>
  <c r="A13206" i="1"/>
  <c r="A13205" i="1"/>
  <c r="A13204" i="1"/>
  <c r="A13203" i="1"/>
  <c r="A13202" i="1"/>
  <c r="A13201" i="1"/>
  <c r="A13199" i="1"/>
  <c r="A13193" i="1"/>
  <c r="A13189" i="1"/>
  <c r="A13187" i="1"/>
  <c r="A13183" i="1"/>
  <c r="A13182" i="1"/>
  <c r="A13181" i="1"/>
  <c r="A13180" i="1"/>
  <c r="A13179" i="1"/>
  <c r="A13178" i="1"/>
  <c r="A13177" i="1"/>
  <c r="A13166" i="1"/>
  <c r="A13165" i="1"/>
  <c r="A13164" i="1"/>
  <c r="A13157" i="1"/>
  <c r="A13155" i="1"/>
  <c r="A13153" i="1"/>
  <c r="A13151" i="1"/>
  <c r="A13150" i="1"/>
  <c r="A13149" i="1"/>
  <c r="A13148" i="1"/>
  <c r="A13147" i="1"/>
  <c r="A13146" i="1"/>
  <c r="A13145" i="1"/>
  <c r="A13143" i="1"/>
  <c r="A13142" i="1"/>
  <c r="A13141" i="1"/>
  <c r="A13140" i="1"/>
  <c r="A13139" i="1"/>
  <c r="A13138" i="1"/>
  <c r="A13137" i="1"/>
  <c r="A13136" i="1"/>
  <c r="A13135" i="1"/>
  <c r="A13134" i="1"/>
  <c r="A13133" i="1"/>
  <c r="A13132" i="1"/>
  <c r="A13131" i="1"/>
  <c r="A13130" i="1"/>
  <c r="A13129" i="1"/>
  <c r="A13128" i="1"/>
  <c r="A13126" i="1"/>
  <c r="A13120" i="1"/>
  <c r="A13116" i="1"/>
  <c r="A13114" i="1"/>
  <c r="A13110" i="1"/>
  <c r="A13109" i="1"/>
  <c r="A13108" i="1"/>
  <c r="A13107" i="1"/>
  <c r="A13106" i="1"/>
  <c r="A13105" i="1"/>
  <c r="A13104" i="1"/>
  <c r="A13093" i="1"/>
  <c r="A13092" i="1"/>
  <c r="A13091" i="1"/>
  <c r="A13084" i="1"/>
  <c r="A13082" i="1"/>
  <c r="A13080" i="1"/>
  <c r="A13078" i="1"/>
  <c r="A13077" i="1"/>
  <c r="A13076" i="1"/>
  <c r="A13075" i="1"/>
  <c r="A13074" i="1"/>
  <c r="A13073" i="1"/>
  <c r="A13072" i="1"/>
  <c r="A13070" i="1"/>
  <c r="A13069" i="1"/>
  <c r="A13068" i="1"/>
  <c r="A13067" i="1"/>
  <c r="A13066" i="1"/>
  <c r="A13065" i="1"/>
  <c r="A13064" i="1"/>
  <c r="A13063" i="1"/>
  <c r="A13062" i="1"/>
  <c r="A13061" i="1"/>
  <c r="A13060" i="1"/>
  <c r="A13059" i="1"/>
  <c r="A13058" i="1"/>
  <c r="A13057" i="1"/>
  <c r="A13056" i="1"/>
  <c r="A13055" i="1"/>
  <c r="A13053" i="1"/>
  <c r="A13047" i="1"/>
  <c r="A13043" i="1"/>
  <c r="A13041" i="1"/>
  <c r="A13037" i="1"/>
  <c r="A13036" i="1"/>
  <c r="A13035" i="1"/>
  <c r="A13034" i="1"/>
  <c r="A13033" i="1"/>
  <c r="A13032" i="1"/>
  <c r="A13031" i="1"/>
  <c r="A13020" i="1"/>
  <c r="A13019" i="1"/>
  <c r="A13018" i="1"/>
  <c r="A13011" i="1"/>
  <c r="A13009" i="1"/>
  <c r="A13007" i="1"/>
  <c r="A13005" i="1"/>
  <c r="A13004" i="1"/>
  <c r="A13003" i="1"/>
  <c r="A13002" i="1"/>
  <c r="A13001" i="1"/>
  <c r="A13000" i="1"/>
  <c r="A12999" i="1"/>
  <c r="A12997" i="1"/>
  <c r="A12996" i="1"/>
  <c r="A12995" i="1"/>
  <c r="A12994" i="1"/>
  <c r="A12993" i="1"/>
  <c r="A12992" i="1"/>
  <c r="A12991" i="1"/>
  <c r="A12990" i="1"/>
  <c r="A12989" i="1"/>
  <c r="A12988" i="1"/>
  <c r="A12987" i="1"/>
  <c r="A12986" i="1"/>
  <c r="A12985" i="1"/>
  <c r="A12984" i="1"/>
  <c r="A12983" i="1"/>
  <c r="A12982" i="1"/>
  <c r="A12980" i="1"/>
  <c r="A12974" i="1"/>
  <c r="A12970" i="1"/>
  <c r="A12968" i="1"/>
  <c r="A12964" i="1"/>
  <c r="A12963" i="1"/>
  <c r="A12962" i="1"/>
  <c r="A12961" i="1"/>
  <c r="A12960" i="1"/>
  <c r="A12959" i="1"/>
  <c r="A12958" i="1"/>
  <c r="A12947" i="1"/>
  <c r="A12946" i="1"/>
  <c r="A12945" i="1"/>
  <c r="A12938" i="1"/>
  <c r="A12936" i="1"/>
  <c r="A12934" i="1"/>
  <c r="A12932" i="1"/>
  <c r="A12931" i="1"/>
  <c r="A12930" i="1"/>
  <c r="A12929" i="1"/>
  <c r="A12928" i="1"/>
  <c r="A12927" i="1"/>
  <c r="A12926" i="1"/>
  <c r="A12924" i="1"/>
  <c r="A12923" i="1"/>
  <c r="A12922" i="1"/>
  <c r="A12921" i="1"/>
  <c r="A12920" i="1"/>
  <c r="A12919" i="1"/>
  <c r="A12918" i="1"/>
  <c r="A12917" i="1"/>
  <c r="A12916" i="1"/>
  <c r="A12915" i="1"/>
  <c r="A12914" i="1"/>
  <c r="A12913" i="1"/>
  <c r="A12912" i="1"/>
  <c r="A12911" i="1"/>
  <c r="A12910" i="1"/>
  <c r="A12909" i="1"/>
  <c r="A12907" i="1"/>
  <c r="A12901" i="1"/>
  <c r="A12897" i="1"/>
  <c r="A12895" i="1"/>
  <c r="A12891" i="1"/>
  <c r="A12890" i="1"/>
  <c r="A12889" i="1"/>
  <c r="A12888" i="1"/>
  <c r="A12887" i="1"/>
  <c r="A12886" i="1"/>
  <c r="A12885" i="1"/>
  <c r="A12874" i="1"/>
  <c r="A12873" i="1"/>
  <c r="A12872" i="1"/>
  <c r="A12865" i="1"/>
  <c r="A12863" i="1"/>
  <c r="A12861" i="1"/>
  <c r="A12859" i="1"/>
  <c r="A12858" i="1"/>
  <c r="A12857" i="1"/>
  <c r="A12856" i="1"/>
  <c r="A12855" i="1"/>
  <c r="A12854" i="1"/>
  <c r="A12853" i="1"/>
  <c r="A12851" i="1"/>
  <c r="A12850" i="1"/>
  <c r="A12849" i="1"/>
  <c r="A12848" i="1"/>
  <c r="A12847" i="1"/>
  <c r="A12846" i="1"/>
  <c r="A12845" i="1"/>
  <c r="A12844" i="1"/>
  <c r="A12843" i="1"/>
  <c r="A12842" i="1"/>
  <c r="A12841" i="1"/>
  <c r="A12840" i="1"/>
  <c r="A12839" i="1"/>
  <c r="A12838" i="1"/>
  <c r="A12837" i="1"/>
  <c r="A12836" i="1"/>
  <c r="A12834" i="1"/>
  <c r="A12828" i="1"/>
  <c r="A12824" i="1"/>
  <c r="A12822" i="1"/>
  <c r="A12818" i="1"/>
  <c r="A12817" i="1"/>
  <c r="A12816" i="1"/>
  <c r="A12815" i="1"/>
  <c r="A12814" i="1"/>
  <c r="A12813" i="1"/>
  <c r="A12812" i="1"/>
  <c r="A12801" i="1"/>
  <c r="A12800" i="1"/>
  <c r="A12799" i="1"/>
  <c r="A12792" i="1"/>
  <c r="A12790" i="1"/>
  <c r="A12788" i="1"/>
  <c r="A12786" i="1"/>
  <c r="A12785" i="1"/>
  <c r="A12784" i="1"/>
  <c r="A12783" i="1"/>
  <c r="A12782" i="1"/>
  <c r="A12781" i="1"/>
  <c r="A12780" i="1"/>
  <c r="A12778" i="1"/>
  <c r="A12777" i="1"/>
  <c r="A12776" i="1"/>
  <c r="A12775" i="1"/>
  <c r="A12774" i="1"/>
  <c r="A12773" i="1"/>
  <c r="A12772" i="1"/>
  <c r="A12771" i="1"/>
  <c r="A12770" i="1"/>
  <c r="A12769" i="1"/>
  <c r="A12768" i="1"/>
  <c r="A12767" i="1"/>
  <c r="A12766" i="1"/>
  <c r="A12765" i="1"/>
  <c r="A12764" i="1"/>
  <c r="A12763" i="1"/>
  <c r="A12761" i="1"/>
  <c r="A12755" i="1"/>
  <c r="A12751" i="1"/>
  <c r="A12749" i="1"/>
  <c r="A12745" i="1"/>
  <c r="A12744" i="1"/>
  <c r="A12743" i="1"/>
  <c r="A12742" i="1"/>
  <c r="A12741" i="1"/>
  <c r="A12740" i="1"/>
  <c r="A12739" i="1"/>
  <c r="A12728" i="1"/>
  <c r="A12727" i="1"/>
  <c r="A12726" i="1"/>
  <c r="A12719" i="1"/>
  <c r="A12717" i="1"/>
  <c r="A12715" i="1"/>
  <c r="A12713" i="1"/>
  <c r="A12712" i="1"/>
  <c r="A12711" i="1"/>
  <c r="A12710" i="1"/>
  <c r="A12709" i="1"/>
  <c r="A12708" i="1"/>
  <c r="A12707" i="1"/>
  <c r="A12705" i="1"/>
  <c r="A12704" i="1"/>
  <c r="A12703" i="1"/>
  <c r="A12702" i="1"/>
  <c r="A12701" i="1"/>
  <c r="A12700" i="1"/>
  <c r="A12699" i="1"/>
  <c r="A12698" i="1"/>
  <c r="A12697" i="1"/>
  <c r="A12696" i="1"/>
  <c r="A12695" i="1"/>
  <c r="A12694" i="1"/>
  <c r="A12693" i="1"/>
  <c r="A12692" i="1"/>
  <c r="A12691" i="1"/>
  <c r="A12690" i="1"/>
  <c r="A12688" i="1"/>
  <c r="A12682" i="1"/>
  <c r="A12678" i="1"/>
  <c r="A12676" i="1"/>
  <c r="A12672" i="1"/>
  <c r="A12671" i="1"/>
  <c r="A12670" i="1"/>
  <c r="A12669" i="1"/>
  <c r="A12668" i="1"/>
  <c r="A12667" i="1"/>
  <c r="A12666" i="1"/>
  <c r="A12655" i="1"/>
  <c r="A12654" i="1"/>
  <c r="A12653" i="1"/>
  <c r="A12646" i="1"/>
  <c r="A12644" i="1"/>
  <c r="A12642" i="1"/>
  <c r="A12640" i="1"/>
  <c r="A12639" i="1"/>
  <c r="A12638" i="1"/>
  <c r="A12637" i="1"/>
  <c r="A12636" i="1"/>
  <c r="A12635" i="1"/>
  <c r="A12634" i="1"/>
  <c r="A12632" i="1"/>
  <c r="A12631" i="1"/>
  <c r="A12630" i="1"/>
  <c r="A12629" i="1"/>
  <c r="A12628" i="1"/>
  <c r="A12627" i="1"/>
  <c r="A12626" i="1"/>
  <c r="A12625" i="1"/>
  <c r="A12624" i="1"/>
  <c r="A12623" i="1"/>
  <c r="A12622" i="1"/>
  <c r="A12621" i="1"/>
  <c r="A12620" i="1"/>
  <c r="A12619" i="1"/>
  <c r="A12618" i="1"/>
  <c r="A12617" i="1"/>
  <c r="A12615" i="1"/>
  <c r="A12609" i="1"/>
  <c r="A12605" i="1"/>
  <c r="A12603" i="1"/>
  <c r="A12599" i="1"/>
  <c r="A12598" i="1"/>
  <c r="A12597" i="1"/>
  <c r="A12596" i="1"/>
  <c r="A12595" i="1"/>
  <c r="A12594" i="1"/>
  <c r="A12593" i="1"/>
  <c r="A12582" i="1"/>
  <c r="A12581" i="1"/>
  <c r="A12580" i="1"/>
  <c r="A12573" i="1"/>
  <c r="A12571" i="1"/>
  <c r="A12569" i="1"/>
  <c r="A12567" i="1"/>
  <c r="A12566" i="1"/>
  <c r="A12565" i="1"/>
  <c r="A12564" i="1"/>
  <c r="A12563" i="1"/>
  <c r="A12562" i="1"/>
  <c r="A12561" i="1"/>
  <c r="A12559" i="1"/>
  <c r="A12558" i="1"/>
  <c r="A12557" i="1"/>
  <c r="A12556" i="1"/>
  <c r="A12555" i="1"/>
  <c r="A12554" i="1"/>
  <c r="A12553" i="1"/>
  <c r="A12552" i="1"/>
  <c r="A12551" i="1"/>
  <c r="A12550" i="1"/>
  <c r="A12549" i="1"/>
  <c r="A12548" i="1"/>
  <c r="A12547" i="1"/>
  <c r="A12546" i="1"/>
  <c r="A12545" i="1"/>
  <c r="A12544" i="1"/>
  <c r="A12542" i="1"/>
  <c r="A12536" i="1"/>
  <c r="A12532" i="1"/>
  <c r="A12530" i="1"/>
  <c r="A12526" i="1"/>
  <c r="A12525" i="1"/>
  <c r="A12524" i="1"/>
  <c r="A12523" i="1"/>
  <c r="A12522" i="1"/>
  <c r="A12521" i="1"/>
  <c r="A12520" i="1"/>
  <c r="A12509" i="1"/>
  <c r="A12508" i="1"/>
  <c r="A12507" i="1"/>
  <c r="A12500" i="1"/>
  <c r="A12498" i="1"/>
  <c r="A12496" i="1"/>
  <c r="A12494" i="1"/>
  <c r="A12493" i="1"/>
  <c r="A12492" i="1"/>
  <c r="A12491" i="1"/>
  <c r="A12490" i="1"/>
  <c r="A12489" i="1"/>
  <c r="A12488" i="1"/>
  <c r="A12486" i="1"/>
  <c r="A12485" i="1"/>
  <c r="A12484" i="1"/>
  <c r="A12483" i="1"/>
  <c r="A12482" i="1"/>
  <c r="A12481" i="1"/>
  <c r="A12480" i="1"/>
  <c r="A12479" i="1"/>
  <c r="A12478" i="1"/>
  <c r="A12477" i="1"/>
  <c r="A12476" i="1"/>
  <c r="A12475" i="1"/>
  <c r="A12474" i="1"/>
  <c r="A12473" i="1"/>
  <c r="A12472" i="1"/>
  <c r="A12471" i="1"/>
  <c r="A12469" i="1"/>
  <c r="A12463" i="1"/>
  <c r="A12459" i="1"/>
  <c r="A12457" i="1"/>
  <c r="A12453" i="1"/>
  <c r="A12452" i="1"/>
  <c r="A12451" i="1"/>
  <c r="A12450" i="1"/>
  <c r="A12449" i="1"/>
  <c r="A12448" i="1"/>
  <c r="A12447" i="1"/>
  <c r="A12436" i="1"/>
  <c r="A12435" i="1"/>
  <c r="A12434" i="1"/>
  <c r="A12427" i="1"/>
  <c r="A12425" i="1"/>
  <c r="A12423" i="1"/>
  <c r="A12421" i="1"/>
  <c r="A12420" i="1"/>
  <c r="A12419" i="1"/>
  <c r="A12418" i="1"/>
  <c r="A12417" i="1"/>
  <c r="A12416" i="1"/>
  <c r="A12415" i="1"/>
  <c r="A12413" i="1"/>
  <c r="A12412" i="1"/>
  <c r="A12411" i="1"/>
  <c r="A12410" i="1"/>
  <c r="A12409" i="1"/>
  <c r="A12408" i="1"/>
  <c r="A12407" i="1"/>
  <c r="A12406" i="1"/>
  <c r="A12405" i="1"/>
  <c r="A12404" i="1"/>
  <c r="A12403" i="1"/>
  <c r="A12402" i="1"/>
  <c r="A12401" i="1"/>
  <c r="A12400" i="1"/>
  <c r="A12399" i="1"/>
  <c r="A12398" i="1"/>
  <c r="A12396" i="1"/>
  <c r="A12390" i="1"/>
  <c r="A12386" i="1"/>
  <c r="A12384" i="1"/>
  <c r="A12380" i="1"/>
  <c r="A12379" i="1"/>
  <c r="A12378" i="1"/>
  <c r="A12377" i="1"/>
  <c r="A12376" i="1"/>
  <c r="A12375" i="1"/>
  <c r="A12374" i="1"/>
  <c r="A12363" i="1"/>
  <c r="A12362" i="1"/>
  <c r="A12361" i="1"/>
  <c r="A12354" i="1"/>
  <c r="A12352" i="1"/>
  <c r="A12350" i="1"/>
  <c r="A12348" i="1"/>
  <c r="A12347" i="1"/>
  <c r="A12346" i="1"/>
  <c r="A12345" i="1"/>
  <c r="A12344" i="1"/>
  <c r="A12343" i="1"/>
  <c r="A12342" i="1"/>
  <c r="A12340" i="1"/>
  <c r="A12339" i="1"/>
  <c r="A12338" i="1"/>
  <c r="A12337" i="1"/>
  <c r="A12336" i="1"/>
  <c r="A12335" i="1"/>
  <c r="A12334" i="1"/>
  <c r="A12333" i="1"/>
  <c r="A12332" i="1"/>
  <c r="A12331" i="1"/>
  <c r="A12330" i="1"/>
  <c r="A12329" i="1"/>
  <c r="A12328" i="1"/>
  <c r="A12327" i="1"/>
  <c r="A12326" i="1"/>
  <c r="A12325" i="1"/>
  <c r="A12323" i="1"/>
  <c r="A12317" i="1"/>
  <c r="A12313" i="1"/>
  <c r="A12311" i="1"/>
  <c r="A12307" i="1"/>
  <c r="A12306" i="1"/>
  <c r="A12305" i="1"/>
  <c r="A12304" i="1"/>
  <c r="A12303" i="1"/>
  <c r="A12302" i="1"/>
  <c r="A12301" i="1"/>
  <c r="A12290" i="1"/>
  <c r="A12289" i="1"/>
  <c r="A12288" i="1"/>
  <c r="A12281" i="1"/>
  <c r="A12279" i="1"/>
  <c r="A12277" i="1"/>
  <c r="A12275" i="1"/>
  <c r="A12274" i="1"/>
  <c r="A12273" i="1"/>
  <c r="A12272" i="1"/>
  <c r="A12271" i="1"/>
  <c r="A12270" i="1"/>
  <c r="A12269" i="1"/>
  <c r="A12267" i="1"/>
  <c r="A12266" i="1"/>
  <c r="A12265" i="1"/>
  <c r="A12264" i="1"/>
  <c r="A12263" i="1"/>
  <c r="A12262" i="1"/>
  <c r="A12261" i="1"/>
  <c r="A12260" i="1"/>
  <c r="A12259" i="1"/>
  <c r="A12258" i="1"/>
  <c r="A12257" i="1"/>
  <c r="A12256" i="1"/>
  <c r="A12255" i="1"/>
  <c r="A12254" i="1"/>
  <c r="A12253" i="1"/>
  <c r="A12252" i="1"/>
  <c r="A12250" i="1"/>
  <c r="A12244" i="1"/>
  <c r="A12240" i="1"/>
  <c r="A12238" i="1"/>
  <c r="A12234" i="1"/>
  <c r="A12233" i="1"/>
  <c r="A12232" i="1"/>
  <c r="A12231" i="1"/>
  <c r="A12230" i="1"/>
  <c r="A12229" i="1"/>
  <c r="A12228" i="1"/>
  <c r="A12217" i="1"/>
  <c r="A12216" i="1"/>
  <c r="A12215" i="1"/>
  <c r="A12208" i="1"/>
  <c r="A12206" i="1"/>
  <c r="A12204" i="1"/>
  <c r="A12202" i="1"/>
  <c r="A12201" i="1"/>
  <c r="A12200" i="1"/>
  <c r="A12199" i="1"/>
  <c r="A12198" i="1"/>
  <c r="A12197" i="1"/>
  <c r="A12196" i="1"/>
  <c r="A12194" i="1"/>
  <c r="A12193" i="1"/>
  <c r="A12192" i="1"/>
  <c r="A12191" i="1"/>
  <c r="A12190" i="1"/>
  <c r="A12189" i="1"/>
  <c r="A12188" i="1"/>
  <c r="A12187" i="1"/>
  <c r="A12186" i="1"/>
  <c r="A12185" i="1"/>
  <c r="A12184" i="1"/>
  <c r="A12183" i="1"/>
  <c r="A12182" i="1"/>
  <c r="A12181" i="1"/>
  <c r="A12180" i="1"/>
  <c r="A12179" i="1"/>
  <c r="A12177" i="1"/>
  <c r="A12171" i="1"/>
  <c r="A12167" i="1"/>
  <c r="A12165" i="1"/>
  <c r="A12161" i="1"/>
  <c r="A12160" i="1"/>
  <c r="A12159" i="1"/>
  <c r="A12158" i="1"/>
  <c r="A12157" i="1"/>
  <c r="A12156" i="1"/>
  <c r="A12155" i="1"/>
  <c r="A12144" i="1"/>
  <c r="A12143" i="1"/>
  <c r="A12142" i="1"/>
  <c r="A12135" i="1"/>
  <c r="A12133" i="1"/>
  <c r="A12131" i="1"/>
  <c r="A12129" i="1"/>
  <c r="A12128" i="1"/>
  <c r="A12127" i="1"/>
  <c r="A12126" i="1"/>
  <c r="A12125" i="1"/>
  <c r="A12124" i="1"/>
  <c r="A12123" i="1"/>
  <c r="A12121" i="1"/>
  <c r="A12120" i="1"/>
  <c r="A12119" i="1"/>
  <c r="A12118" i="1"/>
  <c r="A12117" i="1"/>
  <c r="A12116" i="1"/>
  <c r="A12115" i="1"/>
  <c r="A12114" i="1"/>
  <c r="A12113" i="1"/>
  <c r="A12112" i="1"/>
  <c r="A12111" i="1"/>
  <c r="A12110" i="1"/>
  <c r="A12109" i="1"/>
  <c r="A12108" i="1"/>
  <c r="A12107" i="1"/>
  <c r="A12106" i="1"/>
  <c r="A12104" i="1"/>
  <c r="A12098" i="1"/>
  <c r="A12094" i="1"/>
  <c r="A12092" i="1"/>
  <c r="A12088" i="1"/>
  <c r="A12087" i="1"/>
  <c r="A12086" i="1"/>
  <c r="A12085" i="1"/>
  <c r="A12084" i="1"/>
  <c r="A12083" i="1"/>
  <c r="A12082" i="1"/>
  <c r="A12071" i="1"/>
  <c r="A12070" i="1"/>
  <c r="A12069" i="1"/>
  <c r="A12062" i="1"/>
  <c r="A12060" i="1"/>
  <c r="A12058" i="1"/>
  <c r="A12056" i="1"/>
  <c r="A12055" i="1"/>
  <c r="A12054" i="1"/>
  <c r="A12053" i="1"/>
  <c r="A12052" i="1"/>
  <c r="A12051" i="1"/>
  <c r="A12050" i="1"/>
  <c r="A12048" i="1"/>
  <c r="A12047" i="1"/>
  <c r="A12046" i="1"/>
  <c r="A12045" i="1"/>
  <c r="A12044" i="1"/>
  <c r="A12043" i="1"/>
  <c r="A12042" i="1"/>
  <c r="A12041" i="1"/>
  <c r="A12040" i="1"/>
  <c r="A12039" i="1"/>
  <c r="A12038" i="1"/>
  <c r="A12037" i="1"/>
  <c r="A12036" i="1"/>
  <c r="A12035" i="1"/>
  <c r="A12034" i="1"/>
  <c r="A12033" i="1"/>
  <c r="A12031" i="1"/>
  <c r="A12025" i="1"/>
  <c r="A12021" i="1"/>
  <c r="A12019" i="1"/>
  <c r="A12015" i="1"/>
  <c r="A12014" i="1"/>
  <c r="A12013" i="1"/>
  <c r="A12012" i="1"/>
  <c r="A12011" i="1"/>
  <c r="A12010" i="1"/>
  <c r="A12009" i="1"/>
  <c r="A11998" i="1"/>
  <c r="A11997" i="1"/>
  <c r="A11996" i="1"/>
  <c r="A11989" i="1"/>
  <c r="A11987" i="1"/>
  <c r="A11985" i="1"/>
  <c r="A11983" i="1"/>
  <c r="A11982" i="1"/>
  <c r="A11981" i="1"/>
  <c r="A11980" i="1"/>
  <c r="A11979" i="1"/>
  <c r="A11978" i="1"/>
  <c r="A11977" i="1"/>
  <c r="A11975" i="1"/>
  <c r="A11974" i="1"/>
  <c r="A11973" i="1"/>
  <c r="A11972" i="1"/>
  <c r="A11971" i="1"/>
  <c r="A11970" i="1"/>
  <c r="A11969" i="1"/>
  <c r="A11968" i="1"/>
  <c r="A11967" i="1"/>
  <c r="A11966" i="1"/>
  <c r="A11965" i="1"/>
  <c r="A11964" i="1"/>
  <c r="A11963" i="1"/>
  <c r="A11962" i="1"/>
  <c r="A11961" i="1"/>
  <c r="A11960" i="1"/>
  <c r="A11958" i="1"/>
  <c r="A11952" i="1"/>
  <c r="A11948" i="1"/>
  <c r="A11946" i="1"/>
  <c r="A11942" i="1"/>
  <c r="A11941" i="1"/>
  <c r="A11940" i="1"/>
  <c r="A11939" i="1"/>
  <c r="A11938" i="1"/>
  <c r="A11937" i="1"/>
  <c r="A11936" i="1"/>
  <c r="A11925" i="1"/>
  <c r="A11924" i="1"/>
  <c r="A11923" i="1"/>
  <c r="A11916" i="1"/>
  <c r="A11914" i="1"/>
  <c r="A11912" i="1"/>
  <c r="A11910" i="1"/>
  <c r="A11909" i="1"/>
  <c r="A11908" i="1"/>
  <c r="A11907" i="1"/>
  <c r="A11906" i="1"/>
  <c r="A11905" i="1"/>
  <c r="A11904" i="1"/>
  <c r="A11902" i="1"/>
  <c r="A11901" i="1"/>
  <c r="A11900" i="1"/>
  <c r="A11899" i="1"/>
  <c r="A11898" i="1"/>
  <c r="A11897" i="1"/>
  <c r="A11896" i="1"/>
  <c r="A11895" i="1"/>
  <c r="A11894" i="1"/>
  <c r="A11893" i="1"/>
  <c r="A11892" i="1"/>
  <c r="A11891" i="1"/>
  <c r="A11890" i="1"/>
  <c r="A11889" i="1"/>
  <c r="A11888" i="1"/>
  <c r="A11887" i="1"/>
  <c r="A11885" i="1"/>
  <c r="A11879" i="1"/>
  <c r="A11875" i="1"/>
  <c r="A11873" i="1"/>
  <c r="A11869" i="1"/>
  <c r="A11868" i="1"/>
  <c r="A11867" i="1"/>
  <c r="A11866" i="1"/>
  <c r="A11865" i="1"/>
  <c r="A11864" i="1"/>
  <c r="A11863" i="1"/>
  <c r="A11852" i="1"/>
  <c r="A11851" i="1"/>
  <c r="A11850" i="1"/>
  <c r="A11843" i="1"/>
  <c r="A11841" i="1"/>
  <c r="A11839" i="1"/>
  <c r="A11837" i="1"/>
  <c r="A11836" i="1"/>
  <c r="A11835" i="1"/>
  <c r="A11834" i="1"/>
  <c r="A11833" i="1"/>
  <c r="A11832" i="1"/>
  <c r="A11831" i="1"/>
  <c r="A11829" i="1"/>
  <c r="A11828" i="1"/>
  <c r="A11827" i="1"/>
  <c r="A11826" i="1"/>
  <c r="A11825" i="1"/>
  <c r="A11824" i="1"/>
  <c r="A11823" i="1"/>
  <c r="A11822" i="1"/>
  <c r="A11821" i="1"/>
  <c r="A11820" i="1"/>
  <c r="A11819" i="1"/>
  <c r="A11818" i="1"/>
  <c r="A11817" i="1"/>
  <c r="A11816" i="1"/>
  <c r="A11815" i="1"/>
  <c r="A11814" i="1"/>
  <c r="A11812" i="1"/>
  <c r="A11806" i="1"/>
  <c r="A11802" i="1"/>
  <c r="A11800" i="1"/>
  <c r="A11796" i="1"/>
  <c r="A11795" i="1"/>
  <c r="A11794" i="1"/>
  <c r="A11793" i="1"/>
  <c r="A11792" i="1"/>
  <c r="A11791" i="1"/>
  <c r="A11790" i="1"/>
  <c r="A11779" i="1"/>
  <c r="A11778" i="1"/>
  <c r="A11777" i="1"/>
  <c r="A11770" i="1"/>
  <c r="A11768" i="1"/>
  <c r="A11766" i="1"/>
  <c r="A11764" i="1"/>
  <c r="A11763" i="1"/>
  <c r="A11762" i="1"/>
  <c r="A11761" i="1"/>
  <c r="A11760" i="1"/>
  <c r="A11759" i="1"/>
  <c r="A11758" i="1"/>
  <c r="A11756" i="1"/>
  <c r="A11755" i="1"/>
  <c r="A11754" i="1"/>
  <c r="A11753" i="1"/>
  <c r="A11752" i="1"/>
  <c r="A11751" i="1"/>
  <c r="A11750" i="1"/>
  <c r="A11749" i="1"/>
  <c r="A11748" i="1"/>
  <c r="A11747" i="1"/>
  <c r="A11746" i="1"/>
  <c r="A11745" i="1"/>
  <c r="A11744" i="1"/>
  <c r="A11743" i="1"/>
  <c r="A11742" i="1"/>
  <c r="A11741" i="1"/>
  <c r="A11739" i="1"/>
  <c r="A11733" i="1"/>
  <c r="A11729" i="1"/>
  <c r="A11727" i="1"/>
  <c r="A11723" i="1"/>
  <c r="A11722" i="1"/>
  <c r="A11721" i="1"/>
  <c r="A11720" i="1"/>
  <c r="A11719" i="1"/>
  <c r="A11718" i="1"/>
  <c r="A11717" i="1"/>
  <c r="A11706" i="1"/>
  <c r="A11705" i="1"/>
  <c r="A11704" i="1"/>
  <c r="A11697" i="1"/>
  <c r="A11695" i="1"/>
  <c r="A11693" i="1"/>
  <c r="A11691" i="1"/>
  <c r="A11690" i="1"/>
  <c r="A11689" i="1"/>
  <c r="A11688" i="1"/>
  <c r="A11687" i="1"/>
  <c r="A11686" i="1"/>
  <c r="A11685" i="1"/>
  <c r="A11683" i="1"/>
  <c r="A11682" i="1"/>
  <c r="A11681" i="1"/>
  <c r="A11680" i="1"/>
  <c r="A11679" i="1"/>
  <c r="A11678" i="1"/>
  <c r="A11677" i="1"/>
  <c r="A11676" i="1"/>
  <c r="A11675" i="1"/>
  <c r="A11674" i="1"/>
  <c r="A11673" i="1"/>
  <c r="A11672" i="1"/>
  <c r="A11671" i="1"/>
  <c r="A11670" i="1"/>
  <c r="A11669" i="1"/>
  <c r="A11668" i="1"/>
  <c r="A11666" i="1"/>
  <c r="A11660" i="1"/>
  <c r="A11656" i="1"/>
  <c r="A11654" i="1"/>
  <c r="A11650" i="1"/>
  <c r="A11649" i="1"/>
  <c r="A11648" i="1"/>
  <c r="A11647" i="1"/>
  <c r="A11646" i="1"/>
  <c r="A11645" i="1"/>
  <c r="A11644" i="1"/>
  <c r="A11633" i="1"/>
  <c r="A11632" i="1"/>
  <c r="A11631" i="1"/>
  <c r="A11624" i="1"/>
  <c r="A11622" i="1"/>
  <c r="A11620" i="1"/>
  <c r="A11618" i="1"/>
  <c r="A11617" i="1"/>
  <c r="A11616" i="1"/>
  <c r="A11615" i="1"/>
  <c r="A11614" i="1"/>
  <c r="A11613" i="1"/>
  <c r="A11612" i="1"/>
  <c r="A11610" i="1"/>
  <c r="A11609" i="1"/>
  <c r="A11608" i="1"/>
  <c r="A11607" i="1"/>
  <c r="A11606" i="1"/>
  <c r="A11605" i="1"/>
  <c r="A11604" i="1"/>
  <c r="A11603" i="1"/>
  <c r="A11602" i="1"/>
  <c r="A11601" i="1"/>
  <c r="A11600" i="1"/>
  <c r="A11599" i="1"/>
  <c r="A11598" i="1"/>
  <c r="A11597" i="1"/>
  <c r="A11596" i="1"/>
  <c r="A11595" i="1"/>
  <c r="A11593" i="1"/>
  <c r="A11587" i="1"/>
  <c r="A11583" i="1"/>
  <c r="A11581" i="1"/>
  <c r="A11577" i="1"/>
  <c r="A11576" i="1"/>
  <c r="A11575" i="1"/>
  <c r="A11574" i="1"/>
  <c r="A11573" i="1"/>
  <c r="A11572" i="1"/>
  <c r="A11571" i="1"/>
  <c r="A11560" i="1"/>
  <c r="A11559" i="1"/>
  <c r="A11558" i="1"/>
  <c r="A11551" i="1"/>
  <c r="A11549" i="1"/>
  <c r="A11547" i="1"/>
  <c r="A11545" i="1"/>
  <c r="A11544" i="1"/>
  <c r="A11543" i="1"/>
  <c r="A11542" i="1"/>
  <c r="A11541" i="1"/>
  <c r="A11540" i="1"/>
  <c r="A11539" i="1"/>
  <c r="A11537" i="1"/>
  <c r="A11536" i="1"/>
  <c r="A11535" i="1"/>
  <c r="A11534" i="1"/>
  <c r="A11533" i="1"/>
  <c r="A11532" i="1"/>
  <c r="A11531" i="1"/>
  <c r="A11530" i="1"/>
  <c r="A11529" i="1"/>
  <c r="A11528" i="1"/>
  <c r="A11527" i="1"/>
  <c r="A11526" i="1"/>
  <c r="A11525" i="1"/>
  <c r="A11524" i="1"/>
  <c r="A11523" i="1"/>
  <c r="A11522" i="1"/>
  <c r="A11520" i="1"/>
  <c r="A11514" i="1"/>
  <c r="A11510" i="1"/>
  <c r="A11508" i="1"/>
  <c r="A11504" i="1"/>
  <c r="A11503" i="1"/>
  <c r="A11502" i="1"/>
  <c r="A11501" i="1"/>
  <c r="A11500" i="1"/>
  <c r="A11499" i="1"/>
  <c r="A11498" i="1"/>
  <c r="A11487" i="1"/>
  <c r="A11486" i="1"/>
  <c r="A11485" i="1"/>
  <c r="A11478" i="1"/>
  <c r="A11476" i="1"/>
  <c r="A11474" i="1"/>
  <c r="A11472" i="1"/>
  <c r="A11471" i="1"/>
  <c r="A11470" i="1"/>
  <c r="A11469" i="1"/>
  <c r="A11468" i="1"/>
  <c r="A11467" i="1"/>
  <c r="A11466" i="1"/>
  <c r="A11464" i="1"/>
  <c r="A11463" i="1"/>
  <c r="A11462" i="1"/>
  <c r="A11461" i="1"/>
  <c r="A11460" i="1"/>
  <c r="A11459" i="1"/>
  <c r="A11458" i="1"/>
  <c r="A11457" i="1"/>
  <c r="A11456" i="1"/>
  <c r="A11455" i="1"/>
  <c r="A11454" i="1"/>
  <c r="A11453" i="1"/>
  <c r="A11452" i="1"/>
  <c r="A11451" i="1"/>
  <c r="A11450" i="1"/>
  <c r="A11449" i="1"/>
  <c r="A11447" i="1"/>
  <c r="A11441" i="1"/>
  <c r="A11437" i="1"/>
  <c r="A11435" i="1"/>
  <c r="A11431" i="1"/>
  <c r="A11430" i="1"/>
  <c r="A11429" i="1"/>
  <c r="A11428" i="1"/>
  <c r="A11427" i="1"/>
  <c r="A11426" i="1"/>
  <c r="A11425" i="1"/>
  <c r="A11414" i="1"/>
  <c r="A11413" i="1"/>
  <c r="A11412" i="1"/>
  <c r="A11405" i="1"/>
  <c r="A11403" i="1"/>
  <c r="A11401" i="1"/>
  <c r="A11399" i="1"/>
  <c r="A11398" i="1"/>
  <c r="A11397" i="1"/>
  <c r="A11396" i="1"/>
  <c r="A11395" i="1"/>
  <c r="A11394" i="1"/>
  <c r="A11393" i="1"/>
  <c r="A11391" i="1"/>
  <c r="A11390" i="1"/>
  <c r="A11389" i="1"/>
  <c r="A11388" i="1"/>
  <c r="A11387" i="1"/>
  <c r="A11386" i="1"/>
  <c r="A11385" i="1"/>
  <c r="A11384" i="1"/>
  <c r="A11383" i="1"/>
  <c r="A11382" i="1"/>
  <c r="A11381" i="1"/>
  <c r="A11380" i="1"/>
  <c r="A11379" i="1"/>
  <c r="A11378" i="1"/>
  <c r="A11377" i="1"/>
  <c r="A11376" i="1"/>
  <c r="A11374" i="1"/>
  <c r="A11368" i="1"/>
  <c r="A11364" i="1"/>
  <c r="A11362" i="1"/>
  <c r="A11358" i="1"/>
  <c r="A11357" i="1"/>
  <c r="A11356" i="1"/>
  <c r="A11355" i="1"/>
  <c r="A11354" i="1"/>
  <c r="A11353" i="1"/>
  <c r="A11352" i="1"/>
  <c r="A11341" i="1"/>
  <c r="A11340" i="1"/>
  <c r="A11339" i="1"/>
  <c r="A11332" i="1"/>
  <c r="A11330" i="1"/>
  <c r="A11328" i="1"/>
  <c r="A11326" i="1"/>
  <c r="A11325" i="1"/>
  <c r="A11324" i="1"/>
  <c r="A11323" i="1"/>
  <c r="A11322" i="1"/>
  <c r="A11321" i="1"/>
  <c r="A11320" i="1"/>
  <c r="A11318" i="1"/>
  <c r="A11317" i="1"/>
  <c r="A11316" i="1"/>
  <c r="A11315" i="1"/>
  <c r="A11314" i="1"/>
  <c r="A11313" i="1"/>
  <c r="A11312" i="1"/>
  <c r="A11311" i="1"/>
  <c r="A11310" i="1"/>
  <c r="A11309" i="1"/>
  <c r="A11308" i="1"/>
  <c r="A11307" i="1"/>
  <c r="A11306" i="1"/>
  <c r="A11305" i="1"/>
  <c r="A11304" i="1"/>
  <c r="A11303" i="1"/>
  <c r="A11301" i="1"/>
  <c r="A11295" i="1"/>
  <c r="A11291" i="1"/>
  <c r="A11289" i="1"/>
  <c r="A11285" i="1"/>
  <c r="A11284" i="1"/>
  <c r="A11283" i="1"/>
  <c r="A11282" i="1"/>
  <c r="A11281" i="1"/>
  <c r="A11280" i="1"/>
  <c r="A11279" i="1"/>
  <c r="A11268" i="1"/>
  <c r="A11267" i="1"/>
  <c r="A11266" i="1"/>
  <c r="A11259" i="1"/>
  <c r="A11257" i="1"/>
  <c r="A11255" i="1"/>
  <c r="A11253" i="1"/>
  <c r="A11252" i="1"/>
  <c r="A11251" i="1"/>
  <c r="A11250" i="1"/>
  <c r="A11249" i="1"/>
  <c r="A11248" i="1"/>
  <c r="A11247" i="1"/>
  <c r="A11245" i="1"/>
  <c r="A11244" i="1"/>
  <c r="A11243" i="1"/>
  <c r="A11242" i="1"/>
  <c r="A11241" i="1"/>
  <c r="A11240" i="1"/>
  <c r="A11239" i="1"/>
  <c r="A11238" i="1"/>
  <c r="A11237" i="1"/>
  <c r="A11236" i="1"/>
  <c r="A11235" i="1"/>
  <c r="A11234" i="1"/>
  <c r="A11233" i="1"/>
  <c r="A11232" i="1"/>
  <c r="A11231" i="1"/>
  <c r="A11230" i="1"/>
  <c r="A11228" i="1"/>
  <c r="A11222" i="1"/>
  <c r="A11218" i="1"/>
  <c r="A11216" i="1"/>
  <c r="A11212" i="1"/>
  <c r="A11211" i="1"/>
  <c r="A11210" i="1"/>
  <c r="A11209" i="1"/>
  <c r="A11208" i="1"/>
  <c r="A11207" i="1"/>
  <c r="A11206" i="1"/>
  <c r="A11195" i="1"/>
  <c r="A11194" i="1"/>
  <c r="A11193" i="1"/>
  <c r="A11186" i="1"/>
  <c r="A11184" i="1"/>
  <c r="A11182" i="1"/>
  <c r="A11180" i="1"/>
  <c r="A11179" i="1"/>
  <c r="A11178" i="1"/>
  <c r="A11177" i="1"/>
  <c r="A11176" i="1"/>
  <c r="A11175" i="1"/>
  <c r="A11174" i="1"/>
  <c r="A11172" i="1"/>
  <c r="A11171" i="1"/>
  <c r="A11170" i="1"/>
  <c r="A11169" i="1"/>
  <c r="A11168" i="1"/>
  <c r="A11167" i="1"/>
  <c r="A11166" i="1"/>
  <c r="A11165" i="1"/>
  <c r="A11164" i="1"/>
  <c r="A11163" i="1"/>
  <c r="A11162" i="1"/>
  <c r="A11161" i="1"/>
  <c r="A11160" i="1"/>
  <c r="A11159" i="1"/>
  <c r="A11158" i="1"/>
  <c r="A11157" i="1"/>
  <c r="A11155" i="1"/>
  <c r="A11149" i="1"/>
  <c r="A11145" i="1"/>
  <c r="A11143" i="1"/>
  <c r="A11139" i="1"/>
  <c r="A11138" i="1"/>
  <c r="A11137" i="1"/>
  <c r="A11136" i="1"/>
  <c r="A11135" i="1"/>
  <c r="A11134" i="1"/>
  <c r="A11133" i="1"/>
  <c r="A11122" i="1"/>
  <c r="A11121" i="1"/>
  <c r="A11120" i="1"/>
  <c r="A11113" i="1"/>
  <c r="A11111" i="1"/>
  <c r="A11109" i="1"/>
  <c r="A11107" i="1"/>
  <c r="A11106" i="1"/>
  <c r="A11105" i="1"/>
  <c r="A11104" i="1"/>
  <c r="A11103" i="1"/>
  <c r="A11102" i="1"/>
  <c r="A11101" i="1"/>
  <c r="A11099" i="1"/>
  <c r="A11098" i="1"/>
  <c r="A11097" i="1"/>
  <c r="A11096" i="1"/>
  <c r="A11095" i="1"/>
  <c r="A11094" i="1"/>
  <c r="A11093" i="1"/>
  <c r="A11092" i="1"/>
  <c r="A11091" i="1"/>
  <c r="A11090" i="1"/>
  <c r="A11089" i="1"/>
  <c r="A11088" i="1"/>
  <c r="A11087" i="1"/>
  <c r="A11086" i="1"/>
  <c r="A11085" i="1"/>
  <c r="A11084" i="1"/>
  <c r="A11082" i="1"/>
  <c r="A11076" i="1"/>
  <c r="A11072" i="1"/>
  <c r="A11070" i="1"/>
  <c r="A11066" i="1"/>
  <c r="A11065" i="1"/>
  <c r="A11064" i="1"/>
  <c r="A11063" i="1"/>
  <c r="A11062" i="1"/>
  <c r="A11061" i="1"/>
  <c r="A11060" i="1"/>
  <c r="A11049" i="1"/>
  <c r="A11048" i="1"/>
  <c r="A11047" i="1"/>
  <c r="A11040" i="1"/>
  <c r="A11038" i="1"/>
  <c r="A11036" i="1"/>
  <c r="A11034" i="1"/>
  <c r="A11033" i="1"/>
  <c r="A11032" i="1"/>
  <c r="A11031" i="1"/>
  <c r="A11030" i="1"/>
  <c r="A11029" i="1"/>
  <c r="A11028" i="1"/>
  <c r="A11026" i="1"/>
  <c r="A11025" i="1"/>
  <c r="A11024" i="1"/>
  <c r="A11023" i="1"/>
  <c r="A11022" i="1"/>
  <c r="A11021" i="1"/>
  <c r="A11020" i="1"/>
  <c r="A11019" i="1"/>
  <c r="A11018" i="1"/>
  <c r="A11017" i="1"/>
  <c r="A11016" i="1"/>
  <c r="A11015" i="1"/>
  <c r="A11014" i="1"/>
  <c r="A11013" i="1"/>
  <c r="A11012" i="1"/>
  <c r="A11011" i="1"/>
  <c r="A11009" i="1"/>
  <c r="A11003" i="1"/>
  <c r="A10999" i="1"/>
  <c r="A10997" i="1"/>
  <c r="A10993" i="1"/>
  <c r="A10992" i="1"/>
  <c r="A10991" i="1"/>
  <c r="A10990" i="1"/>
  <c r="A10989" i="1"/>
  <c r="A10988" i="1"/>
  <c r="A10987" i="1"/>
  <c r="A10976" i="1"/>
  <c r="A10975" i="1"/>
  <c r="A10974" i="1"/>
  <c r="A10967" i="1"/>
  <c r="A10965" i="1"/>
  <c r="A10963" i="1"/>
  <c r="A10961" i="1"/>
  <c r="A10960" i="1"/>
  <c r="A10959" i="1"/>
  <c r="A10958" i="1"/>
  <c r="A10957" i="1"/>
  <c r="A10956" i="1"/>
  <c r="A10955" i="1"/>
  <c r="A10953" i="1"/>
  <c r="A10952" i="1"/>
  <c r="A10951" i="1"/>
  <c r="A10950" i="1"/>
  <c r="A10949" i="1"/>
  <c r="A10948" i="1"/>
  <c r="A10947" i="1"/>
  <c r="A10946" i="1"/>
  <c r="A10945" i="1"/>
  <c r="A10944" i="1"/>
  <c r="A10943" i="1"/>
  <c r="A10942" i="1"/>
  <c r="A10941" i="1"/>
  <c r="A10940" i="1"/>
  <c r="A10939" i="1"/>
  <c r="A10938" i="1"/>
  <c r="A10936" i="1"/>
  <c r="A10930" i="1"/>
  <c r="A10926" i="1"/>
  <c r="A10924" i="1"/>
  <c r="A10920" i="1"/>
  <c r="A10919" i="1"/>
  <c r="A10918" i="1"/>
  <c r="A10917" i="1"/>
  <c r="A10916" i="1"/>
  <c r="A10915" i="1"/>
  <c r="A10914" i="1"/>
  <c r="A10903" i="1"/>
  <c r="A10902" i="1"/>
  <c r="A10901" i="1"/>
  <c r="A10894" i="1"/>
  <c r="A10892" i="1"/>
  <c r="A10890" i="1"/>
  <c r="A10888" i="1"/>
  <c r="A10887" i="1"/>
  <c r="A10886" i="1"/>
  <c r="A10885" i="1"/>
  <c r="A10884" i="1"/>
  <c r="A10883" i="1"/>
  <c r="A10882" i="1"/>
  <c r="A10880" i="1"/>
  <c r="A10879" i="1"/>
  <c r="A10878" i="1"/>
  <c r="A10877" i="1"/>
  <c r="A10876" i="1"/>
  <c r="A10875" i="1"/>
  <c r="A10874" i="1"/>
  <c r="A10873" i="1"/>
  <c r="A10872" i="1"/>
  <c r="A10871" i="1"/>
  <c r="A10870" i="1"/>
  <c r="A10869" i="1"/>
  <c r="A10868" i="1"/>
  <c r="A10867" i="1"/>
  <c r="A10866" i="1"/>
  <c r="A10865" i="1"/>
  <c r="A10863" i="1"/>
  <c r="A10857" i="1"/>
  <c r="A10853" i="1"/>
  <c r="A10851" i="1"/>
  <c r="A10847" i="1"/>
  <c r="A10846" i="1"/>
  <c r="A10845" i="1"/>
  <c r="A10844" i="1"/>
  <c r="A10843" i="1"/>
  <c r="A10842" i="1"/>
  <c r="A10841" i="1"/>
  <c r="A10830" i="1"/>
  <c r="A10829" i="1"/>
  <c r="A10828" i="1"/>
  <c r="A10821" i="1"/>
  <c r="A10819" i="1"/>
  <c r="A10817" i="1"/>
  <c r="A10815" i="1"/>
  <c r="A10814" i="1"/>
  <c r="A10813" i="1"/>
  <c r="A10812" i="1"/>
  <c r="A10811" i="1"/>
  <c r="A10810" i="1"/>
  <c r="A10809" i="1"/>
  <c r="A10807" i="1"/>
  <c r="A10806" i="1"/>
  <c r="A10805" i="1"/>
  <c r="A10804" i="1"/>
  <c r="A10803" i="1"/>
  <c r="A10802" i="1"/>
  <c r="A10801" i="1"/>
  <c r="A10800" i="1"/>
  <c r="A10799" i="1"/>
  <c r="A10798" i="1"/>
  <c r="A10797" i="1"/>
  <c r="A10796" i="1"/>
  <c r="A10795" i="1"/>
  <c r="A10794" i="1"/>
  <c r="A10793" i="1"/>
  <c r="A10792" i="1"/>
  <c r="A10790" i="1"/>
  <c r="A10784" i="1"/>
  <c r="A10780" i="1"/>
  <c r="A10778" i="1"/>
  <c r="A10774" i="1"/>
  <c r="A10773" i="1"/>
  <c r="A10772" i="1"/>
  <c r="A10771" i="1"/>
  <c r="A10770" i="1"/>
  <c r="A10769" i="1"/>
  <c r="A10768" i="1"/>
  <c r="A10757" i="1"/>
  <c r="A10756" i="1"/>
  <c r="A10755" i="1"/>
  <c r="A10748" i="1"/>
  <c r="A10746" i="1"/>
  <c r="A10744" i="1"/>
  <c r="A10742" i="1"/>
  <c r="A10741" i="1"/>
  <c r="A10740" i="1"/>
  <c r="A10739" i="1"/>
  <c r="A10738" i="1"/>
  <c r="A10737" i="1"/>
  <c r="A10736" i="1"/>
  <c r="A10734" i="1"/>
  <c r="A10733" i="1"/>
  <c r="A10732" i="1"/>
  <c r="A10731" i="1"/>
  <c r="A10730" i="1"/>
  <c r="A10729" i="1"/>
  <c r="A10728" i="1"/>
  <c r="A10727" i="1"/>
  <c r="A10726" i="1"/>
  <c r="A10725" i="1"/>
  <c r="A10724" i="1"/>
  <c r="A10723" i="1"/>
  <c r="A10722" i="1"/>
  <c r="A10721" i="1"/>
  <c r="A10720" i="1"/>
  <c r="A10719" i="1"/>
  <c r="A10717" i="1"/>
  <c r="A10711" i="1"/>
  <c r="A10707" i="1"/>
  <c r="A10705" i="1"/>
  <c r="A10701" i="1"/>
  <c r="A10700" i="1"/>
  <c r="A10699" i="1"/>
  <c r="A10698" i="1"/>
  <c r="A10697" i="1"/>
  <c r="A10696" i="1"/>
  <c r="A10695" i="1"/>
  <c r="A10684" i="1"/>
  <c r="A10683" i="1"/>
  <c r="A10682" i="1"/>
  <c r="A10675" i="1"/>
  <c r="A10673" i="1"/>
  <c r="A10671" i="1"/>
  <c r="A10669" i="1"/>
  <c r="A10668" i="1"/>
  <c r="A10667" i="1"/>
  <c r="A10666" i="1"/>
  <c r="A10665" i="1"/>
  <c r="A10664" i="1"/>
  <c r="A10663" i="1"/>
  <c r="A10661" i="1"/>
  <c r="A10660" i="1"/>
  <c r="A10659" i="1"/>
  <c r="A10658" i="1"/>
  <c r="A10657" i="1"/>
  <c r="A10656" i="1"/>
  <c r="A10655" i="1"/>
  <c r="A10654" i="1"/>
  <c r="A10653" i="1"/>
  <c r="A10652" i="1"/>
  <c r="A10651" i="1"/>
  <c r="A10650" i="1"/>
  <c r="A10649" i="1"/>
  <c r="A10648" i="1"/>
  <c r="A10647" i="1"/>
  <c r="A10646" i="1"/>
  <c r="A10644" i="1"/>
  <c r="A10638" i="1"/>
  <c r="A10634" i="1"/>
  <c r="A10632" i="1"/>
  <c r="A10628" i="1"/>
  <c r="A10627" i="1"/>
  <c r="A10626" i="1"/>
  <c r="A10625" i="1"/>
  <c r="A10624" i="1"/>
  <c r="A10623" i="1"/>
  <c r="A10622" i="1"/>
  <c r="A10611" i="1"/>
  <c r="A10610" i="1"/>
  <c r="A10609" i="1"/>
  <c r="A10602" i="1"/>
  <c r="A10600" i="1"/>
  <c r="A10598" i="1"/>
  <c r="A10596" i="1"/>
  <c r="A10595" i="1"/>
  <c r="A10594" i="1"/>
  <c r="A10593" i="1"/>
  <c r="A10592" i="1"/>
  <c r="A10591" i="1"/>
  <c r="A10590" i="1"/>
  <c r="A10588" i="1"/>
  <c r="A10587" i="1"/>
  <c r="A10586" i="1"/>
  <c r="A10585" i="1"/>
  <c r="A10584" i="1"/>
  <c r="A10583" i="1"/>
  <c r="A10582" i="1"/>
  <c r="A10581" i="1"/>
  <c r="A10580" i="1"/>
  <c r="A10579" i="1"/>
  <c r="A10578" i="1"/>
  <c r="A10577" i="1"/>
  <c r="A10576" i="1"/>
  <c r="A10575" i="1"/>
  <c r="A10574" i="1"/>
  <c r="A10573" i="1"/>
  <c r="A10571" i="1"/>
  <c r="A10565" i="1"/>
  <c r="A10561" i="1"/>
  <c r="A10559" i="1"/>
  <c r="A10555" i="1"/>
  <c r="A10554" i="1"/>
  <c r="A10553" i="1"/>
  <c r="A10552" i="1"/>
  <c r="A10551" i="1"/>
  <c r="A10550" i="1"/>
  <c r="A10549" i="1"/>
  <c r="A10538" i="1"/>
  <c r="A10537" i="1"/>
  <c r="A10536" i="1"/>
  <c r="A10529" i="1"/>
  <c r="A10527" i="1"/>
  <c r="A10525" i="1"/>
  <c r="A10523" i="1"/>
  <c r="A10522" i="1"/>
  <c r="A10521" i="1"/>
  <c r="A10520" i="1"/>
  <c r="A10519" i="1"/>
  <c r="A10518" i="1"/>
  <c r="A10517" i="1"/>
  <c r="A10515" i="1"/>
  <c r="A10514" i="1"/>
  <c r="A10513" i="1"/>
  <c r="A10512" i="1"/>
  <c r="A10511" i="1"/>
  <c r="A10510" i="1"/>
  <c r="A10509" i="1"/>
  <c r="A10508" i="1"/>
  <c r="A10507" i="1"/>
  <c r="A10506" i="1"/>
  <c r="A10505" i="1"/>
  <c r="A10504" i="1"/>
  <c r="A10503" i="1"/>
  <c r="A10502" i="1"/>
  <c r="A10501" i="1"/>
  <c r="A10500" i="1"/>
  <c r="A10498" i="1"/>
  <c r="A10492" i="1"/>
  <c r="A10488" i="1"/>
  <c r="A10486" i="1"/>
  <c r="A10482" i="1"/>
  <c r="A10481" i="1"/>
  <c r="A10480" i="1"/>
  <c r="A10479" i="1"/>
  <c r="A10478" i="1"/>
  <c r="A10477" i="1"/>
  <c r="A10476" i="1"/>
  <c r="A10465" i="1"/>
  <c r="A10464" i="1"/>
  <c r="A10463" i="1"/>
  <c r="A10456" i="1"/>
  <c r="A10454" i="1"/>
  <c r="A10452" i="1"/>
  <c r="A10450" i="1"/>
  <c r="A10449" i="1"/>
  <c r="A10448" i="1"/>
  <c r="A10447" i="1"/>
  <c r="A10446" i="1"/>
  <c r="A10445" i="1"/>
  <c r="A10444" i="1"/>
  <c r="A10442" i="1"/>
  <c r="A10441" i="1"/>
  <c r="A10440" i="1"/>
  <c r="A10439" i="1"/>
  <c r="A10438" i="1"/>
  <c r="A10437" i="1"/>
  <c r="A10436" i="1"/>
  <c r="A10435" i="1"/>
  <c r="A10434" i="1"/>
  <c r="A10433" i="1"/>
  <c r="A10432" i="1"/>
  <c r="A10431" i="1"/>
  <c r="A10430" i="1"/>
  <c r="A10429" i="1"/>
  <c r="A10428" i="1"/>
  <c r="A10427" i="1"/>
  <c r="A10425" i="1"/>
  <c r="A10419" i="1"/>
  <c r="A10415" i="1"/>
  <c r="A10413" i="1"/>
  <c r="A10409" i="1"/>
  <c r="A10408" i="1"/>
  <c r="A10407" i="1"/>
  <c r="A10406" i="1"/>
  <c r="A10405" i="1"/>
  <c r="A10404" i="1"/>
  <c r="A10403" i="1"/>
  <c r="A10392" i="1"/>
  <c r="A10391" i="1"/>
  <c r="A10390" i="1"/>
  <c r="A10383" i="1"/>
  <c r="A10381" i="1"/>
  <c r="A10379" i="1"/>
  <c r="A10377" i="1"/>
  <c r="A10376" i="1"/>
  <c r="A10375" i="1"/>
  <c r="A10374" i="1"/>
  <c r="A10373" i="1"/>
  <c r="A10372" i="1"/>
  <c r="A10371" i="1"/>
  <c r="A10369" i="1"/>
  <c r="A10368" i="1"/>
  <c r="A10367" i="1"/>
  <c r="A10366" i="1"/>
  <c r="A10365" i="1"/>
  <c r="A10364" i="1"/>
  <c r="A10363" i="1"/>
  <c r="A10362" i="1"/>
  <c r="A10361" i="1"/>
  <c r="A10360" i="1"/>
  <c r="A10359" i="1"/>
  <c r="A10358" i="1"/>
  <c r="A10357" i="1"/>
  <c r="A10356" i="1"/>
  <c r="A10355" i="1"/>
  <c r="A10354" i="1"/>
  <c r="A10352" i="1"/>
  <c r="A10346" i="1"/>
  <c r="A10342" i="1"/>
  <c r="A10340" i="1"/>
  <c r="A10336" i="1"/>
  <c r="A10335" i="1"/>
  <c r="A10334" i="1"/>
  <c r="A10333" i="1"/>
  <c r="A10332" i="1"/>
  <c r="A10331" i="1"/>
  <c r="A10330" i="1"/>
  <c r="A10319" i="1"/>
  <c r="A10318" i="1"/>
  <c r="A10317" i="1"/>
  <c r="A10310" i="1"/>
  <c r="A10308" i="1"/>
  <c r="A10306" i="1"/>
  <c r="A10304" i="1"/>
  <c r="A10303" i="1"/>
  <c r="A10302" i="1"/>
  <c r="A10301" i="1"/>
  <c r="A10300" i="1"/>
  <c r="A10299" i="1"/>
  <c r="A10298" i="1"/>
  <c r="A10296" i="1"/>
  <c r="A10295" i="1"/>
  <c r="A10294" i="1"/>
  <c r="A10293" i="1"/>
  <c r="A10292" i="1"/>
  <c r="A10291" i="1"/>
  <c r="A10290" i="1"/>
  <c r="A10289" i="1"/>
  <c r="A10288" i="1"/>
  <c r="A10287" i="1"/>
  <c r="A10286" i="1"/>
  <c r="A10285" i="1"/>
  <c r="A10284" i="1"/>
  <c r="A10283" i="1"/>
  <c r="A10282" i="1"/>
  <c r="A10281" i="1"/>
  <c r="A10279" i="1"/>
  <c r="A10273" i="1"/>
  <c r="A10269" i="1"/>
  <c r="A10267" i="1"/>
  <c r="A10263" i="1"/>
  <c r="A10262" i="1"/>
  <c r="A10261" i="1"/>
  <c r="A10260" i="1"/>
  <c r="A10259" i="1"/>
  <c r="A10258" i="1"/>
  <c r="A10257" i="1"/>
  <c r="A10246" i="1"/>
  <c r="A10245" i="1"/>
  <c r="A10244" i="1"/>
  <c r="A10237" i="1"/>
  <c r="A10235" i="1"/>
  <c r="A10233" i="1"/>
  <c r="A10231" i="1"/>
  <c r="A10230" i="1"/>
  <c r="A10229" i="1"/>
  <c r="A10228" i="1"/>
  <c r="A10227" i="1"/>
  <c r="A10226" i="1"/>
  <c r="A10225" i="1"/>
  <c r="A10223" i="1"/>
  <c r="A10222" i="1"/>
  <c r="A10221" i="1"/>
  <c r="A10220" i="1"/>
  <c r="A10219" i="1"/>
  <c r="A10218" i="1"/>
  <c r="A10217" i="1"/>
  <c r="A10216" i="1"/>
  <c r="A10215" i="1"/>
  <c r="A10214" i="1"/>
  <c r="A10213" i="1"/>
  <c r="A10212" i="1"/>
  <c r="A10211" i="1"/>
  <c r="A10210" i="1"/>
  <c r="A10209" i="1"/>
  <c r="A10208" i="1"/>
  <c r="A10206" i="1"/>
  <c r="A10200" i="1"/>
  <c r="A10196" i="1"/>
  <c r="A10194" i="1"/>
  <c r="A10190" i="1"/>
  <c r="A10189" i="1"/>
  <c r="A10188" i="1"/>
  <c r="A10187" i="1"/>
  <c r="A10186" i="1"/>
  <c r="A10185" i="1"/>
  <c r="A10184" i="1"/>
  <c r="A10173" i="1"/>
  <c r="A10172" i="1"/>
  <c r="A10171" i="1"/>
  <c r="A10164" i="1"/>
  <c r="A10162" i="1"/>
  <c r="A10160" i="1"/>
  <c r="A10158" i="1"/>
  <c r="A10157" i="1"/>
  <c r="A10156" i="1"/>
  <c r="A10155" i="1"/>
  <c r="A10154" i="1"/>
  <c r="A10153" i="1"/>
  <c r="A10152" i="1"/>
  <c r="A10150" i="1"/>
  <c r="A10149" i="1"/>
  <c r="A10148" i="1"/>
  <c r="A10147" i="1"/>
  <c r="A10146" i="1"/>
  <c r="A10145" i="1"/>
  <c r="A10144" i="1"/>
  <c r="A10143" i="1"/>
  <c r="A10142" i="1"/>
  <c r="A10141" i="1"/>
  <c r="A10140" i="1"/>
  <c r="A10139" i="1"/>
  <c r="A10138" i="1"/>
  <c r="A10137" i="1"/>
  <c r="A10136" i="1"/>
  <c r="A10135" i="1"/>
  <c r="A10133" i="1"/>
  <c r="A10127" i="1"/>
  <c r="A10123" i="1"/>
  <c r="A10121" i="1"/>
  <c r="A10117" i="1"/>
  <c r="A10116" i="1"/>
  <c r="A10115" i="1"/>
  <c r="A10114" i="1"/>
  <c r="A10113" i="1"/>
  <c r="A10112" i="1"/>
  <c r="A10111" i="1"/>
  <c r="A10100" i="1"/>
  <c r="A10099" i="1"/>
  <c r="A10098" i="1"/>
  <c r="A10091" i="1"/>
  <c r="A10089" i="1"/>
  <c r="A10087" i="1"/>
  <c r="A10085" i="1"/>
  <c r="A10084" i="1"/>
  <c r="A10083" i="1"/>
  <c r="A10082" i="1"/>
  <c r="A10081" i="1"/>
  <c r="A10080" i="1"/>
  <c r="A10079" i="1"/>
  <c r="A10077" i="1"/>
  <c r="A10076" i="1"/>
  <c r="A10075" i="1"/>
  <c r="A10074" i="1"/>
  <c r="A10073" i="1"/>
  <c r="A10072" i="1"/>
  <c r="A10071" i="1"/>
  <c r="A10070" i="1"/>
  <c r="A10069" i="1"/>
  <c r="A10068" i="1"/>
  <c r="A10067" i="1"/>
  <c r="A10066" i="1"/>
  <c r="A10065" i="1"/>
  <c r="A10064" i="1"/>
  <c r="A10063" i="1"/>
  <c r="A10062" i="1"/>
  <c r="A10060" i="1"/>
  <c r="A10054" i="1"/>
  <c r="A10050" i="1"/>
  <c r="A10048" i="1"/>
  <c r="A10044" i="1"/>
  <c r="A10043" i="1"/>
  <c r="A10042" i="1"/>
  <c r="A10041" i="1"/>
  <c r="A10040" i="1"/>
  <c r="A10039" i="1"/>
  <c r="A10038" i="1"/>
  <c r="A10027" i="1"/>
  <c r="A10026" i="1"/>
  <c r="A10025" i="1"/>
  <c r="A10018" i="1"/>
  <c r="A10016" i="1"/>
  <c r="A10014" i="1"/>
  <c r="A10012" i="1"/>
  <c r="A10011" i="1"/>
  <c r="A10010" i="1"/>
  <c r="A10009" i="1"/>
  <c r="A10008" i="1"/>
  <c r="A10007" i="1"/>
  <c r="A10006" i="1"/>
  <c r="A10004" i="1"/>
  <c r="A10003" i="1"/>
  <c r="A10002" i="1"/>
  <c r="A10001" i="1"/>
  <c r="A10000" i="1"/>
  <c r="A9999" i="1"/>
  <c r="A9998" i="1"/>
  <c r="A9997" i="1"/>
  <c r="A9996" i="1"/>
  <c r="A9995" i="1"/>
  <c r="A9994" i="1"/>
  <c r="A9993" i="1"/>
  <c r="A9992" i="1"/>
  <c r="A9991" i="1"/>
  <c r="A9990" i="1"/>
  <c r="A9989" i="1"/>
  <c r="A9987" i="1"/>
  <c r="A9981" i="1"/>
  <c r="A9977" i="1"/>
  <c r="A9975" i="1"/>
  <c r="A9971" i="1"/>
  <c r="A9970" i="1"/>
  <c r="A9969" i="1"/>
  <c r="A9968" i="1"/>
  <c r="A9967" i="1"/>
  <c r="A9966" i="1"/>
  <c r="A9965" i="1"/>
  <c r="A9954" i="1"/>
  <c r="A9953" i="1"/>
  <c r="A9952" i="1"/>
  <c r="A9945" i="1"/>
  <c r="A9943" i="1"/>
  <c r="A9941" i="1"/>
  <c r="A9939" i="1"/>
  <c r="A9938" i="1"/>
  <c r="A9937" i="1"/>
  <c r="A9936" i="1"/>
  <c r="A9935" i="1"/>
  <c r="A9934" i="1"/>
  <c r="A9933" i="1"/>
  <c r="A9931" i="1"/>
  <c r="A9930" i="1"/>
  <c r="A9929" i="1"/>
  <c r="A9928" i="1"/>
  <c r="A9927" i="1"/>
  <c r="A9926" i="1"/>
  <c r="A9925" i="1"/>
  <c r="A9924" i="1"/>
  <c r="A9923" i="1"/>
  <c r="A9922" i="1"/>
  <c r="A9921" i="1"/>
  <c r="A9920" i="1"/>
  <c r="A9919" i="1"/>
  <c r="A9918" i="1"/>
  <c r="A9917" i="1"/>
  <c r="A9916" i="1"/>
  <c r="A9914" i="1"/>
  <c r="A9908" i="1"/>
  <c r="A9904" i="1"/>
  <c r="A9902" i="1"/>
  <c r="A9898" i="1"/>
  <c r="A9897" i="1"/>
  <c r="A9896" i="1"/>
  <c r="A9895" i="1"/>
  <c r="A9894" i="1"/>
  <c r="A9893" i="1"/>
  <c r="A9892" i="1"/>
  <c r="A9881" i="1"/>
  <c r="A9880" i="1"/>
  <c r="A9879" i="1"/>
  <c r="A9872" i="1"/>
  <c r="A9870" i="1"/>
  <c r="A9868" i="1"/>
  <c r="A9866" i="1"/>
  <c r="A9865" i="1"/>
  <c r="A9864" i="1"/>
  <c r="A9863" i="1"/>
  <c r="A9862" i="1"/>
  <c r="A9861" i="1"/>
  <c r="A9860" i="1"/>
  <c r="A9858" i="1"/>
  <c r="A9857" i="1"/>
  <c r="A9856" i="1"/>
  <c r="A9855" i="1"/>
  <c r="A9854" i="1"/>
  <c r="A9853" i="1"/>
  <c r="A9852" i="1"/>
  <c r="A9851" i="1"/>
  <c r="A9850" i="1"/>
  <c r="A9849" i="1"/>
  <c r="A9848" i="1"/>
  <c r="A9847" i="1"/>
  <c r="A9846" i="1"/>
  <c r="A9845" i="1"/>
  <c r="A9844" i="1"/>
  <c r="A9843" i="1"/>
  <c r="A9841" i="1"/>
  <c r="A9835" i="1"/>
  <c r="A9831" i="1"/>
  <c r="A9829" i="1"/>
  <c r="A9825" i="1"/>
  <c r="A9824" i="1"/>
  <c r="A9823" i="1"/>
  <c r="A9822" i="1"/>
  <c r="A9821" i="1"/>
  <c r="A9820" i="1"/>
  <c r="A9819" i="1"/>
  <c r="A9808" i="1"/>
  <c r="A9807" i="1"/>
  <c r="A9806" i="1"/>
  <c r="A9799" i="1"/>
  <c r="A9797" i="1"/>
  <c r="A9795" i="1"/>
  <c r="A9793" i="1"/>
  <c r="A9792" i="1"/>
  <c r="A9791" i="1"/>
  <c r="A9790" i="1"/>
  <c r="A9789" i="1"/>
  <c r="A9788" i="1"/>
  <c r="A9787" i="1"/>
  <c r="A9785" i="1"/>
  <c r="A9784" i="1"/>
  <c r="A9783" i="1"/>
  <c r="A9782" i="1"/>
  <c r="A9781" i="1"/>
  <c r="A9780" i="1"/>
  <c r="A9779" i="1"/>
  <c r="A9778" i="1"/>
  <c r="A9777" i="1"/>
  <c r="A9776" i="1"/>
  <c r="A9775" i="1"/>
  <c r="A9774" i="1"/>
  <c r="A9773" i="1"/>
  <c r="A9772" i="1"/>
  <c r="A9771" i="1"/>
  <c r="A9770" i="1"/>
  <c r="A9768" i="1"/>
  <c r="A9762" i="1"/>
  <c r="A9758" i="1"/>
  <c r="A9756" i="1"/>
  <c r="A9752" i="1"/>
  <c r="A9751" i="1"/>
  <c r="A9750" i="1"/>
  <c r="A9749" i="1"/>
  <c r="A9748" i="1"/>
  <c r="A9747" i="1"/>
  <c r="A9746" i="1"/>
  <c r="A9735" i="1"/>
  <c r="A9734" i="1"/>
  <c r="A9733" i="1"/>
  <c r="A9726" i="1"/>
  <c r="A9724" i="1"/>
  <c r="A9722" i="1"/>
  <c r="A9720" i="1"/>
  <c r="A9719" i="1"/>
  <c r="A9718" i="1"/>
  <c r="A9717" i="1"/>
  <c r="A9716" i="1"/>
  <c r="A9715" i="1"/>
  <c r="A9714" i="1"/>
  <c r="A9712" i="1"/>
  <c r="A9711" i="1"/>
  <c r="A9710" i="1"/>
  <c r="A9709" i="1"/>
  <c r="A9708" i="1"/>
  <c r="A9707" i="1"/>
  <c r="A9706" i="1"/>
  <c r="A9705" i="1"/>
  <c r="A9704" i="1"/>
  <c r="A9703" i="1"/>
  <c r="A9702" i="1"/>
  <c r="A9701" i="1"/>
  <c r="A9700" i="1"/>
  <c r="A9699" i="1"/>
  <c r="A9698" i="1"/>
  <c r="A9697" i="1"/>
  <c r="A9695" i="1"/>
  <c r="A9689" i="1"/>
  <c r="A9685" i="1"/>
  <c r="A9683" i="1"/>
  <c r="A9679" i="1"/>
  <c r="A9678" i="1"/>
  <c r="A9677" i="1"/>
  <c r="A9676" i="1"/>
  <c r="A9675" i="1"/>
  <c r="A9674" i="1"/>
  <c r="A9673" i="1"/>
  <c r="A9662" i="1"/>
  <c r="A9661" i="1"/>
  <c r="A9660" i="1"/>
  <c r="A9653" i="1"/>
  <c r="A9651" i="1"/>
  <c r="A9649" i="1"/>
  <c r="A9647" i="1"/>
  <c r="A9646" i="1"/>
  <c r="A9645" i="1"/>
  <c r="A9644" i="1"/>
  <c r="A9643" i="1"/>
  <c r="A9642" i="1"/>
  <c r="A9641" i="1"/>
  <c r="A9639" i="1"/>
  <c r="A9638" i="1"/>
  <c r="A9637" i="1"/>
  <c r="A9636" i="1"/>
  <c r="A9635" i="1"/>
  <c r="A9634" i="1"/>
  <c r="A9633" i="1"/>
  <c r="A9632" i="1"/>
  <c r="A9631" i="1"/>
  <c r="A9630" i="1"/>
  <c r="A9629" i="1"/>
  <c r="A9628" i="1"/>
  <c r="A9627" i="1"/>
  <c r="A9626" i="1"/>
  <c r="A9625" i="1"/>
  <c r="A9624" i="1"/>
  <c r="A9622" i="1"/>
  <c r="A9616" i="1"/>
  <c r="A9612" i="1"/>
  <c r="A9610" i="1"/>
  <c r="A9606" i="1"/>
  <c r="A9605" i="1"/>
  <c r="A9604" i="1"/>
  <c r="A9603" i="1"/>
  <c r="A9602" i="1"/>
  <c r="A9601" i="1"/>
  <c r="A9600" i="1"/>
  <c r="A9589" i="1"/>
  <c r="A9588" i="1"/>
  <c r="A9587" i="1"/>
  <c r="A9580" i="1"/>
  <c r="A9578" i="1"/>
  <c r="A9576" i="1"/>
  <c r="A9574" i="1"/>
  <c r="A9573" i="1"/>
  <c r="A9572" i="1"/>
  <c r="A9571" i="1"/>
  <c r="A9570" i="1"/>
  <c r="A9569" i="1"/>
  <c r="A9568" i="1"/>
  <c r="A9566" i="1"/>
  <c r="A9565" i="1"/>
  <c r="A9564" i="1"/>
  <c r="A9563" i="1"/>
  <c r="A9562" i="1"/>
  <c r="A9561" i="1"/>
  <c r="A9560" i="1"/>
  <c r="A9559" i="1"/>
  <c r="A9558" i="1"/>
  <c r="A9557" i="1"/>
  <c r="A9556" i="1"/>
  <c r="A9555" i="1"/>
  <c r="A9554" i="1"/>
  <c r="A9553" i="1"/>
  <c r="A9552" i="1"/>
  <c r="A9551" i="1"/>
  <c r="A9549" i="1"/>
  <c r="A9543" i="1"/>
  <c r="A9539" i="1"/>
  <c r="A9537" i="1"/>
  <c r="A9533" i="1"/>
  <c r="A9532" i="1"/>
  <c r="A9531" i="1"/>
  <c r="A9530" i="1"/>
  <c r="A9529" i="1"/>
  <c r="A9528" i="1"/>
  <c r="A9527" i="1"/>
  <c r="A9516" i="1"/>
  <c r="A9515" i="1"/>
  <c r="A9514" i="1"/>
  <c r="A9507" i="1"/>
  <c r="A9505" i="1"/>
  <c r="A9503" i="1"/>
  <c r="A9501" i="1"/>
  <c r="A9500" i="1"/>
  <c r="A9499" i="1"/>
  <c r="A9498" i="1"/>
  <c r="A9497" i="1"/>
  <c r="A9496" i="1"/>
  <c r="A9495" i="1"/>
  <c r="A9493" i="1"/>
  <c r="A9492" i="1"/>
  <c r="A9491" i="1"/>
  <c r="A9490" i="1"/>
  <c r="A9489" i="1"/>
  <c r="A9488" i="1"/>
  <c r="A9487" i="1"/>
  <c r="A9486" i="1"/>
  <c r="A9485" i="1"/>
  <c r="A9484" i="1"/>
  <c r="A9483" i="1"/>
  <c r="A9482" i="1"/>
  <c r="A9481" i="1"/>
  <c r="A9480" i="1"/>
  <c r="A9479" i="1"/>
  <c r="A9478" i="1"/>
  <c r="A9476" i="1"/>
  <c r="A9470" i="1"/>
  <c r="A9466" i="1"/>
  <c r="A9464" i="1"/>
  <c r="A9460" i="1"/>
  <c r="A9459" i="1"/>
  <c r="A9458" i="1"/>
  <c r="A9457" i="1"/>
  <c r="A9456" i="1"/>
  <c r="A9455" i="1"/>
  <c r="A9454" i="1"/>
  <c r="A9443" i="1"/>
  <c r="A9442" i="1"/>
  <c r="A9441" i="1"/>
  <c r="A9434" i="1"/>
  <c r="A9432" i="1"/>
  <c r="A9430" i="1"/>
  <c r="A9428" i="1"/>
  <c r="A9427" i="1"/>
  <c r="A9426" i="1"/>
  <c r="A9425" i="1"/>
  <c r="A9424" i="1"/>
  <c r="A9423" i="1"/>
  <c r="A9422" i="1"/>
  <c r="A9420" i="1"/>
  <c r="A9419" i="1"/>
  <c r="A9418" i="1"/>
  <c r="A9417" i="1"/>
  <c r="A9416" i="1"/>
  <c r="A9415" i="1"/>
  <c r="A9414" i="1"/>
  <c r="A9413" i="1"/>
  <c r="A9412" i="1"/>
  <c r="A9411" i="1"/>
  <c r="A9410" i="1"/>
  <c r="A9409" i="1"/>
  <c r="A9408" i="1"/>
  <c r="A9407" i="1"/>
  <c r="A9406" i="1"/>
  <c r="A9405" i="1"/>
  <c r="A9403" i="1"/>
  <c r="A9397" i="1"/>
  <c r="A9393" i="1"/>
  <c r="A9391" i="1"/>
  <c r="A9387" i="1"/>
  <c r="A9386" i="1"/>
  <c r="A9385" i="1"/>
  <c r="A9384" i="1"/>
  <c r="A9383" i="1"/>
  <c r="A9382" i="1"/>
  <c r="A9381" i="1"/>
  <c r="A9370" i="1"/>
  <c r="A9369" i="1"/>
  <c r="A9368" i="1"/>
  <c r="A9361" i="1"/>
  <c r="A9359" i="1"/>
  <c r="A9357" i="1"/>
  <c r="A9355" i="1"/>
  <c r="A9354" i="1"/>
  <c r="A9353" i="1"/>
  <c r="A9352" i="1"/>
  <c r="A9351" i="1"/>
  <c r="A9350" i="1"/>
  <c r="A9349" i="1"/>
  <c r="A9347" i="1"/>
  <c r="A9346" i="1"/>
  <c r="A9345" i="1"/>
  <c r="A9344" i="1"/>
  <c r="A9343" i="1"/>
  <c r="A9342" i="1"/>
  <c r="A9341" i="1"/>
  <c r="A9340" i="1"/>
  <c r="A9339" i="1"/>
  <c r="A9338" i="1"/>
  <c r="A9337" i="1"/>
  <c r="A9336" i="1"/>
  <c r="A9335" i="1"/>
  <c r="A9334" i="1"/>
  <c r="A9333" i="1"/>
  <c r="A9332" i="1"/>
  <c r="A9330" i="1"/>
  <c r="A9324" i="1"/>
  <c r="A9320" i="1"/>
  <c r="A9318" i="1"/>
  <c r="A9314" i="1"/>
  <c r="A9313" i="1"/>
  <c r="A9312" i="1"/>
  <c r="A9311" i="1"/>
  <c r="A9310" i="1"/>
  <c r="A9309" i="1"/>
  <c r="A9308" i="1"/>
  <c r="A9297" i="1"/>
  <c r="A9296" i="1"/>
  <c r="A9295" i="1"/>
  <c r="A9288" i="1"/>
  <c r="A9286" i="1"/>
  <c r="A9284" i="1"/>
  <c r="A9282" i="1"/>
  <c r="A9281" i="1"/>
  <c r="A9280" i="1"/>
  <c r="A9279" i="1"/>
  <c r="A9278" i="1"/>
  <c r="A9277" i="1"/>
  <c r="A9276" i="1"/>
  <c r="A9274" i="1"/>
  <c r="A9273" i="1"/>
  <c r="A9272" i="1"/>
  <c r="A9271" i="1"/>
  <c r="A9270" i="1"/>
  <c r="A9269" i="1"/>
  <c r="A9268" i="1"/>
  <c r="A9267" i="1"/>
  <c r="A9266" i="1"/>
  <c r="A9265" i="1"/>
  <c r="A9264" i="1"/>
  <c r="A9263" i="1"/>
  <c r="A9262" i="1"/>
  <c r="A9261" i="1"/>
  <c r="A9260" i="1"/>
  <c r="A9259" i="1"/>
  <c r="A9257" i="1"/>
  <c r="A9251" i="1"/>
  <c r="A9247" i="1"/>
  <c r="A9245" i="1"/>
  <c r="A9241" i="1"/>
  <c r="A9240" i="1"/>
  <c r="A9239" i="1"/>
  <c r="A9238" i="1"/>
  <c r="A9237" i="1"/>
  <c r="A9236" i="1"/>
  <c r="A9235" i="1"/>
  <c r="A9224" i="1"/>
  <c r="A9223" i="1"/>
  <c r="A9222" i="1"/>
  <c r="A9215" i="1"/>
  <c r="A9213" i="1"/>
  <c r="A9211" i="1"/>
  <c r="A9209" i="1"/>
  <c r="A9208" i="1"/>
  <c r="A9207" i="1"/>
  <c r="A9206" i="1"/>
  <c r="A9205" i="1"/>
  <c r="A9204" i="1"/>
  <c r="A9203" i="1"/>
  <c r="A9201" i="1"/>
  <c r="A9200" i="1"/>
  <c r="A9199" i="1"/>
  <c r="A9198" i="1"/>
  <c r="A9197" i="1"/>
  <c r="A9196" i="1"/>
  <c r="A9195" i="1"/>
  <c r="A9194" i="1"/>
  <c r="A9193" i="1"/>
  <c r="A9192" i="1"/>
  <c r="A9191" i="1"/>
  <c r="A9190" i="1"/>
  <c r="A9189" i="1"/>
  <c r="A9188" i="1"/>
  <c r="A9187" i="1"/>
  <c r="A9186" i="1"/>
  <c r="A9184" i="1"/>
  <c r="A9178" i="1"/>
  <c r="A9174" i="1"/>
  <c r="A9172" i="1"/>
  <c r="A9168" i="1"/>
  <c r="A9167" i="1"/>
  <c r="A9166" i="1"/>
  <c r="A9165" i="1"/>
  <c r="A9164" i="1"/>
  <c r="A9163" i="1"/>
  <c r="A9162" i="1"/>
  <c r="A9151" i="1"/>
  <c r="A9150" i="1"/>
  <c r="A9149" i="1"/>
  <c r="A9142" i="1"/>
  <c r="A9140" i="1"/>
  <c r="A9138" i="1"/>
  <c r="A9136" i="1"/>
  <c r="A9135" i="1"/>
  <c r="A9134" i="1"/>
  <c r="A9133" i="1"/>
  <c r="A9132" i="1"/>
  <c r="A9131" i="1"/>
  <c r="A9130" i="1"/>
  <c r="A9128" i="1"/>
  <c r="A9127" i="1"/>
  <c r="A9126" i="1"/>
  <c r="A9125" i="1"/>
  <c r="A9124" i="1"/>
  <c r="A9123" i="1"/>
  <c r="A9122" i="1"/>
  <c r="A9121" i="1"/>
  <c r="A9120" i="1"/>
  <c r="A9119" i="1"/>
  <c r="A9118" i="1"/>
  <c r="A9117" i="1"/>
  <c r="A9116" i="1"/>
  <c r="A9115" i="1"/>
  <c r="A9114" i="1"/>
  <c r="A9113" i="1"/>
  <c r="A9111" i="1"/>
  <c r="A9105" i="1"/>
  <c r="A9101" i="1"/>
  <c r="A9099" i="1"/>
  <c r="A9095" i="1"/>
  <c r="A9094" i="1"/>
  <c r="A9093" i="1"/>
  <c r="A9092" i="1"/>
  <c r="A9091" i="1"/>
  <c r="A9090" i="1"/>
  <c r="A9089" i="1"/>
  <c r="A9078" i="1"/>
  <c r="A9077" i="1"/>
  <c r="A9076" i="1"/>
  <c r="A9069" i="1"/>
  <c r="A9067" i="1"/>
  <c r="A9065" i="1"/>
  <c r="A9063" i="1"/>
  <c r="A9062" i="1"/>
  <c r="A9061" i="1"/>
  <c r="A9060" i="1"/>
  <c r="A9059" i="1"/>
  <c r="A9058" i="1"/>
  <c r="A9057" i="1"/>
  <c r="A9055" i="1"/>
  <c r="A9054" i="1"/>
  <c r="A9053" i="1"/>
  <c r="A9052" i="1"/>
  <c r="A9051" i="1"/>
  <c r="A9050" i="1"/>
  <c r="A9049" i="1"/>
  <c r="A9048" i="1"/>
  <c r="A9047" i="1"/>
  <c r="A9046" i="1"/>
  <c r="A9045" i="1"/>
  <c r="A9044" i="1"/>
  <c r="A9043" i="1"/>
  <c r="A9042" i="1"/>
  <c r="A9041" i="1"/>
  <c r="A9040" i="1"/>
  <c r="A9038" i="1"/>
  <c r="A9032" i="1"/>
  <c r="A9028" i="1"/>
  <c r="A9026" i="1"/>
  <c r="A9022" i="1"/>
  <c r="A9021" i="1"/>
  <c r="A9020" i="1"/>
  <c r="A9019" i="1"/>
  <c r="A9018" i="1"/>
  <c r="A9017" i="1"/>
  <c r="A9016" i="1"/>
  <c r="A9005" i="1"/>
  <c r="A9004" i="1"/>
  <c r="A9003" i="1"/>
  <c r="A8996" i="1"/>
  <c r="A8994" i="1"/>
  <c r="A8992" i="1"/>
  <c r="A8990" i="1"/>
  <c r="A8989" i="1"/>
  <c r="A8988" i="1"/>
  <c r="A8987" i="1"/>
  <c r="A8986" i="1"/>
  <c r="A8985" i="1"/>
  <c r="A8984" i="1"/>
  <c r="A8982" i="1"/>
  <c r="A8981" i="1"/>
  <c r="A8980" i="1"/>
  <c r="A8979" i="1"/>
  <c r="A8978" i="1"/>
  <c r="A8977" i="1"/>
  <c r="A8976" i="1"/>
  <c r="A8975" i="1"/>
  <c r="A8974" i="1"/>
  <c r="A8973" i="1"/>
  <c r="A8972" i="1"/>
  <c r="A8971" i="1"/>
  <c r="A8970" i="1"/>
  <c r="A8969" i="1"/>
  <c r="A8968" i="1"/>
  <c r="A8967" i="1"/>
  <c r="A8965" i="1"/>
  <c r="A8959" i="1"/>
  <c r="A8955" i="1"/>
  <c r="A8953" i="1"/>
  <c r="A8949" i="1"/>
  <c r="A8948" i="1"/>
  <c r="A8947" i="1"/>
  <c r="A8946" i="1"/>
  <c r="A8945" i="1"/>
  <c r="A8944" i="1"/>
  <c r="A8943" i="1"/>
  <c r="A8932" i="1"/>
  <c r="A8931" i="1"/>
  <c r="A8930" i="1"/>
  <c r="A8923" i="1"/>
  <c r="A8921" i="1"/>
  <c r="A8919" i="1"/>
  <c r="A8917" i="1"/>
  <c r="A8916" i="1"/>
  <c r="A8915" i="1"/>
  <c r="A8914" i="1"/>
  <c r="A8913" i="1"/>
  <c r="A8912" i="1"/>
  <c r="A8911" i="1"/>
  <c r="A8909" i="1"/>
  <c r="A8908" i="1"/>
  <c r="A8907" i="1"/>
  <c r="A8906" i="1"/>
  <c r="A8905" i="1"/>
  <c r="A8904" i="1"/>
  <c r="A8903" i="1"/>
  <c r="A8902" i="1"/>
  <c r="A8901" i="1"/>
  <c r="A8900" i="1"/>
  <c r="A8899" i="1"/>
  <c r="A8898" i="1"/>
  <c r="A8897" i="1"/>
  <c r="A8896" i="1"/>
  <c r="A8895" i="1"/>
  <c r="A8894" i="1"/>
  <c r="A8892" i="1"/>
  <c r="A8886" i="1"/>
  <c r="A8882" i="1"/>
  <c r="A8880" i="1"/>
  <c r="A8876" i="1"/>
  <c r="A8875" i="1"/>
  <c r="A8874" i="1"/>
  <c r="A8873" i="1"/>
  <c r="A8872" i="1"/>
  <c r="A8871" i="1"/>
  <c r="A8870" i="1"/>
  <c r="A8859" i="1"/>
  <c r="A8858" i="1"/>
  <c r="A8857" i="1"/>
  <c r="A8850" i="1"/>
  <c r="A8848" i="1"/>
  <c r="A8846" i="1"/>
  <c r="A8844" i="1"/>
  <c r="A8843" i="1"/>
  <c r="A8842" i="1"/>
  <c r="A8841" i="1"/>
  <c r="A8840" i="1"/>
  <c r="A8839" i="1"/>
  <c r="A8838" i="1"/>
  <c r="A8836" i="1"/>
  <c r="A8835" i="1"/>
  <c r="A8834" i="1"/>
  <c r="A8833" i="1"/>
  <c r="A8832" i="1"/>
  <c r="A8831" i="1"/>
  <c r="A8830" i="1"/>
  <c r="A8829" i="1"/>
  <c r="A8828" i="1"/>
  <c r="A8827" i="1"/>
  <c r="A8826" i="1"/>
  <c r="A8825" i="1"/>
  <c r="A8824" i="1"/>
  <c r="A8823" i="1"/>
  <c r="A8822" i="1"/>
  <c r="A8821" i="1"/>
  <c r="A8819" i="1"/>
  <c r="A8813" i="1"/>
  <c r="A8809" i="1"/>
  <c r="A8807" i="1"/>
  <c r="A8803" i="1"/>
  <c r="A8802" i="1"/>
  <c r="A8801" i="1"/>
  <c r="A8800" i="1"/>
  <c r="A8799" i="1"/>
  <c r="A8798" i="1"/>
  <c r="A8797" i="1"/>
  <c r="A8786" i="1"/>
  <c r="A8785" i="1"/>
  <c r="A8784" i="1"/>
  <c r="A8777" i="1"/>
  <c r="A8775" i="1"/>
  <c r="A8773" i="1"/>
  <c r="A8771" i="1"/>
  <c r="A8770" i="1"/>
  <c r="A8769" i="1"/>
  <c r="A8768" i="1"/>
  <c r="A8767" i="1"/>
  <c r="A8766" i="1"/>
  <c r="A8765" i="1"/>
  <c r="A8763" i="1"/>
  <c r="A8762" i="1"/>
  <c r="A8761" i="1"/>
  <c r="A8760" i="1"/>
  <c r="A8759" i="1"/>
  <c r="A8758" i="1"/>
  <c r="A8757" i="1"/>
  <c r="A8756" i="1"/>
  <c r="A8755" i="1"/>
  <c r="A8754" i="1"/>
  <c r="A8753" i="1"/>
  <c r="A8752" i="1"/>
  <c r="A8751" i="1"/>
  <c r="A8750" i="1"/>
  <c r="A8749" i="1"/>
  <c r="A8748" i="1"/>
  <c r="A8746" i="1"/>
  <c r="A8740" i="1"/>
  <c r="A8736" i="1"/>
  <c r="A8734" i="1"/>
  <c r="A8730" i="1"/>
  <c r="A8729" i="1"/>
  <c r="A8728" i="1"/>
  <c r="A8727" i="1"/>
  <c r="A8726" i="1"/>
  <c r="A8725" i="1"/>
  <c r="A8724" i="1"/>
  <c r="A8713" i="1"/>
  <c r="A8712" i="1"/>
  <c r="A8711" i="1"/>
  <c r="A8704" i="1"/>
  <c r="A8702" i="1"/>
  <c r="A8700" i="1"/>
  <c r="A8698" i="1"/>
  <c r="A8697" i="1"/>
  <c r="A8696" i="1"/>
  <c r="A8695" i="1"/>
  <c r="A8694" i="1"/>
  <c r="A8693" i="1"/>
  <c r="A8692" i="1"/>
  <c r="A8690" i="1"/>
  <c r="A8689" i="1"/>
  <c r="A8688" i="1"/>
  <c r="A8687" i="1"/>
  <c r="A8686" i="1"/>
  <c r="A8685" i="1"/>
  <c r="A8684" i="1"/>
  <c r="A8683" i="1"/>
  <c r="A8682" i="1"/>
  <c r="A8681" i="1"/>
  <c r="A8680" i="1"/>
  <c r="A8679" i="1"/>
  <c r="A8678" i="1"/>
  <c r="A8677" i="1"/>
  <c r="A8676" i="1"/>
  <c r="A8675" i="1"/>
  <c r="A8673" i="1"/>
  <c r="A8667" i="1"/>
  <c r="A8663" i="1"/>
  <c r="A8661" i="1"/>
  <c r="A8657" i="1"/>
  <c r="A8656" i="1"/>
  <c r="A8655" i="1"/>
  <c r="A8654" i="1"/>
  <c r="A8653" i="1"/>
  <c r="A8652" i="1"/>
  <c r="A8651" i="1"/>
  <c r="A8640" i="1"/>
  <c r="A8639" i="1"/>
  <c r="A8638" i="1"/>
  <c r="A8631" i="1"/>
  <c r="A8629" i="1"/>
  <c r="A8627" i="1"/>
  <c r="A8625" i="1"/>
  <c r="A8624" i="1"/>
  <c r="A8623" i="1"/>
  <c r="A8622" i="1"/>
  <c r="A8621" i="1"/>
  <c r="A8620" i="1"/>
  <c r="A8619" i="1"/>
  <c r="A8617" i="1"/>
  <c r="A8616" i="1"/>
  <c r="A8615" i="1"/>
  <c r="A8614" i="1"/>
  <c r="A8613" i="1"/>
  <c r="A8612" i="1"/>
  <c r="A8611" i="1"/>
  <c r="A8610" i="1"/>
  <c r="A8609" i="1"/>
  <c r="A8608" i="1"/>
  <c r="A8607" i="1"/>
  <c r="A8606" i="1"/>
  <c r="A8605" i="1"/>
  <c r="A8604" i="1"/>
  <c r="A8603" i="1"/>
  <c r="A8602" i="1"/>
  <c r="A8600" i="1"/>
  <c r="A8594" i="1"/>
  <c r="A8590" i="1"/>
  <c r="A8588" i="1"/>
  <c r="A8584" i="1"/>
  <c r="A8583" i="1"/>
  <c r="A8582" i="1"/>
  <c r="A8581" i="1"/>
  <c r="A8580" i="1"/>
  <c r="A8579" i="1"/>
  <c r="A8578" i="1"/>
  <c r="A8567" i="1"/>
  <c r="A8566" i="1"/>
  <c r="A8565" i="1"/>
  <c r="A8558" i="1"/>
  <c r="A8556" i="1"/>
  <c r="A8554" i="1"/>
  <c r="A8552" i="1"/>
  <c r="A8551" i="1"/>
  <c r="A8550" i="1"/>
  <c r="A8549" i="1"/>
  <c r="A8548" i="1"/>
  <c r="A8547" i="1"/>
  <c r="A8546" i="1"/>
  <c r="A8544" i="1"/>
  <c r="A8543" i="1"/>
  <c r="A8542" i="1"/>
  <c r="A8541" i="1"/>
  <c r="A8540" i="1"/>
  <c r="A8539" i="1"/>
  <c r="A8538" i="1"/>
  <c r="A8537" i="1"/>
  <c r="A8536" i="1"/>
  <c r="A8535" i="1"/>
  <c r="A8534" i="1"/>
  <c r="A8533" i="1"/>
  <c r="A8532" i="1"/>
  <c r="A8531" i="1"/>
  <c r="A8530" i="1"/>
  <c r="A8529" i="1"/>
  <c r="A8527" i="1"/>
  <c r="A8521" i="1"/>
  <c r="A8517" i="1"/>
  <c r="A8515" i="1"/>
  <c r="A8511" i="1"/>
  <c r="A8510" i="1"/>
  <c r="A8509" i="1"/>
  <c r="A8508" i="1"/>
  <c r="A8507" i="1"/>
  <c r="A8506" i="1"/>
  <c r="A8505" i="1"/>
  <c r="A8494" i="1"/>
  <c r="A8493" i="1"/>
  <c r="A8492" i="1"/>
  <c r="A8485" i="1"/>
  <c r="A8483" i="1"/>
  <c r="A8481" i="1"/>
  <c r="A8479" i="1"/>
  <c r="A8478" i="1"/>
  <c r="A8477" i="1"/>
  <c r="A8476" i="1"/>
  <c r="A8475" i="1"/>
  <c r="A8474" i="1"/>
  <c r="A8473" i="1"/>
  <c r="A8471" i="1"/>
  <c r="A8470" i="1"/>
  <c r="A8469" i="1"/>
  <c r="A8468" i="1"/>
  <c r="A8467" i="1"/>
  <c r="A8466" i="1"/>
  <c r="A8465" i="1"/>
  <c r="A8464" i="1"/>
  <c r="A8463" i="1"/>
  <c r="A8462" i="1"/>
  <c r="A8461" i="1"/>
  <c r="A8460" i="1"/>
  <c r="A8459" i="1"/>
  <c r="A8458" i="1"/>
  <c r="A8457" i="1"/>
  <c r="A8456" i="1"/>
  <c r="A8454" i="1"/>
  <c r="A8448" i="1"/>
  <c r="A8444" i="1"/>
  <c r="A8442" i="1"/>
  <c r="A8438" i="1"/>
  <c r="A8437" i="1"/>
  <c r="A8436" i="1"/>
  <c r="A8435" i="1"/>
  <c r="A8434" i="1"/>
  <c r="A8433" i="1"/>
  <c r="A8432" i="1"/>
  <c r="A8421" i="1"/>
  <c r="A8420" i="1"/>
  <c r="A8419" i="1"/>
  <c r="A8412" i="1"/>
  <c r="A8410" i="1"/>
  <c r="A8408" i="1"/>
  <c r="A8406" i="1"/>
  <c r="A8405" i="1"/>
  <c r="A8404" i="1"/>
  <c r="A8403" i="1"/>
  <c r="A8402" i="1"/>
  <c r="A8401" i="1"/>
  <c r="A8400" i="1"/>
  <c r="A8398" i="1"/>
  <c r="A8397" i="1"/>
  <c r="A8396" i="1"/>
  <c r="A8395" i="1"/>
  <c r="A8394" i="1"/>
  <c r="A8393" i="1"/>
  <c r="A8392" i="1"/>
  <c r="A8391" i="1"/>
  <c r="A8390" i="1"/>
  <c r="A8389" i="1"/>
  <c r="A8388" i="1"/>
  <c r="A8387" i="1"/>
  <c r="A8386" i="1"/>
  <c r="A8385" i="1"/>
  <c r="A8384" i="1"/>
  <c r="A8383" i="1"/>
  <c r="A8381" i="1"/>
  <c r="A8375" i="1"/>
  <c r="A8371" i="1"/>
  <c r="A8369" i="1"/>
  <c r="A8365" i="1"/>
  <c r="A8364" i="1"/>
  <c r="A8363" i="1"/>
  <c r="A8362" i="1"/>
  <c r="A8361" i="1"/>
  <c r="A8360" i="1"/>
  <c r="A8359" i="1"/>
  <c r="A8348" i="1"/>
  <c r="A8347" i="1"/>
  <c r="A8346" i="1"/>
  <c r="A8339" i="1"/>
  <c r="A8337" i="1"/>
  <c r="A8335" i="1"/>
  <c r="A8333" i="1"/>
  <c r="A8332" i="1"/>
  <c r="A8331" i="1"/>
  <c r="A8330" i="1"/>
  <c r="A8329" i="1"/>
  <c r="A8328" i="1"/>
  <c r="A8327" i="1"/>
  <c r="A8325" i="1"/>
  <c r="A8324" i="1"/>
  <c r="A8323" i="1"/>
  <c r="A8322" i="1"/>
  <c r="A8321" i="1"/>
  <c r="A8320" i="1"/>
  <c r="A8319" i="1"/>
  <c r="A8318" i="1"/>
  <c r="A8317" i="1"/>
  <c r="A8316" i="1"/>
  <c r="A8315" i="1"/>
  <c r="A8314" i="1"/>
  <c r="A8313" i="1"/>
  <c r="A8312" i="1"/>
  <c r="A8311" i="1"/>
  <c r="A8310" i="1"/>
  <c r="A8308" i="1"/>
  <c r="A8302" i="1"/>
  <c r="A8298" i="1"/>
  <c r="A8296" i="1"/>
  <c r="A8292" i="1"/>
  <c r="A8291" i="1"/>
  <c r="A8290" i="1"/>
  <c r="A8289" i="1"/>
  <c r="A8288" i="1"/>
  <c r="A8287" i="1"/>
  <c r="A8286" i="1"/>
  <c r="A8275" i="1"/>
  <c r="A8274" i="1"/>
  <c r="A8273" i="1"/>
  <c r="A8266" i="1"/>
  <c r="A8264" i="1"/>
  <c r="A8262" i="1"/>
  <c r="A8260" i="1"/>
  <c r="A8259" i="1"/>
  <c r="A8258" i="1"/>
  <c r="A8257" i="1"/>
  <c r="A8256" i="1"/>
  <c r="A8255" i="1"/>
  <c r="A8254" i="1"/>
  <c r="A8252" i="1"/>
  <c r="A8251" i="1"/>
  <c r="A8250" i="1"/>
  <c r="A8249" i="1"/>
  <c r="A8248" i="1"/>
  <c r="A8247" i="1"/>
  <c r="A8246" i="1"/>
  <c r="A8245" i="1"/>
  <c r="A8244" i="1"/>
  <c r="A8243" i="1"/>
  <c r="A8242" i="1"/>
  <c r="A8241" i="1"/>
  <c r="A8240" i="1"/>
  <c r="A8239" i="1"/>
  <c r="A8238" i="1"/>
  <c r="A8237" i="1"/>
  <c r="A8235" i="1"/>
  <c r="A8229" i="1"/>
  <c r="A8225" i="1"/>
  <c r="A8223" i="1"/>
  <c r="A8219" i="1"/>
  <c r="A8218" i="1"/>
  <c r="A8217" i="1"/>
  <c r="A8216" i="1"/>
  <c r="A8215" i="1"/>
  <c r="A8214" i="1"/>
  <c r="A8213" i="1"/>
  <c r="A8202" i="1"/>
  <c r="A8201" i="1"/>
  <c r="A8200" i="1"/>
  <c r="A8193" i="1"/>
  <c r="A8191" i="1"/>
  <c r="A8189" i="1"/>
  <c r="A8187" i="1"/>
  <c r="A8186" i="1"/>
  <c r="A8185" i="1"/>
  <c r="A8184" i="1"/>
  <c r="A8183" i="1"/>
  <c r="A8182" i="1"/>
  <c r="A8181" i="1"/>
  <c r="A8179" i="1"/>
  <c r="A8178" i="1"/>
  <c r="A8177" i="1"/>
  <c r="A8176" i="1"/>
  <c r="A8175" i="1"/>
  <c r="A8174" i="1"/>
  <c r="A8173" i="1"/>
  <c r="A8172" i="1"/>
  <c r="A8171" i="1"/>
  <c r="A8170" i="1"/>
  <c r="A8169" i="1"/>
  <c r="A8168" i="1"/>
  <c r="A8167" i="1"/>
  <c r="A8166" i="1"/>
  <c r="A8165" i="1"/>
  <c r="A8164" i="1"/>
  <c r="A8162" i="1"/>
  <c r="A8156" i="1"/>
  <c r="A8152" i="1"/>
  <c r="A8150" i="1"/>
  <c r="A8146" i="1"/>
  <c r="A8145" i="1"/>
  <c r="A8144" i="1"/>
  <c r="A8143" i="1"/>
  <c r="A8142" i="1"/>
  <c r="A8141" i="1"/>
  <c r="A8140" i="1"/>
  <c r="A8129" i="1"/>
  <c r="A8128" i="1"/>
  <c r="A8127" i="1"/>
  <c r="A8120" i="1"/>
  <c r="A8118" i="1"/>
  <c r="A8116" i="1"/>
  <c r="A8114" i="1"/>
  <c r="A8113" i="1"/>
  <c r="A8112" i="1"/>
  <c r="A8111" i="1"/>
  <c r="A8110" i="1"/>
  <c r="A8109" i="1"/>
  <c r="A8108" i="1"/>
  <c r="A8106" i="1"/>
  <c r="A8105" i="1"/>
  <c r="A8104" i="1"/>
  <c r="A8103" i="1"/>
  <c r="A8102" i="1"/>
  <c r="A8101" i="1"/>
  <c r="A8100" i="1"/>
  <c r="A8099" i="1"/>
  <c r="A8098" i="1"/>
  <c r="A8097" i="1"/>
  <c r="A8096" i="1"/>
  <c r="A8095" i="1"/>
  <c r="A8094" i="1"/>
  <c r="A8093" i="1"/>
  <c r="A8092" i="1"/>
  <c r="A8091" i="1"/>
  <c r="A8089" i="1"/>
  <c r="A8083" i="1"/>
  <c r="A8079" i="1"/>
  <c r="A8077" i="1"/>
  <c r="A8073" i="1"/>
  <c r="A8072" i="1"/>
  <c r="A8071" i="1"/>
  <c r="A8070" i="1"/>
  <c r="A8069" i="1"/>
  <c r="A8068" i="1"/>
  <c r="A8067" i="1"/>
  <c r="A8056" i="1"/>
  <c r="A8055" i="1"/>
  <c r="A8054" i="1"/>
  <c r="A8047" i="1"/>
  <c r="A8045" i="1"/>
  <c r="A8043" i="1"/>
  <c r="A8041" i="1"/>
  <c r="A8040" i="1"/>
  <c r="A8039" i="1"/>
  <c r="A8038" i="1"/>
  <c r="A8037" i="1"/>
  <c r="A8036" i="1"/>
  <c r="A8035" i="1"/>
  <c r="A8033" i="1"/>
  <c r="A8032" i="1"/>
  <c r="A8031" i="1"/>
  <c r="A8030" i="1"/>
  <c r="A8029" i="1"/>
  <c r="A8028" i="1"/>
  <c r="A8027" i="1"/>
  <c r="A8026" i="1"/>
  <c r="A8025" i="1"/>
  <c r="A8024" i="1"/>
  <c r="A8023" i="1"/>
  <c r="A8022" i="1"/>
  <c r="A8021" i="1"/>
  <c r="A8020" i="1"/>
  <c r="A8019" i="1"/>
  <c r="A8018" i="1"/>
  <c r="A8016" i="1"/>
  <c r="A8010" i="1"/>
  <c r="A8006" i="1"/>
  <c r="A8004" i="1"/>
  <c r="A8000" i="1"/>
  <c r="A7999" i="1"/>
  <c r="A7998" i="1"/>
  <c r="A7997" i="1"/>
  <c r="A7996" i="1"/>
  <c r="A7995" i="1"/>
  <c r="A7994" i="1"/>
  <c r="A7983" i="1"/>
  <c r="A7982" i="1"/>
  <c r="A7981" i="1"/>
  <c r="A7974" i="1"/>
  <c r="A7972" i="1"/>
  <c r="A7970" i="1"/>
  <c r="A7968" i="1"/>
  <c r="A7967" i="1"/>
  <c r="A7966" i="1"/>
  <c r="A7965" i="1"/>
  <c r="A7964" i="1"/>
  <c r="A7963" i="1"/>
  <c r="A7962" i="1"/>
  <c r="A7960" i="1"/>
  <c r="A7959" i="1"/>
  <c r="A7958" i="1"/>
  <c r="A7957" i="1"/>
  <c r="A7956" i="1"/>
  <c r="A7955" i="1"/>
  <c r="A7954" i="1"/>
  <c r="A7953" i="1"/>
  <c r="A7952" i="1"/>
  <c r="A7951" i="1"/>
  <c r="A7950" i="1"/>
  <c r="A7949" i="1"/>
  <c r="A7948" i="1"/>
  <c r="A7947" i="1"/>
  <c r="A7946" i="1"/>
  <c r="A7945" i="1"/>
  <c r="A7943" i="1"/>
  <c r="A7937" i="1"/>
  <c r="A7933" i="1"/>
  <c r="A7931" i="1"/>
  <c r="A7927" i="1"/>
  <c r="A7926" i="1"/>
  <c r="A7925" i="1"/>
  <c r="A7924" i="1"/>
  <c r="A7923" i="1"/>
  <c r="A7922" i="1"/>
  <c r="A7921" i="1"/>
  <c r="A7910" i="1"/>
  <c r="A7909" i="1"/>
  <c r="A7908" i="1"/>
  <c r="A7901" i="1"/>
  <c r="A7899" i="1"/>
  <c r="A7897" i="1"/>
  <c r="A7895" i="1"/>
  <c r="A7894" i="1"/>
  <c r="A7893" i="1"/>
  <c r="A7892" i="1"/>
  <c r="A7891" i="1"/>
  <c r="A7890" i="1"/>
  <c r="A7889" i="1"/>
  <c r="A7887" i="1"/>
  <c r="A7886" i="1"/>
  <c r="A7885" i="1"/>
  <c r="A7884" i="1"/>
  <c r="A7883" i="1"/>
  <c r="A7882" i="1"/>
  <c r="A7881" i="1"/>
  <c r="A7880" i="1"/>
  <c r="A7879" i="1"/>
  <c r="A7878" i="1"/>
  <c r="A7877" i="1"/>
  <c r="A7876" i="1"/>
  <c r="A7875" i="1"/>
  <c r="A7874" i="1"/>
  <c r="A7873" i="1"/>
  <c r="A7872" i="1"/>
  <c r="A7870" i="1"/>
  <c r="A7864" i="1"/>
  <c r="A7860" i="1"/>
  <c r="A7858" i="1"/>
  <c r="A7854" i="1"/>
  <c r="A7853" i="1"/>
  <c r="A7852" i="1"/>
  <c r="A7851" i="1"/>
  <c r="A7850" i="1"/>
  <c r="A7849" i="1"/>
  <c r="A7848" i="1"/>
  <c r="A7837" i="1"/>
  <c r="A7836" i="1"/>
  <c r="A7835" i="1"/>
  <c r="A7828" i="1"/>
  <c r="A7826" i="1"/>
  <c r="A7824" i="1"/>
  <c r="A7822" i="1"/>
  <c r="A7821" i="1"/>
  <c r="A7820" i="1"/>
  <c r="A7819" i="1"/>
  <c r="A7818" i="1"/>
  <c r="A7817" i="1"/>
  <c r="A7816" i="1"/>
  <c r="A7814" i="1"/>
  <c r="A7813" i="1"/>
  <c r="A7812" i="1"/>
  <c r="A7811" i="1"/>
  <c r="A7810" i="1"/>
  <c r="A7809" i="1"/>
  <c r="A7808" i="1"/>
  <c r="A7807" i="1"/>
  <c r="A7806" i="1"/>
  <c r="A7805" i="1"/>
  <c r="A7804" i="1"/>
  <c r="A7803" i="1"/>
  <c r="A7802" i="1"/>
  <c r="A7801" i="1"/>
  <c r="A7800" i="1"/>
  <c r="A7799" i="1"/>
  <c r="A7797" i="1"/>
  <c r="A7791" i="1"/>
  <c r="A7787" i="1"/>
  <c r="A7785" i="1"/>
  <c r="A7781" i="1"/>
  <c r="A7780" i="1"/>
  <c r="A7779" i="1"/>
  <c r="A7778" i="1"/>
  <c r="A7777" i="1"/>
  <c r="A7776" i="1"/>
  <c r="A7775" i="1"/>
  <c r="A7764" i="1"/>
  <c r="A7763" i="1"/>
  <c r="A7762" i="1"/>
  <c r="A7755" i="1"/>
  <c r="A7753" i="1"/>
  <c r="A7751" i="1"/>
  <c r="A7749" i="1"/>
  <c r="A7748" i="1"/>
  <c r="A7747" i="1"/>
  <c r="A7746" i="1"/>
  <c r="A7745" i="1"/>
  <c r="A7744" i="1"/>
  <c r="A7743" i="1"/>
  <c r="A7741" i="1"/>
  <c r="A7740" i="1"/>
  <c r="A7739" i="1"/>
  <c r="A7738" i="1"/>
  <c r="A7737" i="1"/>
  <c r="A7736" i="1"/>
  <c r="A7735" i="1"/>
  <c r="A7734" i="1"/>
  <c r="A7733" i="1"/>
  <c r="A7732" i="1"/>
  <c r="A7731" i="1"/>
  <c r="A7730" i="1"/>
  <c r="A7729" i="1"/>
  <c r="A7728" i="1"/>
  <c r="A7727" i="1"/>
  <c r="A7726" i="1"/>
  <c r="A7724" i="1"/>
  <c r="A7718" i="1"/>
  <c r="A7714" i="1"/>
  <c r="A7712" i="1"/>
  <c r="A7708" i="1"/>
  <c r="A7707" i="1"/>
  <c r="A7706" i="1"/>
  <c r="A7705" i="1"/>
  <c r="A7704" i="1"/>
  <c r="A7703" i="1"/>
  <c r="A7702" i="1"/>
  <c r="A7691" i="1"/>
  <c r="A7690" i="1"/>
  <c r="A7689" i="1"/>
  <c r="A7682" i="1"/>
  <c r="A7680" i="1"/>
  <c r="A7678" i="1"/>
  <c r="A7676" i="1"/>
  <c r="A7675" i="1"/>
  <c r="A7674" i="1"/>
  <c r="A7673" i="1"/>
  <c r="A7672" i="1"/>
  <c r="A7671" i="1"/>
  <c r="A7670" i="1"/>
  <c r="A7668" i="1"/>
  <c r="A7667" i="1"/>
  <c r="A7666" i="1"/>
  <c r="A7665" i="1"/>
  <c r="A7664" i="1"/>
  <c r="A7663" i="1"/>
  <c r="A7662" i="1"/>
  <c r="A7661" i="1"/>
  <c r="A7660" i="1"/>
  <c r="A7659" i="1"/>
  <c r="A7658" i="1"/>
  <c r="A7657" i="1"/>
  <c r="A7656" i="1"/>
  <c r="A7655" i="1"/>
  <c r="A7654" i="1"/>
  <c r="A7653" i="1"/>
  <c r="A7651" i="1"/>
  <c r="A7645" i="1"/>
  <c r="A7641" i="1"/>
  <c r="A7639" i="1"/>
  <c r="A7635" i="1"/>
  <c r="A7634" i="1"/>
  <c r="A7633" i="1"/>
  <c r="A7632" i="1"/>
  <c r="A7631" i="1"/>
  <c r="A7630" i="1"/>
  <c r="A7629" i="1"/>
  <c r="A7618" i="1"/>
  <c r="A7617" i="1"/>
  <c r="A7616" i="1"/>
  <c r="A7609" i="1"/>
  <c r="A7607" i="1"/>
  <c r="A7605" i="1"/>
  <c r="A7603" i="1"/>
  <c r="A7602" i="1"/>
  <c r="A7601" i="1"/>
  <c r="A7600" i="1"/>
  <c r="A7599" i="1"/>
  <c r="A7598" i="1"/>
  <c r="A7597" i="1"/>
  <c r="A7595" i="1"/>
  <c r="A7594" i="1"/>
  <c r="A7593" i="1"/>
  <c r="A7592" i="1"/>
  <c r="A7591" i="1"/>
  <c r="A7590" i="1"/>
  <c r="A7589" i="1"/>
  <c r="A7588" i="1"/>
  <c r="A7587" i="1"/>
  <c r="A7586" i="1"/>
  <c r="A7585" i="1"/>
  <c r="A7584" i="1"/>
  <c r="A7583" i="1"/>
  <c r="A7582" i="1"/>
  <c r="A7581" i="1"/>
  <c r="A7580" i="1"/>
  <c r="A7578" i="1"/>
  <c r="A7572" i="1"/>
  <c r="A7568" i="1"/>
  <c r="A7566" i="1"/>
  <c r="A7562" i="1"/>
  <c r="A7561" i="1"/>
  <c r="A7560" i="1"/>
  <c r="A7559" i="1"/>
  <c r="A7558" i="1"/>
  <c r="A7557" i="1"/>
  <c r="A7556" i="1"/>
  <c r="A7545" i="1"/>
  <c r="A7544" i="1"/>
  <c r="A7543" i="1"/>
  <c r="A7536" i="1"/>
  <c r="A7534" i="1"/>
  <c r="A7532" i="1"/>
  <c r="A7530" i="1"/>
  <c r="A7529" i="1"/>
  <c r="A7528" i="1"/>
  <c r="A7527" i="1"/>
  <c r="A7526" i="1"/>
  <c r="A7525" i="1"/>
  <c r="A7524" i="1"/>
  <c r="A7522" i="1"/>
  <c r="A7521" i="1"/>
  <c r="A7520" i="1"/>
  <c r="A7519" i="1"/>
  <c r="A7518" i="1"/>
  <c r="A7517" i="1"/>
  <c r="A7516" i="1"/>
  <c r="A7515" i="1"/>
  <c r="A7514" i="1"/>
  <c r="A7513" i="1"/>
  <c r="A7512" i="1"/>
  <c r="A7511" i="1"/>
  <c r="A7510" i="1"/>
  <c r="A7509" i="1"/>
  <c r="A7508" i="1"/>
  <c r="A7507" i="1"/>
  <c r="A7505" i="1"/>
  <c r="A7499" i="1"/>
  <c r="A7495" i="1"/>
  <c r="A7493" i="1"/>
  <c r="A7489" i="1"/>
  <c r="A7488" i="1"/>
  <c r="A7487" i="1"/>
  <c r="A7486" i="1"/>
  <c r="A7485" i="1"/>
  <c r="A7484" i="1"/>
  <c r="A7483" i="1"/>
  <c r="A7472" i="1"/>
  <c r="A7471" i="1"/>
  <c r="A7470" i="1"/>
  <c r="A7463" i="1"/>
  <c r="A7461" i="1"/>
  <c r="A7459" i="1"/>
  <c r="A7457" i="1"/>
  <c r="A7456" i="1"/>
  <c r="A7455" i="1"/>
  <c r="A7454" i="1"/>
  <c r="A7453" i="1"/>
  <c r="A7452" i="1"/>
  <c r="A7451" i="1"/>
  <c r="A7449" i="1"/>
  <c r="A7448" i="1"/>
  <c r="A7447" i="1"/>
  <c r="A7446" i="1"/>
  <c r="A7445" i="1"/>
  <c r="A7444" i="1"/>
  <c r="A7443" i="1"/>
  <c r="A7442" i="1"/>
  <c r="A7441" i="1"/>
  <c r="A7440" i="1"/>
  <c r="A7439" i="1"/>
  <c r="A7438" i="1"/>
  <c r="A7437" i="1"/>
  <c r="A7436" i="1"/>
  <c r="A7435" i="1"/>
  <c r="A7434" i="1"/>
  <c r="A7432" i="1"/>
  <c r="A7426" i="1"/>
  <c r="A7422" i="1"/>
  <c r="A7420" i="1"/>
  <c r="A7416" i="1"/>
  <c r="A7415" i="1"/>
  <c r="A7414" i="1"/>
  <c r="A7413" i="1"/>
  <c r="A7412" i="1"/>
  <c r="A7411" i="1"/>
  <c r="A7410" i="1"/>
  <c r="A7399" i="1"/>
  <c r="A7398" i="1"/>
  <c r="A7397" i="1"/>
  <c r="A7390" i="1"/>
  <c r="A7388" i="1"/>
  <c r="A7386" i="1"/>
  <c r="A7384" i="1"/>
  <c r="A7383" i="1"/>
  <c r="A7382" i="1"/>
  <c r="A7381" i="1"/>
  <c r="A7380" i="1"/>
  <c r="A7379" i="1"/>
  <c r="A7378" i="1"/>
  <c r="A7376" i="1"/>
  <c r="A7375" i="1"/>
  <c r="A7374" i="1"/>
  <c r="A7373" i="1"/>
  <c r="A7372" i="1"/>
  <c r="A7371" i="1"/>
  <c r="A7370" i="1"/>
  <c r="A7369" i="1"/>
  <c r="A7368" i="1"/>
  <c r="A7367" i="1"/>
  <c r="A7366" i="1"/>
  <c r="A7365" i="1"/>
  <c r="A7364" i="1"/>
  <c r="A7363" i="1"/>
  <c r="A7362" i="1"/>
  <c r="A7361" i="1"/>
  <c r="A7359" i="1"/>
  <c r="A7353" i="1"/>
  <c r="A7349" i="1"/>
  <c r="A7347" i="1"/>
  <c r="A7343" i="1"/>
  <c r="A7342" i="1"/>
  <c r="A7341" i="1"/>
  <c r="A7340" i="1"/>
  <c r="A7339" i="1"/>
  <c r="A7338" i="1"/>
  <c r="A7337" i="1"/>
  <c r="A7326" i="1"/>
  <c r="A7325" i="1"/>
  <c r="A7324" i="1"/>
  <c r="A7317" i="1"/>
  <c r="A7315" i="1"/>
  <c r="A7313" i="1"/>
  <c r="A7311" i="1"/>
  <c r="A7310" i="1"/>
  <c r="A7309" i="1"/>
  <c r="A7308" i="1"/>
  <c r="A7307" i="1"/>
  <c r="A7306" i="1"/>
  <c r="A7305" i="1"/>
  <c r="A7303" i="1"/>
  <c r="A7302" i="1"/>
  <c r="A7301" i="1"/>
  <c r="A7300" i="1"/>
  <c r="A7299" i="1"/>
  <c r="A7298" i="1"/>
  <c r="A7297" i="1"/>
  <c r="A7296" i="1"/>
  <c r="A7295" i="1"/>
  <c r="A7294" i="1"/>
  <c r="A7293" i="1"/>
  <c r="A7292" i="1"/>
  <c r="A7291" i="1"/>
  <c r="A7290" i="1"/>
  <c r="A7289" i="1"/>
  <c r="A7288" i="1"/>
  <c r="A7286" i="1"/>
  <c r="A7280" i="1"/>
  <c r="A7276" i="1"/>
  <c r="A7274" i="1"/>
  <c r="A7270" i="1"/>
  <c r="A7269" i="1"/>
  <c r="A7268" i="1"/>
  <c r="A7267" i="1"/>
  <c r="A7266" i="1"/>
  <c r="A7265" i="1"/>
  <c r="A7264" i="1"/>
  <c r="A7253" i="1"/>
  <c r="A7252" i="1"/>
  <c r="A7251" i="1"/>
  <c r="A7244" i="1"/>
  <c r="A7242" i="1"/>
  <c r="A7240" i="1"/>
  <c r="A7238" i="1"/>
  <c r="A7237" i="1"/>
  <c r="A7236" i="1"/>
  <c r="A7235" i="1"/>
  <c r="A7234" i="1"/>
  <c r="A7233" i="1"/>
  <c r="A7232" i="1"/>
  <c r="A7230" i="1"/>
  <c r="A7229" i="1"/>
  <c r="A7228" i="1"/>
  <c r="A7227" i="1"/>
  <c r="A7226" i="1"/>
  <c r="A7225" i="1"/>
  <c r="A7224" i="1"/>
  <c r="A7223" i="1"/>
  <c r="A7222" i="1"/>
  <c r="A7221" i="1"/>
  <c r="A7220" i="1"/>
  <c r="A7219" i="1"/>
  <c r="A7218" i="1"/>
  <c r="A7217" i="1"/>
  <c r="A7216" i="1"/>
  <c r="A7215" i="1"/>
  <c r="A7213" i="1"/>
  <c r="A7207" i="1"/>
  <c r="A7203" i="1"/>
  <c r="A7201" i="1"/>
  <c r="A7197" i="1"/>
  <c r="A7196" i="1"/>
  <c r="A7195" i="1"/>
  <c r="A7194" i="1"/>
  <c r="A7193" i="1"/>
  <c r="A7192" i="1"/>
  <c r="A7191" i="1"/>
  <c r="A7180" i="1"/>
  <c r="A7179" i="1"/>
  <c r="A7178" i="1"/>
  <c r="A7171" i="1"/>
  <c r="A7169" i="1"/>
  <c r="A7167" i="1"/>
  <c r="A7165" i="1"/>
  <c r="A7164" i="1"/>
  <c r="A7163" i="1"/>
  <c r="A7162" i="1"/>
  <c r="A7161" i="1"/>
  <c r="A7160" i="1"/>
  <c r="A7159" i="1"/>
  <c r="A7157" i="1"/>
  <c r="A7156" i="1"/>
  <c r="A7155" i="1"/>
  <c r="A7154" i="1"/>
  <c r="A7153" i="1"/>
  <c r="A7152" i="1"/>
  <c r="A7151" i="1"/>
  <c r="A7150" i="1"/>
  <c r="A7149" i="1"/>
  <c r="A7148" i="1"/>
  <c r="A7147" i="1"/>
  <c r="A7146" i="1"/>
  <c r="A7145" i="1"/>
  <c r="A7144" i="1"/>
  <c r="A7143" i="1"/>
  <c r="A7142" i="1"/>
  <c r="A7140" i="1"/>
  <c r="A7134" i="1"/>
  <c r="A7130" i="1"/>
  <c r="A7128" i="1"/>
  <c r="A7124" i="1"/>
  <c r="A7123" i="1"/>
  <c r="A7122" i="1"/>
  <c r="A7121" i="1"/>
  <c r="A7120" i="1"/>
  <c r="A7119" i="1"/>
  <c r="A7118" i="1"/>
  <c r="A7107" i="1"/>
  <c r="A7106" i="1"/>
  <c r="A7105" i="1"/>
  <c r="A7098" i="1"/>
  <c r="A7096" i="1"/>
  <c r="A7094" i="1"/>
  <c r="A7092" i="1"/>
  <c r="A7091" i="1"/>
  <c r="A7090" i="1"/>
  <c r="A7089" i="1"/>
  <c r="A7088" i="1"/>
  <c r="A7087" i="1"/>
  <c r="A7086" i="1"/>
  <c r="A7084" i="1"/>
  <c r="A7083" i="1"/>
  <c r="A7082" i="1"/>
  <c r="A7081" i="1"/>
  <c r="A7080" i="1"/>
  <c r="A7079" i="1"/>
  <c r="A7078" i="1"/>
  <c r="A7077" i="1"/>
  <c r="A7076" i="1"/>
  <c r="A7075" i="1"/>
  <c r="A7074" i="1"/>
  <c r="A7073" i="1"/>
  <c r="A7072" i="1"/>
  <c r="A7071" i="1"/>
  <c r="A7070" i="1"/>
  <c r="A7069" i="1"/>
  <c r="A7067" i="1"/>
  <c r="A7061" i="1"/>
  <c r="A7057" i="1"/>
  <c r="A7055" i="1"/>
  <c r="A7051" i="1"/>
  <c r="A7050" i="1"/>
  <c r="A7049" i="1"/>
  <c r="A7048" i="1"/>
  <c r="A7047" i="1"/>
  <c r="A7046" i="1"/>
  <c r="A7045" i="1"/>
  <c r="A7034" i="1"/>
  <c r="A7033" i="1"/>
  <c r="A7032" i="1"/>
  <c r="A7025" i="1"/>
  <c r="A7023" i="1"/>
  <c r="A7021" i="1"/>
  <c r="A7019" i="1"/>
  <c r="A7018" i="1"/>
  <c r="A7017" i="1"/>
  <c r="A7016" i="1"/>
  <c r="A7015" i="1"/>
  <c r="A7014" i="1"/>
  <c r="A7013" i="1"/>
  <c r="A7011" i="1"/>
  <c r="A7010" i="1"/>
  <c r="A7009" i="1"/>
  <c r="A7008" i="1"/>
  <c r="A7007" i="1"/>
  <c r="A7006" i="1"/>
  <c r="A7005" i="1"/>
  <c r="A7004" i="1"/>
  <c r="A7003" i="1"/>
  <c r="A7002" i="1"/>
  <c r="A7001" i="1"/>
  <c r="A7000" i="1"/>
  <c r="A6999" i="1"/>
  <c r="A6998" i="1"/>
  <c r="A6997" i="1"/>
  <c r="A6996" i="1"/>
  <c r="A6994" i="1"/>
  <c r="A6988" i="1"/>
  <c r="A6984" i="1"/>
  <c r="A6982" i="1"/>
  <c r="A6978" i="1"/>
  <c r="A6977" i="1"/>
  <c r="A6976" i="1"/>
  <c r="A6975" i="1"/>
  <c r="A6974" i="1"/>
  <c r="A6973" i="1"/>
  <c r="A6972" i="1"/>
  <c r="A6961" i="1"/>
  <c r="A6960" i="1"/>
  <c r="A6959" i="1"/>
  <c r="A6952" i="1"/>
  <c r="A6950" i="1"/>
  <c r="A6948" i="1"/>
  <c r="A6946" i="1"/>
  <c r="A6945" i="1"/>
  <c r="A6944" i="1"/>
  <c r="A6943" i="1"/>
  <c r="A6942" i="1"/>
  <c r="A6941" i="1"/>
  <c r="A6940" i="1"/>
  <c r="A6938" i="1"/>
  <c r="A6937" i="1"/>
  <c r="A6936" i="1"/>
  <c r="A6935" i="1"/>
  <c r="A6934" i="1"/>
  <c r="A6933" i="1"/>
  <c r="A6932" i="1"/>
  <c r="A6931" i="1"/>
  <c r="A6930" i="1"/>
  <c r="A6929" i="1"/>
  <c r="A6928" i="1"/>
  <c r="A6927" i="1"/>
  <c r="A6926" i="1"/>
  <c r="A6925" i="1"/>
  <c r="A6924" i="1"/>
  <c r="A6923" i="1"/>
  <c r="A6921" i="1"/>
  <c r="A6915" i="1"/>
  <c r="A6911" i="1"/>
  <c r="A6909" i="1"/>
  <c r="A6905" i="1"/>
  <c r="A6904" i="1"/>
  <c r="A6903" i="1"/>
  <c r="A6902" i="1"/>
  <c r="A6901" i="1"/>
  <c r="A6900" i="1"/>
  <c r="A6899" i="1"/>
  <c r="A6888" i="1"/>
  <c r="A6887" i="1"/>
  <c r="A6886" i="1"/>
  <c r="A6879" i="1"/>
  <c r="A6877" i="1"/>
  <c r="A6875" i="1"/>
  <c r="A6873" i="1"/>
  <c r="A6872" i="1"/>
  <c r="A6871" i="1"/>
  <c r="A6870" i="1"/>
  <c r="A6869" i="1"/>
  <c r="A6868" i="1"/>
  <c r="A6867" i="1"/>
  <c r="A6865" i="1"/>
  <c r="A6864" i="1"/>
  <c r="A6863" i="1"/>
  <c r="A6862" i="1"/>
  <c r="A6861" i="1"/>
  <c r="A6860" i="1"/>
  <c r="A6859" i="1"/>
  <c r="A6858" i="1"/>
  <c r="A6857" i="1"/>
  <c r="A6856" i="1"/>
  <c r="A6855" i="1"/>
  <c r="A6854" i="1"/>
  <c r="A6853" i="1"/>
  <c r="A6852" i="1"/>
  <c r="A6851" i="1"/>
  <c r="A6850" i="1"/>
  <c r="A6848" i="1"/>
  <c r="A6842" i="1"/>
  <c r="A6838" i="1"/>
  <c r="A6836" i="1"/>
  <c r="A6832" i="1"/>
  <c r="A6831" i="1"/>
  <c r="A6830" i="1"/>
  <c r="A6829" i="1"/>
  <c r="A6828" i="1"/>
  <c r="A6827" i="1"/>
  <c r="A6826" i="1"/>
  <c r="A6815" i="1"/>
  <c r="A6814" i="1"/>
  <c r="A6813" i="1"/>
  <c r="A6806" i="1"/>
  <c r="A6804" i="1"/>
  <c r="A6802" i="1"/>
  <c r="A6800" i="1"/>
  <c r="A6799" i="1"/>
  <c r="A6798" i="1"/>
  <c r="A6797" i="1"/>
  <c r="A6796" i="1"/>
  <c r="A6795" i="1"/>
  <c r="A6794" i="1"/>
  <c r="A6792" i="1"/>
  <c r="A6791" i="1"/>
  <c r="A6790" i="1"/>
  <c r="A6789" i="1"/>
  <c r="A6788" i="1"/>
  <c r="A6787" i="1"/>
  <c r="A6786" i="1"/>
  <c r="A6785" i="1"/>
  <c r="A6784" i="1"/>
  <c r="A6783" i="1"/>
  <c r="A6782" i="1"/>
  <c r="A6781" i="1"/>
  <c r="A6780" i="1"/>
  <c r="A6779" i="1"/>
  <c r="A6778" i="1"/>
  <c r="A6777" i="1"/>
  <c r="A6775" i="1"/>
  <c r="A6769" i="1"/>
  <c r="A6765" i="1"/>
  <c r="A6763" i="1"/>
  <c r="A6759" i="1"/>
  <c r="A6758" i="1"/>
  <c r="A6757" i="1"/>
  <c r="A6756" i="1"/>
  <c r="A6755" i="1"/>
  <c r="A6754" i="1"/>
  <c r="A6753" i="1"/>
  <c r="A6742" i="1"/>
  <c r="A6741" i="1"/>
  <c r="A6740" i="1"/>
  <c r="A6733" i="1"/>
  <c r="A6731" i="1"/>
  <c r="A6729" i="1"/>
  <c r="A6727" i="1"/>
  <c r="A6726" i="1"/>
  <c r="A6725" i="1"/>
  <c r="A6724" i="1"/>
  <c r="A6723" i="1"/>
  <c r="A6722" i="1"/>
  <c r="A6721" i="1"/>
  <c r="A6719" i="1"/>
  <c r="A6718" i="1"/>
  <c r="A6717" i="1"/>
  <c r="A6716" i="1"/>
  <c r="A6715" i="1"/>
  <c r="A6714" i="1"/>
  <c r="A6713" i="1"/>
  <c r="A6712" i="1"/>
  <c r="A6711" i="1"/>
  <c r="A6710" i="1"/>
  <c r="A6709" i="1"/>
  <c r="A6708" i="1"/>
  <c r="A6707" i="1"/>
  <c r="A6706" i="1"/>
  <c r="A6705" i="1"/>
  <c r="A6704" i="1"/>
  <c r="A6702" i="1"/>
  <c r="A6696" i="1"/>
  <c r="A6692" i="1"/>
  <c r="A6690" i="1"/>
  <c r="A6686" i="1"/>
  <c r="A6685" i="1"/>
  <c r="A6684" i="1"/>
  <c r="A6683" i="1"/>
  <c r="A6682" i="1"/>
  <c r="A6681" i="1"/>
  <c r="A6680" i="1"/>
  <c r="A6669" i="1"/>
  <c r="A6668" i="1"/>
  <c r="A6667" i="1"/>
  <c r="A6660" i="1"/>
  <c r="A6658" i="1"/>
  <c r="A6656" i="1"/>
  <c r="A6654" i="1"/>
  <c r="A6653" i="1"/>
  <c r="A6652" i="1"/>
  <c r="A6651" i="1"/>
  <c r="A6650" i="1"/>
  <c r="A6649" i="1"/>
  <c r="A6648" i="1"/>
  <c r="A6646" i="1"/>
  <c r="A6645" i="1"/>
  <c r="A6644" i="1"/>
  <c r="A6643" i="1"/>
  <c r="A6642" i="1"/>
  <c r="A6641" i="1"/>
  <c r="A6640" i="1"/>
  <c r="A6639" i="1"/>
  <c r="A6638" i="1"/>
  <c r="A6637" i="1"/>
  <c r="A6636" i="1"/>
  <c r="A6635" i="1"/>
  <c r="A6634" i="1"/>
  <c r="A6633" i="1"/>
  <c r="A6632" i="1"/>
  <c r="A6631" i="1"/>
  <c r="A6629" i="1"/>
  <c r="A6623" i="1"/>
  <c r="A6619" i="1"/>
  <c r="A6617" i="1"/>
  <c r="A6613" i="1"/>
  <c r="A6612" i="1"/>
  <c r="A6611" i="1"/>
  <c r="A6610" i="1"/>
  <c r="A6609" i="1"/>
  <c r="A6608" i="1"/>
  <c r="A6607" i="1"/>
  <c r="A6596" i="1"/>
  <c r="A6595" i="1"/>
  <c r="A6594" i="1"/>
  <c r="A6587" i="1"/>
  <c r="A6585" i="1"/>
  <c r="A6583" i="1"/>
  <c r="A6581" i="1"/>
  <c r="A6580" i="1"/>
  <c r="A6579" i="1"/>
  <c r="A6578" i="1"/>
  <c r="A6577" i="1"/>
  <c r="A6576" i="1"/>
  <c r="A6575" i="1"/>
  <c r="A6573" i="1"/>
  <c r="A6572" i="1"/>
  <c r="A6571" i="1"/>
  <c r="A6570" i="1"/>
  <c r="A6569" i="1"/>
  <c r="A6568" i="1"/>
  <c r="A6567" i="1"/>
  <c r="A6566" i="1"/>
  <c r="A6565" i="1"/>
  <c r="A6564" i="1"/>
  <c r="A6563" i="1"/>
  <c r="A6562" i="1"/>
  <c r="A6561" i="1"/>
  <c r="A6560" i="1"/>
  <c r="A6559" i="1"/>
  <c r="A6558" i="1"/>
  <c r="A6556" i="1"/>
  <c r="A6550" i="1"/>
  <c r="A6546" i="1"/>
  <c r="A6544" i="1"/>
  <c r="A6540" i="1"/>
  <c r="A6539" i="1"/>
  <c r="A6538" i="1"/>
  <c r="A6537" i="1"/>
  <c r="A6536" i="1"/>
  <c r="A6535" i="1"/>
  <c r="A6534" i="1"/>
  <c r="A6523" i="1"/>
  <c r="A6522" i="1"/>
  <c r="A6521" i="1"/>
  <c r="A6514" i="1"/>
  <c r="A6512" i="1"/>
  <c r="A6510" i="1"/>
  <c r="A6508" i="1"/>
  <c r="A6507" i="1"/>
  <c r="A6506" i="1"/>
  <c r="A6505" i="1"/>
  <c r="A6504" i="1"/>
  <c r="A6503" i="1"/>
  <c r="A6502" i="1"/>
  <c r="A6500" i="1"/>
  <c r="A6499" i="1"/>
  <c r="A6498" i="1"/>
  <c r="A6497" i="1"/>
  <c r="A6496" i="1"/>
  <c r="A6495" i="1"/>
  <c r="A6494" i="1"/>
  <c r="A6493" i="1"/>
  <c r="A6492" i="1"/>
  <c r="A6491" i="1"/>
  <c r="A6490" i="1"/>
  <c r="A6489" i="1"/>
  <c r="A6488" i="1"/>
  <c r="A6487" i="1"/>
  <c r="A6486" i="1"/>
  <c r="A6485" i="1"/>
  <c r="A6483" i="1"/>
  <c r="A6477" i="1"/>
  <c r="A6473" i="1"/>
  <c r="A6471" i="1"/>
  <c r="A6467" i="1"/>
  <c r="A6466" i="1"/>
  <c r="A6465" i="1"/>
  <c r="A6464" i="1"/>
  <c r="A6463" i="1"/>
  <c r="A6462" i="1"/>
  <c r="A6461" i="1"/>
  <c r="A6450" i="1"/>
  <c r="A6449" i="1"/>
  <c r="A6448" i="1"/>
  <c r="A6441" i="1"/>
  <c r="A6439" i="1"/>
  <c r="A6437" i="1"/>
  <c r="A6435" i="1"/>
  <c r="A6434" i="1"/>
  <c r="A6433" i="1"/>
  <c r="A6432" i="1"/>
  <c r="A6431" i="1"/>
  <c r="A6430" i="1"/>
  <c r="A6429" i="1"/>
  <c r="A6427" i="1"/>
  <c r="A6426" i="1"/>
  <c r="A6425" i="1"/>
  <c r="A6424" i="1"/>
  <c r="A6423" i="1"/>
  <c r="A6422" i="1"/>
  <c r="A6421" i="1"/>
  <c r="A6420" i="1"/>
  <c r="A6419" i="1"/>
  <c r="A6418" i="1"/>
  <c r="A6417" i="1"/>
  <c r="A6416" i="1"/>
  <c r="A6415" i="1"/>
  <c r="A6414" i="1"/>
  <c r="A6413" i="1"/>
  <c r="A6412" i="1"/>
  <c r="A6410" i="1"/>
  <c r="A6404" i="1"/>
  <c r="A6400" i="1"/>
  <c r="A6398" i="1"/>
  <c r="A6394" i="1"/>
  <c r="A6393" i="1"/>
  <c r="A6392" i="1"/>
  <c r="A6391" i="1"/>
  <c r="A6390" i="1"/>
  <c r="A6389" i="1"/>
  <c r="A6388" i="1"/>
  <c r="A6377" i="1"/>
  <c r="A6376" i="1"/>
  <c r="A6375" i="1"/>
  <c r="A6368" i="1"/>
  <c r="A6366" i="1"/>
  <c r="A6364" i="1"/>
  <c r="A6362" i="1"/>
  <c r="A6361" i="1"/>
  <c r="A6360" i="1"/>
  <c r="A6359" i="1"/>
  <c r="A6358" i="1"/>
  <c r="A6357" i="1"/>
  <c r="A6356" i="1"/>
  <c r="A6354" i="1"/>
  <c r="A6353" i="1"/>
  <c r="A6352" i="1"/>
  <c r="A6351" i="1"/>
  <c r="A6350" i="1"/>
  <c r="A6349" i="1"/>
  <c r="A6348" i="1"/>
  <c r="A6347" i="1"/>
  <c r="A6346" i="1"/>
  <c r="A6345" i="1"/>
  <c r="A6344" i="1"/>
  <c r="A6343" i="1"/>
  <c r="A6342" i="1"/>
  <c r="A6341" i="1"/>
  <c r="A6340" i="1"/>
  <c r="A6339" i="1"/>
  <c r="A6337" i="1"/>
  <c r="A6331" i="1"/>
  <c r="A6327" i="1"/>
  <c r="A6325" i="1"/>
  <c r="A6321" i="1"/>
  <c r="A6320" i="1"/>
  <c r="A6319" i="1"/>
  <c r="A6318" i="1"/>
  <c r="A6317" i="1"/>
  <c r="A6316" i="1"/>
  <c r="A6315" i="1"/>
  <c r="A6304" i="1"/>
  <c r="A6303" i="1"/>
  <c r="A6302" i="1"/>
  <c r="A6295" i="1"/>
  <c r="A6293" i="1"/>
  <c r="A6291" i="1"/>
  <c r="A6289" i="1"/>
  <c r="A6288" i="1"/>
  <c r="A6287" i="1"/>
  <c r="A6286" i="1"/>
  <c r="A6285" i="1"/>
  <c r="A6284" i="1"/>
  <c r="A6283" i="1"/>
  <c r="A6281" i="1"/>
  <c r="A6280" i="1"/>
  <c r="A6279" i="1"/>
  <c r="A6278" i="1"/>
  <c r="A6277" i="1"/>
  <c r="A6276" i="1"/>
  <c r="A6275" i="1"/>
  <c r="A6274" i="1"/>
  <c r="A6273" i="1"/>
  <c r="A6272" i="1"/>
  <c r="A6271" i="1"/>
  <c r="A6270" i="1"/>
  <c r="A6269" i="1"/>
  <c r="A6268" i="1"/>
  <c r="A6267" i="1"/>
  <c r="A6266" i="1"/>
  <c r="A6264" i="1"/>
  <c r="A6258" i="1"/>
  <c r="A6254" i="1"/>
  <c r="A6252" i="1"/>
  <c r="A6248" i="1"/>
  <c r="A6247" i="1"/>
  <c r="A6246" i="1"/>
  <c r="A6245" i="1"/>
  <c r="A6244" i="1"/>
  <c r="A6243" i="1"/>
  <c r="A6242" i="1"/>
  <c r="A6231" i="1"/>
  <c r="A6230" i="1"/>
  <c r="A6229" i="1"/>
  <c r="A6222" i="1"/>
  <c r="A6220" i="1"/>
  <c r="A6218" i="1"/>
  <c r="A6216" i="1"/>
  <c r="A6215" i="1"/>
  <c r="A6214" i="1"/>
  <c r="A6213" i="1"/>
  <c r="A6212" i="1"/>
  <c r="A6211" i="1"/>
  <c r="A6210" i="1"/>
  <c r="A6208" i="1"/>
  <c r="A6207" i="1"/>
  <c r="A6206" i="1"/>
  <c r="A6205" i="1"/>
  <c r="A6204" i="1"/>
  <c r="A6203" i="1"/>
  <c r="A6202" i="1"/>
  <c r="A6201" i="1"/>
  <c r="A6200" i="1"/>
  <c r="A6199" i="1"/>
  <c r="A6198" i="1"/>
  <c r="A6197" i="1"/>
  <c r="A6196" i="1"/>
  <c r="A6195" i="1"/>
  <c r="A6194" i="1"/>
  <c r="A6193" i="1"/>
  <c r="A6191" i="1"/>
  <c r="A6185" i="1"/>
  <c r="A6181" i="1"/>
  <c r="A6179" i="1"/>
  <c r="A6175" i="1"/>
  <c r="A6174" i="1"/>
  <c r="A6173" i="1"/>
  <c r="A6172" i="1"/>
  <c r="A6171" i="1"/>
  <c r="A6170" i="1"/>
  <c r="A6169" i="1"/>
  <c r="A6158" i="1"/>
  <c r="A6157" i="1"/>
  <c r="A6156" i="1"/>
  <c r="A6149" i="1"/>
  <c r="A6147" i="1"/>
  <c r="A6145" i="1"/>
  <c r="A6143" i="1"/>
  <c r="A6142" i="1"/>
  <c r="A6141" i="1"/>
  <c r="A6140" i="1"/>
  <c r="A6139" i="1"/>
  <c r="A6138" i="1"/>
  <c r="A6137" i="1"/>
  <c r="A6135" i="1"/>
  <c r="A6134" i="1"/>
  <c r="A6133" i="1"/>
  <c r="A6132" i="1"/>
  <c r="A6131" i="1"/>
  <c r="A6130" i="1"/>
  <c r="A6129" i="1"/>
  <c r="A6128" i="1"/>
  <c r="A6127" i="1"/>
  <c r="A6126" i="1"/>
  <c r="A6125" i="1"/>
  <c r="A6124" i="1"/>
  <c r="A6123" i="1"/>
  <c r="A6122" i="1"/>
  <c r="A6121" i="1"/>
  <c r="A6120" i="1"/>
  <c r="A6118" i="1"/>
  <c r="A6112" i="1"/>
  <c r="A6108" i="1"/>
  <c r="A6106" i="1"/>
  <c r="A6102" i="1"/>
  <c r="A6101" i="1"/>
  <c r="A6100" i="1"/>
  <c r="A6099" i="1"/>
  <c r="A6098" i="1"/>
  <c r="A6097" i="1"/>
  <c r="A6096" i="1"/>
  <c r="A6085" i="1"/>
  <c r="A6084" i="1"/>
  <c r="A6083" i="1"/>
  <c r="A6076" i="1"/>
  <c r="A6074" i="1"/>
  <c r="A6072" i="1"/>
  <c r="A6070" i="1"/>
  <c r="A6069" i="1"/>
  <c r="A6068" i="1"/>
  <c r="A6067" i="1"/>
  <c r="A6066" i="1"/>
  <c r="A6065" i="1"/>
  <c r="A6064" i="1"/>
  <c r="A6062" i="1"/>
  <c r="A6061" i="1"/>
  <c r="A6060" i="1"/>
  <c r="A6059" i="1"/>
  <c r="A6058" i="1"/>
  <c r="A6057" i="1"/>
  <c r="A6056" i="1"/>
  <c r="A6055" i="1"/>
  <c r="A6054" i="1"/>
  <c r="A6053" i="1"/>
  <c r="A6052" i="1"/>
  <c r="A6051" i="1"/>
  <c r="A6050" i="1"/>
  <c r="A6049" i="1"/>
  <c r="A6048" i="1"/>
  <c r="A6047" i="1"/>
  <c r="A6045" i="1"/>
  <c r="A6039" i="1"/>
  <c r="A6035" i="1"/>
  <c r="A6033" i="1"/>
  <c r="A6029" i="1"/>
  <c r="A6028" i="1"/>
  <c r="A6027" i="1"/>
  <c r="A6026" i="1"/>
  <c r="A6025" i="1"/>
  <c r="A6024" i="1"/>
  <c r="A6023" i="1"/>
  <c r="A6012" i="1"/>
  <c r="A6011" i="1"/>
  <c r="A6010" i="1"/>
  <c r="A6003" i="1"/>
  <c r="A6001" i="1"/>
  <c r="A5999" i="1"/>
  <c r="A5997" i="1"/>
  <c r="A5996" i="1"/>
  <c r="A5995" i="1"/>
  <c r="A5994" i="1"/>
  <c r="A5993" i="1"/>
  <c r="A5992" i="1"/>
  <c r="A5991" i="1"/>
  <c r="A5989" i="1"/>
  <c r="A5988" i="1"/>
  <c r="A5987" i="1"/>
  <c r="A5986" i="1"/>
  <c r="A5985" i="1"/>
  <c r="A5984" i="1"/>
  <c r="A5983" i="1"/>
  <c r="A5982" i="1"/>
  <c r="A5981" i="1"/>
  <c r="A5980" i="1"/>
  <c r="A5979" i="1"/>
  <c r="A5978" i="1"/>
  <c r="A5977" i="1"/>
  <c r="A5976" i="1"/>
  <c r="A5975" i="1"/>
  <c r="A5974" i="1"/>
  <c r="A5972" i="1"/>
  <c r="A5966" i="1"/>
  <c r="A5962" i="1"/>
  <c r="A5960" i="1"/>
  <c r="A5956" i="1"/>
  <c r="A5955" i="1"/>
  <c r="A5954" i="1"/>
  <c r="A5953" i="1"/>
  <c r="A5952" i="1"/>
  <c r="A5951" i="1"/>
  <c r="A5950" i="1"/>
  <c r="A5939" i="1"/>
  <c r="A5938" i="1"/>
  <c r="A5937" i="1"/>
  <c r="A5930" i="1"/>
  <c r="A5928" i="1"/>
  <c r="A5926" i="1"/>
  <c r="A5924" i="1"/>
  <c r="A5923" i="1"/>
  <c r="A5922" i="1"/>
  <c r="A5921" i="1"/>
  <c r="A5920" i="1"/>
  <c r="A5919" i="1"/>
  <c r="A5918" i="1"/>
  <c r="A5916" i="1"/>
  <c r="A5915" i="1"/>
  <c r="A5914" i="1"/>
  <c r="A5913" i="1"/>
  <c r="A5912" i="1"/>
  <c r="A5911" i="1"/>
  <c r="A5910" i="1"/>
  <c r="A5909" i="1"/>
  <c r="A5908" i="1"/>
  <c r="A5907" i="1"/>
  <c r="A5906" i="1"/>
  <c r="A5905" i="1"/>
  <c r="A5904" i="1"/>
  <c r="A5903" i="1"/>
  <c r="A5902" i="1"/>
  <c r="A5901" i="1"/>
  <c r="A5899" i="1"/>
  <c r="A5893" i="1"/>
  <c r="A5889" i="1"/>
  <c r="A5887" i="1"/>
  <c r="A5883" i="1"/>
  <c r="A5882" i="1"/>
  <c r="A5881" i="1"/>
  <c r="A5880" i="1"/>
  <c r="A5879" i="1"/>
  <c r="A5878" i="1"/>
  <c r="A5877" i="1"/>
  <c r="A5866" i="1"/>
  <c r="A5865" i="1"/>
  <c r="A5864" i="1"/>
  <c r="A5857" i="1"/>
  <c r="A5855" i="1"/>
  <c r="A5853" i="1"/>
  <c r="A5851" i="1"/>
  <c r="A5850" i="1"/>
  <c r="A5849" i="1"/>
  <c r="A5848" i="1"/>
  <c r="A5847" i="1"/>
  <c r="A5846" i="1"/>
  <c r="A5845" i="1"/>
  <c r="A5843" i="1"/>
  <c r="A5842" i="1"/>
  <c r="A5841" i="1"/>
  <c r="A5840" i="1"/>
  <c r="A5839" i="1"/>
  <c r="A5838" i="1"/>
  <c r="A5837" i="1"/>
  <c r="A5836" i="1"/>
  <c r="A5835" i="1"/>
  <c r="A5834" i="1"/>
  <c r="A5833" i="1"/>
  <c r="A5832" i="1"/>
  <c r="A5831" i="1"/>
  <c r="A5830" i="1"/>
  <c r="A5829" i="1"/>
  <c r="A5828" i="1"/>
  <c r="A5826" i="1"/>
  <c r="A5820" i="1"/>
  <c r="A5816" i="1"/>
  <c r="A5814" i="1"/>
  <c r="A5810" i="1"/>
  <c r="A5809" i="1"/>
  <c r="A5808" i="1"/>
  <c r="A5807" i="1"/>
  <c r="A5806" i="1"/>
  <c r="A5805" i="1"/>
  <c r="A5804" i="1"/>
  <c r="A5793" i="1"/>
  <c r="A5792" i="1"/>
  <c r="A5791" i="1"/>
  <c r="A5784" i="1"/>
  <c r="A5782" i="1"/>
  <c r="A5780" i="1"/>
  <c r="A5778" i="1"/>
  <c r="A5777" i="1"/>
  <c r="A5776" i="1"/>
  <c r="A5775" i="1"/>
  <c r="A5774" i="1"/>
  <c r="A5773" i="1"/>
  <c r="A5772" i="1"/>
  <c r="A5770" i="1"/>
  <c r="A5769" i="1"/>
  <c r="A5768" i="1"/>
  <c r="A5767" i="1"/>
  <c r="A5766" i="1"/>
  <c r="A5765" i="1"/>
  <c r="A5764" i="1"/>
  <c r="A5763" i="1"/>
  <c r="A5762" i="1"/>
  <c r="A5761" i="1"/>
  <c r="A5760" i="1"/>
  <c r="A5759" i="1"/>
  <c r="A5758" i="1"/>
  <c r="A5757" i="1"/>
  <c r="A5756" i="1"/>
  <c r="A5755" i="1"/>
  <c r="A5753" i="1"/>
  <c r="A5747" i="1"/>
  <c r="A5743" i="1"/>
  <c r="A5741" i="1"/>
  <c r="A5737" i="1"/>
  <c r="A5736" i="1"/>
  <c r="A5735" i="1"/>
  <c r="A5734" i="1"/>
  <c r="A5733" i="1"/>
  <c r="A5732" i="1"/>
  <c r="A5731" i="1"/>
  <c r="A5720" i="1"/>
  <c r="A5719" i="1"/>
  <c r="A5718" i="1"/>
  <c r="A5711" i="1"/>
  <c r="A5709" i="1"/>
  <c r="A5707" i="1"/>
  <c r="A5705" i="1"/>
  <c r="A5704" i="1"/>
  <c r="A5703" i="1"/>
  <c r="A5702" i="1"/>
  <c r="A5701" i="1"/>
  <c r="A5700" i="1"/>
  <c r="A5699" i="1"/>
  <c r="A5697" i="1"/>
  <c r="A5696" i="1"/>
  <c r="A5695" i="1"/>
  <c r="A5694" i="1"/>
  <c r="A5693" i="1"/>
  <c r="A5692" i="1"/>
  <c r="A5691" i="1"/>
  <c r="A5690" i="1"/>
  <c r="A5689" i="1"/>
  <c r="A5688" i="1"/>
  <c r="A5687" i="1"/>
  <c r="A5686" i="1"/>
  <c r="A5685" i="1"/>
  <c r="A5684" i="1"/>
  <c r="A5683" i="1"/>
  <c r="A5682" i="1"/>
  <c r="A5680" i="1"/>
  <c r="A5674" i="1"/>
  <c r="A5670" i="1"/>
  <c r="A5668" i="1"/>
  <c r="A5664" i="1"/>
  <c r="A5663" i="1"/>
  <c r="A5662" i="1"/>
  <c r="A5661" i="1"/>
  <c r="A5660" i="1"/>
  <c r="A5659" i="1"/>
  <c r="A5658" i="1"/>
  <c r="A5647" i="1"/>
  <c r="A5646" i="1"/>
  <c r="A5645" i="1"/>
  <c r="A5638" i="1"/>
  <c r="A5636" i="1"/>
  <c r="A5634" i="1"/>
  <c r="A5632" i="1"/>
  <c r="A5631" i="1"/>
  <c r="A5630" i="1"/>
  <c r="A5629" i="1"/>
  <c r="A5628" i="1"/>
  <c r="A5627" i="1"/>
  <c r="A5626" i="1"/>
  <c r="A5624" i="1"/>
  <c r="A5623" i="1"/>
  <c r="A5622" i="1"/>
  <c r="A5621" i="1"/>
  <c r="A5620" i="1"/>
  <c r="A5619" i="1"/>
  <c r="A5618" i="1"/>
  <c r="A5617" i="1"/>
  <c r="A5616" i="1"/>
  <c r="A5615" i="1"/>
  <c r="A5614" i="1"/>
  <c r="A5613" i="1"/>
  <c r="A5612" i="1"/>
  <c r="A5611" i="1"/>
  <c r="A5610" i="1"/>
  <c r="A5609" i="1"/>
  <c r="A5607" i="1"/>
  <c r="A5601" i="1"/>
  <c r="A5597" i="1"/>
  <c r="A5595" i="1"/>
  <c r="A5591" i="1"/>
  <c r="A5590" i="1"/>
  <c r="A5589" i="1"/>
  <c r="A5588" i="1"/>
  <c r="A5587" i="1"/>
  <c r="A5586" i="1"/>
  <c r="A5585" i="1"/>
  <c r="A5574" i="1"/>
  <c r="A5573" i="1"/>
  <c r="A5572" i="1"/>
  <c r="A5565" i="1"/>
  <c r="A5563" i="1"/>
  <c r="A5561" i="1"/>
  <c r="A5559" i="1"/>
  <c r="A5558" i="1"/>
  <c r="A5557" i="1"/>
  <c r="A5556" i="1"/>
  <c r="A5555" i="1"/>
  <c r="A5554" i="1"/>
  <c r="A5553" i="1"/>
  <c r="A5551" i="1"/>
  <c r="A5550" i="1"/>
  <c r="A5549" i="1"/>
  <c r="A5548" i="1"/>
  <c r="A5547" i="1"/>
  <c r="A5546" i="1"/>
  <c r="A5545" i="1"/>
  <c r="A5544" i="1"/>
  <c r="A5543" i="1"/>
  <c r="A5542" i="1"/>
  <c r="A5541" i="1"/>
  <c r="A5540" i="1"/>
  <c r="A5539" i="1"/>
  <c r="A5538" i="1"/>
  <c r="A5537" i="1"/>
  <c r="A5536" i="1"/>
  <c r="A5534" i="1"/>
  <c r="A5528" i="1"/>
  <c r="A5524" i="1"/>
  <c r="A5522" i="1"/>
  <c r="A5518" i="1"/>
  <c r="A5517" i="1"/>
  <c r="A5516" i="1"/>
  <c r="A5515" i="1"/>
  <c r="A5514" i="1"/>
  <c r="A5513" i="1"/>
  <c r="A5512" i="1"/>
  <c r="A5501" i="1"/>
  <c r="A5500" i="1"/>
  <c r="A5499" i="1"/>
  <c r="A5492" i="1"/>
  <c r="A5490" i="1"/>
  <c r="A5488" i="1"/>
  <c r="A5486" i="1"/>
  <c r="A5485" i="1"/>
  <c r="A5484" i="1"/>
  <c r="A5483" i="1"/>
  <c r="A5482" i="1"/>
  <c r="A5481" i="1"/>
  <c r="A5480" i="1"/>
  <c r="A5478" i="1"/>
  <c r="A5477" i="1"/>
  <c r="A5476" i="1"/>
  <c r="A5475" i="1"/>
  <c r="A5474" i="1"/>
  <c r="A5473" i="1"/>
  <c r="A5472" i="1"/>
  <c r="A5471" i="1"/>
  <c r="A5470" i="1"/>
  <c r="A5469" i="1"/>
  <c r="A5468" i="1"/>
  <c r="A5467" i="1"/>
  <c r="A5466" i="1"/>
  <c r="A5465" i="1"/>
  <c r="A5464" i="1"/>
  <c r="A5463" i="1"/>
  <c r="A5461" i="1"/>
  <c r="A5455" i="1"/>
  <c r="A5451" i="1"/>
  <c r="A5449" i="1"/>
  <c r="A5445" i="1"/>
  <c r="A5444" i="1"/>
  <c r="A5443" i="1"/>
  <c r="A5442" i="1"/>
  <c r="A5441" i="1"/>
  <c r="A5440" i="1"/>
  <c r="A5439" i="1"/>
  <c r="A5428" i="1"/>
  <c r="A5427" i="1"/>
  <c r="A5426" i="1"/>
  <c r="A5419" i="1"/>
  <c r="A5417" i="1"/>
  <c r="A5415" i="1"/>
  <c r="A5413" i="1"/>
  <c r="A5412" i="1"/>
  <c r="A5411" i="1"/>
  <c r="A5410" i="1"/>
  <c r="A5409" i="1"/>
  <c r="A5408" i="1"/>
  <c r="A5407" i="1"/>
  <c r="A5405" i="1"/>
  <c r="A5404" i="1"/>
  <c r="A5403" i="1"/>
  <c r="A5402" i="1"/>
  <c r="A5401" i="1"/>
  <c r="A5400" i="1"/>
  <c r="A5399" i="1"/>
  <c r="A5398" i="1"/>
  <c r="A5397" i="1"/>
  <c r="A5396" i="1"/>
  <c r="A5395" i="1"/>
  <c r="A5394" i="1"/>
  <c r="A5393" i="1"/>
  <c r="A5392" i="1"/>
  <c r="A5391" i="1"/>
  <c r="A5390" i="1"/>
  <c r="A5388" i="1"/>
  <c r="A5382" i="1"/>
  <c r="A5378" i="1"/>
  <c r="A5376" i="1"/>
  <c r="A5372" i="1"/>
  <c r="A5371" i="1"/>
  <c r="A5370" i="1"/>
  <c r="A5369" i="1"/>
  <c r="A5368" i="1"/>
  <c r="A5367" i="1"/>
  <c r="A5366" i="1"/>
  <c r="A5355" i="1"/>
  <c r="A5354" i="1"/>
  <c r="A5353" i="1"/>
  <c r="A5346" i="1"/>
  <c r="A5344" i="1"/>
  <c r="A5342" i="1"/>
  <c r="A5340" i="1"/>
  <c r="A5339" i="1"/>
  <c r="A5338" i="1"/>
  <c r="A5337" i="1"/>
  <c r="A5336" i="1"/>
  <c r="A5335" i="1"/>
  <c r="A5334" i="1"/>
  <c r="A5332" i="1"/>
  <c r="A5331" i="1"/>
  <c r="A5330" i="1"/>
  <c r="A5329" i="1"/>
  <c r="A5328" i="1"/>
  <c r="A5327" i="1"/>
  <c r="A5326" i="1"/>
  <c r="A5325" i="1"/>
  <c r="A5324" i="1"/>
  <c r="A5323" i="1"/>
  <c r="A5322" i="1"/>
  <c r="A5321" i="1"/>
  <c r="A5320" i="1"/>
  <c r="A5319" i="1"/>
  <c r="A5318" i="1"/>
  <c r="A5317" i="1"/>
  <c r="A5315" i="1"/>
  <c r="A5309" i="1"/>
  <c r="A5305" i="1"/>
  <c r="A5303" i="1"/>
  <c r="A5299" i="1"/>
  <c r="A5298" i="1"/>
  <c r="A5297" i="1"/>
  <c r="A5296" i="1"/>
  <c r="A5295" i="1"/>
  <c r="A5294" i="1"/>
  <c r="A5293" i="1"/>
  <c r="A5282" i="1"/>
  <c r="A5281" i="1"/>
  <c r="A5280" i="1"/>
  <c r="A5273" i="1"/>
  <c r="A5271" i="1"/>
  <c r="A5269" i="1"/>
  <c r="A5267" i="1"/>
  <c r="A5266" i="1"/>
  <c r="A5265" i="1"/>
  <c r="A5264" i="1"/>
  <c r="A5263" i="1"/>
  <c r="A5262" i="1"/>
  <c r="A5261" i="1"/>
  <c r="A5259" i="1"/>
  <c r="A5258" i="1"/>
  <c r="A5257" i="1"/>
  <c r="A5256" i="1"/>
  <c r="A5255" i="1"/>
  <c r="A5254" i="1"/>
  <c r="A5253" i="1"/>
  <c r="A5252" i="1"/>
  <c r="A5251" i="1"/>
  <c r="A5250" i="1"/>
  <c r="A5249" i="1"/>
  <c r="A5248" i="1"/>
  <c r="A5247" i="1"/>
  <c r="A5246" i="1"/>
  <c r="A5245" i="1"/>
  <c r="A5244" i="1"/>
  <c r="A5242" i="1"/>
  <c r="A5236" i="1"/>
  <c r="A5232" i="1"/>
  <c r="A5230" i="1"/>
  <c r="A5226" i="1"/>
  <c r="A5225" i="1"/>
  <c r="A5224" i="1"/>
  <c r="A5223" i="1"/>
  <c r="A5222" i="1"/>
  <c r="A5221" i="1"/>
  <c r="A5220" i="1"/>
  <c r="A5209" i="1"/>
  <c r="A5208" i="1"/>
  <c r="A5207" i="1"/>
  <c r="A5200" i="1"/>
  <c r="A5198" i="1"/>
  <c r="A5196" i="1"/>
  <c r="A5194" i="1"/>
  <c r="A5193" i="1"/>
  <c r="A5192" i="1"/>
  <c r="A5191" i="1"/>
  <c r="A5190" i="1"/>
  <c r="A5189" i="1"/>
  <c r="A5188" i="1"/>
  <c r="A5186" i="1"/>
  <c r="A5185" i="1"/>
  <c r="A5184" i="1"/>
  <c r="A5183" i="1"/>
  <c r="A5182" i="1"/>
  <c r="A5181" i="1"/>
  <c r="A5180" i="1"/>
  <c r="A5179" i="1"/>
  <c r="A5178" i="1"/>
  <c r="A5177" i="1"/>
  <c r="A5176" i="1"/>
  <c r="A5175" i="1"/>
  <c r="A5174" i="1"/>
  <c r="A5173" i="1"/>
  <c r="A5172" i="1"/>
  <c r="A5171" i="1"/>
  <c r="A5169" i="1"/>
  <c r="A5163" i="1"/>
  <c r="A5159" i="1"/>
  <c r="A5157" i="1"/>
  <c r="A5153" i="1"/>
  <c r="A5152" i="1"/>
  <c r="A5151" i="1"/>
  <c r="A5150" i="1"/>
  <c r="A5149" i="1"/>
  <c r="A5148" i="1"/>
  <c r="A5147" i="1"/>
  <c r="A5136" i="1"/>
  <c r="A5135" i="1"/>
  <c r="A5134" i="1"/>
  <c r="A5127" i="1"/>
  <c r="A5125" i="1"/>
  <c r="A5123" i="1"/>
  <c r="A5121" i="1"/>
  <c r="A5120" i="1"/>
  <c r="A5119" i="1"/>
  <c r="A5118" i="1"/>
  <c r="A5117" i="1"/>
  <c r="A5116" i="1"/>
  <c r="A5115" i="1"/>
  <c r="A5113" i="1"/>
  <c r="A5112" i="1"/>
  <c r="A5111" i="1"/>
  <c r="A5110" i="1"/>
  <c r="A5109" i="1"/>
  <c r="A5108" i="1"/>
  <c r="A5107" i="1"/>
  <c r="A5106" i="1"/>
  <c r="A5105" i="1"/>
  <c r="A5104" i="1"/>
  <c r="A5103" i="1"/>
  <c r="A5102" i="1"/>
  <c r="A5101" i="1"/>
  <c r="A5100" i="1"/>
  <c r="A5099" i="1"/>
  <c r="A5098" i="1"/>
  <c r="A5096" i="1"/>
  <c r="A5090" i="1"/>
  <c r="A5086" i="1"/>
  <c r="A5084" i="1"/>
  <c r="A5080" i="1"/>
  <c r="A5079" i="1"/>
  <c r="A5078" i="1"/>
  <c r="A5077" i="1"/>
  <c r="A5076" i="1"/>
  <c r="A5075" i="1"/>
  <c r="A5074" i="1"/>
  <c r="A5063" i="1"/>
  <c r="A5062" i="1"/>
  <c r="A5061" i="1"/>
  <c r="A5054" i="1"/>
  <c r="A5052" i="1"/>
  <c r="A5050" i="1"/>
  <c r="A5048" i="1"/>
  <c r="A5047" i="1"/>
  <c r="A5046" i="1"/>
  <c r="A5045" i="1"/>
  <c r="A5044" i="1"/>
  <c r="A5043" i="1"/>
  <c r="A5042" i="1"/>
  <c r="A5040" i="1"/>
  <c r="A5039" i="1"/>
  <c r="A5038" i="1"/>
  <c r="A5037" i="1"/>
  <c r="A5036" i="1"/>
  <c r="A5035" i="1"/>
  <c r="A5034" i="1"/>
  <c r="A5033" i="1"/>
  <c r="A5032" i="1"/>
  <c r="A5031" i="1"/>
  <c r="A5030" i="1"/>
  <c r="A5029" i="1"/>
  <c r="A5028" i="1"/>
  <c r="A5027" i="1"/>
  <c r="A5026" i="1"/>
  <c r="A5025" i="1"/>
  <c r="A5023" i="1"/>
  <c r="A5017" i="1"/>
  <c r="A5013" i="1"/>
  <c r="A5011" i="1"/>
  <c r="A5007" i="1"/>
  <c r="A5006" i="1"/>
  <c r="A5005" i="1"/>
  <c r="A5004" i="1"/>
  <c r="A5003" i="1"/>
  <c r="A5002" i="1"/>
  <c r="A5001" i="1"/>
  <c r="A4990" i="1"/>
  <c r="A4989" i="1"/>
  <c r="A4988" i="1"/>
  <c r="A4981" i="1"/>
  <c r="A4979" i="1"/>
  <c r="A4977" i="1"/>
  <c r="A4975" i="1"/>
  <c r="A4974" i="1"/>
  <c r="A4973" i="1"/>
  <c r="A4972" i="1"/>
  <c r="A4971" i="1"/>
  <c r="A4970" i="1"/>
  <c r="A4969" i="1"/>
  <c r="A4967" i="1"/>
  <c r="A4966" i="1"/>
  <c r="A4965" i="1"/>
  <c r="A4964" i="1"/>
  <c r="A4963" i="1"/>
  <c r="A4962" i="1"/>
  <c r="A4961" i="1"/>
  <c r="A4960" i="1"/>
  <c r="A4959" i="1"/>
  <c r="A4958" i="1"/>
  <c r="A4957" i="1"/>
  <c r="A4956" i="1"/>
  <c r="A4955" i="1"/>
  <c r="A4954" i="1"/>
  <c r="A4953" i="1"/>
  <c r="A4952" i="1"/>
  <c r="A4950" i="1"/>
  <c r="A4944" i="1"/>
  <c r="A4940" i="1"/>
  <c r="A4938" i="1"/>
  <c r="A4934" i="1"/>
  <c r="A4933" i="1"/>
  <c r="A4932" i="1"/>
  <c r="A4931" i="1"/>
  <c r="A4930" i="1"/>
  <c r="A4929" i="1"/>
  <c r="A4928" i="1"/>
  <c r="A4917" i="1"/>
  <c r="A4916" i="1"/>
  <c r="A4915" i="1"/>
  <c r="A4908" i="1"/>
  <c r="A4906" i="1"/>
  <c r="A4904" i="1"/>
  <c r="A4902" i="1"/>
  <c r="A4901" i="1"/>
  <c r="A4900" i="1"/>
  <c r="A4899" i="1"/>
  <c r="A4898" i="1"/>
  <c r="A4897" i="1"/>
  <c r="A4896" i="1"/>
  <c r="A4894" i="1"/>
  <c r="A4893" i="1"/>
  <c r="A4892" i="1"/>
  <c r="A4891" i="1"/>
  <c r="A4890" i="1"/>
  <c r="A4889" i="1"/>
  <c r="A4888" i="1"/>
  <c r="A4887" i="1"/>
  <c r="A4886" i="1"/>
  <c r="A4885" i="1"/>
  <c r="A4884" i="1"/>
  <c r="A4883" i="1"/>
  <c r="A4882" i="1"/>
  <c r="A4881" i="1"/>
  <c r="A4880" i="1"/>
  <c r="A4879" i="1"/>
  <c r="A4877" i="1"/>
  <c r="A4871" i="1"/>
  <c r="A4867" i="1"/>
  <c r="A4865" i="1"/>
  <c r="A4861" i="1"/>
  <c r="A4860" i="1"/>
  <c r="A4859" i="1"/>
  <c r="A4858" i="1"/>
  <c r="A4857" i="1"/>
  <c r="A4856" i="1"/>
  <c r="A4855" i="1"/>
  <c r="A4844" i="1"/>
  <c r="A4843" i="1"/>
  <c r="A4842" i="1"/>
  <c r="A4835" i="1"/>
  <c r="A4833" i="1"/>
  <c r="A4831" i="1"/>
  <c r="A4829" i="1"/>
  <c r="A4828" i="1"/>
  <c r="A4827" i="1"/>
  <c r="A4826" i="1"/>
  <c r="A4825" i="1"/>
  <c r="A4824" i="1"/>
  <c r="A4823" i="1"/>
  <c r="A4821" i="1"/>
  <c r="A4820" i="1"/>
  <c r="A4819" i="1"/>
  <c r="A4818" i="1"/>
  <c r="A4817" i="1"/>
  <c r="A4816" i="1"/>
  <c r="A4815" i="1"/>
  <c r="A4814" i="1"/>
  <c r="A4813" i="1"/>
  <c r="A4812" i="1"/>
  <c r="A4811" i="1"/>
  <c r="A4810" i="1"/>
  <c r="A4809" i="1"/>
  <c r="A4808" i="1"/>
  <c r="A4807" i="1"/>
  <c r="A4806" i="1"/>
  <c r="A4804" i="1"/>
  <c r="A4798" i="1"/>
  <c r="A4794" i="1"/>
  <c r="A4792" i="1"/>
  <c r="A4788" i="1"/>
  <c r="A4787" i="1"/>
  <c r="A4786" i="1"/>
  <c r="A4785" i="1"/>
  <c r="A4784" i="1"/>
  <c r="A4783" i="1"/>
  <c r="A4782" i="1"/>
  <c r="A4771" i="1"/>
  <c r="A4770" i="1"/>
  <c r="A4769" i="1"/>
  <c r="A4762" i="1"/>
  <c r="A4760" i="1"/>
  <c r="A4758" i="1"/>
  <c r="A4756" i="1"/>
  <c r="A4755" i="1"/>
  <c r="A4754" i="1"/>
  <c r="A4753" i="1"/>
  <c r="A4752" i="1"/>
  <c r="A4751" i="1"/>
  <c r="A4750" i="1"/>
  <c r="A4748" i="1"/>
  <c r="A4747" i="1"/>
  <c r="A4746" i="1"/>
  <c r="A4745" i="1"/>
  <c r="A4744" i="1"/>
  <c r="A4743" i="1"/>
  <c r="A4742" i="1"/>
  <c r="A4741" i="1"/>
  <c r="A4740" i="1"/>
  <c r="A4739" i="1"/>
  <c r="A4738" i="1"/>
  <c r="A4737" i="1"/>
  <c r="A4736" i="1"/>
  <c r="A4735" i="1"/>
  <c r="A4734" i="1"/>
  <c r="A4733" i="1"/>
  <c r="A4731" i="1"/>
  <c r="A4725" i="1"/>
  <c r="A4721" i="1"/>
  <c r="A4719" i="1"/>
  <c r="A4715" i="1"/>
  <c r="A4714" i="1"/>
  <c r="A4713" i="1"/>
  <c r="A4712" i="1"/>
  <c r="A4711" i="1"/>
  <c r="A4710" i="1"/>
  <c r="A4709" i="1"/>
  <c r="A4698" i="1"/>
  <c r="A4697" i="1"/>
  <c r="A4696" i="1"/>
  <c r="A4689" i="1"/>
  <c r="A4687" i="1"/>
  <c r="A4685" i="1"/>
  <c r="A4683" i="1"/>
  <c r="A4682" i="1"/>
  <c r="A4681" i="1"/>
  <c r="A4680" i="1"/>
  <c r="A4679" i="1"/>
  <c r="A4678" i="1"/>
  <c r="A4677" i="1"/>
  <c r="A4675" i="1"/>
  <c r="A4674" i="1"/>
  <c r="A4673" i="1"/>
  <c r="A4672" i="1"/>
  <c r="A4671" i="1"/>
  <c r="A4670" i="1"/>
  <c r="A4669" i="1"/>
  <c r="A4668" i="1"/>
  <c r="A4667" i="1"/>
  <c r="A4666" i="1"/>
  <c r="A4665" i="1"/>
  <c r="A4664" i="1"/>
  <c r="A4663" i="1"/>
  <c r="A4662" i="1"/>
  <c r="A4661" i="1"/>
  <c r="A4660" i="1"/>
  <c r="A4658" i="1"/>
  <c r="A4652" i="1"/>
  <c r="A4648" i="1"/>
  <c r="A4646" i="1"/>
  <c r="A4642" i="1"/>
  <c r="A4641" i="1"/>
  <c r="A4640" i="1"/>
  <c r="A4639" i="1"/>
  <c r="A4638" i="1"/>
  <c r="A4637" i="1"/>
  <c r="A4636" i="1"/>
  <c r="A4625" i="1"/>
  <c r="A4624" i="1"/>
  <c r="A4623" i="1"/>
  <c r="A4616" i="1"/>
  <c r="A4614" i="1"/>
  <c r="A4612" i="1"/>
  <c r="A4610" i="1"/>
  <c r="A4609" i="1"/>
  <c r="A4608" i="1"/>
  <c r="A4607" i="1"/>
  <c r="A4606" i="1"/>
  <c r="A4605" i="1"/>
  <c r="A4604" i="1"/>
  <c r="A4602" i="1"/>
  <c r="A4601" i="1"/>
  <c r="A4600" i="1"/>
  <c r="A4599" i="1"/>
  <c r="A4598" i="1"/>
  <c r="A4597" i="1"/>
  <c r="A4596" i="1"/>
  <c r="A4595" i="1"/>
  <c r="A4594" i="1"/>
  <c r="A4593" i="1"/>
  <c r="A4592" i="1"/>
  <c r="A4591" i="1"/>
  <c r="A4590" i="1"/>
  <c r="A4589" i="1"/>
  <c r="A4588" i="1"/>
  <c r="A4587" i="1"/>
  <c r="A4585" i="1"/>
  <c r="A4579" i="1"/>
  <c r="A4575" i="1"/>
  <c r="A4573" i="1"/>
  <c r="A4569" i="1"/>
  <c r="A4568" i="1"/>
  <c r="A4567" i="1"/>
  <c r="A4566" i="1"/>
  <c r="A4565" i="1"/>
  <c r="A4564" i="1"/>
  <c r="A4563" i="1"/>
  <c r="A4552" i="1"/>
  <c r="A4551" i="1"/>
  <c r="A4550" i="1"/>
  <c r="A4543" i="1"/>
  <c r="A4541" i="1"/>
  <c r="A4539" i="1"/>
  <c r="A4537" i="1"/>
  <c r="A4536" i="1"/>
  <c r="A4535" i="1"/>
  <c r="A4534" i="1"/>
  <c r="A4533" i="1"/>
  <c r="A4532" i="1"/>
  <c r="A4531" i="1"/>
  <c r="A4529" i="1"/>
  <c r="A4528" i="1"/>
  <c r="A4527" i="1"/>
  <c r="A4526" i="1"/>
  <c r="A4525" i="1"/>
  <c r="A4524" i="1"/>
  <c r="A4523" i="1"/>
  <c r="A4522" i="1"/>
  <c r="A4521" i="1"/>
  <c r="A4520" i="1"/>
  <c r="A4519" i="1"/>
  <c r="A4518" i="1"/>
  <c r="A4517" i="1"/>
  <c r="A4516" i="1"/>
  <c r="A4515" i="1"/>
  <c r="A4514" i="1"/>
  <c r="A4512" i="1"/>
  <c r="A4506" i="1"/>
  <c r="A4502" i="1"/>
  <c r="A4500" i="1"/>
  <c r="A4496" i="1"/>
  <c r="A4495" i="1"/>
  <c r="A4494" i="1"/>
  <c r="A4493" i="1"/>
  <c r="A4492" i="1"/>
  <c r="A4491" i="1"/>
  <c r="A4490" i="1"/>
  <c r="A4479" i="1"/>
  <c r="A4478" i="1"/>
  <c r="A4477" i="1"/>
  <c r="A4470" i="1"/>
  <c r="A4468" i="1"/>
  <c r="A4466" i="1"/>
  <c r="A4464" i="1"/>
  <c r="A4463" i="1"/>
  <c r="A4462" i="1"/>
  <c r="A4461" i="1"/>
  <c r="A4460" i="1"/>
  <c r="A4459" i="1"/>
  <c r="A4458" i="1"/>
  <c r="A4456" i="1"/>
  <c r="A4455" i="1"/>
  <c r="A4454" i="1"/>
  <c r="A4453" i="1"/>
  <c r="A4452" i="1"/>
  <c r="A4451" i="1"/>
  <c r="A4450" i="1"/>
  <c r="A4449" i="1"/>
  <c r="A4448" i="1"/>
  <c r="A4447" i="1"/>
  <c r="A4446" i="1"/>
  <c r="A4445" i="1"/>
  <c r="A4444" i="1"/>
  <c r="A4443" i="1"/>
  <c r="A4442" i="1"/>
  <c r="A4441" i="1"/>
  <c r="A4439" i="1"/>
  <c r="A4433" i="1"/>
  <c r="A4429" i="1"/>
  <c r="A4427" i="1"/>
  <c r="A4423" i="1"/>
  <c r="A4422" i="1"/>
  <c r="A4421" i="1"/>
  <c r="A4420" i="1"/>
  <c r="A4419" i="1"/>
  <c r="A4418" i="1"/>
  <c r="A4417" i="1"/>
  <c r="A4406" i="1"/>
  <c r="A4405" i="1"/>
  <c r="A4404" i="1"/>
  <c r="A4397" i="1"/>
  <c r="A4395" i="1"/>
  <c r="A4393" i="1"/>
  <c r="A4391" i="1"/>
  <c r="A4390" i="1"/>
  <c r="A4389" i="1"/>
  <c r="A4388" i="1"/>
  <c r="A4387" i="1"/>
  <c r="A4386" i="1"/>
  <c r="A4385" i="1"/>
  <c r="A4383" i="1"/>
  <c r="A4382" i="1"/>
  <c r="A4381" i="1"/>
  <c r="A4380" i="1"/>
  <c r="A4379" i="1"/>
  <c r="A4378" i="1"/>
  <c r="A4377" i="1"/>
  <c r="A4376" i="1"/>
  <c r="A4375" i="1"/>
  <c r="A4374" i="1"/>
  <c r="A4373" i="1"/>
  <c r="A4372" i="1"/>
  <c r="A4371" i="1"/>
  <c r="A4370" i="1"/>
  <c r="A4369" i="1"/>
  <c r="A4368" i="1"/>
  <c r="A4366" i="1"/>
  <c r="A4360" i="1"/>
  <c r="A4356" i="1"/>
  <c r="A4354" i="1"/>
  <c r="A4350" i="1"/>
  <c r="A4349" i="1"/>
  <c r="A4348" i="1"/>
  <c r="A4347" i="1"/>
  <c r="A4346" i="1"/>
  <c r="A4345" i="1"/>
  <c r="A4344" i="1"/>
  <c r="A4333" i="1"/>
  <c r="A4332" i="1"/>
  <c r="A4331" i="1"/>
  <c r="A4324" i="1"/>
  <c r="A4322" i="1"/>
  <c r="A4320" i="1"/>
  <c r="A4318" i="1"/>
  <c r="A4317" i="1"/>
  <c r="A4316" i="1"/>
  <c r="A4315" i="1"/>
  <c r="A4314" i="1"/>
  <c r="A4313" i="1"/>
  <c r="A4312" i="1"/>
  <c r="A4310" i="1"/>
  <c r="A4309" i="1"/>
  <c r="A4308" i="1"/>
  <c r="A4307" i="1"/>
  <c r="A4306" i="1"/>
  <c r="A4305" i="1"/>
  <c r="A4304" i="1"/>
  <c r="A4303" i="1"/>
  <c r="A4302" i="1"/>
  <c r="A4301" i="1"/>
  <c r="A4300" i="1"/>
  <c r="A4299" i="1"/>
  <c r="A4298" i="1"/>
  <c r="A4297" i="1"/>
  <c r="A4296" i="1"/>
  <c r="A4295" i="1"/>
  <c r="A4293" i="1"/>
  <c r="A4287" i="1"/>
  <c r="A4283" i="1"/>
  <c r="A4281" i="1"/>
  <c r="A4277" i="1"/>
  <c r="A4276" i="1"/>
  <c r="A4275" i="1"/>
  <c r="A4274" i="1"/>
  <c r="A4273" i="1"/>
  <c r="A4272" i="1"/>
  <c r="A4271" i="1"/>
  <c r="A4260" i="1"/>
  <c r="A4259" i="1"/>
  <c r="A4258" i="1"/>
  <c r="A4251" i="1"/>
  <c r="A4249" i="1"/>
  <c r="A4247" i="1"/>
  <c r="A4245" i="1"/>
  <c r="A4244" i="1"/>
  <c r="A4243" i="1"/>
  <c r="A4242" i="1"/>
  <c r="A4241" i="1"/>
  <c r="A4240" i="1"/>
  <c r="A4239" i="1"/>
  <c r="A4237" i="1"/>
  <c r="A4236" i="1"/>
  <c r="A4235" i="1"/>
  <c r="A4234" i="1"/>
  <c r="A4233" i="1"/>
  <c r="A4232" i="1"/>
  <c r="A4231" i="1"/>
  <c r="A4230" i="1"/>
  <c r="A4229" i="1"/>
  <c r="A4228" i="1"/>
  <c r="A4227" i="1"/>
  <c r="A4226" i="1"/>
  <c r="A4225" i="1"/>
  <c r="A4224" i="1"/>
  <c r="A4223" i="1"/>
  <c r="A4222" i="1"/>
  <c r="A4220" i="1"/>
  <c r="A4214" i="1"/>
  <c r="A4210" i="1"/>
  <c r="A4208" i="1"/>
  <c r="A4204" i="1"/>
  <c r="A4203" i="1"/>
  <c r="A4202" i="1"/>
  <c r="A4201" i="1"/>
  <c r="A4200" i="1"/>
  <c r="A4199" i="1"/>
  <c r="A4198" i="1"/>
  <c r="A4187" i="1"/>
  <c r="A4186" i="1"/>
  <c r="A4185" i="1"/>
  <c r="A4178" i="1"/>
  <c r="A4176" i="1"/>
  <c r="A4174" i="1"/>
  <c r="A4172" i="1"/>
  <c r="A4171" i="1"/>
  <c r="A4170" i="1"/>
  <c r="A4169" i="1"/>
  <c r="A4168" i="1"/>
  <c r="A4167" i="1"/>
  <c r="A4166" i="1"/>
  <c r="A4164" i="1"/>
  <c r="A4163" i="1"/>
  <c r="A4162" i="1"/>
  <c r="A4161" i="1"/>
  <c r="A4160" i="1"/>
  <c r="A4159" i="1"/>
  <c r="A4158" i="1"/>
  <c r="A4157" i="1"/>
  <c r="A4156" i="1"/>
  <c r="A4155" i="1"/>
  <c r="A4154" i="1"/>
  <c r="A4153" i="1"/>
  <c r="A4152" i="1"/>
  <c r="A4151" i="1"/>
  <c r="A4150" i="1"/>
  <c r="A4149" i="1"/>
  <c r="A4147" i="1"/>
  <c r="A4141" i="1"/>
  <c r="A4137" i="1"/>
  <c r="A4135" i="1"/>
  <c r="A4131" i="1"/>
  <c r="A4130" i="1"/>
  <c r="A4129" i="1"/>
  <c r="A4128" i="1"/>
  <c r="A4127" i="1"/>
  <c r="A4126" i="1"/>
  <c r="A4125" i="1"/>
  <c r="A4114" i="1"/>
  <c r="A4113" i="1"/>
  <c r="A4112" i="1"/>
  <c r="A4105" i="1"/>
  <c r="A4103" i="1"/>
  <c r="A4101" i="1"/>
  <c r="A4099" i="1"/>
  <c r="A4098" i="1"/>
  <c r="A4097" i="1"/>
  <c r="A4096" i="1"/>
  <c r="A4095" i="1"/>
  <c r="A4094" i="1"/>
  <c r="A4093" i="1"/>
  <c r="A4091" i="1"/>
  <c r="A4090" i="1"/>
  <c r="A4089" i="1"/>
  <c r="A4088" i="1"/>
  <c r="A4087" i="1"/>
  <c r="A4086" i="1"/>
  <c r="A4085" i="1"/>
  <c r="A4084" i="1"/>
  <c r="A4083" i="1"/>
  <c r="A4082" i="1"/>
  <c r="A4081" i="1"/>
  <c r="A4080" i="1"/>
  <c r="A4079" i="1"/>
  <c r="A4078" i="1"/>
  <c r="A4077" i="1"/>
  <c r="A4076" i="1"/>
  <c r="A4074" i="1"/>
  <c r="A4068" i="1"/>
  <c r="A4064" i="1"/>
  <c r="A4062" i="1"/>
  <c r="A4058" i="1"/>
  <c r="A4057" i="1"/>
  <c r="A4056" i="1"/>
  <c r="A4055" i="1"/>
  <c r="A4054" i="1"/>
  <c r="A4053" i="1"/>
  <c r="A4052" i="1"/>
  <c r="A4041" i="1"/>
  <c r="A4040" i="1"/>
  <c r="A4039" i="1"/>
  <c r="A4032" i="1"/>
  <c r="A4030" i="1"/>
  <c r="A4028" i="1"/>
  <c r="A4026" i="1"/>
  <c r="A4025" i="1"/>
  <c r="A4024" i="1"/>
  <c r="A4023" i="1"/>
  <c r="A4022" i="1"/>
  <c r="A4021" i="1"/>
  <c r="A4020" i="1"/>
  <c r="A4018" i="1"/>
  <c r="A4017" i="1"/>
  <c r="A4016" i="1"/>
  <c r="A4015" i="1"/>
  <c r="A4014" i="1"/>
  <c r="A4013" i="1"/>
  <c r="A4012" i="1"/>
  <c r="A4011" i="1"/>
  <c r="A4010" i="1"/>
  <c r="A4009" i="1"/>
  <c r="A4008" i="1"/>
  <c r="A4007" i="1"/>
  <c r="A4006" i="1"/>
  <c r="A4005" i="1"/>
  <c r="A4004" i="1"/>
  <c r="A4003" i="1"/>
  <c r="A4001" i="1"/>
  <c r="A3995" i="1"/>
  <c r="A3991" i="1"/>
  <c r="A3989" i="1"/>
  <c r="A3985" i="1"/>
  <c r="A3984" i="1"/>
  <c r="A3983" i="1"/>
  <c r="A3982" i="1"/>
  <c r="A3981" i="1"/>
  <c r="A3980" i="1"/>
  <c r="A3979" i="1"/>
  <c r="A3968" i="1"/>
  <c r="A3967" i="1"/>
  <c r="A3966" i="1"/>
  <c r="A3959" i="1"/>
  <c r="A3957" i="1"/>
  <c r="A3955" i="1"/>
  <c r="A3953" i="1"/>
  <c r="A3952" i="1"/>
  <c r="A3951" i="1"/>
  <c r="A3950" i="1"/>
  <c r="A3949" i="1"/>
  <c r="A3948" i="1"/>
  <c r="A3947" i="1"/>
  <c r="A3945" i="1"/>
  <c r="A3944" i="1"/>
  <c r="A3943" i="1"/>
  <c r="A3942" i="1"/>
  <c r="A3941" i="1"/>
  <c r="A3940" i="1"/>
  <c r="A3939" i="1"/>
  <c r="A3938" i="1"/>
  <c r="A3937" i="1"/>
  <c r="A3936" i="1"/>
  <c r="A3935" i="1"/>
  <c r="A3934" i="1"/>
  <c r="A3933" i="1"/>
  <c r="A3932" i="1"/>
  <c r="A3931" i="1"/>
  <c r="A3930" i="1"/>
  <c r="A3928" i="1"/>
  <c r="A3922" i="1"/>
  <c r="A3918" i="1"/>
  <c r="A3916" i="1"/>
  <c r="A3912" i="1"/>
  <c r="A3911" i="1"/>
  <c r="A3910" i="1"/>
  <c r="A3909" i="1"/>
  <c r="A3908" i="1"/>
  <c r="A3907" i="1"/>
  <c r="A3906" i="1"/>
  <c r="A3895" i="1"/>
  <c r="A3894" i="1"/>
  <c r="A3893" i="1"/>
  <c r="A3886" i="1"/>
  <c r="A3884" i="1"/>
  <c r="A3882" i="1"/>
  <c r="A3880" i="1"/>
  <c r="A3879" i="1"/>
  <c r="A3878" i="1"/>
  <c r="A3877" i="1"/>
  <c r="A3876" i="1"/>
  <c r="A3875" i="1"/>
  <c r="A3874" i="1"/>
  <c r="A3872" i="1"/>
  <c r="A3871" i="1"/>
  <c r="A3870" i="1"/>
  <c r="A3869" i="1"/>
  <c r="A3868" i="1"/>
  <c r="A3867" i="1"/>
  <c r="A3866" i="1"/>
  <c r="A3865" i="1"/>
  <c r="A3864" i="1"/>
  <c r="A3863" i="1"/>
  <c r="A3862" i="1"/>
  <c r="A3861" i="1"/>
  <c r="A3860" i="1"/>
  <c r="A3859" i="1"/>
  <c r="A3858" i="1"/>
  <c r="A3857" i="1"/>
  <c r="A3855" i="1"/>
  <c r="A3849" i="1"/>
  <c r="A3845" i="1"/>
  <c r="A3843" i="1"/>
  <c r="A3839" i="1"/>
  <c r="A3838" i="1"/>
  <c r="A3837" i="1"/>
  <c r="A3836" i="1"/>
  <c r="A3835" i="1"/>
  <c r="A3834" i="1"/>
  <c r="A3833" i="1"/>
  <c r="A3822" i="1"/>
  <c r="A3821" i="1"/>
  <c r="A3820" i="1"/>
  <c r="A3813" i="1"/>
  <c r="A3811" i="1"/>
  <c r="A3809" i="1"/>
  <c r="A3807" i="1"/>
  <c r="A3806" i="1"/>
  <c r="A3805" i="1"/>
  <c r="A3804" i="1"/>
  <c r="A3803" i="1"/>
  <c r="A3802" i="1"/>
  <c r="A3801" i="1"/>
  <c r="A3799" i="1"/>
  <c r="A3798" i="1"/>
  <c r="A3797" i="1"/>
  <c r="A3796" i="1"/>
  <c r="A3795" i="1"/>
  <c r="A3794" i="1"/>
  <c r="A3793" i="1"/>
  <c r="A3792" i="1"/>
  <c r="A3791" i="1"/>
  <c r="A3790" i="1"/>
  <c r="A3789" i="1"/>
  <c r="A3788" i="1"/>
  <c r="A3787" i="1"/>
  <c r="A3786" i="1"/>
  <c r="A3785" i="1"/>
  <c r="A3784" i="1"/>
  <c r="A3782" i="1"/>
  <c r="A3776" i="1"/>
  <c r="A3772" i="1"/>
  <c r="A3770" i="1"/>
  <c r="A3766" i="1"/>
  <c r="A3765" i="1"/>
  <c r="A3764" i="1"/>
  <c r="A3763" i="1"/>
  <c r="A3762" i="1"/>
  <c r="A3761" i="1"/>
  <c r="A3760" i="1"/>
  <c r="A3749" i="1"/>
  <c r="A3748" i="1"/>
  <c r="A3747" i="1"/>
  <c r="A3740" i="1"/>
  <c r="A3738" i="1"/>
  <c r="A3736" i="1"/>
  <c r="A3734" i="1"/>
  <c r="A3733" i="1"/>
  <c r="A3732" i="1"/>
  <c r="A3731" i="1"/>
  <c r="A3730" i="1"/>
  <c r="A3729" i="1"/>
  <c r="A3728" i="1"/>
  <c r="A3726" i="1"/>
  <c r="A3725" i="1"/>
  <c r="A3724" i="1"/>
  <c r="A3723" i="1"/>
  <c r="A3722" i="1"/>
  <c r="A3721" i="1"/>
  <c r="A3720" i="1"/>
  <c r="A3719" i="1"/>
  <c r="A3718" i="1"/>
  <c r="A3717" i="1"/>
  <c r="A3716" i="1"/>
  <c r="A3715" i="1"/>
  <c r="A3714" i="1"/>
  <c r="A3713" i="1"/>
  <c r="A3712" i="1"/>
  <c r="A3711" i="1"/>
  <c r="A3709" i="1"/>
  <c r="A3703" i="1"/>
  <c r="A3699" i="1"/>
  <c r="A3697" i="1"/>
  <c r="A3693" i="1"/>
  <c r="A3692" i="1"/>
  <c r="A3691" i="1"/>
  <c r="A3690" i="1"/>
  <c r="A3689" i="1"/>
  <c r="A3688" i="1"/>
  <c r="A3687" i="1"/>
  <c r="A3676" i="1"/>
  <c r="A3675" i="1"/>
  <c r="A3674" i="1"/>
  <c r="A3667" i="1"/>
  <c r="A3665" i="1"/>
  <c r="A3663" i="1"/>
  <c r="A3661" i="1"/>
  <c r="A3660" i="1"/>
  <c r="A3659" i="1"/>
  <c r="A3658" i="1"/>
  <c r="A3657" i="1"/>
  <c r="A3656" i="1"/>
  <c r="A3655" i="1"/>
  <c r="A3653" i="1"/>
  <c r="A3652" i="1"/>
  <c r="A3651" i="1"/>
  <c r="A3650" i="1"/>
  <c r="A3649" i="1"/>
  <c r="A3648" i="1"/>
  <c r="A3647" i="1"/>
  <c r="A3646" i="1"/>
  <c r="A3645" i="1"/>
  <c r="A3644" i="1"/>
  <c r="A3643" i="1"/>
  <c r="A3642" i="1"/>
  <c r="A3641" i="1"/>
  <c r="A3640" i="1"/>
  <c r="A3639" i="1"/>
  <c r="A3638" i="1"/>
  <c r="A3636" i="1"/>
  <c r="A3630" i="1"/>
  <c r="A3626" i="1"/>
  <c r="A3624" i="1"/>
  <c r="A3620" i="1"/>
  <c r="A3619" i="1"/>
  <c r="A3618" i="1"/>
  <c r="A3617" i="1"/>
  <c r="A3616" i="1"/>
  <c r="A3615" i="1"/>
  <c r="A3614" i="1"/>
  <c r="A3603" i="1"/>
  <c r="A3602" i="1"/>
  <c r="A3601" i="1"/>
  <c r="A3594" i="1"/>
  <c r="A3592" i="1"/>
  <c r="A3590" i="1"/>
  <c r="A3588" i="1"/>
  <c r="A3587" i="1"/>
  <c r="A3586" i="1"/>
  <c r="A3585" i="1"/>
  <c r="A3584" i="1"/>
  <c r="A3583" i="1"/>
  <c r="A3582" i="1"/>
  <c r="A3580" i="1"/>
  <c r="A3579" i="1"/>
  <c r="A3578" i="1"/>
  <c r="A3577" i="1"/>
  <c r="A3576" i="1"/>
  <c r="A3575" i="1"/>
  <c r="A3574" i="1"/>
  <c r="A3573" i="1"/>
  <c r="A3572" i="1"/>
  <c r="A3571" i="1"/>
  <c r="A3570" i="1"/>
  <c r="A3569" i="1"/>
  <c r="A3568" i="1"/>
  <c r="A3567" i="1"/>
  <c r="A3566" i="1"/>
  <c r="A3565" i="1"/>
  <c r="A3563" i="1"/>
  <c r="A3557" i="1"/>
  <c r="A3553" i="1"/>
  <c r="A3551" i="1"/>
  <c r="A3547" i="1"/>
  <c r="A3546" i="1"/>
  <c r="A3545" i="1"/>
  <c r="A3544" i="1"/>
  <c r="A3543" i="1"/>
  <c r="A3542" i="1"/>
  <c r="A3541" i="1"/>
  <c r="A3530" i="1"/>
  <c r="A3529" i="1"/>
  <c r="A3528" i="1"/>
  <c r="A3521" i="1"/>
  <c r="A3519" i="1"/>
  <c r="A3517" i="1"/>
  <c r="A3515" i="1"/>
  <c r="A3514" i="1"/>
  <c r="A3513" i="1"/>
  <c r="A3512" i="1"/>
  <c r="A3511" i="1"/>
  <c r="A3510" i="1"/>
  <c r="A3509" i="1"/>
  <c r="A3507" i="1"/>
  <c r="A3506" i="1"/>
  <c r="A3505" i="1"/>
  <c r="A3504" i="1"/>
  <c r="A3503" i="1"/>
  <c r="A3502" i="1"/>
  <c r="A3501" i="1"/>
  <c r="A3500" i="1"/>
  <c r="A3499" i="1"/>
  <c r="A3498" i="1"/>
  <c r="A3497" i="1"/>
  <c r="A3496" i="1"/>
  <c r="A3495" i="1"/>
  <c r="A3494" i="1"/>
  <c r="A3493" i="1"/>
  <c r="A3492" i="1"/>
  <c r="A3490" i="1"/>
  <c r="A3484" i="1"/>
  <c r="A3480" i="1"/>
  <c r="A3478" i="1"/>
  <c r="A3474" i="1"/>
  <c r="A3473" i="1"/>
  <c r="A3472" i="1"/>
  <c r="A3471" i="1"/>
  <c r="A3470" i="1"/>
  <c r="A3469" i="1"/>
  <c r="A3468" i="1"/>
  <c r="A3457" i="1"/>
  <c r="A3456" i="1"/>
  <c r="A3455" i="1"/>
  <c r="A3448" i="1"/>
  <c r="A3446" i="1"/>
  <c r="A3444" i="1"/>
  <c r="A3442" i="1"/>
  <c r="A3441" i="1"/>
  <c r="A3440" i="1"/>
  <c r="A3439" i="1"/>
  <c r="A3438" i="1"/>
  <c r="A3437" i="1"/>
  <c r="A3436" i="1"/>
  <c r="A3434" i="1"/>
  <c r="A3433" i="1"/>
  <c r="A3432" i="1"/>
  <c r="A3431" i="1"/>
  <c r="A3430" i="1"/>
  <c r="A3429" i="1"/>
  <c r="A3428" i="1"/>
  <c r="A3427" i="1"/>
  <c r="A3426" i="1"/>
  <c r="A3425" i="1"/>
  <c r="A3424" i="1"/>
  <c r="A3423" i="1"/>
  <c r="A3422" i="1"/>
  <c r="A3421" i="1"/>
  <c r="A3420" i="1"/>
  <c r="A3419" i="1"/>
  <c r="A3417" i="1"/>
  <c r="A3411" i="1"/>
  <c r="A3407" i="1"/>
  <c r="A3405" i="1"/>
  <c r="A3401" i="1"/>
  <c r="A3400" i="1"/>
  <c r="A3399" i="1"/>
  <c r="A3398" i="1"/>
  <c r="A3397" i="1"/>
  <c r="A3396" i="1"/>
  <c r="A3395" i="1"/>
  <c r="A3384" i="1"/>
  <c r="A3383" i="1"/>
  <c r="A3382" i="1"/>
  <c r="A3375" i="1"/>
  <c r="A3373" i="1"/>
  <c r="A3371" i="1"/>
  <c r="A3369" i="1"/>
  <c r="A3368" i="1"/>
  <c r="A3367" i="1"/>
  <c r="A3366" i="1"/>
  <c r="A3365" i="1"/>
  <c r="A3364" i="1"/>
  <c r="A3363" i="1"/>
  <c r="A3361" i="1"/>
  <c r="A3360" i="1"/>
  <c r="A3359" i="1"/>
  <c r="A3358" i="1"/>
  <c r="A3357" i="1"/>
  <c r="A3356" i="1"/>
  <c r="A3355" i="1"/>
  <c r="A3354" i="1"/>
  <c r="A3353" i="1"/>
  <c r="A3352" i="1"/>
  <c r="A3351" i="1"/>
  <c r="A3350" i="1"/>
  <c r="A3349" i="1"/>
  <c r="A3348" i="1"/>
  <c r="A3347" i="1"/>
  <c r="A3346" i="1"/>
  <c r="A3344" i="1"/>
  <c r="A3338" i="1"/>
  <c r="A3334" i="1"/>
  <c r="A3332" i="1"/>
  <c r="A3328" i="1"/>
  <c r="A3327" i="1"/>
  <c r="A3326" i="1"/>
  <c r="A3325" i="1"/>
  <c r="A3324" i="1"/>
  <c r="A3323" i="1"/>
  <c r="A3322" i="1"/>
  <c r="A3311" i="1"/>
  <c r="A3310" i="1"/>
  <c r="A3309" i="1"/>
  <c r="A3302" i="1"/>
  <c r="A3300" i="1"/>
  <c r="A3298" i="1"/>
  <c r="A3296" i="1"/>
  <c r="A3295" i="1"/>
  <c r="A3294" i="1"/>
  <c r="A3293" i="1"/>
  <c r="A3292" i="1"/>
  <c r="A3291" i="1"/>
  <c r="A3290" i="1"/>
  <c r="A3288" i="1"/>
  <c r="A3287" i="1"/>
  <c r="A3286" i="1"/>
  <c r="A3285" i="1"/>
  <c r="A3284" i="1"/>
  <c r="A3283" i="1"/>
  <c r="A3282" i="1"/>
  <c r="A3281" i="1"/>
  <c r="A3280" i="1"/>
  <c r="A3279" i="1"/>
  <c r="A3278" i="1"/>
  <c r="A3277" i="1"/>
  <c r="A3276" i="1"/>
  <c r="A3275" i="1"/>
  <c r="A3274" i="1"/>
  <c r="A3273" i="1"/>
  <c r="A3271" i="1"/>
  <c r="A3265" i="1"/>
  <c r="A3261" i="1"/>
  <c r="A3259" i="1"/>
  <c r="A3255" i="1"/>
  <c r="A3254" i="1"/>
  <c r="A3253" i="1"/>
  <c r="A3252" i="1"/>
  <c r="A3251" i="1"/>
  <c r="A3250" i="1"/>
  <c r="A3249" i="1"/>
  <c r="A3238" i="1"/>
  <c r="A3237" i="1"/>
  <c r="A3236" i="1"/>
  <c r="A3229" i="1"/>
  <c r="A3227" i="1"/>
  <c r="A3225" i="1"/>
  <c r="A3223" i="1"/>
  <c r="A3222" i="1"/>
  <c r="A3221" i="1"/>
  <c r="A3220" i="1"/>
  <c r="A3219" i="1"/>
  <c r="A3218" i="1"/>
  <c r="A3217" i="1"/>
  <c r="A3215" i="1"/>
  <c r="A3214" i="1"/>
  <c r="A3213" i="1"/>
  <c r="A3212" i="1"/>
  <c r="A3211" i="1"/>
  <c r="A3210" i="1"/>
  <c r="A3209" i="1"/>
  <c r="A3208" i="1"/>
  <c r="A3207" i="1"/>
  <c r="A3206" i="1"/>
  <c r="A3205" i="1"/>
  <c r="A3204" i="1"/>
  <c r="A3203" i="1"/>
  <c r="A3202" i="1"/>
  <c r="A3201" i="1"/>
  <c r="A3200" i="1"/>
  <c r="A3198" i="1"/>
  <c r="A3192" i="1"/>
  <c r="A3188" i="1"/>
  <c r="A3186" i="1"/>
  <c r="A3182" i="1"/>
  <c r="A3181" i="1"/>
  <c r="A3180" i="1"/>
  <c r="A3179" i="1"/>
  <c r="A3178" i="1"/>
  <c r="A3177" i="1"/>
  <c r="A3176" i="1"/>
  <c r="A3165" i="1"/>
  <c r="A3164" i="1"/>
  <c r="A3163" i="1"/>
  <c r="A3156" i="1"/>
  <c r="A3154" i="1"/>
  <c r="A3152" i="1"/>
  <c r="A3150" i="1"/>
  <c r="A3149" i="1"/>
  <c r="A3148" i="1"/>
  <c r="A3147" i="1"/>
  <c r="A3146" i="1"/>
  <c r="A3145" i="1"/>
  <c r="A3144" i="1"/>
  <c r="A3142" i="1"/>
  <c r="A3141" i="1"/>
  <c r="A3140" i="1"/>
  <c r="A3139" i="1"/>
  <c r="A3138" i="1"/>
  <c r="A3137" i="1"/>
  <c r="A3136" i="1"/>
  <c r="A3135" i="1"/>
  <c r="A3134" i="1"/>
  <c r="A3133" i="1"/>
  <c r="A3132" i="1"/>
  <c r="A3131" i="1"/>
  <c r="A3130" i="1"/>
  <c r="A3129" i="1"/>
  <c r="A3128" i="1"/>
  <c r="A3127" i="1"/>
  <c r="A3125" i="1"/>
  <c r="A3119" i="1"/>
  <c r="A3115" i="1"/>
  <c r="A3113" i="1"/>
  <c r="A3109" i="1"/>
  <c r="A3108" i="1"/>
  <c r="A3107" i="1"/>
  <c r="A3106" i="1"/>
  <c r="A3105" i="1"/>
  <c r="A3104" i="1"/>
  <c r="A3103" i="1"/>
  <c r="A3092" i="1"/>
  <c r="A3091" i="1"/>
  <c r="A3090" i="1"/>
  <c r="A3083" i="1"/>
  <c r="A3081" i="1"/>
  <c r="A3079" i="1"/>
  <c r="A3077" i="1"/>
  <c r="A3076" i="1"/>
  <c r="A3075" i="1"/>
  <c r="A3074" i="1"/>
  <c r="A3073" i="1"/>
  <c r="A3072" i="1"/>
  <c r="A3071" i="1"/>
  <c r="A3069" i="1"/>
  <c r="A3068" i="1"/>
  <c r="A3067" i="1"/>
  <c r="A3066" i="1"/>
  <c r="A3065" i="1"/>
  <c r="A3064" i="1"/>
  <c r="A3063" i="1"/>
  <c r="A3062" i="1"/>
  <c r="A3061" i="1"/>
  <c r="A3060" i="1"/>
  <c r="A3059" i="1"/>
  <c r="A3058" i="1"/>
  <c r="A3057" i="1"/>
  <c r="A3056" i="1"/>
  <c r="A3055" i="1"/>
  <c r="A3054" i="1"/>
  <c r="A3052" i="1"/>
  <c r="A3046" i="1"/>
  <c r="A3042" i="1"/>
  <c r="A3040" i="1"/>
  <c r="A3036" i="1"/>
  <c r="A3035" i="1"/>
  <c r="A3034" i="1"/>
  <c r="A3033" i="1"/>
  <c r="A3032" i="1"/>
  <c r="A3031" i="1"/>
  <c r="A3030" i="1"/>
  <c r="A3019" i="1"/>
  <c r="A3018" i="1"/>
  <c r="A3017" i="1"/>
  <c r="A3010" i="1"/>
  <c r="A3008" i="1"/>
  <c r="A3006" i="1"/>
  <c r="A3004" i="1"/>
  <c r="A3003" i="1"/>
  <c r="A3002" i="1"/>
  <c r="A3001" i="1"/>
  <c r="A3000" i="1"/>
  <c r="A2999" i="1"/>
  <c r="A2998" i="1"/>
  <c r="A2996" i="1"/>
  <c r="A2995" i="1"/>
  <c r="A2994" i="1"/>
  <c r="A2993" i="1"/>
  <c r="A2992" i="1"/>
  <c r="A2991" i="1"/>
  <c r="A2990" i="1"/>
  <c r="A2989" i="1"/>
  <c r="A2988" i="1"/>
  <c r="A2987" i="1"/>
  <c r="A2986" i="1"/>
  <c r="A2985" i="1"/>
  <c r="A2984" i="1"/>
  <c r="A2983" i="1"/>
  <c r="A2982" i="1"/>
  <c r="A2981" i="1"/>
  <c r="A2979" i="1"/>
  <c r="A2973" i="1"/>
  <c r="A2969" i="1"/>
  <c r="A2967" i="1"/>
  <c r="A2963" i="1"/>
  <c r="A2962" i="1"/>
  <c r="A2961" i="1"/>
  <c r="A2960" i="1"/>
  <c r="A2959" i="1"/>
  <c r="A2958" i="1"/>
  <c r="A2957" i="1"/>
  <c r="A2946" i="1"/>
  <c r="A2945" i="1"/>
  <c r="A2944" i="1"/>
  <c r="A2937" i="1"/>
  <c r="A2935" i="1"/>
  <c r="A2933" i="1"/>
  <c r="A2931" i="1"/>
  <c r="A2930" i="1"/>
  <c r="A2929" i="1"/>
  <c r="A2928" i="1"/>
  <c r="A2927" i="1"/>
  <c r="A2926" i="1"/>
  <c r="A2925" i="1"/>
  <c r="A2923" i="1"/>
  <c r="A2922" i="1"/>
  <c r="A2921" i="1"/>
  <c r="A2920" i="1"/>
  <c r="A2919" i="1"/>
  <c r="A2918" i="1"/>
  <c r="A2917" i="1"/>
  <c r="A2916" i="1"/>
  <c r="A2915" i="1"/>
  <c r="A2914" i="1"/>
  <c r="A2913" i="1"/>
  <c r="A2912" i="1"/>
  <c r="A2911" i="1"/>
  <c r="A2910" i="1"/>
  <c r="A2909" i="1"/>
  <c r="A2908" i="1"/>
  <c r="A2906" i="1"/>
  <c r="A2900" i="1"/>
  <c r="A2896" i="1"/>
  <c r="A2894" i="1"/>
  <c r="A2890" i="1"/>
  <c r="A2889" i="1"/>
  <c r="A2888" i="1"/>
  <c r="A2887" i="1"/>
  <c r="A2886" i="1"/>
  <c r="A2885" i="1"/>
  <c r="A2884" i="1"/>
  <c r="A2873" i="1"/>
  <c r="A2872" i="1"/>
  <c r="A2871" i="1"/>
  <c r="A2864" i="1"/>
  <c r="A2862" i="1"/>
  <c r="A2860" i="1"/>
  <c r="A2858" i="1"/>
  <c r="A2857" i="1"/>
  <c r="A2856" i="1"/>
  <c r="A2855" i="1"/>
  <c r="A2854" i="1"/>
  <c r="A2853" i="1"/>
  <c r="A2852" i="1"/>
  <c r="A2850" i="1"/>
  <c r="A2849" i="1"/>
  <c r="A2848" i="1"/>
  <c r="A2847" i="1"/>
  <c r="A2846" i="1"/>
  <c r="A2845" i="1"/>
  <c r="A2844" i="1"/>
  <c r="A2843" i="1"/>
  <c r="A2842" i="1"/>
  <c r="A2841" i="1"/>
  <c r="A2840" i="1"/>
  <c r="A2839" i="1"/>
  <c r="A2838" i="1"/>
  <c r="A2837" i="1"/>
  <c r="A2836" i="1"/>
  <c r="A2835" i="1"/>
  <c r="A2833" i="1"/>
  <c r="A2827" i="1"/>
  <c r="A2823" i="1"/>
  <c r="A2821" i="1"/>
  <c r="A2817" i="1"/>
  <c r="A2816" i="1"/>
  <c r="A2815" i="1"/>
  <c r="A2814" i="1"/>
  <c r="A2813" i="1"/>
  <c r="A2812" i="1"/>
  <c r="A2811" i="1"/>
  <c r="A2800" i="1"/>
  <c r="A2799" i="1"/>
  <c r="A2798" i="1"/>
  <c r="A2791" i="1"/>
  <c r="A2789" i="1"/>
  <c r="A2787" i="1"/>
  <c r="A2785" i="1"/>
  <c r="A2784" i="1"/>
  <c r="A2783" i="1"/>
  <c r="A2782" i="1"/>
  <c r="A2781" i="1"/>
  <c r="A2780" i="1"/>
  <c r="A2779" i="1"/>
  <c r="A2777" i="1"/>
  <c r="A2776" i="1"/>
  <c r="A2775" i="1"/>
  <c r="A2774" i="1"/>
  <c r="A2773" i="1"/>
  <c r="A2772" i="1"/>
  <c r="A2771" i="1"/>
  <c r="A2770" i="1"/>
  <c r="A2769" i="1"/>
  <c r="A2768" i="1"/>
  <c r="A2767" i="1"/>
  <c r="A2766" i="1"/>
  <c r="A2765" i="1"/>
  <c r="A2764" i="1"/>
  <c r="A2763" i="1"/>
  <c r="A2762" i="1"/>
  <c r="A2760" i="1"/>
  <c r="A2754" i="1"/>
  <c r="A2750" i="1"/>
  <c r="A2748" i="1"/>
  <c r="A2744" i="1"/>
  <c r="A2743" i="1"/>
  <c r="A2742" i="1"/>
  <c r="A2741" i="1"/>
  <c r="A2740" i="1"/>
  <c r="A2739" i="1"/>
  <c r="A2738" i="1"/>
  <c r="A2727" i="1"/>
  <c r="A2726" i="1"/>
  <c r="A2725" i="1"/>
  <c r="A2718" i="1"/>
  <c r="A2716" i="1"/>
  <c r="A2714" i="1"/>
  <c r="A2712" i="1"/>
  <c r="A2711" i="1"/>
  <c r="A2710" i="1"/>
  <c r="A2709" i="1"/>
  <c r="A2708" i="1"/>
  <c r="A2707" i="1"/>
  <c r="A2706" i="1"/>
  <c r="A2704" i="1"/>
  <c r="A2703" i="1"/>
  <c r="A2702" i="1"/>
  <c r="A2701" i="1"/>
  <c r="A2700" i="1"/>
  <c r="A2699" i="1"/>
  <c r="A2698" i="1"/>
  <c r="A2697" i="1"/>
  <c r="A2696" i="1"/>
  <c r="A2695" i="1"/>
  <c r="A2694" i="1"/>
  <c r="A2693" i="1"/>
  <c r="A2692" i="1"/>
  <c r="A2691" i="1"/>
  <c r="A2690" i="1"/>
  <c r="A2689" i="1"/>
  <c r="A2687" i="1"/>
  <c r="A2681" i="1"/>
  <c r="A2677" i="1"/>
  <c r="A2675" i="1"/>
  <c r="A2671" i="1"/>
  <c r="A2670" i="1"/>
  <c r="A2669" i="1"/>
  <c r="A2668" i="1"/>
  <c r="A2667" i="1"/>
  <c r="A2666" i="1"/>
  <c r="A2665" i="1"/>
  <c r="A2654" i="1"/>
  <c r="A2653" i="1"/>
  <c r="A2652" i="1"/>
  <c r="A2645" i="1"/>
  <c r="A2643" i="1"/>
  <c r="A2641" i="1"/>
  <c r="A2639" i="1"/>
  <c r="A2638" i="1"/>
  <c r="A2637" i="1"/>
  <c r="A2636" i="1"/>
  <c r="A2635" i="1"/>
  <c r="A2634" i="1"/>
  <c r="A2633" i="1"/>
  <c r="A2631" i="1"/>
  <c r="A2630" i="1"/>
  <c r="A2629" i="1"/>
  <c r="A2628" i="1"/>
  <c r="A2627" i="1"/>
  <c r="A2626" i="1"/>
  <c r="A2625" i="1"/>
  <c r="A2624" i="1"/>
  <c r="A2623" i="1"/>
  <c r="A2622" i="1"/>
  <c r="A2621" i="1"/>
  <c r="A2620" i="1"/>
  <c r="A2619" i="1"/>
  <c r="A2618" i="1"/>
  <c r="A2617" i="1"/>
  <c r="A2616" i="1"/>
  <c r="A2614" i="1"/>
  <c r="A2608" i="1"/>
  <c r="A2604" i="1"/>
  <c r="A2602" i="1"/>
  <c r="A2598" i="1"/>
  <c r="A2597" i="1"/>
  <c r="A2596" i="1"/>
  <c r="A2595" i="1"/>
  <c r="A2594" i="1"/>
  <c r="A2593" i="1"/>
  <c r="A2592" i="1"/>
  <c r="A2581" i="1"/>
  <c r="A2580" i="1"/>
  <c r="A2579" i="1"/>
  <c r="A2572" i="1"/>
  <c r="A2570" i="1"/>
  <c r="A2568" i="1"/>
  <c r="A2566" i="1"/>
  <c r="A2565" i="1"/>
  <c r="A2564" i="1"/>
  <c r="A2563" i="1"/>
  <c r="A2562" i="1"/>
  <c r="A2561" i="1"/>
  <c r="A2560" i="1"/>
  <c r="A2558" i="1"/>
  <c r="A2557" i="1"/>
  <c r="A2556" i="1"/>
  <c r="A2555" i="1"/>
  <c r="A2554" i="1"/>
  <c r="A2553" i="1"/>
  <c r="A2552" i="1"/>
  <c r="A2551" i="1"/>
  <c r="A2550" i="1"/>
  <c r="A2549" i="1"/>
  <c r="A2548" i="1"/>
  <c r="A2547" i="1"/>
  <c r="A2546" i="1"/>
  <c r="A2545" i="1"/>
  <c r="A2544" i="1"/>
  <c r="A2543" i="1"/>
  <c r="A2541" i="1"/>
  <c r="A2535" i="1"/>
  <c r="A2531" i="1"/>
  <c r="A2529" i="1"/>
  <c r="A2525" i="1"/>
  <c r="A2524" i="1"/>
  <c r="A2523" i="1"/>
  <c r="A2522" i="1"/>
  <c r="A2521" i="1"/>
  <c r="A2520" i="1"/>
  <c r="A2519" i="1"/>
  <c r="A2508" i="1"/>
  <c r="A2507" i="1"/>
  <c r="A2506" i="1"/>
  <c r="A2499" i="1"/>
  <c r="A2497" i="1"/>
  <c r="A2495" i="1"/>
  <c r="A2493" i="1"/>
  <c r="A2492" i="1"/>
  <c r="A2491" i="1"/>
  <c r="A2490" i="1"/>
  <c r="A2489" i="1"/>
  <c r="A2488" i="1"/>
  <c r="A2487" i="1"/>
  <c r="A2485" i="1"/>
  <c r="A2484" i="1"/>
  <c r="A2483" i="1"/>
  <c r="A2482" i="1"/>
  <c r="A2481" i="1"/>
  <c r="A2480" i="1"/>
  <c r="A2479" i="1"/>
  <c r="A2478" i="1"/>
  <c r="A2477" i="1"/>
  <c r="A2476" i="1"/>
  <c r="A2475" i="1"/>
  <c r="A2474" i="1"/>
  <c r="A2473" i="1"/>
  <c r="A2472" i="1"/>
  <c r="A2471" i="1"/>
  <c r="A2470" i="1"/>
  <c r="A2468" i="1"/>
  <c r="A2462" i="1"/>
  <c r="A2458" i="1"/>
  <c r="A2456" i="1"/>
  <c r="A2452" i="1"/>
  <c r="A2451" i="1"/>
  <c r="A2450" i="1"/>
  <c r="A2449" i="1"/>
  <c r="A2448" i="1"/>
  <c r="A2447" i="1"/>
  <c r="A2446" i="1"/>
  <c r="A2435" i="1"/>
  <c r="A2434" i="1"/>
  <c r="A2433" i="1"/>
  <c r="A2426" i="1"/>
  <c r="A2424" i="1"/>
  <c r="A2422" i="1"/>
  <c r="A2420" i="1"/>
  <c r="A2419" i="1"/>
  <c r="A2418" i="1"/>
  <c r="A2417" i="1"/>
  <c r="A2416" i="1"/>
  <c r="A2415" i="1"/>
  <c r="A2414" i="1"/>
  <c r="A2412" i="1"/>
  <c r="A2411" i="1"/>
  <c r="A2410" i="1"/>
  <c r="A2409" i="1"/>
  <c r="A2408" i="1"/>
  <c r="A2407" i="1"/>
  <c r="A2406" i="1"/>
  <c r="A2405" i="1"/>
  <c r="A2404" i="1"/>
  <c r="A2403" i="1"/>
  <c r="A2402" i="1"/>
  <c r="A2401" i="1"/>
  <c r="A2400" i="1"/>
  <c r="A2399" i="1"/>
  <c r="A2398" i="1"/>
  <c r="A2397" i="1"/>
  <c r="A2395" i="1"/>
  <c r="A2389" i="1"/>
  <c r="A2385" i="1"/>
  <c r="A2383" i="1"/>
  <c r="A2379" i="1"/>
  <c r="A2378" i="1"/>
  <c r="A2377" i="1"/>
  <c r="A2376" i="1"/>
  <c r="A2375" i="1"/>
  <c r="A2374" i="1"/>
  <c r="A2373" i="1"/>
  <c r="A2362" i="1"/>
  <c r="A2361" i="1"/>
  <c r="A2360" i="1"/>
  <c r="A2353" i="1"/>
  <c r="A2351" i="1"/>
  <c r="A2349" i="1"/>
  <c r="A2347" i="1"/>
  <c r="A2346" i="1"/>
  <c r="A2345" i="1"/>
  <c r="A2344" i="1"/>
  <c r="A2343" i="1"/>
  <c r="A2342" i="1"/>
  <c r="A2341" i="1"/>
  <c r="A2339" i="1"/>
  <c r="A2338" i="1"/>
  <c r="A2337" i="1"/>
  <c r="A2336" i="1"/>
  <c r="A2335" i="1"/>
  <c r="A2334" i="1"/>
  <c r="A2333" i="1"/>
  <c r="A2332" i="1"/>
  <c r="A2331" i="1"/>
  <c r="A2330" i="1"/>
  <c r="A2329" i="1"/>
  <c r="A2328" i="1"/>
  <c r="A2327" i="1"/>
  <c r="A2326" i="1"/>
  <c r="A2325" i="1"/>
  <c r="A2324" i="1"/>
  <c r="A2322" i="1"/>
  <c r="A2316" i="1"/>
  <c r="A2312" i="1"/>
  <c r="A2310" i="1"/>
  <c r="A2306" i="1"/>
  <c r="A2305" i="1"/>
  <c r="A2304" i="1"/>
  <c r="A2303" i="1"/>
  <c r="A2302" i="1"/>
  <c r="A2301" i="1"/>
  <c r="A2300" i="1"/>
  <c r="A2289" i="1"/>
  <c r="A2288" i="1"/>
  <c r="A2287" i="1"/>
  <c r="A2280" i="1"/>
  <c r="A2278" i="1"/>
  <c r="A2276" i="1"/>
  <c r="A2274" i="1"/>
  <c r="A2273" i="1"/>
  <c r="A2272" i="1"/>
  <c r="A2271" i="1"/>
  <c r="A2270" i="1"/>
  <c r="A2269" i="1"/>
  <c r="A2268" i="1"/>
  <c r="A2266" i="1"/>
  <c r="A2265" i="1"/>
  <c r="A2264" i="1"/>
  <c r="A2263" i="1"/>
  <c r="A2262" i="1"/>
  <c r="A2261" i="1"/>
  <c r="A2260" i="1"/>
  <c r="A2259" i="1"/>
  <c r="A2258" i="1"/>
  <c r="A2257" i="1"/>
  <c r="A2256" i="1"/>
  <c r="A2255" i="1"/>
  <c r="A2254" i="1"/>
  <c r="A2253" i="1"/>
  <c r="A2252" i="1"/>
  <c r="A2251" i="1"/>
  <c r="A2249" i="1"/>
  <c r="A2243" i="1"/>
  <c r="A2239" i="1"/>
  <c r="A2237" i="1"/>
  <c r="A2233" i="1"/>
  <c r="A2232" i="1"/>
  <c r="A2231" i="1"/>
  <c r="A2230" i="1"/>
  <c r="A2229" i="1"/>
  <c r="A2228" i="1"/>
  <c r="A2227" i="1"/>
  <c r="A2216" i="1"/>
  <c r="A2215" i="1"/>
  <c r="A2214" i="1"/>
  <c r="A2207" i="1"/>
  <c r="A2205" i="1"/>
  <c r="A2203" i="1"/>
  <c r="A2201" i="1"/>
  <c r="A2200" i="1"/>
  <c r="A2199" i="1"/>
  <c r="A2198" i="1"/>
  <c r="A2197" i="1"/>
  <c r="A2196" i="1"/>
  <c r="A2195" i="1"/>
  <c r="A2193" i="1"/>
  <c r="A2192" i="1"/>
  <c r="A2191" i="1"/>
  <c r="A2190" i="1"/>
  <c r="A2189" i="1"/>
  <c r="A2188" i="1"/>
  <c r="A2187" i="1"/>
  <c r="A2186" i="1"/>
  <c r="A2185" i="1"/>
  <c r="A2184" i="1"/>
  <c r="A2183" i="1"/>
  <c r="A2182" i="1"/>
  <c r="A2181" i="1"/>
  <c r="A2180" i="1"/>
  <c r="A2179" i="1"/>
  <c r="A2178" i="1"/>
  <c r="A2176" i="1"/>
  <c r="A2170" i="1"/>
  <c r="A2166" i="1"/>
  <c r="A2164" i="1"/>
  <c r="A2160" i="1"/>
  <c r="A2159" i="1"/>
  <c r="A2158" i="1"/>
  <c r="A2157" i="1"/>
  <c r="A2156" i="1"/>
  <c r="A2155" i="1"/>
  <c r="A2154" i="1"/>
  <c r="A2143" i="1"/>
  <c r="A2142" i="1"/>
  <c r="A2141" i="1"/>
  <c r="A2134" i="1"/>
  <c r="A2132" i="1"/>
  <c r="A2130" i="1"/>
  <c r="A2128" i="1"/>
  <c r="A2127" i="1"/>
  <c r="A2126" i="1"/>
  <c r="A2125" i="1"/>
  <c r="A2124" i="1"/>
  <c r="A2123" i="1"/>
  <c r="A2122" i="1"/>
  <c r="A2120" i="1"/>
  <c r="A2119" i="1"/>
  <c r="A2118" i="1"/>
  <c r="A2117" i="1"/>
  <c r="A2116" i="1"/>
  <c r="A2115" i="1"/>
  <c r="A2114" i="1"/>
  <c r="A2113" i="1"/>
  <c r="A2112" i="1"/>
  <c r="A2111" i="1"/>
  <c r="A2110" i="1"/>
  <c r="A2109" i="1"/>
  <c r="A2108" i="1"/>
  <c r="A2107" i="1"/>
  <c r="A2106" i="1"/>
  <c r="A2105" i="1"/>
  <c r="A2103" i="1"/>
  <c r="A2097" i="1"/>
  <c r="A2093" i="1"/>
  <c r="A2091" i="1"/>
  <c r="A2087" i="1"/>
  <c r="A2086" i="1"/>
  <c r="A2085" i="1"/>
  <c r="A2084" i="1"/>
  <c r="A2083" i="1"/>
  <c r="A2082" i="1"/>
  <c r="A2081" i="1"/>
  <c r="A2070" i="1"/>
  <c r="A2069" i="1"/>
  <c r="A2068" i="1"/>
  <c r="A2061" i="1"/>
  <c r="A2059" i="1"/>
  <c r="A2057" i="1"/>
  <c r="A2055" i="1"/>
  <c r="A2054" i="1"/>
  <c r="A2053" i="1"/>
  <c r="A2052" i="1"/>
  <c r="A2051" i="1"/>
  <c r="A2050" i="1"/>
  <c r="A2049" i="1"/>
  <c r="A2047" i="1"/>
  <c r="A2046" i="1"/>
  <c r="A2045" i="1"/>
  <c r="A2044" i="1"/>
  <c r="A2043" i="1"/>
  <c r="A2042" i="1"/>
  <c r="A2041" i="1"/>
  <c r="A2040" i="1"/>
  <c r="A2039" i="1"/>
  <c r="A2038" i="1"/>
  <c r="A2037" i="1"/>
  <c r="A2036" i="1"/>
  <c r="A2035" i="1"/>
  <c r="A2034" i="1"/>
  <c r="A2033" i="1"/>
  <c r="A2032" i="1"/>
  <c r="A2030" i="1"/>
  <c r="A2024" i="1"/>
  <c r="A2020" i="1"/>
  <c r="A2018" i="1"/>
  <c r="A2014" i="1"/>
  <c r="A2013" i="1"/>
  <c r="A2012" i="1"/>
  <c r="A2011" i="1"/>
  <c r="A2010" i="1"/>
  <c r="A2009" i="1"/>
  <c r="A2008" i="1"/>
  <c r="A1997" i="1"/>
  <c r="A1996" i="1"/>
  <c r="A1995" i="1"/>
  <c r="A1988" i="1"/>
  <c r="A1986" i="1"/>
  <c r="A1984" i="1"/>
  <c r="A1982" i="1"/>
  <c r="A1981" i="1"/>
  <c r="A1980" i="1"/>
  <c r="A1979" i="1"/>
  <c r="A1978" i="1"/>
  <c r="A1977" i="1"/>
  <c r="A1976" i="1"/>
  <c r="A1974" i="1"/>
  <c r="A1973" i="1"/>
  <c r="A1972" i="1"/>
  <c r="A1971" i="1"/>
  <c r="A1970" i="1"/>
  <c r="A1969" i="1"/>
  <c r="A1968" i="1"/>
  <c r="A1967" i="1"/>
  <c r="A1966" i="1"/>
  <c r="A1965" i="1"/>
  <c r="A1964" i="1"/>
  <c r="A1963" i="1"/>
  <c r="A1962" i="1"/>
  <c r="A1961" i="1"/>
  <c r="A1960" i="1"/>
  <c r="A1959" i="1"/>
  <c r="A1957" i="1"/>
  <c r="A1951" i="1"/>
  <c r="A1947" i="1"/>
  <c r="A1945" i="1"/>
  <c r="A1941" i="1"/>
  <c r="A1940" i="1"/>
  <c r="A1939" i="1"/>
  <c r="A1938" i="1"/>
  <c r="A1937" i="1"/>
  <c r="A1936" i="1"/>
  <c r="A1935" i="1"/>
  <c r="A1924" i="1"/>
  <c r="A1923" i="1"/>
  <c r="A1922" i="1"/>
  <c r="A1915" i="1"/>
  <c r="A1913" i="1"/>
  <c r="A1911" i="1"/>
  <c r="A1909" i="1"/>
  <c r="A1908" i="1"/>
  <c r="A1907" i="1"/>
  <c r="A1906" i="1"/>
  <c r="A1905" i="1"/>
  <c r="A1904" i="1"/>
  <c r="A1903" i="1"/>
  <c r="A1901" i="1"/>
  <c r="A1900" i="1"/>
  <c r="A1899" i="1"/>
  <c r="A1898" i="1"/>
  <c r="A1897" i="1"/>
  <c r="A1896" i="1"/>
  <c r="A1895" i="1"/>
  <c r="A1894" i="1"/>
  <c r="A1893" i="1"/>
  <c r="A1892" i="1"/>
  <c r="A1891" i="1"/>
  <c r="A1890" i="1"/>
  <c r="A1889" i="1"/>
  <c r="A1888" i="1"/>
  <c r="A1887" i="1"/>
  <c r="A1886" i="1"/>
  <c r="A1884" i="1"/>
  <c r="A1878" i="1"/>
  <c r="A1874" i="1"/>
  <c r="A1872" i="1"/>
  <c r="A1868" i="1"/>
  <c r="A1867" i="1"/>
  <c r="A1866" i="1"/>
  <c r="A1865" i="1"/>
  <c r="A1864" i="1"/>
  <c r="A1863" i="1"/>
  <c r="A1862" i="1"/>
  <c r="A1851" i="1"/>
  <c r="A1850" i="1"/>
  <c r="A1849" i="1"/>
  <c r="A1842" i="1"/>
  <c r="A1840" i="1"/>
  <c r="A1838" i="1"/>
  <c r="A1836" i="1"/>
  <c r="A1835" i="1"/>
  <c r="A1834" i="1"/>
  <c r="A1833" i="1"/>
  <c r="A1832" i="1"/>
  <c r="A1831" i="1"/>
  <c r="A1830" i="1"/>
  <c r="A1828" i="1"/>
  <c r="A1827" i="1"/>
  <c r="A1826" i="1"/>
  <c r="A1825" i="1"/>
  <c r="A1824" i="1"/>
  <c r="A1823" i="1"/>
  <c r="A1822" i="1"/>
  <c r="A1821" i="1"/>
  <c r="A1820" i="1"/>
  <c r="A1819" i="1"/>
  <c r="A1818" i="1"/>
  <c r="A1817" i="1"/>
  <c r="A1816" i="1"/>
  <c r="A1815" i="1"/>
  <c r="A1814" i="1"/>
  <c r="A1813" i="1"/>
  <c r="A1811" i="1"/>
  <c r="A1805" i="1"/>
  <c r="A1801" i="1"/>
  <c r="A1799" i="1"/>
  <c r="A1795" i="1"/>
  <c r="A1794" i="1"/>
  <c r="A1793" i="1"/>
  <c r="A1792" i="1"/>
  <c r="A1791" i="1"/>
  <c r="A1790" i="1"/>
  <c r="A1789" i="1"/>
  <c r="A1778" i="1"/>
  <c r="A1777" i="1"/>
  <c r="A1776" i="1"/>
  <c r="A1769" i="1"/>
  <c r="A1767" i="1"/>
  <c r="A1765" i="1"/>
  <c r="A1763" i="1"/>
  <c r="A1762" i="1"/>
  <c r="A1761" i="1"/>
  <c r="A1760" i="1"/>
  <c r="A1759" i="1"/>
  <c r="A1758" i="1"/>
  <c r="A1757" i="1"/>
  <c r="A1755" i="1"/>
  <c r="A1754" i="1"/>
  <c r="A1753" i="1"/>
  <c r="A1752" i="1"/>
  <c r="A1751" i="1"/>
  <c r="A1750" i="1"/>
  <c r="A1749" i="1"/>
  <c r="A1748" i="1"/>
  <c r="A1747" i="1"/>
  <c r="A1746" i="1"/>
  <c r="A1745" i="1"/>
  <c r="A1744" i="1"/>
  <c r="A1743" i="1"/>
  <c r="A1742" i="1"/>
  <c r="A1741" i="1"/>
  <c r="A1740" i="1"/>
  <c r="A1738" i="1"/>
  <c r="A1732" i="1"/>
  <c r="A1728" i="1"/>
  <c r="A1726" i="1"/>
  <c r="A1722" i="1"/>
  <c r="A1721" i="1"/>
  <c r="A1720" i="1"/>
  <c r="A1719" i="1"/>
  <c r="A1718" i="1"/>
  <c r="A1717" i="1"/>
  <c r="A1716" i="1"/>
  <c r="A1705" i="1"/>
  <c r="A1704" i="1"/>
  <c r="A1703" i="1"/>
  <c r="A1696" i="1"/>
  <c r="A1694" i="1"/>
  <c r="A1692" i="1"/>
  <c r="A1690" i="1"/>
  <c r="A1689" i="1"/>
  <c r="A1688" i="1"/>
  <c r="A1687" i="1"/>
  <c r="A1686" i="1"/>
  <c r="A1685" i="1"/>
  <c r="A1684" i="1"/>
  <c r="A1682" i="1"/>
  <c r="A1681" i="1"/>
  <c r="A1680" i="1"/>
  <c r="A1679" i="1"/>
  <c r="A1678" i="1"/>
  <c r="A1677" i="1"/>
  <c r="A1676" i="1"/>
  <c r="A1675" i="1"/>
  <c r="A1674" i="1"/>
  <c r="A1673" i="1"/>
  <c r="A1672" i="1"/>
  <c r="A1671" i="1"/>
  <c r="A1670" i="1"/>
  <c r="A1669" i="1"/>
  <c r="A1668" i="1"/>
  <c r="A1667" i="1"/>
  <c r="A1665" i="1"/>
  <c r="A1659" i="1"/>
  <c r="A1655" i="1"/>
  <c r="A1653" i="1"/>
  <c r="A1649" i="1"/>
  <c r="A1648" i="1"/>
  <c r="A1647" i="1"/>
  <c r="A1646" i="1"/>
  <c r="A1645" i="1"/>
  <c r="A1644" i="1"/>
  <c r="A1643" i="1"/>
  <c r="A1632" i="1"/>
  <c r="A1631" i="1"/>
  <c r="A1630" i="1"/>
  <c r="A1623" i="1"/>
  <c r="A1621" i="1"/>
  <c r="A1619" i="1"/>
  <c r="A1617" i="1"/>
  <c r="A1616" i="1"/>
  <c r="A1615" i="1"/>
  <c r="A1614" i="1"/>
  <c r="A1613" i="1"/>
  <c r="A1612" i="1"/>
  <c r="A1611" i="1"/>
  <c r="A1609" i="1"/>
  <c r="A1608" i="1"/>
  <c r="A1607" i="1"/>
  <c r="A1606" i="1"/>
  <c r="A1605" i="1"/>
  <c r="A1604" i="1"/>
  <c r="A1603" i="1"/>
  <c r="A1602" i="1"/>
  <c r="A1601" i="1"/>
  <c r="A1600" i="1"/>
  <c r="A1599" i="1"/>
  <c r="A1598" i="1"/>
  <c r="A1597" i="1"/>
  <c r="A1596" i="1"/>
  <c r="A1595" i="1"/>
  <c r="A1594" i="1"/>
  <c r="A1592" i="1"/>
  <c r="A1586" i="1"/>
  <c r="A1582" i="1"/>
  <c r="A1580" i="1"/>
  <c r="A1576" i="1"/>
  <c r="A1575" i="1"/>
  <c r="A1574" i="1"/>
  <c r="A1573" i="1"/>
  <c r="A1572" i="1"/>
  <c r="A1571" i="1"/>
  <c r="A1570" i="1"/>
  <c r="A1559" i="1"/>
  <c r="A1558" i="1"/>
  <c r="A1557" i="1"/>
  <c r="A1550" i="1"/>
  <c r="A1548" i="1"/>
  <c r="A1546" i="1"/>
  <c r="A1544" i="1"/>
  <c r="A1543" i="1"/>
  <c r="A1542" i="1"/>
  <c r="A1541" i="1"/>
  <c r="A1540" i="1"/>
  <c r="A1539" i="1"/>
  <c r="A1538" i="1"/>
  <c r="A1536" i="1"/>
  <c r="A1535" i="1"/>
  <c r="A1534" i="1"/>
  <c r="A1533" i="1"/>
  <c r="A1532" i="1"/>
  <c r="A1531" i="1"/>
  <c r="A1530" i="1"/>
  <c r="A1529" i="1"/>
  <c r="A1528" i="1"/>
  <c r="A1527" i="1"/>
  <c r="A1526" i="1"/>
  <c r="A1525" i="1"/>
  <c r="A1524" i="1"/>
  <c r="A1523" i="1"/>
  <c r="A1522" i="1"/>
  <c r="A1521" i="1"/>
  <c r="A1519" i="1"/>
  <c r="A1513" i="1"/>
  <c r="A1509" i="1"/>
  <c r="A1507" i="1"/>
  <c r="A1503" i="1"/>
  <c r="A1502" i="1"/>
  <c r="A1501" i="1"/>
  <c r="A1500" i="1"/>
  <c r="A1499" i="1"/>
  <c r="A1498" i="1"/>
  <c r="A1497" i="1"/>
  <c r="A1486" i="1"/>
  <c r="A1485" i="1"/>
  <c r="A1484" i="1"/>
  <c r="A1477" i="1"/>
  <c r="A1475" i="1"/>
  <c r="A1473" i="1"/>
  <c r="A1471" i="1"/>
  <c r="A1470" i="1"/>
  <c r="A1469" i="1"/>
  <c r="A1468" i="1"/>
  <c r="A1467" i="1"/>
  <c r="A1466" i="1"/>
  <c r="A1465" i="1"/>
  <c r="A1463" i="1"/>
  <c r="A1462" i="1"/>
  <c r="A1461" i="1"/>
  <c r="A1460" i="1"/>
  <c r="A1459" i="1"/>
  <c r="A1458" i="1"/>
  <c r="A1457" i="1"/>
  <c r="A1456" i="1"/>
  <c r="A1455" i="1"/>
  <c r="A1454" i="1"/>
  <c r="A1453" i="1"/>
  <c r="A1452" i="1"/>
  <c r="A1451" i="1"/>
  <c r="A1450" i="1"/>
  <c r="A1449" i="1"/>
  <c r="A1448" i="1"/>
  <c r="A1446" i="1"/>
  <c r="A1440" i="1"/>
  <c r="A1436" i="1"/>
  <c r="A1434" i="1"/>
  <c r="A1430" i="1"/>
  <c r="A1429" i="1"/>
  <c r="A1428" i="1"/>
  <c r="A1427" i="1"/>
  <c r="A1426" i="1"/>
  <c r="A1425" i="1"/>
  <c r="A1424" i="1"/>
  <c r="A1413" i="1"/>
  <c r="A1412" i="1"/>
  <c r="A1411" i="1"/>
  <c r="A1404" i="1"/>
  <c r="A1402" i="1"/>
  <c r="A1400" i="1"/>
  <c r="A1398" i="1"/>
  <c r="A1397" i="1"/>
  <c r="A1396" i="1"/>
  <c r="A1395" i="1"/>
  <c r="A1394" i="1"/>
  <c r="A1393" i="1"/>
  <c r="A1392" i="1"/>
  <c r="A1390" i="1"/>
  <c r="A1389" i="1"/>
  <c r="A1388" i="1"/>
  <c r="A1387" i="1"/>
  <c r="A1386" i="1"/>
  <c r="A1385" i="1"/>
  <c r="A1384" i="1"/>
  <c r="A1383" i="1"/>
  <c r="A1382" i="1"/>
  <c r="A1381" i="1"/>
  <c r="A1380" i="1"/>
  <c r="A1379" i="1"/>
  <c r="A1378" i="1"/>
  <c r="A1377" i="1"/>
  <c r="A1376" i="1"/>
  <c r="A1375" i="1"/>
  <c r="A1373" i="1"/>
  <c r="A1367" i="1"/>
  <c r="A1363" i="1"/>
  <c r="A1361" i="1"/>
  <c r="A1357" i="1"/>
  <c r="A1356" i="1"/>
  <c r="A1355" i="1"/>
  <c r="A1354" i="1"/>
  <c r="A1353" i="1"/>
  <c r="A1352" i="1"/>
  <c r="A1351" i="1"/>
  <c r="A1340" i="1"/>
  <c r="A1339" i="1"/>
  <c r="A1338" i="1"/>
  <c r="A1331" i="1"/>
  <c r="A1329" i="1"/>
  <c r="A1327" i="1"/>
  <c r="A1325" i="1"/>
  <c r="A1324" i="1"/>
  <c r="A1323" i="1"/>
  <c r="A1322" i="1"/>
  <c r="A1321" i="1"/>
  <c r="A1320" i="1"/>
  <c r="A1319" i="1"/>
  <c r="A1317" i="1"/>
  <c r="A1316" i="1"/>
  <c r="A1315" i="1"/>
  <c r="A1314" i="1"/>
  <c r="A1313" i="1"/>
  <c r="A1312" i="1"/>
  <c r="A1311" i="1"/>
  <c r="A1310" i="1"/>
  <c r="A1309" i="1"/>
  <c r="A1308" i="1"/>
  <c r="A1307" i="1"/>
  <c r="A1306" i="1"/>
  <c r="A1305" i="1"/>
  <c r="A1304" i="1"/>
  <c r="A1303" i="1"/>
  <c r="A1302" i="1"/>
  <c r="A1300" i="1"/>
  <c r="A1294" i="1"/>
  <c r="A1290" i="1"/>
  <c r="A1288" i="1"/>
  <c r="A1284" i="1"/>
  <c r="A1283" i="1"/>
  <c r="A1282" i="1"/>
  <c r="A1281" i="1"/>
  <c r="A1280" i="1"/>
  <c r="A1279" i="1"/>
  <c r="A1278" i="1"/>
  <c r="A1267" i="1"/>
  <c r="A1266" i="1"/>
  <c r="A1265" i="1"/>
  <c r="A1258" i="1"/>
  <c r="A1256" i="1"/>
  <c r="A1254" i="1"/>
  <c r="A1252" i="1"/>
  <c r="A1251" i="1"/>
  <c r="A1250" i="1"/>
  <c r="A1249" i="1"/>
  <c r="A1248" i="1"/>
  <c r="A1247" i="1"/>
  <c r="A1246" i="1"/>
  <c r="A1244" i="1"/>
  <c r="A1243" i="1"/>
  <c r="A1242" i="1"/>
  <c r="A1241" i="1"/>
  <c r="A1240" i="1"/>
  <c r="A1239" i="1"/>
  <c r="A1238" i="1"/>
  <c r="A1237" i="1"/>
  <c r="A1236" i="1"/>
  <c r="A1235" i="1"/>
  <c r="A1234" i="1"/>
  <c r="A1233" i="1"/>
  <c r="A1232" i="1"/>
  <c r="A1231" i="1"/>
  <c r="A1230" i="1"/>
  <c r="A1229" i="1"/>
  <c r="A1227" i="1"/>
  <c r="A1221" i="1"/>
  <c r="A1217" i="1"/>
  <c r="A1215" i="1"/>
  <c r="A1211" i="1"/>
  <c r="A1210" i="1"/>
  <c r="A1209" i="1"/>
  <c r="A1208" i="1"/>
  <c r="A1207" i="1"/>
  <c r="A1206" i="1"/>
  <c r="A1205" i="1"/>
  <c r="A1194" i="1"/>
  <c r="A1193" i="1"/>
  <c r="A1192" i="1"/>
  <c r="A1185" i="1"/>
  <c r="A1183" i="1"/>
  <c r="A1181" i="1"/>
  <c r="A1179" i="1"/>
  <c r="A1178" i="1"/>
  <c r="A1177" i="1"/>
  <c r="A1176" i="1"/>
  <c r="A1175" i="1"/>
  <c r="A1174" i="1"/>
  <c r="A1173" i="1"/>
  <c r="A1171" i="1"/>
  <c r="A1170" i="1"/>
  <c r="A1169" i="1"/>
  <c r="A1168" i="1"/>
  <c r="A1167" i="1"/>
  <c r="A1166" i="1"/>
  <c r="A1165" i="1"/>
  <c r="A1164" i="1"/>
  <c r="A1163" i="1"/>
  <c r="A1162" i="1"/>
  <c r="A1161" i="1"/>
  <c r="A1160" i="1"/>
  <c r="A1159" i="1"/>
  <c r="A1158" i="1"/>
  <c r="A1157" i="1"/>
  <c r="A1156" i="1"/>
  <c r="A1154" i="1"/>
  <c r="A1148" i="1"/>
  <c r="A1144" i="1"/>
  <c r="A1142" i="1"/>
  <c r="A1138" i="1"/>
  <c r="A1137" i="1"/>
  <c r="A1136" i="1"/>
  <c r="A1135" i="1"/>
  <c r="A1134" i="1"/>
  <c r="A1133" i="1"/>
  <c r="A1132" i="1"/>
  <c r="A1121" i="1"/>
  <c r="A1120" i="1"/>
  <c r="A1119" i="1"/>
  <c r="A1112" i="1"/>
  <c r="A1110" i="1"/>
  <c r="A1108" i="1"/>
  <c r="A1106" i="1"/>
  <c r="A1105" i="1"/>
  <c r="A1104" i="1"/>
  <c r="A1103" i="1"/>
  <c r="A1102" i="1"/>
  <c r="A1101" i="1"/>
  <c r="A1100" i="1"/>
  <c r="A1098" i="1"/>
  <c r="A1097" i="1"/>
  <c r="A1096" i="1"/>
  <c r="A1095" i="1"/>
  <c r="A1094" i="1"/>
  <c r="A1093" i="1"/>
  <c r="A1092" i="1"/>
  <c r="A1091" i="1"/>
  <c r="A1090" i="1"/>
  <c r="A1089" i="1"/>
  <c r="A1088" i="1"/>
  <c r="A1087" i="1"/>
  <c r="A1086" i="1"/>
  <c r="A1085" i="1"/>
  <c r="A1084" i="1"/>
  <c r="A1083" i="1"/>
  <c r="A1081" i="1"/>
  <c r="A1075" i="1"/>
  <c r="A1071" i="1"/>
  <c r="A1069" i="1"/>
  <c r="A1065" i="1"/>
  <c r="A1064" i="1"/>
  <c r="A1063" i="1"/>
  <c r="A1062" i="1"/>
  <c r="A1061" i="1"/>
  <c r="A1060" i="1"/>
  <c r="A1059" i="1"/>
  <c r="A1048" i="1"/>
  <c r="A1047" i="1"/>
  <c r="A1046" i="1"/>
  <c r="A1039" i="1"/>
  <c r="A1037" i="1"/>
  <c r="A1035" i="1"/>
  <c r="A1033" i="1"/>
  <c r="A1032" i="1"/>
  <c r="A1031" i="1"/>
  <c r="A1030" i="1"/>
  <c r="A1029" i="1"/>
  <c r="A1028" i="1"/>
  <c r="A1027" i="1"/>
  <c r="A1025" i="1"/>
  <c r="A1024" i="1"/>
  <c r="A1023" i="1"/>
  <c r="A1022" i="1"/>
  <c r="A1021" i="1"/>
  <c r="A1020" i="1"/>
  <c r="A1019" i="1"/>
  <c r="A1018" i="1"/>
  <c r="A1017" i="1"/>
  <c r="A1016" i="1"/>
  <c r="A1015" i="1"/>
  <c r="A1014" i="1"/>
  <c r="A1013" i="1"/>
  <c r="A1012" i="1"/>
  <c r="A1011" i="1"/>
  <c r="A1010" i="1"/>
  <c r="A1008" i="1"/>
  <c r="A1002" i="1"/>
  <c r="A998" i="1"/>
  <c r="A996" i="1"/>
  <c r="A992" i="1"/>
  <c r="A991" i="1"/>
  <c r="A990" i="1"/>
  <c r="A989" i="1"/>
  <c r="A988" i="1"/>
  <c r="A987" i="1"/>
  <c r="A986" i="1"/>
  <c r="A975" i="1"/>
  <c r="A974" i="1"/>
  <c r="A973" i="1"/>
  <c r="A966" i="1"/>
  <c r="A964" i="1"/>
  <c r="A962" i="1"/>
  <c r="A960" i="1"/>
  <c r="A959" i="1"/>
  <c r="A958" i="1"/>
  <c r="A957" i="1"/>
  <c r="A956" i="1"/>
  <c r="A955" i="1"/>
  <c r="A954" i="1"/>
  <c r="A952" i="1"/>
  <c r="A951" i="1"/>
  <c r="A950" i="1"/>
  <c r="A949" i="1"/>
  <c r="A948" i="1"/>
  <c r="A947" i="1"/>
  <c r="A946" i="1"/>
  <c r="A945" i="1"/>
  <c r="A944" i="1"/>
  <c r="A943" i="1"/>
  <c r="A942" i="1"/>
  <c r="A941" i="1"/>
  <c r="A940" i="1"/>
  <c r="A939" i="1"/>
  <c r="A938" i="1"/>
  <c r="A937" i="1"/>
  <c r="A935" i="1"/>
  <c r="A929" i="1"/>
  <c r="A925" i="1"/>
  <c r="A923" i="1"/>
  <c r="A919" i="1"/>
  <c r="A918" i="1"/>
  <c r="A917" i="1"/>
  <c r="A916" i="1"/>
  <c r="A915" i="1"/>
  <c r="A914" i="1"/>
  <c r="A913" i="1"/>
  <c r="A902" i="1"/>
  <c r="A901" i="1"/>
  <c r="A900" i="1"/>
  <c r="A893" i="1"/>
  <c r="A891" i="1"/>
  <c r="A889" i="1"/>
  <c r="A887" i="1"/>
  <c r="A886" i="1"/>
  <c r="A885" i="1"/>
  <c r="A884" i="1"/>
  <c r="A883" i="1"/>
  <c r="A882" i="1"/>
  <c r="A881" i="1"/>
  <c r="A879" i="1"/>
  <c r="A878" i="1"/>
  <c r="A877" i="1"/>
  <c r="A876" i="1"/>
  <c r="A875" i="1"/>
  <c r="A874" i="1"/>
  <c r="A873" i="1"/>
  <c r="A872" i="1"/>
  <c r="A871" i="1"/>
  <c r="A870" i="1"/>
  <c r="A869" i="1"/>
  <c r="A868" i="1"/>
  <c r="A867" i="1"/>
  <c r="A866" i="1"/>
  <c r="A865" i="1"/>
  <c r="A864" i="1"/>
  <c r="A862" i="1"/>
  <c r="A856" i="1"/>
  <c r="A852" i="1"/>
  <c r="A850" i="1"/>
  <c r="A846" i="1"/>
  <c r="A845" i="1"/>
  <c r="A844" i="1"/>
  <c r="A843" i="1"/>
  <c r="A842" i="1"/>
  <c r="A841" i="1"/>
  <c r="A840" i="1"/>
  <c r="A829" i="1"/>
  <c r="A828" i="1"/>
  <c r="A827" i="1"/>
  <c r="A820" i="1"/>
  <c r="A818" i="1"/>
  <c r="A816" i="1"/>
  <c r="A814" i="1"/>
  <c r="A813" i="1"/>
  <c r="A812" i="1"/>
  <c r="A811" i="1"/>
  <c r="A810" i="1"/>
  <c r="A809" i="1"/>
  <c r="A808" i="1"/>
  <c r="A806" i="1"/>
  <c r="A805" i="1"/>
  <c r="A804" i="1"/>
  <c r="A803" i="1"/>
  <c r="A802" i="1"/>
  <c r="A801" i="1"/>
  <c r="A800" i="1"/>
  <c r="A799" i="1"/>
  <c r="A798" i="1"/>
  <c r="A797" i="1"/>
  <c r="A796" i="1"/>
  <c r="A795" i="1"/>
  <c r="A794" i="1"/>
  <c r="A793" i="1"/>
  <c r="A792" i="1"/>
  <c r="A791" i="1"/>
  <c r="A789" i="1"/>
  <c r="A783" i="1"/>
  <c r="A779" i="1"/>
  <c r="A777" i="1"/>
  <c r="A773" i="1"/>
  <c r="A772" i="1"/>
  <c r="A771" i="1"/>
  <c r="A770" i="1"/>
  <c r="A769" i="1"/>
  <c r="A768" i="1"/>
  <c r="A767" i="1"/>
  <c r="A756" i="1"/>
  <c r="A755" i="1"/>
  <c r="A754" i="1"/>
  <c r="A747" i="1"/>
  <c r="A745" i="1"/>
  <c r="A743" i="1"/>
  <c r="A741" i="1"/>
  <c r="A740" i="1"/>
  <c r="A739" i="1"/>
  <c r="A738" i="1"/>
  <c r="A737" i="1"/>
  <c r="A736" i="1"/>
  <c r="A735" i="1"/>
  <c r="A733" i="1"/>
  <c r="A732" i="1"/>
  <c r="A731" i="1"/>
  <c r="A730" i="1"/>
  <c r="A729" i="1"/>
  <c r="A728" i="1"/>
  <c r="A727" i="1"/>
  <c r="A726" i="1"/>
  <c r="A725" i="1"/>
  <c r="A724" i="1"/>
  <c r="A723" i="1"/>
  <c r="A722" i="1"/>
  <c r="A721" i="1"/>
  <c r="A720" i="1"/>
  <c r="A719" i="1"/>
  <c r="A718" i="1"/>
  <c r="A716" i="1"/>
  <c r="A710" i="1"/>
  <c r="A706" i="1"/>
  <c r="A704" i="1"/>
  <c r="A700" i="1"/>
  <c r="A699" i="1"/>
  <c r="A698" i="1"/>
  <c r="A697" i="1"/>
  <c r="A696" i="1"/>
  <c r="A695" i="1"/>
  <c r="A694" i="1"/>
  <c r="A683" i="1"/>
  <c r="A682" i="1"/>
  <c r="A681" i="1"/>
  <c r="A674" i="1"/>
  <c r="A672" i="1"/>
  <c r="A670" i="1"/>
  <c r="A668" i="1"/>
  <c r="A667" i="1"/>
  <c r="A666" i="1"/>
  <c r="A665" i="1"/>
  <c r="A664" i="1"/>
  <c r="A663" i="1"/>
  <c r="A662" i="1"/>
  <c r="A660" i="1"/>
  <c r="A659" i="1"/>
  <c r="A658" i="1"/>
  <c r="A657" i="1"/>
  <c r="A656" i="1"/>
  <c r="A655" i="1"/>
  <c r="A654" i="1"/>
  <c r="A653" i="1"/>
  <c r="A652" i="1"/>
  <c r="A651" i="1"/>
  <c r="A650" i="1"/>
  <c r="A649" i="1"/>
  <c r="A648" i="1"/>
  <c r="A647" i="1"/>
  <c r="A646" i="1"/>
  <c r="A645" i="1"/>
  <c r="A643" i="1"/>
  <c r="A637" i="1"/>
  <c r="A633" i="1"/>
  <c r="A631" i="1"/>
  <c r="A627" i="1"/>
  <c r="A626" i="1"/>
  <c r="A625" i="1"/>
  <c r="A624" i="1"/>
  <c r="A623" i="1"/>
  <c r="A622" i="1"/>
  <c r="A621" i="1"/>
  <c r="A610" i="1"/>
  <c r="A609" i="1"/>
  <c r="A608" i="1"/>
  <c r="A601" i="1"/>
  <c r="A599" i="1"/>
  <c r="A597" i="1"/>
  <c r="A595" i="1"/>
  <c r="A594" i="1"/>
  <c r="A593" i="1"/>
  <c r="A592" i="1"/>
  <c r="A591" i="1"/>
  <c r="A590" i="1"/>
  <c r="A589" i="1"/>
  <c r="A587" i="1"/>
  <c r="A586" i="1"/>
  <c r="A585" i="1"/>
  <c r="A584" i="1"/>
  <c r="A583" i="1"/>
  <c r="A582" i="1"/>
  <c r="A581" i="1"/>
  <c r="A580" i="1"/>
  <c r="A579" i="1"/>
  <c r="A578" i="1"/>
  <c r="A577" i="1"/>
  <c r="A576" i="1"/>
  <c r="A575" i="1"/>
  <c r="A574" i="1"/>
  <c r="A573" i="1"/>
  <c r="A572" i="1"/>
  <c r="A570" i="1"/>
  <c r="A564" i="1"/>
  <c r="A560" i="1"/>
  <c r="A558" i="1"/>
  <c r="A554" i="1"/>
  <c r="A553" i="1"/>
  <c r="A552" i="1"/>
  <c r="A551" i="1"/>
  <c r="A550" i="1"/>
  <c r="A549" i="1"/>
  <c r="A548" i="1"/>
  <c r="A537" i="1"/>
  <c r="A536" i="1"/>
  <c r="A535" i="1"/>
  <c r="A528" i="1"/>
  <c r="A526" i="1"/>
  <c r="A524" i="1"/>
  <c r="A522" i="1"/>
  <c r="A521" i="1"/>
  <c r="A520" i="1"/>
  <c r="A519" i="1"/>
  <c r="A518" i="1"/>
  <c r="A517" i="1"/>
  <c r="A516" i="1"/>
  <c r="A514" i="1"/>
  <c r="A513" i="1"/>
  <c r="A512" i="1"/>
  <c r="A511" i="1"/>
  <c r="A510" i="1"/>
  <c r="A509" i="1"/>
  <c r="A508" i="1"/>
  <c r="A507" i="1"/>
  <c r="A506" i="1"/>
  <c r="A505" i="1"/>
  <c r="A504" i="1"/>
  <c r="A503" i="1"/>
  <c r="A502" i="1"/>
  <c r="A501" i="1"/>
  <c r="A500" i="1"/>
  <c r="A499" i="1"/>
  <c r="A497" i="1"/>
  <c r="A491" i="1"/>
  <c r="A487" i="1"/>
  <c r="A485" i="1"/>
  <c r="A481" i="1"/>
  <c r="A480" i="1"/>
  <c r="A479" i="1"/>
  <c r="A478" i="1"/>
  <c r="A477" i="1"/>
  <c r="A476" i="1"/>
  <c r="A475" i="1"/>
  <c r="A464" i="1"/>
  <c r="A463" i="1"/>
  <c r="A462" i="1"/>
  <c r="A455" i="1"/>
  <c r="A453" i="1"/>
  <c r="A451" i="1"/>
  <c r="A449" i="1"/>
  <c r="A448" i="1"/>
  <c r="A447" i="1"/>
  <c r="A446" i="1"/>
  <c r="A445" i="1"/>
  <c r="A444" i="1"/>
  <c r="A443" i="1"/>
  <c r="A441" i="1"/>
  <c r="A440" i="1"/>
  <c r="A439" i="1"/>
  <c r="A438" i="1"/>
  <c r="A437" i="1"/>
  <c r="A436" i="1"/>
  <c r="A435" i="1"/>
  <c r="A434" i="1"/>
  <c r="A433" i="1"/>
  <c r="A432" i="1"/>
  <c r="A431" i="1"/>
  <c r="A430" i="1"/>
  <c r="A429" i="1"/>
  <c r="A428" i="1"/>
  <c r="A427" i="1"/>
  <c r="A426" i="1"/>
  <c r="A424" i="1"/>
  <c r="A418" i="1"/>
  <c r="A414" i="1"/>
  <c r="A412" i="1"/>
  <c r="A408" i="1"/>
  <c r="A407" i="1"/>
  <c r="A406" i="1"/>
  <c r="A405" i="1"/>
  <c r="A404" i="1"/>
  <c r="A403" i="1"/>
  <c r="A402" i="1"/>
  <c r="A391" i="1"/>
  <c r="A390" i="1"/>
  <c r="A389" i="1"/>
  <c r="A382" i="1"/>
  <c r="A380" i="1"/>
  <c r="A378" i="1"/>
  <c r="A376" i="1"/>
  <c r="A375" i="1"/>
  <c r="A374" i="1"/>
  <c r="A373" i="1"/>
  <c r="A372" i="1"/>
  <c r="A371" i="1"/>
  <c r="A370" i="1"/>
  <c r="A368" i="1"/>
  <c r="A367" i="1"/>
  <c r="A366" i="1"/>
  <c r="A365" i="1"/>
  <c r="A364" i="1"/>
  <c r="A363" i="1"/>
  <c r="A362" i="1"/>
  <c r="A361" i="1"/>
  <c r="A360" i="1"/>
  <c r="A359" i="1"/>
  <c r="A358" i="1"/>
  <c r="A357" i="1"/>
  <c r="A356" i="1"/>
  <c r="A355" i="1"/>
  <c r="A354" i="1"/>
  <c r="A353" i="1"/>
  <c r="A351" i="1"/>
  <c r="A345" i="1"/>
  <c r="A341" i="1"/>
  <c r="A339" i="1"/>
  <c r="A335" i="1"/>
  <c r="A334" i="1"/>
  <c r="A333" i="1"/>
  <c r="A332" i="1"/>
  <c r="A331" i="1"/>
  <c r="A330" i="1"/>
  <c r="A329" i="1"/>
  <c r="A318" i="1"/>
  <c r="A317" i="1"/>
  <c r="A316" i="1"/>
  <c r="A309" i="1"/>
  <c r="A307" i="1"/>
  <c r="A305" i="1"/>
  <c r="A303" i="1"/>
  <c r="A302" i="1"/>
  <c r="A301" i="1"/>
  <c r="A300" i="1"/>
  <c r="A299" i="1"/>
  <c r="A298" i="1"/>
  <c r="A297" i="1"/>
  <c r="A295" i="1"/>
  <c r="A294" i="1"/>
  <c r="A293" i="1"/>
  <c r="A292" i="1"/>
  <c r="A291" i="1"/>
  <c r="A290" i="1"/>
  <c r="A289" i="1"/>
  <c r="A288" i="1"/>
  <c r="A287" i="1"/>
  <c r="A286" i="1"/>
  <c r="A285" i="1"/>
  <c r="A284" i="1"/>
  <c r="A283" i="1"/>
  <c r="A282" i="1"/>
  <c r="A281" i="1"/>
  <c r="A280" i="1"/>
  <c r="A278" i="1"/>
  <c r="A272" i="1"/>
  <c r="A268" i="1"/>
  <c r="A266" i="1"/>
  <c r="A262" i="1"/>
  <c r="A261" i="1"/>
  <c r="A260" i="1"/>
  <c r="A259" i="1"/>
  <c r="A258" i="1"/>
  <c r="A257" i="1"/>
  <c r="A256" i="1"/>
  <c r="A245" i="1"/>
  <c r="A244" i="1"/>
  <c r="A243" i="1"/>
  <c r="A236" i="1"/>
  <c r="A234" i="1"/>
  <c r="A232" i="1"/>
  <c r="A230" i="1"/>
  <c r="A229" i="1"/>
  <c r="A228" i="1"/>
  <c r="A227" i="1"/>
  <c r="A226" i="1"/>
  <c r="A225" i="1"/>
  <c r="A224" i="1"/>
  <c r="A222" i="1"/>
  <c r="A221" i="1"/>
  <c r="A220" i="1"/>
  <c r="A219" i="1"/>
  <c r="A218" i="1"/>
  <c r="A217" i="1"/>
  <c r="A216" i="1"/>
  <c r="A215" i="1"/>
  <c r="A214" i="1"/>
  <c r="A213" i="1"/>
  <c r="A212" i="1"/>
  <c r="A211" i="1"/>
  <c r="A210" i="1"/>
  <c r="A209" i="1"/>
  <c r="A208" i="1"/>
  <c r="A207" i="1"/>
  <c r="A205" i="1"/>
  <c r="A199" i="1"/>
  <c r="A195" i="1"/>
  <c r="A193" i="1"/>
  <c r="A189" i="1"/>
  <c r="A188" i="1"/>
  <c r="A187" i="1"/>
  <c r="A186" i="1"/>
  <c r="A185" i="1"/>
  <c r="A184" i="1"/>
  <c r="A183" i="1"/>
  <c r="A172" i="1"/>
  <c r="A171" i="1"/>
  <c r="A170" i="1"/>
  <c r="A163" i="1"/>
  <c r="A161" i="1"/>
  <c r="A159" i="1"/>
  <c r="A157" i="1"/>
  <c r="A156" i="1"/>
  <c r="A155" i="1"/>
  <c r="A154" i="1"/>
  <c r="A153" i="1"/>
  <c r="A152" i="1"/>
  <c r="A151" i="1"/>
  <c r="A149" i="1"/>
  <c r="A148" i="1"/>
  <c r="A147" i="1"/>
  <c r="A146" i="1"/>
  <c r="A145" i="1"/>
  <c r="A144" i="1"/>
  <c r="A143" i="1"/>
  <c r="A142" i="1"/>
  <c r="A141" i="1"/>
  <c r="A140" i="1"/>
  <c r="A139" i="1"/>
  <c r="A138" i="1"/>
  <c r="A137" i="1"/>
  <c r="A136" i="1"/>
  <c r="A135" i="1"/>
  <c r="A134" i="1"/>
  <c r="A132" i="1"/>
  <c r="A126" i="1"/>
  <c r="A122" i="1"/>
  <c r="A120" i="1"/>
  <c r="A116" i="1"/>
  <c r="A115" i="1"/>
  <c r="A114" i="1"/>
  <c r="A113" i="1"/>
  <c r="A112" i="1"/>
  <c r="A111" i="1"/>
  <c r="A110" i="1"/>
  <c r="A99" i="1"/>
  <c r="A98" i="1"/>
  <c r="A97" i="1"/>
  <c r="A90" i="1"/>
  <c r="A88" i="1"/>
  <c r="A86" i="1"/>
  <c r="A84" i="1"/>
  <c r="A83" i="1"/>
  <c r="A82" i="1"/>
  <c r="A81" i="1"/>
  <c r="A80" i="1"/>
  <c r="A79" i="1"/>
  <c r="A78" i="1"/>
  <c r="A76" i="1"/>
  <c r="A75" i="1"/>
  <c r="A74" i="1"/>
  <c r="A73" i="1"/>
  <c r="A72" i="1"/>
  <c r="A71" i="1"/>
  <c r="A70" i="1"/>
  <c r="A69" i="1"/>
  <c r="A68" i="1"/>
  <c r="A67" i="1"/>
  <c r="A66" i="1"/>
  <c r="A65" i="1"/>
  <c r="A64" i="1"/>
  <c r="A61" i="1"/>
  <c r="A55" i="1"/>
  <c r="A51" i="1"/>
  <c r="A49" i="1"/>
  <c r="A45" i="1"/>
  <c r="A44" i="1"/>
  <c r="A43" i="1"/>
  <c r="A42" i="1"/>
  <c r="A41" i="1"/>
  <c r="A40" i="1"/>
  <c r="A39" i="1"/>
  <c r="A28" i="1"/>
  <c r="A27" i="1"/>
  <c r="A26" i="1"/>
  <c r="A25" i="1"/>
  <c r="A24" i="1"/>
  <c r="A23" i="1"/>
  <c r="A16" i="1"/>
  <c r="A14" i="1"/>
  <c r="A12" i="1"/>
  <c r="A10" i="1"/>
  <c r="A9" i="1"/>
  <c r="A8" i="1"/>
  <c r="A7" i="1"/>
  <c r="A6" i="1"/>
  <c r="A5" i="1"/>
  <c r="A4" i="1"/>
</calcChain>
</file>

<file path=xl/sharedStrings.xml><?xml version="1.0" encoding="utf-8"?>
<sst xmlns="http://schemas.openxmlformats.org/spreadsheetml/2006/main" count="42860" uniqueCount="2782">
  <si>
    <t>შემოსავლები</t>
  </si>
  <si>
    <t>გადასახადები</t>
  </si>
  <si>
    <t>სოციალური შენატანები</t>
  </si>
  <si>
    <t>გრანტები</t>
  </si>
  <si>
    <t>სხვა შემოსავლები</t>
  </si>
  <si>
    <t>არაფინანსური აქტივების კლება</t>
  </si>
  <si>
    <t>ფინანსური აქტივების კლება</t>
  </si>
  <si>
    <t>საშინაო დებიტორები</t>
  </si>
  <si>
    <t xml:space="preserve">ვალუტა და დეპოზიტები </t>
  </si>
  <si>
    <t>სესხები</t>
  </si>
  <si>
    <t xml:space="preserve">აქციები და სხვა კაპიტალი </t>
  </si>
  <si>
    <t xml:space="preserve">სხვა დებიტორული დავალიანებები </t>
  </si>
  <si>
    <t>ვალდებულებების ზრდა</t>
  </si>
  <si>
    <t>საშინაო კრედიტორები</t>
  </si>
  <si>
    <t>ფასიანი ქაღალდები, გარდა აქციებისა</t>
  </si>
  <si>
    <t>სხვა კრედიტორული დავალიანებები</t>
  </si>
  <si>
    <t>საგარეო კრედიტორები</t>
  </si>
  <si>
    <t xml:space="preserve">სხვა კრედიტორული დავალიანებები </t>
  </si>
  <si>
    <t>ხარჯები</t>
  </si>
  <si>
    <t>შრომის ანაზღაურება</t>
  </si>
  <si>
    <t>საქონელი და მომსახურება</t>
  </si>
  <si>
    <t>შრომითი ხელშეკრულებით დასაქმებულ პირთა ანაზღაურება</t>
  </si>
  <si>
    <t>მივლინება</t>
  </si>
  <si>
    <t>ოფისის ხარჯები</t>
  </si>
  <si>
    <t xml:space="preserve">წარმომადგენლობითი ხარჯები </t>
  </si>
  <si>
    <t xml:space="preserve">კვების ხარჯები </t>
  </si>
  <si>
    <t>სამედიცინო ხარჯები</t>
  </si>
  <si>
    <t xml:space="preserve">რბილი ინვენტარისა და უნიფორმის შეძენის და პირად ჰიგიენასთან დაკავშირებული ხარჯები </t>
  </si>
  <si>
    <t xml:space="preserve">ტრანსპორტის, ტექნიკისა და იარაღის ექსპლოატაციისა და მოვლა-შენახვის ხარჯები </t>
  </si>
  <si>
    <t>სამხედრო ტექნიკისა და ტყვია-წამლის შეძენის ხარჯები</t>
  </si>
  <si>
    <t xml:space="preserve">სხვა დანარჩენი საქონელი და მომსახურება </t>
  </si>
  <si>
    <t>პროცენტი</t>
  </si>
  <si>
    <t>სუბსიდიები</t>
  </si>
  <si>
    <t>სოციალური უზრუნველყოფა</t>
  </si>
  <si>
    <t>სხვა ხარჯები</t>
  </si>
  <si>
    <t>არაფინანსური აქტივების ზრდა</t>
  </si>
  <si>
    <t>ფინანსური აქტივების ზრდა</t>
  </si>
  <si>
    <t xml:space="preserve">სესხები </t>
  </si>
  <si>
    <t>აქციები და სხვა კაპიტალი</t>
  </si>
  <si>
    <t>სხვა დებიტორული დავალიანებები</t>
  </si>
  <si>
    <t>ვალდებულებების კლება</t>
  </si>
  <si>
    <t>წარმოებული ფინასური ინსტრუმენტები და თანამშრომელთა ოფციონები აქციებზე</t>
  </si>
  <si>
    <t>ვალუტა და დეპოზიტები</t>
  </si>
  <si>
    <t>შეკვეცილი</t>
  </si>
  <si>
    <t>შემოსულობები</t>
  </si>
  <si>
    <t>ფინანსური აქტივების კლება (ნაშთის გამოკლებით)</t>
  </si>
  <si>
    <t>გადასახდელები</t>
  </si>
  <si>
    <t>ფინანსური აქტივების ზრდა (ნაშთის გამოკლებით)</t>
  </si>
  <si>
    <t>ნაშთის ცვლილება</t>
  </si>
  <si>
    <t>ნაშთი პერიოდის დასაწყისისთვის</t>
  </si>
  <si>
    <t>ნაშთი პერიოდის ბოლოსთვის</t>
  </si>
  <si>
    <t>შესრულების ნაერთი ანგარიში</t>
  </si>
  <si>
    <t>კანონმდებლობით ნებადართული სხვა (საკუთარი) შემოსავლები/გადასახდელები</t>
  </si>
  <si>
    <t>მომუშავეთა რიცხოვნება</t>
  </si>
  <si>
    <t>მ.შ. შტატით გათვალისწინებულ თანამშრომელთა რიცხოვნობა</t>
  </si>
  <si>
    <t>მ.შ. შტატგარეშე თანამშრომელთა რიცხოვნობა</t>
  </si>
  <si>
    <t>საჯარო სამართლის იურიდიული პირი - საქართველოს პარლამენტის კვლევითი ცენტრი</t>
  </si>
  <si>
    <t>სსიპ - საჯარო აუდიტის ინსტიტუტი</t>
  </si>
  <si>
    <t>სსიპ - საარჩევნო სისტემების განვითარების, რეფორმებისა და სწავლების ცენტრი</t>
  </si>
  <si>
    <t>საქართველოს იუსტიციის უმაღლეს საბჭოსთან არსებული სსიპ - საერთო სასამართლოების დეპარტამენტი</t>
  </si>
  <si>
    <t>სსიპ - იუსტიციის უმაღლესი სკოლა</t>
  </si>
  <si>
    <t>სსიპ - საქართველოს ოპერატიულ-ტექნიკური სააგენტო</t>
  </si>
  <si>
    <t>სსიპ - საქართველოს სახელმწიფო უსაფრთხოების სამსახურის სასწავლო ცენტრი</t>
  </si>
  <si>
    <t>სსიპ - საპენსიო სააგენტო</t>
  </si>
  <si>
    <t>სსიპ - საფინანსო-ანალიტიკური სამსახური</t>
  </si>
  <si>
    <t>სსიპ - შემოსავლების სამსახური</t>
  </si>
  <si>
    <t>სსიპ - ფინანსთა სამინისტროს აკადემია</t>
  </si>
  <si>
    <t>სსიპ - სასწავლო უნივერსიტეტი - ბათუმის სახელმწიფო საზღვაო აკადემია</t>
  </si>
  <si>
    <t>სსიპ - საქართველოს ინოვაციების და ტექნოლოგიების სააგენტო</t>
  </si>
  <si>
    <t>სსიპ - სახელმწიფო ქონების ეროვნული სააგენტო</t>
  </si>
  <si>
    <t xml:space="preserve">ა(ა)იპ - ინვესტორთა საბჭოს სამდივნო </t>
  </si>
  <si>
    <t>სსიპ - სამოქალაქო ავიაციის სააგენტო</t>
  </si>
  <si>
    <t>სსიპ - ანაკლიის ღრმაწყლოვანი ნავსადგურის განვითარების სააგენტო</t>
  </si>
  <si>
    <t>სსიპ წიაღის ეროვნული სააგენტო</t>
  </si>
  <si>
    <t>სსიპ - სახმელეთო ტრანსპორტის სააგენტო</t>
  </si>
  <si>
    <t>ა(ა)იპ - ოუფენ ნეტი</t>
  </si>
  <si>
    <t>სსიპ - საქართველოს სტანდარტებისა და მეტროლოგიის ეროვნული სააგენტო</t>
  </si>
  <si>
    <t>სსიპ - ბაზარზე ზედამხედველობის სააგენტო</t>
  </si>
  <si>
    <t>სსიპ - საზღვაო ტრანსპორტის სააგენტო</t>
  </si>
  <si>
    <t>სსიპ - საქართველოს ტურიზმის ეროვნული ადმინისტრაცია</t>
  </si>
  <si>
    <t>სსიპ - აწარმოე საქართველოში</t>
  </si>
  <si>
    <t>სსიპ - აკრედიტაციის ერთიანი ეროვნული ორგანო - აკრედიტაციის ცენტრი</t>
  </si>
  <si>
    <t>სსიპ - ტექნიკური და სამშენებლო ზედამხედველობის სააგენტო</t>
  </si>
  <si>
    <t>სსიპ - ნავთობისა და გაზის სახელმწიფო სააგენტო</t>
  </si>
  <si>
    <t>სსიპ - საქართველოს სახელმწიფო ჰიდროგრაფიული სამსახური</t>
  </si>
  <si>
    <t>სსიპ - ევრაზიის სატრანსპორტო დერეფნის საინვესტიციო ცენტრი</t>
  </si>
  <si>
    <t>სსიპ - საქართველოს მუნიციპალური განვითარების ფონდი</t>
  </si>
  <si>
    <t>სსიპ - მონაცემთა გაცვლის სააგენტო</t>
  </si>
  <si>
    <t>სსიპ - აღსრულების ეროვნული ბიურო</t>
  </si>
  <si>
    <t>სსიპ - მსჯავრდებულთა პროფესიული მომზადებისა და გადამზადების ცენტრი</t>
  </si>
  <si>
    <t>სსიპ - საქართველოს იუსტიციის სასწავლო ცენტრი</t>
  </si>
  <si>
    <t>სსიპ - საჯარო რეესტრის ეროვნული სააგენტო</t>
  </si>
  <si>
    <t>სსიპ - სახელმწიფო სერვისების განვითარების სააგენტო</t>
  </si>
  <si>
    <t>სსიპ - საქართველოს ეროვნული არქივი</t>
  </si>
  <si>
    <t>სსიპ - სმართ ლოჯიქი</t>
  </si>
  <si>
    <t>სსიპ - იუსტიციის სახლი</t>
  </si>
  <si>
    <t>სსიპ - არასაპატიმრო სასჯელთა აღსრულებისა და პრობაციის ეროვნული სააგენტო</t>
  </si>
  <si>
    <t>სსიპ - დანაშაულის პრევენციის ცენტრი</t>
  </si>
  <si>
    <t>ა(ა)იპ - "შეცვალე სცენარი"</t>
  </si>
  <si>
    <t>სსიპ - საქართველოს საკანონმდებლო მაცნე</t>
  </si>
  <si>
    <t>სსიპ - დანაშაულის პრევენციის,არასაპატიმრო სასჯელთა აღსრულებისა და პრობაციის ეროვნული სააგენტო</t>
  </si>
  <si>
    <t>სსიპ - ციფრული მმართველობის სააგენტო</t>
  </si>
  <si>
    <t xml:space="preserve">სსიპ - დევნილთა, ეკომიგრანტთა და საარსებო წყაროებით უზრუნველყოფის სააგენტო  </t>
  </si>
  <si>
    <t>სსიპ - სამედიცინო და ფარმაცევტული საქმიანობის რეგულირების სააგენტო</t>
  </si>
  <si>
    <t>სსიპ - შრომის ინსპექციის სამსახური</t>
  </si>
  <si>
    <t>სსიპ - სახელმწიფო ზრუნვისა და ტრეფიკინგის მსხვერპლთა, დაზარალებულთა დახმარების სააგენტო</t>
  </si>
  <si>
    <t xml:space="preserve">სსიპ - დასაქმების ხელშეწყობის სახელმწიფო სააგენტო  </t>
  </si>
  <si>
    <t>სსიპ - საგანგებო სიტუაციების კოორდინაციისა და გადაუდებელი დახმარების ცენტრი</t>
  </si>
  <si>
    <t>სსიპ - ჯანმრთელობის ეროვნული სააგენტო</t>
  </si>
  <si>
    <t>სსიპ - ლ. საყვარელიძის სახელობის დაავადებათა კონტროლისა და საზოგადოებრივი ჯანმრთელობის ეროვნული ცენტრი</t>
  </si>
  <si>
    <t>ა(ა)იპ - საქართველოს სამედიცინო ჰოლდინგი</t>
  </si>
  <si>
    <t>სსიპ - სოციალური მომსახურების სააგენტო</t>
  </si>
  <si>
    <t>სსიპ - საქართველოს საერთაშორისო ხელშეკრულებათა თარგმნის ბიურო</t>
  </si>
  <si>
    <t>სსიპ - საქართველოს საგარეო საქმეთა სამინისტროს ლევან მიქელაძის სახელობის დიპლომატიური სასწავლო და კვლევითი ინსტიტუტი</t>
  </si>
  <si>
    <t>სსიპ - საინფორმაციო ცენტრი ნატოსა და ევროკავშირის შესახებ</t>
  </si>
  <si>
    <t>სსიპ - თავდაცვის ინსტიტუციური აღმშენებლობის სკოლა</t>
  </si>
  <si>
    <t>სსიპ - გენერალ გიორგი კვინიტაძის სახელობის კადეტთა სამხედრო ლიცეუმი</t>
  </si>
  <si>
    <t>სსიპ - სახელმწიფო სამხედრო სამეცნიერო-ტექნიკური ცენტრი "დელტა"</t>
  </si>
  <si>
    <t>სსიპ - რაფიელ დვალის მანქანათა მექანიკის ინსტიტუტი</t>
  </si>
  <si>
    <t>სსიპ - ინსტიტუტი ოპტიკა</t>
  </si>
  <si>
    <t>სსიპ - გრიგოლ წულუკიძის სამთო ინსტიტუტი</t>
  </si>
  <si>
    <t>სსიპ - ფერდინანდ თავაძის მეტალურგიისა და მასალათმცოდნეობის ინსტიტუტი</t>
  </si>
  <si>
    <t>სსიპ - კიბერუსაფრთხოების ბიურო</t>
  </si>
  <si>
    <t>სსიპ - მიკრო და ნანო ელექტრონიკის ინსტიტუტი</t>
  </si>
  <si>
    <t>სსიპ - გიორგი აბრამიშვილის სახელობის საქართველოს თავდაცვის სამინისტროს სამხედრო ჰოსპიტალი</t>
  </si>
  <si>
    <t>სსიპ - დავით აღმაშენებლის სახელობის საქართველოს ეროვნული თავდაცვის აკადემია</t>
  </si>
  <si>
    <t>სსიპ - სოხუმის ილია ვეკუას ფიზიკა-ტექნიკის ინსტიტუტი</t>
  </si>
  <si>
    <t>სსიპ - შსს მომსახურების სააგენტო</t>
  </si>
  <si>
    <t>ა(ა)იპ - სპორტული კლუბი "MIA FORCE"</t>
  </si>
  <si>
    <t>სსიპ - დაცვის პოლიციის დეპარტამენტი</t>
  </si>
  <si>
    <t>სსიპ - სახელმწიფო რეზერვებისა და სამოქალაქო უსაფრთხოების სერვისების სააგენტო</t>
  </si>
  <si>
    <t>სსიპ - საქართველოს შინაგან საქმეთა სამინისტროს აკადემია</t>
  </si>
  <si>
    <t>ა(ა)იპ - შინაგან საქმეთა სამინისტროს ძიუდოს სპორტული კლუბი</t>
  </si>
  <si>
    <t>სსიპ -  საზოგადოებრივი უსაფრთხოების მართვის ცენტრი "112"</t>
  </si>
  <si>
    <t>სსიპ - საქართველოს შინაგან საქმეთა სამინისტროს ჯანმრთელობის დაცვის სამსახური</t>
  </si>
  <si>
    <t>სსიპ - გარემოსდაცვითი ინფორმაციისა და განათლების ცენტრი</t>
  </si>
  <si>
    <t>სსიპ - დაცული ტერიტორიების სააგენტო</t>
  </si>
  <si>
    <t>სსიპ - ველური ბუნების ეროვნული სააგენტო</t>
  </si>
  <si>
    <t>სსიპ - მიწის მდგრადი მართვის და მიწათსარგებლობის მონიტორინგის ეროვნული სააგენტო</t>
  </si>
  <si>
    <t>სსიპ - სოფლის მეურნეობის სამეცნიერო-კვლევითი ცენტრი</t>
  </si>
  <si>
    <t>სსიპ - ღვინის ეროვნული სააგენტო</t>
  </si>
  <si>
    <t>სსიპ - ბირთვული და რადიაციული უსაფრთხოების სააგენტო</t>
  </si>
  <si>
    <t>სსიპ - გარემოს ეროვნული სააგენტო</t>
  </si>
  <si>
    <t>სსიპ - სურსათის ეროვნული სააგენტო</t>
  </si>
  <si>
    <t>სსიპ - ეროვნული სატყეო სააგენტო</t>
  </si>
  <si>
    <t>სსიპ - სოფლის მეურნეობის სახელმწიფო ლაბორატორია</t>
  </si>
  <si>
    <t>ა(ა)იპ - სოფლის განვითარების სააგენტო</t>
  </si>
  <si>
    <t>სსიპ - იაკობ გოგებაშვილის სახელობის თელავის სახელმწიფო უნივერსიტეტი</t>
  </si>
  <si>
    <t>სსიპ - ანსამბლი "ბასიანი"</t>
  </si>
  <si>
    <t>ა(ა)იპ - ქართული ფეხბურთის განვითარების ფონდი</t>
  </si>
  <si>
    <t>სსიპ - გიორგი ლეონიძის სახელობის ქართული ლიტერატურის სახელმწიფო მუზეუმი</t>
  </si>
  <si>
    <t>სსიპ - სკოლისგარეშე სახელოვნებო საგანმანათლებლო დაწესებულება ქ. რუსთავის სამუსიკო სასწავლებელი</t>
  </si>
  <si>
    <t>სსიპ - ნიკო ნიკოლაძის სახლ-მუზეუმი</t>
  </si>
  <si>
    <t>სსიპ - კოლეჯი "ოპიზარი"</t>
  </si>
  <si>
    <t>სსიპ - კოლეჯი "ბლექსი"</t>
  </si>
  <si>
    <t>სსიპ - ქ. ფოთის ვალერიან გუნიას სახელობის პროფესიული სახელმწიფო თეატრი</t>
  </si>
  <si>
    <t>ა(ა)იპ - კოლეჯი "განთიადი"</t>
  </si>
  <si>
    <t>სსიპ - ივანე ჯავახიშვილის სახელობის თბილისის სახელმწიფო უნივერსიტეტისმედიისა და ტელეხელოვნების კოლეჯი</t>
  </si>
  <si>
    <t>სსიპ - თელავის ისტორიული მუზეუმი</t>
  </si>
  <si>
    <t>სსიპ - ქ. ზუგდიდის შალვა დადიანის სახელობის პროფესიული სახელმწიფო დრამატული თეატრი</t>
  </si>
  <si>
    <t>სსიპ - საქართველოს ეროვნული მუსიკალური ცენტრი</t>
  </si>
  <si>
    <t>სსიპ - ბათუმის ხელოვნების სასწავლო უნივერსიტეტი</t>
  </si>
  <si>
    <t>სსიპ - ნოდარ დუმბაძის სახელობის მოზარდ მაყურებელთა პროფესიული სახელმწიფო თეატრი</t>
  </si>
  <si>
    <t>სსიპ - საქართველოს ხალხური სიმღერისა და ცეკვის სახელმწიფო აკადემიური ანსამბლი "რუსთავი"</t>
  </si>
  <si>
    <t>სსიპ – შოთა რუსთაველის საქართველოს ეროვნული სამეცნიერო ფონდი</t>
  </si>
  <si>
    <t>სსიპ - ივანე ჯავახიშვილის სახელობის თბილისის სახელმწიფო უნივერსიტეტი</t>
  </si>
  <si>
    <t>სსიპ - განათლების მართვის საინფორმაციო სისტემა</t>
  </si>
  <si>
    <t>სსიპ - კოლეჯი "მერმისი"</t>
  </si>
  <si>
    <t>სსიპ - გორის გ. ერისთავის სახელობის პროფესიული სახელმწიფო დრამატული თეატრი</t>
  </si>
  <si>
    <t>სსიპ - საქართველოს ფიზიკური აღზრდისა და სპორტის სახელმწიფო სასწავლო უნივერსიტეტი</t>
  </si>
  <si>
    <t>სსიპ - კოლეჯი "მოდუსი"</t>
  </si>
  <si>
    <t>სსიპ - ქ. თელავის ვაჟა-ფშაველას სახელობის პროფესიული სახელმწიფო დრამატული თეატრი</t>
  </si>
  <si>
    <t>სსიპ - საქართველოს ოლიმპიური რეზერვების მზადების ეროვნული ცენტრი</t>
  </si>
  <si>
    <t>სსიპ - ჰეიდარ ალიევის სახელობის თბილისის აზერბაიჯანული პროფესიული სახელმწიფო დრამატული თეატრი</t>
  </si>
  <si>
    <t>სსიპ - თბილისის მარიონეტების პროფესიული სახელმწიფო თეატრი</t>
  </si>
  <si>
    <t>სსიპ - ივანე მაჩაბლის მუზეუმი</t>
  </si>
  <si>
    <t>სსიპ ქ.ჭიათურის აკაკი წერეთლის სახელობის პროფესიული სახელმწიფო დრამატული თეატრი`</t>
  </si>
  <si>
    <t>სსიპ – სკოლისგარეშე სახელოვნებო საგანმანათლებლო დაწესებულება - ქ.სოხუმის ალექსანდრე შერვაშიძე-ჩაჩბას სახელობის სამხატვრო სასწავლებელი</t>
  </si>
  <si>
    <t>ა(ა)იპ - თანამედროვე თეატრალური ხელოვნების განვითარების ცენტრი</t>
  </si>
  <si>
    <t>სსიპ - სამცხე - ჯავახეთის სახელმწიფო უნივერსიტეტი</t>
  </si>
  <si>
    <t>სსიპ - თბილისის ვასო აბაშიძის სახელობის მუსიკალური კომედიისა და დრამის პროფესიული სახელმწიფო თეატრი</t>
  </si>
  <si>
    <t>სსიპ - კოლეჯი "თეთნულდი"</t>
  </si>
  <si>
    <t>სსიპ - ალ. გრიბოედოვის სახელობის რუსული პროფესიული სახელმწიფო დრამატული თეატრი</t>
  </si>
  <si>
    <t>სსიპ - მწერალთა სახლი</t>
  </si>
  <si>
    <t>სსიპ - სკოლისგარეშე სახელოვნებო საგანმანათლებლო დაწესებულება თელავის ნიკო სულხანიშვილის სახელობის სამუსიკო სასწავლებელი</t>
  </si>
  <si>
    <t>სსიპ - სოხუმის სახელმწიფო უნივერსიტეტი</t>
  </si>
  <si>
    <t>სსიპ - მესხეთის (ახალციხის) პროფესიული სახელმწიფო დრამატული თეატრი</t>
  </si>
  <si>
    <t>სსიპ - ქ. გორის სულხან ცინცაძის სახელობის სამუსიკო კოლეჯი</t>
  </si>
  <si>
    <t>სსიპ - მიხეილ თუმანიშვილის სახელობის კინომსახიობთა პროფესიული სახელმწიფო თეატრი</t>
  </si>
  <si>
    <t>ა(ა)იპ - სათავგადასავლო ტურიზმის სკოლა</t>
  </si>
  <si>
    <t>სსიპ- კასპის კოლეჯი</t>
  </si>
  <si>
    <t>სსიპ - ჯ. კახიძის სახელობის თბილისის მუსიკალურ-კულტურული ცენტრი</t>
  </si>
  <si>
    <t>სსიპ - ივანე ბერიტაშვილის ექსპერიმენტალური ბიომედიცინის ცენტრი</t>
  </si>
  <si>
    <t>სსიპ - ილიკო სუხიშვილის და ნინო რამიშვილის სახელობის ქართული ნაციონალური ბალეტის სახელმწიფო აკადემიური დასი</t>
  </si>
  <si>
    <t>სსიპ - საგანმანათლებლო დაწესებულების მანდატურის სამსახური</t>
  </si>
  <si>
    <t>სსიპ - სკოლისგარეშე სახელოვნებო საგანმანათლებლო დაწესებულება - ქ. თბილისის ზ. ფალიაშვილის სახელობის ცენტრალური სამუსიკო სკოლის "ნიჭიერთა ათწლედი"</t>
  </si>
  <si>
    <t>სსიპ - თბილისის პეტროს ადამიანის სახელობის სომხური პროფესიული სახელმწიფო დრამატული თეატრი</t>
  </si>
  <si>
    <t>სსიპ - ნიკო ბერძენიშვილის სახელობის ქუთაისის სახელმწიფო ისტორიული მუზეუმი</t>
  </si>
  <si>
    <t>სსიპ - საქართველოს კინემატოგრაფიის ეროვნული ცენტრი</t>
  </si>
  <si>
    <t>სსიპ - ილიას სახელმწიფო უნივერსიტეტი</t>
  </si>
  <si>
    <t>სსიპ - სკოლისგარეშე სახელოვნებო საგანმანათლებლო დაწესებულება - ქ.სოხუმის დიმიტრი არაყიშვილის სახელობის სამუსიკო სასწავლებელი</t>
  </si>
  <si>
    <t>სსიპ - ქ. თბილისის ზაქარია ფალიაშვილის სახელობის ოპერისა და ბალეტის პროფესიული სახელმწიფო თეატრი</t>
  </si>
  <si>
    <t>სსიპ - აკაკი წერეთლის სახელმწიფო მუზეუმი</t>
  </si>
  <si>
    <t>ა(ა)იპ - ზევსი</t>
  </si>
  <si>
    <t>სსიპ - ქ. ზესტაფონის უშანგი ჩხეიძის სახელობის პროფესიული სახელმწიფო დრამატული თეატრი</t>
  </si>
  <si>
    <t>სსიპ - თბილისის სახელმწიფო სამედიცინო უნივერსიტეტი</t>
  </si>
  <si>
    <t>სსიპ - საგანმანათლებლო და სამეცნიერო ინფრასტრუქტურის განვითარების სააგენტო</t>
  </si>
  <si>
    <t>სსიპ - თბილისის კოტე მარჯანიშვილის სახელობის პროფესიული სახელმწიფო დრამატული თეატრი</t>
  </si>
  <si>
    <t>სსიპ - ქ. ოზურგეთის ალექსანდრე წუწუნავას სახელობის პროფესიული სახელმწიფო დრამატული თეატრი</t>
  </si>
  <si>
    <t>სსიპ - სკოლისგარეშე სახელოვნებო საგანმანათლებლო დაწესებულება ქ. თბილისის სამხატვრო სასწავლებელი</t>
  </si>
  <si>
    <t>სსიპ - საქართველოს ტექნიკური უნივერსიტეტი</t>
  </si>
  <si>
    <t>სსიპ - თბილისის სახლემწიფო კამერული ორკესტრი</t>
  </si>
  <si>
    <t>სსიპ - ჩერქეზული (ადიღეური) კულტურის ცენტრი</t>
  </si>
  <si>
    <t>სსიპ - ჩრდილების პროფესიული სახელმწიფო თეატრი "აფხაზეთი"</t>
  </si>
  <si>
    <t>სსიპ - საქართველოს ხელოვნების სასახლე - კულტურის ისტორიის მუზეუმი</t>
  </si>
  <si>
    <t>სსიპ - ილია ჭავჭავაძის ყვარლის სახელმწიფო მუზეუმი</t>
  </si>
  <si>
    <t>სსიპ - სკოლისგარეშე სახელოვნებო საგანმანათლებლო დაწესებულება - ევგენი მიქელაძის სახელობის ქ. თბილისის ცენტრალური სამუსიკო სასწავლებელი</t>
  </si>
  <si>
    <t>სსიპ - ი.ბ. სტალინის სახელმწიფო მუზეუმი</t>
  </si>
  <si>
    <t>სსიპ - მასწავლებელთა პროფესიული განვითარების ეროვნული ცენტრი</t>
  </si>
  <si>
    <t>სსიპ - შოთა მესხიას ზუგდიდის სახელმწიფო სასწავლო უნივერსიტეტი</t>
  </si>
  <si>
    <t>სსიპ - საქართველოს ევგენი ხარაძის ეროვნული ასტროფიზიკური ობსერვატორია</t>
  </si>
  <si>
    <t>სსიპ - ზურაბ ჟვანიას სახელობის სახელმწიფო ადმინისტრირების სკოლა</t>
  </si>
  <si>
    <t>სსიპ - განათლების ხარისხის განვითარების ეროვნული ცენტრი</t>
  </si>
  <si>
    <t>სსიპ - საქართველოს ხალხური სიმღერისა და ცეკვის სახელმწიფო აკადემიური ანსამბლი "ერისიონი"</t>
  </si>
  <si>
    <t>სსიპ - ქ. ქუთაისის ლადო მესხიშვილის სახელობის პროფესიული სახელმწიფო დრამატული თეატრი</t>
  </si>
  <si>
    <t>სსიპ - ილია წინამძღვრიშვილის სახელობის კოლეჯი</t>
  </si>
  <si>
    <t>სსიპ - საქართველოს კულტურული მემკვიდრეობის დაცვის ეროვნული სააგენტო</t>
  </si>
  <si>
    <t>სსიპ - ბათუმის შოთა რუსთაველის სახელმწიფო უნივერსიტეტი</t>
  </si>
  <si>
    <t>სსიპ - განათლების საერთაშორისო ცენტრი</t>
  </si>
  <si>
    <t>სსიპ - კოლეჯი "აისი"</t>
  </si>
  <si>
    <t>სსიპ - კოლეჯი "გლდანის პროფესიული მომზადების ცენტრი"</t>
  </si>
  <si>
    <t>სსიპ - ზინაიდა კვერენჩხილაძის სახელობის დმანისის პროფესუილი სახელმწიფო დრამატული თეატრი</t>
  </si>
  <si>
    <t>სსიპ - ვახტანგ ჭაბუკიანის სახელობის თბილისის საბალეტო ხელოვნების სახელმწიფო სასწავლებელი</t>
  </si>
  <si>
    <t>ა(ა)იპ "სსიპ ივანე ჯავახიშვილის სახელობის თბილისის სახელმწიფო უნივერსიტეტის საკალათბურთო კლუბი - ს.კ. თსუ"</t>
  </si>
  <si>
    <t>სსიპ - ქუთაისის მელიტონ ბალანჩივაძის სახელობის ოპერისა და ბალეტის პროფესიული სახელმწიფო თეატრი</t>
  </si>
  <si>
    <t>სსიპ - გორის სახელმწიფო სასწავლო უნივერსიტეტი</t>
  </si>
  <si>
    <t>სსიპ - ქ. ქუთაისის სამუსიკო კოლეჯი</t>
  </si>
  <si>
    <t>სსიპ - ცხინვალის ივანე მაჩაბლის სახელობის სახელმწიფო დრამატული თეატრი</t>
  </si>
  <si>
    <t>სსიპ - კოლეჯი "ფაზისი"</t>
  </si>
  <si>
    <t>სსიპ - საქართველოს შოთა რუსთაველის თეატრისა და კინოს სახელმწიფო უნივერსიტეტი</t>
  </si>
  <si>
    <t>სსიპ - ბორჯომის თოჯინების პროფესიული სახელმწიფო თეატრი</t>
  </si>
  <si>
    <t>სსიპ - კოლეჯი "თბილისის ხელოვნების კოლეჯი"</t>
  </si>
  <si>
    <t>სსიპ - ქ. თბილისის გიორგი მიქელაძის სახელობის თოჯინების პროფესიული სახელმწიფო თეატრი</t>
  </si>
  <si>
    <t>სსიპ - ილია ჭავჭავაძის საგურამოს სახელმწიფო მუზეუმი</t>
  </si>
  <si>
    <t>სსიპ - გიორგი ჩუბინაშვილის სახელობის ქართული ხელოვნების ისტორიისა და ძეგლთა დაცვის ეროვნული კვლევითი ცენტრი</t>
  </si>
  <si>
    <t>სსიპ - სმირნოვების მუზეუმი</t>
  </si>
  <si>
    <t>სსიპ - გორის ქალთა კამერული გუნდი</t>
  </si>
  <si>
    <t>სსიპ - აკაკი წერეთლის სახელმწიფო უნივერსიტეტი</t>
  </si>
  <si>
    <t>ა(ა)იპ - კოლეჯი "იკაროსი"</t>
  </si>
  <si>
    <t>სსიპ - გიორგი ელიავას სახელეობის ბაქტერიოფაგიის, მიკრობიოლოგიისა და ვირუსოლოგიის ინსტიტუტი</t>
  </si>
  <si>
    <t>სსიპ - თბილისის აპოლონ ქუთათელაძის სახელობის სახელმწიფო სამხატვრო აკადემია</t>
  </si>
  <si>
    <t>სსიპ - ქ. გურჯაანის თოჯინების პროფესიული სახელმწიფო თეატრი</t>
  </si>
  <si>
    <t>სსიპ - ქ. სენაკის აკაკი ხორავას სახელობის პროფესიული სახელმწიფო დრამატული თეატრი</t>
  </si>
  <si>
    <t>სსიპ - შემოქმედებითი საქართველო</t>
  </si>
  <si>
    <t>სსიპ - დადიანების სასახლეთა ისტორიულ-არქიტექტურული მუზეუმი</t>
  </si>
  <si>
    <t>სსიპ - კოლეჯი "ერქვანი"</t>
  </si>
  <si>
    <t>სსიპ - კოლეჯი "ახალი ტალღა"</t>
  </si>
  <si>
    <t>სსიპ - საქართველოს სოფლის მეურნეობის მეცნიერებათა აკადემია</t>
  </si>
  <si>
    <t>სსიპ - კოლეჯი "ინფორმაციული ტექნოლოგიების აკადემია"</t>
  </si>
  <si>
    <t>სსიპ - კორნელი კეკელიძის სახელობის ხელნაწერთა ეროვნული ცენტრი</t>
  </si>
  <si>
    <t>სსიპ - კლასიკური მუსიკის დაცვის, განვითარებისა და პოპულარიზაციის ცენტრი</t>
  </si>
  <si>
    <t>სსიპ - აბრეშუმის სახელმწიფო მუზეუმი</t>
  </si>
  <si>
    <t>სსიპ - ანზორ ერქომაიშვილის სახელობის ფოლკლორის სახელმწიფო ცენტრი</t>
  </si>
  <si>
    <t>სსიპ - თბილისის ვანო სარაჯიშვილის სახელობის სახელმწიფო კონსერვატორია</t>
  </si>
  <si>
    <t>სსიპ - გალაკტიონ და ტიციან ტაბიძეების სახლ-მუზეუმი</t>
  </si>
  <si>
    <t>სსიპ - ახალციხის თოჯინების პროფესიული სახელმწიფო თეატრი</t>
  </si>
  <si>
    <t>ა(ა)იპ - სარკინიგზო ტრანსპორტის კოლეჯი</t>
  </si>
  <si>
    <t>სსიპ - კოლეჯი "სპექტრი"</t>
  </si>
  <si>
    <t>სსიპ - კოლეჯი "ლაკადა"</t>
  </si>
  <si>
    <t>სსიპ - მირზა ფათალი ახუნდოვის აზერბაიჯანული კულტურის მუზეუმი</t>
  </si>
  <si>
    <t>სსიპ - კოლეჯი "იბერია"</t>
  </si>
  <si>
    <t>სსიპ - ვაჟა-ფშაველას სახლ-მუზეუმი</t>
  </si>
  <si>
    <t>სსიპ - ქ. ქუთაისის იაკობ გოგებაშვილის სახელობის თოჯინების პროფესიული სახელმწიფო თეატრი</t>
  </si>
  <si>
    <t>სსიპ - იაკობ გოგებაშვილის სახლ-მუზეუმი</t>
  </si>
  <si>
    <t>ა(ა)იპ - კოლეჯი "ჰორიზონტი"</t>
  </si>
  <si>
    <t>ა(ა)იპ - ქართული უნივერსიტეტის საზოგადოება</t>
  </si>
  <si>
    <t>სსიპ - საქართველოს ფიზიკური აღზრდისა და სპორტის სახელმწიფო კოლეჯი</t>
  </si>
  <si>
    <t>ა(ა)იპ - სამშენებლო კოლეჯი "კონსტრუქტ2"</t>
  </si>
  <si>
    <t>ა(ა)იპ - კოლეჯი "პრესტიჟი"</t>
  </si>
  <si>
    <t>ა(ა)იპ - სასწავლო-კვლევითი სამეცნიერო ცენტრი</t>
  </si>
  <si>
    <t>სსიპ - შოთა რუსთაველის სახელობის ეროვნული თეატრი</t>
  </si>
  <si>
    <t>სსიპ - დავით ბააზოვის სახელობის საქართველოს ებრაელთა და ქართულ-ებრაულ ურთიერთობათა ისტორიის მუზეუმი</t>
  </si>
  <si>
    <t>სსიპ - საქართველოს ეროვნული მუზეუმი</t>
  </si>
  <si>
    <t>სსიპ - შეფასებისა და გამოცდების ეროვნული ცენტრი</t>
  </si>
  <si>
    <t>სსიპ - საჯარო სამსახურის ბიურო</t>
  </si>
  <si>
    <t>სსიპ - იურიდიული დახმარების სამსახური</t>
  </si>
  <si>
    <t>სსიპ - ვეტერანების საქმეთა სახელმწიფო სამსახური</t>
  </si>
  <si>
    <t>ა(ა)იპ სპორტული კლუბი არმია</t>
  </si>
  <si>
    <t>სსიპ – საქართველოს ფინანსური მონიტორინგის სამსახური</t>
  </si>
  <si>
    <t>ა(ა)იპ - საქართველოს სოლიდარობის ფონდი</t>
  </si>
  <si>
    <t>სსიპ - საქართველოს სახელმწიფო უზრუნველყოფის სააგენტო</t>
  </si>
  <si>
    <t>სსიპ - სახელისუფლებო სპეციალური კავშირების სააგენტო</t>
  </si>
  <si>
    <t>სსიპ - საზოგადოებრივი მაუწყებლის აჭარის ტელევიზია და რადიო</t>
  </si>
  <si>
    <t>სსიპ - საზოგადოებრივი მაუწყებელი</t>
  </si>
  <si>
    <t>სსიპ - საქართველოს კონკურენციის ეროვნული სააგენტო</t>
  </si>
  <si>
    <t>ა(ა)იპ ხალხური სიმღერისა და ცეკვის ანსამბლი "ნართები"</t>
  </si>
  <si>
    <t>ა(ა)იპ საფეხბურთო კლუბი ცხინვალის ცხინვალი</t>
  </si>
  <si>
    <t>სსიპ - ლევან სამხარაულის სახელობის სასამართლო ექსპერტიზის ეროვნული ბიურო</t>
  </si>
  <si>
    <t>სსიპ - საქართველოს სტატისტიკის ეროვნული სამსახური - საქსტატი</t>
  </si>
  <si>
    <t>სსიპ - საქართველოს მეცნიერებათა ეროვნული აკადემია</t>
  </si>
  <si>
    <t>ა(ა)იპ - ბიზნეს კვლევების სახლი</t>
  </si>
  <si>
    <t>სსიპ - საქართველოს სავაჭრო - სამრეწველო პალატა</t>
  </si>
  <si>
    <t>ა(ა)იპ - საქართველოს კულტურის პალატა</t>
  </si>
  <si>
    <t>სსიპ - რელიგიის საკითხთა სახელმწიფო სააგენტო</t>
  </si>
  <si>
    <t>სსიპ - სახელმწიფო ენის დეპარტამენტი</t>
  </si>
  <si>
    <t>სსიპ - საჯარო და კერძო თანამშრომლობის სააგენტო</t>
  </si>
  <si>
    <t>სსიპ - ახალგაზრდობის სააგენტო</t>
  </si>
  <si>
    <t>სსიპ - ქუთაისის საერთაშორისო უნივერსიტეტი</t>
  </si>
  <si>
    <t>სსიპ - საქართველოს დაზღვევის სახელმწიფო ზედამხედველობის სამსახური</t>
  </si>
  <si>
    <t>ა(ა)იპ - ათასწლეულის ფონდი</t>
  </si>
  <si>
    <t>სსიპ - ინტელექტუალური საკუთრების ეროვნული ცენტრი "საქპატენტი"</t>
  </si>
  <si>
    <t>ა(ა)იპ - ორიჯინ-საქართველო</t>
  </si>
  <si>
    <t>სსიპ - სახელმწიფო შესყიდვების სააგენტო</t>
  </si>
  <si>
    <t>სსიპ - დეპოზიტების დაზღვევის სააგენტო</t>
  </si>
  <si>
    <t>ა(ა)იპ - მშვიდობის ფონდი უკეთესი მომავლისთვის</t>
  </si>
  <si>
    <t/>
  </si>
  <si>
    <t>დასახელება</t>
  </si>
  <si>
    <t>+</t>
  </si>
  <si>
    <t>კოდი</t>
  </si>
  <si>
    <t>2021 წლის 9 თვის ცენტრალური ბიუჯეტი ფაქტი</t>
  </si>
  <si>
    <t>კონსოლიდაცია</t>
  </si>
  <si>
    <t xml:space="preserve">მათ შორის სახელმწიფო ბიუჯეტი </t>
  </si>
  <si>
    <t>მათ შორის სსიპების/ა(ა)იპების კანონმდებლობით ნებადართული შემოსავლები</t>
  </si>
  <si>
    <t>00 00</t>
  </si>
  <si>
    <t>სულ ჯამი</t>
  </si>
  <si>
    <t>01 00</t>
  </si>
  <si>
    <t>საქართველოს პარლამენტი და მასთან არსებული ორგანიზაციები</t>
  </si>
  <si>
    <t>01 01</t>
  </si>
  <si>
    <t>საკანონმდებლო საქმიანობა</t>
  </si>
  <si>
    <t>01 01 01</t>
  </si>
  <si>
    <t>საკანონმდებლო, წარმომადგენლობითი და საზედამხედველო საქმიანობა</t>
  </si>
  <si>
    <t>01 01 02</t>
  </si>
  <si>
    <t>საპარლამენტო ფრაქციების და მაჟორიტარი პარლამენტის წევრების ბიუროების საქმიანობა</t>
  </si>
  <si>
    <t>01 01 03</t>
  </si>
  <si>
    <t>საკანონმდებლო საქმიანობის ადმინისტრაციული მხარდაჭერა</t>
  </si>
  <si>
    <t>01 01 03 01</t>
  </si>
  <si>
    <t>საკანონმდებლო საქმიანობის ადმინისტრირება</t>
  </si>
  <si>
    <t>01 01 03 02</t>
  </si>
  <si>
    <t>პერსონალის პროფესიული განვითარება</t>
  </si>
  <si>
    <t>01 02</t>
  </si>
  <si>
    <t>საბიბლიოთეკო საქმიანობა</t>
  </si>
  <si>
    <t>01 03</t>
  </si>
  <si>
    <t>ჰერალდიკური საქმიანობის სახელმწიფო რეგულირება</t>
  </si>
  <si>
    <t>01 04</t>
  </si>
  <si>
    <t>საქართველოს პარლამენტის ანალიტიკური და კვლევითი საქმიანობის გაძლიერება</t>
  </si>
  <si>
    <t>02 00</t>
  </si>
  <si>
    <t>საქართველოს პრეზიდენტის ადმინისტრაცია</t>
  </si>
  <si>
    <t>03 00</t>
  </si>
  <si>
    <t>საქართველოს ბიზნესომბუდსმენის აპარატი</t>
  </si>
  <si>
    <t>04 00</t>
  </si>
  <si>
    <t>საქართველოს მთავრობის ადმინისტრაცია</t>
  </si>
  <si>
    <t>04 01</t>
  </si>
  <si>
    <t>05 00</t>
  </si>
  <si>
    <t>სახელმწიფო აუდიტის სამსახური</t>
  </si>
  <si>
    <t>05 01</t>
  </si>
  <si>
    <t>სახელმწიფო აუდიტის სამსახურის აპარატი</t>
  </si>
  <si>
    <t>05 02</t>
  </si>
  <si>
    <t>საჯარო სექტორის აუდიტორთა სეტრიფიცირების პროგრამა</t>
  </si>
  <si>
    <t>06 00</t>
  </si>
  <si>
    <t>საქართველოს ცენტრალური საარჩევნო კომისია</t>
  </si>
  <si>
    <t>06 01</t>
  </si>
  <si>
    <t>საარჩევნო გარემოს განვითარება</t>
  </si>
  <si>
    <t>06 02</t>
  </si>
  <si>
    <t>საარჩევნო ინსტიტუციის განვითარების და სამოქალაქო განათლების ხელშეწყობა</t>
  </si>
  <si>
    <t>06 03</t>
  </si>
  <si>
    <t>პოლიტიკური პარტიებისა და არასამთავრობო სექტორის დაფინანსება</t>
  </si>
  <si>
    <t>06 03 01</t>
  </si>
  <si>
    <t>პოლიტიკური პარტიების დაფინანსება</t>
  </si>
  <si>
    <t>06 04</t>
  </si>
  <si>
    <t>არჩევნების ჩატარების ღონისძიებები</t>
  </si>
  <si>
    <t>06 04 01</t>
  </si>
  <si>
    <t>06 04 02</t>
  </si>
  <si>
    <t>არჩევნებისთვის მოხელეთა მომზადება-გადამზადება</t>
  </si>
  <si>
    <t>07 00</t>
  </si>
  <si>
    <t>საქართველოს საკონსტიტუციო სასამართლო</t>
  </si>
  <si>
    <t>08 00</t>
  </si>
  <si>
    <t>საქართველოს უზენაესი სასამართლო</t>
  </si>
  <si>
    <t>09 00</t>
  </si>
  <si>
    <t>საერთო სასამართლოები</t>
  </si>
  <si>
    <t>09 01</t>
  </si>
  <si>
    <t>საერთო სასამართლოების სისტემის განვითარება და ხელშეწყობა</t>
  </si>
  <si>
    <t>09 01 01</t>
  </si>
  <si>
    <t>09 01 02</t>
  </si>
  <si>
    <t>09 02</t>
  </si>
  <si>
    <t>მოსამართლეებისა და სასამართლოს თანამშრომლების მომზადება-გადამზადება</t>
  </si>
  <si>
    <t>10 00</t>
  </si>
  <si>
    <t>საქართველოს იუსტიციის უმაღლესი საბჭო</t>
  </si>
  <si>
    <t>11 00</t>
  </si>
  <si>
    <t>სახელმწიფო რწმუნებულის ადმინისტრაცია აბაშის, ზუგდიდის, მარტვილის, მესტიის, სენაკის, ჩხოროწყუს, წალენჯიხის, ხობის მუნიციპალიტეტებსა და ქალაქ ფოთის მუნიციპალიტეტში</t>
  </si>
  <si>
    <t>12 00</t>
  </si>
  <si>
    <t>სახელმწიფო რწმუნებულის ადმინისტრაცია ლანჩხუთის, ოზურგეთისა და ჩოხატაურის მუნიციპალიტეტებში</t>
  </si>
  <si>
    <t>13 00</t>
  </si>
  <si>
    <t>სახელმწიფო რწმუნებულის ადმინისტრაცია ბაღდათის, ვანის, ზესტაფონის, თერჯოლის, სამტრედიის, საჩხერის, ტყიბულის, წყალტუბოს, ჭიათურის, ხარაგაულის, ხონის მუნიციპალიტეტებსა და ქალაქ ქუთაისის მუნიციპალიტეტში</t>
  </si>
  <si>
    <t>14 00</t>
  </si>
  <si>
    <t>სახელმწიფო რწმუნებულის ადმინისტრაცია ახმეტის, გურჯაანის, დედოფლისწყაროს, თელავის, ლაგოდეხის, საგარეჯოს, სიღნაღისა და ყვარლის მუნიციპალიტეტებში</t>
  </si>
  <si>
    <t>15 00</t>
  </si>
  <si>
    <t>სახელმწიფო რწმუნებულის ადმინისტრაცია დუშეთის, თიანეთის, მცხეთისა და ყაზბეგის მუნიციპალიტეტებში</t>
  </si>
  <si>
    <t>16 00</t>
  </si>
  <si>
    <t>სახელმწიფო რწმუნებულის ადმინისტრაცია ამბროლაურის, ლენტეხის, ონისა და ცაგერის მუნიციპალიტეტებში</t>
  </si>
  <si>
    <t>17 00</t>
  </si>
  <si>
    <t>სახელმწიფო რწმუნებულის ადმინისტრაცია ადიგენის, ასპინძის, ახალციხის, ახალქალაქის, ბორჯომისა და ნინოწმინდის მუნიციპალიტეტებში</t>
  </si>
  <si>
    <t>18 00</t>
  </si>
  <si>
    <t>სახელმწიფო რწმუნებულის ადმინისტრაცია ბოლნისის, გარდაბნის, დმანისის, თეთრი წყაროს, მარნეულის, წალკის მუნიციპალიტეტებსა და ქალაქ რუსთავის მუნიციპალიტეტში</t>
  </si>
  <si>
    <t>19 00</t>
  </si>
  <si>
    <t>სახელმწიფო რწმუნებულის ადმინისტრაცია გორის, კასპის, ქარელისა და ხაშურის მუნიციპალიტეტებში</t>
  </si>
  <si>
    <t>20 00</t>
  </si>
  <si>
    <t>საქართველოს სახელმწიფო უსაფრთხოების სამსახური</t>
  </si>
  <si>
    <t>20 01</t>
  </si>
  <si>
    <t>სახელმწიფო უსაფრთხოების უზრუნველყოფა</t>
  </si>
  <si>
    <t>20 02</t>
  </si>
  <si>
    <t>ოპერატიულ-ტექნიკური საქმიანობის უზრუნველყოფა</t>
  </si>
  <si>
    <t>20 03</t>
  </si>
  <si>
    <t>უსაფრთხოების კადრების მომზადება, გადამზადება და კვალიფიკაციის ამაღლება</t>
  </si>
  <si>
    <t>21 00</t>
  </si>
  <si>
    <t xml:space="preserve"> სსიპ - საპენსიო სააგენტო</t>
  </si>
  <si>
    <t>22 00</t>
  </si>
  <si>
    <t>შერიგებისა და სამოქალაქო თანასწორობის საკითხებში საქართველოს სახელმწიფო მინისტრის აპარატი</t>
  </si>
  <si>
    <t>22 01</t>
  </si>
  <si>
    <t>22 02</t>
  </si>
  <si>
    <t>შერიგებისა და სამოქალაქო თანასწორობის საკითხებში საქართველოს სახელმწიფო მინისტრის აპარატის მიერ განსახორციელებელი პროგრამები</t>
  </si>
  <si>
    <t>23 00</t>
  </si>
  <si>
    <t>საქართველოს ფინანსთა სამინისტრო</t>
  </si>
  <si>
    <t>23 01</t>
  </si>
  <si>
    <t>სახელმწიფო ფინანსების მართვა</t>
  </si>
  <si>
    <t>23 01 01</t>
  </si>
  <si>
    <t>23 01 02</t>
  </si>
  <si>
    <t>სუვერენული რეიტინგი</t>
  </si>
  <si>
    <t>23 01 03</t>
  </si>
  <si>
    <t>საქართველოს ფინანსთა სამინისტროს სახაზინო სამსახური</t>
  </si>
  <si>
    <t>23 02</t>
  </si>
  <si>
    <t>შემოსავლების მობილიზება და გადამხდელთა მომსახურების გაუმჯობესება</t>
  </si>
  <si>
    <t>23 03</t>
  </si>
  <si>
    <t>ეკონომიკური დანაშაულის პრევენცია</t>
  </si>
  <si>
    <t>23 04</t>
  </si>
  <si>
    <t>ფინანსების მართვის ელექტრონული და ანალიტიკური უზრუნველყოფა</t>
  </si>
  <si>
    <t>23 05</t>
  </si>
  <si>
    <t>საფინანსო სექტორში დასაქმებულთა კვალიფიკაციის ამაღლება</t>
  </si>
  <si>
    <t>23 06</t>
  </si>
  <si>
    <t>ბუღალტრული აღრიცხვის, ანგარიშგებისა და აუდიტის ზედამხედველობა</t>
  </si>
  <si>
    <t>24 00</t>
  </si>
  <si>
    <t>საქართველოს ეკონომიკისა და მდგრადი განვითარების სამინისტრო</t>
  </si>
  <si>
    <t>24 01</t>
  </si>
  <si>
    <t>ეკონომიკური პოლიტიკის შემუშავება და განხორციელება</t>
  </si>
  <si>
    <t>24 01 01</t>
  </si>
  <si>
    <t>24 01 04</t>
  </si>
  <si>
    <t>მარკეტინგული და იურიდიული კონსულტაციების ხარჯი</t>
  </si>
  <si>
    <t>24 01 06</t>
  </si>
  <si>
    <t>ტექნიკური დახმარების პროექტი საქართველოს ენერგეტიკული სექტორის რეფორმის პროგრამის (GESRP) მხარდასაჭერად (KfW)</t>
  </si>
  <si>
    <t>24 02</t>
  </si>
  <si>
    <t>ტექნიკური და სამშენებლო სფეროს რეგულირება</t>
  </si>
  <si>
    <t>24 03</t>
  </si>
  <si>
    <t>სტანდარტიზაციისა და მეტროლოგიის სფეროს განვითარება</t>
  </si>
  <si>
    <t>24 04</t>
  </si>
  <si>
    <t>აკრედიტაციის პროცესის მართვა და განვითარება</t>
  </si>
  <si>
    <t>24 05</t>
  </si>
  <si>
    <t>ტურიზმის განვითარების ხელშეწყობა</t>
  </si>
  <si>
    <t>24 05 01</t>
  </si>
  <si>
    <t>სსიპ - ტურიზმის ეროვნული ადმინისტრაცია</t>
  </si>
  <si>
    <t>24 05 02</t>
  </si>
  <si>
    <t>შიდა ტურიზმი და მარკეტინგული ღონისძიებები საერთაშორისო ბაზარზე</t>
  </si>
  <si>
    <t>24 06</t>
  </si>
  <si>
    <t>სახელმწიფო ქონების მართვა</t>
  </si>
  <si>
    <t>24 06 01</t>
  </si>
  <si>
    <t>სახელმწიფო საპრივატიზაციო ობიექტების აღრიცხვისა და შეფასების ხარჯი</t>
  </si>
  <si>
    <t>24 06 02</t>
  </si>
  <si>
    <t>სახელმწიფო საკუთრებაში არსებული უძრავი ქონების დაცვის ღონისძიებები</t>
  </si>
  <si>
    <t>24 06 03</t>
  </si>
  <si>
    <t>ინვესტორთა საბჭოს ხელშემწყობი ღონისძიებები</t>
  </si>
  <si>
    <t>24 06 04</t>
  </si>
  <si>
    <t>მთის კურორტების განვითარება</t>
  </si>
  <si>
    <t>24 06 05</t>
  </si>
  <si>
    <t>შავი ზღვის ტურიზმის ხელშეწყობა</t>
  </si>
  <si>
    <t>24 06 06</t>
  </si>
  <si>
    <t>ფოსტის უნივერსალური საფოსტო მომსახურება</t>
  </si>
  <si>
    <t>24 06 07</t>
  </si>
  <si>
    <t>სახელმწიფო ქონების ადმინისტრირება</t>
  </si>
  <si>
    <t>24 07</t>
  </si>
  <si>
    <t>მეწარმეობის განვითარება</t>
  </si>
  <si>
    <t>24 07 01</t>
  </si>
  <si>
    <t>მეწარმეობის განვითარების ადმინისტრირება</t>
  </si>
  <si>
    <t>24 07 02</t>
  </si>
  <si>
    <t>მეწარმეობის განვითარების ხელშეწყობა</t>
  </si>
  <si>
    <t>24 07 02 01</t>
  </si>
  <si>
    <t>მეწარმეობის განვითარების ხელშეწყობის პროგრამები</t>
  </si>
  <si>
    <t>24 07 02 03</t>
  </si>
  <si>
    <t>საქართველოს მიკრო, მცირე და საშუალო ზომის საწარმოების დახმარებისა და აღდგენის პროექტი</t>
  </si>
  <si>
    <t>24 07 02 03 01</t>
  </si>
  <si>
    <t>მიკრო, მცირე და საშუალო საწარმოების დახმარებისა და კრიზისიდან გამოყვანის პროექტი - პროგრამები (WB)</t>
  </si>
  <si>
    <t>24 07 03</t>
  </si>
  <si>
    <t>ახალი კორონავირუსის გავრცელებიდან გამომდინარე, ეკონომიკის ხელშეწყობის ღონისძიებები</t>
  </si>
  <si>
    <t>24 07 03 01</t>
  </si>
  <si>
    <t>სამშენებლო სექტორის ხელშეწყობა</t>
  </si>
  <si>
    <t>24 07 03 01 01</t>
  </si>
  <si>
    <t>სამშენებლო სექტორის ხელშეწყობა (სუბსიდიები)</t>
  </si>
  <si>
    <t>24 07 03 02</t>
  </si>
  <si>
    <t>მიკრო და მცირე მეწარმეობის ხელშეწყობა - მცირე გრანტები</t>
  </si>
  <si>
    <t>24 07 03 03</t>
  </si>
  <si>
    <t>საკრედიტო საგარანტიო სქემა</t>
  </si>
  <si>
    <t>24 07 03 04</t>
  </si>
  <si>
    <t>მცირე, საშუალო და საოჯახო სასტუმრო ინდუსტრიის ხელშეწყობისათვის საჭირო ღონისძიებების განხორციელება</t>
  </si>
  <si>
    <t>24 07 03 05</t>
  </si>
  <si>
    <t>კომუნალური გადასახადების სუბსიდირების ხელშემწყობი ღონისძიებები</t>
  </si>
  <si>
    <t>24 08</t>
  </si>
  <si>
    <t>საქართველოში ინოვაციებისა და ტექნოლოგიების განვითარება</t>
  </si>
  <si>
    <t>24 08 01</t>
  </si>
  <si>
    <t>24 08 02</t>
  </si>
  <si>
    <t>საქართველოში ინოვაციებისა და ტექნოლოგიების განვითარების ხელშეწყობა</t>
  </si>
  <si>
    <t>24 08 03</t>
  </si>
  <si>
    <t>Log-in Georgia (WB)</t>
  </si>
  <si>
    <t>24 08 04</t>
  </si>
  <si>
    <t>საქართველოში ინოვაციებისა და ტექნოლოგიების განვითარების ხელშეწყობა (ა(ა)იპ - ოუფენ ნეტი)</t>
  </si>
  <si>
    <t>24 09</t>
  </si>
  <si>
    <t>ნავთობისა და გაზის სექტორის რეგულირება და მართვა</t>
  </si>
  <si>
    <t>24 10</t>
  </si>
  <si>
    <t>ტრანსპორტის სფეროში საერთაშორისო ხელშეკრულებებით ნაკისრი ვალდებულებების დაფარვა და ტრანსპორტირების ხარჯების სუბსიდირება</t>
  </si>
  <si>
    <t>24 11</t>
  </si>
  <si>
    <t>ყაზბეგის მუნიციპალიტეტისა და დუშეთის მუნიციპალიტეტის მაღალმთიანი სოფლების მოსახლეობისათვის მიწოდებული ბუნებრივი აირის ღირებულების ანაზღაურების ღონისძიება</t>
  </si>
  <si>
    <t>24 12</t>
  </si>
  <si>
    <t>საქართველოს ეროვნული ინოვაციების ეკოსისტემის პროექტი (IBRD)</t>
  </si>
  <si>
    <t>24 13</t>
  </si>
  <si>
    <t>ვარდნილისა და ენგურის ჰიდროელექტროსადგურების რეაბილიტაციის პროექტი (EBRD, EIB, EU)</t>
  </si>
  <si>
    <t>24 14</t>
  </si>
  <si>
    <t>სასისტემო მნიშვნელობის ელექტროგადამცემი ქსელის განვითარება</t>
  </si>
  <si>
    <t>24 14 01</t>
  </si>
  <si>
    <t>ელექტროგადამცემი ქსელის გაძლიერების პროექტი</t>
  </si>
  <si>
    <t>24 14 01 01</t>
  </si>
  <si>
    <t>220 კვ ხაზის "ახალციხე-ბათუმი" მშენებლობა (WB)</t>
  </si>
  <si>
    <t>24 14 02</t>
  </si>
  <si>
    <t>საქართველოს ელექტროგადამცემი ქსელის გაფართოების ღია პროგრამა</t>
  </si>
  <si>
    <t>24 14 02 01</t>
  </si>
  <si>
    <t>500 კვ ეგხ-ის "ქსანი-სტეფანწმინდა" მშენებლობა (EBRD, EU, KfW)</t>
  </si>
  <si>
    <t>24 14 02 02</t>
  </si>
  <si>
    <t>ელექტროგადამცემი ხაზი "ჯვარი ხორგა" (EBRD, EU, KfW)</t>
  </si>
  <si>
    <t>24 14 03</t>
  </si>
  <si>
    <t>რეგიონალური ელექტროგადაცემის გაუმჯობესების პროექტი</t>
  </si>
  <si>
    <t>24 14 03 01</t>
  </si>
  <si>
    <t>500 კვ ეგხ "წყალტუბო-ახალციხე-თორთუმი" (Kfw, EU-NIF)</t>
  </si>
  <si>
    <t>24 14 03 03</t>
  </si>
  <si>
    <t>500 კვ ეგხ ჯვარი-წყალტუბო (WB)</t>
  </si>
  <si>
    <t>24 14 03 04</t>
  </si>
  <si>
    <t>გურიის ელგადაცემის ხაზების ინფრასტრუქტურის გაძლიერება (KfW)</t>
  </si>
  <si>
    <t>24 14 03 05</t>
  </si>
  <si>
    <t>კახეთის ინფრასტრუქტურის გაძლიერება (KfW)</t>
  </si>
  <si>
    <t>24 15</t>
  </si>
  <si>
    <t>მოსახლეობის ელექტროენერგიითა და ბუნებრივი აირით მომარაგების გაუმჯობესება</t>
  </si>
  <si>
    <t>24 16</t>
  </si>
  <si>
    <t>საზღვაო პროფესიული განათლების ხელშეწყობა</t>
  </si>
  <si>
    <t>24 17</t>
  </si>
  <si>
    <t>ანაკლიის ღრმაწყლოვანი ნავსადგურის განვითარება</t>
  </si>
  <si>
    <t>24 18</t>
  </si>
  <si>
    <t>ორმხრივი ხელშეკრულებების ფარგლებში აღიარებული ვალდებულებების დაფარვასთან დაკავშირებული ღონისძიებები</t>
  </si>
  <si>
    <t>24 19</t>
  </si>
  <si>
    <t>ბაზარზე ზედამხედველობის სფეროს რეგულირება და განხორციელების ღონისძიებები</t>
  </si>
  <si>
    <t>24 20</t>
  </si>
  <si>
    <t>ახალ კორონავირუსთან დაკავშირებული კარანტინისა და სხვა ღონისძიებების განხორციელება</t>
  </si>
  <si>
    <t>24 20 01</t>
  </si>
  <si>
    <t>ახალ კორონავირუსთან დაკავშირებული კარანტინის მომსახურების ხარჯები</t>
  </si>
  <si>
    <t>24 23</t>
  </si>
  <si>
    <t>სასარგებლო წიაღის მართვა და კოორდინაცია</t>
  </si>
  <si>
    <t>24 24</t>
  </si>
  <si>
    <t>სამოქალაქო ავიაციის სფეროს რეგულირება და მართვა</t>
  </si>
  <si>
    <t>24 25</t>
  </si>
  <si>
    <t>საზღვაო ტრანსპორტის რეგულირება, მართვა და განვითარება</t>
  </si>
  <si>
    <t>24 26</t>
  </si>
  <si>
    <t>სახმელეთო ტრანსპორტის რეგულირება, მართვა და განვითარება</t>
  </si>
  <si>
    <t>24 27</t>
  </si>
  <si>
    <t>შავ ზღვაში საქართველოს შიდა საზღვაო წყლებსა და  ტერიტორიულ ზღვაზე (წყლებზე) უსაფრთხო ნაოსნობის უზრუნველყოფა</t>
  </si>
  <si>
    <t>25 00</t>
  </si>
  <si>
    <t>საქართველოს რეგიონული განვითარებისა და ინფრასტრუქტურის სამინისტრო</t>
  </si>
  <si>
    <t>25 01</t>
  </si>
  <si>
    <t>რეგიონებისა და ინფრასტრუქტურის განვითარების პოლიტიკის შემუშავება და მართვა</t>
  </si>
  <si>
    <t>25 01 01</t>
  </si>
  <si>
    <t>საქართველოს რეგიონული განვითარებისა და ინფრასტრუქტურის სამინისტროს აპარატი</t>
  </si>
  <si>
    <t>25 02</t>
  </si>
  <si>
    <t>საგზაო ინფრასტრუქტურის გაუმჯობესების ღონისძიებები</t>
  </si>
  <si>
    <t>25 02 01</t>
  </si>
  <si>
    <t>საავტომობილო გზების პროგრამების მართვა</t>
  </si>
  <si>
    <t>25 02 02</t>
  </si>
  <si>
    <t>საავტომობილო გზების მშენებლობა და მოვლა-შენახვა</t>
  </si>
  <si>
    <t>25 02 02 01</t>
  </si>
  <si>
    <t>საავტომობილო გზების პერიოდული შეკეთება და რეაბილიტაცია</t>
  </si>
  <si>
    <t>25 02 02 02</t>
  </si>
  <si>
    <t>საავტომობილო გზების მიმდინარე შეკეთება და შენახვა ზამთრის პერიოდში</t>
  </si>
  <si>
    <t>25 02 02 03</t>
  </si>
  <si>
    <t>25 02 02 04</t>
  </si>
  <si>
    <t>წინა წლებში შესრულებული საგზაო სამუშაოების აუნაზღაურებელი ნაწილის გადახდა</t>
  </si>
  <si>
    <t>25 02 02 05</t>
  </si>
  <si>
    <t>სტიქიური მოვლენების სალიკვიდაციოდ და პრევენციის მიზნით ჩასატარებელი სამუშაოები</t>
  </si>
  <si>
    <t>25 02 02 06</t>
  </si>
  <si>
    <t>კრედიტებისა და გრანტების მომსახურების ხარჯები</t>
  </si>
  <si>
    <t>25 02 02 07</t>
  </si>
  <si>
    <t>სანაპირო ზონების ნაპირსამაგრი სამუშაოები</t>
  </si>
  <si>
    <t>25 02 02 08</t>
  </si>
  <si>
    <t>ბაღდათი-აბასთუმნის საავტომობილო გზის რეკონსტრუქცია-რეაბილიტაცია</t>
  </si>
  <si>
    <t>25 02 02 09</t>
  </si>
  <si>
    <t>სნო-ჯუთა-როშკა-შატილი-ომალო-ხადორის ხეობა-ბაწარა-ახმეტის მიმართულებით საავტომობილო გზის რეკონსტრუქცია-მშენებლობა</t>
  </si>
  <si>
    <t>25 02 02 10</t>
  </si>
  <si>
    <t>ზემო იმერეთი (საჩხერე) - რაჭის დამაკავშირებელი საავტომობილო გზის რეკონსტრუქცია-მშენებლობა</t>
  </si>
  <si>
    <t>25 02 02 12</t>
  </si>
  <si>
    <t>შიდასახელმწიფოებრივი და ადგილობრივი გზების მეორე პროექტი (WB)</t>
  </si>
  <si>
    <t>25 02 02 13</t>
  </si>
  <si>
    <t>შიდასახელმწიფოებრივი და ადგილობრივი გზების მესამე პროექტი (WB)</t>
  </si>
  <si>
    <t>25 02 02 14</t>
  </si>
  <si>
    <t>შიდასახელმწიფოებრივი გზების აქტივების მართვის პროექტი (WB)</t>
  </si>
  <si>
    <t>25 02 02 15</t>
  </si>
  <si>
    <t>ბათუმი (ანგისა) - ახალციხის საავტომობილო გზის ხულო-ზარზმის მონაკვეთის რეაბილიტაცია-რეკონსტრუქცია (Kuwait Fund)</t>
  </si>
  <si>
    <t>25 02 02 16</t>
  </si>
  <si>
    <t>შიდასახელმწიფოებრივი მნიშვნელობის ძირულა-ხარაგაული-მოლითი-ფონა-ჩუმათელეთის საავტომობილო გზის ჩუმათელეთი-ხარაგაულის მონაკვეთის რეაბილიტაცია-რეკონსტრუქცია (ADB)</t>
  </si>
  <si>
    <t>25 02 02 17</t>
  </si>
  <si>
    <t>მდინარე დებედაზე ხიდის მშენებლობა (EBRD)</t>
  </si>
  <si>
    <t>25 02 02 18</t>
  </si>
  <si>
    <t>ქუთაისის საერთაშორისო აეროპორტთან (კოპიტნარი) სატრანსპორტო კვანძის მოწყობა</t>
  </si>
  <si>
    <t>25 02 03</t>
  </si>
  <si>
    <t>ჩქაროსნული ავტომაგისტრალების მშენებლობა</t>
  </si>
  <si>
    <t>25 02 03 01</t>
  </si>
  <si>
    <t>აღმოსავლეთ-დასავლეთის ჩქაროსნული ავტომაგისტრალის დერეფნის გაუმჯობესების პროექტი (ზემო ოსიაური-რიკოთი) (EIB, WB)</t>
  </si>
  <si>
    <t>25 02 03 02</t>
  </si>
  <si>
    <t>ქ. ბათუმის ახალი შემოვლითი გზა (ADB, AIIB)</t>
  </si>
  <si>
    <t>25 02 03 03</t>
  </si>
  <si>
    <t>ქუთაისის შემოვლითი საავტომობილო გზის მეორე ზოლის მშენებლობა</t>
  </si>
  <si>
    <t>25 02 03 04</t>
  </si>
  <si>
    <t>სამტრედია-გრიგოლეთის საავტომობილო გზის კმ 0-კმ 50 მონაკვეთის მოდერნიზაცია-მშენებლობა (EIB, EU)</t>
  </si>
  <si>
    <t>25 02 03 05</t>
  </si>
  <si>
    <t>თბილისი-სენაკი-ლესელიძის საავტომობილო გზის ჩუმათელეთი-ხევის მონაკვეთის რეკონსტრუქცია-მშენებლობა (EIB, WB)</t>
  </si>
  <si>
    <t>25 02 03 06</t>
  </si>
  <si>
    <t>თბილისი-სენაკი-ლესელიძის საავტომობილო გზის ხევი უბისას მონაკვეთის რეკონსტრუქცია - მშენებლობა (ADB)</t>
  </si>
  <si>
    <t>25 02 03 07</t>
  </si>
  <si>
    <t>თბილისი-სენაკი-ლესელიძის საავტომობილო გზის უბისა შორაპნის მონაკვეთის რეკონსტრუქცია-მშენებლობა (EIB)</t>
  </si>
  <si>
    <t>25 02 03 08</t>
  </si>
  <si>
    <t>თბილისი-სენაკი-ლესელიძის საავტომობილო გზის შორაპანი არგვეთას მონაკვეთის რეკონსტრუქცია-მშენებლობა (ADB)</t>
  </si>
  <si>
    <t>25 02 03 09</t>
  </si>
  <si>
    <t>სენაკი-ფოთი-სარფის საავტომობილო გზის კმ48-კმ64 გრიგოლეთი-ჩოლოქის მონაკვეთის მშენებლობა (EIB)</t>
  </si>
  <si>
    <t>25 02 03 10</t>
  </si>
  <si>
    <t>მცხეთა-სტეფანწმინდა-ლარსის საავტომობილო გზის ქვეშეთი-კობის მონაკვეთზე საავტომობილო გზის და გვირაბის მშენებლობა (ADB, EBRD)</t>
  </si>
  <si>
    <t>25 02 03 11</t>
  </si>
  <si>
    <t>თბილისი-ბაკურციხე-ლაგოდეხის საავტომობილო გზის ბაკურციხე-წნორის მონაკვეთის მშენებლობა (ADB)</t>
  </si>
  <si>
    <t>25 02 03 12</t>
  </si>
  <si>
    <t>მდინარე რიონზე ფოთის ხიდის მშენებლობა (ADB, EIB)</t>
  </si>
  <si>
    <t>25 02 03 13</t>
  </si>
  <si>
    <t>თბილისი-წითელი ხიდის (აზერბაიჯანის რესპუბლიკის საზღვარი) საავტომობილო გზის კმ22-კმ57 რუსთავი-წითელი ხიდის მონაკვეთის მშენებლობა (EIB)</t>
  </si>
  <si>
    <t>25 02 03 15</t>
  </si>
  <si>
    <t>თბილისი-ბაკურციხე-ლაგოდეხის საავტომობილო გზის კმ20-კმ50 ლოჭინი-საგარეჯოს მონაკვეთის მშენებლობა (EIB)</t>
  </si>
  <si>
    <t>25 03</t>
  </si>
  <si>
    <t>რეგიონული და მუნიციპალური ინფრასტრუქტურის რეაბილიტაცია</t>
  </si>
  <si>
    <t>25 03 01</t>
  </si>
  <si>
    <t>საქართველოს მუნიციპალური განვითარების ფონდის მიერ განსახორციელებელი პროექტები</t>
  </si>
  <si>
    <t>25 03 02</t>
  </si>
  <si>
    <t>მდგრადი ურბანული ტრანსპორტის განვითარების საინვესტიციო პროგრამა (ADB)</t>
  </si>
  <si>
    <t>25 03 03</t>
  </si>
  <si>
    <t>რეგიონალური განვითარების პროექტი III (მცხეთა-მთიანეთი და სამცხე-ჯავახეთი) (WB)</t>
  </si>
  <si>
    <t>25 03 04</t>
  </si>
  <si>
    <t>რეგიონალური და მუნიციპალური ინფრასტრუქტურის განვითარების პროექტი II (WB, WB-TF)</t>
  </si>
  <si>
    <t>25 03 05</t>
  </si>
  <si>
    <t>საქართველოს ურბანული რეკონსტრუქციის და განვითარების პროექტი (EIB)</t>
  </si>
  <si>
    <t>25 03 06</t>
  </si>
  <si>
    <t>საქართველოში საჯარო შენობების ენერგოეფექტურობის გაუმჯობესება და განახლებადი-ალტერნატიული ენერგიის გამოყენება (E5P, NEFCO)</t>
  </si>
  <si>
    <t>25 03 07</t>
  </si>
  <si>
    <t>საცხოვრებლად ვარგისი ქალაქების საინვესტიციო პროგრამა (ADB)</t>
  </si>
  <si>
    <t>25 03 08</t>
  </si>
  <si>
    <t>საცხოვრებლად ვარგისი ქალაქების საინვესტიციო პროგრამა (I ფაზა) (ADB)</t>
  </si>
  <si>
    <t>25 03 09</t>
  </si>
  <si>
    <t>ურბანული ტრანსპორტის განვითარების პროგრამა (EBRD)</t>
  </si>
  <si>
    <t>25 03 10</t>
  </si>
  <si>
    <t>ბაკურიანის მუნიციპალური სერვისების გაუმჯობესების პროგრამა (EBRD)</t>
  </si>
  <si>
    <t>25 03 11</t>
  </si>
  <si>
    <t>ტურისტული ინფრასტრუქტურის მშენებლობა-რეაბილიტაცია</t>
  </si>
  <si>
    <t>25 03 12</t>
  </si>
  <si>
    <t>რეგიონალური განვითარების პროექტი II (იმერეთი) (WB)</t>
  </si>
  <si>
    <t>25 03 13</t>
  </si>
  <si>
    <t>ჭიათურის საბაგირო გზების რეკონსტრუქცია-რეაბილიტაციის პროექტი (Government of France)</t>
  </si>
  <si>
    <t>25 03 15</t>
  </si>
  <si>
    <t>სივრცითი დაგეგმარება და ურბანული განვითარება</t>
  </si>
  <si>
    <t>25 03 19</t>
  </si>
  <si>
    <t>სსიპ საქართველოს მუნიციპალური განვითარების ფონდი</t>
  </si>
  <si>
    <t>25 03 19 01</t>
  </si>
  <si>
    <t>სსიპ საქართველოს მუნიციპალური განვითარების ფონდის ადმინისტრირება</t>
  </si>
  <si>
    <t>25 03 19 02</t>
  </si>
  <si>
    <t>სსიპ საქართველოს მუნიციპალური განვითარების ფონდის თანამონაწილეობა</t>
  </si>
  <si>
    <t>25 03 19 03</t>
  </si>
  <si>
    <t>რეგიონალური და მუნიციპალური ინფრასტრუქტურის განვითარების პროექტი II-ის თანამონაწილეობა (WB, WB-TF)</t>
  </si>
  <si>
    <t>25 03 21</t>
  </si>
  <si>
    <t>განახლებული რეგიონების პროგრამა</t>
  </si>
  <si>
    <t>25 04</t>
  </si>
  <si>
    <t>წყალმომარაგების ინფრასტრუქტურის აღდგენა-რეაბილიტაცია</t>
  </si>
  <si>
    <t>25 04 01</t>
  </si>
  <si>
    <t>ურბანული მომსახურების გაუმჯობესების პროგრამა (წყალმომარაგებისა და წყალარინების სექტორი) (ADB)</t>
  </si>
  <si>
    <t>25 04 02</t>
  </si>
  <si>
    <t>მდგრადი წყალმომარაგებისა და სანიტარული სექტორის განვითარების პროგრამა (ADB)</t>
  </si>
  <si>
    <t>25 04 05</t>
  </si>
  <si>
    <t>ქუთაისის წყალარინების პროექტი (EIB, EPTATF)</t>
  </si>
  <si>
    <t>25 04 06</t>
  </si>
  <si>
    <t>რეგიონებში ინფრასტრუქტურული პროექტების მხარდაჭერის ღონისძიებები</t>
  </si>
  <si>
    <t>25 04 07</t>
  </si>
  <si>
    <t>საკანალიზაციო სისტემების მდგრადი მართვის პროექტი (SIDA)</t>
  </si>
  <si>
    <t>25 04 08</t>
  </si>
  <si>
    <t>წყლის ინფრასტრუქტურის განახლების პროექტი II (EIB, EU)</t>
  </si>
  <si>
    <t>25 04 09</t>
  </si>
  <si>
    <t>რეგიონებში წყალმომარაგების მხარდაჭერის ღონისძიებები</t>
  </si>
  <si>
    <t>25 05</t>
  </si>
  <si>
    <t>მყარი ნარჩენების მართვის პროგრამა</t>
  </si>
  <si>
    <t>25 05 01</t>
  </si>
  <si>
    <t>საქართველოში მყარი ნარჩენების მართვა</t>
  </si>
  <si>
    <t>25 05 02</t>
  </si>
  <si>
    <t>ქუთაისის მყარი ნარჩენების ინტეგრირებული მართვის პროექტი (EU, KfW)</t>
  </si>
  <si>
    <t>25 05 03</t>
  </si>
  <si>
    <t>ქვემო ქართლის ნარჩენების მართვის პროექტი (EBRD, SIDA)</t>
  </si>
  <si>
    <t>25 05 04</t>
  </si>
  <si>
    <t>მყარი ნარჩენების ინტეგრირებული მართვის პროგრამა II (კახეთი, სამეგრელო-ზემო სვანეთი) (KfW)</t>
  </si>
  <si>
    <t>25 06</t>
  </si>
  <si>
    <t>იძულებით გადაადგილებული პირების მხარდაჭერა</t>
  </si>
  <si>
    <t>25 06 01</t>
  </si>
  <si>
    <t>იძულებით გადაადგილებულ პირთათვის სოციალური და საცხოვრებელი პირობების გაუმჯობესება</t>
  </si>
  <si>
    <t>25 07</t>
  </si>
  <si>
    <t>ზოგადსაგანმანათლებლო ინფრასტრუქტურის მშენებლობა და რეაბილიტაცია</t>
  </si>
  <si>
    <t>25 07 01</t>
  </si>
  <si>
    <t>საჯარო სკოლების მშენებლობა-რეაბილიტაცია</t>
  </si>
  <si>
    <t>25 07 02</t>
  </si>
  <si>
    <t>თბილისის საჯარო სკოლების რეაბილიტაციისა და ენერგოეფექტურობის გაზრდის პროექტი (CEB, E5P)</t>
  </si>
  <si>
    <t>25 07 03</t>
  </si>
  <si>
    <t>ინოვაციის, ინკლუზიურობის და ხარისხის პროექტი - საქართველო I2Q (IBRD)</t>
  </si>
  <si>
    <t>25 07 05</t>
  </si>
  <si>
    <t>ზოგადსაგანმანათლებლო ინფრასტრუქტურის მშენებლობა-რეაბილიტაცია - მუნიციპალიტეტებში</t>
  </si>
  <si>
    <t>26 00</t>
  </si>
  <si>
    <t>საქართველოს იუსტიციის სამინისტრო</t>
  </si>
  <si>
    <t>26 01</t>
  </si>
  <si>
    <t>სამართალშემოქმედებისა და ქვეყნის ინტერესების სამართლებრივი მხარდაჭერის მიზნით სახელმწიფო პოლიტიკის შემუშავება და მართვა, მათ შორის, სისხლის სამართლის სისტემის რეფორმის განხორციელება</t>
  </si>
  <si>
    <t>26 01 01</t>
  </si>
  <si>
    <t>საქართველოს იუსტიციის სამინისტროს ცენტრალური აპარატი</t>
  </si>
  <si>
    <t>26 01 02</t>
  </si>
  <si>
    <t>არბიტრაჟებში, უცხო ქვეყნის სასამართლოებში და საერთაშორისო სასამართლოებში სახელმწიფო წარმომადგენლობა</t>
  </si>
  <si>
    <t>26 02</t>
  </si>
  <si>
    <t>საერთაშორისო სტანდარტების შესაბამისი პენიტენციური სისტემის ჩამოყალიბება</t>
  </si>
  <si>
    <t>26 02 01</t>
  </si>
  <si>
    <t>პენიტენციური სისტემის მართვა და ბრალდებულთა/მსჯავრდებულთა ყოფითი პირობების გაუმჯობესება</t>
  </si>
  <si>
    <t>26 02 02</t>
  </si>
  <si>
    <t>ბრალდებულთა და მსჯავრდებულთა ეკვივალენტური სამედიცინო მომსახურებით უზრუნველყოფა</t>
  </si>
  <si>
    <t>26 02 03</t>
  </si>
  <si>
    <t>პენიტენციური სისტემის ინფრასტრუქტურის გაუმჯობესება</t>
  </si>
  <si>
    <t>26 03</t>
  </si>
  <si>
    <t>ეროვნული საარქივო ფონდის დაცულობის, მომსახურების თანამედროვე ტექნოლოგიების დანერგვის და დოკუმენტების ხელმისაწვდომობის უზრუნველყოფა</t>
  </si>
  <si>
    <t>26 04</t>
  </si>
  <si>
    <t>საქართველოს იუსტიციის სამინისტროს თანამშრომელთა და სხვა დაინტერესებული პირების გადამზადება</t>
  </si>
  <si>
    <t>26 04 01</t>
  </si>
  <si>
    <t>საქართველოს იუსტიციის სამინისტროს სისტემის თანამშრომელთა გადამზადება  და სასწავლო ცენტრის განვითარება</t>
  </si>
  <si>
    <t>26 04 02</t>
  </si>
  <si>
    <t>მსჯავრდებულთა პროფესიული მომზადება და გადამზადება</t>
  </si>
  <si>
    <t>26 05</t>
  </si>
  <si>
    <t>ელექტრონული მმართველობის განვითარება</t>
  </si>
  <si>
    <t>26 05 01</t>
  </si>
  <si>
    <t>ციფრული მმართველობის განვითარება</t>
  </si>
  <si>
    <t>26 06</t>
  </si>
  <si>
    <t>დანაშაულის პრევენცია, პრობაციის სისტემის განვითარება და ყოფილ პატიმართა რესოციალიზაცია</t>
  </si>
  <si>
    <t>26 06 01</t>
  </si>
  <si>
    <t>დანაშაულის პრევენციისა და სრულყოფილი პრობაციის სისტემა</t>
  </si>
  <si>
    <t>26 07</t>
  </si>
  <si>
    <t>იუსტიციის სახლის მომსახურებათა განვითარება და ხელმისაწვდომობა</t>
  </si>
  <si>
    <t>26 08</t>
  </si>
  <si>
    <t>მიწის რეგისტრაციის ხელშეწყობა და საჯარო რეესტრის მომსახურებათა განვითარება/ხელმისაწვდომობა</t>
  </si>
  <si>
    <t>26 09</t>
  </si>
  <si>
    <t>მიწის ბაზრის განვითარება (WB)</t>
  </si>
  <si>
    <t>26 10</t>
  </si>
  <si>
    <t>სახელმწიფო სერვისების განვითარების სააგენტოს მომსახურებათა განვითარება და ხელმისაწვდომობა</t>
  </si>
  <si>
    <t>26 11</t>
  </si>
  <si>
    <t>ნორმატიული აქტების სისტემატიზაცია და მთარგმნელობითი ცენტრის განვითარება</t>
  </si>
  <si>
    <t>26 12</t>
  </si>
  <si>
    <t>სსიპ - აღსრულების ეროვნული ბიუროს მომსახურებათა ეფექტიანობის უზრუნველყოფა და ყველა დაინტერესებული პირისათვის ხელმისაწვდომობა</t>
  </si>
  <si>
    <t>27 00</t>
  </si>
  <si>
    <t>საქართველოს ოკუპირებული ტერიტორიებიდან დევნილთა, შრომის, ჯანმრთელობისა და სოციალური დაცვის სამინისტრო</t>
  </si>
  <si>
    <t>27 01</t>
  </si>
  <si>
    <t>ოკუპირებული ტერიტორიებიდან დევნილთა, შრომის, ჯანმრთელობისა და სოციალური დაცვის პროგრამების მართვა</t>
  </si>
  <si>
    <t>27 01 01</t>
  </si>
  <si>
    <t>ოკუპირებული ტერიტორიებიდან დევნილთა, შრომის, ჯანმრთელობისა და სოციალური დაცვის სფეროში პოლიტიკის შემუშავება და მართვა</t>
  </si>
  <si>
    <t>27 01 02</t>
  </si>
  <si>
    <t>სამედიცინო საქმიანობის რეგულირების პროგრამა</t>
  </si>
  <si>
    <t>27 01 02 01</t>
  </si>
  <si>
    <t>27 01 02 02</t>
  </si>
  <si>
    <t>სამედიცინო-სოციალური ექსპერტიზა და კონტროლი</t>
  </si>
  <si>
    <t>27 01 02 03</t>
  </si>
  <si>
    <t>სამკურნალო საშუალებების ხარისხის სახელმწიფო კონტროლი</t>
  </si>
  <si>
    <t>27 01 03</t>
  </si>
  <si>
    <t>დაავადებათა კონტროლისა და ეპიდემიოლოგიური უსაფრთხოების პროგრამის მართვა</t>
  </si>
  <si>
    <t>27 01 04</t>
  </si>
  <si>
    <t>სოციალური დაცვის პროგრამების მართვა</t>
  </si>
  <si>
    <t>27 01 04 01</t>
  </si>
  <si>
    <t>სსიპ - სოციალური მომსახურების სააგენტო (აპარატი)</t>
  </si>
  <si>
    <t>27 01 04 02</t>
  </si>
  <si>
    <t>სსიპ - სოციალური მომსახურების სააგენტოს იმერეთის სამხარეო ცენტრი</t>
  </si>
  <si>
    <t>27 01 04 03</t>
  </si>
  <si>
    <t>სსიპ - სოციალური მომსახურების სააგენტოს კახეთის სამხარეო ცენტრი</t>
  </si>
  <si>
    <t>27 01 04 04</t>
  </si>
  <si>
    <t>სსიპ - სოციალური მომსახურების სააგენტოს ქვემო ქართლის სამხარეო ცენტრი</t>
  </si>
  <si>
    <t>27 01 04 05</t>
  </si>
  <si>
    <t>სსიპ - სოციალური მომსახურების სააგენტოს შიდა ქართლის სამხარეო ცენტრი</t>
  </si>
  <si>
    <t>27 01 04 06</t>
  </si>
  <si>
    <t>სსიპ - სოციალური მომსახურების სააგენტოს სამეგრელო-ზემო სვანეთის სამხარეო ცენტრი</t>
  </si>
  <si>
    <t>27 01 04 07</t>
  </si>
  <si>
    <t>სსიპ - სოციალური მომსახურების სააგენტოს სამცხე-ჯავახეთის სამხარეო ცენტრი</t>
  </si>
  <si>
    <t>27 01 04 08</t>
  </si>
  <si>
    <t>სსიპ - სოციალური მომსახურების სააგენტოს მცხეთა-მთიანეთის სამხარეო ცენტრი</t>
  </si>
  <si>
    <t>27 01 04 09</t>
  </si>
  <si>
    <t>სსიპ - სოციალური მომსახურების სააგენტოს გურიის სამხარეო ცენტრი</t>
  </si>
  <si>
    <t>27 01 04 10</t>
  </si>
  <si>
    <t>სსიპ - სოციალური მომსახურების სააგენტოს რაჭა-ლეჩხუმისა და ქვემო სვანეთის სამხარეო ცენტრი</t>
  </si>
  <si>
    <t>27 01 04 11</t>
  </si>
  <si>
    <t>სსიპ - სოციალური მომსახურების სააგენტოს აჭარის ა.რ. ფილიალი</t>
  </si>
  <si>
    <t>27 01 05</t>
  </si>
  <si>
    <t>სახელმწიფო ზრუნვის, ადამიანით ვაჭრობის (ტრეფიკინგის) მსხვერპლთა დაცვისა და დახმარების მართვა</t>
  </si>
  <si>
    <t>27 01 06</t>
  </si>
  <si>
    <t>საგანგებო სიტუაციების კოორდინაციისა და გადაუდებელი დახმარების მართვა</t>
  </si>
  <si>
    <t>27 01 07</t>
  </si>
  <si>
    <t>დევნილთა, ეკომიგრანტთა და საარსებო წყაროებით უზრუნველყოფა</t>
  </si>
  <si>
    <t>27 01 08</t>
  </si>
  <si>
    <t>დასაქმების ხელშეწყობის მომსახურებათა მართვა</t>
  </si>
  <si>
    <t>27 01 09</t>
  </si>
  <si>
    <t>ჯანმრთელობის დაცვის პროგრამების მართვა</t>
  </si>
  <si>
    <t>27 01 10</t>
  </si>
  <si>
    <t>ინფორმაციული ტექნოლოგიების სისტემების განვითარება და მართვა</t>
  </si>
  <si>
    <t>27 02</t>
  </si>
  <si>
    <t>მოსახლეობის სოციალური დაცვა</t>
  </si>
  <si>
    <t>27 02 01</t>
  </si>
  <si>
    <t>მოსახლეობის საპენსიო უზრუნველყოფა</t>
  </si>
  <si>
    <t>27 02 02</t>
  </si>
  <si>
    <t>მოსახლეობის მიზნობრივი ჯგუფების სოციალური დახმარება</t>
  </si>
  <si>
    <t>27 02 03</t>
  </si>
  <si>
    <t>სოციალური რეაბილიტაცია და ბავშვზე ზრუნვა</t>
  </si>
  <si>
    <t>27 02 03 01</t>
  </si>
  <si>
    <t>სოციალური რეაბილიტაცია</t>
  </si>
  <si>
    <t>27 02 03 01 01</t>
  </si>
  <si>
    <t>დღის ცენტრებში მომსახურებით უზრუნველყოფა (შშმ პირები)</t>
  </si>
  <si>
    <t>27 02 03 01 02</t>
  </si>
  <si>
    <t>დამხმარე საშუალებებით უზრუნველყოფა</t>
  </si>
  <si>
    <t>27 02 03 01 03</t>
  </si>
  <si>
    <t>ყრუთა კომუნიკაციის ხელშეწყობა</t>
  </si>
  <si>
    <t>27 02 03 01 04</t>
  </si>
  <si>
    <t>სათემო ორგანიზაციებში მომსახურებით უზრუნველყოფა</t>
  </si>
  <si>
    <t>27 02 03 01 05</t>
  </si>
  <si>
    <t>ომის მონაწილეთა რეაბილიტაციის ხელშეწყობა</t>
  </si>
  <si>
    <t>27 02 03 02</t>
  </si>
  <si>
    <t>ბავშვზე ზრუნვა და ახალგაზრდების მხარდაჭერა</t>
  </si>
  <si>
    <t>27 02 03 02 01</t>
  </si>
  <si>
    <t>კრიზისულ მდგომარეობაში მყოფი ბავშვიანი ოჯახების დახმარება</t>
  </si>
  <si>
    <t>27 02 03 02 02</t>
  </si>
  <si>
    <t>ბავშვთა ადრეული განვითარების ხელშეწყობა</t>
  </si>
  <si>
    <t>27 02 03 02 03</t>
  </si>
  <si>
    <t>ბავშვთა რეაბილიტაცია/აბილიტაცია</t>
  </si>
  <si>
    <t>27 02 03 02 04</t>
  </si>
  <si>
    <t>დღის ცენტრებში მომსახურებით უზრუნველყოფა (6-დან 18 წლამდე შშმ სტატუსის მქონე და არმქონე ბავშვები)</t>
  </si>
  <si>
    <t>27 02 03 02 05</t>
  </si>
  <si>
    <t>დედათა და ბავშვთა თავშესაფრით უზრუნველყოფა</t>
  </si>
  <si>
    <t>27 02 03 02 06</t>
  </si>
  <si>
    <t>მინდობით აღზრდა</t>
  </si>
  <si>
    <t>27 02 03 02 07</t>
  </si>
  <si>
    <t>მცირე საოჯახო ტიპის სახლებში მომსახურებით უზრუნველყოფა</t>
  </si>
  <si>
    <t>27 02 03 02 08</t>
  </si>
  <si>
    <t>მიუსაფარ ბავშვთა თავშესაფრით უზრუნველყოფა</t>
  </si>
  <si>
    <t>27 02 03 02 09</t>
  </si>
  <si>
    <t>განვითარების მძიმე და ღრმა შეფერხების მქონე ბავშვთა ბინაზე მოვლით უზრუნველყოფა</t>
  </si>
  <si>
    <t>27 02 03 02 10</t>
  </si>
  <si>
    <t>მძიმე და ღრმა შეზღუდული შესაძლებლობის ან ჯანმრთელობის პრობლემების მქონე ბავშვთა სპეციალიზებული საოჯახო ტიპის მომსახურება</t>
  </si>
  <si>
    <t>27 02 03 02 11</t>
  </si>
  <si>
    <t>მზრუნველობამოკლებული ბავშვების რეინტეგრაცია</t>
  </si>
  <si>
    <t>27 02 03 02 12</t>
  </si>
  <si>
    <t>სახელმწიფო ზრუნვის სისტემიდან გასული 18-21 წლამდე ახალგაზრდების მხარდაჭერა</t>
  </si>
  <si>
    <t>27 02 03 02 13</t>
  </si>
  <si>
    <t>სახელმწიფო ზრუნვის სისტემიდან გასული 18-21 წლამდე ახალგაზრდების საკვები პროდუქტებით უზრუნველყოფა</t>
  </si>
  <si>
    <t>27 02 04</t>
  </si>
  <si>
    <t>სოციალური შეღავათები მაღალმთიან დასახლებაში</t>
  </si>
  <si>
    <t>27 02 04 01</t>
  </si>
  <si>
    <t>სოციალური შეღავათები მაღალმთიან დასახლებაში-სახელმწიფო პენსიის მიმღებ პირთა დანამატი</t>
  </si>
  <si>
    <t>27 02 04 02</t>
  </si>
  <si>
    <t>სოციალური შეღავათები მაღალმთიან დასახლებაში-სოციალური პაკეტის მიმღებ პირთა დანამატი</t>
  </si>
  <si>
    <t>27 02 04 03</t>
  </si>
  <si>
    <t>სოციალური შეღავათები მაღალმთიან დასახლებაში-სხვა დანარჩენი კატეგორიებისთვის</t>
  </si>
  <si>
    <t>27 02 04 04</t>
  </si>
  <si>
    <t>სოციალური შეღავათები მაღალმთიან დასახლებაში-მოხმარებული ელექტროენერგიის საფასური</t>
  </si>
  <si>
    <t>27 02 05</t>
  </si>
  <si>
    <t>სახელმწიფო ზრუნვის, ადამიანით ვაჭრობის (ტრეფიკინგის) მსხვერპლთა დაცვისა და დახმარების უზრუნველყოფა</t>
  </si>
  <si>
    <t>27 02 06</t>
  </si>
  <si>
    <t>ახალი კორონავირუსით გამოწვეული სოციალურ-ეკონომიკური მდგომარეობის გაუარესების გამო მოსახლეობის სოციალური დახმარება</t>
  </si>
  <si>
    <t>27 02 06 02</t>
  </si>
  <si>
    <t>ახალი კორონავირუსით (SARS-COV-2) გამოწვეული ინფექციის (COVID-19) შედეგად მიყენებული ზიანის შემსუბუქება (მოწყვლადი ჯგუფებისათვის ფულადი დახმარება/კომპენსაცია)</t>
  </si>
  <si>
    <t>27 02 06 02 01</t>
  </si>
  <si>
    <t>ახალი კორონავირუსით (SARS-COV-2) გამოწვეული ინფექციის (COVID-19) შედეგად მიყენებული ზიანის შემსუბუქება (სოციალურად დაუცველი ოჯახებისათვის ფულადი დახმარება/ კომპენსაცია)</t>
  </si>
  <si>
    <t>27 02 06 02 02</t>
  </si>
  <si>
    <t>ახალი კორონავირუსით (SARS-COV-2) გამოწვეული ინფექციის (COVID-19) შედეგად მიყენებული ზიანის შემსუბუქება (შშმ პირებისათვის ფულადი დახმარება/კომპენსაცია)</t>
  </si>
  <si>
    <t>27 02 06 03</t>
  </si>
  <si>
    <t>ახალი კორონავირუსით (SARS-COV-2) გამოწვეული ინფექციის (COVID-19) შედეგად მიყენებული ზიანის შემსუბუქება (ფულადი დახმარება/კომპენსაცია დასაქმებულთა და თვითდასაქმებულთათვის)</t>
  </si>
  <si>
    <t>27 02 06 03 01</t>
  </si>
  <si>
    <t>ახალი კორონავირუსით (SARS-COV-2) გამოწვეული ინფექციის (COVID-19) შედეგად მიყენებული ზიანის შემსუბუქება (ფულადი დახმარება/კომპენსაცია დაქირავებით მომუშავე ფიზიკური პირებისათვის)</t>
  </si>
  <si>
    <t>27 02 06 03 02</t>
  </si>
  <si>
    <t>ახალი კორონავირუსით (SARS-COV-2) გამოწვეული ინფექციის (COVID-19) შედეგად მიყენებული ზიანის შემსუბუქება (ფულადი დახმარება/კომპენსაცია ინდ.მეწარმეებისა და გადასახადის გადამხდელი ფიზიკური პირებისათვის)</t>
  </si>
  <si>
    <t>27 03</t>
  </si>
  <si>
    <t>მოსახლეობის ჯანმრთელობის დაცვა</t>
  </si>
  <si>
    <t>27 03 01</t>
  </si>
  <si>
    <t>მოსახლეობის საყოველთაო ჯანმრთელობის დაცვა</t>
  </si>
  <si>
    <t>27 03 02</t>
  </si>
  <si>
    <t>საზოგადოებრივი ჯანმრთელობის დაცვა</t>
  </si>
  <si>
    <t>27 03 02 01</t>
  </si>
  <si>
    <t>დაავადებათა ადრეული გამოვლენა და სკრინინგი</t>
  </si>
  <si>
    <t>27 03 02 02</t>
  </si>
  <si>
    <t>იმუნიზაცია</t>
  </si>
  <si>
    <t>27 03 02 02 01</t>
  </si>
  <si>
    <t>27 03 02 02 02</t>
  </si>
  <si>
    <t>იმუნიზაცია (ახალი კორონავირუსული დაავადების - COVID 19-ის საწინააღმდეგო ვაქცინით აცრების ადმინისტრირება)</t>
  </si>
  <si>
    <t>27 03 02 03</t>
  </si>
  <si>
    <t>ეპიდზედამხედველობა</t>
  </si>
  <si>
    <t>27 03 02 04</t>
  </si>
  <si>
    <t>უსაფრთხო სისხლი</t>
  </si>
  <si>
    <t>27 03 02 05</t>
  </si>
  <si>
    <t>საზოგადოებრივი ჯანდაცვის, გარემოსა და პროფესიულ დაავადებათა ჯანმრთელობის სფეროში არსებული ვალდებულებების ხელშეწყობა</t>
  </si>
  <si>
    <t>27 03 02 06</t>
  </si>
  <si>
    <t>ტუბერკულოზის მართვა</t>
  </si>
  <si>
    <t>27 03 02 06 01</t>
  </si>
  <si>
    <t>27 03 02 06 02</t>
  </si>
  <si>
    <t>ტუბერკულოზის მართვა (სსიპ – ლ. საყვარელიძის სახელობის დაავადებათა კონტროლისა და საზოგადოებრივი ჯანმრთელობის ეროვნული ცენტრი)</t>
  </si>
  <si>
    <t>27 03 02 06 03</t>
  </si>
  <si>
    <t>ყველა ფორმის ტუბერკულოზის ხარისხიან დიაგნოსტიკასა და მკურნალობაზე უნივერსალური ხელმისაწვდომობის პროგრამა</t>
  </si>
  <si>
    <t>27 03 02 07</t>
  </si>
  <si>
    <t>აივ ინფექციის/შიდსის მართვა</t>
  </si>
  <si>
    <t>27 03 02 07 01</t>
  </si>
  <si>
    <t>აივ ინფექცია/შიდსი</t>
  </si>
  <si>
    <t>27 03 02 07 02</t>
  </si>
  <si>
    <t>აივ ინფექცია/შიდსი (სსიპ – ლ. საყვარელიძის სახელობის დაავადებათა კონტროლისა და საზოგადოებრივი ჯანმრთელობის ეროვნული ცენტრი)</t>
  </si>
  <si>
    <t>27 03 02 07 03</t>
  </si>
  <si>
    <t>საქართველოში აივ ინფექცია/შიდსის პრევენციის მიზნით არსებული ეროვნული რეაგირების მხარდაჭერა, აივ ინფექცია/შიდსით დაავადებულთა სიცოცხლის მაჩვენებლების გაუმჯობესება მკურნალობისა და მოვლის ღონისძიებების გაძლიერების გზით</t>
  </si>
  <si>
    <t>27 03 02 08</t>
  </si>
  <si>
    <t>დედათა და ბავშვთა ჯანმრთელობა</t>
  </si>
  <si>
    <t>27 03 02 08 01</t>
  </si>
  <si>
    <t>27 03 02 08 02</t>
  </si>
  <si>
    <t>დედათა და ბავშვთა ჯანმრთელობა (სსიპ – ლ. საყვარელიძის სახელობის დაავადებათა კონტროლისა და საზოგადოებრივი ჯანმრთელობის ეროვნული ცენტრი)</t>
  </si>
  <si>
    <t>27 03 02 09</t>
  </si>
  <si>
    <t>ნარკომანიით დაავადებულ პაციენტთა მკურნალობა</t>
  </si>
  <si>
    <t>27 03 02 10</t>
  </si>
  <si>
    <t>ჯანმრთელობის ხელშეწყობა</t>
  </si>
  <si>
    <t>27 03 02 11</t>
  </si>
  <si>
    <t>C ჰეპატიტის მართვა</t>
  </si>
  <si>
    <t>27 03 02 11 01</t>
  </si>
  <si>
    <t>27 03 02 11 02</t>
  </si>
  <si>
    <t>C ჰეპატიტის მართვა (სსიპ - ლ. საყვარელიძის სახელობის დაავადებათა კონტროლისა და საზოგადოებრივი ჯანმრთელობის ეროვნული ცენტრი)</t>
  </si>
  <si>
    <t>27 03 03</t>
  </si>
  <si>
    <t>მოსახლეობისათვის სამედიცინო მომსახურების მიწოდება პრიორიტეტულ სფეროებში</t>
  </si>
  <si>
    <t>27 03 03 01</t>
  </si>
  <si>
    <t>ფსიქიკური ჯანმრთელობა</t>
  </si>
  <si>
    <t>27 03 03 02</t>
  </si>
  <si>
    <t>დიაბეტის მართვა</t>
  </si>
  <si>
    <t>27 03 03 03</t>
  </si>
  <si>
    <t>ბავშვთა ონკოჰემატოლოგიური მომსახურება</t>
  </si>
  <si>
    <t>27 03 03 04</t>
  </si>
  <si>
    <t>დიალიზი და თირკმლის ტრანსპლანტაცია</t>
  </si>
  <si>
    <t>27 03 03 05</t>
  </si>
  <si>
    <t>ინკურაბელურ პაციენტთა პალიატიური მზრუნველობა</t>
  </si>
  <si>
    <t>27 03 03 06</t>
  </si>
  <si>
    <t>იშვიათი დაავადებების მქონე და მუდმივ ჩანაცვლებით მკურნალობას დაქვემდებარებულ პაციენტთა მკურნალობა</t>
  </si>
  <si>
    <t>27 03 03 07</t>
  </si>
  <si>
    <t>პირველადი და გადაუდებელი სამედიცინო დახმარების უზრუნველყოფა</t>
  </si>
  <si>
    <t>27 03 03 07 01</t>
  </si>
  <si>
    <t>პირველადი და გადაუდებელი სამედიცინო დახმარების უზრუნველყოფის ქვეპროგრამა</t>
  </si>
  <si>
    <t>27 03 03 07 02</t>
  </si>
  <si>
    <t>სპეცდაფინანსებაზე მყოფი დაწესებულებების მიერ შესაბამისი ამბულატორიული და სტაციონარული მომსახურების მიწოდება და სასწრაფო სამედიცინო დახმარება</t>
  </si>
  <si>
    <t>27 03 03 08</t>
  </si>
  <si>
    <t>რეფერალური მომსახურება</t>
  </si>
  <si>
    <t>27 03 03 09</t>
  </si>
  <si>
    <t>თავდაცვის ძალებში გასაწვევ მოქალაქეთა სამედიცინო შემოწმება</t>
  </si>
  <si>
    <t>27 03 03 10</t>
  </si>
  <si>
    <t>ახალი კორონავირუსული დაავადების  - COVID 19-ის მართვა</t>
  </si>
  <si>
    <t>27 03 03 10 01</t>
  </si>
  <si>
    <t>ახალი კორონავირუსული დაავადების - COVID 19-ის მართვა (საბიუჯეტო)</t>
  </si>
  <si>
    <t>27 03 03 10 01 01</t>
  </si>
  <si>
    <t>ახალი კორონავირუსით  (SARS-CoV-2) გამოწვეული ინფექციის (COVID-19) მართვისთვის გასატარებელი ღონისძიებები</t>
  </si>
  <si>
    <t>27 03 03 10 01 02</t>
  </si>
  <si>
    <t>საქართველოს ჯანდაცვის სისტემის მხარდაჭერა covid19-ის პირობებში</t>
  </si>
  <si>
    <t>27 03 03 10 01 03</t>
  </si>
  <si>
    <t>ახალი კორონავირუსით  (SARS-CoV-2) გამოწვეული ინფექციის (COVID-19) მართვის ხელშეწყობისთვის ცენტრის მიერ განსახორციელებელი ღონისძიებები</t>
  </si>
  <si>
    <t>27 03 03 10 01 04</t>
  </si>
  <si>
    <t>COVID-19-ზე რეაგირების საგანგებო ღონისძიებების მართვა (WB)</t>
  </si>
  <si>
    <t>27 03 03 10 01 05</t>
  </si>
  <si>
    <t>COVID-19-ის ვაქცინაზე ხელმისაწვდომობა</t>
  </si>
  <si>
    <t>27 03 03 10 01 05 01</t>
  </si>
  <si>
    <t>27 03 03 10 01 05 02</t>
  </si>
  <si>
    <t>COVID-19-ის ვაქცინაზე ხელმისაწვდომობა - ცენტრის მიერ განსახორციელებელი ღონისძიებები</t>
  </si>
  <si>
    <t>27 03 03 10 01 06</t>
  </si>
  <si>
    <t>ახალი კორონავირუსით (SARS-CoV-2) გამოწვეული ინფექციის (COVID-19) მართვის ხელშეწყობისთვის სამინისტროს მიერ განსახორციელებელი ღონისძიებები</t>
  </si>
  <si>
    <t>27 03 03 10 01 07</t>
  </si>
  <si>
    <t>ახალი კორონავირუსით  (SARS-CoV-2) გამოწვეული ინფექციის (COVID-19) მართვის ხელშეწყობისთვის გადაუდებელი დახმარების ცენტრის მიერ განსახორციელებელი ღონისძიებები</t>
  </si>
  <si>
    <t>27 03 03 10 01 08</t>
  </si>
  <si>
    <t>ახალი კორონავირუსით (SARS-CoV-2) გამოწვეული ინფექციის (COVID-19) მართვისთვის გასატარებელი ღონისძიებები (ა(ა)იპ - საქართველოს სამედიცინო ჰოლდინგი)</t>
  </si>
  <si>
    <t>27 03 03 10 01 09</t>
  </si>
  <si>
    <t>COVID-19-ის საწინააღმდეგო ვაქცინაციის პოპულარიზაციის ხელშეწყობა</t>
  </si>
  <si>
    <t>27 03 03 10 02</t>
  </si>
  <si>
    <t>საქართველოს ჯანდაცვის სისტემის მხარდაჭერა covid19-ის პირობებში (GUMIP რეპროგრამირება) (EIB)</t>
  </si>
  <si>
    <t>27 03 04</t>
  </si>
  <si>
    <t>დიპლომისშემდგომი სამედიცინო განათლება</t>
  </si>
  <si>
    <t>27 03 05</t>
  </si>
  <si>
    <t>სახელმწიფო კლინიკების მართვა</t>
  </si>
  <si>
    <t>27 03 05 01</t>
  </si>
  <si>
    <t>27 03 05 02</t>
  </si>
  <si>
    <t>სახელმწიფო კლინიკების რეაბილიტაცია</t>
  </si>
  <si>
    <t>27 04</t>
  </si>
  <si>
    <t>სამედიცინო დაწესებულებათა რეაბილიტაცია და აღჭურვა</t>
  </si>
  <si>
    <t>27 04 01</t>
  </si>
  <si>
    <t xml:space="preserve">სამედიცინო დაწესებულებათა რეაბილიტაცია და აღჭურვა </t>
  </si>
  <si>
    <t>27 04 03</t>
  </si>
  <si>
    <t>COVID-19-ზე რეაგირების საგანგებო ღონისძიებების უზრუნველსაყოფად სამედიცინო დაწესებულებათა აღჭურვა/რეაბილიტაცია</t>
  </si>
  <si>
    <t>27 05</t>
  </si>
  <si>
    <t>შრომისა და დასაქმების სისტემის რეფორმების პროგრამა</t>
  </si>
  <si>
    <t>27 05 01</t>
  </si>
  <si>
    <t>დასაქმების ხელშეწყობის მომსახურებათა განვითარება</t>
  </si>
  <si>
    <t>27 05 02</t>
  </si>
  <si>
    <t>შრომის პირობების ინსპექტირება</t>
  </si>
  <si>
    <t>27 05 03</t>
  </si>
  <si>
    <t>სამუშაოს მაძიებელთა  პროფესიული  კვალიფიკაციის ამაღლება</t>
  </si>
  <si>
    <t>27 06</t>
  </si>
  <si>
    <t>იძულებით გადაადგილებულ პირთა და მიგრანტთა ხელშეწყობა</t>
  </si>
  <si>
    <t>27 06 01</t>
  </si>
  <si>
    <t>სარეინტეგრაციო დახმარება საქართველოში დაბრუნებული მიგრანტებისათვის</t>
  </si>
  <si>
    <t>27 06 02</t>
  </si>
  <si>
    <t>ეკომიგრანტთა მიგრაციის მართვა</t>
  </si>
  <si>
    <t>27 06 03</t>
  </si>
  <si>
    <t>იძულებით გადაადგილებულ პირთა განსახლებისა სოციალური და საცხოვრებელი პირობების შექმნა</t>
  </si>
  <si>
    <t>27 06 04</t>
  </si>
  <si>
    <t>საერთაშორისო დაცვის მქონე პირთა ინტეგრაციის ხელშეწყობა</t>
  </si>
  <si>
    <t>27 06 05</t>
  </si>
  <si>
    <t>საარსებო წყაროებით უზრუნველყოფის პროგრამა</t>
  </si>
  <si>
    <t>27 06 06</t>
  </si>
  <si>
    <t>ეკონომიკური მონაწილეობა, საცხოვრებლით უზრუნველყოფა და სოციალური ინფრასტრუქტურა იძულებით გადაადგილებულ პირთა და მასპინძელი თემებისათვის (KfW)</t>
  </si>
  <si>
    <t>28 00</t>
  </si>
  <si>
    <t>საქართველოს საგარეო საქმეთა სამინისტრო</t>
  </si>
  <si>
    <t>28 01</t>
  </si>
  <si>
    <t>საგარეო პოლიტიკის განხორციელება</t>
  </si>
  <si>
    <t>28 01 01</t>
  </si>
  <si>
    <t>საგარეო პოლიტიკის დაგეგმვა და მართვა</t>
  </si>
  <si>
    <t>28 01 01 01</t>
  </si>
  <si>
    <t>საქართველოს საგარეო საქმეთა სამინისტროს აპარატი</t>
  </si>
  <si>
    <t>28 01 01 02</t>
  </si>
  <si>
    <t>საზღვარგარეთ საქართველოს დიპლომატიური დაწესებულებები (წარმომადგენლობები)</t>
  </si>
  <si>
    <t>28 01 01 02 02</t>
  </si>
  <si>
    <t>საქართველოს საელჩო ავსტრიის რესპუბლიკაში და საქართველოს მუდმივი წარმომადგენლობა ევროპის უსაფრთხოებისა და თანამშრომლობის ორგანიზაციასა და ქ.ვენაში განლაგებულ საერთაშორისო ორგანიზაციებში</t>
  </si>
  <si>
    <t>28 01 01 02 03</t>
  </si>
  <si>
    <t>საქართველოს საელჩო ბელგიის სამეფოში და საქართველოს წარმომადგენლობა ევროკავშირში</t>
  </si>
  <si>
    <t>28 01 01 02 04</t>
  </si>
  <si>
    <t>საქართველოს საელჩო ბულგარეთის რესპუბლიკაში</t>
  </si>
  <si>
    <t>28 01 01 02 05</t>
  </si>
  <si>
    <t>საქართველოს საელჩო გერმანიის ფედერაციულ რესპუბლიკაში</t>
  </si>
  <si>
    <t>28 01 01 02 06</t>
  </si>
  <si>
    <t>საქართველოს საელჩო დანიის სამეფოში</t>
  </si>
  <si>
    <t>28 01 01 02 07</t>
  </si>
  <si>
    <t>საქართველოს საელჩო დიდი ბრიტანეთისა და ჩრდილოეთ ირლანდიის გაერთიანებულ სამეფოში და საქართველოს მუდმივი წარმომადგენლობა საერთაშორისო საზღვაო ორგანიზაციაში</t>
  </si>
  <si>
    <t>28 01 01 02 08</t>
  </si>
  <si>
    <t>საქართველოს მუდმივი წარმომადგენლობა ევროპის საბჭოსთან</t>
  </si>
  <si>
    <t>28 01 01 02 09</t>
  </si>
  <si>
    <t>საქართველოს საელჩო ესპანეთის სამეფოში და საქართველოს მუდმივი წარმომადგენლობა ქ.მადრიდში განლაგებულ გაეროს მსოფლიო ტურიზმის ორგანიზაციაში (UNWTO)</t>
  </si>
  <si>
    <t>28 01 01 02 10</t>
  </si>
  <si>
    <t>საქართველოს საელჩო ესტონეთის რესპუბლიკაში</t>
  </si>
  <si>
    <t>28 01 01 02 11</t>
  </si>
  <si>
    <t>საქართველოს საელჩო თურქეთის რესპუბლიკაში</t>
  </si>
  <si>
    <t>28 01 01 02 12</t>
  </si>
  <si>
    <t>საქართველოს საელჩო იტალიის რესპუბლიკაში და საქართველოს მუდმივი წარმომადგენლობა ქ.რომში განლაგებულ გაეროს საერთაშორისო ორგანიზაციებში (FAO, IFAD, WEP)</t>
  </si>
  <si>
    <t>28 01 01 02 13</t>
  </si>
  <si>
    <t>საქართველოს საელჩო ირლანდიაში</t>
  </si>
  <si>
    <t>28 01 01 02 14</t>
  </si>
  <si>
    <t>საქართველოს საელჩო კვიპროსის რესპუბლიკაში</t>
  </si>
  <si>
    <t>28 01 01 02 15</t>
  </si>
  <si>
    <t>საქართველოს საელჩო ლატვიის რესპუბლიკაში</t>
  </si>
  <si>
    <t>28 01 01 02 16</t>
  </si>
  <si>
    <t>საქართველოს საელჩო ლიეტუვას რესპუბლიკაში</t>
  </si>
  <si>
    <t>28 01 01 02 17</t>
  </si>
  <si>
    <t>საქართველოს საელჩო მოლდოვას რესპუბლიკაში</t>
  </si>
  <si>
    <t>28 01 01 02 18</t>
  </si>
  <si>
    <t>საქართველოს წარმომადგენლობა ნატოსთან</t>
  </si>
  <si>
    <t>28 01 01 02 19</t>
  </si>
  <si>
    <t>საქართველოს საელჩო ნიდერლანდების სამეფოში</t>
  </si>
  <si>
    <t>28 01 01 02 20</t>
  </si>
  <si>
    <t xml:space="preserve">საქართველოს საელჩო ნორვეგიის სამეფოში. </t>
  </si>
  <si>
    <t>28 01 01 02 21</t>
  </si>
  <si>
    <t>საქართველოს საელჩო პოლონეთის რესპუბლიკაში</t>
  </si>
  <si>
    <t>28 01 01 02 22</t>
  </si>
  <si>
    <t>საქართველოს საელჩო პორტუგალიის რესპუბლიკაში</t>
  </si>
  <si>
    <t>28 01 01 02 23</t>
  </si>
  <si>
    <t>საქართველოს საელჩო რუმინეთში</t>
  </si>
  <si>
    <t>28 01 01 02 24</t>
  </si>
  <si>
    <t>საქართველოს საელჩო საბერძნეთის რესპუბლიკაში</t>
  </si>
  <si>
    <t>28 01 01 02 25</t>
  </si>
  <si>
    <t>საქართველოს საელჩო საფრანგეთის რესპუბლიკაში და საქართველოს მუდმივი წარმომადგენლობა იუნესკოში</t>
  </si>
  <si>
    <t>28 01 01 02 26</t>
  </si>
  <si>
    <t>საქართველოს საელჩო სლოვაკეთის რესპუბლიკაში</t>
  </si>
  <si>
    <t>28 01 01 02 27</t>
  </si>
  <si>
    <t>საქართველოს საელჩო სლოვენიის რესპუბლიკაში</t>
  </si>
  <si>
    <t>28 01 01 02 28</t>
  </si>
  <si>
    <t>საქართველოს საელჩო უნგრეთში</t>
  </si>
  <si>
    <t>28 01 01 02 29</t>
  </si>
  <si>
    <t>საქართველოს საელჩო შვედეთის სამეფოში</t>
  </si>
  <si>
    <t>28 01 01 02 30</t>
  </si>
  <si>
    <t>საქართველოს საელჩო შვეიცარიის კონფედერაციაში</t>
  </si>
  <si>
    <t>28 01 01 02 31</t>
  </si>
  <si>
    <t>საქართველოს საელჩო ჩეხეთის რესპუბლიკაში</t>
  </si>
  <si>
    <t>28 01 01 02 32</t>
  </si>
  <si>
    <t>საქართველოს მუდმივი წარმომადგენლობა ჟენევაში გაეროს განყოფილებებსა და სხვა საერთაშორისო ორგანიზაციებში</t>
  </si>
  <si>
    <t>28 01 01 02 33</t>
  </si>
  <si>
    <t>საქართველოს საელჩო წმინდა საყდართან (ვატიკანში)</t>
  </si>
  <si>
    <t>28 01 01 02 34</t>
  </si>
  <si>
    <t>საქართველოს გენერალური საკონსულო ქ. ბარსელონაში</t>
  </si>
  <si>
    <t>28 01 01 02 35</t>
  </si>
  <si>
    <t>საქართველოს საკონსულო ქ.ბარში</t>
  </si>
  <si>
    <t>28 01 01 02 36</t>
  </si>
  <si>
    <t>საქართველოს გენერალური საკონსულო ქ.სალონიკში</t>
  </si>
  <si>
    <t>28 01 01 02 37</t>
  </si>
  <si>
    <t>საქართველოს გენერალური საკონსულო ქ.სტამბოლში</t>
  </si>
  <si>
    <t>28 01 01 02 38</t>
  </si>
  <si>
    <t>საქართველოს გენერალური საკონსულო ქ.ტრაპიზონში</t>
  </si>
  <si>
    <t>28 01 01 02 39</t>
  </si>
  <si>
    <t>საქართველოს გენერალური საკონსულო ქ. მაინის ფრანკფურტში</t>
  </si>
  <si>
    <t>28 01 01 02 40</t>
  </si>
  <si>
    <t>საქართველოს საელჩო ავსტრალიის თანამეგობრობაში</t>
  </si>
  <si>
    <t>28 01 01 02 41</t>
  </si>
  <si>
    <t>საქართველოს საელჩო აზერბაიჯანის რესპუბლიკაში</t>
  </si>
  <si>
    <t>28 01 01 02 42</t>
  </si>
  <si>
    <t>საქართველოს საელჩო არაბთა გაერთიანებულ საამიროებში</t>
  </si>
  <si>
    <t>28 01 01 02 43</t>
  </si>
  <si>
    <t>საქართველოს საელჩო არგენტინის რესპუბლიკაში</t>
  </si>
  <si>
    <t>28 01 01 02 44</t>
  </si>
  <si>
    <t>საქართველოს საელჩო აშშ–ში</t>
  </si>
  <si>
    <t>28 01 01 02 45</t>
  </si>
  <si>
    <t>საქართველოს საელჩო ბელარუსის რესპუბლიკაში</t>
  </si>
  <si>
    <t>28 01 01 02 46</t>
  </si>
  <si>
    <t>საქართველოს საელჩო ბრაზილიის ფედერაციულ რესპუბლიკაში და საქართველოს წარმომადგენლობა კარიბის ქვეყნების გაერთიანებაში</t>
  </si>
  <si>
    <t>28 01 01 02 47</t>
  </si>
  <si>
    <t>საქართველოს მუდმივი წარმომადგენლობა გაერთიანებული ერების ორგანიზაციასთან</t>
  </si>
  <si>
    <t>28 01 01 02 48</t>
  </si>
  <si>
    <t>საქართველოს საელჩო ეგვიპტის არაბთა რესპუბლიკაში</t>
  </si>
  <si>
    <t>28 01 01 02 49</t>
  </si>
  <si>
    <t>საქართველოს საელჩო ეთიოპიის ფედერაციულ დემოკრატიულ რესპუბლიკაში</t>
  </si>
  <si>
    <t>28 01 01 02 51</t>
  </si>
  <si>
    <t>საქართველოს საელჩო თურქმენეთში</t>
  </si>
  <si>
    <t>28 01 01 02 52</t>
  </si>
  <si>
    <t>საქართველოს საელჩო იაპონიაში</t>
  </si>
  <si>
    <t>28 01 01 02 53</t>
  </si>
  <si>
    <t>საქართველოს საელჩო იორდანიის ჰაშიმიტურ სამეფოში</t>
  </si>
  <si>
    <t>28 01 01 02 54</t>
  </si>
  <si>
    <t>საქართველოს საელჩო ინდოეთის რესპუბლიკასა და საქართველოს მუდმივი წარმომადგენლობა აზიისა და წყნარი ოკეანეთისთვის გაეროს ეკონომიკურ და სოციალურ კომისიაში (ESCAP)</t>
  </si>
  <si>
    <t>28 01 01 02 55</t>
  </si>
  <si>
    <t>საქართველოს საელჩო ინდონეზიის რესპუბლიკაში და საქართველოს წარმომადგენლობა სამხრეთ-აღმოსავლეთ აზიის ერების ასოციაციაში (ASEAN)</t>
  </si>
  <si>
    <t>28 01 01 02 56</t>
  </si>
  <si>
    <t>საქართველოს საელჩო ირანის ისლამურ რესპუბლიკაში</t>
  </si>
  <si>
    <t>28 01 01 02 57</t>
  </si>
  <si>
    <t>საქართველოს საელჩო ისრაელის სახელმწიფოში</t>
  </si>
  <si>
    <t>28 01 01 02 58</t>
  </si>
  <si>
    <t>საქართველოს საელჩო კანადაში და საქართველოს მუდმივი წარმომადგენლობა საერთაშორისო სამოქალაქო ავიაციის ორგანიზაციაში (ICAO)</t>
  </si>
  <si>
    <t>28 01 01 02 59</t>
  </si>
  <si>
    <t>საქართველოს საელჩო კატარის სახელმწიფოში</t>
  </si>
  <si>
    <t>28 01 01 02 60</t>
  </si>
  <si>
    <t>საქართველოს საელჩო კუბის რესპუბლიკაში</t>
  </si>
  <si>
    <t>28 01 01 02 61</t>
  </si>
  <si>
    <t>საქართველოს საელჩო კორეის რესპუბლიკაში</t>
  </si>
  <si>
    <t>28 01 01 02 62</t>
  </si>
  <si>
    <t>საქართველოს საელჩო მალაიზიაში</t>
  </si>
  <si>
    <t>28 01 01 02 63</t>
  </si>
  <si>
    <t>საქართველოს საელჩო მექსიკის შეერთებულ შტატებში</t>
  </si>
  <si>
    <t>28 01 01 02 64</t>
  </si>
  <si>
    <t>რუსეთის ფედერაციაში შვეიცარიის კონფედერაციის საელჩოში საქართველოს ინტერესების სექცია</t>
  </si>
  <si>
    <t>28 01 01 02 65</t>
  </si>
  <si>
    <t>საქართველოს საელჩო სამხრეთ აფრიკის რესპუბლიკაში</t>
  </si>
  <si>
    <t>28 01 01 02 66</t>
  </si>
  <si>
    <t>საქართველოს საელჩო სომხეთის რესპუბლიკაში</t>
  </si>
  <si>
    <t>28 01 01 02 67</t>
  </si>
  <si>
    <t>საქართველოს საელჩო საუდის არაბეთის სამეფოში და საქართველოს წარმომადგენლობა ისლამური თანამშრომლობის ორგანიზაციაში (OIC)</t>
  </si>
  <si>
    <t>28 01 01 02 68</t>
  </si>
  <si>
    <t>საქართველოს საელჩო უზბეკეთის რესპუბლიკაში</t>
  </si>
  <si>
    <t>28 01 01 02 69</t>
  </si>
  <si>
    <t>საქართველოს საელჩო უკრაინაში და მუდმივი წარმომადგენლობა სუამში</t>
  </si>
  <si>
    <t>28 01 01 02 70</t>
  </si>
  <si>
    <t>საქართველოს საელჩო ქუვეითის სახელმწიფოში</t>
  </si>
  <si>
    <t>28 01 01 02 71</t>
  </si>
  <si>
    <t>საქართველოს საელჩო ყაზახეთის რესპუბლიკაში</t>
  </si>
  <si>
    <t>28 01 01 02 72</t>
  </si>
  <si>
    <t>საქართველოს საელჩო ჩინეთის სახალხო რესპუბლიკაში</t>
  </si>
  <si>
    <t>28 01 01 02 73</t>
  </si>
  <si>
    <t>საქართველოს გენერალური საკონსულო ქ.განჯაში</t>
  </si>
  <si>
    <t>28 01 01 02 75</t>
  </si>
  <si>
    <t>საქართველოს გენერალური საკონსულო ქ.ნიუ–იორკში</t>
  </si>
  <si>
    <t>28 01 01 02 76</t>
  </si>
  <si>
    <t>საქართველოს საკონსულო ქ.ოდესაში</t>
  </si>
  <si>
    <t>28 01 01 02 77</t>
  </si>
  <si>
    <t>საქართველოს გენერალურ საკონსულო  ქ. სან-ფრანცისკოში</t>
  </si>
  <si>
    <t>28 01 01 02 79</t>
  </si>
  <si>
    <t>საქართველოს მუდმივი წარმომადგენლობა საერთაშორისო საზღვაო ორგანიზაციაში</t>
  </si>
  <si>
    <t>28 01 01 02 80</t>
  </si>
  <si>
    <t>საქართველოს გენერალური საკონსულო ქ. შტუტგარტში</t>
  </si>
  <si>
    <t>28 01 02</t>
  </si>
  <si>
    <t>საერთაშორისო ორგანიზაციებში არსებული ფინანსური ვალდებულებების უზრუნველყოფა</t>
  </si>
  <si>
    <t>28 01 03</t>
  </si>
  <si>
    <t>საერთაშორისო ხელშეკრულებების და სხვა დოკუმენტების თარგმნა და დამოწმება</t>
  </si>
  <si>
    <t>28 01 04</t>
  </si>
  <si>
    <t>დიასპორული პოლიტიკა</t>
  </si>
  <si>
    <t>28 01 04 01</t>
  </si>
  <si>
    <t>,,დიასპორული ურთიერთობების ხელშეწყობა"</t>
  </si>
  <si>
    <t>28 01 05</t>
  </si>
  <si>
    <t>ევროპულ და ევროატლანტიკურ სტრუქტურებში საქართველოს ინტეგრაციის თაობაზე საზოგადოების ინფორმირება</t>
  </si>
  <si>
    <t>28 02</t>
  </si>
  <si>
    <t>მოხელეთა კვალიფიკაციის ამაღლება საერთაშორისო ურთიერთობების დარგში</t>
  </si>
  <si>
    <t>29 00</t>
  </si>
  <si>
    <t>საქართველოს თავდაცვის სამინისტრო</t>
  </si>
  <si>
    <t>29 01</t>
  </si>
  <si>
    <t>თავდაცვის მართვა</t>
  </si>
  <si>
    <t>29 02</t>
  </si>
  <si>
    <t>პროფესიული სამხედრო განათლება</t>
  </si>
  <si>
    <t>29 02 01</t>
  </si>
  <si>
    <t>დაწყებითი სამხედრო მომზადება</t>
  </si>
  <si>
    <t>29 02 02</t>
  </si>
  <si>
    <t>სამხედრო განათლება</t>
  </si>
  <si>
    <t>29 02 03</t>
  </si>
  <si>
    <t>პროფესიული განვითარება</t>
  </si>
  <si>
    <t>29 02 04</t>
  </si>
  <si>
    <t>სპეციალისტების მომზადება და შეფასება</t>
  </si>
  <si>
    <t>29 02 05</t>
  </si>
  <si>
    <t>სასწავლო კურსები</t>
  </si>
  <si>
    <t>29 03</t>
  </si>
  <si>
    <t>ჯანმრთელობის დაცვა და სოციალური უზრუნველყოფა</t>
  </si>
  <si>
    <t>29 03 01</t>
  </si>
  <si>
    <t>სამედიცინო სერვისების გაუმჯობესება</t>
  </si>
  <si>
    <t>29 03 02</t>
  </si>
  <si>
    <t>29 03 03</t>
  </si>
  <si>
    <t>ჯანდაცვა და სამედიცინო მხარდაჭერა</t>
  </si>
  <si>
    <t>29 04</t>
  </si>
  <si>
    <t>მართვის, კონტროლის, კავშირგაბმულობისა და კომპიუტერული სისტემები</t>
  </si>
  <si>
    <t>29 04 01</t>
  </si>
  <si>
    <t>კიბერუსაფრთხოების უზრუნველყოფა</t>
  </si>
  <si>
    <t>29 04 02</t>
  </si>
  <si>
    <t>კავშირგაბმულობა და საინფორმაციო ტექნოლოგიების განვითარება</t>
  </si>
  <si>
    <t>29 05</t>
  </si>
  <si>
    <t>ინფრასტრუქტურის განვითარება</t>
  </si>
  <si>
    <t>29 05 01</t>
  </si>
  <si>
    <t>ინფრასტრუქტურული პროექტები</t>
  </si>
  <si>
    <t>29 06</t>
  </si>
  <si>
    <t>საერთაშორისო სამშვიდობო მისიები</t>
  </si>
  <si>
    <t>29 06 01</t>
  </si>
  <si>
    <t>სამშვიდობო ოპერაცია და გადასროლისწინა მომზადება</t>
  </si>
  <si>
    <t>29 07</t>
  </si>
  <si>
    <t>სამეცნიერო კვლევა და სამხედრო მრეწველობის განვითარება</t>
  </si>
  <si>
    <t>29 07 01</t>
  </si>
  <si>
    <t>სსიპ სახელმწიფო სამხედრო სამეცნიერო-ტექნიკური ცენტრი დელტა</t>
  </si>
  <si>
    <t>29 07 02</t>
  </si>
  <si>
    <t>29 07 03</t>
  </si>
  <si>
    <t>29 07 04</t>
  </si>
  <si>
    <t>29 07 05</t>
  </si>
  <si>
    <t>29 07 06</t>
  </si>
  <si>
    <t>29 07 07</t>
  </si>
  <si>
    <t>29 08</t>
  </si>
  <si>
    <t>თავდაცვის შესაძლებლობების განვითარება</t>
  </si>
  <si>
    <t>29 09</t>
  </si>
  <si>
    <t>ლოჯისტიკური უზრუნველყოფა</t>
  </si>
  <si>
    <t>29 09 01</t>
  </si>
  <si>
    <t>ლოჯისტიკური მხარდაჭერა</t>
  </si>
  <si>
    <t>29 09 01 01</t>
  </si>
  <si>
    <t>თავდაცვის ძალების ლოჯისტიკური უზრუნველყოფა</t>
  </si>
  <si>
    <t>29 09 01 02</t>
  </si>
  <si>
    <t>საქართველოს თავდაცვის სამინისტროს თავდაცვის ძალების აღმოსავლეთის სარდლობა</t>
  </si>
  <si>
    <t>29 09 01 03</t>
  </si>
  <si>
    <t>საქართველოს თავდაცვის სამინისტროს თავდაცვის ძალების დასავლეთის სარდლობა</t>
  </si>
  <si>
    <t>29 09 01 04</t>
  </si>
  <si>
    <t>საქართველოს თავდაცვის სამინისტროს თავდაცვის ძალების ავიაციისა და საჰაერო თავდაცვის სარდლობა</t>
  </si>
  <si>
    <t>29 09 01 05</t>
  </si>
  <si>
    <t>საქართველოს თავდაცვის სამინისტროს თავდაცვის ძალების ავიაციისა და საჰაერო თავდაცვის სარდლობის საჰაერო თავდაცვის ბრიგადა</t>
  </si>
  <si>
    <t>29 09 01 06</t>
  </si>
  <si>
    <t>საქართველოს თავდაცვის სამინისტროს თავდაცვის ძალების აღმოსავლეთის სარდლობის პირველი ქვეითი ბრიგადა</t>
  </si>
  <si>
    <t>29 09 01 07</t>
  </si>
  <si>
    <t>საქართველოს თავდაცვის სამინისტროს თავდაცვის ძალების დასავლეთის სარდლობის მე-2 ქვეითი ბრიგადა</t>
  </si>
  <si>
    <t>29 09 01 08</t>
  </si>
  <si>
    <t>საქართველოს თავდაცვის სამინისტროს თავდაცვის ძალების დასავლეთის სარდლობის მე-3 ქვეითი ბრიგადა</t>
  </si>
  <si>
    <t>29 09 01 09</t>
  </si>
  <si>
    <t>საქართველოს თავდაცვის სამინისტროს თავდაცვის ძალების აღმოსავლეთის სარდლობის მე-4 მექანიზებული ბრიგადა</t>
  </si>
  <si>
    <t>29 09 01 10</t>
  </si>
  <si>
    <t>საქართველოს თავდაცვის სამინისტროს თავდაცვის ძალების აღმოსავლეთის სარდლობის მე-5 საარტილერიო ბრიგადა</t>
  </si>
  <si>
    <t>29 09 01 11</t>
  </si>
  <si>
    <t>საქართველოს თავდაცვის სამინისტროს თავდაცვის ძალების დასავლეთის სარდლობის მე-6 საარტილერიო ბრიგადა</t>
  </si>
  <si>
    <t>29 09 01 12</t>
  </si>
  <si>
    <t>საქართველოს თავდაცვის სამინისტროს თავდაცვის ძალების აღმოსავლეთის სარდლობის საბრძოლო საინჟინრო ბატალიონი</t>
  </si>
  <si>
    <t>29 09 01 13</t>
  </si>
  <si>
    <t>საქართველოს თავდაცვის სამინისტროს თავდაცვის ძალების ჯარების ლოჯისტიკური უზრუნველყოფის სარდლობა</t>
  </si>
  <si>
    <t>29 09 01 14</t>
  </si>
  <si>
    <t>საქართველოს თავდაცვის სამინისტროს თავდაცვის ძალების წვრთნებისა და  სამხედრო განათლების სარდლობა</t>
  </si>
  <si>
    <t>29 09 01 15</t>
  </si>
  <si>
    <t>საქართველოს თავდაცვის სამინისტროს თავდაცვის ძალების სპეციალური ოპერაციების ძალები</t>
  </si>
  <si>
    <t>29 09 01 16</t>
  </si>
  <si>
    <t>საქართველოს თავდაცვის სამინისტროს თავდაცვის ძალების ეროვნული გვარდია</t>
  </si>
  <si>
    <t>29 09 01 17</t>
  </si>
  <si>
    <t>საქართველოს თავდაცვის სამინისტროს თავდაცვის ძალების სამხედრო დაზვერვის დეპარტამენტი</t>
  </si>
  <si>
    <t>29 09 01 18</t>
  </si>
  <si>
    <t>საქართველოს თავდაცვის სამინისტროს თავდაცვის ძალების სამხედრო პოლიციის დეპარტამენტი</t>
  </si>
  <si>
    <t>29 09 01 19</t>
  </si>
  <si>
    <t>საქართველოს თავდაცვის სამინისტროს თავდაცვის ძალების ჯარების ლოჯისტიკური უზრუნველყოფის სარდლობის საავტომობილო ტექნიკის სარემონტო ბაზა</t>
  </si>
  <si>
    <t>29 09 01 20</t>
  </si>
  <si>
    <t>საქართველოს თავდაცვის სამინისტროს თავდაცვის ძალების გენერალური შტაბის კავშირგაბმულობისა და უზრუნველყოფის ცენტრი</t>
  </si>
  <si>
    <t>29 09 01 21</t>
  </si>
  <si>
    <t>საქართველოს თავდაცვის სამინისტროს თავდაცვის ძალების ჯარების ლოჯისტიკური უზრუნველყოფის სარდლობის ლოჯისტიკის ცენტრი (აღმოსავლეთი)</t>
  </si>
  <si>
    <t>29 09 01 22</t>
  </si>
  <si>
    <t>საქართველოს თავდაცვის სამინისტროს თავდაცვის ძალების ჯარების ლოჯისტიკური უზრუნველყოფის სარდლობის ლოჯისტიკის ცენტრი (დასავლეთი)</t>
  </si>
  <si>
    <t>29 09 01 23</t>
  </si>
  <si>
    <t>საქართველოს თავდაცვის სამინისტროს თავდაცვის ძალების დასავლეთის სარდლობის საბრძოლო საინჟინრო ბატალიონი</t>
  </si>
  <si>
    <t>29 09 01 24</t>
  </si>
  <si>
    <t>საქართველოს თავდაცვის სამინისტროს თავდაცვის ძალები</t>
  </si>
  <si>
    <t>29 09 01 27</t>
  </si>
  <si>
    <t>საქართველოს თავდაცვის სამინისტროს თავდაცვის ძალების გენერალური შტაბის სამედიცინო დეპარტამენტი</t>
  </si>
  <si>
    <t>29 09 01 28</t>
  </si>
  <si>
    <t>საქართველოს თავდაცვის სამინისტროს თავდაცვის ძალების ჯარების ლოჯისტიკური უზრუნველყოფის სარდლობის შეიარაღებისა და ტექნიკის სარემონტო ბაზა</t>
  </si>
  <si>
    <t>29 09 01 29</t>
  </si>
  <si>
    <t>საქართველოს თავდაცვის სამინისტროს თავდაცვის ძალების ეროვნული გვარდიის მე-10 კადრირებული ბრიგადა</t>
  </si>
  <si>
    <t>29 09 01 30</t>
  </si>
  <si>
    <t>საქართველოს თავდაცვის სამინისტროს თავდაცვის ძალების ეროვნული გვარდიის მე-20 კადრირებული ბრიგადა</t>
  </si>
  <si>
    <t>29 09 01 31</t>
  </si>
  <si>
    <t>საქართველოს თავდაცვის სამინისტროს თავდაცვის ძალების ჯარების ლოჯისტიკური უზრუნველყოფის სარდლობის საავტომობილო ბაზა</t>
  </si>
  <si>
    <t>29 09 01 32</t>
  </si>
  <si>
    <t>საქართველოს თავდაცვის სამინისტროს თავდაცვის ძალების წვრთნებისა და სამხედრო განათლების სარდლობის უფროს სერჟანტ ზაზა ფერაძის სახელობის საწყისი საბრძოლო მომზადების ცენტრი</t>
  </si>
  <si>
    <t>29 09 01 33</t>
  </si>
  <si>
    <t>საქართველოს თავდაცვის სამინისტროს თავდაცვის ძალების წვრთნებისა და სამხედრო განათლების სარდლობის გიორგი ანწუხელიძის სახელობის სერჟანტთა აკადემია</t>
  </si>
  <si>
    <t>29 09 01 34</t>
  </si>
  <si>
    <t>საქართველოს თავდაცვის სამინისტროს თავდაცვის ძალების წვრთნებისა და სამხედრო განათლების სარდლობის პოლკოვნიკ ბესიკ ქუთათელაძის სახელობის საჩხერის სამთო მომზადების სკოლა</t>
  </si>
  <si>
    <t>29 09 01 35</t>
  </si>
  <si>
    <t>საქართველოს თავდაცვის სამინისტროს თავდაცვის ძალების წვრთნებისა და სამხედრო განათლების სარდლობის წვრთნებისა და სამხედრო განათლების მხარდამჭერი ცენტრი ,,კრწანისი"</t>
  </si>
  <si>
    <t>29 10</t>
  </si>
  <si>
    <t>საქართველოს თავდაცვის ძალების შესაძლებლობის გაძლიერება (SG)</t>
  </si>
  <si>
    <t>30 00</t>
  </si>
  <si>
    <t>საქართველოს შინაგან საქმეთა სამინისტრო</t>
  </si>
  <si>
    <t>30 01</t>
  </si>
  <si>
    <t>საზოგადოებრივი წესრიგი და საერთაშორისო თანამშრომლობის განვითარება/გაღრმავება</t>
  </si>
  <si>
    <t>30 01 01</t>
  </si>
  <si>
    <t>საქართველოს შინაგან საქმეთა სამინისტროს ცენტრალური აპარატი</t>
  </si>
  <si>
    <t>30 01 02</t>
  </si>
  <si>
    <t>საქართველოს შინაგან საქმეთა სამინისტროს საპატრულო პოლიციის დეპარტამენტი</t>
  </si>
  <si>
    <t>30 01 03</t>
  </si>
  <si>
    <t>საქართველოს შინაგან საქმეთა სამინისტროს აჭარის ა/რ პოლიციის დეპარტამენტი</t>
  </si>
  <si>
    <t>30 01 04</t>
  </si>
  <si>
    <t>საქართველოს შინაგან საქმეთა სამინისტროს აფხაზეთის ა/რ პოლიციის დეპარტამენტი</t>
  </si>
  <si>
    <t>30 01 05</t>
  </si>
  <si>
    <t>საქართველოს შინაგან საქმეთა სამინისტროს ქ. თბილისის პოლიციის დეპარტამენტი</t>
  </si>
  <si>
    <t>30 01 06</t>
  </si>
  <si>
    <t>საქართველოს შინაგან საქმეთა სამინისტროს მცხეთა-მთიანეთის პოლიციის დეპარტამენტი</t>
  </si>
  <si>
    <t>30 01 07</t>
  </si>
  <si>
    <t>საქართველოს შინაგან საქმეთა სამინისტროს ქვემო ქართლის პოლიციის დეპარტამენტი</t>
  </si>
  <si>
    <t>30 01 08</t>
  </si>
  <si>
    <t>საქართველოს შინაგან საქმეთა სამინისტროს შიდა ქართლის პოლიციის დეპარტამენტი</t>
  </si>
  <si>
    <t>30 01 09</t>
  </si>
  <si>
    <t>საქართველოს შინაგან საქმეთა სამინისტროს სამცხე-ჯავახეთის პოლიციის დეპარტამენტი</t>
  </si>
  <si>
    <t>30 01 10</t>
  </si>
  <si>
    <t>საქართველოს შინაგან საქმეთა სამინისტროს კახეთის პოლიციის დეპარტამენტი</t>
  </si>
  <si>
    <t>30 01 11</t>
  </si>
  <si>
    <t>საქართველოს შინაგან საქმეთა სამინისტროს იმერეთის, რაჭა-ლეჩხუმისა და ქვემო სვანეთის პოლიციის დეპარტამენტი</t>
  </si>
  <si>
    <t>30 01 12</t>
  </si>
  <si>
    <t>საქართველოს შინაგან საქმეთა სამინისტროს გურიის პოლიციის დეპარტამენტი</t>
  </si>
  <si>
    <t>30 01 13</t>
  </si>
  <si>
    <t>საქართველოს შინაგან საქმეთა სამინისტროს სამეგრელო-ზემო სვანეთის პოლიციის დეპარტამენტი</t>
  </si>
  <si>
    <t>30 01 14</t>
  </si>
  <si>
    <t>ახალი COVID - 19 ვირუსის  გავრცელების საწინააღმდეგო ღონისძიებების მართვა</t>
  </si>
  <si>
    <t>30 01 14 01</t>
  </si>
  <si>
    <t>COVID - 19   ვირუსის გავრცელების საწინააღმდეგო ღონისძიებების მართვა - ცენტრალური აპარატის კომპონენტი</t>
  </si>
  <si>
    <t>30 01 14 02</t>
  </si>
  <si>
    <t>COVID - 19   ვირუსის გავრცელების საწინააღმდეგო ღონისძიებების მართვა - დაცვის პოლიციის დეპარტამენტის კომპონენტი</t>
  </si>
  <si>
    <t>30 01 14 03</t>
  </si>
  <si>
    <t>COVID - 19   ვირუსის გავრცელების საწინააღმდეგო ღონისძიებების მართვა - ჯანმრთელობის დაცვის სამსახურის კომპონენტი</t>
  </si>
  <si>
    <t>30 01 14 06</t>
  </si>
  <si>
    <t>COVID - 19  ვირუსის გავრცელების საწინააღმდეგო ღონისძიებების მართვა - საზოგადოებრივი უსაფრთხოების მართვის ცენტრი "112"-ის კომპონენტი</t>
  </si>
  <si>
    <t>30 02</t>
  </si>
  <si>
    <t>სახელმწიფო საზღვრის დაცვა</t>
  </si>
  <si>
    <t>30 02 01</t>
  </si>
  <si>
    <t>საქართველოს სასაზღვრო პოლიციის ცენტრალური აპარატი</t>
  </si>
  <si>
    <t>30 02 02</t>
  </si>
  <si>
    <t>საქართველოს სასაზღვრო პოლიცია - სახმელეთო საზღვრის დაცვის დეპარტამენტის სასაზღვრო პოლიციის N2 სამმართველო (ახალციხე)</t>
  </si>
  <si>
    <t>30 02 03</t>
  </si>
  <si>
    <t>საქართველოს სასაზღვრო პოლიცია - სანაპირო დაცვის დეპარტამენტი</t>
  </si>
  <si>
    <t>30 02 04</t>
  </si>
  <si>
    <t>საქართველოს სასაზღვრო პოლიცია - სახმელეთო საზღვრის დაცვის დეპარტამენტის სასაზღვრო პოლიციის N1 სამმართველო (ბათუმი)</t>
  </si>
  <si>
    <t>30 02 05</t>
  </si>
  <si>
    <t>საქართველოს სასაზღვრო პოლიცია - სახმელეთო საზღვრის დაცვის დეპარტამენტის სასაზღვრო პოლიციის N8 სამმართველო (ჯავა-ონი)</t>
  </si>
  <si>
    <t>30 02 06</t>
  </si>
  <si>
    <t>საქართველოს სასაზღვრო პოლიცია - სახმელეთო საზღვრის დაცვის დეპარტამენტის სასაზღვრო პოლიციის N5 სამმართველო (ლაგოდეხი)</t>
  </si>
  <si>
    <t>30 02 07</t>
  </si>
  <si>
    <t>საქართველოს სასაზღვრო პოლიცია - სახმელეთო საზღვრის დაცვის დეპარტამენტის სასაზღვრო პოლიციის N6 სამმართველო (ბარისახო)</t>
  </si>
  <si>
    <t>30 02 08</t>
  </si>
  <si>
    <t>საქართველოს სასაზღვრო პოლიცია - სახმელეთო საზღვრის დაცვის დეპარტამენტის სასაზღვრო პოლიციის N7 სამმართველო (ყაზბეგი)</t>
  </si>
  <si>
    <t>30 02 09</t>
  </si>
  <si>
    <t>საქართველოს სასაზღვრო პოლიცია - სახმელეთო საზღვრის დაცვის დეპარტამენტის სასაზღვრო პოლიციის N4 სამმართველო (დედოფლის წყარო)</t>
  </si>
  <si>
    <t>30 02 10</t>
  </si>
  <si>
    <t>საქართველოს სასაზღვრო პოლიცია - სახმელეთო საზღვრის დაცვის დეპარტამენტის სასაზღვრო პოლიციის N9 სამმართველო (მესტია)</t>
  </si>
  <si>
    <t>30 02 11</t>
  </si>
  <si>
    <t>საქართველოს სასაზღვრო პოლიცია - სახმელეთო საზღვრის დაცვის დეპარტამენტის სასაზღვრო პოლიციის N10 სამმართველო (ზემო აფხაზეთი)</t>
  </si>
  <si>
    <t>30 02 12</t>
  </si>
  <si>
    <t>საქართველოს სასაზღვრო პოლიცია - სახმელეთო საზღვრის დაცვის დეპარტის სასაზღვრო პოლიციის N3 სამმართველო (წითელი ხიდი)</t>
  </si>
  <si>
    <t>30 03</t>
  </si>
  <si>
    <t>ფიზიკურ და იურიდიულ პირთა (მათ შორის, ქონების), დიპლომატიური წარმომადგენლობების, ეროვნული საგანძურის დაცვის და უსაფრთხოების დონის ამაღლება</t>
  </si>
  <si>
    <t>30 03 01</t>
  </si>
  <si>
    <t>საჯარო სამართლის იურიდიული პირი – დაცვის პოლიციის დეპარტამენტი</t>
  </si>
  <si>
    <t>30 03 01 01</t>
  </si>
  <si>
    <t>დაცვის პოლიციის ცენტრალური აპარატი</t>
  </si>
  <si>
    <t>30 03 01 02</t>
  </si>
  <si>
    <t>მცხეთა-მთიანეთის რეგიონალური სამმართველო</t>
  </si>
  <si>
    <t>30 03 01 03</t>
  </si>
  <si>
    <t>რკინიგზის ობიექტების დაცვის სამმართველო</t>
  </si>
  <si>
    <t>30 03 01 04</t>
  </si>
  <si>
    <t>სამეგრელო-ზემო სვანეთის რეგიონალური სამმართველო</t>
  </si>
  <si>
    <t>30 03 01 05</t>
  </si>
  <si>
    <t>იმერეთი-გურიის რეგიონალური სამმართველო</t>
  </si>
  <si>
    <t>30 03 01 06</t>
  </si>
  <si>
    <t>აჭარის დაცვის პოლიციის სამმართველო</t>
  </si>
  <si>
    <t>30 03 01 07</t>
  </si>
  <si>
    <t>სამცხე-ჯავახეთის რეგიონალური სამმართველო</t>
  </si>
  <si>
    <t>30 03 01 08</t>
  </si>
  <si>
    <t>შიდა ქართლის რეგიონალური სამმართველო</t>
  </si>
  <si>
    <t>30 03 01 09</t>
  </si>
  <si>
    <t>კახეთის რეგიონალური სამმართველო</t>
  </si>
  <si>
    <t>30 03 01 10</t>
  </si>
  <si>
    <t>ქვემო ქართლის რეგიონალური სამმართველო</t>
  </si>
  <si>
    <t>30 03 01 11</t>
  </si>
  <si>
    <t>ქ. თბილისის სამმართველო</t>
  </si>
  <si>
    <t>30 03 02</t>
  </si>
  <si>
    <t>არასამეწარმეო (არაკომერციული) იურიდიული პირი "შინაგან საქმეთა სამინისტროს ძიუდოს სპორტული კლუბი"</t>
  </si>
  <si>
    <t>30 04</t>
  </si>
  <si>
    <t>სამართალდამცავი სტრუქტურებისათვის მაღალკვალიფიციური კადრების მომზადება, გადამზადება, საარქივო ფონდების დიგიტალიზაცია, სამეცნიერო-კვლევითი საქმიანობა და მოქალაქეთა მომსახურება</t>
  </si>
  <si>
    <t>30 05</t>
  </si>
  <si>
    <t>საქართველოს შინაგან საქმეთა სამინისტროს სისტემისა და საქართველოს სახელმწიფო უსაფრთხოების სამსახურის მოსამსახურეთა ჯანმრთელობის დაცვის მომსახურებით უზრუნველყოფა</t>
  </si>
  <si>
    <t>30 06</t>
  </si>
  <si>
    <t>სამოქალაქო უსაფრთხოების დონის ამაღლება, სახელმწიფო მატერიალური რეზერვების შექმნა და მართვა</t>
  </si>
  <si>
    <t>30 06 01</t>
  </si>
  <si>
    <t>სამოქალაქო უსაფრთხოების დონის ამაღლება</t>
  </si>
  <si>
    <t>30 06 02</t>
  </si>
  <si>
    <t>სახელმწიფო მატერიალური რეზერვების შექმნა და მართვა</t>
  </si>
  <si>
    <t>30 07</t>
  </si>
  <si>
    <t>სსიპ - საქართველოს შინაგან საქმეთა სამინისტროს მომსახურების სააგენტოს მომსახურების ეფექტიანობის უზრუნველყოფა და ყველა დაინტერესებული პირისთვის ხელმისაწვდომობა</t>
  </si>
  <si>
    <t>30 07 01</t>
  </si>
  <si>
    <t>სსიპ - საქართველოს შინაგან საქმეთა სამინისტროს მომსახურების სააგენტო</t>
  </si>
  <si>
    <t>30 07 02</t>
  </si>
  <si>
    <t>არასამეწარმეო (არაკომერციული) იურიდიული პირი "სპორტული კლუბი MIA FORCE"</t>
  </si>
  <si>
    <t>30 08</t>
  </si>
  <si>
    <t>საგანგებო და გადაუდებელი დახმარების ეფექტური სისტემის ფუნქციონირება</t>
  </si>
  <si>
    <t>31 00</t>
  </si>
  <si>
    <t>საქართველოს გარემოს დაცვისა და სოფლის მეურნეობის სამინისტრო</t>
  </si>
  <si>
    <t>31 01</t>
  </si>
  <si>
    <t>გარემოს დაცვის და სოფლის მეურნეობის განვითარების პროგრამა</t>
  </si>
  <si>
    <t>31 01 01</t>
  </si>
  <si>
    <t>გარემოს დაცვის და სოფლის მეურნეობის განვითარების პოლიტიკის შემუშავება და მართვა</t>
  </si>
  <si>
    <t>31 01 02</t>
  </si>
  <si>
    <t>გარემოზე ზემოქმედების შეფასების ღონისძიებები</t>
  </si>
  <si>
    <t>31 01 03</t>
  </si>
  <si>
    <t>ქართული აგროსასურსათო პროდუქციის პოპულარიზაცია</t>
  </si>
  <si>
    <t>31 01 04</t>
  </si>
  <si>
    <t>ბიოლოგიური მრავალფეროვნების დაცვის ღონისძიებები</t>
  </si>
  <si>
    <t>31 02</t>
  </si>
  <si>
    <t>სურსათის უვნებლობა, მცენარეთა დაცვა და ეპიზოოტიური კეთილსაიმედოობა</t>
  </si>
  <si>
    <t>31 02 01</t>
  </si>
  <si>
    <t>სურსათის უვნებლობის, მცენარეთა დაცვისა და ეპიზოოტიური კეთილსაიმედოობის პროგრამის მართვა და ადმინისტრირება</t>
  </si>
  <si>
    <t>31 02 02</t>
  </si>
  <si>
    <t>სურსათის უვნებლობის სახელმწიფო კონტროლი</t>
  </si>
  <si>
    <t>31 02 03</t>
  </si>
  <si>
    <t>ცხოველთა ჯანმრთელობის დაცვის სახელმწიფო პროგრამა</t>
  </si>
  <si>
    <t>31 02 04</t>
  </si>
  <si>
    <t>მცენარეთა დაცვა და ფიტოსანიტარიული კეთილსაიმედოობა</t>
  </si>
  <si>
    <t>31 02 05</t>
  </si>
  <si>
    <t>აზიური ფაროსანას წინააღმდეგ გასატარებელი ღონისძიებები</t>
  </si>
  <si>
    <t>31 03</t>
  </si>
  <si>
    <t>მევენახეობა-მეღვინეობის განვითარება</t>
  </si>
  <si>
    <t>31 03 01</t>
  </si>
  <si>
    <t>მევენახეობა-მეღვინეობის განვითარების პროგრამის მართვა და ადმინისტრირება</t>
  </si>
  <si>
    <t>31 03 02</t>
  </si>
  <si>
    <t>ღვინის ლაბორატორიული კვლევა</t>
  </si>
  <si>
    <t>31 03 03</t>
  </si>
  <si>
    <t>ქართული ღვინოპროდუქციის პოპულარიზაციის ხელშეწყობის ღონისძიებები</t>
  </si>
  <si>
    <t>31 03 04</t>
  </si>
  <si>
    <t>მევენახეობის განვითარების ღონისძიებები</t>
  </si>
  <si>
    <t>31 03 05</t>
  </si>
  <si>
    <t>რთველის ხელშეწყობის ღონისძიებები</t>
  </si>
  <si>
    <t>31 03 05 01</t>
  </si>
  <si>
    <t>31 03 06</t>
  </si>
  <si>
    <t>ქართული ღვინის ადგილწარმოშობის დასახელების სისტემის განვითარებისა და ქართული ღვინის აღნიშვნების დაცვის ხელშეწყობის ღონისძიებები</t>
  </si>
  <si>
    <t>31 04</t>
  </si>
  <si>
    <t>სოფლის მეურნეობის დარგში სამეცნიერო-კვლევითი ღონისძიებების განხორციელება</t>
  </si>
  <si>
    <t>31 04 01</t>
  </si>
  <si>
    <t>სოფლის მეურნეობის დარგში სამეცნიერო-კვლევითი ღონისძიებების პროგრამის ადმინისტრირება და მართვა</t>
  </si>
  <si>
    <t>31 04 02</t>
  </si>
  <si>
    <t>საქართველოში გავრცელებული შინაური ცხოველების, ფრინველების, თევზების და სამეურნეო-სასარგებლო მწერების ადგილობრივი ჯიშების და პოპულაციების აღდგენა-გაუმჯობესება და გენეტიკური ბანკის შექმნა</t>
  </si>
  <si>
    <t>31 04 03</t>
  </si>
  <si>
    <t>ერთწლოვანი და მრავალწლოვანი კულტურების გენოფონდის შენარჩუნება, მათი გაშენების, მოვლა-მოყვანის, ბიოაგროწარმოების ინოვაციური ტექნოლოგიების შემუშავება</t>
  </si>
  <si>
    <t>31 04 04</t>
  </si>
  <si>
    <t>სოფლის მეურნეობის პროდუქტთა შენახვა-გადამუშავების მეთოდების სამეცნიერო კვლევა</t>
  </si>
  <si>
    <t>31 04 05</t>
  </si>
  <si>
    <t>საქართველოს მიწის ფონდის შესწავლა ნიადაგის ნაყოფიერების აღდგენა-გაუმჯობესების მიზნით</t>
  </si>
  <si>
    <t>31 05</t>
  </si>
  <si>
    <t>ერთიანი აგროპროექტი</t>
  </si>
  <si>
    <t>31 05 01</t>
  </si>
  <si>
    <t>სოფლის მეურნეობის პროექტების მართვა</t>
  </si>
  <si>
    <t>31 05 02</t>
  </si>
  <si>
    <t>შეღავათიანი აგროკრედიტები</t>
  </si>
  <si>
    <t>31 05 03</t>
  </si>
  <si>
    <t>აგროდაზღვევა</t>
  </si>
  <si>
    <t>31 05 04</t>
  </si>
  <si>
    <t>დანერგე მომავალი</t>
  </si>
  <si>
    <t>31 05 05</t>
  </si>
  <si>
    <t>ქართული ჩაი</t>
  </si>
  <si>
    <t>31 05 06</t>
  </si>
  <si>
    <t>გადამამუშავებელი და შემნახველი საწარმოების თანადაფინანსების პროექტი</t>
  </si>
  <si>
    <t>31 05 07</t>
  </si>
  <si>
    <t>ფერმათა/ფერმერთა რეგისტრაციის პროექტი</t>
  </si>
  <si>
    <t>31 05 08</t>
  </si>
  <si>
    <t>პროექტების ტექნიკური მხარდაჭერის პროგრამა</t>
  </si>
  <si>
    <t>31 05 10</t>
  </si>
  <si>
    <t>სასოფლო-სამეურნეო კოოპერატივების ინფრასტრუქტურული განვითარება</t>
  </si>
  <si>
    <t>31 05 11</t>
  </si>
  <si>
    <t>აგროსექტორის განვითარების ხელშეწყობა</t>
  </si>
  <si>
    <t>31 05 11 01</t>
  </si>
  <si>
    <t>სოფლის მეურნეობის მოდერნიზაციის, ბაზარზე წვდომისა და მდგრადობის პროექტი</t>
  </si>
  <si>
    <t>31 05 11 01 01</t>
  </si>
  <si>
    <t>სოფლის მეურნეობის მოდერნიზაციის, ბაზარზე წვდომისა და მდგრადობის პროექტი (GEF, IFAD)</t>
  </si>
  <si>
    <t>31 05 11 01 02</t>
  </si>
  <si>
    <t>სოფლის მეურნეობის მოდერნიზაციის, ბაზარზე წვდომისა და მდგრადობის პროექტის საგრანტო კომპონენტი (GEF, IFAD)</t>
  </si>
  <si>
    <t>31 05 11 02</t>
  </si>
  <si>
    <t>მერძევეობის დარგის მოდერნიზაციის და ბაზარზე წვდომის პროგრამა (DiMMA)</t>
  </si>
  <si>
    <t>31 05 11 02 01</t>
  </si>
  <si>
    <t>მერძევეობის დარგის მოდერნიზაციის და ბაზარზე წვდომის პროგრამა (DiMMA) (IFAD)</t>
  </si>
  <si>
    <t>31 05 11 02 02</t>
  </si>
  <si>
    <t>მერძევეობის დარგის მოდერნიზაციის და ბაზარზე წვდომის პროგრამის საგრანტო კომპონენტი (DiMMA) (IFAD)</t>
  </si>
  <si>
    <t>31 05 12</t>
  </si>
  <si>
    <t>მოსავლის ამღები ტექნიკის თანადაფინანსების პროექტი</t>
  </si>
  <si>
    <t>31 05 13</t>
  </si>
  <si>
    <t>ახალი კორონავირუსიდან-COVID-19 - დან გამომდინარე სოფლის მეურნეობის  მხარდაჭერის ღონისძიებები</t>
  </si>
  <si>
    <t>31 05 13 01</t>
  </si>
  <si>
    <t>პირველადი მოხმარების სასურსათო პროდუქტებზე ფასების შენარჩუნების სახელმწიფო პროგრამა</t>
  </si>
  <si>
    <t>31 05 15</t>
  </si>
  <si>
    <t>სასოფლო-სამეურნეო დანიშნულების მიწის ნაკვეთების მესაკუთრეთა ხელშეწყობის სახელმწიფო პროგრამა</t>
  </si>
  <si>
    <t>31 05 16</t>
  </si>
  <si>
    <t>იმერეთის აგროზონა</t>
  </si>
  <si>
    <t>31 06</t>
  </si>
  <si>
    <t>სამელიორაციო სისტემების მოდერნიზაცია</t>
  </si>
  <si>
    <t>31 06 01</t>
  </si>
  <si>
    <t>სამელიორაციო სისტემების რეაბილიტაცია და ტექნიკის შეძენა</t>
  </si>
  <si>
    <t>31 06 02</t>
  </si>
  <si>
    <t>სამელიორაციო ინფრასტრუქტურის მიმდინარე ტექნიკური ექსპლუატაცია</t>
  </si>
  <si>
    <t>31 06 03</t>
  </si>
  <si>
    <t>ირიგაციისა და დრენაჟის სისტემების გაუმჯობესება (WB)</t>
  </si>
  <si>
    <t>31 07</t>
  </si>
  <si>
    <t>გარემოსდაცვითი ზედამხედველობა</t>
  </si>
  <si>
    <t>31 08</t>
  </si>
  <si>
    <t>დაცული ტერიტორიების სისტემის ჩამოყალიბება და მართვა</t>
  </si>
  <si>
    <t>31 08 01</t>
  </si>
  <si>
    <t>დაცული ტერიტორიების რეგულირება და მართვა</t>
  </si>
  <si>
    <t>31 08 02</t>
  </si>
  <si>
    <t>დაცული ტერიტორიების დაცვა და რესურსების მართვა</t>
  </si>
  <si>
    <t>31 08 03</t>
  </si>
  <si>
    <t>ეკოტურიზმის განვითარება და საზოგადოებასთან ეფექტური კომუნიკაცია</t>
  </si>
  <si>
    <t>31 08 04</t>
  </si>
  <si>
    <t>დაცული ტერიტორიების განვითარება (CNF)</t>
  </si>
  <si>
    <t>31 08 05</t>
  </si>
  <si>
    <t>დაცული ტერიტორიების მხარდაჭერის პროგრამა კავკასიაში-საქართველოს (ეკორეგიონალური პროგრამა საქართველო, (KfW)</t>
  </si>
  <si>
    <t>31 09</t>
  </si>
  <si>
    <t>სატყეო სისტემის ჩამოყალიბება და მართვა</t>
  </si>
  <si>
    <t>31 09 01</t>
  </si>
  <si>
    <t>ეროვნული სატყეო სააგენტოს რეგულირება და მართვა</t>
  </si>
  <si>
    <t>31 09 02</t>
  </si>
  <si>
    <t>ტყის მოვლა-აღდგენის ღონისძიებები</t>
  </si>
  <si>
    <t>31 09 03</t>
  </si>
  <si>
    <t>ტყითსარგებლობის ღონისძიებები</t>
  </si>
  <si>
    <t>31 09 04</t>
  </si>
  <si>
    <t>ტყის აღრიცხვა-ინვენტარიზაციის ღონისძიებები</t>
  </si>
  <si>
    <t>31 10</t>
  </si>
  <si>
    <t>ველური ბუნების ეროვნული სააგენტოს სისტემის ჩამოყალიბება და მართვა</t>
  </si>
  <si>
    <t>31 10 01</t>
  </si>
  <si>
    <t>31 10 02</t>
  </si>
  <si>
    <t>საქართველოს ფლორისა და ფაუნის იშვიათი სახეობების განახლება</t>
  </si>
  <si>
    <t>31 11</t>
  </si>
  <si>
    <t>გარემოს დაცვისა და სოფლის მეურნეობის მიმართულებით ინფორმაციის ხელმისაწვდომობის და "განათლება მდგრადი განვითარებისთვის" ხელშეწყობის პროგრამა</t>
  </si>
  <si>
    <t>31 11 01</t>
  </si>
  <si>
    <t>გარემოს დაცვისა და სოფლის მეურნეობის მიმართულებით ინფორმაციაზე ხელმისაწვდომობა, საზიგადოების ჩართულობა და განათლების ხელშეწყობა</t>
  </si>
  <si>
    <t>31 11 01 01</t>
  </si>
  <si>
    <t>31 11 01 02</t>
  </si>
  <si>
    <t>ინფორმაციული ტექნოლოგიებისა და ელექტრონული სისტემების ფუნქციონირების უზრუნველყოფა</t>
  </si>
  <si>
    <t>31 11 02</t>
  </si>
  <si>
    <t>ინფორმაციული ტექნოლოგიებისა და ელექტრონული სისტემების შექმნა, მართვა და განვითარება</t>
  </si>
  <si>
    <t>31 12</t>
  </si>
  <si>
    <t>ბირთვული და რადიაციული უსაფრთხოების დაცვა</t>
  </si>
  <si>
    <t>31 13</t>
  </si>
  <si>
    <t>გარემოს დაცვის სფეროში მონიტორინგი, პროგნოზირება და პრევენცია</t>
  </si>
  <si>
    <t>31 14</t>
  </si>
  <si>
    <t>კვების პროდუქტების, ცხოველთა და მცენარეთა დაავადებების დიაგნოსტიკა</t>
  </si>
  <si>
    <t>31 15</t>
  </si>
  <si>
    <t>მიწის მდგრადი მართვისა და მიწათსარგებლობის მონიტორინგის სახელმწიფო პროგრამა</t>
  </si>
  <si>
    <t>31 15 01</t>
  </si>
  <si>
    <t>მიწის მდგრადი მართვისა და მიწათსარგებლობის მონიტორინგის სახელმწიფო პროგრამის მარჭვა და ადმინისტრირება</t>
  </si>
  <si>
    <t>32 00</t>
  </si>
  <si>
    <t>საქართველოს განათლების, მეცნიერების, კულტურისა და სპორტის სამინისტრო</t>
  </si>
  <si>
    <t>32 01</t>
  </si>
  <si>
    <t>განათლების, მეცნიერების, კულტურისა და სპორტის სფეროებში სახელმწიფო პოლიტიკის შემუშავება და პროგრამების მართვა</t>
  </si>
  <si>
    <t>32 01 01</t>
  </si>
  <si>
    <t>32 01 01 01</t>
  </si>
  <si>
    <t>განათლებისა და მეცნიერების სფეროებში სახელმწიფო პოლიტიკის შემუშავება და პროგრამების მართვა</t>
  </si>
  <si>
    <t>32 01 01 02</t>
  </si>
  <si>
    <t>საქართველოს კულტურის, სპორტისა და ახალგაზრდობის სფეროებში სახელმწიფო პოლიტიკის შემუშავება და პროგრამების მართვა</t>
  </si>
  <si>
    <t>32 01 02</t>
  </si>
  <si>
    <t>განათლების სფეროში სამინისტროს პოლიტიკის განხორციელების ხელშეწყობა</t>
  </si>
  <si>
    <t>32 01 02 01</t>
  </si>
  <si>
    <t>ქ. თბილისის ისანი–სამგორის რაიონის საგანმანათლებლო რესურს–ცენტრი</t>
  </si>
  <si>
    <t>32 01 02 02</t>
  </si>
  <si>
    <t>ძველი თბილისის რაიონის საგანმანათლებლო რესურს–ცენტრი</t>
  </si>
  <si>
    <t>32 01 02 03</t>
  </si>
  <si>
    <t>ქ. თბილისის დიდუბე–ჩუღურეთის რაიონის საგანმანათლებლო რესურს–ცენტრი</t>
  </si>
  <si>
    <t>32 01 02 04</t>
  </si>
  <si>
    <t>ქ. თბილისის ვაკე–საბურთალოს რაიონის საგანმანათლებლო რესურს–ცენტრი</t>
  </si>
  <si>
    <t>32 01 02 05</t>
  </si>
  <si>
    <t>ქ. თბილისის გლდანი–ნაძალადევის რაიონის საგანმანათლებლო რესურს–ცენტრი</t>
  </si>
  <si>
    <t>32 01 02 06</t>
  </si>
  <si>
    <t>ქუთაისის საგანმანათლებლო რესურს–ცენტრი</t>
  </si>
  <si>
    <t>32 01 02 07</t>
  </si>
  <si>
    <t>ზესტაფონის საგანმანათლებლო რესურს–ცენტრი</t>
  </si>
  <si>
    <t>32 01 02 08</t>
  </si>
  <si>
    <t>ხარაგაულის საგანმანათლებლო რესურს–ცენტრი</t>
  </si>
  <si>
    <t>32 01 02 09</t>
  </si>
  <si>
    <t>ბაღდათის საგანმანათლებლო რესურს–ცენტრი</t>
  </si>
  <si>
    <t>32 01 02 10</t>
  </si>
  <si>
    <t>ვანის საგანმანათლებლო რესურს–ცენტრი</t>
  </si>
  <si>
    <t>32 01 02 11</t>
  </si>
  <si>
    <t>თერჯოლის საგანმანათლებლო რესურს–ცენტრი</t>
  </si>
  <si>
    <t>32 01 02 12</t>
  </si>
  <si>
    <t>ტყიბულის საგანმანათლებლო რესურს–ცენტრი</t>
  </si>
  <si>
    <t>32 01 02 13</t>
  </si>
  <si>
    <t>ხონის საგანმანათლებლო რესურს–ცენტრი</t>
  </si>
  <si>
    <t>32 01 02 14</t>
  </si>
  <si>
    <t>წყალტუბოს საგანმანათლებლო რესურს–ცენტრი</t>
  </si>
  <si>
    <t>32 01 02 15</t>
  </si>
  <si>
    <t>საჩხერის საგანმანათლებლო რესურს–ცენტრი</t>
  </si>
  <si>
    <t>32 01 02 16</t>
  </si>
  <si>
    <t>სამტრედიის საგანმანათლებლო რესურს–ცენტრი</t>
  </si>
  <si>
    <t>32 01 02 17</t>
  </si>
  <si>
    <t>ჭიათურის საგანმანათლებლო რესურს–ცენტრი</t>
  </si>
  <si>
    <t>32 01 02 18</t>
  </si>
  <si>
    <t>ამბროლაურის საგანმანათლებლო რესურს–ცენტრი</t>
  </si>
  <si>
    <t>32 01 02 19</t>
  </si>
  <si>
    <t>ცაგერის საგანმანათლებლო რესურს–ცენტრი</t>
  </si>
  <si>
    <t>32 01 02 20</t>
  </si>
  <si>
    <t>ონის საგანმანათლებლო რესურს–ცენტრი</t>
  </si>
  <si>
    <t>32 01 02 21</t>
  </si>
  <si>
    <t>ლენტეხის საგანმანათლებლო რესურს–ცენტრი</t>
  </si>
  <si>
    <t>32 01 02 22</t>
  </si>
  <si>
    <t>ნინოწმინდის საგანმანათლებლო რესურს–ცენტრი</t>
  </si>
  <si>
    <t>32 01 02 23</t>
  </si>
  <si>
    <t>ახალქალაქის საგანმანათლებლო რესურს–ცენტრი</t>
  </si>
  <si>
    <t>32 01 02 24</t>
  </si>
  <si>
    <t>ადიგენის საგანმანათლებლო რესურს–ცენტრი</t>
  </si>
  <si>
    <t>32 01 02 25</t>
  </si>
  <si>
    <t>ახალციხის საგანმანათლებლო რესურს–ცენტრი</t>
  </si>
  <si>
    <t>32 01 02 26</t>
  </si>
  <si>
    <t>ასპინძის საგანმანათლებლო რესურს–ცენტრი</t>
  </si>
  <si>
    <t>32 01 02 27</t>
  </si>
  <si>
    <t>ბორჯომის საგანმანათლებლო რესურს–ცენტრი</t>
  </si>
  <si>
    <t>32 01 02 28</t>
  </si>
  <si>
    <t>ახმეტის საგანმანათლებლო რესურს–ცენტრი</t>
  </si>
  <si>
    <t>32 01 02 29</t>
  </si>
  <si>
    <t>დედოფლისწყაროს საგანმანათლებლო რესურს–ცენტრი</t>
  </si>
  <si>
    <t>32 01 02 30</t>
  </si>
  <si>
    <t>სიღნაღის საგანმანათლებლო რესურს–ცენტრი</t>
  </si>
  <si>
    <t>32 01 02 31</t>
  </si>
  <si>
    <t>ლაგოდეხის საგანმანათლებლო რესურს–ცენტრი</t>
  </si>
  <si>
    <t>32 01 02 32</t>
  </si>
  <si>
    <t>გურჯაანის საგანმანათლებლო რესურს–ცენტრი</t>
  </si>
  <si>
    <t>32 01 02 33</t>
  </si>
  <si>
    <t>თელავის საგანმანათლებლო რესურს–ცენტრი</t>
  </si>
  <si>
    <t>32 01 02 34</t>
  </si>
  <si>
    <t>ყვარლის საგანმანათლებლო რესურს–ცენტრი</t>
  </si>
  <si>
    <t>32 01 02 35</t>
  </si>
  <si>
    <t>საგარეჯოს საგანმანათლებლო რესურს–ცენტრი</t>
  </si>
  <si>
    <t>32 01 02 36</t>
  </si>
  <si>
    <t>სენაკის საგანმანათლებლო რესურს–ცენტრი</t>
  </si>
  <si>
    <t>32 01 02 37</t>
  </si>
  <si>
    <t>წალენჯიხის საგანმანათლებლო რესურს–ცენტრი</t>
  </si>
  <si>
    <t>32 01 02 38</t>
  </si>
  <si>
    <t>მარტვილის საგანმანათლებლო რესურს–ცენტრი</t>
  </si>
  <si>
    <t>32 01 02 39</t>
  </si>
  <si>
    <t>ჩხოროწყუს საგანმანათლებლო რესურს–ცენტრი</t>
  </si>
  <si>
    <t>32 01 02 40</t>
  </si>
  <si>
    <t>აბაშის საგანმანათლებლო რესურს–ცენტრი</t>
  </si>
  <si>
    <t>32 01 02 41</t>
  </si>
  <si>
    <t>ხობის საგანმანათლებლო რესურს–ცენტრი</t>
  </si>
  <si>
    <t>32 01 02 42</t>
  </si>
  <si>
    <t>მესტიის საგანმანათლებლო რესურს–ცენტრი</t>
  </si>
  <si>
    <t>32 01 02 43</t>
  </si>
  <si>
    <t>ფოთის საგანმანათლებლო რესურს–ცენტრი</t>
  </si>
  <si>
    <t>32 01 02 44</t>
  </si>
  <si>
    <t>ზუგდიდის საგანმანათლებლო რესურს–ცენტრი</t>
  </si>
  <si>
    <t>32 01 02 45</t>
  </si>
  <si>
    <t>ყაზბეგის საგანმანათლებლო რესურს–ცენტრი</t>
  </si>
  <si>
    <t>32 01 02 46</t>
  </si>
  <si>
    <t>მცხეთის საგანმანათლებლო რესურს–ცენტრი</t>
  </si>
  <si>
    <t>32 01 02 47</t>
  </si>
  <si>
    <t>თიანეთის საგანმანათლებლო რესურს–ცენტრი</t>
  </si>
  <si>
    <t>32 01 02 48</t>
  </si>
  <si>
    <t>დუშეთის საგანმანათლებლო რესურს–ცენტრი</t>
  </si>
  <si>
    <t>32 01 02 49</t>
  </si>
  <si>
    <t>გარდაბნის საგანმანათლებლო რესურს–ცენტრი</t>
  </si>
  <si>
    <t>32 01 02 50</t>
  </si>
  <si>
    <t>რუსთავის საგანმანათლებლო რესურს–ცენტრი</t>
  </si>
  <si>
    <t>32 01 02 51</t>
  </si>
  <si>
    <t>თეთრიწყაროს საგანმანათლებლო რესურს–ცენტრი</t>
  </si>
  <si>
    <t>32 01 02 52</t>
  </si>
  <si>
    <t>ბოლნისის საგანმანათლებლო რესურს–ცენტრი</t>
  </si>
  <si>
    <t>32 01 02 53</t>
  </si>
  <si>
    <t>დმანისის საგანმანათლებლო რესურს–ცენტრი</t>
  </si>
  <si>
    <t>32 01 02 54</t>
  </si>
  <si>
    <t>მარნეულის საგანმანათლებლო რესურს–ცენტრი</t>
  </si>
  <si>
    <t>32 01 02 55</t>
  </si>
  <si>
    <t>წალკის საგანმანათლებლო რესურს–ცენტრი</t>
  </si>
  <si>
    <t>32 01 02 56</t>
  </si>
  <si>
    <t>გორის საგანმანათლებლო რესურს–ცენტრი</t>
  </si>
  <si>
    <t>32 01 02 57</t>
  </si>
  <si>
    <t>ქარელის საგანმანათლებლო რესურს–ცენტრი</t>
  </si>
  <si>
    <t>32 01 02 58</t>
  </si>
  <si>
    <t>კასპის საგანმანათლებლო რესურს–ცენტრი</t>
  </si>
  <si>
    <t>32 01 02 59</t>
  </si>
  <si>
    <t>ხაშურის საგანმანათლებლო რესურს–ცენტრი</t>
  </si>
  <si>
    <t>32 01 02 60</t>
  </si>
  <si>
    <t>ლანჩხუთის საგანმანათლებლო რესურს–ცენტრი</t>
  </si>
  <si>
    <t>32 01 02 61</t>
  </si>
  <si>
    <t>ოზურგეთის საგანმანათლებლო რესურს–ცენტრი</t>
  </si>
  <si>
    <t>32 01 02 62</t>
  </si>
  <si>
    <t>ჩოხატაურის საგანმანათლებლო რესურს–ცენტრი</t>
  </si>
  <si>
    <t>32 01 03</t>
  </si>
  <si>
    <t>განათლების ხარისხის განვითარება და მართვა</t>
  </si>
  <si>
    <t>32 01 04</t>
  </si>
  <si>
    <t>განათლების მართვის საინფორმაციო სისტემა</t>
  </si>
  <si>
    <t>32 01 05</t>
  </si>
  <si>
    <t>სსიპ – საგანმანათლებლო და სამეცნიერო ინფრასტრუქტურის განვითარების სააგენტო</t>
  </si>
  <si>
    <t>32 01 06</t>
  </si>
  <si>
    <t>საერთაშორისო ურთიერთობების მხარდაჭერა</t>
  </si>
  <si>
    <t>32 01 06 01</t>
  </si>
  <si>
    <t>საერთაშორისო ურთიერთობების მხარდაჭერა - საქართველოს განათლებისა და მეცნიერების სამინისტროს განკარგვა</t>
  </si>
  <si>
    <t>32 01 06 02</t>
  </si>
  <si>
    <t>საერთაშორისო ურთიერთობების მხარდაჭერა - საქართველოს კულტურის, სპორტისა და ახალგაზრდობის სამინისტროს განკარგვა</t>
  </si>
  <si>
    <t>32 02</t>
  </si>
  <si>
    <t>სკოლამდელი და ზოგადი განათლება</t>
  </si>
  <si>
    <t>32 02 01</t>
  </si>
  <si>
    <t>ზოგადსაგანმანათლებლო სკოლების დაფინანსება</t>
  </si>
  <si>
    <t>32 02 02</t>
  </si>
  <si>
    <t>მასწავლებელთა პროფესიული განვითარების ხელშეწყობა</t>
  </si>
  <si>
    <t>32 02 02 01</t>
  </si>
  <si>
    <t>სსიპ – მასწავლებელთა პროფესიული განვითარების ეროვნული ცენტრის აპარატი</t>
  </si>
  <si>
    <t>32 02 02 02</t>
  </si>
  <si>
    <t>სსიპ – მასწავლებელთა პროფესიული განვითარების ეროვნული ცენტრის პროგრამები</t>
  </si>
  <si>
    <t>32 02 03</t>
  </si>
  <si>
    <t>უსაფრთხო საგანმანათლებლო გარემოს უზრუნველყოფა</t>
  </si>
  <si>
    <t>32 02 03 01</t>
  </si>
  <si>
    <t>უსაფრთხო საგანმანათლებლო გარემოს უზრუნველყოფის პროგრამის ადმინისტრირება</t>
  </si>
  <si>
    <t>32 02 03 02</t>
  </si>
  <si>
    <t>32 02 04</t>
  </si>
  <si>
    <t>წარმატებულ მოსწავლეთა წახალისება</t>
  </si>
  <si>
    <t>32 02 04 01</t>
  </si>
  <si>
    <t>წარმატებულ მოსწავლეთა წახალისება - საქართველოს განათლებისა და მეცნიერების სამინისტროს განკარგვა</t>
  </si>
  <si>
    <t>32 02 04 02</t>
  </si>
  <si>
    <t>ეროვნული სასწავლო ოლიმპიადები - სსიპ – შეფასებისა და გამოცდების ეროვნული ცენტრი</t>
  </si>
  <si>
    <t>32 02 04 03</t>
  </si>
  <si>
    <t>წარჩინებულ მოსწავლეთა მედლები - სსიპ – საგანმანათლებლო და სამეცნიერო ინფრასტრუქტურის განვითარების სააგენტო</t>
  </si>
  <si>
    <t>32 02 04 04</t>
  </si>
  <si>
    <t>წარმატებულ მოსწავლეთა წახალისება - სსიპ - შოთა რუსთაველის საქართველოს ეროვნული სამეცნიერო ფონდი</t>
  </si>
  <si>
    <t>32 02 05</t>
  </si>
  <si>
    <t>განსაკუთრებით ნიჭიერ მოსწავლეთა საგანმანათლებლო და საცხოვრებელი პირობებით უზრუნველყოფა</t>
  </si>
  <si>
    <t>32 02 05 01</t>
  </si>
  <si>
    <t>სსიპ – ვლადიმირ კომაროვის თბილისის ფიზიკა-მათემატიკის N199 საჯარო სკოლა</t>
  </si>
  <si>
    <t>32 02 05 03</t>
  </si>
  <si>
    <t>განსაკუთრებით ნიჭიერ მოსწავლეთა საგანმანათლებლო და საცხოვრებელი პირობებით უზრუნველყოფა - სსიპ - შეფასებისა და გამოცდების ეროვნული ცენტრი</t>
  </si>
  <si>
    <t>32 02 06</t>
  </si>
  <si>
    <t>მოსწავლეების სახელმძღვანელოებით უზრუნველყოფა</t>
  </si>
  <si>
    <t>32 02 06 01</t>
  </si>
  <si>
    <t>მოსწავლეების სახელმძღვანელოებით უზრუნველყოფა - სსიპ - საგანმანათლებლო და სამეცნიერო ინფრასტრუქტურის განვითარების სააგენტო</t>
  </si>
  <si>
    <t>32 02 06 02</t>
  </si>
  <si>
    <t>მოსწავლეების სახელმძღვანელოებით უზრუნველყოფა - სსიპ - განათლების მართვის საინფორმაციო სისტემა</t>
  </si>
  <si>
    <t>32 02 07</t>
  </si>
  <si>
    <t>ოკუპირებული რეგიონების მასწავლებლებისა და ადმინისტრაციულ-ტექნიკური პერსონალის ფინანსური დახმარება</t>
  </si>
  <si>
    <t>32 02 08</t>
  </si>
  <si>
    <t>ბრალდებული და მსჯავრდებული პირებისათვის ზოგადი განათლების მიღების ხელმისაწვდომობა</t>
  </si>
  <si>
    <t>32 02 09</t>
  </si>
  <si>
    <t>ეროვნული სასწავლო გეგმის განვითარება და დანერგვის ხელშეწყობა</t>
  </si>
  <si>
    <t>32 02 10</t>
  </si>
  <si>
    <t>საჯარო სკოლის მოსწავლეების ტრანსპორტით უზრუნველყოფა</t>
  </si>
  <si>
    <t>32 02 10 02</t>
  </si>
  <si>
    <t>საჯარო სკოლის მოსწავლეების ტრანსპორტით უზრუნველყოფა - სსიპ - საგანმანათლებლო და სამეცნიერო ინფრასტრუქტურის განვითარების სააგენტო</t>
  </si>
  <si>
    <t>32 02 11</t>
  </si>
  <si>
    <t>პროგრამა "ჩემი პირველი კომპიუტერი"</t>
  </si>
  <si>
    <t>32 02 12</t>
  </si>
  <si>
    <t>ზოგადი განათლების ხელშეწყობა</t>
  </si>
  <si>
    <t>32 02 12 01</t>
  </si>
  <si>
    <t>ზოგადი განათლების ხელშეწყობა – საქართველოს განათლებისა და მეცნიერების სამინისტროს განკარგვა</t>
  </si>
  <si>
    <t>32 02 12 03</t>
  </si>
  <si>
    <t>ზოგადი განათლების ხელშეწყობა - სსიპ – შეფასებისა და გამოცდების ეროვნული ცენტრის განკარგვა</t>
  </si>
  <si>
    <t>32 02 12 06</t>
  </si>
  <si>
    <t>„ზოგადი განათლების ხელშეწყობა - სსიპ – მასწავლებელთა პროფესიული განვითარების ეროვნული ცენტრი"</t>
  </si>
  <si>
    <t>32 02 13</t>
  </si>
  <si>
    <t>ზოგადი განათლების რეფორმის ხელშეწყობა</t>
  </si>
  <si>
    <t>32 02 13 01</t>
  </si>
  <si>
    <t>ზოგადი განათლების რეფორმის ხელშეწყობა - საქართველოს განათლებისა და მეცნიერების სამინისტროს განკარგვა</t>
  </si>
  <si>
    <t>32 02 13 02</t>
  </si>
  <si>
    <t>საჯარო სკოლების ინფორმაციულ - საკომუნიკაციო ტექნოლოგიებით უზრუნველყოფა - სსიპ - განათლების მართვის საინფორმაციო სისტემის განკარგვა</t>
  </si>
  <si>
    <t>32 02 13 04</t>
  </si>
  <si>
    <t>ზოგადი განათლების რეფორმის ხელშეწყობა - სსიპ – მასწავლებელთა პროფესიული განვითარების ეროვნული ცენტრის აპარატი</t>
  </si>
  <si>
    <t>32 02 13 05</t>
  </si>
  <si>
    <t>სკოლამდელი განათლების ხელშეწყობა</t>
  </si>
  <si>
    <t>32 03</t>
  </si>
  <si>
    <t xml:space="preserve">პროფესიული განათლება </t>
  </si>
  <si>
    <t>32 03 01</t>
  </si>
  <si>
    <t>პროფესიული განათლების განვითარების ხელშეწყობა</t>
  </si>
  <si>
    <t>32 03 01 01</t>
  </si>
  <si>
    <t>პროფესიული განათლების განვითარების ხელშეწყობა - საქართველოს განათლებისა და მეცნიერების სამინისტროს განკარგვა</t>
  </si>
  <si>
    <t>32 03 01 02</t>
  </si>
  <si>
    <t>სსიპ – კოლეჯი „სპექტრი"</t>
  </si>
  <si>
    <t>32 03 01 03</t>
  </si>
  <si>
    <t>სსიპ –  კოლეჯი „ახალი ტალღა"</t>
  </si>
  <si>
    <t>32 03 01 04</t>
  </si>
  <si>
    <t>სსიპ – კოლეჯი „იბერია"</t>
  </si>
  <si>
    <t>32 03 01 05</t>
  </si>
  <si>
    <t>სსიპ – კოლეჯი „ერქვანი"</t>
  </si>
  <si>
    <t>32 03 01 06</t>
  </si>
  <si>
    <t>სსიპ –  კოლეჯი „თეთნულდი"</t>
  </si>
  <si>
    <t>32 03 01 07</t>
  </si>
  <si>
    <t>სსიპ – კოლეჯი „აისი"</t>
  </si>
  <si>
    <t>32 03 01 08</t>
  </si>
  <si>
    <t>სსიპ – კოლეჯი „მოდუსი"</t>
  </si>
  <si>
    <t>32 03 01 09</t>
  </si>
  <si>
    <t>სსიპ – კოლეჯი „გლდანის პროფესიული მომზადების ცენტრი"</t>
  </si>
  <si>
    <t>32 03 01 10</t>
  </si>
  <si>
    <t>სსიპ – კოლეჯი „ბლექსი"</t>
  </si>
  <si>
    <t>32 03 01 11</t>
  </si>
  <si>
    <t>სსიპ – კოლეჯი „მერმისი"</t>
  </si>
  <si>
    <t>32 03 01 12</t>
  </si>
  <si>
    <t>სსიპ – კოლეჯი „ოპიზარი"</t>
  </si>
  <si>
    <t>32 03 01 13</t>
  </si>
  <si>
    <t>სსიპ – კოლეჯი „ფაზისი"</t>
  </si>
  <si>
    <t>32 03 01 14</t>
  </si>
  <si>
    <t>სსიპ – კოლეჯი „ლაკადა”"</t>
  </si>
  <si>
    <t>32 03 01 15</t>
  </si>
  <si>
    <t>სსიპ – ილია წინამძღვრიშვილის სახელობის კოლეჯი</t>
  </si>
  <si>
    <t>32 03 01 16</t>
  </si>
  <si>
    <t>სსიპ – შოთა მესხიას ზუგდიდის სახელმწიფო სასწავლო უნივერსიტეტი</t>
  </si>
  <si>
    <t>32 03 01 17</t>
  </si>
  <si>
    <t>სსიპ - კოლეჯი „ინფორმაციული ტექნოლოგიების აკადემია“</t>
  </si>
  <si>
    <t>32 03 01 18</t>
  </si>
  <si>
    <t>ა(ა)იპ – კოლეჯი „პრესტიჟი"</t>
  </si>
  <si>
    <t>32 03 01 19</t>
  </si>
  <si>
    <t>ა(ა)იპ – კოლეჯი „ჰორიზონტი"</t>
  </si>
  <si>
    <t>32 03 01 20</t>
  </si>
  <si>
    <t>ა(ა)იპ – კოლეჯი „განთიადი"</t>
  </si>
  <si>
    <t>32 03 01 21</t>
  </si>
  <si>
    <t>ა(ა)იპ – კოლეჯი „იკაროსი"</t>
  </si>
  <si>
    <t>32 03 01 22</t>
  </si>
  <si>
    <t>ა(ა)იპ – სარკინიგზო ტრანსპორტის კოლეჯი</t>
  </si>
  <si>
    <t>32 03 01 23</t>
  </si>
  <si>
    <t>ა(ა)იპ – სათავგადასავლო ტურიზმის სკოლა</t>
  </si>
  <si>
    <t>32 03 01 25</t>
  </si>
  <si>
    <t>სსიპ – კოლეჯი „თბილისის ხელოვნების კოლეჯი"</t>
  </si>
  <si>
    <t>32 03 01 26</t>
  </si>
  <si>
    <t>ა(ა)იპ – სამშენებლო კოლეჯი "კონსტრუქტ2"</t>
  </si>
  <si>
    <t>32 03 01 29</t>
  </si>
  <si>
    <t>სსიპ – ივანე ჯავახიშვილის სახელობის თბილისის სახელმწიფო უნივერსიტეტის მედიისა და ტელეხელოვნების კოლეჯი</t>
  </si>
  <si>
    <t>32 03 01 30</t>
  </si>
  <si>
    <t>32 03 01 31</t>
  </si>
  <si>
    <t>სსიპ - საქართველოს ფიზიკური აღზრდისა და სპორტის კოლეჯი</t>
  </si>
  <si>
    <t>32 03 01 32</t>
  </si>
  <si>
    <t>32 03 01 34</t>
  </si>
  <si>
    <t>სსიპ - კასპის კოლეჯი</t>
  </si>
  <si>
    <t>32 03 01 35</t>
  </si>
  <si>
    <t>ა(ა)იპ - პროფესიული უნარების სააგენტო</t>
  </si>
  <si>
    <t>32 03 02</t>
  </si>
  <si>
    <t>მსჯავრდებული პირებისათვის და ყოფილი პატიმრებისათვის პროფესიული განათლების მიღების ხელმისაწვდომობა</t>
  </si>
  <si>
    <t>32 03 02 03</t>
  </si>
  <si>
    <t>სსიპ - კოლეჯი „მოდუსი"</t>
  </si>
  <si>
    <t>32 03 02 05</t>
  </si>
  <si>
    <t>სსიპ - კოლეჯი „გლდანის პროფესიული მომზადების ცენტრი"</t>
  </si>
  <si>
    <t>32 03 02 07</t>
  </si>
  <si>
    <t>სსიპ - კოლეჯი „იბერია"</t>
  </si>
  <si>
    <t>32 03 02 08</t>
  </si>
  <si>
    <t>ა(ა)იპ - კოლეჯი „იკაროსი"</t>
  </si>
  <si>
    <t>32 03 03</t>
  </si>
  <si>
    <t xml:space="preserve">ეროვნული უმცირესობების პროფესიული გადამზადება </t>
  </si>
  <si>
    <t>32 04</t>
  </si>
  <si>
    <t>უმაღლესი განათლება</t>
  </si>
  <si>
    <t>32 04 01</t>
  </si>
  <si>
    <t xml:space="preserve">გამოცდების ორგანიზება </t>
  </si>
  <si>
    <t>32 04 01 01</t>
  </si>
  <si>
    <t>სსიპ – შეფასებისა და გამოცდების ეროვნული ცენტრის აპარატი</t>
  </si>
  <si>
    <t>32 04 01 02</t>
  </si>
  <si>
    <t>სსიპ – შეფასებისა და გამოცდების ეროვნული ცენტრის პროგრამები</t>
  </si>
  <si>
    <t>32 04 02</t>
  </si>
  <si>
    <t>სახელმწიფო სასწავლო, სამაგისტრო გრანტები და ახალგაზრდების ხელშეწყობა</t>
  </si>
  <si>
    <t>32 04 02 01</t>
  </si>
  <si>
    <t>სახელმწიფო სასწავლო გრანტი</t>
  </si>
  <si>
    <t>32 04 02 02</t>
  </si>
  <si>
    <t>სახელმწიფო სასწავლო სამაგისტრო გრანტი</t>
  </si>
  <si>
    <t>32 04 02 03</t>
  </si>
  <si>
    <t>გამყოფი ხაზის მიმდებარე სოფლებში დაზარალებული სტუდენტების სწავლის დაფინანსება</t>
  </si>
  <si>
    <t>32 04 02 04</t>
  </si>
  <si>
    <t>ოკუპირებულ ტერიტორიებზე მცხოვრები პირებისა და თანამემამულის სტატუსის მქონე პირების უმაღლესი განათლების ხელშეწყობა</t>
  </si>
  <si>
    <t>32 04 02 05</t>
  </si>
  <si>
    <t>მასწავლებლის მომზადების ერთწლიანი საგანმანათლებლო პროგრამა</t>
  </si>
  <si>
    <t>32 04 02 06</t>
  </si>
  <si>
    <t>სახელმწიფო სტიპენდიები სტუდენტებს</t>
  </si>
  <si>
    <t>32 04 02 06 01</t>
  </si>
  <si>
    <t>სახელმწიფო სტიპენდიები სტუდენტებს – საქართველოს განათლებისა და მეცნიერების სამინისტროს განკარგვა</t>
  </si>
  <si>
    <t>32 04 02 06 02</t>
  </si>
  <si>
    <t>სსიპ – ივანე ჯავახიშვილის სახელობის თბილისის სახელმწიფო უნივერსიტეტი</t>
  </si>
  <si>
    <t>32 04 02 06 03</t>
  </si>
  <si>
    <t>სსიპ – საქართველოს ტექნიკური უნივერსიტეტი</t>
  </si>
  <si>
    <t>32 04 02 06 04</t>
  </si>
  <si>
    <t>სსიპ – თბილისის სახელმწიფო სამედიცინო უნივერსიტეტი</t>
  </si>
  <si>
    <t>32 04 02 06 05</t>
  </si>
  <si>
    <t>სსიპ – იაკობ გოგებაშვილის სახელობის თელავის სახელმწიფო უნივერსიტეტი</t>
  </si>
  <si>
    <t>32 04 02 06 06</t>
  </si>
  <si>
    <t>სსიპ – გორის სახელმწიფო სასწავლო უნივერსიტეტი</t>
  </si>
  <si>
    <t>32 04 02 06 07</t>
  </si>
  <si>
    <t>სსიპ – ილიას სახელმწიფო უნივერსიტეტი</t>
  </si>
  <si>
    <t>32 04 02 06 08</t>
  </si>
  <si>
    <t>სსიპ – აკაკი წერეთლის სახელმწიფო უნივერსიტეტი</t>
  </si>
  <si>
    <t>32 04 02 06 09</t>
  </si>
  <si>
    <t>სსიპ – სოხუმის სახელმწიფო უნივერსიტეტი</t>
  </si>
  <si>
    <t>32 04 02 06 10</t>
  </si>
  <si>
    <t>სსიპ – სამცხე - ჯავახეთის სახელმწიფო უნივერსიტეტი</t>
  </si>
  <si>
    <t>32 04 02 06 11</t>
  </si>
  <si>
    <t>32 04 02 06 12</t>
  </si>
  <si>
    <t>სსიპ – ბათუმის შოთა რუსთაველის სახელმწიფო უნივერსიტეტი</t>
  </si>
  <si>
    <t>32 04 02 06 13</t>
  </si>
  <si>
    <t>32 04 02 06 14</t>
  </si>
  <si>
    <t>სსიპ – თბილისის აპოლონ ქუთათელაძის სახელობის სახელმწიფო სამხატვრო აკადემია</t>
  </si>
  <si>
    <t>32 04 02 06 15</t>
  </si>
  <si>
    <t>სსიპ – საქართველოს შოთა რუსთაველის თეატრისა და კინოს სახელმწიფო უნივერსიტეტი</t>
  </si>
  <si>
    <t>32 04 02 06 16</t>
  </si>
  <si>
    <t>სსიპ – თბილისის ვანო სარაჯიშვილის სახელობის სახელმწიფო კონსერვატორია</t>
  </si>
  <si>
    <t>32 04 02 06 17</t>
  </si>
  <si>
    <t>სსიპ – ბათუმის ხელოვნების სასწავლო უნივერსიტეტი</t>
  </si>
  <si>
    <t>32 04 02 07</t>
  </si>
  <si>
    <t>პროგრამა "ცოდნის კარი"</t>
  </si>
  <si>
    <t>32 04 02 08</t>
  </si>
  <si>
    <t>ვისწავლოთ საქართველოში</t>
  </si>
  <si>
    <t>32 04 02 08 01</t>
  </si>
  <si>
    <t>ვისწავლოთ საქართველოში - საქართველოს განათლებისა და მეცნიერების სამინისტროს განკარგვა</t>
  </si>
  <si>
    <t>32 04 03</t>
  </si>
  <si>
    <t>უმაღლესი განათლების ხელშეწყობა</t>
  </si>
  <si>
    <t>32 04 03 01</t>
  </si>
  <si>
    <t>უმაღლესი განათლების ხელშეწყობა - საქართველოს განათლებისა და მეცნიერების სამინისტროს განკარგვა</t>
  </si>
  <si>
    <t>32 04 04</t>
  </si>
  <si>
    <t>საზღვარგარეთ განათლების მიღების ხელშეწყობა</t>
  </si>
  <si>
    <t>32 04 05</t>
  </si>
  <si>
    <t xml:space="preserve">უმაღლესი საგანმანათლებლო დაწესებულებების ხელშეწყობა </t>
  </si>
  <si>
    <t>32 04 05 01</t>
  </si>
  <si>
    <t>32 04 05 02</t>
  </si>
  <si>
    <t>32 04 05 03</t>
  </si>
  <si>
    <t>32 04 05 04</t>
  </si>
  <si>
    <t>32 04 05 05</t>
  </si>
  <si>
    <t>32 04 05 06</t>
  </si>
  <si>
    <t>32 04 05 06 01</t>
  </si>
  <si>
    <t>სსიპ - აკაკი წერეთლის სახელმწიფო უნივერსიტეტი - მუსიკალური განათლების კომპონენტი</t>
  </si>
  <si>
    <t>32 04 05 06 02</t>
  </si>
  <si>
    <t>32 04 05 06 03</t>
  </si>
  <si>
    <t>სსიპ – აკაკი წერეთლის სახელმწიფო უნივერსიტეტი - სსიპ - შოთა რუსთაველის საქართველოს ეროვნული სამეცნიერო ფონდის გრანტები</t>
  </si>
  <si>
    <t>32 04 05 07</t>
  </si>
  <si>
    <t>უმაღლესი საგანმანათლებლო დაწესებულებების ხელშეწყობა – საქართველოს განათლებისა და მეცნიერების სამინისტროს განკარგვა</t>
  </si>
  <si>
    <t>32 04 05 08</t>
  </si>
  <si>
    <t>32 04 05 08 01</t>
  </si>
  <si>
    <t xml:space="preserve">სსიპ - ივანე ჯავახიშვილის სახელობის თბილისის სახელმწიფო უნივერსიტეტი </t>
  </si>
  <si>
    <t>32 04 05 08 02</t>
  </si>
  <si>
    <t>სსიპ - ივანე ჯავახიშვილის სახელობის თბილისის სახელმწიფო უნივერსიტეტი - სსიპ შოთა რუსთაველის საქართველოს ეროვნული სამეცნიერო ფონდის გრანტები</t>
  </si>
  <si>
    <t>32 04 05 08 03</t>
  </si>
  <si>
    <t>სსიპ - ივანე ჯავახიშვილის სახელობის თბილისის სახელმწიფო უნივერსიტეტი - პროგრამული დაფინანსება</t>
  </si>
  <si>
    <t>32 04 05 08 04</t>
  </si>
  <si>
    <t>ა(ა)იპ "სსიპ - ივანე ჯავახიშვილის სახელობის თბილისის სახელმწიფო უნივერსიტეტის საკალათბურთო კლუბი - ს.კ თსუ"</t>
  </si>
  <si>
    <t>32 04 05 08 06</t>
  </si>
  <si>
    <t>ა(ა)იპ - სასწავლო -კვლევითი სამეცნიერო ცენტრი</t>
  </si>
  <si>
    <t>32 04 05 09</t>
  </si>
  <si>
    <t>32 04 05 10</t>
  </si>
  <si>
    <t>32 04 05 10 01</t>
  </si>
  <si>
    <t>32 04 05 10 02</t>
  </si>
  <si>
    <t>სსიპ - თბილისის სახელმწიფო სამედიცინო უნივერსიტეტი - გივი ჟვანიას სახელობის პედიატრიის აკადემიური კლინიკა</t>
  </si>
  <si>
    <t>32 04 05 10 03</t>
  </si>
  <si>
    <t>სსიპ - თბილისის სახელმწიფო სამედიცინო უნივერსიტეტი - პირველი საუნივერსიტეტო კლინიკა</t>
  </si>
  <si>
    <t>32 04 05 10 04</t>
  </si>
  <si>
    <t>სსიპ - თბილისის სახელმწიფო სამედიცინო უნივერსიტეტი - აპოლონ ურუშაძის სახელობის საუნივერსიტეტო სტომატოლოგიური კლინიკა</t>
  </si>
  <si>
    <t>32 04 05 10 05</t>
  </si>
  <si>
    <t>სსიპ - თბილისის სახელმწიფო სამედიცინო უნივერსიტეტი - N1 სტომატოლოგიური კლინიკა</t>
  </si>
  <si>
    <t>32 04 05 10 06</t>
  </si>
  <si>
    <t>სსიპ - თბილისის სახელმწიფო სამედიცინო უნივერსიტეტი - N2 სტომატოლოგიური კლინიკა</t>
  </si>
  <si>
    <t>32 04 05 10 07</t>
  </si>
  <si>
    <t>სსიპ - თბილისის სახელმწიფო სამედიცინო უნივერსიტეტი - იოველ ქუთათელაძის სახელობის ფარმაკოქიმიის ინსტიტუტი</t>
  </si>
  <si>
    <t>32 04 05 10 09</t>
  </si>
  <si>
    <t>სსიპ თბილისის სახელმწიფო სამედიცინო უნივერსიტეტი - მიხეილ შენგელიას სახელობის ქართული მედიცინის ისტორიის მუზეუმი</t>
  </si>
  <si>
    <t>32 04 05 11</t>
  </si>
  <si>
    <t>32 04 05 12</t>
  </si>
  <si>
    <t>32 04 05 13</t>
  </si>
  <si>
    <t>32 04 05 13 01</t>
  </si>
  <si>
    <t>სსიპ - ილიას სახელმწიფო უნივერსიტეტი - ეკონომიკური საქმიანობა</t>
  </si>
  <si>
    <t>32 04 05 13 02</t>
  </si>
  <si>
    <t>სსიპ - ილიას სახელმწიფო უნივერსიტეტი - სსიპ - შოთა რუსთაველის საქართველოს ეროვნული სამეცნიერო ფონდის გრანტები</t>
  </si>
  <si>
    <t>32 04 05 13 03</t>
  </si>
  <si>
    <t>სსიპ - ილიას სახელმწიფო უნივერსიტეტი - საერთაშორისო გრანტები</t>
  </si>
  <si>
    <t>32 04 05 13 04</t>
  </si>
  <si>
    <t>სსიპ - ილიას სახელმწიფო უნივერსიტეტი - პროგრამული დაფინანსება</t>
  </si>
  <si>
    <t>32 04 05 14</t>
  </si>
  <si>
    <t>32 04 05 15</t>
  </si>
  <si>
    <t>32 04 05 16</t>
  </si>
  <si>
    <t>32 04 05 17</t>
  </si>
  <si>
    <t>32 05</t>
  </si>
  <si>
    <t>მეცნიერებისა და სამეცნიერო კვლევების ხელშეწყობა</t>
  </si>
  <si>
    <t>32 05 01</t>
  </si>
  <si>
    <t>სამეცნიერო გრანტების გაცემისა და სამეცნიერო კვლევების ხელშეწყობა</t>
  </si>
  <si>
    <t>32 05 01 01</t>
  </si>
  <si>
    <t>სსიპ – შოთა რუსთაველის საქართველოს ეროვნული სამეცნიერო ფონდის აპარატი</t>
  </si>
  <si>
    <t>32 05 01 02</t>
  </si>
  <si>
    <t>სსიპ –შოთა რუსთაველის საქართველოს ეროვნული სამეცნიერო ფონდის პროგრამები და გრანტები</t>
  </si>
  <si>
    <t>32 05 01 03</t>
  </si>
  <si>
    <t>საერთაშორისო პროგრამებში ქართველ მეცნიერთა ჩართულობის ხელშეწყობა</t>
  </si>
  <si>
    <t>32 05 02</t>
  </si>
  <si>
    <t>სამეცნიერო დაწესებულებების პროგრამები</t>
  </si>
  <si>
    <t>32 05 02 01</t>
  </si>
  <si>
    <t>სსიპ - ივანე ბერიტაშვილის ექსპერიმენტული ბიომედიცინის ცენტრი</t>
  </si>
  <si>
    <t>32 05 02 01 01</t>
  </si>
  <si>
    <t>32 05 02 01 02</t>
  </si>
  <si>
    <t>სსიპ - ივანე ბერიტაშვილის ექსპერიმენტული ბიომედიცინის ცენტრი - სსიპ - შოთა რუსთაველის საქართველოს ეროვნული სამეცნიერო ფონდის გრანტები</t>
  </si>
  <si>
    <t>32 05 02 02</t>
  </si>
  <si>
    <t>სსიპ – კორნელი კეკელიძის სახელობის ხელნაწერთა ეროვნული ცენტრი</t>
  </si>
  <si>
    <t>32 05 02 02 01</t>
  </si>
  <si>
    <t>32 05 02 02 02</t>
  </si>
  <si>
    <t>სსიპ – კორნელი კეკელიძის სახელობის ხელნაწერთა ეროვნული ცენტრი - სსიპ - შოთა რუსთაველის საქართველოს ეროვნული სამეცნიერო ფონდის გრანტები</t>
  </si>
  <si>
    <t>32 05 02 03</t>
  </si>
  <si>
    <t>სსიპ – გიორგი ელიავას სახელობის ბაქტერიოფაგიის, მიკრობიოლოგიისა და ვირუსოლოგიის ინსტიტუტი</t>
  </si>
  <si>
    <t>32 05 02 04</t>
  </si>
  <si>
    <t>სსიპ – საქართველოს ევგენი ხარაძის ეროვნული ასტროფიზიკური ობსერვატორია</t>
  </si>
  <si>
    <t>32 05 03</t>
  </si>
  <si>
    <t>საქართველოს სოფლის მეურნეობის მეცნიერებათა აკადემიის ხელშეწყობა</t>
  </si>
  <si>
    <t>32 05 04</t>
  </si>
  <si>
    <t>სამეცნიერო კვლევების ხელშეწყობა</t>
  </si>
  <si>
    <t>32 05 04 02</t>
  </si>
  <si>
    <t>32 05 04 03</t>
  </si>
  <si>
    <t>32 05 04 04</t>
  </si>
  <si>
    <t>32 05 04 05</t>
  </si>
  <si>
    <t>32 05 04 06</t>
  </si>
  <si>
    <t>სსიპ - უმაღლესი საგანმანათლებლო დაწესებულებების დამოუკიდებელი სამეცნიერო - კვლევითი ერთეულების მატერიალურ ტექნიკური ბაზის განახლების ხელშეწყობა - სსიპ - შოთა რუსთაველის საქართველოს ეროვნული სამეცნიერო ფონდი</t>
  </si>
  <si>
    <t>32 05 05</t>
  </si>
  <si>
    <t>მეცნიერების პოპულარიზაცია</t>
  </si>
  <si>
    <t>32 06</t>
  </si>
  <si>
    <t>ინკლუზიური განათლება</t>
  </si>
  <si>
    <t>32 06 01</t>
  </si>
  <si>
    <t>ინკლუზიური სწავლების ხელშეწყობა</t>
  </si>
  <si>
    <t>32 06 01 01</t>
  </si>
  <si>
    <t>ინკლუზიური სწავლების ხელშეწყობა - საქართველოს განათლებისა და მეცნიერების სამინისტროს განკარგვა</t>
  </si>
  <si>
    <t>32 06 02</t>
  </si>
  <si>
    <t>განსაკუთრებული საგანმანათლებლო საჭიროების მქონე ბავშვთა სპეციალური დაწესებულებების ხელშეწყობის პროგრამა</t>
  </si>
  <si>
    <t>32 06 02 01</t>
  </si>
  <si>
    <t>სსიპ – ქალაქ თბილისის №200 საჯარო სკოლა</t>
  </si>
  <si>
    <t>32 06 02 02</t>
  </si>
  <si>
    <t>სსიპ – ქალაქ ახალციხის №7 საჯარო სკოლა</t>
  </si>
  <si>
    <t>32 06 02 03</t>
  </si>
  <si>
    <t>სსიპ – ქალაქ ჭიათურის №12 საჯარო სკოლა</t>
  </si>
  <si>
    <t>32 06 02 04</t>
  </si>
  <si>
    <t>სსიპ – ქალაქ თბილისის №202 საჯარო სკოლა</t>
  </si>
  <si>
    <t>32 06 02 05</t>
  </si>
  <si>
    <t>სსიპ – ქალაქ თბილისის №203 საჯარო სკოლა</t>
  </si>
  <si>
    <t>32 06 02 06</t>
  </si>
  <si>
    <t>სსიპ – ქალაქ ქუთაისის №45 საჯარო სკოლა</t>
  </si>
  <si>
    <t>32 06 02 07</t>
  </si>
  <si>
    <t>სსიპ – ქალაქ სამტრედიის №15 საჯარო სკოლა</t>
  </si>
  <si>
    <t>32 06 02 08</t>
  </si>
  <si>
    <t>სსიპ – ქალაქ თბილისის №198 საჯარო სკოლა</t>
  </si>
  <si>
    <t>32 06 03</t>
  </si>
  <si>
    <t>სპეციალური საგანმანათლებლო საჭიროების მქონე მოსწავლის სწავლების ხელშეწყობა</t>
  </si>
  <si>
    <t>32 06 04</t>
  </si>
  <si>
    <t>ინკლუზიური განათლების მხარდაჭერისათვის ადამიანური რესურსების განვითარება</t>
  </si>
  <si>
    <t>32 07</t>
  </si>
  <si>
    <t>32 07 01</t>
  </si>
  <si>
    <t>ზოგადსაგანმანათლებლო დაწესებულებების ინფრასტრუქტურის განვითარება</t>
  </si>
  <si>
    <t>32 07 02</t>
  </si>
  <si>
    <t>პროფესიული საგანმანათლებლო დაწესებულებების ინფრასტრუქტურის განვითარება</t>
  </si>
  <si>
    <t>32 07 04</t>
  </si>
  <si>
    <t>უმაღლესი საგანმანათლებლო და სამეცნიერო დაწესებულებების ინფრასტრუქტურის განვითარება</t>
  </si>
  <si>
    <t>32 07 05</t>
  </si>
  <si>
    <t>საჯარო სკოლების ოპერირებისა და მოვლა-პატრონობის სისტემის განვითარება</t>
  </si>
  <si>
    <t>32 07 06</t>
  </si>
  <si>
    <t>კულტურაში ინვესტიციებისა და ინფრასტრუქტურული პროექტების მხარდაჭერა</t>
  </si>
  <si>
    <t>32 07 06 04</t>
  </si>
  <si>
    <t>32 07 06 09</t>
  </si>
  <si>
    <t>სსიპ – საქართველოს ხალხური სიმღერისა და ცეკვის სახელმწიფო აკადემიური ანსამბლი "ერისიონი"</t>
  </si>
  <si>
    <t>32 07 06 13</t>
  </si>
  <si>
    <t>სსიპ – საქართველოს ეროვნული მუზეუმი</t>
  </si>
  <si>
    <t>32 07 06 16</t>
  </si>
  <si>
    <t>სსიპ – ანზორ ერქომაიშვილის სახელობის ფოლკლორის სახელმწიფო ცენტრი</t>
  </si>
  <si>
    <t>32 07 06 23</t>
  </si>
  <si>
    <t>სსიპ – საქართველოს ხელოვნების სასახლე - კულტურის ისტორიის მუზეუმი</t>
  </si>
  <si>
    <t>32 07 06 24</t>
  </si>
  <si>
    <t>სსიპ – დადიანების სასახლეთა ისტორიულ-არქიტექტურული მუზეუმი</t>
  </si>
  <si>
    <t>32 07 06 26</t>
  </si>
  <si>
    <t>32 07 06 28</t>
  </si>
  <si>
    <t>სსიპ – საქართველოს ეროვნული მუსიკალური ცენტრი</t>
  </si>
  <si>
    <t>32 07 07</t>
  </si>
  <si>
    <t>სპორტში ინვესტიციებისა და ინფრასტრუქტურული პროექტების მხარდაჭერა</t>
  </si>
  <si>
    <t>32 07 07 01</t>
  </si>
  <si>
    <t>სპორტში ინვესტიციებისა და ინფრასტრუქტურული პროექტების მხარდაჭერა (სამინისტროს გაყოფამდე ფაქტი)</t>
  </si>
  <si>
    <t>32 07 07 02</t>
  </si>
  <si>
    <t>სპორტში ინვესტიციებისა და ინფრასტრუქტურული პროექტების მხარდაჭერა - საქართველოს კულტურის, სპორტისა და ახალგაზრდობის სამინისტროს განკარგვა</t>
  </si>
  <si>
    <t>32 08</t>
  </si>
  <si>
    <t>სახელოვნებო და სასპორტო დაწესებულებების ხელშეწყობა</t>
  </si>
  <si>
    <t>32 08 01</t>
  </si>
  <si>
    <t>სსიპ - სკოლისგარეშე სახელოვნებო საგანმანათლებლო დაწესებულება - ქ.თბილისის ზ. ფალიაშვილის სახელობის ცენტრალური სამუსიკო სკოლის "ნიჭიერთა ათწლედი"</t>
  </si>
  <si>
    <t>32 08 02</t>
  </si>
  <si>
    <t>საქართველოს ოლიმპიური რეზერვების მზადების ეროვნული ცენტრი</t>
  </si>
  <si>
    <t>32 08 02 01</t>
  </si>
  <si>
    <t>სსიპ – საქართველოს ოლიმპიური რეზერვების მზადების ეროვნული ცენტრი</t>
  </si>
  <si>
    <t>32 08 02 02</t>
  </si>
  <si>
    <t>32 08 03</t>
  </si>
  <si>
    <t>სსიპ – სკოლისგარეშე სახელოვნებო საგანმანათლებლო დაწესებულება - ევგენი მიქელაძის სახელობის ქ. თბილისის ცენტრალური სამუსიკო სასწავლებელი</t>
  </si>
  <si>
    <t>32 08 04</t>
  </si>
  <si>
    <t>სსიპ – ვახტანგ ჭაბუკიანის სახელობის თბილისის საბალეტო ხელოვნების სახელმწიფო სასწავლებელი</t>
  </si>
  <si>
    <t>32 08 05</t>
  </si>
  <si>
    <t>სსიპ – სკოლისგარეშე სახელოვნებო საგანმანათლებლო დაწესებულება ქ. თბილისის სამხატვრო სასწავლებელი</t>
  </si>
  <si>
    <t>32 08 06</t>
  </si>
  <si>
    <t>სსიპ – სკოლისგარეშე სახელოვნებო საგანმანათლებლო დაწესებულება ქ. რუსთავის სამუსიკო სასწავლებელი</t>
  </si>
  <si>
    <t>32 08 07</t>
  </si>
  <si>
    <t>სსიპ – სკოლისგარეშე სახელოვნებო საგანმანათლებლო დაწესებულება თელავის ნიკო სულხანიშვილის სახელობის სამუსიკო სასწავლებელი</t>
  </si>
  <si>
    <t>32 08 08</t>
  </si>
  <si>
    <t>32 08 09</t>
  </si>
  <si>
    <t>სსიპ – სკოლისგარეშე სახელოვნებო საგანმანათლებლო დაწესებულება - ქ. სოხუმის დიმიტრი არაყიშვილის სახელობის სამუსიკო სასწავლებელი</t>
  </si>
  <si>
    <t>32 08 10</t>
  </si>
  <si>
    <t>სსიპ - სკოლისგარეშე სახელოვნებო საგანმანათლებლო დაწესებულება - ქ. სოხუმის ალექსანდრე შერვაშიძე-ჩაჩბას სახელობის სამხატვრო სასწავლებელი</t>
  </si>
  <si>
    <t>32 08 11</t>
  </si>
  <si>
    <t>სსიპ - ქ.გორის სულხან ცინცაძის სახელობის სამუსიკო კოლეჯი</t>
  </si>
  <si>
    <t>32 09</t>
  </si>
  <si>
    <t>კულტურის განვითარების ხელშეწყობა</t>
  </si>
  <si>
    <t>32 09 01</t>
  </si>
  <si>
    <t>ხელოვნების განვითარება</t>
  </si>
  <si>
    <t>32 09 01 01</t>
  </si>
  <si>
    <t>სსიპ - ქალაქ თბილისის ზაქარია ფალიაშვილის სახელობის ოპერისა და ბალეტის პროფესიული სახელმწიფო თეატრი</t>
  </si>
  <si>
    <t>32 09 01 01 01</t>
  </si>
  <si>
    <t>სსიპ – ქ. თბილისის ზ. ფალიაშვილის სახელობის ოპერისა და ბალეტის პროფესიული სახელმწიფო თეატრის ფუნქციონირების ხელშეწყობა</t>
  </si>
  <si>
    <t>32 09 01 01 02</t>
  </si>
  <si>
    <t>საბალეტო ხელოვნების განვითარების ხელშეწყობა</t>
  </si>
  <si>
    <t>32 09 01 01 03</t>
  </si>
  <si>
    <t>საოპერო ხელოვნების განვითარების ხელშეწყობა</t>
  </si>
  <si>
    <t>32 09 01 02</t>
  </si>
  <si>
    <t>სსიპ – შოთა რუსთაველის სახელობის ეროვნული თეატრი</t>
  </si>
  <si>
    <t>32 09 01 03</t>
  </si>
  <si>
    <t>სსიპ – თბილისის კოტე მარჯანიშვილის სახელობის პროფესიული სახელმწიფო დრამატული თეატრი</t>
  </si>
  <si>
    <t>32 09 01 04</t>
  </si>
  <si>
    <t>სსიპ – თბილისის მარიონეტების პროფესიული სახელმწიფო თეატრი</t>
  </si>
  <si>
    <t>32 09 01 05</t>
  </si>
  <si>
    <t>სსიპ – ნოდარ დუმბაძის სახელობის მოზარდ მაყურებელთა პროფესიული სახელმწიფო თეატრი</t>
  </si>
  <si>
    <t>32 09 01 06</t>
  </si>
  <si>
    <t>სსიპ – თბილისის ვასო აბაშიძის სახელობის მუსიკალური კომედიისა და დრამის პროფესიული სახელმწიფო თეატრი</t>
  </si>
  <si>
    <t>32 09 01 07</t>
  </si>
  <si>
    <t>სსიპ – ილიკო სუხიშვილის და ნინო რამიშვილის სახელობის ქართული ნაციონალური ბალეტის სახელმწიფო აკადემიური დასი</t>
  </si>
  <si>
    <t>32 09 01 08</t>
  </si>
  <si>
    <t>სსიპ – საქართველოს ხალხური სიმღერისა და ცეკვის სახელმწიფო აკადემიური ანსამბლი "რუსთავი"</t>
  </si>
  <si>
    <t>32 09 01 09</t>
  </si>
  <si>
    <t>32 09 01 10</t>
  </si>
  <si>
    <t>32 09 01 11</t>
  </si>
  <si>
    <t>32 09 01 12</t>
  </si>
  <si>
    <t>სსიპ – ჯ.კახიძის სახელობის თბილისის მუსიკალურ–კულტურული ცენტრი</t>
  </si>
  <si>
    <t>32 09 01 13</t>
  </si>
  <si>
    <t>სსიპ – საქართველოს კინემატოგრაფიის ეროვნული ცენტრი</t>
  </si>
  <si>
    <t>32 09 01 14</t>
  </si>
  <si>
    <t>სსიპ – გორის ქალთა კამერული გუნდი</t>
  </si>
  <si>
    <t>32 09 01 15</t>
  </si>
  <si>
    <t>სსიპ – მესხეთის (ახალციხის) პროფესიული სახელმწიფო დრამატული თეატრი</t>
  </si>
  <si>
    <t>32 09 01 16</t>
  </si>
  <si>
    <t>სსიპ – ალ. გრიბოედოვის სახელობის რუსული პროფესიული სახელმწიფო დრამატული თეატრი</t>
  </si>
  <si>
    <t>32 09 01 17</t>
  </si>
  <si>
    <t>სსიპ – მიხეილ თუმანიშვილის სახელობის კინომსახიობთა პროფესიული სახელმწიფო თეატრი</t>
  </si>
  <si>
    <t>32 09 01 18</t>
  </si>
  <si>
    <t>სსიპ – ქ. თბილისის გიორგი მიქელაძის სახელობის თოჯინების პროფესიული სახელმწიფო თეატრი</t>
  </si>
  <si>
    <t>32 09 01 19</t>
  </si>
  <si>
    <t>სსიპ – ახალციხის თოჯინების პროფესიული სახელმწიფო თეატრი</t>
  </si>
  <si>
    <t>32 09 01 20</t>
  </si>
  <si>
    <t>სსიპ – თბილისის პეტროს ადამიანის სახელობის სომხური პროფესიული სახელმწიფო დრამატული თეატრი</t>
  </si>
  <si>
    <t>32 09 01 21</t>
  </si>
  <si>
    <t>სსიპ – ჰეიდარ ალიევის სახელობის თბილისის აზერბაიჯანული პროფესიული სახელმწიფო დრამატული თეატრი</t>
  </si>
  <si>
    <t>32 09 01 22</t>
  </si>
  <si>
    <t>32 09 01 23</t>
  </si>
  <si>
    <t>სსიპ – კლასიკური მუსიკის დაცვის, განვითარებისა და პოპულარიზაციის ცენტრი</t>
  </si>
  <si>
    <t>32 09 01 24</t>
  </si>
  <si>
    <t>სსიპ – თბილისის სახელმწიფო კამერული ორკესტრი</t>
  </si>
  <si>
    <t>32 09 01 25</t>
  </si>
  <si>
    <t>სსიპ – ჩრდილების პროფესიული სახელმწიფო თეატრი "აფხაზეთი"</t>
  </si>
  <si>
    <t>32 09 01 26</t>
  </si>
  <si>
    <t>32 09 01 27</t>
  </si>
  <si>
    <t>32 09 01 28</t>
  </si>
  <si>
    <t>32 09 01 29</t>
  </si>
  <si>
    <t>სსიპ - ზინაიდა კვერენჩხილაძის სახელობის დმანისის პროფესიული სახელმწიფო დრამატული თეატრი</t>
  </si>
  <si>
    <t>32 09 01 30</t>
  </si>
  <si>
    <t>სსიპ - ქ. ჭიათურის აკაკი წერეთლის სახელობის პროფესიული სახელმწიფო დრამატული თეატრი</t>
  </si>
  <si>
    <t>32 09 01 31</t>
  </si>
  <si>
    <t>32 09 01 32</t>
  </si>
  <si>
    <t>32 09 01 33</t>
  </si>
  <si>
    <t>32 09 01 34</t>
  </si>
  <si>
    <t>32 09 01 35</t>
  </si>
  <si>
    <t>32 09 01 36</t>
  </si>
  <si>
    <t>32 09 01 37</t>
  </si>
  <si>
    <t>32 09 01 38</t>
  </si>
  <si>
    <t>32 09 01 39</t>
  </si>
  <si>
    <t>32 09 01 40</t>
  </si>
  <si>
    <t>32 09 01 41</t>
  </si>
  <si>
    <t>32 09 01 42</t>
  </si>
  <si>
    <t>32 09 01 43</t>
  </si>
  <si>
    <t>32 09 02</t>
  </si>
  <si>
    <t>კულტურის ხელშეწყობა</t>
  </si>
  <si>
    <t>32 09 02 01</t>
  </si>
  <si>
    <t>კულტურის ხელშეწყობა -  საქართველოს განათლების, მეცნიერების, კულტურისა და სპორტის სამინისტროს განკარგვა</t>
  </si>
  <si>
    <t>32 09 02 01 01</t>
  </si>
  <si>
    <t>კულტურის ხელშეწყობა -  საქართველოს განათლების, მეცნიერების, კულტურისა და სპორტის სამინისტროს განკარგვა (სამინისტროს გაყოფამდე ფაქტი)</t>
  </si>
  <si>
    <t>32 09 02 01 02</t>
  </si>
  <si>
    <t>კულტურის ხელშეწყობა -  საქართველოს კულტურის, სპორტისა და ახალგაზრდობის სამინისტროს განკარგვა</t>
  </si>
  <si>
    <t>32 09 02 05</t>
  </si>
  <si>
    <t>სსიპ – ქალაქ თბილისის ზაქარია ფალიაშვილის სახელობის ოპერისა და ბალეტის პროფესიული სახელმწიფო თეატრი</t>
  </si>
  <si>
    <t>32 09 02 06</t>
  </si>
  <si>
    <t>32 09 02 12</t>
  </si>
  <si>
    <t>32 09 02 15</t>
  </si>
  <si>
    <t>32 09 02 16</t>
  </si>
  <si>
    <t>32 09 02 17</t>
  </si>
  <si>
    <t>სსიპ – გიორგი ლეონიძის სახელობის ქართული ლიტერატურის სახელმწიფო მუზეუმი</t>
  </si>
  <si>
    <t>32 09 02 19</t>
  </si>
  <si>
    <t>32 09 02 20</t>
  </si>
  <si>
    <t>32 09 02 22</t>
  </si>
  <si>
    <t>32 09 02 25</t>
  </si>
  <si>
    <t>32 09 02 26</t>
  </si>
  <si>
    <t>32 09 02 27</t>
  </si>
  <si>
    <t>32 09 02 28</t>
  </si>
  <si>
    <t>32 09 02 29</t>
  </si>
  <si>
    <t>32 09 02 30</t>
  </si>
  <si>
    <t>32 09 02 32</t>
  </si>
  <si>
    <t>32 09 02 33</t>
  </si>
  <si>
    <t>32 09 02 34</t>
  </si>
  <si>
    <t>32 09 02 36</t>
  </si>
  <si>
    <t>32 09 02 40</t>
  </si>
  <si>
    <t>სსიპ – გიორგი ჩუბინაშვილის სახელობის ქართული ხელოვნების ისტორიისა და ძეგლთა დაცვის ეროვნული კვლევითი ცენტრი</t>
  </si>
  <si>
    <t>32 09 02 43</t>
  </si>
  <si>
    <t>32 09 02 47</t>
  </si>
  <si>
    <t>32 09 02 51</t>
  </si>
  <si>
    <t>32 09 02 54</t>
  </si>
  <si>
    <t>32 09 02 60</t>
  </si>
  <si>
    <t>სსიპ – ვაჟა-ფშაველას სახლ-მუზეუმი</t>
  </si>
  <si>
    <t>32 09 02 68</t>
  </si>
  <si>
    <t>32 10</t>
  </si>
  <si>
    <t>კულტურული მემკვიდრეობის დაცვა და სამუზეუმო სისტემის სრულყოფა</t>
  </si>
  <si>
    <t>32 10 01</t>
  </si>
  <si>
    <t>მუზეუმების განვითარების ხელშეწყობა</t>
  </si>
  <si>
    <t>32 10 01 01</t>
  </si>
  <si>
    <t>მუზეუმების განვითარების ხელშეწყობა - საქართველოს განათლების, მეცნიერების, კულტურისა და სპორტის სამინისტროს განკარგვა</t>
  </si>
  <si>
    <t>32 10 01 01 01</t>
  </si>
  <si>
    <t>მუზეუმების განვითარების ხელშეწყობა - საქართველოს განათლების, მეცნიერების, კულტურისა და სპორტის სამინისტროს განკარგვა (სამინისტროს გაყოფამდე ფაქტი)</t>
  </si>
  <si>
    <t>32 10 01 01 02</t>
  </si>
  <si>
    <t>მუზეუმების განვითარების ხელშეწყობა - საქართველოს კულტურის, სპორტისა და ახალგაზრდობის სამინისტროს განკარგვა</t>
  </si>
  <si>
    <t>32 10 02</t>
  </si>
  <si>
    <t>სამუზეუმო სისტემის ხელშეწყობა</t>
  </si>
  <si>
    <t>32 10 02 01</t>
  </si>
  <si>
    <t>32 10 02 02</t>
  </si>
  <si>
    <t>32 10 02 03</t>
  </si>
  <si>
    <t>32 10 02 04</t>
  </si>
  <si>
    <t>32 10 02 05</t>
  </si>
  <si>
    <t>32 10 02 06</t>
  </si>
  <si>
    <t>სსიპ – აბრეშუმის სახელმწიფო მუზეუმი</t>
  </si>
  <si>
    <t>32 10 02 07</t>
  </si>
  <si>
    <t>32 10 02 08</t>
  </si>
  <si>
    <t>სსიპ – თელავის ისტორიული მუზეუმი</t>
  </si>
  <si>
    <t>32 10 02 09</t>
  </si>
  <si>
    <t>სსიპ – ივანე მაჩაბლის მუზეუმი</t>
  </si>
  <si>
    <t>32 10 02 10</t>
  </si>
  <si>
    <t>სსიპ – ილია ჭავჭავაძის საგურამოს სახელმწიფო მუზეუმი</t>
  </si>
  <si>
    <t>32 10 02 11</t>
  </si>
  <si>
    <t>32 10 02 12</t>
  </si>
  <si>
    <t>სსიპ – აკაკი წერეთლის სახელმწიფო მუზეუმი</t>
  </si>
  <si>
    <t>32 10 02 13</t>
  </si>
  <si>
    <t>32 10 02 14</t>
  </si>
  <si>
    <t>სსიპ – გალაკტიონ და ტიციან ტაბიძეების სახლ-მუზეუმი</t>
  </si>
  <si>
    <t>32 10 02 15</t>
  </si>
  <si>
    <t>სსიპ – იაკობ გოგებაშვილის სახლ-მუზეუმი</t>
  </si>
  <si>
    <t>32 10 02 16</t>
  </si>
  <si>
    <t>სსიპ – ი.ბ. სტალინის სახელმწიფო მუზეუმი</t>
  </si>
  <si>
    <t>32 10 02 17</t>
  </si>
  <si>
    <t>სსიპ - თბილისის სახელმწიფო სამედიცინო უნივერსიტეტი -  მიხეილ შენგელიას სახელობის ქართული მედიცინის ისტორიის მუზეუმი</t>
  </si>
  <si>
    <t>32 10 02 18</t>
  </si>
  <si>
    <t>32 10 02 19</t>
  </si>
  <si>
    <t>სსიპ – დავით ბააზოვის სახელობის საქართველოს ებრაელთა და ქართულ-ებრაულ ურთიერთობათა ისტორიის მუზეუმი</t>
  </si>
  <si>
    <t>32 10 02 20</t>
  </si>
  <si>
    <t>სსიპ – მირზა ფათალი ახუნდოვის აზერბაიჯანული კულტურის მუზეუმი</t>
  </si>
  <si>
    <t>32 10 03</t>
  </si>
  <si>
    <t>კულტურული მემკვიდრეობის დაცვა</t>
  </si>
  <si>
    <t>32 10 03 01</t>
  </si>
  <si>
    <t>კულტურული მემკვიდრეობის დაცვის ეროვნული სააგენტო</t>
  </si>
  <si>
    <t>32 10 03 02</t>
  </si>
  <si>
    <t>კულტურული მემკვიდრეობის დაცვის ხელშეწყობა</t>
  </si>
  <si>
    <t>32 11</t>
  </si>
  <si>
    <t>მასობრივი და მაღალი მიღწევების სპორტის განვითარება და პოპულარიზაცია</t>
  </si>
  <si>
    <t>32 11 01</t>
  </si>
  <si>
    <t>რაგბის სახელმწიფო მხარდაჭერა</t>
  </si>
  <si>
    <t>32 11 01 01</t>
  </si>
  <si>
    <t>რაგბის სახელმწიფო მხარდაჭერა (სამინისტროს გაყოფამდე ფაქტი)</t>
  </si>
  <si>
    <t>32 11 01 02</t>
  </si>
  <si>
    <t>რაგბის სახელმწიფო მხარდაჭერა - საქართველოს კულტურის, სპორტისა და ახალგაზრდობის სამინისტროს განკარგვა</t>
  </si>
  <si>
    <t>32 11 02</t>
  </si>
  <si>
    <t>კალათბურთის სახელმწიფო მხარდაჭერა</t>
  </si>
  <si>
    <t>32 11 02 01</t>
  </si>
  <si>
    <t>კალათბურთის სახელმწიფო მხარდაჭერა (სამინისტროს გაყოფამდე ფაქტი)</t>
  </si>
  <si>
    <t>32 11 02 02</t>
  </si>
  <si>
    <t>კალათბურთის სახელმწიფო მხარდაჭერა - საქართველოს კულტურის, სპორტისა და ახალგაზრდობის სამინისტროს განკარგვა</t>
  </si>
  <si>
    <t>32 11 03</t>
  </si>
  <si>
    <t>სპორტულ სახეობათა განვითარება</t>
  </si>
  <si>
    <t>32 11 03 01</t>
  </si>
  <si>
    <t>სპორტულ სახეობათა განვითარება (სამინისტროს გაყოფამდე ფაქტი)</t>
  </si>
  <si>
    <t>32 11 03 02</t>
  </si>
  <si>
    <t>სპორტულ სახეობათა განვითარება - საქართველოს კულტურის, სპორტისა და ახალგაზრდობის სამინისტროს განკარგვა</t>
  </si>
  <si>
    <t>32 11 04</t>
  </si>
  <si>
    <t>ოლიმპიური მოძრაობის სახელმწიფო მხარდაჭერა</t>
  </si>
  <si>
    <t>32 11 04 01</t>
  </si>
  <si>
    <t>ოლიმპიური მოძრაობის სახელმწიფო მხარდაჭერა (სამინისტროს გაყოფამდე ფაქტი)</t>
  </si>
  <si>
    <t>32 11 04 02</t>
  </si>
  <si>
    <t>ოლიმპიური მოძრაობის სახელმწიფო მხარდაჭერა - საქართველოს კულტურის, სპორტისა და ახალგაზრდობის სამინისტროს განკარგვა</t>
  </si>
  <si>
    <t>32 11 05</t>
  </si>
  <si>
    <t>მასობრივი სპორტის განვითარება და პოპულარიზაცია</t>
  </si>
  <si>
    <t>32 11 05 01</t>
  </si>
  <si>
    <t>მასობრივი სპორტის განვითარება და პოპულარიზაცია (სამინისტროს გაყოფამდე ფაქტი)</t>
  </si>
  <si>
    <t>32 11 05 02</t>
  </si>
  <si>
    <t>მასობრივი სპორტის განვითარება და პოპულარიზაცია -საქართველოს კულტურის, სპორტისა და ახალგაზრდობის სამინისტროს განკარგვა</t>
  </si>
  <si>
    <t>32 11 06</t>
  </si>
  <si>
    <t>ქვეყნის ტერიტორიაზე საერთაშორისო სპორტული ღონისძიებების სახელმწიფო მხარდაჭერა</t>
  </si>
  <si>
    <t>32 11 06 01</t>
  </si>
  <si>
    <t>ქვეყნის ტერიტორიაზე საერთაშორისო სპორტული ღონისძიებების სახელმწიფო მხარდაჭერა (სამინისტროს გაყოფამდე ფაქტი)</t>
  </si>
  <si>
    <t>32 11 06 02</t>
  </si>
  <si>
    <t>ქვეყნის ტერიტორიაზე საერთაშორისო სპორტული ღონისძიებების სახელმწიფო მხარდაჭერა - საქართველოს კულტურის, სპორტისა და ახალგაზრდობის სამინისტროს განკარგვა</t>
  </si>
  <si>
    <t>32 11 07</t>
  </si>
  <si>
    <t>პარალიმპიური მოძრაობის სახელმწიფო მხარდაჭერა</t>
  </si>
  <si>
    <t>32 11 07 01</t>
  </si>
  <si>
    <t>პარალიმპიური მოძრაობის სახელმწიფო მხარდაჭერა (სამინისტროს გაყოფამდე ფაქტი)</t>
  </si>
  <si>
    <t>32 11 07 02</t>
  </si>
  <si>
    <t>პარალიმპიური მოძრაობის სახელმწიფო მხარდაჭერა - საქართველოს კულტურის, სპორტისა და ახალგაზრდობის სამინისტროს განკარგვა</t>
  </si>
  <si>
    <t>32 11 08</t>
  </si>
  <si>
    <t>ფარიკაობის სახელმწიფო მხარდაჭერა</t>
  </si>
  <si>
    <t>32 11 08 01</t>
  </si>
  <si>
    <t>ფარიკაობის სახელმწიფო მხარდაჭერა (სამინისტროს გაყოფამდე ფაქტი)</t>
  </si>
  <si>
    <t>32 11 08 02</t>
  </si>
  <si>
    <t>ფარიკაობის სახელმწიფო მხარდაჭერა - საქართველოს კულტურის, სპორტისა და ახალგაზრდობის სამინისტროს განკარგვა</t>
  </si>
  <si>
    <t>32 11 09</t>
  </si>
  <si>
    <t>ჭადრაკის სახელმწიფო მხარდაჭერა</t>
  </si>
  <si>
    <t>32 11 09 01</t>
  </si>
  <si>
    <t>ჭადრაკის სახელმწიფო მხარდაჭერა (სამინისტროს გაყოფამდე ფაქტი)</t>
  </si>
  <si>
    <t>32 11 09 02</t>
  </si>
  <si>
    <t>ჭადრაკის სახელმწიფო მხარდაჭერა - საქართველოს კულტურის, სპორტისა და ახალგაზრდობის სამინისტროს განკარგვა</t>
  </si>
  <si>
    <t>32 11 10</t>
  </si>
  <si>
    <t>ხელბურთის სახელმწიფო მხარდაჭერა</t>
  </si>
  <si>
    <t>32 11 10 01</t>
  </si>
  <si>
    <t>ხელბურთის სახელმწიფო მხარდაჭერა (სამინისტროს გაყოფამდე ფაქტი)</t>
  </si>
  <si>
    <t>32 11 10 02</t>
  </si>
  <si>
    <t>ხელბურთის სახელმწიფო მხარდაჭერა - საქართველოს კულტურის, სპორტისა და ახალგაზრდობის სამინისტროს განკარგვა</t>
  </si>
  <si>
    <t>32 11 11</t>
  </si>
  <si>
    <t>ძიუდოს სახელმწიფო მხარდაჭერა</t>
  </si>
  <si>
    <t>32 11 11 01</t>
  </si>
  <si>
    <t>ძიუდოს სახელმწიფო მხარდაჭერა (სამინისტროს გაყოფამდე ფაქტი)</t>
  </si>
  <si>
    <t>32 11 11 02</t>
  </si>
  <si>
    <t>ძიუდოს სახელმწიფო მხარდაჭერა - საქართველოს კულტურის, სპორტისა და ახალგაზრდობის სამინისტროს განკარგვა</t>
  </si>
  <si>
    <t>32 11 12</t>
  </si>
  <si>
    <t>ჭიდაობის სახელმწიფო მხარდაჭერა</t>
  </si>
  <si>
    <t>32 11 12 01</t>
  </si>
  <si>
    <t>ჭიდაობის სახელმწიფო მხარდაჭერა (სამინისტროს გაყოფამდე ფაქტი)</t>
  </si>
  <si>
    <t>32 11 12 02</t>
  </si>
  <si>
    <t>ჭიდაობის სახელმწიფო მხარდაჭერა - საქართველოს კულტურის, სპორტისა და ახალგაზრდობის სამინისტროს განკარგვა</t>
  </si>
  <si>
    <t>32 11 13</t>
  </si>
  <si>
    <t>ქართული ჭიდაობის სახელმწიფო მხარდაჭერა</t>
  </si>
  <si>
    <t>32 11 13 01</t>
  </si>
  <si>
    <t>ქართული ჭიდაობის სახელმწიფო მხარდაჭერა (სამინისტროს გაყოფამდე ფაქტი)</t>
  </si>
  <si>
    <t>32 11 13 02</t>
  </si>
  <si>
    <t>ქართული ჭიდაობის სახელმწიფო მხარდაჭერა - საქართველოს კულტურის, სპორტისა და ახალგაზრდობის სამინისტროს განკარგვა</t>
  </si>
  <si>
    <t>32 11 14</t>
  </si>
  <si>
    <t>მძლეოსნობის სახელმწიფო მხარდაჭერა</t>
  </si>
  <si>
    <t>32 11 14 01</t>
  </si>
  <si>
    <t>მძლეოსნობის სახელმწიფო მხარდაჭერა (სამინისტროს გაყოფამდე ფაქტი)</t>
  </si>
  <si>
    <t>32 11 14 02</t>
  </si>
  <si>
    <t>მძლეოსნობის სახელმწიფო მხარდაჭერა - საქართველოს კულტურის, სპორტისა და ახალგაზრდობის სამინისტროს განკარგვა</t>
  </si>
  <si>
    <t>32 11 15</t>
  </si>
  <si>
    <t>ტანვარჯიშის სახეობათა სახელმწიფო მხარდაჭერა</t>
  </si>
  <si>
    <t>32 11 15 01</t>
  </si>
  <si>
    <t>ტანვარჯიშის სახეობათა სახელმწიფო მხარდაჭერა (სამინისტროს გაყოფამდე ფაქტი)</t>
  </si>
  <si>
    <t>32 11 15 02</t>
  </si>
  <si>
    <t>ტანვარჯიშის სახეობათა სახელმწიფო მხარდაჭერა - საქართველოს კულტურის, სპორტისა და ახალგაზრდობის სამინისტროს განკარგვა</t>
  </si>
  <si>
    <t>32 11 16</t>
  </si>
  <si>
    <t>სპორტის საწყლოსნო სახეობათა სახელმწიფო მხარდაჭერა</t>
  </si>
  <si>
    <t>32 11 16 01</t>
  </si>
  <si>
    <t>სპორტის საწყლოსნო სახეობათა სახელმწიფო მხარდაჭერა (სამინისტროს გაყოფამდე ფაქტი)</t>
  </si>
  <si>
    <t>32 11 16 02</t>
  </si>
  <si>
    <t>სპორტის საწყლოსნო სახეობათა სახელმწიფო მხარდაჭერა - საქართველოს კულტურის, სპორტისა და ახალგაზრდობის სამინისტროს განკარგვა</t>
  </si>
  <si>
    <t>32 11 17</t>
  </si>
  <si>
    <t>32 11 18</t>
  </si>
  <si>
    <t>სათხილამურო სპორტის სახელმწიფო მხარდაჭერა - 2023</t>
  </si>
  <si>
    <t>32 11 18 01</t>
  </si>
  <si>
    <t>სათხილამურო სპორტის სახელმწიფო მხარდაჭერა - 2023 (სამინისტროს გაყოფამდე ფაქტი)</t>
  </si>
  <si>
    <t>32 11 18 02</t>
  </si>
  <si>
    <t>სათხილამურო სპორტის სახელმწიფო მხარდაჭერა - 2023 - საქართველოს კულტურის, სპორტისა და ახალგაზრდობის სამინისტროს განკარგვა</t>
  </si>
  <si>
    <t>32 11 19</t>
  </si>
  <si>
    <t>ოლიმპიადასთან დაკავშირებული ღონისძიებების დაფინანსება</t>
  </si>
  <si>
    <t>32 11 19 01</t>
  </si>
  <si>
    <t>ოლიმპიადასთან დაკავშირებული ღონისძიებების დაფინანსება (სამინისტროს გაყოფამდე ფაქტი)</t>
  </si>
  <si>
    <t>32 11 19 02</t>
  </si>
  <si>
    <t>ოლიმპიადასთან დაკავშირებული ღონისძიებების დაფინანსება - საქართველოს კულტურის, სპორტისა და ახალგაზრდობის სამინისტროს განკარგვა</t>
  </si>
  <si>
    <t>32 12</t>
  </si>
  <si>
    <t>კულტურისა და სპორტის მოღვაწეთა სოციალური დაცვისა და ხელშეწყობის ღონისძიებები</t>
  </si>
  <si>
    <t>32 12 01</t>
  </si>
  <si>
    <t>ოლიმპიური ჩემპიონების სტიპენდიები</t>
  </si>
  <si>
    <t>32 12 01 01</t>
  </si>
  <si>
    <t>ოლიმპიური ჩემპიონების სტიპენდიები (სამინისტროს გაყოფამდე ფაქტი)</t>
  </si>
  <si>
    <t>32 12 01 02</t>
  </si>
  <si>
    <t>ოლიმპიური ჩემპიონების სტიპენდიები - საქართველოს კულტურის, სპორტისა და ახალგაზრდობის სამინისტროს განკარგვა</t>
  </si>
  <si>
    <t>32 12 02</t>
  </si>
  <si>
    <t>ვეტერან სპორტსმენთა და სპორტის მუშაკთა სოციალური დახმარება</t>
  </si>
  <si>
    <t>32 12 02 01</t>
  </si>
  <si>
    <t>ვეტერან სპორტსმენთა და სპორტის მუშაკთა სოციალური დახმარება (სამინისტროს გაყოფამდე ფაქტი)</t>
  </si>
  <si>
    <t>32 12 02 02</t>
  </si>
  <si>
    <t>ვეტერან სპორტსმენთა და სპორტის მუშაკთა სოციალური დახმარება - საქართველოს კულტურის, სპორტისა და ახალგაზრდობის სამინისტროს განკარგვა</t>
  </si>
  <si>
    <t>32 12 03</t>
  </si>
  <si>
    <t>საქართველოს ეროვნული, ოლიმპიური და ასაკობრივი ნაკრებების წევრთა, მწვრთნელთა, ადმინისტრაციული და საექიმო პერსონალის და პერსპექტიულ სპორტსმენთა სტიპენდიები</t>
  </si>
  <si>
    <t>32 12 03 01</t>
  </si>
  <si>
    <t>საქართველოს ეროვნული, ოლიმპიური და ასაკობრივი ნაკრებების წევრთა, მწვრთნელთა, ადმინისტრაციული და საექიმო პერსონალის და პერსპექტიულ სპორტსმენთა სტიპენდიები (სამინისტროს გაყოფამდე ფაქტი)</t>
  </si>
  <si>
    <t>32 12 03 02</t>
  </si>
  <si>
    <t>საქართველოს ეროვნული, ოლიმპიური და ასაკობრივი ნაკრებების წევრთა, მწვრთნელთა, ადმინისტრაციული და საექიმო პერსონალის და პერსპექტიულ სპორტსმენთა სტიპენდიები - საქართველოს კულტურის, სპორტისა და ახალგაზრდობის სამინისტროს განკარგვა</t>
  </si>
  <si>
    <t>32 12 04</t>
  </si>
  <si>
    <t>მაღალმთიან დასახლებებში სპორტის სფეროში დასაქმებული მწვრთნელებისათვის ფინანსური დახმარება</t>
  </si>
  <si>
    <t>32 12 04 01</t>
  </si>
  <si>
    <t>მაღალმთიან დასახლებებში სპორტის სფეროში დასაქმებული მწვრთნელებისათვის ფინანსური დახმარება (სამინისტროს გაყოფამდე ფაქტი)</t>
  </si>
  <si>
    <t>32 12 04 02</t>
  </si>
  <si>
    <t>მაღალმთიან დასახლებებში სპორტის სფეროში დასაქმებული მწვრთნელებისათვის ფინანსური დახმარება - საქართველოს კულტურის, სპორტისა და ახალგაზრდობის სამინისტროს განკარგვა</t>
  </si>
  <si>
    <t>32 12 05</t>
  </si>
  <si>
    <t>სახალხო არტისტების, სახალხო მხატვრებისა და ლაურეატების სტიპენდიები და სოციალური დახმარება</t>
  </si>
  <si>
    <t>32 12 05 01</t>
  </si>
  <si>
    <t>სახალხო არტისტების, სახალხო მხატვრებისა და ლაურეატების სტიპენდიები და სოციალური დახმარება (სამინისტროს გაყოფამდე ფაქტი)</t>
  </si>
  <si>
    <t>32 12 05 02</t>
  </si>
  <si>
    <t>სახალხო არტისტების, სახალხო მხატვრებისა და ლაურეატების სტიპენდიები და სოციალური დახმარება - საქართველოს კულტურის, სპორტისა და ახალგაზრდობის სამინისტროს განკარგვა</t>
  </si>
  <si>
    <t>32 13</t>
  </si>
  <si>
    <t>ინოვაციის, ინკლუზიურობის და ხარისხის პროექტი - საქართველო I2Q (IBRD)</t>
  </si>
  <si>
    <t>32 14</t>
  </si>
  <si>
    <t>პროფესიული განათლება I (KfW)</t>
  </si>
  <si>
    <t>32 15</t>
  </si>
  <si>
    <t>გამოყენებითი კვლევების საგრანტო პროგრამა (IBRD)</t>
  </si>
  <si>
    <t>32 19</t>
  </si>
  <si>
    <t>თანამედროვე უნარები უკეთესი დასაქმების სექტორის განვითარების პროგრამისთვის -  პროექტი (ADB)</t>
  </si>
  <si>
    <t>33 00</t>
  </si>
  <si>
    <t>საქართველოს პროკურატურა</t>
  </si>
  <si>
    <t>33 01</t>
  </si>
  <si>
    <t>საქართველოს გენერალური პროკურატურა</t>
  </si>
  <si>
    <t>33 02</t>
  </si>
  <si>
    <t>აჭარის ავტონომიური რესპუბლიკის პროკურატურა</t>
  </si>
  <si>
    <t>34 00</t>
  </si>
  <si>
    <t>საქართველოს დაზვერვის სამსახური</t>
  </si>
  <si>
    <t>35 00</t>
  </si>
  <si>
    <t>36 00</t>
  </si>
  <si>
    <t>37 00</t>
  </si>
  <si>
    <t>37 01</t>
  </si>
  <si>
    <t>37 02</t>
  </si>
  <si>
    <t>ა(ა)იპ - სპორტული კლუბი „არმია“</t>
  </si>
  <si>
    <t>38 00</t>
  </si>
  <si>
    <t>39 00</t>
  </si>
  <si>
    <t>40 00</t>
  </si>
  <si>
    <t>საქართველოს სახელმწიფო დაცვის სპეციალური სამსახური</t>
  </si>
  <si>
    <t>40 01</t>
  </si>
  <si>
    <t>დასაცავ პირთა და ობიექტთა უსაფრთხოების უზრუნველყოფა</t>
  </si>
  <si>
    <t>40 02</t>
  </si>
  <si>
    <t>სახელმწიფო ობიექტების მოვლა-შენახვა</t>
  </si>
  <si>
    <t>40 03</t>
  </si>
  <si>
    <t>სსიპ სახელისუფლებო სპეციალური კავშირგაბმულობის სააგენტო</t>
  </si>
  <si>
    <t>41 00</t>
  </si>
  <si>
    <t>საქართველოს სახალხო დამცველის აპარატი</t>
  </si>
  <si>
    <t>41 01</t>
  </si>
  <si>
    <t>საქართველოს სახალხო დამცველის აპარატის ფუნქციონირების გაძლიერების ღონისძიებები (საქართველოს სახალხო დამცველის აპარატი)</t>
  </si>
  <si>
    <t>42 00</t>
  </si>
  <si>
    <t>სსიპ – საზოგადოებრივი მაუწყებელი</t>
  </si>
  <si>
    <t>42 01</t>
  </si>
  <si>
    <t>მაუწყებლობის ხელშეწყობა</t>
  </si>
  <si>
    <t>42 01 01</t>
  </si>
  <si>
    <t>42 01 02</t>
  </si>
  <si>
    <t>43 00</t>
  </si>
  <si>
    <t>44 00</t>
  </si>
  <si>
    <t>ყოფილი სამხრეთ ოსეთის ავტონომიური ოლქის ტერიტორიაზე დროებითი ადმინისტრაციულ-ტერიტორიული ერთეულის ადმინისტრაცია - სამხრეთ ოსეთის ადმინისტრაცია</t>
  </si>
  <si>
    <t>44 01</t>
  </si>
  <si>
    <t>44 02</t>
  </si>
  <si>
    <t>45 00</t>
  </si>
  <si>
    <t>საქართველოს საპატრიარქო</t>
  </si>
  <si>
    <t>45 01</t>
  </si>
  <si>
    <t>სასულიერო განათლების ხელშეწყობის გრანტი</t>
  </si>
  <si>
    <t>45 01 01</t>
  </si>
  <si>
    <t>ა(ა)იპ – მართლმადიდებლური საღვთისმეტყველო უმაღლესი საგანმანათლებლო დაწესებულება - საქართველოს სამოციქულო ავტოკეფალური მართლმადიდებელი ეკლესიის გელათის სასულიერო აკადემია და სემინარია</t>
  </si>
  <si>
    <t>45 01 02</t>
  </si>
  <si>
    <t>ა(ა)იპ – საქართველოს საპატრიარქოს ახალციხის წმინდა გრიგოლ ხანძთელის სახელობის სასულიერო სემინარია</t>
  </si>
  <si>
    <t>45 01 03</t>
  </si>
  <si>
    <t>გელათის მეცნიერებათა აკადემია</t>
  </si>
  <si>
    <t>45 01 04</t>
  </si>
  <si>
    <t>ა(ა)იპ – საქართველოს სამოციქულო ავტოკეფალური მართლმადიდებელი ეკლესიის თბილისის სასულიერო აკადემია და სემინარია</t>
  </si>
  <si>
    <t>45 01 05</t>
  </si>
  <si>
    <t>საქართველოს საპატრიარქოს წმ.ილია მართლის სახ. თბილისის სკოლა</t>
  </si>
  <si>
    <t>45 01 06</t>
  </si>
  <si>
    <t>ა(ა)იპ – მესტიის ქრისტიანული განათლების ცენტრი</t>
  </si>
  <si>
    <t>45 01 07</t>
  </si>
  <si>
    <t>საქ. ნიკო ბაგრატიონის (ნიკო ბურის) კავშირი (ნიკო ბაგრატიონის სახელობის თავად-აზნაურთა სკოლა-ლიცეუმი)</t>
  </si>
  <si>
    <t>45 01 08</t>
  </si>
  <si>
    <t>ა(ა)იპ – საქართველოს საპატრიარქოს წმ. მიტროპოლიტ ნაზარი ლეჟავას სახელობის სამტრედიის მართლმადიდებლური სკოლა</t>
  </si>
  <si>
    <t>45 01 09</t>
  </si>
  <si>
    <t>ა(ა)იპ - საქართველოს საპატრიარქოს წმიდა თამარ მეფის სახელობის გიმნაზია</t>
  </si>
  <si>
    <t>45 01 10</t>
  </si>
  <si>
    <t>ა(ა)იპ – ალავერდის ეპარქიასთან არსებული წმიდა ბიძინა, შალვა და ელიზბარის სახელობის ზოგადსაგანმანათლებლო სკოლა</t>
  </si>
  <si>
    <t>45 01 11</t>
  </si>
  <si>
    <t>ა(ა)იპ – საქართველოს საპატრიარქოს წმიდა ამბროსი ხელაიას სახ. ზოგადსაგანმანათლებლო სკოლა</t>
  </si>
  <si>
    <t>45 01 12</t>
  </si>
  <si>
    <t>ა(ა)იპ – წმიდა გაბრიელ ეპისკოპოსის სახ. წყალტუბოს სასულიერო გიმნაზია</t>
  </si>
  <si>
    <t>45 01 13</t>
  </si>
  <si>
    <t>ა(ა)იპ – ჩოხატაურის ყოვლადწმიდა ღვთისმშობლის სახ. სამრევლო სკოლა</t>
  </si>
  <si>
    <t>45 01 14</t>
  </si>
  <si>
    <t>ა(ა)იპ – საქართველოს საპატრიარქოს წმიდა იოანე ბოლნელის სახ. სკოლა</t>
  </si>
  <si>
    <t>45 01 15</t>
  </si>
  <si>
    <t>ა(ა)იპ – წმინდა ექვთიმე და გიორგი მთაწმიდელების სახ. მართლმადიდებლური ზოგადსაგანმანათლებლო საშ. სკოლა</t>
  </si>
  <si>
    <t>45 01 16</t>
  </si>
  <si>
    <t>ა(ა)იპ – საქართველოს საპატრიარქოს ახალგაზრდული მოძრაობა დავითიანნი</t>
  </si>
  <si>
    <t>45 01 17</t>
  </si>
  <si>
    <t>ა(ა)იპ – წმინდა ნინოს სახელობის საირხის მართმადიდებლური გიმნაზია</t>
  </si>
  <si>
    <t>45 01 18</t>
  </si>
  <si>
    <t>ა(ა)იპ –"წმინდა ანდრია პირველწოდებულის სახელობის ჭიათურის მართლმადიდებლური სკოლა”</t>
  </si>
  <si>
    <t>45 01 19</t>
  </si>
  <si>
    <t>ა(ა)იპ – წმინდა ილია მართლის სახელობის ყვარლის გიმნაზია</t>
  </si>
  <si>
    <t>45 01 20</t>
  </si>
  <si>
    <t>ა(ა)იპ – საქართველოს საპატრიარქოს წმიდა ნინოს სახ. სამრევლო სკოლა</t>
  </si>
  <si>
    <t>45 01 21</t>
  </si>
  <si>
    <t>ა(ა)იპ – საქართველოს საპატრიარქოს ლანჩხუთის წმიდა იოანე ნათლისმცემლის სახელობის სასულიერო გიმნაზია</t>
  </si>
  <si>
    <t>45 01 22</t>
  </si>
  <si>
    <t>ა(ა)იპ – საქართველოს საპატრიარქოს ზუგდიდის წმ.გიორგის სახ. გიმნაზია</t>
  </si>
  <si>
    <t>45 01 23</t>
  </si>
  <si>
    <t>ა(ა)იპ – სტეფანწმიდის წმინდა ილია მართლის სახ. გიმნაზია-პანსიონი</t>
  </si>
  <si>
    <t>45 01 24</t>
  </si>
  <si>
    <t>ა(ა)იპ – საქართველოს საპატრიარქო გრემის სასულიერო აკადემია</t>
  </si>
  <si>
    <t>45 01 25</t>
  </si>
  <si>
    <t>ა(ა)იპ – საქართველოს საპატრიარქოს წმინდა თამარ მეფის სახელობის  უნივერსიტეტი</t>
  </si>
  <si>
    <t>45 01 26</t>
  </si>
  <si>
    <t>ა(ა)იპ – საქართველოს საპატრიარქოს წმინდა ნინოს სახ. მართლმადიდებლური სკოლა</t>
  </si>
  <si>
    <t>45 01 27</t>
  </si>
  <si>
    <t>ა(ა)იპ – საქართველოს საპატრიარქოს საქველმოქმედო ფონდი ლაზარე</t>
  </si>
  <si>
    <t>45 01 28</t>
  </si>
  <si>
    <t>ა(ა)იპ – წმინდა ალექსანდრე ოქროპირიძის სახ. სკოლა</t>
  </si>
  <si>
    <t>45 01 29</t>
  </si>
  <si>
    <t>ა(ა)იპ – ცაგერისა და ლენტეხის საგანმანათლებლო და კულტურულ-გამაჯანსაღებელი ცენტრი</t>
  </si>
  <si>
    <t>45 01 30</t>
  </si>
  <si>
    <t>ა(ა)იპ – მცხეთის წმინდა ათორმეტ მოციქულთა სახელობის მართლმადიდებლური საშუალო სკოლა</t>
  </si>
  <si>
    <t>45 01 31</t>
  </si>
  <si>
    <t>ა(ა)იპ –კულტურისა და სულიერების ცენტრი</t>
  </si>
  <si>
    <t>45 01 32</t>
  </si>
  <si>
    <t>ა(ა)იპ – წმინდა მეფე ვახტანგ გორგასლის სახელობის სკოლა-ინტერნატი</t>
  </si>
  <si>
    <t>45 01 33</t>
  </si>
  <si>
    <t>ა(ა)იპ – საქართველოს საპატრიარქოს წმიდა გაბრიელ ეპისკოპოსის სახელობის სამრევლო სკოლა</t>
  </si>
  <si>
    <t>45 01 34</t>
  </si>
  <si>
    <t>ა(ა)იპ – წმინდა ალექსი შუშანიას სახელობის მართლმადიდებლური სკოლა-გიმნაზია</t>
  </si>
  <si>
    <t>45 01 35</t>
  </si>
  <si>
    <t>ა(ა)იპ – რუსთავისა და მარნეულის ეპარქიასთან არსებული სახელობო სკოლა</t>
  </si>
  <si>
    <t>45 01 36</t>
  </si>
  <si>
    <t>ა(ა)იპ – ახალი პროფესიული კოლეჯი</t>
  </si>
  <si>
    <t>45 01 37</t>
  </si>
  <si>
    <t>ა(ა)იპ – საქართველოს საპატრიარქოს ურბნისისა და რუისის ეპარქიის ქარელის წმ.გიორგი მთაწმინდელის სახ. გიმნაზია</t>
  </si>
  <si>
    <t>45 01 38</t>
  </si>
  <si>
    <t>ა(ა)იპ – საქართველოს საპატრიარქოს დიმიტრი ყიფიანის სახელობის სკოლა-პანსიონი</t>
  </si>
  <si>
    <t>45 01 39</t>
  </si>
  <si>
    <t>ა(ა)იპ – საქართველოს საპატრიაროსთან არსებული წმ. კვირიკესა და ივლიტას სახელობის დედათა და ბავშვთა თავშესაფარი</t>
  </si>
  <si>
    <t>45 01 40</t>
  </si>
  <si>
    <t>ა(ა)იპ – საქართველოს საპატრიარქოს ვანისა და ბაღდათის ეპარქიის კულტურულ-საგანმანათლებლო ცენტრი</t>
  </si>
  <si>
    <t>45 01 41</t>
  </si>
  <si>
    <t>ა(ა)იპ – თიანეთისა და ფშავ-ხევსურეთის ეპარქიის განვითარების ფონდი</t>
  </si>
  <si>
    <t>45 01 42</t>
  </si>
  <si>
    <t>სრულიად საქართველოს საპატრიარქო</t>
  </si>
  <si>
    <t>45 01 43</t>
  </si>
  <si>
    <t>ა(ა)იპ – მართლმადიდებლური საღვთისმეტყველო უმაღლესი საგანმანათლებლო დაწესებულება - გიორგი მთაწმინდელის სახელობის საეკლესიო გალობის უმაღლესი სასწავლებელი</t>
  </si>
  <si>
    <t>45 01 44</t>
  </si>
  <si>
    <t>ა(ა)იპ – საქართველოს საპატრიარქოს დეკორატიული მებაღეობის საზოგადოებრივი კოლეჯი</t>
  </si>
  <si>
    <t>45 01 45</t>
  </si>
  <si>
    <t>ა(ა)იპ – საქართველოს საპატრიარქოსთან არსებული ახალგაზრდობის სულიერი და ინტელექტუალური განვითარების ცენტრი</t>
  </si>
  <si>
    <t>45 01 46</t>
  </si>
  <si>
    <t>ა(ა)იპ – საქართველოს საპატრიარქოს ფერისცვალების დედათა მონასტერთან არსებული მოწყალების ცენტრი</t>
  </si>
  <si>
    <t>45 01 47</t>
  </si>
  <si>
    <t>ა(ა)იპ – საქართველოს საპატრიარქოს კახათის წმიდა გიორგის სახელობის სასულიერო გიმნაზია</t>
  </si>
  <si>
    <t>45 01 48</t>
  </si>
  <si>
    <t>ა(ა)იპ – საქართველოს მართლმადიდებელ ეკლესიასთან არსებული ქრისტიანული კვლევის საერთაშორისო ცენტრი</t>
  </si>
  <si>
    <t>45 01 49</t>
  </si>
  <si>
    <t>ა(ა)იპ – საქართველოს საპატრიარქოს წმიდა იოანე ღვთისმეტყველის სახელობის ბათუმის სასულიერო სემინარია</t>
  </si>
  <si>
    <t>45 01 50</t>
  </si>
  <si>
    <t>ა(ა)იპ – საქართველოს საპატრიარქოს საეკლესიო გალობის სასწავლო-კვლევითი ცენტრი</t>
  </si>
  <si>
    <t>45 01 51</t>
  </si>
  <si>
    <t>ა(ა)იპ – პროფესიული მომზადებისა და გადამზადების ცენტრი ფერმერთა სკოლა</t>
  </si>
  <si>
    <t>45 01 52</t>
  </si>
  <si>
    <t>ა(ა)იპ – საქართველოს საპატრიარქოს რადიო-ივერია</t>
  </si>
  <si>
    <t>45 01 53</t>
  </si>
  <si>
    <t>ა(ა)იპ – საპატრიარქოს უწყებანი</t>
  </si>
  <si>
    <t>45 01 54</t>
  </si>
  <si>
    <t>ა(ა)იპ  – ყოვლადწმიდა სამების საკათედრო ტაძრის სამგალობლო სკოლა</t>
  </si>
  <si>
    <t>45 01 55</t>
  </si>
  <si>
    <t>ა(ა)იპ – საპატრიარქოს უწყებათა ელექტრონული მომსახურება</t>
  </si>
  <si>
    <t>45 01 57</t>
  </si>
  <si>
    <t>ა(ა)იპ – კავკასიელი ხალხების ეთნოგენეზისის სამეცნიერო-კვლევითი ცენტრი</t>
  </si>
  <si>
    <t>45 01 59</t>
  </si>
  <si>
    <t>ა(ა)იპ - საქართველოს საპატრიარქოს წმიდა თამარ მეფის სახელობის პროფესიული კოლეჯი</t>
  </si>
  <si>
    <t>45 02</t>
  </si>
  <si>
    <t>ა(ა)იპ – საქართველოს საპატრიარქოს წმიდა სვიმონ კანანელის სახელობის სასულიერო სწავლების ცენტრი</t>
  </si>
  <si>
    <t>45 03</t>
  </si>
  <si>
    <t>ა(ა)იპ – ბათუმისა და ლაზეთის ეპარქიის საგანმანათლებლო ცენტრისათვის გადასაცემი გრანტი</t>
  </si>
  <si>
    <t>45 04</t>
  </si>
  <si>
    <t>ა(ა)იპ – საქართველოს საპატრიარქოს ქ. ნინოწმინდის წმიდა ნინოს მზრუნველობამოკლებულ ბავშვთა პანსიონი</t>
  </si>
  <si>
    <t>45 05</t>
  </si>
  <si>
    <t>ა(ა)იპ – ბათუმის წმიდა მოწამე ეკატერინეს სახელობის სათნოების სავანისათვის გადასაცემი გრანტი</t>
  </si>
  <si>
    <t>45 06</t>
  </si>
  <si>
    <t>ა(ა)იპ – საქართველოს საპატრიარქოს წმიდა ანდრია პირველწოდებულის სახელობის სასულიერო სწავლების ცენტრი</t>
  </si>
  <si>
    <t>45 07</t>
  </si>
  <si>
    <t>ა(ა)იპ – წმინდა გიორგი მთაწმინდელის მონასტერთან არსებული სარეაბილიტაციო ცენტრისათვის გადასაცემი გრანტი</t>
  </si>
  <si>
    <t>45 08</t>
  </si>
  <si>
    <t>ა(ა)იპ – საქართველოს საპატრიარქოს წმიდა ანდრია პირველწოდებულის სახელობის ქართული უნივერსიტეტისათვის გადასაცემი გრანტი</t>
  </si>
  <si>
    <t>45 09</t>
  </si>
  <si>
    <t>ა(ა)იპ – საქართველოს საპატრიარქოს წმიდა ტბელ აბუსერისძის სახელობის სასწავლო უნივერსიტეტისათვის გადასაცემი გრანტი</t>
  </si>
  <si>
    <t>45 10</t>
  </si>
  <si>
    <t>ა(ა)იპ – სმენადაქვეითებულ ბავშვთა რეაბილიტაციის და ადაპტაციის ცენტრისათვის გადასაცემი გრანტი</t>
  </si>
  <si>
    <t>45 11</t>
  </si>
  <si>
    <t>საქართველოს საპატრიარქოს ტელევიზიის სუბსიდირების ღონისძიებები</t>
  </si>
  <si>
    <t>45 12</t>
  </si>
  <si>
    <t>ა(ა)იპ – ახალქალაქისა და კუმურდოს ეპარქიის სასწავლო ცენტრისთვის გადასაცემი გრანტი</t>
  </si>
  <si>
    <t>45 13</t>
  </si>
  <si>
    <t>ა(ა)იპ – ფოთის საგანმანათლებლო და კულტურულ-გამაჯანსაღებელი ცენტრი</t>
  </si>
  <si>
    <t>46 00</t>
  </si>
  <si>
    <t>სსიპ – ლევან სამხარაულის სახელობის სასამართლო ექსპერტიზის ეროვნული ბიურო</t>
  </si>
  <si>
    <t>47 00</t>
  </si>
  <si>
    <t>სსიპ – საქართველოს სტატისტიკის ეროვნული სამსახური – საქსტატი</t>
  </si>
  <si>
    <t>47 01</t>
  </si>
  <si>
    <t>სტატისტიკური სამუშაოების დაგეგმვა და მართვა</t>
  </si>
  <si>
    <t>47 02</t>
  </si>
  <si>
    <t>სტატისტიკური სამუშაოების სახელმწიფო პროგრამა</t>
  </si>
  <si>
    <t>47 03</t>
  </si>
  <si>
    <t>მოსახლეობისა და საცხოვრისების საყოველთაო აღწერა</t>
  </si>
  <si>
    <t>48 00</t>
  </si>
  <si>
    <t>49 00</t>
  </si>
  <si>
    <t>საქართველოს სავაჭრო-სამრეწველო პალატა</t>
  </si>
  <si>
    <t>49 01</t>
  </si>
  <si>
    <t>49 02</t>
  </si>
  <si>
    <t>საქართველოს კულტურის პალატა</t>
  </si>
  <si>
    <t>49 03</t>
  </si>
  <si>
    <t>50 00</t>
  </si>
  <si>
    <t>50 01</t>
  </si>
  <si>
    <t>სსიპ – რელიგიის საკითხთა სახელმწიფო სააგენტო</t>
  </si>
  <si>
    <t>50 02</t>
  </si>
  <si>
    <t>რელიგიური გაერთიანებების დაფინანსება</t>
  </si>
  <si>
    <t>51 00</t>
  </si>
  <si>
    <t>სახელმწიფო ინსპექტორის სამსახური</t>
  </si>
  <si>
    <t>52 00</t>
  </si>
  <si>
    <t>53 00</t>
  </si>
  <si>
    <t>სსიპ - საჯარო  და  კერძო თანამშრომლობის სააგენტო</t>
  </si>
  <si>
    <t>54 00</t>
  </si>
  <si>
    <t>54 01</t>
  </si>
  <si>
    <t>სსიპ - ახალგაზრდობის სააგენტოს აპარატი</t>
  </si>
  <si>
    <t>54 02</t>
  </si>
  <si>
    <t>ახალგაზრდული ღონისძიებების ხელშეწყობა</t>
  </si>
  <si>
    <t>55 00</t>
  </si>
  <si>
    <t>ეროვნული უსაფრთხოების საბჭოს აპარატი</t>
  </si>
  <si>
    <t>56 00</t>
  </si>
  <si>
    <t>საერთო-სახელმწიფოებრივი მნიშვნელობის გადასახდელები</t>
  </si>
  <si>
    <t>56 01</t>
  </si>
  <si>
    <t>საგარეო სახელმწიფო ვალდებულებების მომსახურება და დაფარვა</t>
  </si>
  <si>
    <t>56 02</t>
  </si>
  <si>
    <t>საშინაო სახელმწიფო ვალდებულებების მომსახურება და დაფარვა</t>
  </si>
  <si>
    <t>56 03</t>
  </si>
  <si>
    <t>საერთაშორისო საფინანსო ორგანიზაციებთან თანამშრომლობიდან გამომდინარე ვალდებულებები</t>
  </si>
  <si>
    <t>56 04</t>
  </si>
  <si>
    <t>ავტონომიური რესპუბლიკებისა და მუნიციპალიტეტებისთვის გადასაცემი ტრანსფერები</t>
  </si>
  <si>
    <t>56 04 01</t>
  </si>
  <si>
    <t>ავტონომიური რესპუბლიკებისათვის გადასაცემი ტრანსფერები</t>
  </si>
  <si>
    <t>56 04 01 01</t>
  </si>
  <si>
    <t>აფხაზეთის ავტონომიური რესპუბლიკისათვის გადასაცემი ტრანსფერი</t>
  </si>
  <si>
    <t>56 04 02</t>
  </si>
  <si>
    <t>მუნიციპალიტეტებისთვის გადასაცემი ტრანსფერები</t>
  </si>
  <si>
    <t>56 06</t>
  </si>
  <si>
    <t>წინა წლებში წარმოქმნილი დავალიანების დაფარვისა და სასამართლო გადაწყვეტილებების აღსრულების ფონდი</t>
  </si>
  <si>
    <t>56 06 01</t>
  </si>
  <si>
    <t>56 09</t>
  </si>
  <si>
    <t>საქართველოს სახელმწიფო ჯილდოებისათვის დაწესებული ერთდროული ფულადი პრემიების გაცემის ფინანსური უზრუნველყოფა</t>
  </si>
  <si>
    <t>56 10</t>
  </si>
  <si>
    <t>საერთაშორისო ხელშეკრულებებიდან გამომდინარე საოპერაციო ხარჯებისა და სხვა ვალდებულებების თანადაფინანსება</t>
  </si>
  <si>
    <t>56 11</t>
  </si>
  <si>
    <t>დაგროვებითი საპენსიო სქემის თანადაფინანსება</t>
  </si>
  <si>
    <t>56 13</t>
  </si>
  <si>
    <t>დონორების მიერ დაფინანსებული საერთო-სახელმწიფოებრივი გადასახდელები</t>
  </si>
  <si>
    <t>56 13 01</t>
  </si>
  <si>
    <t>ბათუმში კომუნალური ინფრასტრუქტურის დაწესებულებათა რეაბილიტაცია - IV ფაზა (KfW)</t>
  </si>
  <si>
    <t>56 13 02</t>
  </si>
  <si>
    <t>აჭარის მყარი ნარჩენების პროექტი (EBRD, SIDA)</t>
  </si>
  <si>
    <t>56 13 05</t>
  </si>
  <si>
    <t>აჭარის სოფლების წყალმომარაგებისა და წყალარინების პროგრამა, საქართველო (EU, KfW)</t>
  </si>
  <si>
    <t>56 13 06</t>
  </si>
  <si>
    <t>თბილისის ავტობუსების პროექტი (ფაზა II) (EBRD)</t>
  </si>
  <si>
    <t>56 13 08</t>
  </si>
  <si>
    <t>ბათუმში კომუნალური ინფრასტრუქტურის დაწესებულებათა რეაბილიტაცია - III ფაზა (EU, KfW)</t>
  </si>
  <si>
    <t>56 13 09</t>
  </si>
  <si>
    <t>საცხოვრებლად ვარგისი ქალაქების საინვესტიციო პროგრამა - ქალაქ თბილისის მუნიციპალიტეტის მერია (ADB)</t>
  </si>
  <si>
    <t>56 14</t>
  </si>
  <si>
    <t>2020-2022 წლების საპილოტე რეგიონების ინტეგრირებული განვითარების პროგრამის ფარგლებში შერჩეული პროექტების დაფინანსება მუნიციპალიტეტებში</t>
  </si>
  <si>
    <t>56 14 02</t>
  </si>
  <si>
    <t>2020-2022 წლების საპილოტე რეგიონების ინტეგრირებული განვითარების პროგრამის ფარგლებში შერჩეული პროექტების დაფინანსება მუნიციპალიტეტებში - საქართველოს ფინანსთა სამინისტრო</t>
  </si>
  <si>
    <t>57 00</t>
  </si>
  <si>
    <t>58 00</t>
  </si>
  <si>
    <t>59 00</t>
  </si>
  <si>
    <t>59 01</t>
  </si>
  <si>
    <t>ფონდის ადმინისტრირება (GRDF)</t>
  </si>
  <si>
    <t>59 02</t>
  </si>
  <si>
    <t>ათასწლეულის ინოვაციის კონკურსი</t>
  </si>
  <si>
    <t>59 03</t>
  </si>
  <si>
    <t>პროფესიული განათლების ეროვნული ჯილდო</t>
  </si>
  <si>
    <t>60 00</t>
  </si>
  <si>
    <t>სსიპ - საქართველოს ინტელექტუალური საკუთრების ეროვნული ცენტრი - "საქპატენტი"</t>
  </si>
  <si>
    <t>60 01</t>
  </si>
  <si>
    <t>60 02</t>
  </si>
  <si>
    <t>61 00</t>
  </si>
  <si>
    <t>62 00</t>
  </si>
  <si>
    <t>80 00</t>
  </si>
  <si>
    <t>მ.შ. კაპიტალური</t>
  </si>
  <si>
    <t>მ.შ. კაპიტალური ტრანსფერები, რომელიც სხვაგან არ არის კლასიფიცირებული</t>
  </si>
  <si>
    <t>საოპერაციო სალდო</t>
  </si>
  <si>
    <t>არაფინანსური აქტივების ცვლილება</t>
  </si>
  <si>
    <t>ზრდა</t>
  </si>
  <si>
    <t>კლება</t>
  </si>
  <si>
    <t>მთლიანი სალდო</t>
  </si>
  <si>
    <t>ფინანსური აქტივების ცვლილება</t>
  </si>
  <si>
    <t>მ.შ. ვალუტა და დეპოზიტები (ნაშთი)</t>
  </si>
  <si>
    <t>ვალდებულებების ცვლილება</t>
  </si>
  <si>
    <t>საშინაო</t>
  </si>
  <si>
    <t>საგარეო</t>
  </si>
  <si>
    <t>ბალანსი</t>
  </si>
  <si>
    <t>a</t>
  </si>
  <si>
    <t xml:space="preserve">დასახელება
</t>
  </si>
  <si>
    <t>9 თვის
დაზუსტებული
გეგმა</t>
  </si>
  <si>
    <t xml:space="preserve">9 თვის
ფაქტიური
შესრულება </t>
  </si>
  <si>
    <t>შესრულება %-ში</t>
  </si>
  <si>
    <t>ფინასური აქტივების ცვლილება</t>
  </si>
  <si>
    <t>აქციები და სხვა კაპიტალი (მხოლოდ
სახელმწიფო საწარმოები და ორგანიზაციები)</t>
  </si>
  <si>
    <t xml:space="preserve"> </t>
  </si>
  <si>
    <t xml:space="preserve">შესრულება
% </t>
  </si>
  <si>
    <t>06 03 02</t>
  </si>
  <si>
    <t>პარტიებისა და არასამთავრობო სექტორის განვითარება</t>
  </si>
  <si>
    <t>24 01 05</t>
  </si>
  <si>
    <t>შრომის ბაზრის ანალიზი</t>
  </si>
  <si>
    <t>24 07 02 02</t>
  </si>
  <si>
    <t>მეწარმეობის განვითარება -  საკრედიტო-საგარანტიო სქემა</t>
  </si>
  <si>
    <t>24 14 03 02</t>
  </si>
  <si>
    <t>ჩრდილოეთის რგოლი (EBRD), ნამახვანი - წყალტუბო - ლაჯანური (EBRD, KfW)</t>
  </si>
  <si>
    <t>24 14 03 06</t>
  </si>
  <si>
    <t>ხელედულა-ლაჯანური-ონი (KfW)</t>
  </si>
  <si>
    <t>27 03 03 10 03</t>
  </si>
  <si>
    <t>COVID-19-ის წინააღმდეგ სწრაფი რეაგირების პროექტის დამატებითი დაფინანსება (WB)</t>
  </si>
  <si>
    <t>28 01 01 02 01</t>
  </si>
  <si>
    <t>დიპლომატიური დაწესებულებების დაკომპლექტებისა და მატერიალურ–ტექნიკური ბაზით უზრუნველყოფის ხარჯები</t>
  </si>
  <si>
    <t>29 09 02</t>
  </si>
  <si>
    <t>საბრძოლო მზადყოფნის (GDRP) ლოჯისტიკური უზრუნველყოფა</t>
  </si>
  <si>
    <t>29 09 02 01</t>
  </si>
  <si>
    <t>GDRP-ში მონაწილე ქვედანაყოფების წვრთნა</t>
  </si>
  <si>
    <t>32 01 02 63</t>
  </si>
  <si>
    <t>განათლების სფეროში სამინისტროს პოლიტიკის განხორციელების ხელშეწყობა – საქართველოს განათლებისა და მეცნიერების სამინისტროს განკარგვა</t>
  </si>
  <si>
    <t>32 02 10 01</t>
  </si>
  <si>
    <t>32 03 02 01</t>
  </si>
  <si>
    <t>მსჯავრდებული პირებისათვის და ყოფილი პატიმრებისათვის პროფესიული განათლების მიღების ხელმისაწვდომობა - საქართველოს განათლებისა და მეცნიერების სამინისტროს განკარგვა</t>
  </si>
  <si>
    <t>32 04 02 09</t>
  </si>
  <si>
    <t>სკოლისშემდგომი განათლებისათვის მომზადება</t>
  </si>
  <si>
    <t>32 04 02 09 01</t>
  </si>
  <si>
    <t>სკოლისშემდგომი განათლებისათვის მომზადება - საქართველოს განათლებისა და მეცნიერების სამინისტროს განკარგვა</t>
  </si>
  <si>
    <t>32 05 04 01</t>
  </si>
  <si>
    <t>სამეცნიერო კვლევების ხელშეწყობა - საქართველოს განათლებისა და მეცნიერების სამინისტროს განკარგვა</t>
  </si>
  <si>
    <t>32 07 06 27</t>
  </si>
  <si>
    <t>32 09 02 04</t>
  </si>
  <si>
    <t>32 09 02 35</t>
  </si>
  <si>
    <t>32 09 02 37</t>
  </si>
  <si>
    <t>32 09 02 48</t>
  </si>
  <si>
    <t>32 09 02 53</t>
  </si>
  <si>
    <t>32 09 02 67</t>
  </si>
  <si>
    <t>32 09 02 69</t>
  </si>
  <si>
    <t>45 01 60</t>
  </si>
  <si>
    <t>ა(ა)იპ - საქართველოს საპატრიატქოს ქართველოლოგიური კვლევის ცენტრი</t>
  </si>
  <si>
    <t>56 05</t>
  </si>
  <si>
    <t>საქართველოს მთავრობის სარეზერვო ფონდი</t>
  </si>
  <si>
    <t>56 07</t>
  </si>
  <si>
    <t>საქართველოს რეგიონებში განსახორციელებელი პროექტების ფონდი</t>
  </si>
  <si>
    <t>56 08</t>
  </si>
  <si>
    <t>მაღალმთიანი დასახლებების განვითარების ფონდი</t>
  </si>
  <si>
    <t>56 12</t>
  </si>
  <si>
    <t>საერთაშორისო პარტნიორებთან თანამშრომლობით მუნიციპალიტეტებში დაგეგმილი რეფორმების ფინანსური მხარდაჭერა</t>
  </si>
  <si>
    <t>56 12 01</t>
  </si>
  <si>
    <t>საერთაშორისო პარტნიორებთან თანამშრომლობით მუნიციპალიტეტებში დაგეგმილი რეფორმების ფინანსური მხარდაჭერა - საქართველოს ფინანსთა სამინისტრო</t>
  </si>
  <si>
    <t>56 13 03</t>
  </si>
  <si>
    <t>ბათუმის ავტობუსების პროექტი (E5P, EBRD)</t>
  </si>
  <si>
    <t>56 14 01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</si>
</sst>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1">
    <numFmt numFmtId="43" formatCode="_-* #,##0.00\ _₾_-;\-* #,##0.00\ _₾_-;_-* &quot;-&quot;??\ _₾_-;_-@_-"/>
    <numFmt numFmtId="164" formatCode="_(* #,##0_);_(* \(#,##0\);_(* &quot;-&quot;_);_(@_)"/>
    <numFmt numFmtId="165" formatCode="_(&quot;$&quot;* #,##0_);_(&quot;$&quot;* \(#,##0\);_(&quot;$&quot;* &quot;-&quot;_);_(@_)"/>
    <numFmt numFmtId="166" formatCode="_(* #,##0.00_);_(* \(#,##0.00\);_(* &quot;-&quot;??_);_(@_)"/>
    <numFmt numFmtId="167" formatCode="_(&quot;$&quot;* #,##0.00_);_(&quot;$&quot;* \(#,##0.00\);_(&quot;$&quot;* &quot;-&quot;??_);_(@_)"/>
    <numFmt numFmtId="168" formatCode="#,##0.0"/>
    <numFmt numFmtId="169" formatCode="_(* #,##0.0_);_(* \(#,##0.0\);_(* &quot;-&quot;??_);_(@_)"/>
    <numFmt numFmtId="170" formatCode="0.0%"/>
    <numFmt numFmtId="171" formatCode="0.000000E+00"/>
    <numFmt numFmtId="172" formatCode="[$-10409]#,##0.0;\-#,##0.0"/>
    <numFmt numFmtId="173" formatCode="_-* #,##0.0\ _₾_-;\-* #,##0.0\ _₾_-;_-* &quot;-&quot;??\ _₾_-;_-@_-"/>
  </numFmts>
  <fonts count="32" x14ac:knownFonts="1">
    <font>
      <sz val="10"/>
      <name val="Arial"/>
    </font>
    <font>
      <b/>
      <sz val="10"/>
      <color indexed="8"/>
      <name val="Sylfaen"/>
      <family val="1"/>
    </font>
    <font>
      <b/>
      <sz val="10"/>
      <color indexed="12"/>
      <name val="Sylfaen"/>
      <family val="1"/>
    </font>
    <font>
      <sz val="10"/>
      <color indexed="12"/>
      <name val="Sylfaen"/>
      <family val="1"/>
    </font>
    <font>
      <b/>
      <sz val="10"/>
      <color indexed="11"/>
      <name val="Sylfaen"/>
      <family val="1"/>
    </font>
    <font>
      <sz val="10"/>
      <color indexed="11"/>
      <name val="Sylfaen"/>
      <family val="1"/>
    </font>
    <font>
      <b/>
      <sz val="10"/>
      <color indexed="13"/>
      <name val="Sylfaen"/>
      <family val="1"/>
    </font>
    <font>
      <sz val="10"/>
      <color indexed="13"/>
      <name val="Sylfaen"/>
      <family val="1"/>
    </font>
    <font>
      <b/>
      <sz val="10"/>
      <color indexed="14"/>
      <name val="Sylfaen"/>
      <family val="1"/>
    </font>
    <font>
      <sz val="10"/>
      <color indexed="14"/>
      <name val="Sylfaen"/>
      <family val="1"/>
    </font>
    <font>
      <sz val="10"/>
      <name val="Arial"/>
      <family val="2"/>
    </font>
    <font>
      <sz val="10"/>
      <name val="Arial"/>
      <family val="2"/>
    </font>
    <font>
      <b/>
      <sz val="10"/>
      <color indexed="8"/>
      <name val="Sylfaen"/>
      <family val="1"/>
    </font>
    <font>
      <b/>
      <sz val="8"/>
      <color indexed="8"/>
      <name val="Sylfaen"/>
      <family val="1"/>
    </font>
    <font>
      <sz val="20"/>
      <color indexed="8"/>
      <name val="Sylfaen"/>
      <family val="1"/>
    </font>
    <font>
      <b/>
      <sz val="10"/>
      <color indexed="12"/>
      <name val="Sylfaen"/>
      <family val="1"/>
    </font>
    <font>
      <i/>
      <sz val="10"/>
      <color theme="9" tint="-0.249977111117893"/>
      <name val="Sylfaen"/>
      <family val="1"/>
    </font>
    <font>
      <sz val="11"/>
      <color rgb="FF000000"/>
      <name val="Calibri"/>
      <family val="2"/>
      <scheme val="minor"/>
    </font>
    <font>
      <sz val="11"/>
      <name val="Calibri"/>
      <family val="2"/>
    </font>
    <font>
      <b/>
      <sz val="9"/>
      <color rgb="FF000000"/>
      <name val="Sylfaen"/>
      <family val="1"/>
    </font>
    <font>
      <sz val="9"/>
      <color rgb="FF1E1E96"/>
      <name val="Sylfaen"/>
      <family val="1"/>
    </font>
    <font>
      <sz val="9"/>
      <color rgb="FF86008A"/>
      <name val="Sylfaen"/>
      <family val="1"/>
    </font>
    <font>
      <sz val="10"/>
      <color theme="1"/>
      <name val="Arial"/>
      <family val="2"/>
    </font>
    <font>
      <sz val="8"/>
      <color rgb="FF000000"/>
      <name val="Sylfaen"/>
      <family val="1"/>
    </font>
    <font>
      <sz val="9"/>
      <color rgb="FF000000"/>
      <name val="Sylfaen"/>
      <family val="1"/>
    </font>
    <font>
      <sz val="10"/>
      <name val="Sylfaen"/>
      <family val="1"/>
    </font>
    <font>
      <sz val="10"/>
      <color rgb="FF86008A"/>
      <name val="Sylfaen"/>
      <family val="1"/>
    </font>
    <font>
      <b/>
      <sz val="11"/>
      <color rgb="FF000000"/>
      <name val="Sylfaen"/>
      <family val="2"/>
    </font>
    <font>
      <b/>
      <sz val="6"/>
      <color rgb="FF000000"/>
      <name val="Sylfaen"/>
      <family val="1"/>
    </font>
    <font>
      <b/>
      <sz val="11"/>
      <color rgb="FF000000"/>
      <name val="Sylfaen"/>
      <family val="1"/>
    </font>
    <font>
      <b/>
      <sz val="12"/>
      <color rgb="FF000000"/>
      <name val="Sylfaen"/>
      <family val="1"/>
    </font>
    <font>
      <sz val="10"/>
      <color rgb="FF1E1E96"/>
      <name val="Sylfaen"/>
      <family val="1"/>
    </font>
  </fonts>
  <fills count="4">
    <fill>
      <patternFill patternType="none"/>
    </fill>
    <fill>
      <patternFill patternType="gray125"/>
    </fill>
    <fill>
      <patternFill patternType="solid">
        <fgColor indexed="10"/>
        <bgColor indexed="64"/>
      </patternFill>
    </fill>
    <fill>
      <patternFill patternType="solid">
        <fgColor rgb="FFFFFF00"/>
        <bgColor indexed="64"/>
      </patternFill>
    </fill>
  </fills>
  <borders count="17">
    <border>
      <left/>
      <right/>
      <top/>
      <bottom/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/>
      <right/>
      <top style="thin">
        <color indexed="10"/>
      </top>
      <bottom style="thin">
        <color indexed="10"/>
      </bottom>
      <diagonal/>
    </border>
    <border>
      <left style="thin">
        <color indexed="10"/>
      </left>
      <right/>
      <top style="thin">
        <color indexed="10"/>
      </top>
      <bottom style="thin">
        <color indexed="10"/>
      </bottom>
      <diagonal/>
    </border>
    <border>
      <left/>
      <right/>
      <top/>
      <bottom style="thin">
        <color indexed="10"/>
      </bottom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double">
        <color rgb="FFD3D3D3"/>
      </bottom>
      <diagonal/>
    </border>
    <border>
      <left style="thin">
        <color rgb="FFD3D3D3"/>
      </left>
      <right style="thin">
        <color rgb="FFD3D3D3"/>
      </right>
      <top/>
      <bottom/>
      <diagonal/>
    </border>
    <border>
      <left style="medium">
        <color rgb="FFD3D3D3"/>
      </left>
      <right style="medium">
        <color rgb="FFD3D3D3"/>
      </right>
      <top style="medium">
        <color rgb="FFD3D3D3"/>
      </top>
      <bottom style="medium">
        <color rgb="FFD3D3D3"/>
      </bottom>
      <diagonal/>
    </border>
    <border>
      <left/>
      <right style="medium">
        <color rgb="FFD3D3D3"/>
      </right>
      <top style="medium">
        <color rgb="FFD3D3D3"/>
      </top>
      <bottom style="medium">
        <color rgb="FFD3D3D3"/>
      </bottom>
      <diagonal/>
    </border>
    <border>
      <left style="medium">
        <color rgb="FFD3D3D3"/>
      </left>
      <right style="medium">
        <color rgb="FFD3D3D3"/>
      </right>
      <top/>
      <bottom style="medium">
        <color rgb="FFD3D3D3"/>
      </bottom>
      <diagonal/>
    </border>
    <border>
      <left/>
      <right style="medium">
        <color rgb="FFD3D3D3"/>
      </right>
      <top/>
      <bottom style="medium">
        <color rgb="FFD3D3D3"/>
      </bottom>
      <diagonal/>
    </border>
    <border>
      <left style="medium">
        <color rgb="FFD3D3D3"/>
      </left>
      <right/>
      <top style="medium">
        <color rgb="FFD3D3D3"/>
      </top>
      <bottom style="medium">
        <color rgb="FFD3D3D3"/>
      </bottom>
      <diagonal/>
    </border>
    <border>
      <left/>
      <right/>
      <top style="medium">
        <color rgb="FFD3D3D3"/>
      </top>
      <bottom style="medium">
        <color rgb="FFD3D3D3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double">
        <color indexed="9"/>
      </bottom>
      <diagonal/>
    </border>
    <border>
      <left style="thin">
        <color indexed="9"/>
      </left>
      <right style="thin">
        <color indexed="9"/>
      </right>
      <top/>
      <bottom/>
      <diagonal/>
    </border>
  </borders>
  <cellStyleXfs count="14">
    <xf numFmtId="0" fontId="0" fillId="0" borderId="0"/>
    <xf numFmtId="166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1" fillId="0" borderId="0"/>
    <xf numFmtId="0" fontId="17" fillId="0" borderId="0"/>
    <xf numFmtId="166" fontId="22" fillId="0" borderId="0" applyFont="0" applyFill="0" applyBorder="0" applyAlignment="0" applyProtection="0"/>
    <xf numFmtId="0" fontId="10" fillId="0" borderId="0"/>
    <xf numFmtId="9" fontId="17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10" fillId="0" borderId="0" applyFont="0" applyFill="0" applyBorder="0" applyAlignment="0" applyProtection="0"/>
    <xf numFmtId="43" fontId="22" fillId="0" borderId="0" applyFont="0" applyFill="0" applyBorder="0" applyAlignment="0" applyProtection="0"/>
  </cellStyleXfs>
  <cellXfs count="150">
    <xf numFmtId="0" fontId="0" fillId="0" borderId="0" xfId="0" applyAlignment="1"/>
    <xf numFmtId="0" fontId="2" fillId="0" borderId="1" xfId="0" applyFont="1" applyBorder="1" applyAlignment="1">
      <alignment vertical="top" wrapText="1" readingOrder="1"/>
    </xf>
    <xf numFmtId="0" fontId="3" fillId="0" borderId="1" xfId="0" applyFont="1" applyBorder="1" applyAlignment="1">
      <alignment vertical="top" wrapText="1" indent="1" readingOrder="1"/>
    </xf>
    <xf numFmtId="0" fontId="3" fillId="0" borderId="1" xfId="0" applyFont="1" applyBorder="1" applyAlignment="1">
      <alignment vertical="top" wrapText="1" indent="2" readingOrder="1"/>
    </xf>
    <xf numFmtId="0" fontId="4" fillId="0" borderId="1" xfId="0" applyFont="1" applyBorder="1" applyAlignment="1">
      <alignment vertical="top" wrapText="1" readingOrder="1"/>
    </xf>
    <xf numFmtId="0" fontId="3" fillId="0" borderId="1" xfId="0" applyFont="1" applyBorder="1" applyAlignment="1">
      <alignment vertical="top" wrapText="1" readingOrder="1"/>
    </xf>
    <xf numFmtId="0" fontId="6" fillId="0" borderId="1" xfId="0" applyFont="1" applyBorder="1" applyAlignment="1">
      <alignment vertical="top" wrapText="1" indent="2" readingOrder="1"/>
    </xf>
    <xf numFmtId="0" fontId="8" fillId="0" borderId="1" xfId="0" applyFont="1" applyBorder="1" applyAlignment="1">
      <alignment vertical="top" wrapText="1" indent="1" readingOrder="1"/>
    </xf>
    <xf numFmtId="0" fontId="4" fillId="0" borderId="1" xfId="0" applyFont="1" applyBorder="1" applyAlignment="1">
      <alignment vertical="top" wrapText="1" indent="2" readingOrder="1"/>
    </xf>
    <xf numFmtId="0" fontId="2" fillId="0" borderId="1" xfId="0" applyFont="1" applyBorder="1" applyAlignment="1">
      <alignment vertical="top" wrapText="1" indent="2" readingOrder="1"/>
    </xf>
    <xf numFmtId="0" fontId="5" fillId="0" borderId="1" xfId="0" applyFont="1" applyBorder="1" applyAlignment="1">
      <alignment vertical="top" wrapText="1" indent="1" readingOrder="1"/>
    </xf>
    <xf numFmtId="0" fontId="5" fillId="0" borderId="1" xfId="0" applyFont="1" applyBorder="1" applyAlignment="1">
      <alignment vertical="top" wrapText="1" indent="2" readingOrder="1"/>
    </xf>
    <xf numFmtId="0" fontId="1" fillId="2" borderId="1" xfId="0" applyFont="1" applyFill="1" applyBorder="1" applyAlignment="1">
      <alignment vertical="top" wrapText="1" readingOrder="1"/>
    </xf>
    <xf numFmtId="0" fontId="7" fillId="0" borderId="1" xfId="0" applyFont="1" applyBorder="1" applyAlignment="1">
      <alignment vertical="top" wrapText="1" indent="2" readingOrder="1"/>
    </xf>
    <xf numFmtId="0" fontId="9" fillId="0" borderId="1" xfId="0" applyFont="1" applyBorder="1" applyAlignment="1">
      <alignment vertical="top" wrapText="1" indent="1" readingOrder="1"/>
    </xf>
    <xf numFmtId="0" fontId="5" fillId="0" borderId="1" xfId="0" applyFont="1" applyBorder="1" applyAlignment="1">
      <alignment vertical="top" wrapText="1" readingOrder="1"/>
    </xf>
    <xf numFmtId="168" fontId="3" fillId="3" borderId="1" xfId="0" applyNumberFormat="1" applyFont="1" applyFill="1" applyBorder="1" applyAlignment="1">
      <alignment horizontal="center" vertical="top" wrapText="1" readingOrder="1"/>
    </xf>
    <xf numFmtId="168" fontId="5" fillId="3" borderId="1" xfId="0" applyNumberFormat="1" applyFont="1" applyFill="1" applyBorder="1" applyAlignment="1">
      <alignment horizontal="center" vertical="top" wrapText="1" readingOrder="1"/>
    </xf>
    <xf numFmtId="168" fontId="7" fillId="3" borderId="1" xfId="0" applyNumberFormat="1" applyFont="1" applyFill="1" applyBorder="1" applyAlignment="1">
      <alignment horizontal="center" vertical="top" wrapText="1" readingOrder="1"/>
    </xf>
    <xf numFmtId="168" fontId="9" fillId="3" borderId="1" xfId="0" applyNumberFormat="1" applyFont="1" applyFill="1" applyBorder="1" applyAlignment="1">
      <alignment horizontal="center" vertical="top" wrapText="1" readingOrder="1"/>
    </xf>
    <xf numFmtId="168" fontId="0" fillId="3" borderId="3" xfId="0" applyNumberFormat="1" applyFill="1" applyBorder="1" applyAlignment="1">
      <alignment vertical="top" wrapText="1"/>
    </xf>
    <xf numFmtId="0" fontId="12" fillId="0" borderId="1" xfId="6" applyFont="1" applyFill="1" applyBorder="1" applyAlignment="1">
      <alignment horizontal="center" vertical="center" wrapText="1" readingOrder="1"/>
    </xf>
    <xf numFmtId="168" fontId="13" fillId="0" borderId="1" xfId="6" applyNumberFormat="1" applyFont="1" applyFill="1" applyBorder="1" applyAlignment="1">
      <alignment horizontal="center" vertical="center" wrapText="1" readingOrder="1"/>
    </xf>
    <xf numFmtId="0" fontId="3" fillId="0" borderId="1" xfId="0" applyFont="1" applyFill="1" applyBorder="1" applyAlignment="1">
      <alignment vertical="top" wrapText="1" indent="1" readingOrder="1"/>
    </xf>
    <xf numFmtId="0" fontId="2" fillId="0" borderId="1" xfId="0" applyFont="1" applyFill="1" applyBorder="1" applyAlignment="1">
      <alignment vertical="top" wrapText="1" readingOrder="1"/>
    </xf>
    <xf numFmtId="0" fontId="4" fillId="0" borderId="1" xfId="0" applyFont="1" applyFill="1" applyBorder="1" applyAlignment="1">
      <alignment vertical="top" wrapText="1" readingOrder="1"/>
    </xf>
    <xf numFmtId="0" fontId="3" fillId="0" borderId="1" xfId="0" applyFont="1" applyFill="1" applyBorder="1" applyAlignment="1">
      <alignment vertical="top" wrapText="1" readingOrder="1"/>
    </xf>
    <xf numFmtId="0" fontId="5" fillId="0" borderId="1" xfId="0" applyFont="1" applyFill="1" applyBorder="1" applyAlignment="1">
      <alignment vertical="top" wrapText="1" indent="1" readingOrder="1"/>
    </xf>
    <xf numFmtId="0" fontId="5" fillId="0" borderId="1" xfId="0" applyFont="1" applyFill="1" applyBorder="1" applyAlignment="1">
      <alignment vertical="top" wrapText="1" indent="2" readingOrder="1"/>
    </xf>
    <xf numFmtId="0" fontId="5" fillId="0" borderId="1" xfId="0" applyFont="1" applyFill="1" applyBorder="1" applyAlignment="1">
      <alignment vertical="top" wrapText="1" readingOrder="1"/>
    </xf>
    <xf numFmtId="0" fontId="16" fillId="0" borderId="1" xfId="6" applyFont="1" applyBorder="1" applyAlignment="1">
      <alignment horizontal="left" vertical="top" wrapText="1" readingOrder="1"/>
    </xf>
    <xf numFmtId="168" fontId="16" fillId="0" borderId="1" xfId="6" applyNumberFormat="1" applyFont="1" applyBorder="1" applyAlignment="1">
      <alignment horizontal="center" vertical="center" wrapText="1" readingOrder="1"/>
    </xf>
    <xf numFmtId="0" fontId="0" fillId="0" borderId="0" xfId="0" applyFill="1" applyAlignment="1"/>
    <xf numFmtId="168" fontId="5" fillId="3" borderId="1" xfId="0" applyNumberFormat="1" applyFont="1" applyFill="1" applyBorder="1" applyAlignment="1">
      <alignment horizontal="center" vertical="center" wrapText="1" readingOrder="1"/>
    </xf>
    <xf numFmtId="168" fontId="0" fillId="3" borderId="2" xfId="0" applyNumberFormat="1" applyFill="1" applyBorder="1" applyAlignment="1">
      <alignment horizontal="center" vertical="center" wrapText="1"/>
    </xf>
    <xf numFmtId="168" fontId="0" fillId="3" borderId="3" xfId="0" applyNumberForma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2" fontId="11" fillId="0" borderId="0" xfId="6" applyNumberFormat="1" applyAlignment="1">
      <alignment horizontal="center" vertical="center"/>
    </xf>
    <xf numFmtId="168" fontId="0" fillId="0" borderId="0" xfId="1" applyNumberFormat="1" applyFont="1" applyAlignment="1"/>
    <xf numFmtId="168" fontId="0" fillId="0" borderId="0" xfId="0" applyNumberFormat="1" applyFill="1" applyAlignment="1">
      <alignment horizontal="center" vertical="center"/>
    </xf>
    <xf numFmtId="168" fontId="3" fillId="0" borderId="1" xfId="0" applyNumberFormat="1" applyFont="1" applyFill="1" applyBorder="1" applyAlignment="1">
      <alignment horizontal="center" vertical="center" wrapText="1" readingOrder="1"/>
    </xf>
    <xf numFmtId="168" fontId="4" fillId="0" borderId="1" xfId="0" applyNumberFormat="1" applyFont="1" applyFill="1" applyBorder="1" applyAlignment="1">
      <alignment horizontal="center" vertical="center" wrapText="1" readingOrder="1"/>
    </xf>
    <xf numFmtId="168" fontId="5" fillId="0" borderId="1" xfId="0" applyNumberFormat="1" applyFont="1" applyFill="1" applyBorder="1" applyAlignment="1">
      <alignment horizontal="center" vertical="center" wrapText="1" readingOrder="1"/>
    </xf>
    <xf numFmtId="168" fontId="0" fillId="0" borderId="3" xfId="0" applyNumberForma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vertical="top" wrapText="1" indent="2" readingOrder="1"/>
    </xf>
    <xf numFmtId="0" fontId="15" fillId="0" borderId="1" xfId="0" applyFont="1" applyFill="1" applyBorder="1" applyAlignment="1">
      <alignment vertical="top" wrapText="1" readingOrder="1"/>
    </xf>
    <xf numFmtId="168" fontId="15" fillId="0" borderId="1" xfId="0" applyNumberFormat="1" applyFont="1" applyFill="1" applyBorder="1" applyAlignment="1">
      <alignment horizontal="center" vertical="center" wrapText="1" readingOrder="1"/>
    </xf>
    <xf numFmtId="0" fontId="18" fillId="0" borderId="0" xfId="7" applyFont="1" applyFill="1" applyBorder="1"/>
    <xf numFmtId="0" fontId="19" fillId="0" borderId="5" xfId="7" applyFont="1" applyBorder="1" applyAlignment="1">
      <alignment horizontal="center" vertical="center" wrapText="1" readingOrder="1"/>
    </xf>
    <xf numFmtId="0" fontId="18" fillId="0" borderId="0" xfId="7" applyFont="1" applyAlignment="1">
      <alignment horizontal="center" vertical="center"/>
    </xf>
    <xf numFmtId="0" fontId="19" fillId="0" borderId="6" xfId="7" applyFont="1" applyBorder="1" applyAlignment="1">
      <alignment horizontal="center" vertical="center" wrapText="1" readingOrder="1"/>
    </xf>
    <xf numFmtId="0" fontId="19" fillId="0" borderId="6" xfId="7" applyFont="1" applyBorder="1" applyAlignment="1">
      <alignment vertical="center" wrapText="1" readingOrder="1"/>
    </xf>
    <xf numFmtId="168" fontId="19" fillId="0" borderId="6" xfId="7" applyNumberFormat="1" applyFont="1" applyBorder="1" applyAlignment="1">
      <alignment horizontal="center" vertical="center" wrapText="1" readingOrder="1"/>
    </xf>
    <xf numFmtId="168" fontId="20" fillId="0" borderId="7" xfId="7" applyNumberFormat="1" applyFont="1" applyBorder="1" applyAlignment="1">
      <alignment horizontal="left" vertical="center" wrapText="1" indent="1" readingOrder="1"/>
    </xf>
    <xf numFmtId="168" fontId="20" fillId="0" borderId="7" xfId="7" applyNumberFormat="1" applyFont="1" applyBorder="1" applyAlignment="1">
      <alignment horizontal="center" vertical="center" wrapText="1" readingOrder="1"/>
    </xf>
    <xf numFmtId="0" fontId="21" fillId="0" borderId="7" xfId="7" applyFont="1" applyBorder="1" applyAlignment="1">
      <alignment vertical="center" wrapText="1" indent="2" readingOrder="1"/>
    </xf>
    <xf numFmtId="168" fontId="21" fillId="0" borderId="7" xfId="7" applyNumberFormat="1" applyFont="1" applyBorder="1" applyAlignment="1">
      <alignment horizontal="center" vertical="center" wrapText="1" readingOrder="1"/>
    </xf>
    <xf numFmtId="0" fontId="19" fillId="3" borderId="6" xfId="7" applyFont="1" applyFill="1" applyBorder="1" applyAlignment="1">
      <alignment horizontal="center" vertical="center" wrapText="1" readingOrder="1"/>
    </xf>
    <xf numFmtId="0" fontId="19" fillId="3" borderId="6" xfId="7" applyFont="1" applyFill="1" applyBorder="1" applyAlignment="1">
      <alignment vertical="center" wrapText="1" readingOrder="1"/>
    </xf>
    <xf numFmtId="168" fontId="19" fillId="3" borderId="6" xfId="7" applyNumberFormat="1" applyFont="1" applyFill="1" applyBorder="1" applyAlignment="1">
      <alignment horizontal="center" vertical="center" wrapText="1" readingOrder="1"/>
    </xf>
    <xf numFmtId="0" fontId="18" fillId="3" borderId="0" xfId="7" applyFont="1" applyFill="1" applyBorder="1"/>
    <xf numFmtId="168" fontId="20" fillId="3" borderId="7" xfId="7" applyNumberFormat="1" applyFont="1" applyFill="1" applyBorder="1" applyAlignment="1">
      <alignment horizontal="left" vertical="center" wrapText="1" indent="1" readingOrder="1"/>
    </xf>
    <xf numFmtId="168" fontId="20" fillId="3" borderId="7" xfId="7" applyNumberFormat="1" applyFont="1" applyFill="1" applyBorder="1" applyAlignment="1">
      <alignment horizontal="center" vertical="center" wrapText="1" readingOrder="1"/>
    </xf>
    <xf numFmtId="0" fontId="21" fillId="3" borderId="7" xfId="7" applyFont="1" applyFill="1" applyBorder="1" applyAlignment="1">
      <alignment vertical="center" wrapText="1" indent="2" readingOrder="1"/>
    </xf>
    <xf numFmtId="168" fontId="21" fillId="3" borderId="7" xfId="7" applyNumberFormat="1" applyFont="1" applyFill="1" applyBorder="1" applyAlignment="1">
      <alignment horizontal="center" vertical="center" wrapText="1" readingOrder="1"/>
    </xf>
    <xf numFmtId="0" fontId="18" fillId="3" borderId="0" xfId="7" applyFont="1" applyFill="1" applyAlignment="1">
      <alignment horizontal="center" vertical="center"/>
    </xf>
    <xf numFmtId="0" fontId="18" fillId="0" borderId="0" xfId="7" applyFont="1"/>
    <xf numFmtId="0" fontId="19" fillId="0" borderId="8" xfId="7" applyFont="1" applyBorder="1" applyAlignment="1">
      <alignment horizontal="center" vertical="center" wrapText="1"/>
    </xf>
    <xf numFmtId="0" fontId="19" fillId="0" borderId="9" xfId="7" applyFont="1" applyBorder="1" applyAlignment="1">
      <alignment horizontal="center" vertical="center" wrapText="1"/>
    </xf>
    <xf numFmtId="0" fontId="19" fillId="0" borderId="10" xfId="7" applyFont="1" applyBorder="1" applyAlignment="1">
      <alignment vertical="center" wrapText="1"/>
    </xf>
    <xf numFmtId="168" fontId="19" fillId="0" borderId="11" xfId="7" applyNumberFormat="1" applyFont="1" applyBorder="1" applyAlignment="1">
      <alignment horizontal="center" vertical="center" wrapText="1"/>
    </xf>
    <xf numFmtId="0" fontId="21" fillId="0" borderId="10" xfId="7" applyFont="1" applyBorder="1" applyAlignment="1">
      <alignment horizontal="left" vertical="center" wrapText="1" indent="1"/>
    </xf>
    <xf numFmtId="168" fontId="21" fillId="0" borderId="11" xfId="7" applyNumberFormat="1" applyFont="1" applyBorder="1" applyAlignment="1">
      <alignment horizontal="center" vertical="center" wrapText="1"/>
    </xf>
    <xf numFmtId="168" fontId="18" fillId="0" borderId="0" xfId="7" applyNumberFormat="1" applyFont="1"/>
    <xf numFmtId="169" fontId="18" fillId="0" borderId="0" xfId="8" applyNumberFormat="1" applyFont="1" applyFill="1" applyBorder="1"/>
    <xf numFmtId="166" fontId="18" fillId="0" borderId="0" xfId="7" applyNumberFormat="1" applyFont="1"/>
    <xf numFmtId="0" fontId="23" fillId="0" borderId="10" xfId="7" applyFont="1" applyBorder="1" applyAlignment="1">
      <alignment horizontal="left" vertical="center" wrapText="1" indent="3"/>
    </xf>
    <xf numFmtId="168" fontId="24" fillId="0" borderId="11" xfId="7" applyNumberFormat="1" applyFont="1" applyBorder="1" applyAlignment="1">
      <alignment horizontal="center" vertical="center" wrapText="1"/>
    </xf>
    <xf numFmtId="4" fontId="21" fillId="0" borderId="11" xfId="7" applyNumberFormat="1" applyFont="1" applyBorder="1" applyAlignment="1">
      <alignment horizontal="center" vertical="center" wrapText="1"/>
    </xf>
    <xf numFmtId="0" fontId="24" fillId="0" borderId="10" xfId="7" applyFont="1" applyBorder="1" applyAlignment="1">
      <alignment horizontal="left" vertical="center" wrapText="1" indent="3"/>
    </xf>
    <xf numFmtId="43" fontId="18" fillId="0" borderId="0" xfId="7" applyNumberFormat="1" applyFont="1"/>
    <xf numFmtId="0" fontId="10" fillId="0" borderId="0" xfId="9"/>
    <xf numFmtId="0" fontId="10" fillId="0" borderId="0" xfId="9" applyAlignment="1">
      <alignment horizontal="center" vertical="center"/>
    </xf>
    <xf numFmtId="0" fontId="10" fillId="0" borderId="0" xfId="9" applyAlignment="1">
      <alignment horizontal="center"/>
    </xf>
    <xf numFmtId="0" fontId="25" fillId="0" borderId="14" xfId="9" applyFont="1" applyBorder="1" applyAlignment="1" applyProtection="1">
      <alignment horizontal="center" vertical="center" wrapText="1" readingOrder="1"/>
      <protection locked="0"/>
    </xf>
    <xf numFmtId="0" fontId="25" fillId="0" borderId="15" xfId="9" applyFont="1" applyBorder="1" applyAlignment="1" applyProtection="1">
      <alignment horizontal="left" vertical="center" wrapText="1" readingOrder="1"/>
      <protection locked="0"/>
    </xf>
    <xf numFmtId="168" fontId="25" fillId="0" borderId="15" xfId="9" applyNumberFormat="1" applyFont="1" applyBorder="1" applyAlignment="1" applyProtection="1">
      <alignment horizontal="center" vertical="center" wrapText="1" readingOrder="1"/>
      <protection locked="0"/>
    </xf>
    <xf numFmtId="170" fontId="25" fillId="0" borderId="15" xfId="10" applyNumberFormat="1" applyFont="1" applyBorder="1" applyAlignment="1" applyProtection="1">
      <alignment horizontal="center" vertical="center" wrapText="1" readingOrder="1"/>
      <protection locked="0"/>
    </xf>
    <xf numFmtId="0" fontId="26" fillId="0" borderId="16" xfId="9" applyFont="1" applyBorder="1" applyAlignment="1" applyProtection="1">
      <alignment horizontal="left" vertical="center" wrapText="1" indent="1" readingOrder="1"/>
      <protection locked="0"/>
    </xf>
    <xf numFmtId="168" fontId="26" fillId="0" borderId="7" xfId="7" applyNumberFormat="1" applyFont="1" applyBorder="1" applyAlignment="1">
      <alignment horizontal="center" vertical="center" wrapText="1" readingOrder="1"/>
    </xf>
    <xf numFmtId="170" fontId="26" fillId="0" borderId="7" xfId="10" applyNumberFormat="1" applyFont="1" applyFill="1" applyBorder="1" applyAlignment="1">
      <alignment horizontal="center" vertical="center" wrapText="1" readingOrder="1"/>
    </xf>
    <xf numFmtId="4" fontId="10" fillId="0" borderId="0" xfId="9" applyNumberFormat="1"/>
    <xf numFmtId="168" fontId="10" fillId="0" borderId="0" xfId="9" applyNumberFormat="1"/>
    <xf numFmtId="0" fontId="25" fillId="0" borderId="16" xfId="9" applyFont="1" applyBorder="1" applyAlignment="1" applyProtection="1">
      <alignment horizontal="left" vertical="center" wrapText="1" indent="2" readingOrder="1"/>
      <protection locked="0"/>
    </xf>
    <xf numFmtId="168" fontId="25" fillId="0" borderId="7" xfId="7" applyNumberFormat="1" applyFont="1" applyBorder="1" applyAlignment="1">
      <alignment horizontal="center" vertical="center" wrapText="1" readingOrder="1"/>
    </xf>
    <xf numFmtId="0" fontId="25" fillId="0" borderId="15" xfId="9" applyFont="1" applyBorder="1" applyAlignment="1" applyProtection="1">
      <alignment horizontal="left" vertical="center" wrapText="1" indent="1" readingOrder="1"/>
      <protection locked="0"/>
    </xf>
    <xf numFmtId="170" fontId="10" fillId="0" borderId="0" xfId="11" applyNumberFormat="1" applyFont="1"/>
    <xf numFmtId="0" fontId="25" fillId="0" borderId="15" xfId="9" applyFont="1" applyBorder="1" applyAlignment="1" applyProtection="1">
      <alignment horizontal="left" vertical="center" wrapText="1" indent="2" readingOrder="1"/>
      <protection locked="0"/>
    </xf>
    <xf numFmtId="0" fontId="26" fillId="0" borderId="16" xfId="9" applyFont="1" applyBorder="1" applyAlignment="1" applyProtection="1">
      <alignment horizontal="left" vertical="center" wrapText="1" indent="3" readingOrder="1"/>
      <protection locked="0"/>
    </xf>
    <xf numFmtId="0" fontId="25" fillId="0" borderId="14" xfId="9" applyFont="1" applyBorder="1" applyAlignment="1" applyProtection="1">
      <alignment horizontal="left" vertical="center" wrapText="1" readingOrder="1"/>
      <protection locked="0"/>
    </xf>
    <xf numFmtId="168" fontId="25" fillId="0" borderId="14" xfId="9" applyNumberFormat="1" applyFont="1" applyBorder="1" applyAlignment="1" applyProtection="1">
      <alignment horizontal="center" vertical="center" wrapText="1" readingOrder="1"/>
      <protection locked="0"/>
    </xf>
    <xf numFmtId="170" fontId="25" fillId="0" borderId="14" xfId="10" applyNumberFormat="1" applyFont="1" applyBorder="1" applyAlignment="1" applyProtection="1">
      <alignment horizontal="center" vertical="center" wrapText="1" readingOrder="1"/>
      <protection locked="0"/>
    </xf>
    <xf numFmtId="170" fontId="25" fillId="0" borderId="15" xfId="12" applyNumberFormat="1" applyFont="1" applyBorder="1" applyAlignment="1" applyProtection="1">
      <alignment horizontal="center" vertical="center" wrapText="1" readingOrder="1"/>
      <protection locked="0"/>
    </xf>
    <xf numFmtId="168" fontId="26" fillId="0" borderId="16" xfId="9" applyNumberFormat="1" applyFont="1" applyBorder="1" applyAlignment="1" applyProtection="1">
      <alignment horizontal="center" vertical="center" wrapText="1" readingOrder="1"/>
      <protection locked="0"/>
    </xf>
    <xf numFmtId="170" fontId="26" fillId="0" borderId="16" xfId="12" applyNumberFormat="1" applyFont="1" applyFill="1" applyBorder="1" applyAlignment="1" applyProtection="1">
      <alignment horizontal="center" vertical="center" wrapText="1" readingOrder="1"/>
      <protection locked="0"/>
    </xf>
    <xf numFmtId="171" fontId="10" fillId="0" borderId="0" xfId="9" applyNumberFormat="1"/>
    <xf numFmtId="168" fontId="10" fillId="0" borderId="0" xfId="9" applyNumberFormat="1" applyAlignment="1">
      <alignment horizontal="center" vertical="center"/>
    </xf>
    <xf numFmtId="0" fontId="28" fillId="0" borderId="5" xfId="7" applyFont="1" applyBorder="1" applyAlignment="1">
      <alignment horizontal="center" vertical="center" wrapText="1" readingOrder="1"/>
    </xf>
    <xf numFmtId="0" fontId="29" fillId="0" borderId="5" xfId="7" applyFont="1" applyBorder="1" applyAlignment="1">
      <alignment horizontal="center" vertical="center" wrapText="1" readingOrder="1"/>
    </xf>
    <xf numFmtId="0" fontId="30" fillId="0" borderId="6" xfId="7" applyFont="1" applyBorder="1" applyAlignment="1">
      <alignment horizontal="center" vertical="center" wrapText="1" readingOrder="1"/>
    </xf>
    <xf numFmtId="0" fontId="30" fillId="0" borderId="6" xfId="7" applyFont="1" applyBorder="1" applyAlignment="1">
      <alignment vertical="center" wrapText="1" readingOrder="1"/>
    </xf>
    <xf numFmtId="172" fontId="30" fillId="0" borderId="6" xfId="7" applyNumberFormat="1" applyFont="1" applyBorder="1" applyAlignment="1">
      <alignment horizontal="center" vertical="center" wrapText="1" readingOrder="1"/>
    </xf>
    <xf numFmtId="170" fontId="30" fillId="0" borderId="6" xfId="11" applyNumberFormat="1" applyFont="1" applyFill="1" applyBorder="1" applyAlignment="1">
      <alignment horizontal="center" vertical="center" wrapText="1" readingOrder="1"/>
    </xf>
    <xf numFmtId="173" fontId="18" fillId="0" borderId="0" xfId="13" applyNumberFormat="1" applyFont="1" applyFill="1" applyBorder="1"/>
    <xf numFmtId="170" fontId="18" fillId="0" borderId="0" xfId="11" applyNumberFormat="1" applyFont="1" applyFill="1" applyBorder="1"/>
    <xf numFmtId="168" fontId="31" fillId="0" borderId="7" xfId="7" applyNumberFormat="1" applyFont="1" applyBorder="1" applyAlignment="1">
      <alignment horizontal="left" vertical="center" wrapText="1" indent="1" readingOrder="1"/>
    </xf>
    <xf numFmtId="168" fontId="31" fillId="0" borderId="7" xfId="7" applyNumberFormat="1" applyFont="1" applyBorder="1" applyAlignment="1">
      <alignment horizontal="center" vertical="center" wrapText="1" readingOrder="1"/>
    </xf>
    <xf numFmtId="170" fontId="31" fillId="0" borderId="7" xfId="11" applyNumberFormat="1" applyFont="1" applyFill="1" applyBorder="1" applyAlignment="1">
      <alignment horizontal="center" vertical="center" wrapText="1" readingOrder="1"/>
    </xf>
    <xf numFmtId="0" fontId="26" fillId="0" borderId="7" xfId="7" applyFont="1" applyBorder="1" applyAlignment="1">
      <alignment vertical="center" wrapText="1" indent="2" readingOrder="1"/>
    </xf>
    <xf numFmtId="170" fontId="26" fillId="0" borderId="7" xfId="11" applyNumberFormat="1" applyFont="1" applyFill="1" applyBorder="1" applyAlignment="1">
      <alignment horizontal="center" vertical="center" wrapText="1" readingOrder="1"/>
    </xf>
    <xf numFmtId="0" fontId="30" fillId="3" borderId="6" xfId="7" applyFont="1" applyFill="1" applyBorder="1" applyAlignment="1">
      <alignment horizontal="center" vertical="center" wrapText="1" readingOrder="1"/>
    </xf>
    <xf numFmtId="0" fontId="30" fillId="3" borderId="6" xfId="7" applyFont="1" applyFill="1" applyBorder="1" applyAlignment="1">
      <alignment vertical="center" wrapText="1" readingOrder="1"/>
    </xf>
    <xf numFmtId="172" fontId="30" fillId="3" borderId="6" xfId="7" applyNumberFormat="1" applyFont="1" applyFill="1" applyBorder="1" applyAlignment="1">
      <alignment horizontal="center" vertical="center" wrapText="1" readingOrder="1"/>
    </xf>
    <xf numFmtId="170" fontId="30" fillId="3" borderId="6" xfId="11" applyNumberFormat="1" applyFont="1" applyFill="1" applyBorder="1" applyAlignment="1">
      <alignment horizontal="center" vertical="center" wrapText="1" readingOrder="1"/>
    </xf>
    <xf numFmtId="168" fontId="31" fillId="3" borderId="7" xfId="7" applyNumberFormat="1" applyFont="1" applyFill="1" applyBorder="1" applyAlignment="1">
      <alignment horizontal="left" vertical="center" wrapText="1" indent="1" readingOrder="1"/>
    </xf>
    <xf numFmtId="168" fontId="31" fillId="3" borderId="7" xfId="7" applyNumberFormat="1" applyFont="1" applyFill="1" applyBorder="1" applyAlignment="1">
      <alignment horizontal="center" vertical="center" wrapText="1" readingOrder="1"/>
    </xf>
    <xf numFmtId="170" fontId="31" fillId="3" borderId="7" xfId="11" applyNumberFormat="1" applyFont="1" applyFill="1" applyBorder="1" applyAlignment="1">
      <alignment horizontal="center" vertical="center" wrapText="1" readingOrder="1"/>
    </xf>
    <xf numFmtId="0" fontId="26" fillId="3" borderId="7" xfId="7" applyFont="1" applyFill="1" applyBorder="1" applyAlignment="1">
      <alignment vertical="center" wrapText="1" indent="2" readingOrder="1"/>
    </xf>
    <xf numFmtId="168" fontId="26" fillId="3" borderId="7" xfId="7" applyNumberFormat="1" applyFont="1" applyFill="1" applyBorder="1" applyAlignment="1">
      <alignment horizontal="center" vertical="center" wrapText="1" readingOrder="1"/>
    </xf>
    <xf numFmtId="170" fontId="26" fillId="3" borderId="7" xfId="11" applyNumberFormat="1" applyFont="1" applyFill="1" applyBorder="1" applyAlignment="1">
      <alignment horizontal="center" vertical="center" wrapText="1" readingOrder="1"/>
    </xf>
    <xf numFmtId="168" fontId="18" fillId="0" borderId="0" xfId="7" applyNumberFormat="1" applyFont="1" applyFill="1" applyBorder="1"/>
    <xf numFmtId="0" fontId="18" fillId="0" borderId="0" xfId="7" applyFont="1" applyFill="1" applyAlignment="1">
      <alignment horizontal="center" vertical="center"/>
    </xf>
    <xf numFmtId="0" fontId="30" fillId="0" borderId="6" xfId="7" applyFont="1" applyFill="1" applyBorder="1" applyAlignment="1">
      <alignment horizontal="center" vertical="center" wrapText="1" readingOrder="1"/>
    </xf>
    <xf numFmtId="0" fontId="30" fillId="0" borderId="6" xfId="7" applyFont="1" applyFill="1" applyBorder="1" applyAlignment="1">
      <alignment vertical="center" wrapText="1" readingOrder="1"/>
    </xf>
    <xf numFmtId="172" fontId="30" fillId="0" borderId="6" xfId="7" applyNumberFormat="1" applyFont="1" applyFill="1" applyBorder="1" applyAlignment="1">
      <alignment horizontal="center" vertical="center" wrapText="1" readingOrder="1"/>
    </xf>
    <xf numFmtId="168" fontId="31" fillId="0" borderId="7" xfId="7" applyNumberFormat="1" applyFont="1" applyFill="1" applyBorder="1" applyAlignment="1">
      <alignment horizontal="left" vertical="center" wrapText="1" indent="1" readingOrder="1"/>
    </xf>
    <xf numFmtId="168" fontId="31" fillId="0" borderId="7" xfId="7" applyNumberFormat="1" applyFont="1" applyFill="1" applyBorder="1" applyAlignment="1">
      <alignment horizontal="center" vertical="center" wrapText="1" readingOrder="1"/>
    </xf>
    <xf numFmtId="0" fontId="26" fillId="0" borderId="7" xfId="7" applyFont="1" applyFill="1" applyBorder="1" applyAlignment="1">
      <alignment vertical="center" wrapText="1" indent="2" readingOrder="1"/>
    </xf>
    <xf numFmtId="168" fontId="26" fillId="0" borderId="7" xfId="7" applyNumberFormat="1" applyFont="1" applyFill="1" applyBorder="1" applyAlignment="1">
      <alignment horizontal="center" vertical="center" wrapText="1" readingOrder="1"/>
    </xf>
    <xf numFmtId="0" fontId="27" fillId="0" borderId="0" xfId="7" applyNumberFormat="1" applyFont="1" applyFill="1" applyBorder="1" applyAlignment="1">
      <alignment horizontal="center" vertical="center" wrapText="1" readingOrder="1"/>
    </xf>
    <xf numFmtId="0" fontId="18" fillId="0" borderId="0" xfId="7" applyFont="1" applyFill="1" applyBorder="1"/>
    <xf numFmtId="0" fontId="21" fillId="0" borderId="12" xfId="7" applyFont="1" applyBorder="1" applyAlignment="1">
      <alignment horizontal="center" vertical="center" wrapText="1"/>
    </xf>
    <xf numFmtId="0" fontId="21" fillId="0" borderId="13" xfId="7" applyFont="1" applyBorder="1" applyAlignment="1">
      <alignment horizontal="center" vertical="center" wrapText="1"/>
    </xf>
    <xf numFmtId="0" fontId="21" fillId="0" borderId="9" xfId="7" applyFont="1" applyBorder="1" applyAlignment="1">
      <alignment horizontal="center" vertical="center" wrapText="1"/>
    </xf>
    <xf numFmtId="0" fontId="19" fillId="0" borderId="12" xfId="7" applyFont="1" applyBorder="1" applyAlignment="1">
      <alignment horizontal="center" vertical="center" wrapText="1"/>
    </xf>
    <xf numFmtId="0" fontId="19" fillId="0" borderId="13" xfId="7" applyFont="1" applyBorder="1" applyAlignment="1">
      <alignment horizontal="center" vertical="center" wrapText="1"/>
    </xf>
    <xf numFmtId="0" fontId="19" fillId="0" borderId="9" xfId="7" applyFont="1" applyBorder="1" applyAlignment="1">
      <alignment horizontal="center" vertical="center" wrapText="1"/>
    </xf>
    <xf numFmtId="0" fontId="1" fillId="0" borderId="3" xfId="0" applyFont="1" applyFill="1" applyBorder="1" applyAlignment="1">
      <alignment horizontal="center" vertical="top" wrapText="1" readingOrder="1"/>
    </xf>
    <xf numFmtId="0" fontId="1" fillId="0" borderId="2" xfId="0" applyFont="1" applyFill="1" applyBorder="1" applyAlignment="1">
      <alignment horizontal="center" vertical="top" wrapText="1" readingOrder="1"/>
    </xf>
    <xf numFmtId="0" fontId="14" fillId="0" borderId="4" xfId="6" applyFont="1" applyFill="1" applyBorder="1" applyAlignment="1">
      <alignment horizontal="center" vertical="center" wrapText="1" readingOrder="1"/>
    </xf>
  </cellXfs>
  <cellStyles count="14">
    <cellStyle name="Comma" xfId="1"/>
    <cellStyle name="Comma [0]" xfId="2"/>
    <cellStyle name="Comma 2" xfId="13"/>
    <cellStyle name="Comma 2 2" xfId="8"/>
    <cellStyle name="Currency" xfId="3"/>
    <cellStyle name="Currency [0]" xfId="4"/>
    <cellStyle name="Normal" xfId="0" builtinId="0"/>
    <cellStyle name="Normal 2" xfId="6"/>
    <cellStyle name="Normal 2 2" xfId="9"/>
    <cellStyle name="Normal 3" xfId="7"/>
    <cellStyle name="Percent" xfId="5"/>
    <cellStyle name="Percent 2" xfId="10"/>
    <cellStyle name="Percent 2 2" xfId="12"/>
    <cellStyle name="Percent 3" xfId="11"/>
  </cellStyles>
  <dxfs count="2"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808080"/>
      <rgbColor rgb="00D3D3D3"/>
      <rgbColor rgb="00000000"/>
      <rgbColor rgb="002C2C90"/>
      <rgbColor rgb="008A3A0C"/>
      <rgbColor rgb="0086008A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8.xml"/><Relationship Id="rId18" Type="http://schemas.openxmlformats.org/officeDocument/2006/relationships/externalLink" Target="externalLinks/externalLink13.xml"/><Relationship Id="rId26" Type="http://schemas.openxmlformats.org/officeDocument/2006/relationships/externalLink" Target="externalLinks/externalLink21.xml"/><Relationship Id="rId39" Type="http://schemas.openxmlformats.org/officeDocument/2006/relationships/externalLink" Target="externalLinks/externalLink34.xml"/><Relationship Id="rId21" Type="http://schemas.openxmlformats.org/officeDocument/2006/relationships/externalLink" Target="externalLinks/externalLink16.xml"/><Relationship Id="rId34" Type="http://schemas.openxmlformats.org/officeDocument/2006/relationships/externalLink" Target="externalLinks/externalLink29.xml"/><Relationship Id="rId42" Type="http://schemas.openxmlformats.org/officeDocument/2006/relationships/externalLink" Target="externalLinks/externalLink37.xml"/><Relationship Id="rId47" Type="http://schemas.openxmlformats.org/officeDocument/2006/relationships/externalLink" Target="externalLinks/externalLink42.xml"/><Relationship Id="rId50" Type="http://schemas.openxmlformats.org/officeDocument/2006/relationships/theme" Target="theme/theme1.xml"/><Relationship Id="rId7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1.xml"/><Relationship Id="rId29" Type="http://schemas.openxmlformats.org/officeDocument/2006/relationships/externalLink" Target="externalLinks/externalLink24.xml"/><Relationship Id="rId11" Type="http://schemas.openxmlformats.org/officeDocument/2006/relationships/externalLink" Target="externalLinks/externalLink6.xml"/><Relationship Id="rId24" Type="http://schemas.openxmlformats.org/officeDocument/2006/relationships/externalLink" Target="externalLinks/externalLink19.xml"/><Relationship Id="rId32" Type="http://schemas.openxmlformats.org/officeDocument/2006/relationships/externalLink" Target="externalLinks/externalLink27.xml"/><Relationship Id="rId37" Type="http://schemas.openxmlformats.org/officeDocument/2006/relationships/externalLink" Target="externalLinks/externalLink32.xml"/><Relationship Id="rId40" Type="http://schemas.openxmlformats.org/officeDocument/2006/relationships/externalLink" Target="externalLinks/externalLink35.xml"/><Relationship Id="rId45" Type="http://schemas.openxmlformats.org/officeDocument/2006/relationships/externalLink" Target="externalLinks/externalLink40.xml"/><Relationship Id="rId53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externalLink" Target="externalLinks/externalLink5.xml"/><Relationship Id="rId19" Type="http://schemas.openxmlformats.org/officeDocument/2006/relationships/externalLink" Target="externalLinks/externalLink14.xml"/><Relationship Id="rId31" Type="http://schemas.openxmlformats.org/officeDocument/2006/relationships/externalLink" Target="externalLinks/externalLink26.xml"/><Relationship Id="rId44" Type="http://schemas.openxmlformats.org/officeDocument/2006/relationships/externalLink" Target="externalLinks/externalLink39.xml"/><Relationship Id="rId52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4.xml"/><Relationship Id="rId14" Type="http://schemas.openxmlformats.org/officeDocument/2006/relationships/externalLink" Target="externalLinks/externalLink9.xml"/><Relationship Id="rId22" Type="http://schemas.openxmlformats.org/officeDocument/2006/relationships/externalLink" Target="externalLinks/externalLink17.xml"/><Relationship Id="rId27" Type="http://schemas.openxmlformats.org/officeDocument/2006/relationships/externalLink" Target="externalLinks/externalLink22.xml"/><Relationship Id="rId30" Type="http://schemas.openxmlformats.org/officeDocument/2006/relationships/externalLink" Target="externalLinks/externalLink25.xml"/><Relationship Id="rId35" Type="http://schemas.openxmlformats.org/officeDocument/2006/relationships/externalLink" Target="externalLinks/externalLink30.xml"/><Relationship Id="rId43" Type="http://schemas.openxmlformats.org/officeDocument/2006/relationships/externalLink" Target="externalLinks/externalLink38.xml"/><Relationship Id="rId48" Type="http://schemas.openxmlformats.org/officeDocument/2006/relationships/externalLink" Target="externalLinks/externalLink43.xml"/><Relationship Id="rId8" Type="http://schemas.openxmlformats.org/officeDocument/2006/relationships/externalLink" Target="externalLinks/externalLink3.xml"/><Relationship Id="rId51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externalLink" Target="externalLinks/externalLink7.xml"/><Relationship Id="rId17" Type="http://schemas.openxmlformats.org/officeDocument/2006/relationships/externalLink" Target="externalLinks/externalLink12.xml"/><Relationship Id="rId25" Type="http://schemas.openxmlformats.org/officeDocument/2006/relationships/externalLink" Target="externalLinks/externalLink20.xml"/><Relationship Id="rId33" Type="http://schemas.openxmlformats.org/officeDocument/2006/relationships/externalLink" Target="externalLinks/externalLink28.xml"/><Relationship Id="rId38" Type="http://schemas.openxmlformats.org/officeDocument/2006/relationships/externalLink" Target="externalLinks/externalLink33.xml"/><Relationship Id="rId46" Type="http://schemas.openxmlformats.org/officeDocument/2006/relationships/externalLink" Target="externalLinks/externalLink41.xml"/><Relationship Id="rId20" Type="http://schemas.openxmlformats.org/officeDocument/2006/relationships/externalLink" Target="externalLinks/externalLink15.xml"/><Relationship Id="rId41" Type="http://schemas.openxmlformats.org/officeDocument/2006/relationships/externalLink" Target="externalLinks/externalLink36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5" Type="http://schemas.openxmlformats.org/officeDocument/2006/relationships/externalLink" Target="externalLinks/externalLink10.xml"/><Relationship Id="rId23" Type="http://schemas.openxmlformats.org/officeDocument/2006/relationships/externalLink" Target="externalLinks/externalLink18.xml"/><Relationship Id="rId28" Type="http://schemas.openxmlformats.org/officeDocument/2006/relationships/externalLink" Target="externalLinks/externalLink23.xml"/><Relationship Id="rId36" Type="http://schemas.openxmlformats.org/officeDocument/2006/relationships/externalLink" Target="externalLinks/externalLink31.xml"/><Relationship Id="rId49" Type="http://schemas.openxmlformats.org/officeDocument/2006/relationships/externalLink" Target="externalLinks/externalLink44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EMartin\AppData\Local\Microsoft\Windows\Temporary%20Internet%20Files\Content.Outlook\SPBBMSQF\DATA\KEN\current\External\KenBOP(current)base%20May%20mission%20rev.2%20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3\users3\users3\My%20Documents\moldova\Oct2000mission\data\eff9911b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luca\My%20Local%20Documents\0%20GEO\14%20Article%20IV\scenarios\normative%20Feb%206\DATA\PA\CHL\SECTORS\BOP\Bop0209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3\users3\users3\Documents%20and%20Settings\LABREGO\My%20Local%20Documents\Ecuador\ecubopLatest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3\users3\users3\USERS\Irina%20Dolinskaya\FPmodel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3\users3\users3\DATA\US\MDA\WEO\Templates\wrs921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EMartin\AppData\Local\Microsoft\Windows\Temporary%20Internet%20Files\Content.Outlook\SPBBMSQF\WIN\TEMP\MFLOW96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3\users3\users3\WIN\TEMP\MFLOW96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DOCUME~1\bud67\LOCALS~1\Temp\Rar$DI01.562\WIN\TEMP\MFLOW96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DATA\DD\GEO\BOP\GeoBop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3\users3\Users\dsimard\AppData\Local\Microsoft\Windows\Temporary%20Internet%20Files\Content.Outlook\VUMFOKLA\BOP\Documents%20and%20Settings\llipscomb\Desktop\Georgia%20Backup%20files\WIN\TEMP\MFLOW96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llipscomb\Desktop\Georgia%20Backup%20files\Documents%20and%20Settings\LABREGO\My%20Local%20Documents\Ecuador\ecubopLatest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er\Desktop\samsaxuri\2021\2%20Tve\2020%20Tveebi%20GFS-1986-2001%20EB%20REAL%202021.03.01.xlsb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g-file01\Users\ggrigolava\AppData\Local\Microsoft\Windows\Temporary%20Internet%20Files\Content.Outlook\WNWVM2ZI\Copy%20of%20CD_Issue_CalendarUPD%202%20(2).xlsx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udget_2012\City%20Hall\Fund\Fund_2012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la\ZEDAMXEDVELOBA\STATISTIKA\Consolidate%20Report\2010\Consolidate_Report_09-2010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3\users3\Users\dsimard\AppData\Local\Microsoft\Windows\Temporary%20Internet%20Files\Content.Outlook\VUMFOKLA\BOP\GEOMon%20(SBA)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3\users3\users3\Users\aluca\AppData\Local\Microsoft\Windows\Temporary%20Internet%20Files\Content.Outlook\FCXU550O\IMF%20projections%20fifth%20review%20Feb%202%2010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luca\My%20Local%20Documents\0%20GEO\14%20Article%20IV\scenarios\normative%20Feb%206\DATA\SV\VULNERABILITIES\VULNERABILITIES%202005-09\working-files\Master%20Cross%20Country%20MSG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luca\My%20Local%20Documents\0%20GEO\14%20Article%20IV\scenarios\normative%20Feb%206\Users\leyraud\Desktop\Eyraud%20business%20files\Georgia\REVIEWS\5%20review%20February%202010\GEO%20vulnerability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luca\My%20Local%20Documents\0%20GEO\14%20Article%20IV\scenarios\normative%20Feb%206\Colombia\WEO\GEEColombiaOct2001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3\users3\users3\Documents%20and%20Settings\BCLEMENTS\Local%20Settings\Temporary%20Internet%20Files\OLK5\External%20DSA%20Template_country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cro331-08-w\net\USERS\Irina%20Dolinskaya\FPmodel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9.%20Supervision\_Analysis\Analysis-MF.xlsx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mf1s\vol1\data\wrs\eu2\system2000\WRSTAB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3\users3\users3\DATA\DD\FSU\FSU_DATABASE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luca\My%20Local%20Documents\0%20GEO\14%20Article%20IV\scenarios\normative%20Feb%206\WINDOWS\TEMP\CRI-BOP-01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luca\My%20Local%20Documents\0%20GEO\14%20Article%20IV\scenarios\normative%20Feb%206\DATA\CA\CRI\EXTERNAL\Output\CRI-BOP-01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Cikosgan\REPORT_2005_Ikv\07_2005_report\CPI_By_import_and_Domestic_goods_achiko+regulirebadi%20fasebi%20(es%20aris%20bolo%20varianti)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luca\My%20Local%20Documents\0%20GEO\14%20Article%20IV\scenarios\normative%20Feb%206\DATA\CA\CRI\Dbase\Dinput\CRI-INPUT-ABOP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luca\My%20Local%20Documents\0%20GEO\14%20Article%20IV\scenarios\normative%20Feb%206\DATA\CA\CRI\EXTERNAL\Output\Other-2002\CRI-INPUT-ABOP-4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3\users3\users3\WIN\Temporary%20Internet%20Files\OLKA1E5\wrs9151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DATA\DH\GEO\BOP\Data\FLOW2004a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cro331-08-w\net\DATA\US\MDA\WEO\Templates\wrs921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3\users3\users3\DATA\S1\ECU\SECTORS\External\PERUMF97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luca\My%20Local%20Documents\0%20GEO\14%20Article%20IV\scenarios\normative%20Feb%206\CPLAZO\IMAE\PR\INF1-ALEX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3\users3\users3\DATA\S1\ECU\SECTORS\External\ecuredtab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na-ts\net\Documents%20and%20Settings\inga\Desktop\ea_sabazo_det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na-ts\PRICE\Documents%20and%20Settings\cicino\Local%20Settings\Temporary%20Internet%20Files\Content.IE5\67NC4HI1\CPICalc04_musha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DATA\S1\ECU\SECTORS\External\PERUMF97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ATA\KEN\current\External\KenBOP(current)base%20May%20mission%20rev.2%20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EMartin\AppData\Local\Microsoft\Windows\Temporary%20Internet%20Files\Content.Outlook\SPBBMSQF\Documents%20and%20Settings\LABREGO\My%20Local%20Documents\Ecuador\ecubopLatest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EMartin\AppData\Local\Microsoft\Windows\Temporary%20Internet%20Files\Content.Outlook\SPBBMSQF\USERS\Irina%20Dolinskaya\FPmodel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EMartin\AppData\Local\Microsoft\Windows\Temporary%20Internet%20Files\Content.Outlook\SPBBMSQF\DATA\US\MDA\WEO\Templates\wrs92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A (new)"/>
      <sheetName val="Leases"/>
      <sheetName val="Info"/>
      <sheetName val="Ext.Fin (FY)"/>
      <sheetName val="Table fy"/>
      <sheetName val="Table"/>
      <sheetName val="BOP"/>
      <sheetName val="Output"/>
      <sheetName val="weo"/>
      <sheetName val="Macro"/>
      <sheetName val="Exp"/>
      <sheetName val="Imp"/>
      <sheetName val="serv"/>
      <sheetName val="in-out"/>
      <sheetName val="KA"/>
      <sheetName val="Ind"/>
      <sheetName val="DSA output"/>
      <sheetName val="Sheet1"/>
      <sheetName val="WETA"/>
      <sheetName val="in_ou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>
        <row r="87">
          <cell r="I87">
            <v>2948.3534720937819</v>
          </cell>
          <cell r="J87">
            <v>3035.6234321400398</v>
          </cell>
          <cell r="K87">
            <v>2975.4851809060306</v>
          </cell>
          <cell r="L87">
            <v>2842.4999999999995</v>
          </cell>
          <cell r="M87">
            <v>2686.6</v>
          </cell>
          <cell r="N87">
            <v>2742.76</v>
          </cell>
          <cell r="O87">
            <v>2968.3</v>
          </cell>
          <cell r="P87">
            <v>3280.75</v>
          </cell>
          <cell r="Q87">
            <v>3493.6381402405464</v>
          </cell>
          <cell r="R87">
            <v>3766.1175633561566</v>
          </cell>
          <cell r="S87">
            <v>3997.5525546669683</v>
          </cell>
          <cell r="T87">
            <v>4340.9711679215779</v>
          </cell>
          <cell r="U87">
            <v>4796.4756673634238</v>
          </cell>
          <cell r="V87">
            <v>5281.4601257114955</v>
          </cell>
          <cell r="W87">
            <v>5727.8593794674289</v>
          </cell>
          <cell r="X87">
            <v>6135.9693201964728</v>
          </cell>
          <cell r="Y87">
            <v>6574.2910509682461</v>
          </cell>
          <cell r="Z87">
            <v>7047.464502227821</v>
          </cell>
          <cell r="AA87">
            <v>7558.4039469664458</v>
          </cell>
          <cell r="AB87">
            <v>8115.2960305978322</v>
          </cell>
          <cell r="AC87">
            <v>8717.4088695618993</v>
          </cell>
          <cell r="AD87">
            <v>9368.5837619655049</v>
          </cell>
          <cell r="AE87">
            <v>10072.996048207535</v>
          </cell>
          <cell r="AF87">
            <v>10835.184579013356</v>
          </cell>
          <cell r="AG87">
            <v>11660.083809198853</v>
          </cell>
          <cell r="AH87">
            <v>12553.058752923744</v>
          </cell>
          <cell r="AI87">
            <v>13519.943057493711</v>
          </cell>
        </row>
        <row r="88">
          <cell r="I88">
            <v>-5.7008965887577849</v>
          </cell>
          <cell r="J88">
            <v>-2.262789025169555</v>
          </cell>
          <cell r="K88">
            <v>-4.3665903895284961</v>
          </cell>
          <cell r="L88">
            <v>-4.9088658304071213</v>
          </cell>
          <cell r="M88">
            <v>-2.2073311801851254</v>
          </cell>
          <cell r="N88">
            <v>-3.5942403334183597</v>
          </cell>
          <cell r="O88">
            <v>-4.2680477584313845</v>
          </cell>
          <cell r="P88">
            <v>0.39067187697440986</v>
          </cell>
          <cell r="Q88">
            <v>-2.5220995475796579</v>
          </cell>
          <cell r="R88">
            <v>-4.3170827584920195</v>
          </cell>
          <cell r="S88">
            <v>-6.2263885883577421</v>
          </cell>
          <cell r="T88">
            <v>-6.2255626662661223</v>
          </cell>
          <cell r="U88">
            <v>-5.9837800024204881</v>
          </cell>
          <cell r="V88">
            <v>-6.3148545225364892</v>
          </cell>
          <cell r="W88">
            <v>-5.6640620729483109</v>
          </cell>
          <cell r="X88">
            <v>-5.770379695348117</v>
          </cell>
          <cell r="Y88">
            <v>-5.8656788180317383</v>
          </cell>
          <cell r="Z88">
            <v>-5.9458120013883509</v>
          </cell>
          <cell r="AA88">
            <v>-6.0153445427542485</v>
          </cell>
          <cell r="AB88">
            <v>-6.0720663147381408</v>
          </cell>
          <cell r="AC88">
            <v>-6.1055027621634093</v>
          </cell>
          <cell r="AD88">
            <v>-6.0414700878857461</v>
          </cell>
          <cell r="AE88">
            <v>-5.9757445020741251</v>
          </cell>
          <cell r="AF88">
            <v>-5.9073314642238799</v>
          </cell>
          <cell r="AG88">
            <v>-5.8340944105542958</v>
          </cell>
          <cell r="AH88">
            <v>-5.7550306371400639</v>
          </cell>
          <cell r="AI88">
            <v>-5.670640930790757</v>
          </cell>
        </row>
        <row r="89">
          <cell r="I89">
            <v>-5.7494286526163032</v>
          </cell>
          <cell r="J89">
            <v>-2.1218026342702117</v>
          </cell>
          <cell r="K89">
            <v>-4.1884249660810804</v>
          </cell>
          <cell r="L89">
            <v>-4.9131650698546592</v>
          </cell>
          <cell r="M89">
            <v>-2.2225089968639038</v>
          </cell>
          <cell r="N89">
            <v>-2.721632742473318</v>
          </cell>
          <cell r="O89">
            <v>-3.4907537552819932</v>
          </cell>
          <cell r="P89">
            <v>0.39067187697440986</v>
          </cell>
          <cell r="Q89">
            <v>-2.5220995475796579</v>
          </cell>
          <cell r="R89">
            <v>-4.3170827584920195</v>
          </cell>
          <cell r="S89">
            <v>-6.2263885883577421</v>
          </cell>
          <cell r="T89">
            <v>-6.2255626662661223</v>
          </cell>
          <cell r="U89">
            <v>-5.9837800024204881</v>
          </cell>
          <cell r="V89">
            <v>-6.3148545225364892</v>
          </cell>
          <cell r="W89">
            <v>-5.6640620729483109</v>
          </cell>
          <cell r="X89">
            <v>-5.770379695348117</v>
          </cell>
          <cell r="Y89">
            <v>-5.8656788180317383</v>
          </cell>
          <cell r="Z89">
            <v>-5.9458120013883509</v>
          </cell>
          <cell r="AA89">
            <v>-6.0153445427542485</v>
          </cell>
          <cell r="AB89">
            <v>-6.0720663147381408</v>
          </cell>
          <cell r="AC89">
            <v>-6.1055027621634093</v>
          </cell>
          <cell r="AD89">
            <v>-6.0414700878857461</v>
          </cell>
          <cell r="AE89">
            <v>-5.9757445020741251</v>
          </cell>
          <cell r="AF89">
            <v>-5.9073314642238799</v>
          </cell>
          <cell r="AG89">
            <v>-5.8340944105542958</v>
          </cell>
          <cell r="AH89">
            <v>-5.7550306371400639</v>
          </cell>
          <cell r="AI89">
            <v>-5.670640930790757</v>
          </cell>
        </row>
        <row r="90">
          <cell r="I90">
            <v>8860.1218619826504</v>
          </cell>
          <cell r="J90">
            <v>9257.4502319880976</v>
          </cell>
          <cell r="K90">
            <v>10745.432413793103</v>
          </cell>
          <cell r="L90">
            <v>11179.771844660194</v>
          </cell>
          <cell r="M90">
            <v>10541.700653409089</v>
          </cell>
          <cell r="N90">
            <v>10437.613624442696</v>
          </cell>
          <cell r="O90">
            <v>11396.111481670061</v>
          </cell>
          <cell r="P90">
            <v>11761.719316283372</v>
          </cell>
          <cell r="Q90">
            <v>13951.734205270477</v>
          </cell>
          <cell r="R90">
            <v>14970.312261041583</v>
          </cell>
          <cell r="S90">
            <v>16623.883753290145</v>
          </cell>
          <cell r="T90">
            <v>18595.175933470895</v>
          </cell>
          <cell r="U90">
            <v>20520.743227875995</v>
          </cell>
          <cell r="V90">
            <v>23171.776851544284</v>
          </cell>
          <cell r="W90">
            <v>28613.268595985974</v>
          </cell>
          <cell r="X90">
            <v>31156.193591397565</v>
          </cell>
          <cell r="Y90">
            <v>33932.670319593228</v>
          </cell>
          <cell r="Z90">
            <v>36969.180243954092</v>
          </cell>
          <cell r="AA90">
            <v>40295.869642819904</v>
          </cell>
          <cell r="AB90">
            <v>43941.460541134453</v>
          </cell>
          <cell r="AC90">
            <v>47949.007501957436</v>
          </cell>
          <cell r="AD90">
            <v>52354.484654090331</v>
          </cell>
          <cell r="AE90">
            <v>57164.729911948285</v>
          </cell>
          <cell r="AF90">
            <v>62416.932713531918</v>
          </cell>
          <cell r="AG90">
            <v>68151.699402174127</v>
          </cell>
          <cell r="AH90">
            <v>74413.367166268086</v>
          </cell>
          <cell r="AI90">
            <v>81250.346823269065</v>
          </cell>
        </row>
        <row r="91">
          <cell r="I91">
            <v>1.5169463703024839</v>
          </cell>
          <cell r="J91">
            <v>1.4517604564649236</v>
          </cell>
          <cell r="K91">
            <v>1.3760205607320266</v>
          </cell>
          <cell r="L91">
            <v>1.3564401943863649</v>
          </cell>
          <cell r="M91">
            <v>1.3673157631540001</v>
          </cell>
          <cell r="N91">
            <v>1.3187915192507518</v>
          </cell>
          <cell r="O91">
            <v>1.2729651305092398</v>
          </cell>
          <cell r="P91">
            <v>1.2623931802690482</v>
          </cell>
          <cell r="Q91">
            <v>1.2644153200239485</v>
          </cell>
          <cell r="R91">
            <v>1.2662699333611811</v>
          </cell>
          <cell r="S91">
            <v>1.2686955202842984</v>
          </cell>
          <cell r="T91">
            <v>1.270951522213567</v>
          </cell>
          <cell r="U91">
            <v>1.2732543111406767</v>
          </cell>
          <cell r="V91">
            <v>1.2732543111406767</v>
          </cell>
          <cell r="W91">
            <v>1.2732543111406767</v>
          </cell>
          <cell r="X91">
            <v>1.2732543111406767</v>
          </cell>
          <cell r="Y91">
            <v>1.2732543111406767</v>
          </cell>
          <cell r="Z91">
            <v>1.2732543111406767</v>
          </cell>
          <cell r="AA91">
            <v>1.2732543111406767</v>
          </cell>
          <cell r="AB91">
            <v>1.2732543111406767</v>
          </cell>
          <cell r="AC91">
            <v>1.2732543111406767</v>
          </cell>
          <cell r="AD91">
            <v>1.2732543111406767</v>
          </cell>
          <cell r="AE91">
            <v>1.2732543111406767</v>
          </cell>
          <cell r="AF91">
            <v>1.2732543111406767</v>
          </cell>
          <cell r="AG91">
            <v>1.2732543111406767</v>
          </cell>
          <cell r="AH91">
            <v>1.2732543111406767</v>
          </cell>
          <cell r="AI91">
            <v>1.2732543111406767</v>
          </cell>
          <cell r="AJ91">
            <v>1.2732543111406767</v>
          </cell>
        </row>
        <row r="92">
          <cell r="I92">
            <v>2623.2951947879574</v>
          </cell>
          <cell r="J92">
            <v>2565.1806821232158</v>
          </cell>
          <cell r="K92">
            <v>2746.8790348026741</v>
          </cell>
          <cell r="L92">
            <v>3213.8732025940108</v>
          </cell>
          <cell r="M92">
            <v>2623.2918784033122</v>
          </cell>
          <cell r="N92">
            <v>2397.3497462079349</v>
          </cell>
          <cell r="O92">
            <v>2463.3948034137657</v>
          </cell>
          <cell r="P92">
            <v>2542.42495692906</v>
          </cell>
          <cell r="Q92">
            <v>3015.8207556281977</v>
          </cell>
          <cell r="R92">
            <v>3235.9976022213241</v>
          </cell>
          <cell r="S92">
            <v>3593.4352622187776</v>
          </cell>
          <cell r="T92">
            <v>4019.5517424303075</v>
          </cell>
          <cell r="U92">
            <v>4435.7842858106133</v>
          </cell>
          <cell r="V92">
            <v>5008.8343531711862</v>
          </cell>
          <cell r="W92">
            <v>6185.0726259923094</v>
          </cell>
          <cell r="X92">
            <v>6734.7538246400682</v>
          </cell>
          <cell r="Y92">
            <v>7334.9197983616714</v>
          </cell>
          <cell r="Z92">
            <v>7991.2948066455228</v>
          </cell>
          <cell r="AA92">
            <v>8710.3952990300331</v>
          </cell>
          <cell r="AB92">
            <v>9498.4298570216069</v>
          </cell>
          <cell r="AC92">
            <v>10364.705197834721</v>
          </cell>
          <cell r="AD92">
            <v>11316.997524965578</v>
          </cell>
          <cell r="AE92">
            <v>12356.784928801722</v>
          </cell>
          <cell r="AF92">
            <v>13492.106315285762</v>
          </cell>
          <cell r="AG92">
            <v>14731.739192018671</v>
          </cell>
          <cell r="AH92">
            <v>16085.267529783938</v>
          </cell>
          <cell r="AI92">
            <v>17563.155859078666</v>
          </cell>
        </row>
        <row r="93">
          <cell r="I93">
            <v>29.607890677487099</v>
          </cell>
          <cell r="J93">
            <v>27.709365082617644</v>
          </cell>
          <cell r="K93">
            <v>25.56322471747821</v>
          </cell>
          <cell r="L93">
            <v>28.747216376594093</v>
          </cell>
          <cell r="M93">
            <v>24.884902015833315</v>
          </cell>
          <cell r="N93">
            <v>22.968370285271394</v>
          </cell>
          <cell r="O93">
            <v>21.616099556203743</v>
          </cell>
          <cell r="P93">
            <v>21.616099556203743</v>
          </cell>
          <cell r="Q93">
            <v>21.616099556203743</v>
          </cell>
          <cell r="R93">
            <v>21.616099556203743</v>
          </cell>
          <cell r="S93">
            <v>21.616099556203743</v>
          </cell>
          <cell r="T93">
            <v>21.616099556203743</v>
          </cell>
          <cell r="U93">
            <v>21.616099556203743</v>
          </cell>
          <cell r="V93">
            <v>21.616099556203743</v>
          </cell>
          <cell r="W93">
            <v>21.616099556203743</v>
          </cell>
          <cell r="X93">
            <v>21.616099556203743</v>
          </cell>
          <cell r="Y93">
            <v>21.616099556203743</v>
          </cell>
          <cell r="Z93">
            <v>21.616099556203743</v>
          </cell>
          <cell r="AA93">
            <v>21.616099556203743</v>
          </cell>
          <cell r="AB93">
            <v>21.616099556203743</v>
          </cell>
          <cell r="AC93">
            <v>21.616099556203743</v>
          </cell>
          <cell r="AD93">
            <v>21.616099556203743</v>
          </cell>
          <cell r="AE93">
            <v>21.616099556203743</v>
          </cell>
          <cell r="AF93">
            <v>21.616099556203743</v>
          </cell>
          <cell r="AG93">
            <v>21.616099556203743</v>
          </cell>
          <cell r="AH93">
            <v>21.616099556203743</v>
          </cell>
          <cell r="AI93">
            <v>21.616099556203743</v>
          </cell>
        </row>
        <row r="96">
          <cell r="I96">
            <v>4.8</v>
          </cell>
          <cell r="J96">
            <v>4.5999999999999996</v>
          </cell>
          <cell r="K96">
            <v>2.2999999999999998</v>
          </cell>
          <cell r="L96">
            <v>1.8</v>
          </cell>
          <cell r="M96">
            <v>1.4168819014069856</v>
          </cell>
          <cell r="N96">
            <v>-0.23683360414266108</v>
          </cell>
          <cell r="O96">
            <v>1.1997382459579597</v>
          </cell>
          <cell r="P96">
            <v>1.2140256033834618</v>
          </cell>
          <cell r="Q96">
            <v>1.8361849472174008</v>
          </cell>
          <cell r="R96">
            <v>2.7</v>
          </cell>
          <cell r="S96">
            <v>3.5</v>
          </cell>
          <cell r="T96">
            <v>4</v>
          </cell>
          <cell r="U96">
            <v>4</v>
          </cell>
          <cell r="V96">
            <v>4</v>
          </cell>
          <cell r="W96">
            <v>6.0370069569610996</v>
          </cell>
          <cell r="X96">
            <v>6.0592976880875726</v>
          </cell>
          <cell r="Y96">
            <v>6.0750564946457919</v>
          </cell>
          <cell r="Z96">
            <v>6.0975518054972921</v>
          </cell>
          <cell r="AA96">
            <v>6.1199045148971454</v>
          </cell>
          <cell r="AB96">
            <v>6.1199045148971454</v>
          </cell>
          <cell r="AC96">
            <v>6.1199045148971454</v>
          </cell>
          <cell r="AD96">
            <v>6.1199045148971454</v>
          </cell>
          <cell r="AE96">
            <v>6.1199045148971454</v>
          </cell>
          <cell r="AF96">
            <v>6.1199045148971454</v>
          </cell>
          <cell r="AG96">
            <v>6.1199045148971454</v>
          </cell>
          <cell r="AH96">
            <v>6.1199045148971454</v>
          </cell>
          <cell r="AI96">
            <v>6.1199045148971454</v>
          </cell>
        </row>
        <row r="97">
          <cell r="I97">
            <v>16.120635221711165</v>
          </cell>
          <cell r="J97">
            <v>13.641140324671031</v>
          </cell>
          <cell r="K97">
            <v>17.871910667804158</v>
          </cell>
          <cell r="L97">
            <v>10.858634594188743</v>
          </cell>
          <cell r="M97">
            <v>7.4142556069901389</v>
          </cell>
          <cell r="N97">
            <v>7.2542915148650522</v>
          </cell>
          <cell r="O97">
            <v>12.476073432770907</v>
          </cell>
          <cell r="P97">
            <v>3.2607305629411831</v>
          </cell>
          <cell r="Q97">
            <v>8.6594076555257296</v>
          </cell>
          <cell r="R97">
            <v>5.8104393347695016</v>
          </cell>
          <cell r="S97">
            <v>9.4816478087076597</v>
          </cell>
          <cell r="T97">
            <v>10.260218580781522</v>
          </cell>
          <cell r="U97">
            <v>10.658653588716716</v>
          </cell>
          <cell r="V97">
            <v>10.73572963073255</v>
          </cell>
          <cell r="W97">
            <v>10.65968842028855</v>
          </cell>
          <cell r="X97">
            <v>10.673909086624045</v>
          </cell>
          <cell r="Y97">
            <v>10.701879402305892</v>
          </cell>
          <cell r="Z97">
            <v>10.738637362140269</v>
          </cell>
          <cell r="AA97">
            <v>10.729239119755519</v>
          </cell>
          <cell r="AB97">
            <v>10.755457517750845</v>
          </cell>
          <cell r="AC97">
            <v>10.792084446898432</v>
          </cell>
          <cell r="AD97">
            <v>10.792084446898432</v>
          </cell>
          <cell r="AE97">
            <v>10.7920844468984</v>
          </cell>
          <cell r="AF97">
            <v>10.7920844468984</v>
          </cell>
          <cell r="AG97">
            <v>10.7920844468984</v>
          </cell>
          <cell r="AH97">
            <v>10.7920844468984</v>
          </cell>
          <cell r="AI97">
            <v>10.7920844468984</v>
          </cell>
        </row>
        <row r="98">
          <cell r="I98">
            <v>1.5543281604567083</v>
          </cell>
          <cell r="J98">
            <v>8.8640874133584457</v>
          </cell>
          <cell r="K98">
            <v>11.922445604379028</v>
          </cell>
          <cell r="L98">
            <v>6.7156312147644615</v>
          </cell>
          <cell r="M98">
            <v>5.7525258552448388</v>
          </cell>
          <cell r="N98">
            <v>9.9551211797630934</v>
          </cell>
          <cell r="O98">
            <v>5.7572027569828599</v>
          </cell>
          <cell r="P98">
            <v>1.9627922863293401</v>
          </cell>
          <cell r="Q98">
            <v>7.165086104010876</v>
          </cell>
          <cell r="R98">
            <v>1.3927673841600985</v>
          </cell>
          <cell r="S98">
            <v>3.5360460753407263</v>
          </cell>
          <cell r="T98">
            <v>3.499999999999992</v>
          </cell>
          <cell r="U98">
            <v>3.499999999999992</v>
          </cell>
          <cell r="V98">
            <v>3.499999999999992</v>
          </cell>
          <cell r="W98">
            <v>3.499999999999992</v>
          </cell>
          <cell r="X98">
            <v>3.499999999999992</v>
          </cell>
          <cell r="Y98">
            <v>3.499999999999992</v>
          </cell>
          <cell r="Z98">
            <v>3.499999999999992</v>
          </cell>
          <cell r="AA98">
            <v>3.499999999999992</v>
          </cell>
          <cell r="AB98">
            <v>3.499999999999992</v>
          </cell>
          <cell r="AC98">
            <v>3.499999999999992</v>
          </cell>
          <cell r="AD98">
            <v>3.499999999999992</v>
          </cell>
          <cell r="AE98">
            <v>3.499999999999992</v>
          </cell>
          <cell r="AF98">
            <v>3.499999999999992</v>
          </cell>
          <cell r="AG98">
            <v>3.499999999999992</v>
          </cell>
          <cell r="AH98">
            <v>3.499999999999992</v>
          </cell>
          <cell r="AI98">
            <v>3.499999999999992</v>
          </cell>
        </row>
        <row r="99">
          <cell r="I99">
            <v>-3.1990492332164706</v>
          </cell>
          <cell r="J99">
            <v>2.5526002919110482</v>
          </cell>
          <cell r="K99">
            <v>1.9959283876567184</v>
          </cell>
          <cell r="L99">
            <v>-5.0164081398214506</v>
          </cell>
          <cell r="M99">
            <v>-1.2756022630734662</v>
          </cell>
          <cell r="N99">
            <v>-0.63360627126952807</v>
          </cell>
          <cell r="O99">
            <v>-2.6029107513684835</v>
          </cell>
          <cell r="P99">
            <v>-4.6413824098490153</v>
          </cell>
          <cell r="Q99">
            <v>1.2205857528014121</v>
          </cell>
          <cell r="R99">
            <v>1.9614716859489505</v>
          </cell>
          <cell r="S99">
            <v>2.1338908731291184</v>
          </cell>
          <cell r="T99">
            <v>1.2136926200879969</v>
          </cell>
          <cell r="U99">
            <v>0.22568345998415396</v>
          </cell>
          <cell r="V99">
            <v>7.5328154469929132E-3</v>
          </cell>
          <cell r="W99">
            <v>1.358536780145414E-2</v>
          </cell>
          <cell r="X99">
            <v>2.0123168909250921E-2</v>
          </cell>
          <cell r="Y99">
            <v>2.4417455743773075E-2</v>
          </cell>
          <cell r="Z99">
            <v>2.8491137064861505E-2</v>
          </cell>
          <cell r="AA99">
            <v>3.240251154335283E-2</v>
          </cell>
          <cell r="AB99">
            <v>3.6153952914190768E-2</v>
          </cell>
          <cell r="AC99">
            <v>3.973586671166629E-2</v>
          </cell>
          <cell r="AD99">
            <v>3.0556656955283756E-2</v>
          </cell>
          <cell r="AE99">
            <v>3.3773463366017609E-2</v>
          </cell>
          <cell r="AF99">
            <v>3.6832023217954202E-2</v>
          </cell>
          <cell r="AG99">
            <v>3.9736056448930412E-2</v>
          </cell>
          <cell r="AH99">
            <v>4.2489379532995031E-2</v>
          </cell>
          <cell r="AI99">
            <v>4.5095888252745908E-2</v>
          </cell>
        </row>
        <row r="100">
          <cell r="I100">
            <v>16.601125186066227</v>
          </cell>
          <cell r="J100">
            <v>10.853883310696986</v>
          </cell>
          <cell r="K100">
            <v>-10.008515917858801</v>
          </cell>
          <cell r="L100">
            <v>-2.0458540975644866</v>
          </cell>
          <cell r="M100">
            <v>-5.2154864968859727</v>
          </cell>
          <cell r="N100">
            <v>-4.925490958453608</v>
          </cell>
          <cell r="O100">
            <v>11.64589967977399</v>
          </cell>
          <cell r="P100">
            <v>16.575713344621306</v>
          </cell>
          <cell r="Q100">
            <v>4.2293841087710717</v>
          </cell>
          <cell r="R100">
            <v>4.5218035037606512</v>
          </cell>
          <cell r="S100">
            <v>5.1784399072836607</v>
          </cell>
          <cell r="T100">
            <v>8.2687146656534196</v>
          </cell>
          <cell r="U100">
            <v>10.504640091559338</v>
          </cell>
          <cell r="V100">
            <v>10.294834287382585</v>
          </cell>
          <cell r="W100">
            <v>8.1890644091239437</v>
          </cell>
          <cell r="X100">
            <v>6.5983738095860787</v>
          </cell>
          <cell r="Y100">
            <v>6.5911086059011694</v>
          </cell>
          <cell r="Z100">
            <v>6.6258612284010923</v>
          </cell>
          <cell r="AA100">
            <v>6.659919428052703</v>
          </cell>
          <cell r="AB100">
            <v>6.6932838210606178</v>
          </cell>
          <cell r="AC100">
            <v>6.7259562075667532</v>
          </cell>
          <cell r="AD100">
            <v>6.757939500159523</v>
          </cell>
          <cell r="AE100">
            <v>6.7892376519652373</v>
          </cell>
          <cell r="AF100">
            <v>6.8198555848138795</v>
          </cell>
          <cell r="AG100">
            <v>6.8497991179326476</v>
          </cell>
          <cell r="AH100">
            <v>6.8790748975734175</v>
          </cell>
          <cell r="AI100">
            <v>6.9076903279373028</v>
          </cell>
        </row>
        <row r="101">
          <cell r="I101">
            <v>32.068983995641908</v>
          </cell>
          <cell r="J101">
            <v>2.1631182556494322</v>
          </cell>
          <cell r="K101">
            <v>1.3126025966192945</v>
          </cell>
          <cell r="L101">
            <v>-3.2813266921797646</v>
          </cell>
          <cell r="M101">
            <v>-7.0147068229978409</v>
          </cell>
          <cell r="N101">
            <v>6.7594945215878166</v>
          </cell>
          <cell r="O101">
            <v>7.3361019792383297</v>
          </cell>
          <cell r="P101">
            <v>-6.5329819605941637</v>
          </cell>
          <cell r="Q101">
            <v>7.8409233833933945</v>
          </cell>
          <cell r="R101">
            <v>15.634245917394306</v>
          </cell>
          <cell r="S101">
            <v>14.415003093989331</v>
          </cell>
          <cell r="T101">
            <v>8.4916428324804727</v>
          </cell>
          <cell r="U101">
            <v>8.2004150534380926</v>
          </cell>
          <cell r="V101">
            <v>10.567623519156966</v>
          </cell>
          <cell r="W101">
            <v>6.5913982216584399</v>
          </cell>
          <cell r="X101">
            <v>6.5669256104404994</v>
          </cell>
          <cell r="Y101">
            <v>6.583607324290619</v>
          </cell>
          <cell r="Z101">
            <v>6.6049376893587919</v>
          </cell>
          <cell r="AA101">
            <v>6.6257731151688315</v>
          </cell>
          <cell r="AB101">
            <v>6.6317866869618713</v>
          </cell>
          <cell r="AC101">
            <v>6.6378200628408157</v>
          </cell>
          <cell r="AD101">
            <v>6.64311832904938</v>
          </cell>
          <cell r="AE101">
            <v>6.6485225979563634</v>
          </cell>
          <cell r="AF101">
            <v>6.6538445967303961</v>
          </cell>
          <cell r="AG101">
            <v>6.6590895506643211</v>
          </cell>
          <cell r="AH101">
            <v>6.6642623871396856</v>
          </cell>
          <cell r="AI101">
            <v>6.6693677513723015</v>
          </cell>
        </row>
        <row r="102">
          <cell r="I102">
            <v>1.59076557657214</v>
          </cell>
          <cell r="J102">
            <v>2.721209709510545</v>
          </cell>
          <cell r="K102">
            <v>2.5304396692445614</v>
          </cell>
          <cell r="L102">
            <v>2.8368476723721763</v>
          </cell>
          <cell r="M102">
            <v>2.5262956181067149</v>
          </cell>
          <cell r="N102">
            <v>2.689982935747615</v>
          </cell>
          <cell r="O102">
            <v>3.4595119416282163</v>
          </cell>
          <cell r="P102">
            <v>2.9982496395354596</v>
          </cell>
          <cell r="Q102">
            <v>3.1457054486223379</v>
          </cell>
          <cell r="R102">
            <v>3.430370797006784</v>
          </cell>
          <cell r="S102">
            <v>4.0616178142886179</v>
          </cell>
          <cell r="T102">
            <v>4.8660922952152106</v>
          </cell>
          <cell r="U102">
            <v>4.9409759690189645</v>
          </cell>
          <cell r="V102">
            <v>5.1412786636166379</v>
          </cell>
          <cell r="W102">
            <v>5</v>
          </cell>
          <cell r="X102">
            <v>5</v>
          </cell>
          <cell r="Y102">
            <v>5</v>
          </cell>
          <cell r="Z102">
            <v>5</v>
          </cell>
          <cell r="AA102">
            <v>5</v>
          </cell>
          <cell r="AB102">
            <v>4.68</v>
          </cell>
          <cell r="AC102">
            <v>4.83</v>
          </cell>
          <cell r="AD102">
            <v>4.92</v>
          </cell>
          <cell r="AE102">
            <v>4.97</v>
          </cell>
          <cell r="AF102">
            <v>5</v>
          </cell>
          <cell r="AG102">
            <v>5.04</v>
          </cell>
          <cell r="AH102">
            <v>5.08</v>
          </cell>
          <cell r="AI102">
            <v>5.12</v>
          </cell>
        </row>
        <row r="103">
          <cell r="I103">
            <v>29.64405547389822</v>
          </cell>
          <cell r="J103">
            <v>8.2831143139220416</v>
          </cell>
          <cell r="K103">
            <v>-1.1346959173614124</v>
          </cell>
          <cell r="L103">
            <v>-2.3152808316990132</v>
          </cell>
          <cell r="M103">
            <v>-12.778965157313976</v>
          </cell>
          <cell r="N103">
            <v>1.0633690449054001</v>
          </cell>
          <cell r="O103">
            <v>6.0864073618801768</v>
          </cell>
          <cell r="P103">
            <v>15.278515998724345</v>
          </cell>
          <cell r="Q103">
            <v>13.366866919017156</v>
          </cell>
          <cell r="R103">
            <v>4.7686394893114823</v>
          </cell>
          <cell r="S103">
            <v>6.6837398188345247</v>
          </cell>
          <cell r="T103">
            <v>9.6385600841983461</v>
          </cell>
          <cell r="U103">
            <v>11.786366011832399</v>
          </cell>
          <cell r="V103">
            <v>11.233608462562074</v>
          </cell>
          <cell r="W103">
            <v>9.1203878688707078</v>
          </cell>
          <cell r="X103">
            <v>7.5243250397238199</v>
          </cell>
          <cell r="Y103">
            <v>7.5228885054384591</v>
          </cell>
          <cell r="Z103">
            <v>7.5635889132794176</v>
          </cell>
          <cell r="AA103">
            <v>7.6034015496454543</v>
          </cell>
          <cell r="AB103">
            <v>7.6423298166772042</v>
          </cell>
          <cell r="AC103">
            <v>7.6803785324307796</v>
          </cell>
          <cell r="AD103">
            <v>7.7175538368513372</v>
          </cell>
          <cell r="AE103">
            <v>7.753863097794266</v>
          </cell>
          <cell r="AF103">
            <v>7.7893148176966065</v>
          </cell>
          <cell r="AG103">
            <v>7.8239185414470001</v>
          </cell>
          <cell r="AH103">
            <v>7.857684765942679</v>
          </cell>
          <cell r="AI103">
            <v>7.8906248517637465</v>
          </cell>
        </row>
        <row r="104">
          <cell r="I104">
            <v>51.694935134223357</v>
          </cell>
          <cell r="J104">
            <v>-2.6900409118356379</v>
          </cell>
          <cell r="K104">
            <v>9.1247166725049453</v>
          </cell>
          <cell r="L104">
            <v>1.5466386359381801</v>
          </cell>
          <cell r="M104">
            <v>-13.329037116469294</v>
          </cell>
          <cell r="N104">
            <v>14.208035374995703</v>
          </cell>
          <cell r="O104">
            <v>4.716906938335967</v>
          </cell>
          <cell r="P104">
            <v>-3.0743468671524852</v>
          </cell>
          <cell r="Q104">
            <v>15.880597135221237</v>
          </cell>
          <cell r="R104">
            <v>13.677571383338943</v>
          </cell>
          <cell r="S104">
            <v>13.627802175446945</v>
          </cell>
          <cell r="T104">
            <v>8.546883287427832</v>
          </cell>
          <cell r="U104">
            <v>9.208948097640075</v>
          </cell>
          <cell r="V104">
            <v>11.500320425763277</v>
          </cell>
          <cell r="W104">
            <v>7.4943649935567294</v>
          </cell>
          <cell r="X104">
            <v>7.4709771041310091</v>
          </cell>
          <cell r="Y104">
            <v>7.4890755529563506</v>
          </cell>
          <cell r="Z104">
            <v>7.5118500123400054</v>
          </cell>
          <cell r="AA104">
            <v>7.5341094363473786</v>
          </cell>
          <cell r="AB104">
            <v>7.5414051912509734</v>
          </cell>
          <cell r="AC104">
            <v>7.5487187936541744</v>
          </cell>
          <cell r="AD104">
            <v>7.5688311347708321</v>
          </cell>
          <cell r="AE104">
            <v>7.5755449797180177</v>
          </cell>
          <cell r="AF104">
            <v>7.5821724818474507</v>
          </cell>
          <cell r="AG104">
            <v>7.588718814906187</v>
          </cell>
          <cell r="AH104">
            <v>7.5951888536477412</v>
          </cell>
          <cell r="AI104">
            <v>7.6015871896935465</v>
          </cell>
        </row>
        <row r="113">
          <cell r="I113">
            <v>-2.8024884925772118</v>
          </cell>
          <cell r="J113">
            <v>0.16552540662969362</v>
          </cell>
          <cell r="K113">
            <v>-2.882238770553518</v>
          </cell>
          <cell r="L113">
            <v>-3.5859408006745905</v>
          </cell>
          <cell r="M113">
            <v>-0.6524287033271301</v>
          </cell>
          <cell r="N113">
            <v>-2.4485827300479324</v>
          </cell>
          <cell r="O113">
            <v>-3.2922029698043884</v>
          </cell>
          <cell r="P113">
            <v>1.0890064544705791</v>
          </cell>
          <cell r="Q113">
            <v>-1.9624350034872506</v>
          </cell>
          <cell r="R113">
            <v>-3.7818744831732212</v>
          </cell>
          <cell r="S113">
            <v>-5.7202836940435429</v>
          </cell>
          <cell r="T113">
            <v>-5.739474590522601</v>
          </cell>
          <cell r="U113">
            <v>-5.5217933720658152</v>
          </cell>
          <cell r="V113">
            <v>-5.8739761238790491</v>
          </cell>
          <cell r="W113">
            <v>-5.2869708052947795</v>
          </cell>
          <cell r="X113">
            <v>-5.4021143347747342</v>
          </cell>
          <cell r="Y113">
            <v>-5.5032287887593485</v>
          </cell>
          <cell r="Z113">
            <v>-5.5915140550030005</v>
          </cell>
          <cell r="AA113">
            <v>-5.6663557682287689</v>
          </cell>
          <cell r="AB113">
            <v>-5.7287029837309289</v>
          </cell>
          <cell r="AC113">
            <v>-5.7680793014527936</v>
          </cell>
          <cell r="AD113">
            <v>-5.7098742141723484</v>
          </cell>
          <cell r="AE113">
            <v>-5.6501115191091591</v>
          </cell>
          <cell r="AF113">
            <v>-5.5882565696864628</v>
          </cell>
          <cell r="AG113">
            <v>-5.5205102088610483</v>
          </cell>
          <cell r="AH113">
            <v>-5.4466831925432473</v>
          </cell>
          <cell r="AI113">
            <v>-5.3677100372222935</v>
          </cell>
        </row>
        <row r="114">
          <cell r="I114">
            <v>116.93383235292333</v>
          </cell>
          <cell r="J114">
            <v>-3.3193184332817038</v>
          </cell>
          <cell r="K114">
            <v>21.88143739986268</v>
          </cell>
          <cell r="L114">
            <v>-2.6103286384976498</v>
          </cell>
          <cell r="M114">
            <v>22.464327034323173</v>
          </cell>
          <cell r="N114">
            <v>24.853786075069493</v>
          </cell>
          <cell r="O114">
            <v>-9.3763593156974583</v>
          </cell>
          <cell r="P114">
            <v>-16.323044732534143</v>
          </cell>
          <cell r="Q114">
            <v>-4.0000000000000036</v>
          </cell>
          <cell r="R114">
            <v>-2.0000000000000129</v>
          </cell>
          <cell r="S114">
            <v>0</v>
          </cell>
          <cell r="T114">
            <v>1.0000000000000009</v>
          </cell>
          <cell r="U114">
            <v>1.0000000000000009</v>
          </cell>
          <cell r="V114">
            <v>1.0000000000000009</v>
          </cell>
          <cell r="W114">
            <v>1.0000000000000009</v>
          </cell>
          <cell r="X114">
            <v>1.0000000000000009</v>
          </cell>
          <cell r="Y114">
            <v>1.0000000000000009</v>
          </cell>
          <cell r="Z114">
            <v>1.0000000000000009</v>
          </cell>
          <cell r="AA114">
            <v>1.0000000000000009</v>
          </cell>
          <cell r="AB114">
            <v>1.0000000000000009</v>
          </cell>
          <cell r="AC114">
            <v>1.0000000000000009</v>
          </cell>
          <cell r="AD114">
            <v>1.0000000000000009</v>
          </cell>
          <cell r="AE114">
            <v>1.0000000000000009</v>
          </cell>
          <cell r="AF114">
            <v>1.0000000000000009</v>
          </cell>
          <cell r="AG114">
            <v>1.0000000000000009</v>
          </cell>
          <cell r="AH114">
            <v>1.0000000000000009</v>
          </cell>
          <cell r="AI114">
            <v>1.0000000000000009</v>
          </cell>
        </row>
        <row r="115">
          <cell r="I115">
            <v>457.65</v>
          </cell>
          <cell r="J115">
            <v>854.8</v>
          </cell>
          <cell r="K115">
            <v>788</v>
          </cell>
          <cell r="L115">
            <v>783</v>
          </cell>
          <cell r="M115">
            <v>791</v>
          </cell>
          <cell r="N115">
            <v>897</v>
          </cell>
          <cell r="O115">
            <v>1063.8</v>
          </cell>
          <cell r="P115">
            <v>1067.28</v>
          </cell>
          <cell r="Q115">
            <v>1264</v>
          </cell>
          <cell r="R115">
            <v>1557.2599999999998</v>
          </cell>
          <cell r="S115">
            <v>2003.73</v>
          </cell>
          <cell r="T115">
            <v>2621</v>
          </cell>
          <cell r="U115">
            <v>2962</v>
          </cell>
          <cell r="V115">
            <v>3344</v>
          </cell>
          <cell r="W115">
            <v>3497.4892188610124</v>
          </cell>
          <cell r="X115">
            <v>3762.167983656464</v>
          </cell>
          <cell r="Y115">
            <v>4047.9196314828018</v>
          </cell>
          <cell r="Z115">
            <v>4356.5231888279231</v>
          </cell>
          <cell r="AA115">
            <v>4689.2960711868873</v>
          </cell>
          <cell r="AB115">
            <v>4725.1974436954224</v>
          </cell>
          <cell r="AC115">
            <v>5236.5446318641852</v>
          </cell>
          <cell r="AD115">
            <v>5728.8984690744146</v>
          </cell>
          <cell r="AE115">
            <v>6216.5975601518739</v>
          </cell>
          <cell r="AF115">
            <v>6719.485912808891</v>
          </cell>
          <cell r="AG115">
            <v>7278.5193800928255</v>
          </cell>
          <cell r="AH115">
            <v>7884.915074417283</v>
          </cell>
          <cell r="AI115">
            <v>8542.7179307424431</v>
          </cell>
        </row>
        <row r="116">
          <cell r="I116">
            <v>55.938899999999997</v>
          </cell>
          <cell r="J116">
            <v>55.02</v>
          </cell>
          <cell r="K116">
            <v>62.677799999999998</v>
          </cell>
          <cell r="L116">
            <v>61.79</v>
          </cell>
          <cell r="M116">
            <v>72.67</v>
          </cell>
          <cell r="N116">
            <v>78.959999999999994</v>
          </cell>
          <cell r="O116">
            <v>78.599999999999994</v>
          </cell>
          <cell r="P116">
            <v>77.069999999999993</v>
          </cell>
          <cell r="Q116">
            <v>71.5</v>
          </cell>
          <cell r="R116">
            <v>70.5</v>
          </cell>
          <cell r="S116">
            <v>69.5</v>
          </cell>
          <cell r="T116">
            <v>68.5</v>
          </cell>
          <cell r="U116">
            <v>67</v>
          </cell>
          <cell r="V116">
            <v>65</v>
          </cell>
          <cell r="W116">
            <v>64.470161199911132</v>
          </cell>
          <cell r="X116">
            <v>65.417391460792857</v>
          </cell>
          <cell r="Y116">
            <v>66.378538937801068</v>
          </cell>
          <cell r="Z116">
            <v>67.353808110155597</v>
          </cell>
          <cell r="AA116">
            <v>68.343406461394835</v>
          </cell>
          <cell r="AB116">
            <v>69.347544523516831</v>
          </cell>
          <cell r="AC116">
            <v>70.366435921768954</v>
          </cell>
          <cell r="AD116">
            <v>71.400297420095484</v>
          </cell>
          <cell r="AE116">
            <v>72.44934896725313</v>
          </cell>
          <cell r="AF116">
            <v>73.51381374360389</v>
          </cell>
          <cell r="AG116">
            <v>74.593918208595667</v>
          </cell>
          <cell r="AH116">
            <v>75.689892148940245</v>
          </cell>
          <cell r="AI116">
            <v>76.801968727499315</v>
          </cell>
        </row>
        <row r="117">
          <cell r="I117">
            <v>0</v>
          </cell>
          <cell r="J117">
            <v>0</v>
          </cell>
          <cell r="K117">
            <v>0</v>
          </cell>
          <cell r="L117" t="str">
            <v>...</v>
          </cell>
          <cell r="M117" t="str">
            <v>...</v>
          </cell>
          <cell r="N117" t="str">
            <v>…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222</v>
          </cell>
          <cell r="U117">
            <v>286</v>
          </cell>
          <cell r="V117">
            <v>400</v>
          </cell>
          <cell r="W117">
            <v>162</v>
          </cell>
          <cell r="X117">
            <v>175</v>
          </cell>
          <cell r="Y117">
            <v>184</v>
          </cell>
          <cell r="Z117">
            <v>200</v>
          </cell>
          <cell r="AA117">
            <v>200</v>
          </cell>
          <cell r="AB117">
            <v>200</v>
          </cell>
          <cell r="AC117">
            <v>200</v>
          </cell>
          <cell r="AD117">
            <v>200</v>
          </cell>
          <cell r="AE117">
            <v>200</v>
          </cell>
          <cell r="AF117">
            <v>200</v>
          </cell>
          <cell r="AG117">
            <v>200</v>
          </cell>
          <cell r="AH117">
            <v>200</v>
          </cell>
          <cell r="AI117">
            <v>200</v>
          </cell>
        </row>
        <row r="118">
          <cell r="I118">
            <v>92.241148413715621</v>
          </cell>
          <cell r="J118">
            <v>67.341148413715615</v>
          </cell>
          <cell r="K118">
            <v>104.34114841371562</v>
          </cell>
          <cell r="L118">
            <v>25.341148413715615</v>
          </cell>
          <cell r="M118">
            <v>112.74114841371562</v>
          </cell>
          <cell r="N118">
            <v>59.301148413715616</v>
          </cell>
          <cell r="O118">
            <v>107.00114841371561</v>
          </cell>
          <cell r="P118">
            <v>54.40114841371561</v>
          </cell>
          <cell r="Q118">
            <v>0.40114841371561027</v>
          </cell>
          <cell r="R118">
            <v>0.40114841371561027</v>
          </cell>
          <cell r="S118">
            <v>0.40114841371561027</v>
          </cell>
          <cell r="T118">
            <v>0.40114841371561027</v>
          </cell>
          <cell r="U118">
            <v>0.40114841371561027</v>
          </cell>
          <cell r="V118">
            <v>0.40114841371561027</v>
          </cell>
          <cell r="W118">
            <v>0.40114841371561027</v>
          </cell>
          <cell r="X118">
            <v>0.40114841371561027</v>
          </cell>
          <cell r="Y118">
            <v>0.40114841371561027</v>
          </cell>
          <cell r="Z118">
            <v>0.40114841371561027</v>
          </cell>
          <cell r="AA118">
            <v>0.40114841371561027</v>
          </cell>
          <cell r="AB118">
            <v>0.40114841371561027</v>
          </cell>
          <cell r="AC118">
            <v>0.40114841371561027</v>
          </cell>
          <cell r="AD118">
            <v>0.40114841371561027</v>
          </cell>
          <cell r="AE118">
            <v>0.40114841371561027</v>
          </cell>
          <cell r="AF118">
            <v>0.40114841371561027</v>
          </cell>
          <cell r="AG118">
            <v>0.40114841371561027</v>
          </cell>
          <cell r="AH118">
            <v>0.40114841371561027</v>
          </cell>
          <cell r="AI118">
            <v>0.40114841371561027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of Contents"/>
      <sheetName val="Medium Term Table"/>
      <sheetName val="Assumptions"/>
      <sheetName val="Quarterly Program"/>
      <sheetName val="NBM Balance Sheet"/>
      <sheetName val="Monetary Survey"/>
      <sheetName val="CPI"/>
      <sheetName val="Monetary Program"/>
      <sheetName val="Wages"/>
      <sheetName val="National Accounts"/>
      <sheetName val="Program Model Inpu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Notes"/>
      <sheetName val="X-Ranges"/>
      <sheetName val="M-Ranges"/>
      <sheetName val="WEO Ass"/>
      <sheetName val="SR-Tab5-bop"/>
      <sheetName val="SR-Tabs7&amp;8-mt"/>
      <sheetName val="vul-ind SRversion"/>
      <sheetName val="vul-ind PDRversion"/>
      <sheetName val="Indicators"/>
      <sheetName val="BOP Stress "/>
      <sheetName val="BOPdetail"/>
      <sheetName val="Trade"/>
      <sheetName val="Debt"/>
      <sheetName val="G"/>
      <sheetName val="Profits"/>
      <sheetName val="Inv. Income"/>
      <sheetName val="NIR"/>
      <sheetName val="SA-Tab 27"/>
      <sheetName val="SA-Tab 28"/>
      <sheetName val="SA Tab 29"/>
      <sheetName val="SA Tab 30"/>
      <sheetName val="Oper.Budg."/>
      <sheetName val="OilShock"/>
      <sheetName val="K"/>
      <sheetName val="J"/>
      <sheetName val="cobra"/>
      <sheetName val="OldTab28"/>
      <sheetName val="OldTab35"/>
      <sheetName val="OldTab36"/>
      <sheetName val="Old Summ BoP"/>
      <sheetName val="Old Brf-Tbl"/>
      <sheetName val="OldSR-Tbl"/>
      <sheetName val="WE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ulnerability Indicators"/>
      <sheetName val="BOP Main"/>
      <sheetName val="BOP Alt"/>
      <sheetName val="Index"/>
      <sheetName val="DebtM"/>
      <sheetName val="Finreq-M"/>
      <sheetName val="BoP-M"/>
      <sheetName val="BoP-Q"/>
      <sheetName val="Trade"/>
      <sheetName val="Input"/>
      <sheetName val="SER"/>
      <sheetName val="Input2"/>
      <sheetName val="DebtSer"/>
      <sheetName val="CAP"/>
      <sheetName val="RES"/>
      <sheetName val="BoP"/>
      <sheetName val="BoP M-T"/>
      <sheetName val="FinReqM-T"/>
      <sheetName val="Tab7SR"/>
      <sheetName val="Tab8SR"/>
      <sheetName val="DEBT"/>
      <sheetName val="month-01"/>
      <sheetName val="FINREQ"/>
      <sheetName val="monthCAP"/>
      <sheetName val="OUTPUT"/>
      <sheetName val="PC+Bond"/>
      <sheetName val="arr"/>
      <sheetName val="PC"/>
      <sheetName val="BondFin"/>
      <sheetName val="PCscen"/>
      <sheetName val="month2000"/>
      <sheetName val="WEOQ5"/>
      <sheetName val="WEOQ6"/>
      <sheetName val="WEOQ7"/>
      <sheetName val="xxweolinksxx"/>
      <sheetName val="Quarterly Progra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Real"/>
      <sheetName val="BOP"/>
      <sheetName val="Public"/>
      <sheetName val="Monetary"/>
      <sheetName val="Interaction"/>
      <sheetName val="SimInp1"/>
      <sheetName val="SimInp2"/>
      <sheetName val="SimOut1"/>
      <sheetName val="SimOut2"/>
      <sheetName val="SimOut3"/>
      <sheetName val="SimOut4"/>
      <sheetName val="SimOut5"/>
      <sheetName val="SimOut6"/>
      <sheetName val="SimOut7"/>
      <sheetName val="SimBase1"/>
      <sheetName val="SimBase2"/>
      <sheetName val="SimBase3"/>
      <sheetName val="SimBase4"/>
      <sheetName val="SimBase5"/>
      <sheetName val="SimBase6"/>
      <sheetName val="Model"/>
      <sheetName val="Model2"/>
      <sheetName val="PE"/>
      <sheetName val="ModDef"/>
      <sheetName val="Chart1"/>
      <sheetName val="Chart2"/>
      <sheetName val="Module1"/>
      <sheetName val="Module2"/>
      <sheetName val="Module3"/>
      <sheetName val="Module4"/>
      <sheetName val="R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1">
          <cell r="A1" t="str">
            <v>Table 1.  Moldova:  Input for Simulation of Financial Programming Model</v>
          </cell>
        </row>
        <row r="2">
          <cell r="A2" t="str">
            <v>(In millions of Lei, unless otherwise specified)</v>
          </cell>
        </row>
        <row r="5">
          <cell r="B5" t="str">
            <v>Name</v>
          </cell>
          <cell r="C5" t="str">
            <v>Status 1/</v>
          </cell>
          <cell r="D5">
            <v>1996</v>
          </cell>
          <cell r="E5">
            <v>1997</v>
          </cell>
          <cell r="F5">
            <v>1998</v>
          </cell>
          <cell r="G5">
            <v>1999</v>
          </cell>
          <cell r="H5">
            <v>2000</v>
          </cell>
          <cell r="I5">
            <v>2001</v>
          </cell>
          <cell r="J5">
            <v>2002</v>
          </cell>
          <cell r="K5">
            <v>2003</v>
          </cell>
          <cell r="L5">
            <v>2004</v>
          </cell>
        </row>
        <row r="8">
          <cell r="A8" t="str">
            <v>Real Sector:</v>
          </cell>
        </row>
        <row r="10">
          <cell r="A10" t="str">
            <v>Total resources</v>
          </cell>
          <cell r="C10" t="str">
            <v>END</v>
          </cell>
          <cell r="E10">
            <v>16728.952043956888</v>
          </cell>
          <cell r="F10">
            <v>16752.595008888773</v>
          </cell>
        </row>
        <row r="11">
          <cell r="A11" t="str">
            <v xml:space="preserve">   Gross domestic product </v>
          </cell>
          <cell r="B11" t="str">
            <v>Q</v>
          </cell>
          <cell r="C11" t="str">
            <v>END</v>
          </cell>
          <cell r="E11">
            <v>10118.517443956885</v>
          </cell>
          <cell r="F11">
            <v>10121.128308888774</v>
          </cell>
        </row>
        <row r="12">
          <cell r="A12" t="str">
            <v xml:space="preserve">   Imports of goods and services</v>
          </cell>
          <cell r="B12" t="str">
            <v>M</v>
          </cell>
          <cell r="C12" t="str">
            <v>END</v>
          </cell>
          <cell r="E12">
            <v>6610.4346000000005</v>
          </cell>
          <cell r="F12">
            <v>6631.4666999999999</v>
          </cell>
        </row>
        <row r="13">
          <cell r="A13" t="str">
            <v>Total expenditures</v>
          </cell>
          <cell r="C13" t="str">
            <v>END</v>
          </cell>
          <cell r="E13">
            <v>16728.952043956888</v>
          </cell>
          <cell r="F13">
            <v>16752.595008888773</v>
          </cell>
        </row>
        <row r="14">
          <cell r="A14" t="str">
            <v xml:space="preserve">   Private consumption </v>
          </cell>
          <cell r="B14" t="str">
            <v>CP</v>
          </cell>
          <cell r="C14" t="str">
            <v>END</v>
          </cell>
          <cell r="E14">
            <v>6188.5685354465459</v>
          </cell>
          <cell r="F14">
            <v>6920.492387598686</v>
          </cell>
        </row>
        <row r="15">
          <cell r="A15" t="str">
            <v xml:space="preserve">   Public consumption</v>
          </cell>
          <cell r="B15" t="str">
            <v>CG</v>
          </cell>
          <cell r="C15" t="str">
            <v>END</v>
          </cell>
          <cell r="E15">
            <v>2718.5</v>
          </cell>
          <cell r="F15">
            <v>2247.5</v>
          </cell>
        </row>
        <row r="16">
          <cell r="A16" t="str">
            <v xml:space="preserve">   Private investment</v>
          </cell>
          <cell r="B16" t="str">
            <v>IP</v>
          </cell>
          <cell r="C16" t="str">
            <v>END</v>
          </cell>
          <cell r="E16">
            <v>2418.7003085103406</v>
          </cell>
          <cell r="F16">
            <v>2830.7592212900868</v>
          </cell>
        </row>
        <row r="17">
          <cell r="A17" t="str">
            <v xml:space="preserve">   Public investment</v>
          </cell>
          <cell r="B17" t="str">
            <v>IG</v>
          </cell>
          <cell r="C17" t="str">
            <v>END</v>
          </cell>
          <cell r="E17">
            <v>234.2</v>
          </cell>
          <cell r="F17">
            <v>206</v>
          </cell>
        </row>
        <row r="18">
          <cell r="A18" t="str">
            <v xml:space="preserve">   Changes in inventories  2/  5/</v>
          </cell>
          <cell r="B18" t="str">
            <v>IS</v>
          </cell>
          <cell r="C18" t="str">
            <v>EXOG</v>
          </cell>
          <cell r="E18">
            <v>438.75000000000006</v>
          </cell>
          <cell r="F18">
            <v>450.15750000000008</v>
          </cell>
          <cell r="G18">
            <v>450.15750000000008</v>
          </cell>
          <cell r="H18">
            <v>450.15750000000008</v>
          </cell>
          <cell r="I18">
            <v>450.15750000000008</v>
          </cell>
          <cell r="J18">
            <v>450.15750000000008</v>
          </cell>
          <cell r="K18">
            <v>450.15750000000008</v>
          </cell>
          <cell r="L18">
            <v>450.15750000000008</v>
          </cell>
        </row>
        <row r="19">
          <cell r="A19" t="str">
            <v xml:space="preserve">   Export of goods and services</v>
          </cell>
          <cell r="B19" t="str">
            <v>X</v>
          </cell>
          <cell r="C19" t="str">
            <v>END</v>
          </cell>
          <cell r="E19">
            <v>4730.2332000000006</v>
          </cell>
          <cell r="F19">
            <v>4097.6858999999995</v>
          </cell>
        </row>
        <row r="21">
          <cell r="A21" t="str">
            <v>Memorandum items:</v>
          </cell>
        </row>
        <row r="22">
          <cell r="A22" t="str">
            <v>National disposable income</v>
          </cell>
          <cell r="B22" t="str">
            <v>YD</v>
          </cell>
          <cell r="C22" t="str">
            <v>END</v>
          </cell>
          <cell r="E22">
            <v>10759.403843956885</v>
          </cell>
          <cell r="F22">
            <v>10862.779008888774</v>
          </cell>
        </row>
        <row r="23">
          <cell r="A23" t="str">
            <v>Private disposable income</v>
          </cell>
          <cell r="B23" t="str">
            <v>YDP</v>
          </cell>
          <cell r="C23" t="str">
            <v>END</v>
          </cell>
          <cell r="E23">
            <v>8090.6538439568849</v>
          </cell>
          <cell r="F23">
            <v>8257.7790088887741</v>
          </cell>
        </row>
        <row r="24">
          <cell r="A24" t="str">
            <v>Growth of real export of goods and services</v>
          </cell>
          <cell r="B24" t="str">
            <v>ZX</v>
          </cell>
          <cell r="C24" t="str">
            <v>END</v>
          </cell>
          <cell r="E24">
            <v>6.8426197458455684E-2</v>
          </cell>
          <cell r="F24">
            <v>-0.26644936846219303</v>
          </cell>
          <cell r="G24">
            <v>-0.32524229057870202</v>
          </cell>
          <cell r="H24">
            <v>9.5520563754657228E-2</v>
          </cell>
          <cell r="I24">
            <v>8.4970389010702294E-2</v>
          </cell>
          <cell r="J24">
            <v>0.10715030227225351</v>
          </cell>
          <cell r="K24">
            <v>0.11692786715101189</v>
          </cell>
          <cell r="L24">
            <v>0.11692786715101189</v>
          </cell>
        </row>
        <row r="25">
          <cell r="A25" t="str">
            <v>Growth of real GDP, short-term</v>
          </cell>
          <cell r="B25" t="str">
            <v>ZQ</v>
          </cell>
          <cell r="C25" t="str">
            <v>END</v>
          </cell>
          <cell r="E25">
            <v>1.3283464188091738E-2</v>
          </cell>
          <cell r="F25">
            <v>-8.6150024392002547E-2</v>
          </cell>
        </row>
        <row r="26">
          <cell r="A26" t="str">
            <v>Growth of real GDP, long-term</v>
          </cell>
          <cell r="B26" t="str">
            <v>ZQL</v>
          </cell>
          <cell r="C26" t="str">
            <v>EXOG</v>
          </cell>
          <cell r="E26">
            <v>0</v>
          </cell>
          <cell r="F26">
            <v>0</v>
          </cell>
          <cell r="G26">
            <v>-1.4999999999999999E-2</v>
          </cell>
          <cell r="H26">
            <v>-0.01</v>
          </cell>
          <cell r="I26">
            <v>0</v>
          </cell>
          <cell r="J26">
            <v>0.01</v>
          </cell>
          <cell r="K26">
            <v>0.02</v>
          </cell>
          <cell r="L26">
            <v>0.05</v>
          </cell>
        </row>
        <row r="27">
          <cell r="A27" t="str">
            <v>Growth of total factor productivity</v>
          </cell>
          <cell r="B27" t="str">
            <v>ZQT</v>
          </cell>
          <cell r="C27" t="str">
            <v>EXOG</v>
          </cell>
          <cell r="E27">
            <v>0</v>
          </cell>
          <cell r="F27">
            <v>0</v>
          </cell>
          <cell r="G27">
            <v>0</v>
          </cell>
          <cell r="H27">
            <v>5.0000000000000001E-3</v>
          </cell>
          <cell r="I27">
            <v>0.01</v>
          </cell>
          <cell r="J27">
            <v>1.4999999999999999E-2</v>
          </cell>
          <cell r="K27">
            <v>0.02</v>
          </cell>
          <cell r="L27">
            <v>0.02</v>
          </cell>
        </row>
        <row r="28">
          <cell r="A28" t="str">
            <v>Maximum sustainable GDP growth</v>
          </cell>
          <cell r="C28" t="str">
            <v>END</v>
          </cell>
          <cell r="E28">
            <v>1.4999999999999999E-2</v>
          </cell>
          <cell r="F28">
            <v>1.4999999999999999E-2</v>
          </cell>
          <cell r="G28">
            <v>1.4999999999999999E-2</v>
          </cell>
          <cell r="H28">
            <v>2.3333333333333331E-2</v>
          </cell>
          <cell r="I28">
            <v>3.1666666666666669E-2</v>
          </cell>
          <cell r="J28">
            <v>0.04</v>
          </cell>
          <cell r="K28">
            <v>4.8333333333333332E-2</v>
          </cell>
          <cell r="L28">
            <v>4.8333333333333332E-2</v>
          </cell>
        </row>
        <row r="29">
          <cell r="A29" t="str">
            <v>Growth of world real GDP</v>
          </cell>
          <cell r="B29" t="str">
            <v>ZQW</v>
          </cell>
          <cell r="C29" t="str">
            <v>EXOG</v>
          </cell>
          <cell r="G29">
            <v>0.02</v>
          </cell>
          <cell r="H29">
            <v>0.02</v>
          </cell>
          <cell r="I29">
            <v>0.02</v>
          </cell>
          <cell r="J29">
            <v>0.02</v>
          </cell>
          <cell r="K29">
            <v>0.02</v>
          </cell>
          <cell r="L29">
            <v>0.02</v>
          </cell>
        </row>
        <row r="31">
          <cell r="A31" t="str">
            <v>External Sector:</v>
          </cell>
        </row>
        <row r="33">
          <cell r="A33" t="str">
            <v xml:space="preserve">Current account </v>
          </cell>
          <cell r="B33" t="str">
            <v>CAB</v>
          </cell>
          <cell r="C33" t="str">
            <v>END</v>
          </cell>
          <cell r="E33">
            <v>-1059.0643316612591</v>
          </cell>
          <cell r="F33">
            <v>-1514.5852682364416</v>
          </cell>
        </row>
        <row r="34">
          <cell r="A34" t="str">
            <v xml:space="preserve">   Export of goods services</v>
          </cell>
          <cell r="B34" t="str">
            <v>X</v>
          </cell>
          <cell r="C34" t="str">
            <v>END</v>
          </cell>
          <cell r="E34">
            <v>4730.2332000000006</v>
          </cell>
          <cell r="F34">
            <v>4097.6858999999995</v>
          </cell>
        </row>
        <row r="35">
          <cell r="A35" t="str">
            <v xml:space="preserve">   Imports of goods and services</v>
          </cell>
          <cell r="B35" t="str">
            <v>-M</v>
          </cell>
          <cell r="C35" t="str">
            <v>END</v>
          </cell>
          <cell r="E35">
            <v>-6610.4346000000005</v>
          </cell>
          <cell r="F35">
            <v>-6631.4666999999999</v>
          </cell>
        </row>
        <row r="36">
          <cell r="A36" t="str">
            <v xml:space="preserve">   Net income  3/</v>
          </cell>
          <cell r="B36" t="str">
            <v>FS</v>
          </cell>
          <cell r="C36" t="str">
            <v>EXOG</v>
          </cell>
          <cell r="E36">
            <v>287.73359999999997</v>
          </cell>
          <cell r="F36">
            <v>217.86090000000007</v>
          </cell>
          <cell r="G36">
            <v>338.18486219480872</v>
          </cell>
          <cell r="H36">
            <v>202.15325673104908</v>
          </cell>
          <cell r="I36">
            <v>217.00227489751421</v>
          </cell>
          <cell r="J36">
            <v>222.25156965539813</v>
          </cell>
          <cell r="K36">
            <v>234.18254593236708</v>
          </cell>
          <cell r="L36">
            <v>234.18254593236708</v>
          </cell>
        </row>
        <row r="37">
          <cell r="A37" t="str">
            <v xml:space="preserve">    Of which: Public sector interest due</v>
          </cell>
          <cell r="B37" t="str">
            <v>IFG</v>
          </cell>
          <cell r="C37" t="str">
            <v>EXOG</v>
          </cell>
          <cell r="E37">
            <v>180.2506683387407</v>
          </cell>
          <cell r="F37">
            <v>277.5448317635587</v>
          </cell>
          <cell r="G37">
            <v>251.90442088886221</v>
          </cell>
          <cell r="H37">
            <v>299.2065134832892</v>
          </cell>
          <cell r="I37">
            <v>331.28277115964607</v>
          </cell>
          <cell r="J37">
            <v>321.96755774764222</v>
          </cell>
          <cell r="K37">
            <v>298.47920291630862</v>
          </cell>
          <cell r="L37">
            <v>293.37814907804432</v>
          </cell>
        </row>
        <row r="38">
          <cell r="A38" t="str">
            <v xml:space="preserve">   Foreign grants  3/</v>
          </cell>
          <cell r="B38" t="str">
            <v>G</v>
          </cell>
          <cell r="C38" t="str">
            <v>EXOG</v>
          </cell>
          <cell r="E38">
            <v>353.15280000000001</v>
          </cell>
          <cell r="F38">
            <v>523.78980000000001</v>
          </cell>
          <cell r="G38">
            <v>506.39100000000008</v>
          </cell>
          <cell r="H38">
            <v>579.96</v>
          </cell>
          <cell r="I38">
            <v>510.15000000000003</v>
          </cell>
          <cell r="J38">
            <v>499.41000000000008</v>
          </cell>
          <cell r="K38">
            <v>488.67</v>
          </cell>
          <cell r="L38">
            <v>488.67</v>
          </cell>
        </row>
        <row r="39">
          <cell r="A39" t="str">
            <v>Capital and finacial account</v>
          </cell>
          <cell r="C39" t="str">
            <v>EXOG</v>
          </cell>
          <cell r="E39">
            <v>818.26993166125908</v>
          </cell>
          <cell r="F39">
            <v>302.01190168882636</v>
          </cell>
          <cell r="G39">
            <v>490.97347809159464</v>
          </cell>
          <cell r="H39">
            <v>619.71226685985562</v>
          </cell>
          <cell r="I39">
            <v>635.58262110378655</v>
          </cell>
          <cell r="J39">
            <v>538.34623124789891</v>
          </cell>
          <cell r="K39">
            <v>834.7342071714786</v>
          </cell>
          <cell r="L39">
            <v>834.7342071714786</v>
          </cell>
        </row>
        <row r="40">
          <cell r="A40" t="str">
            <v xml:space="preserve">   Public financing  3/</v>
          </cell>
          <cell r="B40" t="str">
            <v>CFCG</v>
          </cell>
          <cell r="C40" t="str">
            <v>EXOG</v>
          </cell>
          <cell r="E40">
            <v>268.14933166125934</v>
          </cell>
          <cell r="F40">
            <v>-404.64483176355873</v>
          </cell>
          <cell r="G40">
            <v>94.75616160086922</v>
          </cell>
          <cell r="H40">
            <v>288.78399145949885</v>
          </cell>
          <cell r="I40">
            <v>204.62123147671062</v>
          </cell>
          <cell r="J40">
            <v>243.82913214322204</v>
          </cell>
          <cell r="K40">
            <v>235.3245655785785</v>
          </cell>
          <cell r="L40">
            <v>235.3245655785785</v>
          </cell>
        </row>
        <row r="41">
          <cell r="A41" t="str">
            <v xml:space="preserve">   Central bank financing  3/</v>
          </cell>
          <cell r="B41" t="str">
            <v>CFCCB</v>
          </cell>
          <cell r="C41" t="str">
            <v>EXOG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A42" t="str">
            <v xml:space="preserve">   Private financing and other 3/</v>
          </cell>
          <cell r="B42" t="str">
            <v>CFCP</v>
          </cell>
          <cell r="C42" t="str">
            <v>EXOG</v>
          </cell>
          <cell r="E42">
            <v>550.12059999999974</v>
          </cell>
          <cell r="F42">
            <v>706.65673345238508</v>
          </cell>
          <cell r="G42">
            <v>396.21731649072541</v>
          </cell>
          <cell r="H42">
            <v>330.92827540035671</v>
          </cell>
          <cell r="I42">
            <v>430.96138962707596</v>
          </cell>
          <cell r="J42">
            <v>294.51709910467684</v>
          </cell>
          <cell r="K42">
            <v>599.40964159290013</v>
          </cell>
          <cell r="L42">
            <v>599.40964159290013</v>
          </cell>
        </row>
        <row r="43">
          <cell r="A43" t="str">
            <v xml:space="preserve">Change in net international reserves </v>
          </cell>
          <cell r="B43" t="str">
            <v>CNIR</v>
          </cell>
          <cell r="C43" t="str">
            <v>END</v>
          </cell>
          <cell r="E43">
            <v>-240.7944</v>
          </cell>
          <cell r="F43">
            <v>-1212.5733665476153</v>
          </cell>
        </row>
        <row r="45">
          <cell r="A45" t="str">
            <v>Memorandum items:</v>
          </cell>
        </row>
        <row r="46">
          <cell r="A46" t="str">
            <v>Direct foreign financed project import  3/</v>
          </cell>
          <cell r="B46" t="str">
            <v>MP</v>
          </cell>
          <cell r="C46" t="str">
            <v>EXOG</v>
          </cell>
          <cell r="E46">
            <v>134.07466583062967</v>
          </cell>
          <cell r="F46">
            <v>392.84235000000001</v>
          </cell>
          <cell r="G46">
            <v>379.79325000000006</v>
          </cell>
          <cell r="H46">
            <v>434.97</v>
          </cell>
          <cell r="I46">
            <v>382.61250000000001</v>
          </cell>
          <cell r="J46">
            <v>374.55750000000006</v>
          </cell>
          <cell r="K46">
            <v>366.5025</v>
          </cell>
          <cell r="L46">
            <v>366.5025</v>
          </cell>
        </row>
        <row r="47">
          <cell r="A47" t="str">
            <v>Imports to be excluded for GIR in terms of imports 3/</v>
          </cell>
          <cell r="B47" t="str">
            <v>MEA</v>
          </cell>
          <cell r="C47" t="str">
            <v>EXOG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</row>
        <row r="49">
          <cell r="A49" t="str">
            <v>Public Sector:</v>
          </cell>
        </row>
        <row r="51">
          <cell r="A51" t="str">
            <v>Total revenue and grants</v>
          </cell>
          <cell r="B51" t="str">
            <v>RVN</v>
          </cell>
          <cell r="C51" t="str">
            <v>END</v>
          </cell>
          <cell r="E51">
            <v>2668.7500000000005</v>
          </cell>
          <cell r="F51">
            <v>2604.9999999999991</v>
          </cell>
        </row>
        <row r="52">
          <cell r="A52" t="str">
            <v xml:space="preserve">   Of which:  foreign grants  3/</v>
          </cell>
          <cell r="B52" t="str">
            <v>GG</v>
          </cell>
          <cell r="C52" t="str">
            <v>EXOG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3">
          <cell r="A53" t="str">
            <v>Total expenditures</v>
          </cell>
          <cell r="C53" t="str">
            <v>END</v>
          </cell>
          <cell r="E53">
            <v>3360.1</v>
          </cell>
          <cell r="F53">
            <v>2905.0000000000005</v>
          </cell>
        </row>
        <row r="54">
          <cell r="A54" t="str">
            <v xml:space="preserve">   Consumption</v>
          </cell>
          <cell r="B54" t="str">
            <v>CG</v>
          </cell>
          <cell r="C54" t="str">
            <v>END</v>
          </cell>
          <cell r="E54">
            <v>2718.5</v>
          </cell>
          <cell r="F54">
            <v>2247.5</v>
          </cell>
        </row>
        <row r="55">
          <cell r="A55" t="str">
            <v xml:space="preserve">   Investment </v>
          </cell>
          <cell r="B55" t="str">
            <v>IG</v>
          </cell>
          <cell r="C55" t="str">
            <v>END</v>
          </cell>
          <cell r="E55">
            <v>234.2</v>
          </cell>
          <cell r="F55">
            <v>206</v>
          </cell>
        </row>
        <row r="56">
          <cell r="A56" t="str">
            <v xml:space="preserve">   Domestic interest payments </v>
          </cell>
          <cell r="B56" t="str">
            <v>INTGD</v>
          </cell>
          <cell r="C56" t="str">
            <v>EXOG</v>
          </cell>
          <cell r="E56">
            <v>212.5</v>
          </cell>
          <cell r="F56">
            <v>244.3</v>
          </cell>
          <cell r="G56">
            <v>256.51500000000004</v>
          </cell>
          <cell r="H56">
            <v>269.34075000000007</v>
          </cell>
          <cell r="I56">
            <v>282.80778750000007</v>
          </cell>
          <cell r="J56">
            <v>296.94817687500012</v>
          </cell>
          <cell r="K56">
            <v>311.79558571875015</v>
          </cell>
          <cell r="L56">
            <v>327.38536500468769</v>
          </cell>
        </row>
        <row r="57">
          <cell r="A57" t="str">
            <v xml:space="preserve">   Foreign interest payments  3/</v>
          </cell>
          <cell r="B57" t="str">
            <v>INTGF</v>
          </cell>
          <cell r="C57" t="str">
            <v>EXOG</v>
          </cell>
          <cell r="E57">
            <v>164.5</v>
          </cell>
          <cell r="F57">
            <v>176.9</v>
          </cell>
          <cell r="G57">
            <v>251.90442088886221</v>
          </cell>
          <cell r="H57">
            <v>299.2065134832892</v>
          </cell>
          <cell r="I57">
            <v>331.28277115964607</v>
          </cell>
          <cell r="J57">
            <v>321.96755774764222</v>
          </cell>
          <cell r="K57">
            <v>298.47920291630862</v>
          </cell>
          <cell r="L57">
            <v>293.37814907804432</v>
          </cell>
        </row>
        <row r="58">
          <cell r="A58" t="str">
            <v xml:space="preserve">   Net lending</v>
          </cell>
          <cell r="B58" t="str">
            <v>NL</v>
          </cell>
          <cell r="C58" t="str">
            <v>EXOG</v>
          </cell>
          <cell r="E58">
            <v>30.4</v>
          </cell>
          <cell r="F58">
            <v>30.3</v>
          </cell>
          <cell r="G58">
            <v>30.3</v>
          </cell>
          <cell r="H58">
            <v>30.3</v>
          </cell>
          <cell r="I58">
            <v>30.3</v>
          </cell>
          <cell r="J58">
            <v>30.3</v>
          </cell>
          <cell r="K58">
            <v>30.3</v>
          </cell>
          <cell r="L58">
            <v>30.3</v>
          </cell>
        </row>
        <row r="59">
          <cell r="A59" t="str">
            <v>Balance of the rest of public sector</v>
          </cell>
          <cell r="B59" t="str">
            <v>REST</v>
          </cell>
          <cell r="C59" t="str">
            <v>EXOG</v>
          </cell>
          <cell r="E59">
            <v>189.04999999999944</v>
          </cell>
          <cell r="F59">
            <v>1.3642420526593924E-12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</row>
        <row r="61">
          <cell r="A61" t="str">
            <v>Overall balance (excl. foreign grants)</v>
          </cell>
          <cell r="C61" t="str">
            <v>END</v>
          </cell>
          <cell r="E61">
            <v>-502.3</v>
          </cell>
          <cell r="F61">
            <v>-300</v>
          </cell>
        </row>
        <row r="62">
          <cell r="A62" t="str">
            <v>Overall balance (incl. foreign grants)</v>
          </cell>
          <cell r="C62" t="str">
            <v>END</v>
          </cell>
          <cell r="E62">
            <v>-502.3</v>
          </cell>
          <cell r="F62">
            <v>-300</v>
          </cell>
        </row>
        <row r="64">
          <cell r="A64" t="str">
            <v>Total financing</v>
          </cell>
          <cell r="C64" t="str">
            <v>END</v>
          </cell>
          <cell r="E64">
            <v>502.3</v>
          </cell>
          <cell r="F64">
            <v>300</v>
          </cell>
        </row>
        <row r="65">
          <cell r="A65" t="str">
            <v xml:space="preserve">   Net foreign financing  3/</v>
          </cell>
          <cell r="B65" t="str">
            <v>CFCGC</v>
          </cell>
          <cell r="C65" t="str">
            <v>EXOG</v>
          </cell>
          <cell r="E65">
            <v>283.90000000000003</v>
          </cell>
          <cell r="F65">
            <v>-304</v>
          </cell>
          <cell r="G65">
            <v>94.756161600869234</v>
          </cell>
          <cell r="H65">
            <v>288.78399145949879</v>
          </cell>
          <cell r="I65">
            <v>204.62123147671065</v>
          </cell>
          <cell r="J65">
            <v>243.82913214322207</v>
          </cell>
          <cell r="K65">
            <v>235.32456557857847</v>
          </cell>
          <cell r="L65">
            <v>235.32456557857847</v>
          </cell>
        </row>
        <row r="66">
          <cell r="A66" t="str">
            <v xml:space="preserve">   Counterpart funds (-) 3/</v>
          </cell>
          <cell r="B66" t="str">
            <v>CDCGCBCF</v>
          </cell>
          <cell r="C66" t="str">
            <v>EXOG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7">
          <cell r="A67" t="str">
            <v xml:space="preserve">   Net domestic credit, central bank</v>
          </cell>
          <cell r="B67" t="str">
            <v>CDCGCB</v>
          </cell>
          <cell r="C67" t="str">
            <v>END</v>
          </cell>
          <cell r="E67">
            <v>142.1</v>
          </cell>
          <cell r="F67">
            <v>824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</row>
        <row r="68">
          <cell r="A68" t="str">
            <v xml:space="preserve">   Net domestic credit, banks</v>
          </cell>
          <cell r="B68" t="str">
            <v>CDCGB</v>
          </cell>
          <cell r="C68" t="str">
            <v>EXOG</v>
          </cell>
          <cell r="E68">
            <v>0</v>
          </cell>
          <cell r="F68">
            <v>-93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</row>
        <row r="69">
          <cell r="A69" t="str">
            <v xml:space="preserve">   Net domestic bonds and other</v>
          </cell>
          <cell r="B69" t="str">
            <v>CB</v>
          </cell>
          <cell r="C69" t="str">
            <v>END</v>
          </cell>
          <cell r="E69">
            <v>76.3</v>
          </cell>
          <cell r="F69">
            <v>-127</v>
          </cell>
        </row>
        <row r="71">
          <cell r="A71" t="str">
            <v>Memorandum items:</v>
          </cell>
        </row>
        <row r="72">
          <cell r="A72" t="str">
            <v>Overall balance (incl. Grants) in percent of GDP</v>
          </cell>
          <cell r="B72" t="str">
            <v>BALG_Q</v>
          </cell>
          <cell r="C72" t="str">
            <v>EXOG</v>
          </cell>
          <cell r="E72">
            <v>-4.9641659737414419E-2</v>
          </cell>
          <cell r="F72">
            <v>-2.9640964015496984E-2</v>
          </cell>
          <cell r="G72">
            <v>-0.03</v>
          </cell>
          <cell r="H72">
            <v>-2.5000000000000001E-2</v>
          </cell>
          <cell r="I72">
            <v>-0.02</v>
          </cell>
          <cell r="J72">
            <v>-1.4999999999999999E-2</v>
          </cell>
          <cell r="K72">
            <v>-0.01</v>
          </cell>
          <cell r="L72">
            <v>-0.01</v>
          </cell>
        </row>
        <row r="73">
          <cell r="A73" t="str">
            <v>Current consumption in percent of GDP</v>
          </cell>
          <cell r="B73" t="str">
            <v>CG_Q</v>
          </cell>
          <cell r="C73" t="str">
            <v>EXOG</v>
          </cell>
          <cell r="E73">
            <v>0.26866584112315567</v>
          </cell>
          <cell r="F73">
            <v>0.22206022208276491</v>
          </cell>
          <cell r="G73">
            <v>0.22206022208276491</v>
          </cell>
          <cell r="H73">
            <v>0.22206022208276491</v>
          </cell>
          <cell r="I73">
            <v>0.22206022208276491</v>
          </cell>
          <cell r="J73">
            <v>0.22206022208276491</v>
          </cell>
          <cell r="K73">
            <v>0.22206022208276491</v>
          </cell>
          <cell r="L73">
            <v>0.22206022208276491</v>
          </cell>
        </row>
        <row r="74">
          <cell r="A74" t="str">
            <v>Investments in percent of GDP</v>
          </cell>
          <cell r="B74" t="str">
            <v>IG_Q</v>
          </cell>
          <cell r="C74" t="str">
            <v>EXOG</v>
          </cell>
          <cell r="E74">
            <v>2.3145683277926453E-2</v>
          </cell>
          <cell r="F74">
            <v>2.0353461957307931E-2</v>
          </cell>
          <cell r="G74">
            <v>2.0353461957307931E-2</v>
          </cell>
          <cell r="H74">
            <v>2.0353461957307931E-2</v>
          </cell>
          <cell r="I74">
            <v>2.0353461957307931E-2</v>
          </cell>
          <cell r="J74">
            <v>2.0353461957307931E-2</v>
          </cell>
          <cell r="K74">
            <v>2.0353461957307931E-2</v>
          </cell>
          <cell r="L74">
            <v>2.0353461957307931E-2</v>
          </cell>
        </row>
        <row r="75">
          <cell r="A75" t="str">
            <v>Current transfers in percent of GDP</v>
          </cell>
          <cell r="C75" t="str">
            <v>EXOG</v>
          </cell>
          <cell r="E75">
            <v>9.9016481964792985E-2</v>
          </cell>
          <cell r="F75">
            <v>8.8893251082475519E-2</v>
          </cell>
          <cell r="G75">
            <v>8.8893251082475519E-2</v>
          </cell>
          <cell r="H75">
            <v>8.8893251082475519E-2</v>
          </cell>
          <cell r="I75">
            <v>8.8893251082475519E-2</v>
          </cell>
          <cell r="J75">
            <v>8.8893251082475519E-2</v>
          </cell>
          <cell r="K75">
            <v>8.8893251082475519E-2</v>
          </cell>
          <cell r="L75">
            <v>8.8893251082475519E-2</v>
          </cell>
        </row>
        <row r="77">
          <cell r="K77" t="str">
            <v>....table continues</v>
          </cell>
        </row>
        <row r="78">
          <cell r="A78" t="str">
            <v>Table 1.  Moldova:  Input for Simulation of Financial Programming Model (concluded)</v>
          </cell>
        </row>
        <row r="79">
          <cell r="A79" t="str">
            <v>(In millions of Lei, unless otherwise specified)</v>
          </cell>
        </row>
        <row r="82">
          <cell r="B82" t="str">
            <v>Name</v>
          </cell>
          <cell r="C82" t="str">
            <v>Status  1/</v>
          </cell>
          <cell r="D82">
            <v>1996</v>
          </cell>
          <cell r="E82">
            <v>1997</v>
          </cell>
          <cell r="F82">
            <v>1998</v>
          </cell>
          <cell r="G82">
            <v>1999</v>
          </cell>
          <cell r="H82">
            <v>2000</v>
          </cell>
          <cell r="I82">
            <v>2001</v>
          </cell>
          <cell r="J82">
            <v>2002</v>
          </cell>
          <cell r="K82">
            <v>2003</v>
          </cell>
          <cell r="L82">
            <v>2004</v>
          </cell>
        </row>
        <row r="85">
          <cell r="A85" t="str">
            <v>Banking Sector:</v>
          </cell>
        </row>
        <row r="87">
          <cell r="A87" t="str">
            <v>I.   Consolidated</v>
          </cell>
        </row>
        <row r="89">
          <cell r="A89" t="str">
            <v>Total assets</v>
          </cell>
          <cell r="C89" t="str">
            <v>NM</v>
          </cell>
          <cell r="D89">
            <v>1434.3385000000001</v>
          </cell>
          <cell r="E89">
            <v>1922.8</v>
          </cell>
          <cell r="F89">
            <v>1755.7</v>
          </cell>
        </row>
        <row r="90">
          <cell r="A90" t="str">
            <v xml:space="preserve">   Net foreign assets </v>
          </cell>
          <cell r="B90" t="str">
            <v>NFA</v>
          </cell>
          <cell r="C90" t="str">
            <v>NM</v>
          </cell>
          <cell r="D90">
            <v>270.98759999999993</v>
          </cell>
          <cell r="E90">
            <v>484.19113534500025</v>
          </cell>
          <cell r="F90">
            <v>-629.40000000000009</v>
          </cell>
        </row>
        <row r="91">
          <cell r="A91" t="str">
            <v xml:space="preserve">   Net domestic assets </v>
          </cell>
          <cell r="B91" t="str">
            <v>NDA</v>
          </cell>
          <cell r="C91" t="str">
            <v>NM</v>
          </cell>
          <cell r="D91">
            <v>1658</v>
          </cell>
          <cell r="E91">
            <v>1841</v>
          </cell>
          <cell r="F91">
            <v>1435</v>
          </cell>
        </row>
        <row r="92">
          <cell r="A92" t="str">
            <v xml:space="preserve">Total liabilities to private sector </v>
          </cell>
          <cell r="B92" t="str">
            <v>MQM</v>
          </cell>
          <cell r="C92" t="str">
            <v>NM</v>
          </cell>
          <cell r="D92">
            <v>1434.3385000000001</v>
          </cell>
          <cell r="E92">
            <v>1922.8</v>
          </cell>
          <cell r="F92">
            <v>1755.7</v>
          </cell>
        </row>
        <row r="93">
          <cell r="A93" t="str">
            <v xml:space="preserve">   Ruble Money</v>
          </cell>
          <cell r="B93" t="str">
            <v>M1</v>
          </cell>
          <cell r="C93" t="str">
            <v>END</v>
          </cell>
          <cell r="D93">
            <v>1292.4000000000001</v>
          </cell>
          <cell r="E93">
            <v>1739.7</v>
          </cell>
          <cell r="F93">
            <v>1357.9</v>
          </cell>
        </row>
        <row r="94">
          <cell r="A94" t="str">
            <v xml:space="preserve">      Currency outside banks</v>
          </cell>
          <cell r="B94" t="str">
            <v>HCOB</v>
          </cell>
          <cell r="C94" t="str">
            <v>NM</v>
          </cell>
          <cell r="D94">
            <v>731.06079999999997</v>
          </cell>
          <cell r="E94">
            <v>972.1</v>
          </cell>
          <cell r="F94">
            <v>855.3</v>
          </cell>
        </row>
        <row r="95">
          <cell r="A95" t="str">
            <v xml:space="preserve">      Deposits</v>
          </cell>
          <cell r="B95" t="str">
            <v>LCD</v>
          </cell>
          <cell r="C95" t="str">
            <v>NM</v>
          </cell>
          <cell r="D95">
            <v>561.33920000000012</v>
          </cell>
          <cell r="E95">
            <v>767.6</v>
          </cell>
          <cell r="F95">
            <v>502.60000000000014</v>
          </cell>
        </row>
        <row r="96">
          <cell r="A96" t="str">
            <v xml:space="preserve">   Foreign currency deposits and other</v>
          </cell>
          <cell r="B96" t="str">
            <v>FCD</v>
          </cell>
          <cell r="C96" t="str">
            <v>NM</v>
          </cell>
          <cell r="D96">
            <v>141.93849999999998</v>
          </cell>
          <cell r="E96">
            <v>183.09999999999991</v>
          </cell>
          <cell r="F96">
            <v>397.79999999999995</v>
          </cell>
        </row>
        <row r="98">
          <cell r="A98" t="str">
            <v>II.   Central bank</v>
          </cell>
        </row>
        <row r="100">
          <cell r="A100" t="str">
            <v>Total assets</v>
          </cell>
          <cell r="C100" t="str">
            <v>END</v>
          </cell>
          <cell r="D100">
            <v>854.35199999999998</v>
          </cell>
          <cell r="E100">
            <v>1122.6300000000001</v>
          </cell>
          <cell r="F100">
            <v>1060.3</v>
          </cell>
        </row>
        <row r="101">
          <cell r="A101" t="str">
            <v xml:space="preserve">   Net foreign assets</v>
          </cell>
          <cell r="B101" t="str">
            <v>NFACB</v>
          </cell>
          <cell r="C101" t="str">
            <v>END</v>
          </cell>
          <cell r="D101">
            <v>313.90000000000009</v>
          </cell>
          <cell r="E101">
            <v>618</v>
          </cell>
          <cell r="F101">
            <v>-304</v>
          </cell>
        </row>
        <row r="102">
          <cell r="A102" t="str">
            <v xml:space="preserve">      Net international reserves</v>
          </cell>
          <cell r="B102" t="str">
            <v>NIR</v>
          </cell>
          <cell r="C102" t="str">
            <v>END</v>
          </cell>
          <cell r="D102">
            <v>1458</v>
          </cell>
          <cell r="E102">
            <v>1704</v>
          </cell>
          <cell r="F102">
            <v>1164</v>
          </cell>
        </row>
        <row r="103">
          <cell r="A103" t="str">
            <v xml:space="preserve">         Gross international reserves</v>
          </cell>
          <cell r="B103" t="str">
            <v>GIR</v>
          </cell>
          <cell r="C103" t="str">
            <v>END</v>
          </cell>
          <cell r="D103">
            <v>1487</v>
          </cell>
          <cell r="E103">
            <v>1704</v>
          </cell>
          <cell r="F103">
            <v>1166</v>
          </cell>
        </row>
        <row r="104">
          <cell r="A104" t="str">
            <v xml:space="preserve">         Gross international liabilities  3/ </v>
          </cell>
          <cell r="B104" t="str">
            <v>GIL</v>
          </cell>
          <cell r="C104" t="str">
            <v>EXOG</v>
          </cell>
          <cell r="D104" t="e">
            <v>#REF!</v>
          </cell>
          <cell r="E104">
            <v>0</v>
          </cell>
          <cell r="F104">
            <v>-2</v>
          </cell>
          <cell r="G104">
            <v>-2</v>
          </cell>
          <cell r="H104">
            <v>-2</v>
          </cell>
          <cell r="I104">
            <v>-2</v>
          </cell>
          <cell r="J104">
            <v>-2</v>
          </cell>
          <cell r="K104">
            <v>-2</v>
          </cell>
          <cell r="L104">
            <v>-2</v>
          </cell>
        </row>
        <row r="105">
          <cell r="A105" t="str">
            <v xml:space="preserve">      MLT foreign liabilities  3/</v>
          </cell>
          <cell r="B105" t="str">
            <v>FCCB</v>
          </cell>
          <cell r="C105" t="str">
            <v>EXOG</v>
          </cell>
          <cell r="D105">
            <v>-1144.0999999999999</v>
          </cell>
          <cell r="E105">
            <v>-1086</v>
          </cell>
          <cell r="F105">
            <v>-1468</v>
          </cell>
          <cell r="G105">
            <v>-1468</v>
          </cell>
          <cell r="H105">
            <v>-1468</v>
          </cell>
          <cell r="I105">
            <v>-1468</v>
          </cell>
          <cell r="J105">
            <v>-1468</v>
          </cell>
          <cell r="K105">
            <v>-1468</v>
          </cell>
          <cell r="L105">
            <v>-1468</v>
          </cell>
        </row>
        <row r="106">
          <cell r="A106" t="str">
            <v xml:space="preserve">   Net domestic assets</v>
          </cell>
          <cell r="B106" t="str">
            <v>NDACB</v>
          </cell>
          <cell r="C106" t="str">
            <v>END</v>
          </cell>
          <cell r="D106">
            <v>540.45199999999988</v>
          </cell>
          <cell r="E106">
            <v>504.63000000000011</v>
          </cell>
          <cell r="F106">
            <v>1364.3</v>
          </cell>
        </row>
        <row r="107">
          <cell r="A107" t="str">
            <v xml:space="preserve">      Net dom. credit to the public sector</v>
          </cell>
          <cell r="B107" t="str">
            <v>DCGCB</v>
          </cell>
          <cell r="C107" t="str">
            <v>EXOG</v>
          </cell>
          <cell r="D107">
            <v>369.7817</v>
          </cell>
          <cell r="E107">
            <v>517</v>
          </cell>
          <cell r="F107">
            <v>1341</v>
          </cell>
          <cell r="G107">
            <v>1341</v>
          </cell>
          <cell r="H107">
            <v>1341</v>
          </cell>
          <cell r="I107">
            <v>1341</v>
          </cell>
          <cell r="J107">
            <v>1341</v>
          </cell>
          <cell r="K107">
            <v>1341</v>
          </cell>
          <cell r="L107">
            <v>1341</v>
          </cell>
        </row>
        <row r="108">
          <cell r="A108" t="str">
            <v xml:space="preserve">      Counterpart funds (-)</v>
          </cell>
          <cell r="B108" t="str">
            <v>DCGCBCF</v>
          </cell>
          <cell r="C108" t="str">
            <v>EXOG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</row>
        <row r="109">
          <cell r="A109" t="str">
            <v xml:space="preserve">      Net dom. credit to the private sector</v>
          </cell>
          <cell r="B109" t="str">
            <v>DCPCB</v>
          </cell>
          <cell r="C109" t="str">
            <v>END</v>
          </cell>
          <cell r="D109">
            <v>362.6302</v>
          </cell>
          <cell r="E109">
            <v>270</v>
          </cell>
          <cell r="F109">
            <v>229.5</v>
          </cell>
        </row>
        <row r="110">
          <cell r="A110" t="str">
            <v xml:space="preserve">      Other assets, net</v>
          </cell>
          <cell r="B110" t="str">
            <v>OANCB</v>
          </cell>
          <cell r="C110" t="str">
            <v>END</v>
          </cell>
          <cell r="D110">
            <v>-191.95990000000012</v>
          </cell>
          <cell r="E110">
            <v>-282.36999999999989</v>
          </cell>
          <cell r="F110">
            <v>-206.20000000000005</v>
          </cell>
        </row>
        <row r="111">
          <cell r="A111" t="str">
            <v>Total liabilities</v>
          </cell>
          <cell r="C111" t="str">
            <v>END</v>
          </cell>
          <cell r="D111">
            <v>854.35199999999998</v>
          </cell>
          <cell r="E111">
            <v>1122.6300000000001</v>
          </cell>
          <cell r="F111">
            <v>1060.3</v>
          </cell>
        </row>
        <row r="112">
          <cell r="A112" t="str">
            <v xml:space="preserve">   Reserve money</v>
          </cell>
          <cell r="B112" t="str">
            <v>HM</v>
          </cell>
          <cell r="C112" t="str">
            <v>END</v>
          </cell>
          <cell r="D112">
            <v>854.35199999999998</v>
          </cell>
          <cell r="E112">
            <v>1122.6300000000001</v>
          </cell>
          <cell r="F112">
            <v>1060.3</v>
          </cell>
        </row>
        <row r="113">
          <cell r="A113" t="str">
            <v xml:space="preserve">      Currency in circulation</v>
          </cell>
          <cell r="B113" t="str">
            <v>HC</v>
          </cell>
          <cell r="C113" t="str">
            <v>NM</v>
          </cell>
          <cell r="D113">
            <v>731.06</v>
          </cell>
          <cell r="E113">
            <v>972.1</v>
          </cell>
          <cell r="F113">
            <v>855.3</v>
          </cell>
        </row>
        <row r="114">
          <cell r="A114" t="str">
            <v xml:space="preserve">      Bank reserve deposits</v>
          </cell>
          <cell r="B114" t="str">
            <v>RD</v>
          </cell>
          <cell r="C114" t="str">
            <v>NM</v>
          </cell>
          <cell r="D114">
            <v>123.292</v>
          </cell>
          <cell r="E114">
            <v>150.53</v>
          </cell>
          <cell r="F114">
            <v>205</v>
          </cell>
        </row>
        <row r="116">
          <cell r="A116" t="str">
            <v>Memorandum items:</v>
          </cell>
        </row>
        <row r="117">
          <cell r="A117" t="str">
            <v>Gross reserves in months of import</v>
          </cell>
          <cell r="B117" t="str">
            <v>GOR_M</v>
          </cell>
          <cell r="C117" t="str">
            <v>END</v>
          </cell>
          <cell r="D117" t="e">
            <v>#N/A</v>
          </cell>
          <cell r="E117">
            <v>3.0932913245976295</v>
          </cell>
          <cell r="F117">
            <v>1.3613991242646015</v>
          </cell>
        </row>
        <row r="118">
          <cell r="A118" t="str">
            <v>Bank reserves/Local curr. deposits (pct.)</v>
          </cell>
          <cell r="B118" t="str">
            <v>r'</v>
          </cell>
          <cell r="C118" t="str">
            <v>NM</v>
          </cell>
          <cell r="D118">
            <v>0.21963903465141926</v>
          </cell>
          <cell r="E118">
            <v>0.19610474205315268</v>
          </cell>
          <cell r="F118">
            <v>0.40787902904894535</v>
          </cell>
        </row>
        <row r="119">
          <cell r="A119" t="str">
            <v xml:space="preserve">   Bank reserve deposits(pct.)</v>
          </cell>
          <cell r="C119" t="str">
            <v>NM</v>
          </cell>
          <cell r="D119">
            <v>0.21963903465141926</v>
          </cell>
          <cell r="E119">
            <v>0.19610474205315268</v>
          </cell>
          <cell r="F119">
            <v>0.40787902904894535</v>
          </cell>
        </row>
        <row r="120">
          <cell r="A120" t="str">
            <v xml:space="preserve">   Bonds (pct.)</v>
          </cell>
          <cell r="C120" t="str">
            <v>NM</v>
          </cell>
          <cell r="D120">
            <v>0</v>
          </cell>
          <cell r="E120">
            <v>0</v>
          </cell>
          <cell r="F120">
            <v>0</v>
          </cell>
        </row>
        <row r="121">
          <cell r="A121" t="str">
            <v>Bank reserves/Total deposits (pct.)</v>
          </cell>
          <cell r="B121" t="str">
            <v>r</v>
          </cell>
          <cell r="C121" t="str">
            <v>EXOG</v>
          </cell>
          <cell r="D121">
            <v>0.17531054944583055</v>
          </cell>
          <cell r="E121">
            <v>0.15833596297465027</v>
          </cell>
          <cell r="F121">
            <v>0.22767658818302974</v>
          </cell>
          <cell r="G121">
            <v>0.22767658818302974</v>
          </cell>
          <cell r="H121">
            <v>0.22767658818302974</v>
          </cell>
          <cell r="I121">
            <v>0.22767658818302974</v>
          </cell>
          <cell r="J121">
            <v>0.22767658818302974</v>
          </cell>
          <cell r="K121">
            <v>0.22767658818302974</v>
          </cell>
          <cell r="L121">
            <v>0.22767658818302974</v>
          </cell>
        </row>
        <row r="122">
          <cell r="A122" t="str">
            <v>Foreign curr. dep/Local curr. dep. (pct.)</v>
          </cell>
          <cell r="B122" t="str">
            <v>d</v>
          </cell>
          <cell r="C122" t="str">
            <v>EXOG</v>
          </cell>
          <cell r="D122">
            <v>0.25285691788494363</v>
          </cell>
          <cell r="E122">
            <v>0.23853569567483052</v>
          </cell>
          <cell r="F122">
            <v>0.79148428173497776</v>
          </cell>
          <cell r="G122">
            <v>0.79148428173497776</v>
          </cell>
          <cell r="H122">
            <v>0.79148428173497776</v>
          </cell>
          <cell r="I122">
            <v>0.79148428173497776</v>
          </cell>
          <cell r="J122">
            <v>0.79148428173497776</v>
          </cell>
          <cell r="K122">
            <v>0.79148428173497776</v>
          </cell>
          <cell r="L122">
            <v>0.79148428173497776</v>
          </cell>
        </row>
        <row r="123">
          <cell r="A123" t="str">
            <v>Currency/Deposits (pct.)</v>
          </cell>
          <cell r="B123" t="str">
            <v>c</v>
          </cell>
          <cell r="C123" t="str">
            <v>EXOG</v>
          </cell>
          <cell r="D123">
            <v>1.30234980917064</v>
          </cell>
          <cell r="E123">
            <v>1.2664147993746744</v>
          </cell>
          <cell r="F123">
            <v>1.7017508953442095</v>
          </cell>
          <cell r="G123">
            <v>1.7017508953442095</v>
          </cell>
          <cell r="H123">
            <v>1.7017508953442095</v>
          </cell>
          <cell r="I123">
            <v>1.7017508953442095</v>
          </cell>
          <cell r="J123">
            <v>1.7017508953442095</v>
          </cell>
          <cell r="K123">
            <v>1.7017508953442095</v>
          </cell>
          <cell r="L123">
            <v>1.7017508953442095</v>
          </cell>
        </row>
        <row r="124">
          <cell r="A124" t="str">
            <v>Cash in vault/Local curr. dep. (pct.)</v>
          </cell>
          <cell r="B124" t="str">
            <v>v</v>
          </cell>
          <cell r="C124" t="str">
            <v>EXOG</v>
          </cell>
          <cell r="D124">
            <v>-1.4251632524978784E-6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</row>
        <row r="125">
          <cell r="A125" t="str">
            <v>Time deposits/Deposits</v>
          </cell>
          <cell r="B125" t="str">
            <v>d</v>
          </cell>
          <cell r="C125" t="str">
            <v>EXOG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</row>
        <row r="126">
          <cell r="A126" t="str">
            <v>Money multiplier</v>
          </cell>
          <cell r="B126" t="str">
            <v>mu</v>
          </cell>
          <cell r="C126" t="str">
            <v>EXOG</v>
          </cell>
          <cell r="D126">
            <v>1.5127254340131471</v>
          </cell>
          <cell r="E126">
            <v>1.5496646268138208</v>
          </cell>
          <cell r="F126">
            <v>1.2806752805809678</v>
          </cell>
          <cell r="G126">
            <v>1.2806752805809678</v>
          </cell>
          <cell r="H126">
            <v>1.2806752805809678</v>
          </cell>
          <cell r="I126">
            <v>1.2806752805809678</v>
          </cell>
          <cell r="J126">
            <v>1.2806752805809678</v>
          </cell>
          <cell r="K126">
            <v>1.2806752805809678</v>
          </cell>
          <cell r="L126">
            <v>1.2806752805809678</v>
          </cell>
        </row>
        <row r="128">
          <cell r="A128" t="str">
            <v>Price and Exchange Rate Indices:  4/</v>
          </cell>
        </row>
        <row r="130">
          <cell r="A130" t="str">
            <v>Domestic goods prices (EOP)</v>
          </cell>
          <cell r="C130" t="str">
            <v>EXOG</v>
          </cell>
          <cell r="D130">
            <v>0.5</v>
          </cell>
          <cell r="E130">
            <v>1.381431833350399</v>
          </cell>
          <cell r="F130">
            <v>0.61856816664960101</v>
          </cell>
          <cell r="G130">
            <v>0.60928964414985698</v>
          </cell>
          <cell r="H130">
            <v>0.7189617800968312</v>
          </cell>
          <cell r="I130">
            <v>0.70458254449489455</v>
          </cell>
          <cell r="J130">
            <v>0.73981167171963935</v>
          </cell>
          <cell r="K130">
            <v>0.7768022553056213</v>
          </cell>
          <cell r="L130">
            <v>0.8311784131770148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C"/>
      <sheetName val="Sheet2"/>
      <sheetName val="Sheet3"/>
      <sheetName val="SimInp1"/>
      <sheetName val="ModDef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63">
          <cell r="E63">
            <v>1.00000004749745E-3</v>
          </cell>
          <cell r="F63">
            <v>1.00000004749745E-3</v>
          </cell>
          <cell r="G63">
            <v>1.00000004749745E-3</v>
          </cell>
          <cell r="H63">
            <v>1.00000004749745E-3</v>
          </cell>
          <cell r="I63">
            <v>1.00000004749745E-3</v>
          </cell>
          <cell r="J63">
            <v>1.00000004749745E-3</v>
          </cell>
          <cell r="K63">
            <v>1.00000004749745E-3</v>
          </cell>
          <cell r="L63">
            <v>1.00000004749745E-3</v>
          </cell>
          <cell r="M63">
            <v>1.00000004749745E-3</v>
          </cell>
          <cell r="N63">
            <v>1.00000004749745E-3</v>
          </cell>
          <cell r="O63">
            <v>1.00000004749745E-3</v>
          </cell>
          <cell r="P63">
            <v>1.00000004749745E-3</v>
          </cell>
          <cell r="Q63">
            <v>1.00000004749745E-3</v>
          </cell>
          <cell r="R63">
            <v>1.00000004749745E-3</v>
          </cell>
          <cell r="S63">
            <v>1.00000004749745E-3</v>
          </cell>
          <cell r="T63">
            <v>1.00000004749745E-3</v>
          </cell>
          <cell r="U63">
            <v>1.00000004749745E-3</v>
          </cell>
          <cell r="V63">
            <v>1.00000004749745E-3</v>
          </cell>
          <cell r="W63">
            <v>1.00000004749745E-3</v>
          </cell>
          <cell r="X63">
            <v>1.00000004749745E-3</v>
          </cell>
          <cell r="Y63">
            <v>1.00000004749745E-3</v>
          </cell>
          <cell r="Z63">
            <v>1.00000004749745E-3</v>
          </cell>
          <cell r="AA63">
            <v>1.00000004749745E-3</v>
          </cell>
          <cell r="AB63">
            <v>1.00000004749745E-3</v>
          </cell>
          <cell r="AC63">
            <v>1.00000004749745E-3</v>
          </cell>
          <cell r="AD63">
            <v>1.00000004749745E-3</v>
          </cell>
          <cell r="AE63">
            <v>1.00000004749745E-3</v>
          </cell>
          <cell r="AF63">
            <v>1.00000004749745E-3</v>
          </cell>
          <cell r="AG63">
            <v>1.00000004749745E-3</v>
          </cell>
          <cell r="AH63">
            <v>1.00000004749745E-3</v>
          </cell>
        </row>
        <row r="64">
          <cell r="E64" t="str">
            <v/>
          </cell>
          <cell r="F64">
            <v>1.00000004749745E-3</v>
          </cell>
          <cell r="G64">
            <v>1.00000004749745E-3</v>
          </cell>
          <cell r="H64">
            <v>1.00000004749745E-3</v>
          </cell>
          <cell r="I64">
            <v>1.00000004749745E-3</v>
          </cell>
          <cell r="J64">
            <v>1.00000004749745E-3</v>
          </cell>
          <cell r="K64">
            <v>1.00000004749745E-3</v>
          </cell>
          <cell r="L64">
            <v>1.00000004749745E-3</v>
          </cell>
          <cell r="M64">
            <v>1.00000004749745E-3</v>
          </cell>
          <cell r="N64">
            <v>1.00000004749745E-3</v>
          </cell>
          <cell r="O64">
            <v>1.00000004749745E-3</v>
          </cell>
          <cell r="P64">
            <v>1.00000004749745E-3</v>
          </cell>
          <cell r="Q64">
            <v>1.00000004749745E-3</v>
          </cell>
          <cell r="R64">
            <v>1.00000004749745E-3</v>
          </cell>
          <cell r="S64">
            <v>1.00000004749745E-3</v>
          </cell>
          <cell r="T64">
            <v>1.00000004749745E-3</v>
          </cell>
          <cell r="U64">
            <v>1.00000004749745E-3</v>
          </cell>
          <cell r="V64">
            <v>1.00000004749745E-3</v>
          </cell>
          <cell r="W64">
            <v>1.00000004749745E-3</v>
          </cell>
          <cell r="X64">
            <v>1.00000004749745E-3</v>
          </cell>
          <cell r="Y64">
            <v>1.00000004749745E-3</v>
          </cell>
          <cell r="Z64">
            <v>1.00000004749745E-3</v>
          </cell>
          <cell r="AA64">
            <v>1.00000004749745E-3</v>
          </cell>
          <cell r="AB64">
            <v>1.00000004749745E-3</v>
          </cell>
          <cell r="AC64">
            <v>1.00000004749745E-3</v>
          </cell>
          <cell r="AD64">
            <v>1.00000004749745E-3</v>
          </cell>
          <cell r="AE64">
            <v>1.00000004749745E-3</v>
          </cell>
          <cell r="AF64">
            <v>1.00000004749745E-3</v>
          </cell>
          <cell r="AG64">
            <v>1.00000004749745E-3</v>
          </cell>
          <cell r="AH64">
            <v>1.00000004749745E-3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Execute Macros"/>
      <sheetName val="Annual Transfer"/>
      <sheetName val="Quarterly Transfer"/>
      <sheetName val="Annual Assumptions"/>
      <sheetName val="Quarterly Assumptions"/>
      <sheetName val="Annual MacroFlow"/>
      <sheetName val="Quarterly MacroFlow"/>
      <sheetName val="Annual Tables"/>
      <sheetName val="MFLOW96"/>
      <sheetName val="MFLOW96.XLS"/>
    </sheetNames>
    <definedNames>
      <definedName name="[Macros Import].qbop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Execute Macros"/>
      <sheetName val="Annual Transfer"/>
      <sheetName val="Quarterly Transfer"/>
      <sheetName val="Annual Assumptions"/>
      <sheetName val="Quarterly Assumptions"/>
      <sheetName val="Annual MacroFlow"/>
      <sheetName val="Quarterly MacroFlow"/>
      <sheetName val="Annual Tables"/>
      <sheetName val="MFLOW96"/>
      <sheetName val="Imp"/>
      <sheetName val="DSA output"/>
    </sheetNames>
    <definedNames>
      <definedName name="[Macros Import].qbop"/>
      <definedName name="atrade"/>
      <definedName name="mflowsa"/>
      <definedName name="mflowsq"/>
      <definedName name="mstocksa"/>
      <definedName name="mstocksq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Execute Macros"/>
      <sheetName val="Annual Transfer"/>
      <sheetName val="Quarterly Transfer"/>
      <sheetName val="Annual Assumptions"/>
      <sheetName val="Quarterly Assumptions"/>
      <sheetName val="Annual MacroFlow"/>
      <sheetName val="Quarterly MacroFlow"/>
      <sheetName val="Annual Tables"/>
      <sheetName val="MFLOW96"/>
    </sheetNames>
    <definedNames>
      <definedName name="[Macros Import].qbop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C"/>
      <sheetName val="Input"/>
      <sheetName val="Main Output Table"/>
      <sheetName val="BoP"/>
      <sheetName val="End-94-update"/>
      <sheetName val="Projects"/>
      <sheetName val="Debt"/>
      <sheetName val="export"/>
      <sheetName val="import"/>
      <sheetName val="Gas"/>
      <sheetName val="IMF"/>
      <sheetName val="WB"/>
      <sheetName val="EBRD"/>
      <sheetName val="ER"/>
      <sheetName val="RED_TbleBOP"/>
      <sheetName val="Debt_Sum_Tbl"/>
      <sheetName val="RED_Tble36"/>
      <sheetName val="Tbl2-DSA"/>
      <sheetName val="BoP_Sum (comp)"/>
      <sheetName val="DS_after2001 (2)"/>
      <sheetName val="DS_after2001"/>
      <sheetName val="Chart1 DS"/>
      <sheetName val="Prog"/>
      <sheetName val="UFC_TBL"/>
      <sheetName val="CPFs"/>
      <sheetName val="ControlSheet"/>
      <sheetName val="DSA-2000"/>
      <sheetName val="NPV"/>
      <sheetName val="NPV-gap-Geo&amp;Napflow"/>
      <sheetName val="NPV-gap-Napstock"/>
      <sheetName val="DSA_Naple_F_S"/>
      <sheetName val="WEOQ5"/>
      <sheetName val="WEOQ6"/>
      <sheetName val="WEOQ7"/>
      <sheetName val="End-94-old"/>
      <sheetName val="GEO_Q"/>
      <sheetName val="FSUOUT"/>
      <sheetName val="WEO"/>
      <sheetName val="Out-A"/>
      <sheetName val="BoP-worksheet"/>
      <sheetName val="Inputs"/>
      <sheetName val="out_fiscal"/>
      <sheetName val="out_main"/>
      <sheetName val="Imp"/>
      <sheetName val="DSA output"/>
      <sheetName val="in-out"/>
      <sheetName val="Structure"/>
      <sheetName val="IR-6SR"/>
      <sheetName val="CB-1SR_Bridge"/>
      <sheetName val="CB-1SR"/>
      <sheetName val="STA-1SG"/>
      <sheetName val="AD-CB"/>
      <sheetName val="DMB"/>
      <sheetName val="Comb_Bridge"/>
      <sheetName val="ODC-2SR_Bridge_banks"/>
      <sheetName val="ODC-2SR_Bridge_CRU"/>
      <sheetName val="ODC-2SR"/>
      <sheetName val="STA-2SG"/>
      <sheetName val="AD-ODC"/>
      <sheetName val="STA-3SG"/>
      <sheetName val="AD-DC"/>
      <sheetName val="OFC-4SR"/>
      <sheetName val="STA-4SG"/>
      <sheetName val="AD-OFC"/>
      <sheetName val="STA-5SG"/>
      <sheetName val="AD-FC"/>
      <sheetName val="MA-5SR_Bridge"/>
      <sheetName val="MA-5SR"/>
      <sheetName val="ER-01R"/>
      <sheetName val="Out-F"/>
      <sheetName val="Out-M"/>
      <sheetName val="Out-BoP"/>
      <sheetName val="Trade"/>
      <sheetName val="Finance"/>
      <sheetName val="Pledge"/>
      <sheetName val="Finreq"/>
      <sheetName val="FundSR"/>
      <sheetName val="Input_external"/>
      <sheetName val="Inp_Outp_debt"/>
      <sheetName val="BoP-GDP"/>
      <sheetName val="NPC Debt"/>
      <sheetName val="Flow"/>
      <sheetName val="Oil shock"/>
      <sheetName val="Fiscal1"/>
      <sheetName val="Figs"/>
      <sheetName val="NRI"/>
      <sheetName val="Input-DS-04-Feb 05"/>
      <sheetName val="Input-DS-05-Feb 05"/>
      <sheetName val="Input-Grants-05-Feb 05-2"/>
      <sheetName val="Input-Grants-04-Feb 05"/>
      <sheetName val="Input-Credit-05-Feb 05"/>
      <sheetName val="Input-Credit 04 Feb 05"/>
      <sheetName val="Merchandise"/>
      <sheetName val="Debt stocks"/>
      <sheetName val="Storage"/>
      <sheetName val="Q5"/>
      <sheetName val="Q6"/>
      <sheetName val="Q7"/>
      <sheetName val="OUTREO"/>
      <sheetName val="OUTREO_History"/>
      <sheetName val="A 11"/>
      <sheetName val="GeoBop"/>
      <sheetName val="A-II.3"/>
      <sheetName val="CY BOT CASHFLOW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Execute Macros"/>
      <sheetName val="Annual Transfer"/>
      <sheetName val="Quarterly Transfer"/>
      <sheetName val="Annual Assumptions"/>
      <sheetName val="Quarterly Assumptions"/>
      <sheetName val="Annual MacroFlow"/>
      <sheetName val="Quarterly MacroFlow"/>
      <sheetName val="Annual Tables"/>
      <sheetName val="MFLOW96"/>
      <sheetName val="\\data3\users3\Users\dsimard\Ap"/>
    </sheetNames>
    <definedNames>
      <definedName name="[Macros Import].qbop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ulnerability Indicators"/>
      <sheetName val="BOP Main"/>
      <sheetName val="BOP Alt"/>
      <sheetName val="Index"/>
      <sheetName val="DebtM"/>
      <sheetName val="Finreq-M"/>
      <sheetName val="BoP-M"/>
      <sheetName val="BoP-Q"/>
      <sheetName val="Trade"/>
      <sheetName val="Input"/>
      <sheetName val="SER"/>
      <sheetName val="Input2"/>
      <sheetName val="DebtSer"/>
      <sheetName val="CAP"/>
      <sheetName val="RES"/>
      <sheetName val="BoP"/>
      <sheetName val="BoP M-T"/>
      <sheetName val="FinReqM-T"/>
      <sheetName val="Tab7SR"/>
      <sheetName val="Tab8SR"/>
      <sheetName val="DEBT"/>
      <sheetName val="month-01"/>
      <sheetName val="FINREQ"/>
      <sheetName val="monthCAP"/>
      <sheetName val="OUTPUT"/>
      <sheetName val="PC+Bond"/>
      <sheetName val="arr"/>
      <sheetName val="PC"/>
      <sheetName val="BondFin"/>
      <sheetName val="PCscen"/>
      <sheetName val="month2000"/>
      <sheetName val="WEOQ5"/>
      <sheetName val="WEOQ6"/>
      <sheetName val="WEOQ7"/>
      <sheetName val="xxweolinksxx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/>
      <sheetData sheetId="10"/>
      <sheetData sheetId="11" refreshError="1"/>
      <sheetData sheetId="12" refreshError="1"/>
      <sheetData sheetId="13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10 GFSM1986"/>
      <sheetName val="Deficit 2010-2021"/>
      <sheetName val="2011-21 GFSM1986 EB REAL"/>
      <sheetName val="GRANTS"/>
      <sheetName val="NonGrant-to-Grant"/>
      <sheetName val="Levanis daminusebebi"/>
      <sheetName val="Sheet2"/>
      <sheetName val="GFSM1986 by months"/>
      <sheetName val="GFSM1986 by months."/>
      <sheetName val="GFSM1986 by months (Incl.LEPLs)"/>
      <sheetName val="STATE"/>
      <sheetName val="LOCAL"/>
      <sheetName val="GFSM2001 Economic"/>
      <sheetName val="GFSM2001 Functional"/>
      <sheetName val="Sheet1"/>
      <sheetName val="პროცენტები"/>
      <sheetName val="სესხები"/>
      <sheetName val="cons"/>
      <sheetName val="LLC Dito"/>
      <sheetName val="2011 funct"/>
      <sheetName val="maining investment"/>
      <sheetName val="Black Sea"/>
      <sheetName val="Differences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144">
          <cell r="B144" t="str">
            <v>მიზნობრივი გრანტები</v>
          </cell>
          <cell r="C144">
            <v>0</v>
          </cell>
          <cell r="D144" t="str">
            <v>სახელწიფო ბიუჯეტი
მიზნობრივის
 გარეშე</v>
          </cell>
          <cell r="E144">
            <v>0</v>
          </cell>
          <cell r="F144">
            <v>0</v>
          </cell>
          <cell r="G144" t="str">
            <v>adgilobrivebi</v>
          </cell>
          <cell r="H144" t="str">
            <v>ადგილობრივები - საკუTარი სახსრების გარეშე</v>
          </cell>
          <cell r="I144" t="str">
            <v>ადგილობრივები - საკუTარი სახსრები</v>
          </cell>
          <cell r="J144" t="str">
            <v>ავტონომიები</v>
          </cell>
          <cell r="K144" t="str">
            <v>ავტონომიები საკუTარი სახსრების გარეშე</v>
          </cell>
          <cell r="L144" t="str">
            <v>ავტონომიები საკუTარი სახსრები</v>
          </cell>
          <cell r="O144" t="str">
            <v>სახელწმიფო</v>
          </cell>
          <cell r="P144" t="str">
            <v>საკუთარი სახსრები</v>
          </cell>
        </row>
        <row r="145">
          <cell r="B145" t="str">
            <v xml:space="preserve">ფუნქციონალ.
 კოდი   </v>
          </cell>
          <cell r="C145">
            <v>0</v>
          </cell>
          <cell r="D145" t="str">
            <v xml:space="preserve">ფუნქციონალ.
 კოდი   </v>
          </cell>
          <cell r="E145" t="str">
            <v>დ ა ს ა ხ ე ლ ე ბ ა</v>
          </cell>
          <cell r="F145">
            <v>0</v>
          </cell>
          <cell r="G145" t="str">
            <v>სულ</v>
          </cell>
          <cell r="H145">
            <v>453197424.92000008</v>
          </cell>
          <cell r="I145">
            <v>6483211.9199999999</v>
          </cell>
          <cell r="J145">
            <v>0</v>
          </cell>
          <cell r="K145">
            <v>43039874.620000005</v>
          </cell>
          <cell r="L145">
            <v>738571.28</v>
          </cell>
          <cell r="O145">
            <v>0</v>
          </cell>
          <cell r="P145">
            <v>278013017.3300001</v>
          </cell>
        </row>
        <row r="146">
          <cell r="B146">
            <v>0</v>
          </cell>
          <cell r="C146">
            <v>14493423.41</v>
          </cell>
          <cell r="D146">
            <v>0</v>
          </cell>
          <cell r="E146" t="str">
            <v>ჯამური</v>
          </cell>
          <cell r="F146">
            <v>2591691966.6599998</v>
          </cell>
          <cell r="G146">
            <v>70451</v>
          </cell>
          <cell r="H146">
            <v>31561957.400000002</v>
          </cell>
          <cell r="I146">
            <v>114336.4</v>
          </cell>
          <cell r="J146">
            <v>70111</v>
          </cell>
          <cell r="K146">
            <v>5936319.2699999996</v>
          </cell>
          <cell r="L146">
            <v>0</v>
          </cell>
          <cell r="O146">
            <v>7</v>
          </cell>
          <cell r="P146">
            <v>32931573.859999996</v>
          </cell>
        </row>
        <row r="147">
          <cell r="B147">
            <v>7</v>
          </cell>
          <cell r="C147">
            <v>14493423.41</v>
          </cell>
          <cell r="D147">
            <v>7</v>
          </cell>
          <cell r="E147" t="str">
            <v>მთლიანი ხარჯები</v>
          </cell>
          <cell r="F147">
            <v>2591691966.6599998</v>
          </cell>
          <cell r="G147">
            <v>70455</v>
          </cell>
          <cell r="H147">
            <v>3085792.5700000003</v>
          </cell>
          <cell r="I147">
            <v>0</v>
          </cell>
          <cell r="J147">
            <v>70711</v>
          </cell>
          <cell r="K147">
            <v>17500</v>
          </cell>
          <cell r="L147">
            <v>0</v>
          </cell>
          <cell r="O147">
            <v>701</v>
          </cell>
          <cell r="P147">
            <v>2018318.7</v>
          </cell>
        </row>
        <row r="148">
          <cell r="B148">
            <v>701</v>
          </cell>
          <cell r="C148">
            <v>2500682.15</v>
          </cell>
          <cell r="D148">
            <v>701</v>
          </cell>
          <cell r="E148" t="str">
            <v>საერთო დანიშნულების სახელმწიფო მომსახურება</v>
          </cell>
          <cell r="F148">
            <v>606025765.22000003</v>
          </cell>
          <cell r="G148">
            <v>7062</v>
          </cell>
          <cell r="H148">
            <v>10200683.179999998</v>
          </cell>
          <cell r="I148">
            <v>0</v>
          </cell>
          <cell r="J148">
            <v>70721</v>
          </cell>
          <cell r="K148">
            <v>7441.5</v>
          </cell>
          <cell r="L148">
            <v>0</v>
          </cell>
          <cell r="O148">
            <v>7011</v>
          </cell>
          <cell r="P148">
            <v>33257313.580000002</v>
          </cell>
        </row>
        <row r="149">
          <cell r="B149">
            <v>7011</v>
          </cell>
          <cell r="C149">
            <v>693044.35</v>
          </cell>
          <cell r="D149">
            <v>7011</v>
          </cell>
          <cell r="E149" t="str">
            <v>აღმასრულებელი და წარმომადგენლობითი ორგანოების საქმიანობის უზრუნველყოფა, ფინანსური და ფისკალური საქმიანობა, საგარეო ურთიერთობები</v>
          </cell>
          <cell r="F149">
            <v>118666525.76000001</v>
          </cell>
          <cell r="G149">
            <v>7061</v>
          </cell>
          <cell r="H149">
            <v>10517455.99</v>
          </cell>
          <cell r="I149">
            <v>196059.79</v>
          </cell>
          <cell r="J149">
            <v>70731</v>
          </cell>
          <cell r="K149">
            <v>515833.80999999994</v>
          </cell>
          <cell r="L149">
            <v>0</v>
          </cell>
          <cell r="O149">
            <v>70111</v>
          </cell>
          <cell r="P149">
            <v>4311544.9600000009</v>
          </cell>
        </row>
        <row r="150">
          <cell r="B150">
            <v>70111</v>
          </cell>
          <cell r="C150">
            <v>693044.35</v>
          </cell>
          <cell r="D150">
            <v>70111</v>
          </cell>
          <cell r="E150" t="str">
            <v>აღმასრულებელი და წარმომადგენლობითი ორგანოების საქმიანობის უზრუნველყოფა</v>
          </cell>
          <cell r="F150">
            <v>77136455.739999995</v>
          </cell>
          <cell r="G150">
            <v>7065</v>
          </cell>
          <cell r="H150">
            <v>1106631.92</v>
          </cell>
          <cell r="I150">
            <v>0</v>
          </cell>
          <cell r="J150">
            <v>7074</v>
          </cell>
          <cell r="K150">
            <v>162553.19</v>
          </cell>
          <cell r="L150">
            <v>5370</v>
          </cell>
          <cell r="O150">
            <v>70112</v>
          </cell>
          <cell r="P150">
            <v>214157.3</v>
          </cell>
        </row>
        <row r="151">
          <cell r="B151">
            <v>7013</v>
          </cell>
          <cell r="C151">
            <v>1339492.08</v>
          </cell>
          <cell r="D151">
            <v>70112</v>
          </cell>
          <cell r="E151" t="str">
            <v>ფინანსური და ფისკალური საქმიანობა</v>
          </cell>
          <cell r="F151">
            <v>9524665.3100000005</v>
          </cell>
          <cell r="G151">
            <v>7064</v>
          </cell>
          <cell r="H151">
            <v>13170589.359999994</v>
          </cell>
          <cell r="I151">
            <v>0</v>
          </cell>
          <cell r="J151">
            <v>7076</v>
          </cell>
          <cell r="K151">
            <v>715116.52999999991</v>
          </cell>
          <cell r="L151">
            <v>0</v>
          </cell>
          <cell r="O151">
            <v>70113</v>
          </cell>
          <cell r="P151">
            <v>7951190.4899999993</v>
          </cell>
        </row>
        <row r="152">
          <cell r="B152">
            <v>70131</v>
          </cell>
          <cell r="C152">
            <v>49110.06</v>
          </cell>
          <cell r="D152">
            <v>70113</v>
          </cell>
          <cell r="E152" t="str">
            <v>საგარეო ურთიერთობები</v>
          </cell>
          <cell r="F152">
            <v>32005404.710000001</v>
          </cell>
          <cell r="G152">
            <v>7066</v>
          </cell>
          <cell r="H152">
            <v>7215557.3500000052</v>
          </cell>
          <cell r="I152">
            <v>81048.499999999985</v>
          </cell>
          <cell r="J152">
            <v>7098</v>
          </cell>
          <cell r="K152">
            <v>1559827.93</v>
          </cell>
          <cell r="L152">
            <v>0</v>
          </cell>
          <cell r="O152">
            <v>7013</v>
          </cell>
          <cell r="P152">
            <v>0</v>
          </cell>
        </row>
        <row r="153">
          <cell r="B153">
            <v>70132</v>
          </cell>
          <cell r="C153">
            <v>50750</v>
          </cell>
          <cell r="D153">
            <v>7013</v>
          </cell>
          <cell r="E153" t="str">
            <v>საერთო დანიშნულების მომსახურება</v>
          </cell>
          <cell r="F153">
            <v>8512236.3200000003</v>
          </cell>
          <cell r="G153">
            <v>7054</v>
          </cell>
          <cell r="H153">
            <v>800789.04999999993</v>
          </cell>
          <cell r="I153">
            <v>0</v>
          </cell>
          <cell r="J153">
            <v>7082</v>
          </cell>
          <cell r="K153">
            <v>3540921.41</v>
          </cell>
          <cell r="L153">
            <v>106477.01</v>
          </cell>
          <cell r="O153">
            <v>70131</v>
          </cell>
          <cell r="P153">
            <v>1751358.9899999998</v>
          </cell>
        </row>
        <row r="154">
          <cell r="B154">
            <v>70133</v>
          </cell>
          <cell r="C154">
            <v>1239632.02</v>
          </cell>
          <cell r="D154">
            <v>70131</v>
          </cell>
          <cell r="E154" t="str">
            <v>საერთო საკადრო მომსახურება</v>
          </cell>
          <cell r="F154">
            <v>674443.72</v>
          </cell>
          <cell r="G154">
            <v>7051</v>
          </cell>
          <cell r="H154">
            <v>11579940.929999998</v>
          </cell>
          <cell r="I154">
            <v>318271.52</v>
          </cell>
          <cell r="J154">
            <v>7081</v>
          </cell>
          <cell r="K154">
            <v>2085864.99</v>
          </cell>
          <cell r="L154">
            <v>196887.01</v>
          </cell>
          <cell r="O154">
            <v>70132</v>
          </cell>
          <cell r="P154">
            <v>2729024.84</v>
          </cell>
        </row>
        <row r="155">
          <cell r="B155">
            <v>7014</v>
          </cell>
          <cell r="C155">
            <v>65029.75</v>
          </cell>
          <cell r="D155">
            <v>70132</v>
          </cell>
          <cell r="E155" t="str">
            <v>საერთო დანიშნულების დაგეგმვა და სტატისტიკური მომსახურება</v>
          </cell>
          <cell r="F155">
            <v>2590594.41</v>
          </cell>
          <cell r="G155">
            <v>7082</v>
          </cell>
          <cell r="H155">
            <v>22904173.45000001</v>
          </cell>
          <cell r="I155">
            <v>2667060.2799999998</v>
          </cell>
          <cell r="J155">
            <v>7084</v>
          </cell>
          <cell r="K155">
            <v>37035.11</v>
          </cell>
          <cell r="L155">
            <v>0</v>
          </cell>
          <cell r="O155">
            <v>70133</v>
          </cell>
          <cell r="P155">
            <v>226629.55000000002</v>
          </cell>
        </row>
        <row r="156">
          <cell r="B156">
            <v>7018</v>
          </cell>
          <cell r="C156">
            <v>403115.97</v>
          </cell>
          <cell r="D156">
            <v>70133</v>
          </cell>
          <cell r="E156" t="str">
            <v>საერთო დანიშნულების სხვა მომსახურება</v>
          </cell>
          <cell r="F156">
            <v>5247198.1900000004</v>
          </cell>
          <cell r="G156">
            <v>7049</v>
          </cell>
          <cell r="H156">
            <v>5711186.5299999993</v>
          </cell>
          <cell r="I156">
            <v>18435</v>
          </cell>
          <cell r="J156">
            <v>7086</v>
          </cell>
          <cell r="K156">
            <v>988251.24</v>
          </cell>
          <cell r="L156">
            <v>31246.38</v>
          </cell>
          <cell r="O156">
            <v>7014</v>
          </cell>
          <cell r="P156">
            <v>1898.95</v>
          </cell>
        </row>
        <row r="157">
          <cell r="B157">
            <v>702</v>
          </cell>
          <cell r="C157">
            <v>795279.5</v>
          </cell>
          <cell r="D157">
            <v>7014</v>
          </cell>
          <cell r="E157" t="str">
            <v>ფუნდამენტური სამეცნიერო კვლევები</v>
          </cell>
          <cell r="F157">
            <v>6304405.8399999999</v>
          </cell>
          <cell r="G157">
            <v>7076</v>
          </cell>
          <cell r="H157">
            <v>10022485.880000001</v>
          </cell>
          <cell r="I157">
            <v>510813.7</v>
          </cell>
          <cell r="J157">
            <v>7093</v>
          </cell>
          <cell r="K157">
            <v>39428</v>
          </cell>
          <cell r="L157">
            <v>0</v>
          </cell>
          <cell r="O157">
            <v>7016</v>
          </cell>
          <cell r="P157">
            <v>0</v>
          </cell>
        </row>
        <row r="158">
          <cell r="B158">
            <v>7021</v>
          </cell>
          <cell r="C158">
            <v>399048.1</v>
          </cell>
          <cell r="D158">
            <v>7016</v>
          </cell>
          <cell r="E158" t="str">
            <v>ვალთან დაკავშირებული ოპერაციები</v>
          </cell>
          <cell r="F158">
            <v>124694554.76000001</v>
          </cell>
          <cell r="G158">
            <v>7074</v>
          </cell>
          <cell r="H158">
            <v>1870979.0200000003</v>
          </cell>
          <cell r="I158">
            <v>21683.93</v>
          </cell>
          <cell r="J158">
            <v>7083</v>
          </cell>
          <cell r="K158">
            <v>172309.31</v>
          </cell>
          <cell r="L158">
            <v>5148</v>
          </cell>
          <cell r="O158">
            <v>7017</v>
          </cell>
          <cell r="P158">
            <v>0</v>
          </cell>
        </row>
        <row r="159">
          <cell r="B159">
            <v>7024</v>
          </cell>
          <cell r="C159">
            <v>396231.4</v>
          </cell>
          <cell r="D159">
            <v>7017</v>
          </cell>
          <cell r="E159" t="str">
            <v>საერთო დანიშნულების ფულადი ნაკადები მთავრობის სხვადასხვა დონეს შორის</v>
          </cell>
          <cell r="F159">
            <v>338082609</v>
          </cell>
          <cell r="G159">
            <v>7104</v>
          </cell>
          <cell r="H159">
            <v>38287524.870000012</v>
          </cell>
          <cell r="I159">
            <v>0</v>
          </cell>
          <cell r="J159">
            <v>70421</v>
          </cell>
          <cell r="K159">
            <v>1613679.97</v>
          </cell>
          <cell r="L159">
            <v>241058.23</v>
          </cell>
          <cell r="O159">
            <v>7018</v>
          </cell>
          <cell r="P159">
            <v>0</v>
          </cell>
        </row>
        <row r="160">
          <cell r="B160">
            <v>703</v>
          </cell>
          <cell r="C160">
            <v>255329.25</v>
          </cell>
          <cell r="D160">
            <v>7018</v>
          </cell>
          <cell r="E160" t="str">
            <v>სხვა არაკლასიფიცირებული საქმიანობა საერთო დანიშნულების სახელმწიფო მომსახურებაში</v>
          </cell>
          <cell r="F160">
            <v>9765433.5399999991</v>
          </cell>
          <cell r="G160">
            <v>7102</v>
          </cell>
          <cell r="H160">
            <v>898853.35</v>
          </cell>
          <cell r="I160">
            <v>0</v>
          </cell>
          <cell r="J160">
            <v>7107</v>
          </cell>
          <cell r="K160">
            <v>100900</v>
          </cell>
          <cell r="L160">
            <v>0</v>
          </cell>
          <cell r="O160">
            <v>702</v>
          </cell>
          <cell r="P160">
            <v>683284.17</v>
          </cell>
        </row>
        <row r="161">
          <cell r="B161">
            <v>7031</v>
          </cell>
          <cell r="C161">
            <v>235944.88</v>
          </cell>
          <cell r="D161">
            <v>702</v>
          </cell>
          <cell r="E161" t="str">
            <v>თავდაცვა</v>
          </cell>
          <cell r="F161">
            <v>197244787.65000001</v>
          </cell>
          <cell r="G161">
            <v>7109</v>
          </cell>
          <cell r="H161">
            <v>33699932.420000009</v>
          </cell>
          <cell r="I161">
            <v>0</v>
          </cell>
          <cell r="J161">
            <v>70112</v>
          </cell>
          <cell r="K161">
            <v>6722827.1299999999</v>
          </cell>
          <cell r="L161">
            <v>32797.5</v>
          </cell>
          <cell r="O161">
            <v>7021</v>
          </cell>
          <cell r="P161">
            <v>66680329.850000001</v>
          </cell>
        </row>
        <row r="162">
          <cell r="B162">
            <v>7033</v>
          </cell>
          <cell r="C162">
            <v>4060.37</v>
          </cell>
          <cell r="D162">
            <v>7021</v>
          </cell>
          <cell r="E162" t="str">
            <v>შეიარაღებული ძალები</v>
          </cell>
          <cell r="F162">
            <v>184223575.22999999</v>
          </cell>
          <cell r="G162">
            <v>7106</v>
          </cell>
          <cell r="H162">
            <v>1349833.8800000001</v>
          </cell>
          <cell r="I162">
            <v>0</v>
          </cell>
          <cell r="J162">
            <v>7018</v>
          </cell>
          <cell r="K162">
            <v>197287.64</v>
          </cell>
          <cell r="L162">
            <v>0</v>
          </cell>
          <cell r="O162">
            <v>7022</v>
          </cell>
          <cell r="P162">
            <v>1722263.8099999998</v>
          </cell>
        </row>
        <row r="163">
          <cell r="B163">
            <v>7036</v>
          </cell>
          <cell r="C163">
            <v>15324</v>
          </cell>
          <cell r="D163">
            <v>7023</v>
          </cell>
          <cell r="E163" t="str">
            <v>საგარეო სამხედრო დახმარება</v>
          </cell>
          <cell r="F163">
            <v>737293.26</v>
          </cell>
          <cell r="G163">
            <v>7091</v>
          </cell>
          <cell r="H163">
            <v>56057355.660000019</v>
          </cell>
          <cell r="I163">
            <v>14437.71</v>
          </cell>
          <cell r="J163">
            <v>7056</v>
          </cell>
          <cell r="K163">
            <v>355093.07</v>
          </cell>
          <cell r="L163">
            <v>0</v>
          </cell>
          <cell r="O163">
            <v>7023</v>
          </cell>
          <cell r="P163">
            <v>1118972.74</v>
          </cell>
        </row>
        <row r="164">
          <cell r="B164">
            <v>704</v>
          </cell>
          <cell r="C164">
            <v>2793308.41</v>
          </cell>
          <cell r="D164">
            <v>7024</v>
          </cell>
          <cell r="E164" t="str">
            <v>გამოყენებითი კვლევები თავდაცვის სფეროში</v>
          </cell>
          <cell r="F164">
            <v>11894158.43</v>
          </cell>
          <cell r="G164">
            <v>7098</v>
          </cell>
          <cell r="H164">
            <v>1904522.5399999998</v>
          </cell>
          <cell r="I164">
            <v>25397.08</v>
          </cell>
          <cell r="J164">
            <v>7053</v>
          </cell>
          <cell r="K164">
            <v>1280</v>
          </cell>
          <cell r="L164">
            <v>0</v>
          </cell>
          <cell r="O164">
            <v>7024</v>
          </cell>
          <cell r="P164">
            <v>1192365.96</v>
          </cell>
        </row>
        <row r="165">
          <cell r="B165">
            <v>7042</v>
          </cell>
          <cell r="C165">
            <v>2202647.9300000002</v>
          </cell>
          <cell r="D165">
            <v>7025</v>
          </cell>
          <cell r="E165" t="str">
            <v>სხვა არაკლასიფიცირებული საქმიანობა თავდაცვის სფეროში</v>
          </cell>
          <cell r="F165">
            <v>389760.73</v>
          </cell>
          <cell r="G165">
            <v>7086</v>
          </cell>
          <cell r="H165">
            <v>41942197.559999995</v>
          </cell>
          <cell r="I165">
            <v>65326.59</v>
          </cell>
          <cell r="J165">
            <v>70422</v>
          </cell>
          <cell r="K165">
            <v>640368.72</v>
          </cell>
          <cell r="L165">
            <v>27067.78</v>
          </cell>
          <cell r="O165">
            <v>7025</v>
          </cell>
          <cell r="P165">
            <v>3273717.7599999998</v>
          </cell>
        </row>
        <row r="166">
          <cell r="B166">
            <v>70421</v>
          </cell>
          <cell r="C166">
            <v>2202647.9300000002</v>
          </cell>
          <cell r="D166">
            <v>703</v>
          </cell>
          <cell r="E166" t="str">
            <v>საზოგადოებრივი წესრიგი და უსაფრთხოება</v>
          </cell>
          <cell r="F166">
            <v>292817083.02999997</v>
          </cell>
          <cell r="G166">
            <v>7093</v>
          </cell>
          <cell r="H166">
            <v>548225.12000000011</v>
          </cell>
          <cell r="I166">
            <v>1199</v>
          </cell>
          <cell r="J166">
            <v>70473</v>
          </cell>
          <cell r="K166">
            <v>267237.14</v>
          </cell>
          <cell r="L166">
            <v>0</v>
          </cell>
          <cell r="O166">
            <v>703</v>
          </cell>
          <cell r="P166">
            <v>0</v>
          </cell>
        </row>
        <row r="167">
          <cell r="B167">
            <v>7049</v>
          </cell>
          <cell r="C167">
            <v>590660.48</v>
          </cell>
          <cell r="D167">
            <v>7031</v>
          </cell>
          <cell r="E167" t="str">
            <v>პოლიციის სამსახური და სახელმწიფო დაცვა</v>
          </cell>
          <cell r="F167">
            <v>200053467.13999999</v>
          </cell>
          <cell r="G167">
            <v>7081</v>
          </cell>
          <cell r="H167">
            <v>31654568.409999996</v>
          </cell>
          <cell r="I167">
            <v>1869940.0400000003</v>
          </cell>
          <cell r="J167">
            <v>70474</v>
          </cell>
          <cell r="K167">
            <v>398020.48999999993</v>
          </cell>
          <cell r="L167">
            <v>30610.34</v>
          </cell>
          <cell r="O167">
            <v>7031</v>
          </cell>
          <cell r="P167">
            <v>0</v>
          </cell>
        </row>
        <row r="168">
          <cell r="B168">
            <v>705</v>
          </cell>
          <cell r="C168">
            <v>310577.13</v>
          </cell>
          <cell r="D168">
            <v>7032</v>
          </cell>
          <cell r="E168" t="str">
            <v>სახანძრო-სამაშველო სამსახური</v>
          </cell>
          <cell r="F168">
            <v>1533801.43</v>
          </cell>
          <cell r="G168">
            <v>7032</v>
          </cell>
          <cell r="H168">
            <v>19369779.440000001</v>
          </cell>
          <cell r="I168">
            <v>0</v>
          </cell>
          <cell r="J168">
            <v>70133</v>
          </cell>
          <cell r="K168">
            <v>579915.62</v>
          </cell>
          <cell r="L168">
            <v>0</v>
          </cell>
          <cell r="O168">
            <v>7032</v>
          </cell>
          <cell r="P168">
            <v>0</v>
          </cell>
        </row>
        <row r="169">
          <cell r="B169">
            <v>7054</v>
          </cell>
          <cell r="C169">
            <v>0</v>
          </cell>
          <cell r="D169">
            <v>7033</v>
          </cell>
          <cell r="E169" t="str">
            <v>სასამართლოები და პროკურატურა</v>
          </cell>
          <cell r="F169">
            <v>31681953.27</v>
          </cell>
          <cell r="G169">
            <v>70111</v>
          </cell>
          <cell r="H169">
            <v>70881347.099999994</v>
          </cell>
          <cell r="I169">
            <v>0</v>
          </cell>
          <cell r="J169">
            <v>70451</v>
          </cell>
          <cell r="K169">
            <v>3202707.7399999998</v>
          </cell>
          <cell r="L169">
            <v>0</v>
          </cell>
          <cell r="O169">
            <v>7033</v>
          </cell>
          <cell r="P169">
            <v>0</v>
          </cell>
        </row>
        <row r="170">
          <cell r="B170">
            <v>7056</v>
          </cell>
          <cell r="C170">
            <v>310577.13</v>
          </cell>
          <cell r="D170">
            <v>7034</v>
          </cell>
          <cell r="E170" t="str">
            <v>სასჯელაღსრულების დაწესებულებები</v>
          </cell>
          <cell r="F170">
            <v>36838068.689999998</v>
          </cell>
          <cell r="G170">
            <v>7018</v>
          </cell>
          <cell r="H170">
            <v>2328009.36</v>
          </cell>
          <cell r="I170">
            <v>576248.83000000007</v>
          </cell>
          <cell r="J170">
            <v>7049</v>
          </cell>
          <cell r="K170">
            <v>241100.17000000004</v>
          </cell>
          <cell r="L170">
            <v>2858.11</v>
          </cell>
          <cell r="O170">
            <v>7034</v>
          </cell>
          <cell r="P170">
            <v>0</v>
          </cell>
        </row>
        <row r="171">
          <cell r="B171">
            <v>707</v>
          </cell>
          <cell r="C171">
            <v>3819886.12</v>
          </cell>
          <cell r="D171">
            <v>7036</v>
          </cell>
          <cell r="E171" t="str">
            <v>სხვა არაკლასიფიცირებული საქმიანობა საზოგადოებრივი წესრიგისა და უსაფრთხოების სფეროში</v>
          </cell>
          <cell r="F171">
            <v>22709792.5</v>
          </cell>
          <cell r="G171">
            <v>7016</v>
          </cell>
          <cell r="H171">
            <v>1114766.04</v>
          </cell>
          <cell r="I171">
            <v>0</v>
          </cell>
          <cell r="J171">
            <v>7061</v>
          </cell>
          <cell r="K171">
            <v>39207.72</v>
          </cell>
          <cell r="L171">
            <v>0</v>
          </cell>
          <cell r="O171">
            <v>7036</v>
          </cell>
          <cell r="P171">
            <v>6135.43</v>
          </cell>
        </row>
        <row r="172">
          <cell r="B172">
            <v>7073</v>
          </cell>
          <cell r="C172">
            <v>3456186.64</v>
          </cell>
          <cell r="D172">
            <v>704</v>
          </cell>
          <cell r="E172" t="str">
            <v>ეკონომიკური საქმიანობა</v>
          </cell>
          <cell r="F172">
            <v>233110380.46000001</v>
          </cell>
          <cell r="G172">
            <v>70112</v>
          </cell>
          <cell r="H172">
            <v>58588.12</v>
          </cell>
          <cell r="I172">
            <v>0</v>
          </cell>
          <cell r="J172">
            <v>7032</v>
          </cell>
          <cell r="K172">
            <v>0</v>
          </cell>
          <cell r="L172">
            <v>0</v>
          </cell>
          <cell r="O172">
            <v>704</v>
          </cell>
          <cell r="P172">
            <v>32869186.360000003</v>
          </cell>
        </row>
        <row r="173">
          <cell r="B173">
            <v>70732</v>
          </cell>
          <cell r="C173">
            <v>3456186.64</v>
          </cell>
          <cell r="D173">
            <v>7041</v>
          </cell>
          <cell r="E173" t="str">
            <v>საერთო ეკონომიკური, კომერციული და შრომით რესურსებთან დაკავშირებული საქმიანობა</v>
          </cell>
          <cell r="F173">
            <v>7393592.1900000004</v>
          </cell>
          <cell r="G173">
            <v>7022</v>
          </cell>
          <cell r="H173">
            <v>1821561.0999999999</v>
          </cell>
          <cell r="I173">
            <v>0</v>
          </cell>
          <cell r="J173">
            <v>70923</v>
          </cell>
          <cell r="K173">
            <v>2060399.7800000003</v>
          </cell>
          <cell r="L173">
            <v>59050.920000000006</v>
          </cell>
          <cell r="O173">
            <v>7041</v>
          </cell>
          <cell r="P173">
            <v>1605041.03</v>
          </cell>
        </row>
        <row r="174">
          <cell r="B174">
            <v>7076</v>
          </cell>
          <cell r="C174">
            <v>363699.48</v>
          </cell>
          <cell r="D174">
            <v>70411</v>
          </cell>
          <cell r="E174" t="str">
            <v>საერთო ეკონომიკური და კომერციული საქმიანობა</v>
          </cell>
          <cell r="F174">
            <v>7388593.0899999999</v>
          </cell>
          <cell r="G174">
            <v>7084</v>
          </cell>
          <cell r="H174">
            <v>1054143.2600000002</v>
          </cell>
          <cell r="I174">
            <v>0</v>
          </cell>
          <cell r="J174">
            <v>70732</v>
          </cell>
          <cell r="K174">
            <v>390398.45999999996</v>
          </cell>
          <cell r="L174">
            <v>0</v>
          </cell>
          <cell r="O174">
            <v>70411</v>
          </cell>
          <cell r="P174">
            <v>0</v>
          </cell>
        </row>
        <row r="175">
          <cell r="B175">
            <v>708</v>
          </cell>
          <cell r="C175">
            <v>2085313.2</v>
          </cell>
          <cell r="D175">
            <v>70412</v>
          </cell>
          <cell r="E175" t="str">
            <v>შრომით რესურსებთან დაკავშირებული საქმიანობა</v>
          </cell>
          <cell r="F175">
            <v>4999.1000000000004</v>
          </cell>
          <cell r="G175">
            <v>71011</v>
          </cell>
          <cell r="H175">
            <v>1465031.5199999998</v>
          </cell>
          <cell r="I175">
            <v>0</v>
          </cell>
          <cell r="J175">
            <v>70724</v>
          </cell>
          <cell r="K175">
            <v>240329.82</v>
          </cell>
          <cell r="L175">
            <v>0</v>
          </cell>
          <cell r="O175">
            <v>70412</v>
          </cell>
          <cell r="P175">
            <v>146806.25</v>
          </cell>
        </row>
        <row r="176">
          <cell r="B176">
            <v>7081</v>
          </cell>
          <cell r="C176">
            <v>2378.94</v>
          </cell>
          <cell r="D176">
            <v>7042</v>
          </cell>
          <cell r="E176" t="str">
            <v>სოფლის მეურნეობა, სატყეო მეურნეობა, მეთევზეობა და მონადირეობა</v>
          </cell>
          <cell r="F176">
            <v>57960720.359999999</v>
          </cell>
          <cell r="G176">
            <v>7025</v>
          </cell>
          <cell r="H176">
            <v>234942.19</v>
          </cell>
          <cell r="I176">
            <v>0</v>
          </cell>
          <cell r="J176">
            <v>70722</v>
          </cell>
          <cell r="K176">
            <v>142765.5</v>
          </cell>
          <cell r="L176">
            <v>0</v>
          </cell>
          <cell r="O176">
            <v>7042</v>
          </cell>
          <cell r="P176">
            <v>0</v>
          </cell>
        </row>
        <row r="177">
          <cell r="B177">
            <v>7082</v>
          </cell>
          <cell r="C177">
            <v>2048403.54</v>
          </cell>
          <cell r="D177">
            <v>70421</v>
          </cell>
          <cell r="E177" t="str">
            <v>სოფლის მეურნეობა</v>
          </cell>
          <cell r="F177">
            <v>57960720.359999999</v>
          </cell>
          <cell r="G177">
            <v>7052</v>
          </cell>
          <cell r="H177">
            <v>4385851.83</v>
          </cell>
          <cell r="I177">
            <v>0</v>
          </cell>
          <cell r="J177">
            <v>7102</v>
          </cell>
          <cell r="K177">
            <v>40000</v>
          </cell>
          <cell r="L177">
            <v>0</v>
          </cell>
          <cell r="O177">
            <v>70421</v>
          </cell>
          <cell r="P177">
            <v>143512.79999999999</v>
          </cell>
        </row>
        <row r="178">
          <cell r="B178">
            <v>7083</v>
          </cell>
          <cell r="C178">
            <v>34530.720000000001</v>
          </cell>
          <cell r="D178">
            <v>7043</v>
          </cell>
          <cell r="E178" t="str">
            <v>სათბობი და ენერგეტიკა</v>
          </cell>
          <cell r="F178">
            <v>2062944.71</v>
          </cell>
          <cell r="G178">
            <v>7063</v>
          </cell>
          <cell r="H178">
            <v>5343370.3400000008</v>
          </cell>
          <cell r="I178">
            <v>0</v>
          </cell>
          <cell r="J178">
            <v>7109</v>
          </cell>
          <cell r="K178">
            <v>215210</v>
          </cell>
          <cell r="L178">
            <v>0</v>
          </cell>
          <cell r="O178">
            <v>70422</v>
          </cell>
          <cell r="P178">
            <v>8693.5499999999993</v>
          </cell>
        </row>
        <row r="179">
          <cell r="B179">
            <v>709</v>
          </cell>
          <cell r="C179">
            <v>1877347.53</v>
          </cell>
          <cell r="D179">
            <v>70432</v>
          </cell>
          <cell r="E179" t="str">
            <v>ნავთობი და ბუნებრივი აირი</v>
          </cell>
          <cell r="F179">
            <v>2062944.71</v>
          </cell>
          <cell r="G179">
            <v>70942</v>
          </cell>
          <cell r="H179">
            <v>0</v>
          </cell>
          <cell r="I179">
            <v>0</v>
          </cell>
          <cell r="J179">
            <v>71012</v>
          </cell>
          <cell r="K179">
            <v>61300</v>
          </cell>
          <cell r="L179">
            <v>0</v>
          </cell>
          <cell r="O179">
            <v>7043</v>
          </cell>
          <cell r="P179">
            <v>1389672.99</v>
          </cell>
        </row>
        <row r="180">
          <cell r="B180">
            <v>7093</v>
          </cell>
          <cell r="C180">
            <v>39741</v>
          </cell>
          <cell r="D180">
            <v>70435</v>
          </cell>
          <cell r="E180" t="str">
            <v>ელექტროენერგეტიკა</v>
          </cell>
          <cell r="F180">
            <v>0</v>
          </cell>
          <cell r="G180">
            <v>70711</v>
          </cell>
          <cell r="H180">
            <v>79322.240000000005</v>
          </cell>
          <cell r="I180">
            <v>0</v>
          </cell>
          <cell r="J180">
            <v>7106</v>
          </cell>
          <cell r="K180">
            <v>30600</v>
          </cell>
          <cell r="L180">
            <v>0</v>
          </cell>
          <cell r="O180">
            <v>70432</v>
          </cell>
          <cell r="P180">
            <v>1470242.99</v>
          </cell>
        </row>
        <row r="181">
          <cell r="B181">
            <v>7094</v>
          </cell>
          <cell r="C181">
            <v>1527538.31</v>
          </cell>
          <cell r="D181">
            <v>70436</v>
          </cell>
          <cell r="E181" t="str">
            <v>არაელექტრული ენერგია</v>
          </cell>
          <cell r="F181">
            <v>0</v>
          </cell>
          <cell r="G181">
            <v>70732</v>
          </cell>
          <cell r="H181">
            <v>12708</v>
          </cell>
          <cell r="I181">
            <v>0</v>
          </cell>
          <cell r="J181">
            <v>70942</v>
          </cell>
          <cell r="K181">
            <v>736724.95</v>
          </cell>
          <cell r="L181">
            <v>0</v>
          </cell>
          <cell r="O181">
            <v>70435</v>
          </cell>
          <cell r="P181">
            <v>0</v>
          </cell>
        </row>
        <row r="182">
          <cell r="B182">
            <v>70942</v>
          </cell>
          <cell r="C182">
            <v>1527538.31</v>
          </cell>
          <cell r="D182">
            <v>7044</v>
          </cell>
          <cell r="E182" t="str">
            <v>სამთომომპოვებელი და გადამამუშავებელი მრეწველობა, მშენებლობა</v>
          </cell>
          <cell r="F182">
            <v>450472.66</v>
          </cell>
          <cell r="G182">
            <v>70722</v>
          </cell>
          <cell r="H182">
            <v>11193.22</v>
          </cell>
          <cell r="I182">
            <v>0</v>
          </cell>
          <cell r="J182">
            <v>7017</v>
          </cell>
          <cell r="K182">
            <v>8984118.4100000001</v>
          </cell>
          <cell r="L182">
            <v>0</v>
          </cell>
          <cell r="O182">
            <v>70436</v>
          </cell>
          <cell r="P182">
            <v>32374296.600000001</v>
          </cell>
        </row>
        <row r="183">
          <cell r="B183">
            <v>7096</v>
          </cell>
          <cell r="C183">
            <v>20184.84</v>
          </cell>
          <cell r="D183">
            <v>70443</v>
          </cell>
          <cell r="E183" t="str">
            <v>მშენებლობა</v>
          </cell>
          <cell r="F183">
            <v>450472.66</v>
          </cell>
          <cell r="G183">
            <v>70723</v>
          </cell>
          <cell r="H183">
            <v>32689</v>
          </cell>
          <cell r="I183">
            <v>0</v>
          </cell>
          <cell r="J183">
            <v>70113</v>
          </cell>
          <cell r="K183">
            <v>0</v>
          </cell>
          <cell r="L183">
            <v>0</v>
          </cell>
          <cell r="O183">
            <v>7044</v>
          </cell>
          <cell r="P183">
            <v>5154.04</v>
          </cell>
        </row>
        <row r="184">
          <cell r="B184">
            <v>7098</v>
          </cell>
          <cell r="C184">
            <v>289883.38</v>
          </cell>
          <cell r="D184">
            <v>7045</v>
          </cell>
          <cell r="E184" t="str">
            <v>ტრანსპორტი</v>
          </cell>
          <cell r="F184">
            <v>145732036.13</v>
          </cell>
          <cell r="G184">
            <v>70734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O184">
            <v>70443</v>
          </cell>
          <cell r="P184">
            <v>0</v>
          </cell>
        </row>
        <row r="185">
          <cell r="B185">
            <v>710</v>
          </cell>
          <cell r="C185">
            <v>55700.12</v>
          </cell>
          <cell r="D185">
            <v>70451</v>
          </cell>
          <cell r="E185" t="str">
            <v>საავტომობილო ტრანსპორტი და გზები</v>
          </cell>
          <cell r="F185">
            <v>140355352.84999999</v>
          </cell>
          <cell r="G185">
            <v>7107</v>
          </cell>
          <cell r="H185">
            <v>3947479.9899999998</v>
          </cell>
          <cell r="I185">
            <v>1421.55</v>
          </cell>
          <cell r="J185">
            <v>0</v>
          </cell>
          <cell r="K185">
            <v>0</v>
          </cell>
          <cell r="L185">
            <v>0</v>
          </cell>
          <cell r="O185">
            <v>7045</v>
          </cell>
          <cell r="P185">
            <v>11910992.529999999</v>
          </cell>
        </row>
        <row r="186">
          <cell r="B186">
            <v>7107</v>
          </cell>
          <cell r="C186">
            <v>55700.12</v>
          </cell>
          <cell r="D186">
            <v>70453</v>
          </cell>
          <cell r="E186" t="str">
            <v>სარკინიგზო ტრანსპორტი</v>
          </cell>
          <cell r="F186">
            <v>10165</v>
          </cell>
          <cell r="G186">
            <v>71012</v>
          </cell>
          <cell r="H186">
            <v>408720.46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O186">
            <v>70451</v>
          </cell>
          <cell r="P186">
            <v>0</v>
          </cell>
        </row>
        <row r="187">
          <cell r="B187">
            <v>0</v>
          </cell>
          <cell r="C187">
            <v>0</v>
          </cell>
          <cell r="D187">
            <v>70455</v>
          </cell>
          <cell r="E187" t="str">
            <v>მილსადენები და სხვა სახის სატრანსპორტო საშუალებები</v>
          </cell>
          <cell r="F187">
            <v>5366518.28</v>
          </cell>
          <cell r="G187">
            <v>7021</v>
          </cell>
          <cell r="H187">
            <v>175066.22000000003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O187">
            <v>70452</v>
          </cell>
          <cell r="P187">
            <v>2541994.63</v>
          </cell>
        </row>
        <row r="188">
          <cell r="B188">
            <v>0</v>
          </cell>
          <cell r="C188">
            <v>0</v>
          </cell>
          <cell r="D188">
            <v>7047</v>
          </cell>
          <cell r="E188" t="str">
            <v>ეკონომიკის სხვა დარგები</v>
          </cell>
          <cell r="F188">
            <v>12642207.32</v>
          </cell>
          <cell r="G188">
            <v>70923</v>
          </cell>
          <cell r="H188">
            <v>177831.84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O188">
            <v>70453</v>
          </cell>
          <cell r="P188">
            <v>8104.99</v>
          </cell>
        </row>
        <row r="189">
          <cell r="B189">
            <v>0</v>
          </cell>
          <cell r="C189">
            <v>0</v>
          </cell>
          <cell r="D189">
            <v>70471</v>
          </cell>
          <cell r="E189" t="str">
            <v>ვაჭრობა, მარაგების შექმნა, შენახვა და დასაწყობება</v>
          </cell>
          <cell r="F189">
            <v>150648.63</v>
          </cell>
          <cell r="G189">
            <v>70921</v>
          </cell>
          <cell r="H189">
            <v>33907.270000000004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O189">
            <v>70454</v>
          </cell>
          <cell r="P189">
            <v>656447.61</v>
          </cell>
        </row>
        <row r="190">
          <cell r="B190">
            <v>0</v>
          </cell>
          <cell r="C190">
            <v>0</v>
          </cell>
          <cell r="D190">
            <v>70473</v>
          </cell>
          <cell r="E190" t="str">
            <v>ტურიზმი</v>
          </cell>
          <cell r="F190">
            <v>2622185.87</v>
          </cell>
          <cell r="G190">
            <v>70721</v>
          </cell>
          <cell r="H190">
            <v>75085.41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O190">
            <v>70455</v>
          </cell>
          <cell r="P190">
            <v>13844.55</v>
          </cell>
        </row>
        <row r="191">
          <cell r="B191">
            <v>0</v>
          </cell>
          <cell r="C191">
            <v>0</v>
          </cell>
          <cell r="D191">
            <v>70474</v>
          </cell>
          <cell r="E191" t="str">
            <v>მრავალმიზნობრივი განვითარების პროექტი</v>
          </cell>
          <cell r="F191">
            <v>9869372.8200000003</v>
          </cell>
          <cell r="G191">
            <v>7103</v>
          </cell>
          <cell r="H191">
            <v>239774.89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O191">
            <v>7047</v>
          </cell>
          <cell r="P191">
            <v>0</v>
          </cell>
        </row>
        <row r="192">
          <cell r="B192">
            <v>0</v>
          </cell>
          <cell r="C192">
            <v>0</v>
          </cell>
          <cell r="D192">
            <v>7048</v>
          </cell>
          <cell r="E192" t="str">
            <v>გამოყენებითი კვლევები ეკონომიკური საქმიანობის სფეროში</v>
          </cell>
          <cell r="F192">
            <v>315303.59000000003</v>
          </cell>
          <cell r="G192">
            <v>7056</v>
          </cell>
          <cell r="H192">
            <v>176360.94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O192">
            <v>70471</v>
          </cell>
          <cell r="P192">
            <v>0</v>
          </cell>
        </row>
        <row r="193">
          <cell r="B193">
            <v>0</v>
          </cell>
          <cell r="C193">
            <v>0</v>
          </cell>
          <cell r="D193">
            <v>70482</v>
          </cell>
          <cell r="E193" t="str">
            <v>გამოყენებითი კვლევები სოფლის მეურნეობაში, სატყეო მეურნეობაში, მეთევზეობასა და მონადირეობაში</v>
          </cell>
          <cell r="F193">
            <v>315303.59000000003</v>
          </cell>
          <cell r="G193">
            <v>70421</v>
          </cell>
          <cell r="H193">
            <v>2385455.16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O193">
            <v>70473</v>
          </cell>
          <cell r="P193">
            <v>6740287.2999999989</v>
          </cell>
        </row>
        <row r="194">
          <cell r="B194">
            <v>0</v>
          </cell>
          <cell r="C194">
            <v>0</v>
          </cell>
          <cell r="D194">
            <v>7049</v>
          </cell>
          <cell r="E194" t="str">
            <v>სხვა არაკლასიფიცირებული საქმიანობა ეკონომიკის სფეროში</v>
          </cell>
          <cell r="F194">
            <v>6553103.5</v>
          </cell>
          <cell r="G194">
            <v>70133</v>
          </cell>
          <cell r="H194">
            <v>91341.11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O194">
            <v>70474</v>
          </cell>
          <cell r="P194">
            <v>1291337.33</v>
          </cell>
        </row>
        <row r="195">
          <cell r="B195">
            <v>0</v>
          </cell>
          <cell r="C195">
            <v>0</v>
          </cell>
          <cell r="D195">
            <v>705</v>
          </cell>
          <cell r="E195" t="str">
            <v>გარემოს დაცვა</v>
          </cell>
          <cell r="F195">
            <v>9601713.5199999996</v>
          </cell>
          <cell r="G195">
            <v>7083</v>
          </cell>
          <cell r="H195">
            <v>375720.8</v>
          </cell>
          <cell r="I195">
            <v>1532</v>
          </cell>
          <cell r="J195">
            <v>0</v>
          </cell>
          <cell r="K195">
            <v>0</v>
          </cell>
          <cell r="L195">
            <v>0</v>
          </cell>
          <cell r="O195">
            <v>7048</v>
          </cell>
          <cell r="P195">
            <v>0</v>
          </cell>
        </row>
        <row r="196">
          <cell r="B196">
            <v>0</v>
          </cell>
          <cell r="C196">
            <v>0</v>
          </cell>
          <cell r="D196">
            <v>7054</v>
          </cell>
          <cell r="E196" t="str">
            <v>ბიომრავალფეროვნებისა და ლანდშაფტების დაცვა</v>
          </cell>
          <cell r="F196">
            <v>4112052.23</v>
          </cell>
          <cell r="G196">
            <v>7096</v>
          </cell>
          <cell r="H196">
            <v>77667.47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O196">
            <v>70482</v>
          </cell>
          <cell r="P196">
            <v>78106</v>
          </cell>
        </row>
        <row r="197">
          <cell r="B197">
            <v>0</v>
          </cell>
          <cell r="C197">
            <v>0</v>
          </cell>
          <cell r="D197">
            <v>7056</v>
          </cell>
          <cell r="E197" t="str">
            <v>სხვა არაკლასიფიცირებული საქმიანობა გარემოს დაცვის სფეროში</v>
          </cell>
          <cell r="F197">
            <v>5489661.29</v>
          </cell>
          <cell r="G197">
            <v>7017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O197">
            <v>7049</v>
          </cell>
          <cell r="P197">
            <v>0</v>
          </cell>
        </row>
        <row r="198">
          <cell r="B198">
            <v>0</v>
          </cell>
          <cell r="C198">
            <v>0</v>
          </cell>
          <cell r="D198">
            <v>706</v>
          </cell>
          <cell r="E198" t="str">
            <v>საბინაო-კომუნალური მეურნეობა</v>
          </cell>
          <cell r="F198">
            <v>8639519.4800000004</v>
          </cell>
          <cell r="G198">
            <v>70131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O198">
            <v>705</v>
          </cell>
          <cell r="P198">
            <v>0</v>
          </cell>
        </row>
        <row r="199">
          <cell r="B199">
            <v>0</v>
          </cell>
          <cell r="C199">
            <v>0</v>
          </cell>
          <cell r="D199">
            <v>7062</v>
          </cell>
          <cell r="E199" t="str">
            <v>კომუნალური მეურნეობის განვითარება</v>
          </cell>
          <cell r="F199">
            <v>4399289.51</v>
          </cell>
          <cell r="G199">
            <v>7085</v>
          </cell>
          <cell r="H199">
            <v>16034.06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O199">
            <v>7051</v>
          </cell>
          <cell r="P199">
            <v>0</v>
          </cell>
        </row>
        <row r="200">
          <cell r="B200">
            <v>0</v>
          </cell>
          <cell r="C200">
            <v>0</v>
          </cell>
          <cell r="D200">
            <v>7063</v>
          </cell>
          <cell r="E200" t="str">
            <v>წყალმომარაგება</v>
          </cell>
          <cell r="F200">
            <v>4085016.31</v>
          </cell>
          <cell r="G200">
            <v>70922</v>
          </cell>
          <cell r="H200">
            <v>389.36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O200">
            <v>7052</v>
          </cell>
          <cell r="P200">
            <v>0</v>
          </cell>
        </row>
        <row r="201">
          <cell r="B201">
            <v>0</v>
          </cell>
          <cell r="C201">
            <v>0</v>
          </cell>
          <cell r="D201">
            <v>7066</v>
          </cell>
          <cell r="E201" t="str">
            <v>სხვა არაკლასიფიცირებული საქმიანობა საბინაო-კომუნალურ მეურნეობაში</v>
          </cell>
          <cell r="F201">
            <v>155213.66</v>
          </cell>
          <cell r="G201">
            <v>70724</v>
          </cell>
          <cell r="H201">
            <v>99635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O201">
            <v>7053</v>
          </cell>
          <cell r="P201">
            <v>7200</v>
          </cell>
        </row>
        <row r="202">
          <cell r="B202">
            <v>0</v>
          </cell>
          <cell r="C202">
            <v>0</v>
          </cell>
          <cell r="D202">
            <v>707</v>
          </cell>
          <cell r="E202" t="str">
            <v>ჯანმრთელობის დაცვა</v>
          </cell>
          <cell r="F202">
            <v>253810362.38</v>
          </cell>
          <cell r="G202">
            <v>70454</v>
          </cell>
          <cell r="H202">
            <v>297242.56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O202">
            <v>7054</v>
          </cell>
          <cell r="P202">
            <v>0</v>
          </cell>
        </row>
        <row r="203">
          <cell r="B203">
            <v>0</v>
          </cell>
          <cell r="C203">
            <v>0</v>
          </cell>
          <cell r="D203">
            <v>7071</v>
          </cell>
          <cell r="E203" t="str">
            <v>სამედიცინო პროდუქცია, მოწყობილობები და აპარატები</v>
          </cell>
          <cell r="F203">
            <v>9607608.9299999997</v>
          </cell>
          <cell r="G203">
            <v>7105</v>
          </cell>
          <cell r="H203">
            <v>219473.4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O203">
            <v>7056</v>
          </cell>
          <cell r="P203">
            <v>0</v>
          </cell>
        </row>
        <row r="204">
          <cell r="B204">
            <v>0</v>
          </cell>
          <cell r="C204">
            <v>0</v>
          </cell>
          <cell r="D204">
            <v>70711</v>
          </cell>
          <cell r="E204" t="str">
            <v>ფარმაცევტული პროდუქცია</v>
          </cell>
          <cell r="F204">
            <v>9607608.9299999997</v>
          </cell>
          <cell r="G204">
            <v>7053</v>
          </cell>
          <cell r="H204">
            <v>58674.78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O204">
            <v>706</v>
          </cell>
          <cell r="P204">
            <v>0</v>
          </cell>
        </row>
        <row r="205">
          <cell r="B205">
            <v>0</v>
          </cell>
          <cell r="C205">
            <v>0</v>
          </cell>
          <cell r="D205">
            <v>7072</v>
          </cell>
          <cell r="E205" t="str">
            <v>ამბულატორიული მომსახურება</v>
          </cell>
          <cell r="F205">
            <v>188023604.80000001</v>
          </cell>
          <cell r="G205">
            <v>70474</v>
          </cell>
          <cell r="H205">
            <v>53065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O205">
            <v>7061</v>
          </cell>
          <cell r="P205">
            <v>0</v>
          </cell>
        </row>
        <row r="206">
          <cell r="B206">
            <v>0</v>
          </cell>
          <cell r="C206">
            <v>0</v>
          </cell>
          <cell r="D206">
            <v>70721</v>
          </cell>
          <cell r="E206" t="str">
            <v>ზოგადი პროფილის ამბულატორიული მომსახურება</v>
          </cell>
          <cell r="F206">
            <v>183701988.59</v>
          </cell>
          <cell r="G206">
            <v>70473</v>
          </cell>
          <cell r="H206">
            <v>3960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O206">
            <v>7062</v>
          </cell>
          <cell r="P206">
            <v>23001338.020000007</v>
          </cell>
        </row>
        <row r="207">
          <cell r="B207">
            <v>0</v>
          </cell>
          <cell r="C207">
            <v>0</v>
          </cell>
          <cell r="D207">
            <v>70722</v>
          </cell>
          <cell r="E207" t="str">
            <v>სპეციალიზირებული ამბულატორიული მომსახურება</v>
          </cell>
          <cell r="F207">
            <v>4321616.21</v>
          </cell>
          <cell r="G207">
            <v>70731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O207">
            <v>7063</v>
          </cell>
          <cell r="P207">
            <v>1677523.11</v>
          </cell>
        </row>
        <row r="208">
          <cell r="B208">
            <v>0</v>
          </cell>
          <cell r="C208">
            <v>0</v>
          </cell>
          <cell r="D208">
            <v>7073</v>
          </cell>
          <cell r="E208" t="str">
            <v>საავადმყოფოების მომსახურება</v>
          </cell>
          <cell r="F208">
            <v>36936431.100000001</v>
          </cell>
          <cell r="G208">
            <v>70422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O208">
            <v>7064</v>
          </cell>
          <cell r="P208">
            <v>0</v>
          </cell>
        </row>
        <row r="209">
          <cell r="B209">
            <v>0</v>
          </cell>
          <cell r="C209">
            <v>0</v>
          </cell>
          <cell r="D209">
            <v>70732</v>
          </cell>
          <cell r="E209" t="str">
            <v>სპეციალიზებული საავადმყოფოების მომსახურება</v>
          </cell>
          <cell r="F209">
            <v>32771284.440000001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O209">
            <v>7065</v>
          </cell>
          <cell r="P209">
            <v>3153.71</v>
          </cell>
        </row>
        <row r="210">
          <cell r="B210">
            <v>0</v>
          </cell>
          <cell r="C210">
            <v>0</v>
          </cell>
          <cell r="D210">
            <v>70733</v>
          </cell>
          <cell r="E210" t="str">
            <v>სამედიცინო ცენტრებისა და სამშობიარო სახლების მომსახურება</v>
          </cell>
          <cell r="F210">
            <v>4165146.66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O210">
            <v>7066</v>
          </cell>
          <cell r="P210">
            <v>0</v>
          </cell>
        </row>
        <row r="211">
          <cell r="B211">
            <v>0</v>
          </cell>
          <cell r="C211">
            <v>0</v>
          </cell>
          <cell r="D211">
            <v>7074</v>
          </cell>
          <cell r="E211" t="str">
            <v>საზოგადოებრივი ჯანდაცვის მომსახურება</v>
          </cell>
          <cell r="F211">
            <v>5180047.96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O211">
            <v>707</v>
          </cell>
          <cell r="P211">
            <v>0</v>
          </cell>
        </row>
        <row r="212">
          <cell r="B212">
            <v>0</v>
          </cell>
          <cell r="C212">
            <v>0</v>
          </cell>
          <cell r="D212">
            <v>7076</v>
          </cell>
          <cell r="E212" t="str">
            <v>სხვა არაკლასიფიცირებული საქმიანობა ჯანმრთელობის დაცვის სფეროში</v>
          </cell>
          <cell r="F212">
            <v>14062669.59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O212">
            <v>7071</v>
          </cell>
          <cell r="P212">
            <v>0</v>
          </cell>
        </row>
        <row r="213">
          <cell r="B213">
            <v>0</v>
          </cell>
          <cell r="C213">
            <v>0</v>
          </cell>
          <cell r="D213">
            <v>708</v>
          </cell>
          <cell r="E213" t="str">
            <v>დასვენება, კულტურა და რელიგია</v>
          </cell>
          <cell r="F213">
            <v>65815632.060000002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O213">
            <v>70711</v>
          </cell>
          <cell r="P213">
            <v>0</v>
          </cell>
        </row>
        <row r="214">
          <cell r="B214">
            <v>0</v>
          </cell>
          <cell r="C214">
            <v>0</v>
          </cell>
          <cell r="D214">
            <v>7081</v>
          </cell>
          <cell r="E214" t="str">
            <v>მომსახურება დასვენებისა და სპორტის სფეროში</v>
          </cell>
          <cell r="F214">
            <v>23207276.84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O214">
            <v>7072</v>
          </cell>
          <cell r="P214">
            <v>0</v>
          </cell>
        </row>
        <row r="215">
          <cell r="B215">
            <v>0</v>
          </cell>
          <cell r="C215">
            <v>0</v>
          </cell>
          <cell r="D215">
            <v>7082</v>
          </cell>
          <cell r="E215" t="str">
            <v>მომსახურება კულტურის სფეროში</v>
          </cell>
          <cell r="F215">
            <v>24691504.640000001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O215">
            <v>70721</v>
          </cell>
          <cell r="P215">
            <v>0</v>
          </cell>
        </row>
        <row r="216">
          <cell r="B216">
            <v>0</v>
          </cell>
          <cell r="C216">
            <v>0</v>
          </cell>
          <cell r="D216">
            <v>7083</v>
          </cell>
          <cell r="E216" t="str">
            <v>ტელერადიომაუწყებლობა და საგამომცემლო საქმიანობა</v>
          </cell>
          <cell r="F216">
            <v>14019128.68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O216">
            <v>70722</v>
          </cell>
          <cell r="P216">
            <v>0</v>
          </cell>
        </row>
        <row r="217">
          <cell r="B217">
            <v>0</v>
          </cell>
          <cell r="C217">
            <v>0</v>
          </cell>
          <cell r="D217">
            <v>7084</v>
          </cell>
          <cell r="E217" t="str">
            <v>რელიგიური და სხვა სახის საზოგადოებრივი საქმიანობა</v>
          </cell>
          <cell r="F217">
            <v>1266394.68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O217">
            <v>70723</v>
          </cell>
          <cell r="P217">
            <v>0</v>
          </cell>
        </row>
        <row r="218">
          <cell r="B218">
            <v>0</v>
          </cell>
          <cell r="C218">
            <v>0</v>
          </cell>
          <cell r="D218">
            <v>7086</v>
          </cell>
          <cell r="E218" t="str">
            <v>სხვა არაკლასიფიცირებული საქმიანობა დასვენების, კულტურისა და რელიგიის სფეროში</v>
          </cell>
          <cell r="F218">
            <v>2631327.2200000002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O218">
            <v>70724</v>
          </cell>
          <cell r="P218">
            <v>0</v>
          </cell>
        </row>
        <row r="219">
          <cell r="B219">
            <v>0</v>
          </cell>
          <cell r="C219">
            <v>0</v>
          </cell>
          <cell r="D219">
            <v>709</v>
          </cell>
          <cell r="E219" t="str">
            <v>განათლება</v>
          </cell>
          <cell r="F219">
            <v>222916503.97999999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O219">
            <v>7073</v>
          </cell>
          <cell r="P219">
            <v>0</v>
          </cell>
        </row>
        <row r="220">
          <cell r="B220">
            <v>0</v>
          </cell>
          <cell r="C220">
            <v>0</v>
          </cell>
          <cell r="D220">
            <v>7092</v>
          </cell>
          <cell r="E220" t="str">
            <v>ზოგადი განათლება</v>
          </cell>
          <cell r="F220">
            <v>143942514.63999999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O220">
            <v>70731</v>
          </cell>
          <cell r="P220">
            <v>0</v>
          </cell>
        </row>
        <row r="221">
          <cell r="B221">
            <v>0</v>
          </cell>
          <cell r="C221">
            <v>0</v>
          </cell>
          <cell r="D221">
            <v>70921</v>
          </cell>
          <cell r="E221" t="str">
            <v>დაწყებითი ზოგადი განათლება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O221">
            <v>70732</v>
          </cell>
          <cell r="P221">
            <v>0</v>
          </cell>
        </row>
        <row r="222">
          <cell r="B222">
            <v>0</v>
          </cell>
          <cell r="C222">
            <v>0</v>
          </cell>
          <cell r="D222">
            <v>70923</v>
          </cell>
          <cell r="E222" t="str">
            <v>საშუალო ზოგადი განათლება</v>
          </cell>
          <cell r="F222">
            <v>143942514.63999999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O222">
            <v>70733</v>
          </cell>
          <cell r="P222">
            <v>0</v>
          </cell>
        </row>
        <row r="223">
          <cell r="B223">
            <v>0</v>
          </cell>
          <cell r="C223">
            <v>0</v>
          </cell>
          <cell r="D223">
            <v>7093</v>
          </cell>
          <cell r="E223" t="str">
            <v>პროფესიული განათლება</v>
          </cell>
          <cell r="F223">
            <v>7139350.79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O223">
            <v>7074</v>
          </cell>
          <cell r="P223">
            <v>0</v>
          </cell>
        </row>
        <row r="224">
          <cell r="B224">
            <v>0</v>
          </cell>
          <cell r="C224">
            <v>0</v>
          </cell>
          <cell r="D224">
            <v>7094</v>
          </cell>
          <cell r="E224" t="str">
            <v>უმაღლესი განათლება</v>
          </cell>
          <cell r="F224">
            <v>28373175.710000001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O224">
            <v>7076</v>
          </cell>
          <cell r="P224">
            <v>0</v>
          </cell>
        </row>
        <row r="225">
          <cell r="B225">
            <v>0</v>
          </cell>
          <cell r="C225">
            <v>0</v>
          </cell>
          <cell r="D225">
            <v>70941</v>
          </cell>
          <cell r="E225" t="str">
            <v>უმაღლესი პროფესიული განათლება</v>
          </cell>
          <cell r="F225">
            <v>5367385.71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O225">
            <v>708</v>
          </cell>
          <cell r="P225">
            <v>0</v>
          </cell>
        </row>
        <row r="226">
          <cell r="B226">
            <v>0</v>
          </cell>
          <cell r="C226">
            <v>0</v>
          </cell>
          <cell r="D226">
            <v>70942</v>
          </cell>
          <cell r="E226" t="str">
            <v>უმაღლესი აკადემიური განათლება</v>
          </cell>
          <cell r="F226">
            <v>23005790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O226">
            <v>7081</v>
          </cell>
          <cell r="P226">
            <v>0</v>
          </cell>
        </row>
        <row r="227">
          <cell r="B227">
            <v>0</v>
          </cell>
          <cell r="C227">
            <v>0</v>
          </cell>
          <cell r="D227">
            <v>7095</v>
          </cell>
          <cell r="E227" t="str">
            <v>უმაღლესისშემდგომი განათლება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O227">
            <v>7082</v>
          </cell>
          <cell r="P227">
            <v>0</v>
          </cell>
        </row>
        <row r="228">
          <cell r="B228">
            <v>0</v>
          </cell>
          <cell r="C228">
            <v>0</v>
          </cell>
          <cell r="D228">
            <v>7096</v>
          </cell>
          <cell r="E228" t="str">
            <v>განათლების სფეროს დამხმარე მომსახურება</v>
          </cell>
          <cell r="F228">
            <v>15464744.35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O228">
            <v>7083</v>
          </cell>
          <cell r="P228">
            <v>0</v>
          </cell>
        </row>
        <row r="229">
          <cell r="B229">
            <v>0</v>
          </cell>
          <cell r="C229">
            <v>0</v>
          </cell>
          <cell r="D229">
            <v>7098</v>
          </cell>
          <cell r="E229" t="str">
            <v>სხვა არაკლასიფიცირებული საქმიანობა განათლების სფეროში</v>
          </cell>
          <cell r="F229">
            <v>27996718.489999998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O229">
            <v>7084</v>
          </cell>
          <cell r="P229">
            <v>0</v>
          </cell>
        </row>
        <row r="230">
          <cell r="B230">
            <v>0</v>
          </cell>
          <cell r="C230">
            <v>0</v>
          </cell>
          <cell r="D230">
            <v>710</v>
          </cell>
          <cell r="E230" t="str">
            <v>სოციალური დაცვა</v>
          </cell>
          <cell r="F230">
            <v>701710218.88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O230">
            <v>7085</v>
          </cell>
          <cell r="P230">
            <v>0</v>
          </cell>
        </row>
        <row r="231">
          <cell r="B231">
            <v>0</v>
          </cell>
          <cell r="C231">
            <v>0</v>
          </cell>
          <cell r="D231">
            <v>7101</v>
          </cell>
          <cell r="E231" t="str">
            <v>ავადმყოფთა და შეზღუდული შესაძლებლობების მქონე პირთა სოციალური დაცვა</v>
          </cell>
          <cell r="F231">
            <v>776246.82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O231">
            <v>7086</v>
          </cell>
          <cell r="P231">
            <v>0</v>
          </cell>
        </row>
        <row r="232">
          <cell r="B232">
            <v>0</v>
          </cell>
          <cell r="C232">
            <v>0</v>
          </cell>
          <cell r="D232">
            <v>71012</v>
          </cell>
          <cell r="E232" t="str">
            <v>შეზღუდული შესაძლებლობების მქონე პირთა სოციალური დაცვა</v>
          </cell>
          <cell r="F232">
            <v>776246.82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O232">
            <v>709</v>
          </cell>
          <cell r="P232">
            <v>0</v>
          </cell>
        </row>
        <row r="233">
          <cell r="B233">
            <v>0</v>
          </cell>
          <cell r="C233">
            <v>0</v>
          </cell>
          <cell r="D233">
            <v>7102</v>
          </cell>
          <cell r="E233" t="str">
            <v>ხანდაზმულთა სოციალური დაცვა</v>
          </cell>
          <cell r="F233">
            <v>453752223.99000001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O233">
            <v>7091</v>
          </cell>
          <cell r="P233">
            <v>0</v>
          </cell>
        </row>
        <row r="234">
          <cell r="D234">
            <v>7104</v>
          </cell>
          <cell r="E234" t="str">
            <v>ოჯახებისა და ბავშვების სოციალური დაცვა</v>
          </cell>
          <cell r="F234">
            <v>207924905.69999999</v>
          </cell>
        </row>
        <row r="235">
          <cell r="D235">
            <v>7106</v>
          </cell>
          <cell r="E235" t="str">
            <v>საცხოვრებლით უზრუნველყოფა</v>
          </cell>
          <cell r="F235">
            <v>3345689</v>
          </cell>
        </row>
        <row r="236">
          <cell r="D236">
            <v>7107</v>
          </cell>
          <cell r="E236" t="str">
            <v>სოციალური გაუცხოების საკითხები, რომლებიც არ ექვემდებარება კლასიფიკაციას</v>
          </cell>
          <cell r="F236">
            <v>23693775.370000001</v>
          </cell>
        </row>
        <row r="237">
          <cell r="D237">
            <v>7109</v>
          </cell>
          <cell r="E237" t="str">
            <v>სხვა არაკლასიფიცირებული საქმიანობა სოციალური დაცვის სფეროში</v>
          </cell>
          <cell r="F237">
            <v>12217378</v>
          </cell>
        </row>
        <row r="254">
          <cell r="D254">
            <v>0</v>
          </cell>
          <cell r="E254">
            <v>3</v>
          </cell>
          <cell r="F254">
            <v>4</v>
          </cell>
        </row>
        <row r="255">
          <cell r="C255" t="str">
            <v>გადამყვანი ცხრილიდან</v>
          </cell>
          <cell r="D255" t="str">
            <v>ერთიანი ბიუჯეტის გადასახდელები</v>
          </cell>
          <cell r="E255" t="str">
            <v>სულ</v>
          </cell>
          <cell r="F255" t="str">
            <v>State
(Without Lepls and grants 7000)</v>
          </cell>
          <cell r="G255" t="str">
            <v>Lepls
STATE</v>
          </cell>
          <cell r="H255" t="str">
            <v>Municipalities</v>
          </cell>
          <cell r="I255" t="str">
            <v>Lepls
Municipalities</v>
          </cell>
          <cell r="J255" t="str">
            <v>Autonomies</v>
          </cell>
          <cell r="K255" t="str">
            <v>Lepls
Autonomies</v>
          </cell>
          <cell r="L255" t="str">
            <v>grants 7000</v>
          </cell>
        </row>
        <row r="256">
          <cell r="C256">
            <v>0</v>
          </cell>
          <cell r="D256" t="str">
            <v>ჯამური</v>
          </cell>
          <cell r="E256">
            <v>1321826173.3299999</v>
          </cell>
          <cell r="F256">
            <v>1152660114.9400001</v>
          </cell>
          <cell r="G256">
            <v>62375473.82</v>
          </cell>
          <cell r="H256">
            <v>97881663.340000004</v>
          </cell>
          <cell r="I256">
            <v>724197.06</v>
          </cell>
          <cell r="J256">
            <v>6400565.4400000004</v>
          </cell>
          <cell r="K256">
            <v>141222.15</v>
          </cell>
          <cell r="L256">
            <v>1642936.5799999998</v>
          </cell>
        </row>
        <row r="257">
          <cell r="C257">
            <v>7</v>
          </cell>
          <cell r="D257" t="str">
            <v>მთლიანი ხარჯები</v>
          </cell>
          <cell r="E257">
            <v>1321826173.3299999</v>
          </cell>
          <cell r="F257">
            <v>1152660114.9400001</v>
          </cell>
          <cell r="G257">
            <v>62375473.82</v>
          </cell>
          <cell r="H257">
            <v>97881663.340000004</v>
          </cell>
          <cell r="I257">
            <v>724197.06</v>
          </cell>
          <cell r="J257">
            <v>6400565.4400000004</v>
          </cell>
          <cell r="K257">
            <v>141222.15</v>
          </cell>
          <cell r="L257">
            <v>1642936.5799999998</v>
          </cell>
        </row>
        <row r="258">
          <cell r="C258">
            <v>701</v>
          </cell>
          <cell r="D258" t="str">
            <v>საერთო დანიშნულების სახელმწიფო მომსახურება</v>
          </cell>
          <cell r="E258">
            <v>190857560.68000001</v>
          </cell>
          <cell r="F258">
            <v>157874925.96000001</v>
          </cell>
          <cell r="G258">
            <v>11167728.24</v>
          </cell>
          <cell r="H258">
            <v>19677384.850000001</v>
          </cell>
          <cell r="I258">
            <v>90277.38</v>
          </cell>
          <cell r="J258">
            <v>1911954.46</v>
          </cell>
          <cell r="K258">
            <v>14950</v>
          </cell>
          <cell r="L258">
            <v>120339.79</v>
          </cell>
        </row>
        <row r="259">
          <cell r="C259">
            <v>7011</v>
          </cell>
          <cell r="D259" t="str">
            <v>აღმასრულებელი და წარმომადგენლობითი ორგანოების საქმიანობის უზრუნველყოფა, ფინანსური და ფისკალური საქმიანობა, საგარეო ურთიერთობები</v>
          </cell>
          <cell r="E259">
            <v>58175966.710000001</v>
          </cell>
          <cell r="F259">
            <v>36186001.030000001</v>
          </cell>
          <cell r="G259">
            <v>2690955.82</v>
          </cell>
          <cell r="H259">
            <v>17569062.510000002</v>
          </cell>
          <cell r="I259">
            <v>650</v>
          </cell>
          <cell r="J259">
            <v>1709372.85</v>
          </cell>
          <cell r="K259">
            <v>14950</v>
          </cell>
          <cell r="L259">
            <v>4974.5</v>
          </cell>
        </row>
        <row r="260">
          <cell r="C260">
            <v>70111</v>
          </cell>
          <cell r="D260" t="str">
            <v>აღმასრულებელი და წარმომადგენლობითი ორგანოების საქმიანობის უზრუნველყოფა</v>
          </cell>
          <cell r="E260">
            <v>36542350.689999998</v>
          </cell>
          <cell r="F260">
            <v>14887467.68</v>
          </cell>
          <cell r="G260">
            <v>2683082.02</v>
          </cell>
          <cell r="H260">
            <v>17565436.82</v>
          </cell>
          <cell r="I260">
            <v>650</v>
          </cell>
          <cell r="J260">
            <v>1385789.67</v>
          </cell>
          <cell r="K260">
            <v>14950</v>
          </cell>
          <cell r="L260">
            <v>4974.5</v>
          </cell>
        </row>
        <row r="261">
          <cell r="C261">
            <v>70112</v>
          </cell>
          <cell r="D261" t="str">
            <v>ფინანსური და ფისკალური საქმიანობა</v>
          </cell>
          <cell r="E261">
            <v>2903066.97</v>
          </cell>
          <cell r="F261">
            <v>2567984.2999999998</v>
          </cell>
          <cell r="G261">
            <v>7873.8</v>
          </cell>
          <cell r="H261">
            <v>3625.69</v>
          </cell>
          <cell r="I261">
            <v>0</v>
          </cell>
          <cell r="J261">
            <v>323583.18</v>
          </cell>
          <cell r="K261">
            <v>0</v>
          </cell>
          <cell r="L261">
            <v>0</v>
          </cell>
        </row>
        <row r="262">
          <cell r="C262">
            <v>70113</v>
          </cell>
          <cell r="D262" t="str">
            <v>საგარეო ურთიერთობები</v>
          </cell>
          <cell r="E262">
            <v>18730549.050000001</v>
          </cell>
          <cell r="F262">
            <v>18730549.050000001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</row>
        <row r="263">
          <cell r="C263">
            <v>7013</v>
          </cell>
          <cell r="D263" t="str">
            <v>საერთო დანიშნულების მომსახურება</v>
          </cell>
          <cell r="E263">
            <v>10274421.690000001</v>
          </cell>
          <cell r="F263">
            <v>1915990.84</v>
          </cell>
          <cell r="G263">
            <v>7627274.2700000005</v>
          </cell>
          <cell r="H263">
            <v>456606.86</v>
          </cell>
          <cell r="I263">
            <v>14361.65</v>
          </cell>
          <cell r="J263">
            <v>147929.9</v>
          </cell>
          <cell r="K263">
            <v>0</v>
          </cell>
          <cell r="L263">
            <v>112258.17</v>
          </cell>
        </row>
        <row r="264">
          <cell r="C264">
            <v>70131</v>
          </cell>
          <cell r="D264" t="str">
            <v>საერთო საკადრო მომსახურება</v>
          </cell>
          <cell r="E264">
            <v>121928.7</v>
          </cell>
          <cell r="F264">
            <v>110163.9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11764.8</v>
          </cell>
        </row>
        <row r="265">
          <cell r="C265">
            <v>70132</v>
          </cell>
          <cell r="D265" t="str">
            <v>საერთო დანიშნულების დაგეგმვა და სტატისტიკური მომსახურება</v>
          </cell>
          <cell r="E265">
            <v>549480.72</v>
          </cell>
          <cell r="F265">
            <v>483069.76</v>
          </cell>
          <cell r="G265">
            <v>60</v>
          </cell>
          <cell r="H265">
            <v>6666.66</v>
          </cell>
          <cell r="I265">
            <v>14361.65</v>
          </cell>
          <cell r="J265">
            <v>0</v>
          </cell>
          <cell r="K265">
            <v>0</v>
          </cell>
          <cell r="L265">
            <v>45322.65</v>
          </cell>
        </row>
        <row r="266">
          <cell r="C266">
            <v>70133</v>
          </cell>
          <cell r="D266" t="str">
            <v>საერთო დანიშნულების სხვა მომსახურება</v>
          </cell>
          <cell r="E266">
            <v>9603012.2700000014</v>
          </cell>
          <cell r="F266">
            <v>1322757.18</v>
          </cell>
          <cell r="G266">
            <v>7627214.2700000005</v>
          </cell>
          <cell r="H266">
            <v>449940.2</v>
          </cell>
          <cell r="I266">
            <v>0</v>
          </cell>
          <cell r="J266">
            <v>147929.9</v>
          </cell>
          <cell r="K266">
            <v>0</v>
          </cell>
          <cell r="L266">
            <v>55170.720000000001</v>
          </cell>
        </row>
        <row r="267">
          <cell r="C267">
            <v>7014</v>
          </cell>
          <cell r="D267" t="str">
            <v>ფუნდამენტური სამეცნიერო კვლევები</v>
          </cell>
          <cell r="E267">
            <v>330077.90999999997</v>
          </cell>
          <cell r="F267">
            <v>322935.94</v>
          </cell>
          <cell r="G267">
            <v>7141.97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</row>
        <row r="268">
          <cell r="C268">
            <v>7016</v>
          </cell>
          <cell r="D268" t="str">
            <v>ვალთან დაკავშირებული ოპერაციები</v>
          </cell>
          <cell r="E268">
            <v>100952661.25</v>
          </cell>
          <cell r="F268">
            <v>100405623.68000001</v>
          </cell>
          <cell r="G268">
            <v>0</v>
          </cell>
          <cell r="H268">
            <v>547037.56999999995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</row>
        <row r="269">
          <cell r="C269">
            <v>7017</v>
          </cell>
          <cell r="D269" t="str">
            <v>საერთო დანიშნულების ფულადი ნაკადები მთავრობის სხვადასხვა დონეს შორის</v>
          </cell>
          <cell r="E269">
            <v>16260153</v>
          </cell>
          <cell r="F269">
            <v>16260153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</row>
        <row r="270">
          <cell r="C270">
            <v>7018</v>
          </cell>
          <cell r="D270" t="str">
            <v>სხვა არაკლასიფიცირებული საქმიანობა საერთო დანიშნულების სახელმწიფო მომსახურებაში</v>
          </cell>
          <cell r="E270">
            <v>4864280.12</v>
          </cell>
          <cell r="F270">
            <v>2784221.4699999997</v>
          </cell>
          <cell r="G270">
            <v>842356.18</v>
          </cell>
          <cell r="H270">
            <v>1104677.9099999999</v>
          </cell>
          <cell r="I270">
            <v>75265.73</v>
          </cell>
          <cell r="J270">
            <v>54651.71</v>
          </cell>
          <cell r="K270">
            <v>0</v>
          </cell>
          <cell r="L270">
            <v>3107.12</v>
          </cell>
        </row>
        <row r="271">
          <cell r="C271">
            <v>702</v>
          </cell>
          <cell r="D271" t="str">
            <v>თავდაცვა</v>
          </cell>
          <cell r="E271">
            <v>131873824.04000001</v>
          </cell>
          <cell r="F271">
            <v>130346550.17</v>
          </cell>
          <cell r="G271">
            <v>1046771.05</v>
          </cell>
          <cell r="H271">
            <v>456948.87</v>
          </cell>
          <cell r="I271">
            <v>0</v>
          </cell>
          <cell r="J271">
            <v>0</v>
          </cell>
          <cell r="K271">
            <v>0</v>
          </cell>
          <cell r="L271">
            <v>23553.95</v>
          </cell>
        </row>
        <row r="272">
          <cell r="C272">
            <v>7021</v>
          </cell>
          <cell r="D272" t="str">
            <v>შეიარაღებული ძალები</v>
          </cell>
          <cell r="E272">
            <v>87832888.460000008</v>
          </cell>
          <cell r="F272">
            <v>87497183.700000003</v>
          </cell>
          <cell r="G272">
            <v>0</v>
          </cell>
          <cell r="H272">
            <v>335704.76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</row>
        <row r="273">
          <cell r="C273">
            <v>7022</v>
          </cell>
          <cell r="D273" t="str">
            <v>სამოქალაქო თავდაცვა</v>
          </cell>
          <cell r="E273">
            <v>102688.28</v>
          </cell>
          <cell r="F273">
            <v>0</v>
          </cell>
          <cell r="G273">
            <v>0</v>
          </cell>
          <cell r="H273">
            <v>102688.28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</row>
        <row r="274">
          <cell r="C274">
            <v>7023</v>
          </cell>
          <cell r="D274" t="str">
            <v>საგარეო სამხედრო დახმარება</v>
          </cell>
          <cell r="E274">
            <v>5550698.0599999996</v>
          </cell>
          <cell r="F274">
            <v>5550698.0599999996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</row>
        <row r="275">
          <cell r="C275">
            <v>7024</v>
          </cell>
          <cell r="D275" t="str">
            <v>გამოყენებითი კვლევები თავდაცვის სფეროში</v>
          </cell>
          <cell r="E275">
            <v>1826032.9100000001</v>
          </cell>
          <cell r="F275">
            <v>1430163.9000000001</v>
          </cell>
          <cell r="G275">
            <v>393190.22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2678.79</v>
          </cell>
        </row>
        <row r="276">
          <cell r="C276">
            <v>7025</v>
          </cell>
          <cell r="D276" t="str">
            <v>სხვა არაკლასიფიცირებული საქმიანობა თავდაცვის სფეროში</v>
          </cell>
          <cell r="E276">
            <v>36561516.329999998</v>
          </cell>
          <cell r="F276">
            <v>35868504.510000005</v>
          </cell>
          <cell r="G276">
            <v>653580.82999999996</v>
          </cell>
          <cell r="H276">
            <v>18555.830000000002</v>
          </cell>
          <cell r="I276">
            <v>0</v>
          </cell>
          <cell r="J276">
            <v>0</v>
          </cell>
          <cell r="K276">
            <v>0</v>
          </cell>
          <cell r="L276">
            <v>20875.16</v>
          </cell>
        </row>
        <row r="277">
          <cell r="C277">
            <v>703</v>
          </cell>
          <cell r="D277" t="str">
            <v>საზოგადოებრივი წესრიგი და უსაფრთხოება</v>
          </cell>
          <cell r="E277">
            <v>111169437.16</v>
          </cell>
          <cell r="F277">
            <v>91704075.610000014</v>
          </cell>
          <cell r="G277">
            <v>19331838.77</v>
          </cell>
          <cell r="H277">
            <v>7108.15</v>
          </cell>
          <cell r="I277">
            <v>3850</v>
          </cell>
          <cell r="J277">
            <v>0</v>
          </cell>
          <cell r="K277">
            <v>0</v>
          </cell>
          <cell r="L277">
            <v>122564.63</v>
          </cell>
        </row>
        <row r="278">
          <cell r="C278">
            <v>7031</v>
          </cell>
          <cell r="D278" t="str">
            <v>პოლიციის სამსახური და სახელმწიფო დაცვა</v>
          </cell>
          <cell r="E278">
            <v>67230234.900000006</v>
          </cell>
          <cell r="F278">
            <v>56753423.369999997</v>
          </cell>
          <cell r="G278">
            <v>10358393.899999999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118417.63</v>
          </cell>
        </row>
        <row r="279">
          <cell r="C279">
            <v>7032</v>
          </cell>
          <cell r="D279" t="str">
            <v>სახანძრო-სამაშველო სამსახური</v>
          </cell>
          <cell r="E279">
            <v>5044264.59</v>
          </cell>
          <cell r="F279">
            <v>5044264.59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</row>
        <row r="280">
          <cell r="C280">
            <v>7033</v>
          </cell>
          <cell r="D280" t="str">
            <v>სასამართლოები და პროკურატურა</v>
          </cell>
          <cell r="E280">
            <v>10797646.15</v>
          </cell>
          <cell r="F280">
            <v>8830645.2200000007</v>
          </cell>
          <cell r="G280">
            <v>1962853.93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4147</v>
          </cell>
        </row>
        <row r="281">
          <cell r="C281">
            <v>7034</v>
          </cell>
          <cell r="D281" t="str">
            <v>სასჯელაღსრულების დაწესებულებები</v>
          </cell>
          <cell r="E281">
            <v>7756419.8899999997</v>
          </cell>
          <cell r="F281">
            <v>7756419.8899999997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</row>
        <row r="282">
          <cell r="C282">
            <v>7036</v>
          </cell>
          <cell r="D282" t="str">
            <v>სხვა არაკლასიფიცირებული საქმიანობა საზოგადოებრივი წესრიგისა და უსაფრთხოების სფეროში</v>
          </cell>
          <cell r="E282">
            <v>20340871.629999999</v>
          </cell>
          <cell r="F282">
            <v>13319322.539999999</v>
          </cell>
          <cell r="G282">
            <v>7010590.9399999995</v>
          </cell>
          <cell r="H282">
            <v>7108.15</v>
          </cell>
          <cell r="I282">
            <v>3850</v>
          </cell>
          <cell r="J282">
            <v>0</v>
          </cell>
          <cell r="K282">
            <v>0</v>
          </cell>
          <cell r="L282">
            <v>0</v>
          </cell>
        </row>
        <row r="283">
          <cell r="C283">
            <v>704</v>
          </cell>
          <cell r="D283" t="str">
            <v>ეკონომიკური საქმიანობა</v>
          </cell>
          <cell r="E283">
            <v>131634350.81</v>
          </cell>
          <cell r="F283">
            <v>109245671.95</v>
          </cell>
          <cell r="G283">
            <v>4187248.25</v>
          </cell>
          <cell r="H283">
            <v>16684160.350000001</v>
          </cell>
          <cell r="I283">
            <v>27275.39</v>
          </cell>
          <cell r="J283">
            <v>1368032.19</v>
          </cell>
          <cell r="K283">
            <v>109509.22</v>
          </cell>
          <cell r="L283">
            <v>12453.46</v>
          </cell>
        </row>
        <row r="284">
          <cell r="C284">
            <v>7041</v>
          </cell>
          <cell r="D284" t="str">
            <v>საერთო ეკონომიკური, კომერციული და შრომით რესურსებთან დაკავშირებული საქმიანობა</v>
          </cell>
          <cell r="E284">
            <v>5516158.3200000003</v>
          </cell>
          <cell r="F284">
            <v>4060137.98</v>
          </cell>
          <cell r="G284">
            <v>1456020.34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</row>
        <row r="285">
          <cell r="C285">
            <v>70411</v>
          </cell>
          <cell r="D285" t="str">
            <v>საერთო ეკონომიკური და კომერციული საქმიანობა</v>
          </cell>
          <cell r="E285">
            <v>5276825.37</v>
          </cell>
          <cell r="F285">
            <v>3820805.03</v>
          </cell>
          <cell r="G285">
            <v>1456020.34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</row>
        <row r="286">
          <cell r="C286">
            <v>70412</v>
          </cell>
          <cell r="D286" t="str">
            <v>შრომით რესურსებთან დაკავშირებული საქმიანობა</v>
          </cell>
          <cell r="E286">
            <v>239332.95</v>
          </cell>
          <cell r="F286">
            <v>239332.95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</row>
        <row r="287">
          <cell r="C287">
            <v>7042</v>
          </cell>
          <cell r="D287" t="str">
            <v>სოფლის მეურნეობა, სატყეო მეურნეობა, მეთევზეობა და მონადირეობა</v>
          </cell>
          <cell r="E287">
            <v>36420090.889999993</v>
          </cell>
          <cell r="F287">
            <v>34928942.140000001</v>
          </cell>
          <cell r="G287">
            <v>219481.99</v>
          </cell>
          <cell r="H287">
            <v>302921.96000000002</v>
          </cell>
          <cell r="I287">
            <v>0</v>
          </cell>
          <cell r="J287">
            <v>870599.32</v>
          </cell>
          <cell r="K287">
            <v>85692.02</v>
          </cell>
          <cell r="L287">
            <v>12453.46</v>
          </cell>
        </row>
        <row r="288">
          <cell r="C288">
            <v>70421</v>
          </cell>
          <cell r="D288" t="str">
            <v>სოფლის მეურნეობა</v>
          </cell>
          <cell r="E288">
            <v>36230095.18</v>
          </cell>
          <cell r="F288">
            <v>34928942.140000001</v>
          </cell>
          <cell r="G288">
            <v>219481.99</v>
          </cell>
          <cell r="H288">
            <v>302921.96000000002</v>
          </cell>
          <cell r="I288">
            <v>0</v>
          </cell>
          <cell r="J288">
            <v>689203.61</v>
          </cell>
          <cell r="K288">
            <v>77092.02</v>
          </cell>
          <cell r="L288">
            <v>12453.46</v>
          </cell>
        </row>
        <row r="289">
          <cell r="C289">
            <v>70422</v>
          </cell>
          <cell r="D289" t="str">
            <v>სატყეო მეურნეობა</v>
          </cell>
          <cell r="E289">
            <v>189995.71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181395.71</v>
          </cell>
          <cell r="K289">
            <v>8600</v>
          </cell>
          <cell r="L289">
            <v>0</v>
          </cell>
        </row>
        <row r="290">
          <cell r="C290">
            <v>7043</v>
          </cell>
          <cell r="D290" t="str">
            <v>სათბობი და ენერგეტიკა</v>
          </cell>
          <cell r="E290">
            <v>8000000</v>
          </cell>
          <cell r="F290">
            <v>8000000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</row>
        <row r="291">
          <cell r="C291">
            <v>70432</v>
          </cell>
          <cell r="D291" t="str">
            <v>ნავთობი და ბუნებრივი აირი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</row>
        <row r="292">
          <cell r="C292">
            <v>70435</v>
          </cell>
          <cell r="D292" t="str">
            <v>ელექტროენერგეტიკა</v>
          </cell>
          <cell r="E292">
            <v>8000000</v>
          </cell>
          <cell r="F292">
            <v>8000000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</row>
        <row r="293">
          <cell r="C293">
            <v>7044</v>
          </cell>
          <cell r="D293" t="str">
            <v>სამთომომპოვებელი და გადამამუშავებელი მრეწველობა, მშენებლობა</v>
          </cell>
          <cell r="E293">
            <v>355160.79000000004</v>
          </cell>
          <cell r="F293">
            <v>157043.65</v>
          </cell>
          <cell r="G293">
            <v>0</v>
          </cell>
          <cell r="H293">
            <v>198117.14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</row>
        <row r="294">
          <cell r="C294">
            <v>70443</v>
          </cell>
          <cell r="D294" t="str">
            <v>მშენებლობა</v>
          </cell>
          <cell r="E294">
            <v>355160.79000000004</v>
          </cell>
          <cell r="F294">
            <v>157043.65</v>
          </cell>
          <cell r="G294">
            <v>0</v>
          </cell>
          <cell r="H294">
            <v>198117.14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</row>
        <row r="295">
          <cell r="C295">
            <v>7045</v>
          </cell>
          <cell r="D295" t="str">
            <v>ტრანსპორტი</v>
          </cell>
          <cell r="E295">
            <v>66575039.159999996</v>
          </cell>
          <cell r="F295">
            <v>49404143.789999999</v>
          </cell>
          <cell r="G295">
            <v>1114205.19</v>
          </cell>
          <cell r="H295">
            <v>15762984.34</v>
          </cell>
          <cell r="I295">
            <v>14948.53</v>
          </cell>
          <cell r="J295">
            <v>278757.31</v>
          </cell>
          <cell r="K295">
            <v>0</v>
          </cell>
          <cell r="L295">
            <v>0</v>
          </cell>
        </row>
        <row r="296">
          <cell r="C296">
            <v>70451</v>
          </cell>
          <cell r="D296" t="str">
            <v>საავტომობილო ტრანსპორტი და გზები</v>
          </cell>
          <cell r="E296">
            <v>65857464.100000001</v>
          </cell>
          <cell r="F296">
            <v>49403081.390000001</v>
          </cell>
          <cell r="G296">
            <v>405892.28</v>
          </cell>
          <cell r="H296">
            <v>15754784.59</v>
          </cell>
          <cell r="I296">
            <v>14948.53</v>
          </cell>
          <cell r="J296">
            <v>278757.31</v>
          </cell>
          <cell r="K296">
            <v>0</v>
          </cell>
          <cell r="L296">
            <v>0</v>
          </cell>
        </row>
        <row r="297">
          <cell r="C297">
            <v>70452</v>
          </cell>
          <cell r="D297" t="str">
            <v>საზღვაო ტრანსპორტი</v>
          </cell>
          <cell r="E297">
            <v>437381.91</v>
          </cell>
          <cell r="F297">
            <v>0</v>
          </cell>
          <cell r="G297">
            <v>437381.91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</row>
        <row r="298">
          <cell r="C298">
            <v>70454</v>
          </cell>
          <cell r="D298" t="str">
            <v>საჰაერო ტრანსპორტი</v>
          </cell>
          <cell r="E298">
            <v>270931</v>
          </cell>
          <cell r="F298">
            <v>0</v>
          </cell>
          <cell r="G298">
            <v>270931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</row>
        <row r="299">
          <cell r="C299">
            <v>70455</v>
          </cell>
          <cell r="D299" t="str">
            <v>მილსადენები და სხვა სახის სატრანსპორტო საშუალებები</v>
          </cell>
          <cell r="E299">
            <v>9262.15</v>
          </cell>
          <cell r="F299">
            <v>1062.4000000000001</v>
          </cell>
          <cell r="G299">
            <v>0</v>
          </cell>
          <cell r="H299">
            <v>8199.75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</row>
        <row r="300">
          <cell r="C300" t="e">
            <v>#N/A</v>
          </cell>
          <cell r="D300" t="str">
            <v>კავშირგაბმულობა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</row>
        <row r="301">
          <cell r="C301">
            <v>7047</v>
          </cell>
          <cell r="D301" t="str">
            <v>ეკონომიკის სხვა დარგები</v>
          </cell>
          <cell r="E301">
            <v>12084056.359999999</v>
          </cell>
          <cell r="F301">
            <v>11424874.289999999</v>
          </cell>
          <cell r="G301">
            <v>530651.48</v>
          </cell>
          <cell r="H301">
            <v>21665.01</v>
          </cell>
          <cell r="I301">
            <v>6342.86</v>
          </cell>
          <cell r="J301">
            <v>100522.72</v>
          </cell>
          <cell r="K301">
            <v>0</v>
          </cell>
          <cell r="L301">
            <v>0</v>
          </cell>
        </row>
        <row r="302">
          <cell r="C302">
            <v>70471</v>
          </cell>
          <cell r="D302" t="str">
            <v>ვაჭრობა, მარაგების შექმნა, შენახვა და დასაწყობება</v>
          </cell>
          <cell r="E302">
            <v>260735.71</v>
          </cell>
          <cell r="F302">
            <v>32623.18</v>
          </cell>
          <cell r="G302">
            <v>228112.53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</row>
        <row r="303">
          <cell r="C303">
            <v>70473</v>
          </cell>
          <cell r="D303" t="str">
            <v>ტურიზმი</v>
          </cell>
          <cell r="E303">
            <v>687914.3</v>
          </cell>
          <cell r="F303">
            <v>256844.76</v>
          </cell>
          <cell r="G303">
            <v>302538.95</v>
          </cell>
          <cell r="H303">
            <v>21665.01</v>
          </cell>
          <cell r="I303">
            <v>6342.86</v>
          </cell>
          <cell r="J303">
            <v>100522.72</v>
          </cell>
          <cell r="K303">
            <v>0</v>
          </cell>
          <cell r="L303">
            <v>0</v>
          </cell>
        </row>
        <row r="304">
          <cell r="C304">
            <v>70474</v>
          </cell>
          <cell r="D304" t="str">
            <v>მრავალმიზნობრივი განვითარების პროექტი</v>
          </cell>
          <cell r="E304">
            <v>11135406.35</v>
          </cell>
          <cell r="F304">
            <v>11135406.35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</row>
        <row r="305">
          <cell r="C305">
            <v>7048</v>
          </cell>
          <cell r="D305" t="str">
            <v>გამოყენებითი კვლევები ეკონომიკური საქმიანობის სფეროში</v>
          </cell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</row>
        <row r="306">
          <cell r="C306">
            <v>70487</v>
          </cell>
          <cell r="D306" t="str">
            <v>გამოყენებითი კვლევები სხვა სახის ეკონომიკურ საქმიანობაში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</row>
        <row r="307">
          <cell r="C307">
            <v>7049</v>
          </cell>
          <cell r="D307" t="str">
            <v>სხვა არაკლასიფიცირებული საქმიანობა ეკონომიკის სფეროში</v>
          </cell>
          <cell r="E307">
            <v>2683845.29</v>
          </cell>
          <cell r="F307">
            <v>1270530.1000000001</v>
          </cell>
          <cell r="G307">
            <v>866889.25</v>
          </cell>
          <cell r="H307">
            <v>398471.9</v>
          </cell>
          <cell r="I307">
            <v>5984</v>
          </cell>
          <cell r="J307">
            <v>118152.84</v>
          </cell>
          <cell r="K307">
            <v>23817.200000000001</v>
          </cell>
          <cell r="L307">
            <v>0</v>
          </cell>
        </row>
        <row r="308">
          <cell r="C308">
            <v>705</v>
          </cell>
          <cell r="D308" t="str">
            <v>გარემოს დაცვა</v>
          </cell>
          <cell r="E308">
            <v>16004363.270000001</v>
          </cell>
          <cell r="F308">
            <v>3630197.29</v>
          </cell>
          <cell r="G308">
            <v>1268100.7</v>
          </cell>
          <cell r="H308">
            <v>10958957.860000001</v>
          </cell>
          <cell r="I308">
            <v>14622.94</v>
          </cell>
          <cell r="J308">
            <v>77971.73</v>
          </cell>
          <cell r="K308">
            <v>0</v>
          </cell>
          <cell r="L308">
            <v>54512.75</v>
          </cell>
        </row>
        <row r="309">
          <cell r="C309">
            <v>7051</v>
          </cell>
          <cell r="D309" t="str">
            <v>ნარჩენების შეგროვება, გადამუშავება და განადგურება</v>
          </cell>
          <cell r="E309">
            <v>8670395.8499999996</v>
          </cell>
          <cell r="F309">
            <v>0</v>
          </cell>
          <cell r="G309">
            <v>0</v>
          </cell>
          <cell r="H309">
            <v>8658447.8499999996</v>
          </cell>
          <cell r="I309">
            <v>11948</v>
          </cell>
          <cell r="J309">
            <v>0</v>
          </cell>
          <cell r="K309">
            <v>0</v>
          </cell>
          <cell r="L309">
            <v>0</v>
          </cell>
        </row>
        <row r="310">
          <cell r="C310">
            <v>7052</v>
          </cell>
          <cell r="D310" t="str">
            <v>ჩამდინარე წყლების მართვა</v>
          </cell>
          <cell r="E310">
            <v>217299.59999999998</v>
          </cell>
          <cell r="F310">
            <v>0</v>
          </cell>
          <cell r="G310">
            <v>0</v>
          </cell>
          <cell r="H310">
            <v>217299.59999999998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</row>
        <row r="311">
          <cell r="C311">
            <v>7053</v>
          </cell>
          <cell r="D311" t="str">
            <v>გარემოს დაბინძურების წინააღმდეგ ბრძოლა</v>
          </cell>
          <cell r="E311">
            <v>210742.23</v>
          </cell>
          <cell r="F311">
            <v>108628.46</v>
          </cell>
          <cell r="G311">
            <v>1587.9</v>
          </cell>
          <cell r="H311">
            <v>100525.87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</row>
        <row r="312">
          <cell r="C312">
            <v>7054</v>
          </cell>
          <cell r="D312" t="str">
            <v>ბიომრავალფეროვნებისა და ლანდშაფტების დაცვა</v>
          </cell>
          <cell r="E312">
            <v>4475260.13</v>
          </cell>
          <cell r="F312">
            <v>2353433.8800000004</v>
          </cell>
          <cell r="G312">
            <v>508980.89</v>
          </cell>
          <cell r="H312">
            <v>1609753.88</v>
          </cell>
          <cell r="I312">
            <v>0</v>
          </cell>
          <cell r="J312">
            <v>0</v>
          </cell>
          <cell r="K312">
            <v>0</v>
          </cell>
          <cell r="L312">
            <v>3091.48</v>
          </cell>
        </row>
        <row r="313">
          <cell r="C313">
            <v>7056</v>
          </cell>
          <cell r="D313" t="str">
            <v>სხვა არაკლასიფიცირებული საქმიანობა გარემოს დაცვის სფეროში</v>
          </cell>
          <cell r="E313">
            <v>2430665.46</v>
          </cell>
          <cell r="F313">
            <v>1168134.95</v>
          </cell>
          <cell r="G313">
            <v>757531.91</v>
          </cell>
          <cell r="H313">
            <v>372930.66</v>
          </cell>
          <cell r="I313">
            <v>2674.94</v>
          </cell>
          <cell r="J313">
            <v>77971.73</v>
          </cell>
          <cell r="K313">
            <v>0</v>
          </cell>
          <cell r="L313">
            <v>51421.27</v>
          </cell>
        </row>
        <row r="314">
          <cell r="C314">
            <v>706</v>
          </cell>
          <cell r="D314" t="str">
            <v>საბინაო-კომუნალური მეურნეობა</v>
          </cell>
          <cell r="E314">
            <v>27848990.460000001</v>
          </cell>
          <cell r="F314">
            <v>20000000</v>
          </cell>
          <cell r="G314">
            <v>0</v>
          </cell>
          <cell r="H314">
            <v>7822812.3200000003</v>
          </cell>
          <cell r="I314">
            <v>26178.14</v>
          </cell>
          <cell r="J314">
            <v>0</v>
          </cell>
          <cell r="K314">
            <v>0</v>
          </cell>
          <cell r="L314">
            <v>0</v>
          </cell>
        </row>
        <row r="315">
          <cell r="C315">
            <v>7061</v>
          </cell>
          <cell r="D315" t="str">
            <v>ბინათმშენებლობა</v>
          </cell>
          <cell r="E315">
            <v>782801.34</v>
          </cell>
          <cell r="F315">
            <v>0</v>
          </cell>
          <cell r="G315">
            <v>0</v>
          </cell>
          <cell r="H315">
            <v>782801.34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</row>
        <row r="316">
          <cell r="C316">
            <v>7062</v>
          </cell>
          <cell r="D316" t="str">
            <v>კომუნალური მეურნეობის განვითარება</v>
          </cell>
          <cell r="E316">
            <v>534404.80000000005</v>
          </cell>
          <cell r="F316">
            <v>0</v>
          </cell>
          <cell r="G316">
            <v>0</v>
          </cell>
          <cell r="H316">
            <v>534404.80000000005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</row>
        <row r="317">
          <cell r="C317">
            <v>7063</v>
          </cell>
          <cell r="D317" t="str">
            <v>წყალმომარაგება</v>
          </cell>
          <cell r="E317">
            <v>21852635.719999999</v>
          </cell>
          <cell r="F317">
            <v>20000000</v>
          </cell>
          <cell r="G317">
            <v>0</v>
          </cell>
          <cell r="H317">
            <v>1852635.7200000002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</row>
        <row r="318">
          <cell r="C318">
            <v>7064</v>
          </cell>
          <cell r="D318" t="str">
            <v>გარე განათება</v>
          </cell>
          <cell r="E318">
            <v>2423686.73</v>
          </cell>
          <cell r="F318">
            <v>0</v>
          </cell>
          <cell r="G318">
            <v>0</v>
          </cell>
          <cell r="H318">
            <v>2416111.73</v>
          </cell>
          <cell r="I318">
            <v>7575</v>
          </cell>
          <cell r="J318">
            <v>0</v>
          </cell>
          <cell r="K318">
            <v>0</v>
          </cell>
          <cell r="L318">
            <v>0</v>
          </cell>
        </row>
        <row r="319">
          <cell r="C319">
            <v>7065</v>
          </cell>
          <cell r="D319" t="str">
            <v>გამოყენებითი კვლევები საბინაო-კომუნალურ მეურნეობაში</v>
          </cell>
          <cell r="E319">
            <v>473769.03</v>
          </cell>
          <cell r="F319">
            <v>0</v>
          </cell>
          <cell r="G319">
            <v>0</v>
          </cell>
          <cell r="H319">
            <v>473769.03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</row>
        <row r="320">
          <cell r="C320">
            <v>7066</v>
          </cell>
          <cell r="D320" t="str">
            <v>სხვა არაკლასიფიცირებული საქმიანობა საბინაო-კომუნალურ მეურნეობაში</v>
          </cell>
          <cell r="E320">
            <v>1781692.84</v>
          </cell>
          <cell r="F320">
            <v>0</v>
          </cell>
          <cell r="G320">
            <v>0</v>
          </cell>
          <cell r="H320">
            <v>1763089.7000000002</v>
          </cell>
          <cell r="I320">
            <v>18603.14</v>
          </cell>
          <cell r="J320">
            <v>0</v>
          </cell>
          <cell r="K320">
            <v>0</v>
          </cell>
          <cell r="L320">
            <v>0</v>
          </cell>
        </row>
        <row r="321">
          <cell r="C321">
            <v>707</v>
          </cell>
          <cell r="D321" t="str">
            <v>ჯანმრთელობის დაცვა</v>
          </cell>
          <cell r="E321">
            <v>124827150.28999999</v>
          </cell>
          <cell r="F321">
            <v>120704579.54999998</v>
          </cell>
          <cell r="G321">
            <v>587973.6</v>
          </cell>
          <cell r="H321">
            <v>1860672.06</v>
          </cell>
          <cell r="I321">
            <v>217491.63</v>
          </cell>
          <cell r="J321">
            <v>655556.97</v>
          </cell>
          <cell r="K321">
            <v>1540</v>
          </cell>
          <cell r="L321">
            <v>799336.48</v>
          </cell>
        </row>
        <row r="322">
          <cell r="C322">
            <v>7071</v>
          </cell>
          <cell r="D322" t="str">
            <v>სამედიცინო პროდუქცია, მოწყობილობები და აპარატები</v>
          </cell>
          <cell r="E322">
            <v>104545</v>
          </cell>
          <cell r="F322">
            <v>95345</v>
          </cell>
          <cell r="G322">
            <v>0</v>
          </cell>
          <cell r="H322">
            <v>9200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</row>
        <row r="323">
          <cell r="C323">
            <v>70711</v>
          </cell>
          <cell r="D323" t="str">
            <v>ფარმაცევტული პროდუქცია</v>
          </cell>
          <cell r="E323">
            <v>104545</v>
          </cell>
          <cell r="F323">
            <v>95345</v>
          </cell>
          <cell r="G323">
            <v>0</v>
          </cell>
          <cell r="H323">
            <v>9200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</row>
        <row r="324">
          <cell r="C324">
            <v>70712</v>
          </cell>
          <cell r="D324" t="str">
            <v>სხვა სამედიცინო პროდუქცია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</row>
        <row r="325">
          <cell r="C325">
            <v>7072</v>
          </cell>
          <cell r="D325" t="str">
            <v>ამბულატორიული მომსახურება</v>
          </cell>
          <cell r="E325">
            <v>59456411.670000002</v>
          </cell>
          <cell r="F325">
            <v>59424624.090000004</v>
          </cell>
          <cell r="G325">
            <v>0</v>
          </cell>
          <cell r="H325">
            <v>11128.18</v>
          </cell>
          <cell r="I325">
            <v>0</v>
          </cell>
          <cell r="J325">
            <v>20659.400000000001</v>
          </cell>
          <cell r="K325">
            <v>0</v>
          </cell>
          <cell r="L325">
            <v>0</v>
          </cell>
        </row>
        <row r="326">
          <cell r="C326">
            <v>70721</v>
          </cell>
          <cell r="D326" t="str">
            <v>ზოგადი პროფილის ამბულატორიული მომსახურება</v>
          </cell>
          <cell r="E326">
            <v>58974873.479999997</v>
          </cell>
          <cell r="F326">
            <v>58964745.299999997</v>
          </cell>
          <cell r="G326">
            <v>0</v>
          </cell>
          <cell r="H326">
            <v>10128.18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</row>
        <row r="327">
          <cell r="C327">
            <v>70722</v>
          </cell>
          <cell r="D327" t="str">
            <v>სპეციალიზირებული ამბულატორიული მომსახურება</v>
          </cell>
          <cell r="E327">
            <v>480538.19</v>
          </cell>
          <cell r="F327">
            <v>459878.79</v>
          </cell>
          <cell r="G327">
            <v>0</v>
          </cell>
          <cell r="H327">
            <v>0</v>
          </cell>
          <cell r="I327">
            <v>0</v>
          </cell>
          <cell r="J327">
            <v>20659.400000000001</v>
          </cell>
          <cell r="K327">
            <v>0</v>
          </cell>
          <cell r="L327">
            <v>0</v>
          </cell>
        </row>
        <row r="328">
          <cell r="C328">
            <v>70723</v>
          </cell>
          <cell r="D328" t="str">
            <v>სტომატოლოგიური მომსახურება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</row>
        <row r="329">
          <cell r="C329">
            <v>70724</v>
          </cell>
          <cell r="D329" t="str">
            <v>საშუალო სამედიცინო პერსონალის მომსახურება</v>
          </cell>
          <cell r="E329">
            <v>1000</v>
          </cell>
          <cell r="F329">
            <v>0</v>
          </cell>
          <cell r="G329">
            <v>0</v>
          </cell>
          <cell r="H329">
            <v>1000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</row>
        <row r="330">
          <cell r="C330">
            <v>7073</v>
          </cell>
          <cell r="D330" t="str">
            <v>საავადმყოფოების მომსახურება</v>
          </cell>
          <cell r="E330">
            <v>8024193.9800000004</v>
          </cell>
          <cell r="F330">
            <v>7528049.5899999999</v>
          </cell>
          <cell r="G330">
            <v>74240</v>
          </cell>
          <cell r="H330">
            <v>0</v>
          </cell>
          <cell r="I330">
            <v>0</v>
          </cell>
          <cell r="J330">
            <v>255541.61</v>
          </cell>
          <cell r="K330">
            <v>0</v>
          </cell>
          <cell r="L330">
            <v>166362.78</v>
          </cell>
        </row>
        <row r="331">
          <cell r="C331">
            <v>70731</v>
          </cell>
          <cell r="D331" t="str">
            <v>ზოგადი პროფილის საავადმყოფოების მომსახურება</v>
          </cell>
          <cell r="E331">
            <v>255541.61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255541.61</v>
          </cell>
          <cell r="K331">
            <v>0</v>
          </cell>
          <cell r="L331">
            <v>0</v>
          </cell>
        </row>
        <row r="332">
          <cell r="C332">
            <v>70732</v>
          </cell>
          <cell r="D332" t="str">
            <v>სპეციალიზებული საავადმყოფოების მომსახურება</v>
          </cell>
          <cell r="E332">
            <v>7629843.3700000001</v>
          </cell>
          <cell r="F332">
            <v>7389240.5899999999</v>
          </cell>
          <cell r="G332">
            <v>74240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166362.78</v>
          </cell>
        </row>
        <row r="333">
          <cell r="C333">
            <v>70733</v>
          </cell>
          <cell r="D333" t="str">
            <v>სამედიცინო ცენტრებისა და სამშობიარო სახლების მომსახურება</v>
          </cell>
          <cell r="E333">
            <v>138809</v>
          </cell>
          <cell r="F333">
            <v>138809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</row>
        <row r="334">
          <cell r="C334">
            <v>7074</v>
          </cell>
          <cell r="D334" t="str">
            <v>საზოგადოებრივი ჯანდაცვის მომსახურება</v>
          </cell>
          <cell r="E334">
            <v>8979179.4700000007</v>
          </cell>
          <cell r="F334">
            <v>8002021.4199999999</v>
          </cell>
          <cell r="G334">
            <v>714.86</v>
          </cell>
          <cell r="H334">
            <v>687293.18</v>
          </cell>
          <cell r="I334">
            <v>217491.63</v>
          </cell>
          <cell r="J334">
            <v>70118.38</v>
          </cell>
          <cell r="K334">
            <v>1540</v>
          </cell>
          <cell r="L334">
            <v>0</v>
          </cell>
        </row>
        <row r="335">
          <cell r="C335">
            <v>7076</v>
          </cell>
          <cell r="D335" t="str">
            <v>სხვა არაკლასიფიცირებული საქმიანობა ჯანმრთელობის დაცვის სფეროში</v>
          </cell>
          <cell r="E335">
            <v>48262820.170000002</v>
          </cell>
          <cell r="F335">
            <v>45654539.449999996</v>
          </cell>
          <cell r="G335">
            <v>513018.74</v>
          </cell>
          <cell r="H335">
            <v>1153050.7</v>
          </cell>
          <cell r="I335">
            <v>0</v>
          </cell>
          <cell r="J335">
            <v>309237.58</v>
          </cell>
          <cell r="K335">
            <v>0</v>
          </cell>
          <cell r="L335">
            <v>632973.69999999995</v>
          </cell>
        </row>
        <row r="336">
          <cell r="C336">
            <v>708</v>
          </cell>
          <cell r="D336" t="str">
            <v>დასვენება, კულტურა და რელიგია</v>
          </cell>
          <cell r="E336">
            <v>62922928.990000002</v>
          </cell>
          <cell r="F336">
            <v>44612532.619999997</v>
          </cell>
          <cell r="G336">
            <v>4684939.49</v>
          </cell>
          <cell r="H336">
            <v>12034405.559999999</v>
          </cell>
          <cell r="I336">
            <v>232904.62</v>
          </cell>
          <cell r="J336">
            <v>1231831.07</v>
          </cell>
          <cell r="K336">
            <v>13697.93</v>
          </cell>
          <cell r="L336">
            <v>112617.70000000001</v>
          </cell>
        </row>
        <row r="337">
          <cell r="C337">
            <v>7081</v>
          </cell>
          <cell r="D337" t="str">
            <v>მომსახურება დასვენებისა და სპორტის სფეროში</v>
          </cell>
          <cell r="E337">
            <v>15422583.260000002</v>
          </cell>
          <cell r="F337">
            <v>10084773.91</v>
          </cell>
          <cell r="G337">
            <v>29304.33</v>
          </cell>
          <cell r="H337">
            <v>4993118.9000000004</v>
          </cell>
          <cell r="I337">
            <v>55416.1</v>
          </cell>
          <cell r="J337">
            <v>236370.78</v>
          </cell>
          <cell r="K337">
            <v>9515</v>
          </cell>
          <cell r="L337">
            <v>14084.24</v>
          </cell>
        </row>
        <row r="338">
          <cell r="C338">
            <v>7082</v>
          </cell>
          <cell r="D338" t="str">
            <v>მომსახურება კულტურის სფეროში</v>
          </cell>
          <cell r="E338">
            <v>12988211.100000001</v>
          </cell>
          <cell r="F338">
            <v>5518780.6100000003</v>
          </cell>
          <cell r="G338">
            <v>170566.35</v>
          </cell>
          <cell r="H338">
            <v>6169441.8600000003</v>
          </cell>
          <cell r="I338">
            <v>173428.12</v>
          </cell>
          <cell r="J338">
            <v>873031.9</v>
          </cell>
          <cell r="K338">
            <v>1667</v>
          </cell>
          <cell r="L338">
            <v>81295.259999999995</v>
          </cell>
        </row>
        <row r="339">
          <cell r="C339">
            <v>7083</v>
          </cell>
          <cell r="D339" t="str">
            <v>ტელერადიომაუწყებლობა და საგამომცემლო საქმიანობა</v>
          </cell>
          <cell r="E339">
            <v>22516213.329999998</v>
          </cell>
          <cell r="F339">
            <v>17719730.59</v>
          </cell>
          <cell r="G339">
            <v>4485068.8100000005</v>
          </cell>
          <cell r="H339">
            <v>253103.62</v>
          </cell>
          <cell r="I339">
            <v>100.4</v>
          </cell>
          <cell r="J339">
            <v>40971.71</v>
          </cell>
          <cell r="K339">
            <v>0</v>
          </cell>
          <cell r="L339">
            <v>17238.2</v>
          </cell>
        </row>
        <row r="340">
          <cell r="C340">
            <v>7084</v>
          </cell>
          <cell r="D340" t="str">
            <v>რელიგიური და სხვა სახის საზოგადოებრივი საქმიანობა</v>
          </cell>
          <cell r="E340">
            <v>266457.88</v>
          </cell>
          <cell r="F340">
            <v>88176.59</v>
          </cell>
          <cell r="G340">
            <v>0</v>
          </cell>
          <cell r="H340">
            <v>167487.85999999999</v>
          </cell>
          <cell r="I340">
            <v>0</v>
          </cell>
          <cell r="J340">
            <v>10793.43</v>
          </cell>
          <cell r="K340">
            <v>0</v>
          </cell>
          <cell r="L340">
            <v>0</v>
          </cell>
        </row>
        <row r="341">
          <cell r="C341">
            <v>7085</v>
          </cell>
          <cell r="D341" t="str">
            <v>გამოყენებითი კვლევები დასვენების, კულტურისა და რელიგიის სფეროში</v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</row>
        <row r="342">
          <cell r="C342">
            <v>7086</v>
          </cell>
          <cell r="D342" t="str">
            <v>სხვა არაკლასიფიცირებული საქმიანობა დასვენების, კულტურისა და რელიგიის სფეროში</v>
          </cell>
          <cell r="E342">
            <v>11729463.42</v>
          </cell>
          <cell r="F342">
            <v>11201070.92</v>
          </cell>
          <cell r="G342">
            <v>0</v>
          </cell>
          <cell r="H342">
            <v>451253.31999999995</v>
          </cell>
          <cell r="I342">
            <v>3960</v>
          </cell>
          <cell r="J342">
            <v>70663.25</v>
          </cell>
          <cell r="K342">
            <v>2515.9299999999998</v>
          </cell>
          <cell r="L342">
            <v>0</v>
          </cell>
        </row>
        <row r="343">
          <cell r="C343">
            <v>709</v>
          </cell>
          <cell r="D343" t="str">
            <v>განათლება</v>
          </cell>
          <cell r="E343">
            <v>172442249.64000002</v>
          </cell>
          <cell r="F343">
            <v>127052556.66</v>
          </cell>
          <cell r="G343">
            <v>20006250.960000001</v>
          </cell>
          <cell r="H343">
            <v>24002895.770000003</v>
          </cell>
          <cell r="I343">
            <v>107166.96</v>
          </cell>
          <cell r="J343">
            <v>897854.97</v>
          </cell>
          <cell r="K343">
            <v>1525</v>
          </cell>
          <cell r="L343">
            <v>373999.32</v>
          </cell>
        </row>
        <row r="344">
          <cell r="C344">
            <v>7091</v>
          </cell>
          <cell r="D344" t="str">
            <v>სკოლამდელი აღზრდა</v>
          </cell>
          <cell r="E344">
            <v>22221164.260000002</v>
          </cell>
          <cell r="F344">
            <v>3600</v>
          </cell>
          <cell r="G344">
            <v>0</v>
          </cell>
          <cell r="H344">
            <v>22200134.260000002</v>
          </cell>
          <cell r="I344">
            <v>17430</v>
          </cell>
          <cell r="J344">
            <v>0</v>
          </cell>
          <cell r="K344">
            <v>0</v>
          </cell>
          <cell r="L344">
            <v>0</v>
          </cell>
        </row>
        <row r="345">
          <cell r="C345">
            <v>7092</v>
          </cell>
          <cell r="D345" t="str">
            <v>ზოგადი განათლება</v>
          </cell>
          <cell r="E345">
            <v>74084371.00999999</v>
          </cell>
          <cell r="F345">
            <v>73729664.409999996</v>
          </cell>
          <cell r="G345">
            <v>0</v>
          </cell>
          <cell r="H345">
            <v>317966.14999999997</v>
          </cell>
          <cell r="I345">
            <v>0</v>
          </cell>
          <cell r="J345">
            <v>36740.449999999997</v>
          </cell>
          <cell r="K345">
            <v>0</v>
          </cell>
          <cell r="L345">
            <v>0</v>
          </cell>
        </row>
        <row r="346">
          <cell r="C346">
            <v>70921</v>
          </cell>
          <cell r="D346" t="str">
            <v>დაწყებითი ზოგადი განათლება</v>
          </cell>
          <cell r="E346">
            <v>0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</row>
        <row r="347">
          <cell r="C347">
            <v>70922</v>
          </cell>
          <cell r="D347" t="str">
            <v>საბაზო ზოგადი განათლება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</row>
        <row r="348">
          <cell r="C348">
            <v>70923</v>
          </cell>
          <cell r="D348" t="str">
            <v>საშუალო ზოგადი განათლება</v>
          </cell>
          <cell r="E348">
            <v>74084371.00999999</v>
          </cell>
          <cell r="F348">
            <v>73729664.409999996</v>
          </cell>
          <cell r="G348">
            <v>0</v>
          </cell>
          <cell r="H348">
            <v>317966.14999999997</v>
          </cell>
          <cell r="I348">
            <v>0</v>
          </cell>
          <cell r="J348">
            <v>36740.449999999997</v>
          </cell>
          <cell r="K348">
            <v>0</v>
          </cell>
          <cell r="L348">
            <v>0</v>
          </cell>
        </row>
        <row r="349">
          <cell r="C349">
            <v>7093</v>
          </cell>
          <cell r="D349" t="str">
            <v>პროფესიული განათლება</v>
          </cell>
          <cell r="E349">
            <v>9299416.9900000002</v>
          </cell>
          <cell r="F349">
            <v>8651398.0500000007</v>
          </cell>
          <cell r="G349">
            <v>588099.5</v>
          </cell>
          <cell r="H349">
            <v>55559.44</v>
          </cell>
          <cell r="I349">
            <v>470</v>
          </cell>
          <cell r="J349">
            <v>0</v>
          </cell>
          <cell r="K349">
            <v>0</v>
          </cell>
          <cell r="L349">
            <v>3890</v>
          </cell>
        </row>
        <row r="350">
          <cell r="C350">
            <v>7094</v>
          </cell>
          <cell r="D350" t="str">
            <v>უმაღლესი განათლება</v>
          </cell>
          <cell r="E350">
            <v>40012505.489999995</v>
          </cell>
          <cell r="F350">
            <v>20860078.419999998</v>
          </cell>
          <cell r="G350">
            <v>18689969.66</v>
          </cell>
          <cell r="H350">
            <v>0</v>
          </cell>
          <cell r="I350">
            <v>0</v>
          </cell>
          <cell r="J350">
            <v>158019.51999999999</v>
          </cell>
          <cell r="K350">
            <v>0</v>
          </cell>
          <cell r="L350">
            <v>304437.89</v>
          </cell>
        </row>
        <row r="351">
          <cell r="C351">
            <v>70941</v>
          </cell>
          <cell r="D351" t="str">
            <v>უმაღლესი პროფესიული განათლება</v>
          </cell>
          <cell r="E351">
            <v>1100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1100</v>
          </cell>
          <cell r="K351">
            <v>0</v>
          </cell>
          <cell r="L351">
            <v>0</v>
          </cell>
        </row>
        <row r="352">
          <cell r="C352">
            <v>70942</v>
          </cell>
          <cell r="D352" t="str">
            <v>უმაღლესი აკადემიური განათლება</v>
          </cell>
          <cell r="E352">
            <v>40011405.489999995</v>
          </cell>
          <cell r="F352">
            <v>20860078.419999998</v>
          </cell>
          <cell r="G352">
            <v>18689969.66</v>
          </cell>
          <cell r="H352">
            <v>0</v>
          </cell>
          <cell r="I352">
            <v>0</v>
          </cell>
          <cell r="J352">
            <v>156919.51999999999</v>
          </cell>
          <cell r="K352">
            <v>0</v>
          </cell>
          <cell r="L352">
            <v>304437.89</v>
          </cell>
        </row>
        <row r="353">
          <cell r="C353">
            <v>7095</v>
          </cell>
          <cell r="D353" t="str">
            <v>უმაღლესისშემდგომი განათლება</v>
          </cell>
          <cell r="E353">
            <v>421492.06</v>
          </cell>
          <cell r="F353">
            <v>0</v>
          </cell>
          <cell r="G353">
            <v>421492.06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</row>
        <row r="354">
          <cell r="C354">
            <v>7096</v>
          </cell>
          <cell r="D354" t="str">
            <v>განათლების სფეროს დამხმარე მომსახურება</v>
          </cell>
          <cell r="E354">
            <v>2759628.85</v>
          </cell>
          <cell r="F354">
            <v>2462006.2999999998</v>
          </cell>
          <cell r="G354">
            <v>179572.73</v>
          </cell>
          <cell r="H354">
            <v>101206.87</v>
          </cell>
          <cell r="I354">
            <v>42.95</v>
          </cell>
          <cell r="J354">
            <v>0</v>
          </cell>
          <cell r="K354">
            <v>0</v>
          </cell>
          <cell r="L354">
            <v>16800</v>
          </cell>
        </row>
        <row r="355">
          <cell r="C355">
            <v>7097</v>
          </cell>
          <cell r="D355" t="str">
            <v>გამოყენებითი კვლევები განათლების სფეროში</v>
          </cell>
          <cell r="E355">
            <v>5716052.3799999999</v>
          </cell>
          <cell r="F355">
            <v>5567267.4700000007</v>
          </cell>
          <cell r="G355">
            <v>108705.56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40079.35</v>
          </cell>
        </row>
        <row r="356">
          <cell r="C356">
            <v>7098</v>
          </cell>
          <cell r="D356" t="str">
            <v>სხვა არაკლასიფიცირებული საქმიანობა განათლების სფეროში</v>
          </cell>
          <cell r="E356">
            <v>17927618.600000001</v>
          </cell>
          <cell r="F356">
            <v>15778542.01</v>
          </cell>
          <cell r="G356">
            <v>18411.45</v>
          </cell>
          <cell r="H356">
            <v>1328029.05</v>
          </cell>
          <cell r="I356">
            <v>89224.01</v>
          </cell>
          <cell r="J356">
            <v>703095</v>
          </cell>
          <cell r="K356">
            <v>1525</v>
          </cell>
          <cell r="L356">
            <v>8792.08</v>
          </cell>
        </row>
        <row r="357">
          <cell r="C357">
            <v>710</v>
          </cell>
          <cell r="D357" t="str">
            <v>სოციალური დაცვა</v>
          </cell>
          <cell r="E357">
            <v>352245317.99000001</v>
          </cell>
          <cell r="F357">
            <v>347489025.13</v>
          </cell>
          <cell r="G357">
            <v>94622.76</v>
          </cell>
          <cell r="H357">
            <v>4376317.55</v>
          </cell>
          <cell r="I357">
            <v>4430</v>
          </cell>
          <cell r="J357">
            <v>257364.05</v>
          </cell>
          <cell r="K357">
            <v>0</v>
          </cell>
          <cell r="L357">
            <v>23558.5</v>
          </cell>
        </row>
        <row r="358">
          <cell r="C358">
            <v>7101</v>
          </cell>
          <cell r="D358" t="str">
            <v>ავადმყოფთა და შეზღუდული შესაძლებლობების მქონე პირთა სოციალური დაცვა</v>
          </cell>
          <cell r="E358">
            <v>4790447.24</v>
          </cell>
          <cell r="F358">
            <v>4494372</v>
          </cell>
          <cell r="G358">
            <v>0</v>
          </cell>
          <cell r="H358">
            <v>296075.24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</row>
        <row r="359">
          <cell r="C359">
            <v>71011</v>
          </cell>
          <cell r="D359" t="str">
            <v>ავადმყოფთა სოციალური დაცვა</v>
          </cell>
          <cell r="E359">
            <v>230044.26</v>
          </cell>
          <cell r="F359">
            <v>0</v>
          </cell>
          <cell r="G359">
            <v>0</v>
          </cell>
          <cell r="H359">
            <v>230044.26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</row>
        <row r="360">
          <cell r="C360">
            <v>71012</v>
          </cell>
          <cell r="D360" t="str">
            <v>შეზღუდული შესაძლებლობების მქონე პირთა სოციალური დაცვა</v>
          </cell>
          <cell r="E360">
            <v>4560402.9800000004</v>
          </cell>
          <cell r="F360">
            <v>4494372</v>
          </cell>
          <cell r="G360">
            <v>0</v>
          </cell>
          <cell r="H360">
            <v>66030.98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</row>
        <row r="361">
          <cell r="C361">
            <v>7102</v>
          </cell>
          <cell r="D361" t="str">
            <v>ხანდაზმულთა სოციალური დაცვა</v>
          </cell>
          <cell r="E361">
            <v>216880872.33000001</v>
          </cell>
          <cell r="F361">
            <v>216636853.69</v>
          </cell>
          <cell r="G361">
            <v>0</v>
          </cell>
          <cell r="H361">
            <v>196018.64</v>
          </cell>
          <cell r="I361">
            <v>0</v>
          </cell>
          <cell r="J361">
            <v>48000</v>
          </cell>
          <cell r="K361">
            <v>0</v>
          </cell>
          <cell r="L361">
            <v>0</v>
          </cell>
        </row>
        <row r="362">
          <cell r="C362">
            <v>7103</v>
          </cell>
          <cell r="D362" t="str">
            <v>მარჩენალდაკარგულ პირთა სოციალური დაცვა</v>
          </cell>
          <cell r="E362">
            <v>26698.54</v>
          </cell>
          <cell r="F362">
            <v>0</v>
          </cell>
          <cell r="G362">
            <v>0</v>
          </cell>
          <cell r="H362">
            <v>26698.54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</row>
        <row r="363">
          <cell r="C363">
            <v>7104</v>
          </cell>
          <cell r="D363" t="str">
            <v>ოჯახებისა და ბავშვების სოციალური დაცვა</v>
          </cell>
          <cell r="E363">
            <v>82179638.790000007</v>
          </cell>
          <cell r="F363">
            <v>80344412.129999995</v>
          </cell>
          <cell r="G363">
            <v>0</v>
          </cell>
          <cell r="H363">
            <v>1835226.66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</row>
        <row r="364">
          <cell r="C364">
            <v>7105</v>
          </cell>
          <cell r="D364" t="str">
            <v>უმუშევართა სოციალური დაცვა</v>
          </cell>
          <cell r="E364">
            <v>21462300</v>
          </cell>
          <cell r="F364">
            <v>21462300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</row>
        <row r="365">
          <cell r="C365">
            <v>7106</v>
          </cell>
          <cell r="D365" t="str">
            <v>საცხოვრებლით უზრუნველყოფა</v>
          </cell>
          <cell r="E365">
            <v>2936539.8200000003</v>
          </cell>
          <cell r="F365">
            <v>2556286.5499999998</v>
          </cell>
          <cell r="G365">
            <v>0</v>
          </cell>
          <cell r="H365">
            <v>380253.27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</row>
        <row r="366">
          <cell r="C366">
            <v>7107</v>
          </cell>
          <cell r="D366" t="str">
            <v>სოციალური გაუცხოების საკითხები, რომლებიც არ ექვემდებარება კლასიფიკაციას</v>
          </cell>
          <cell r="E366">
            <v>962457.72</v>
          </cell>
          <cell r="F366">
            <v>554766.82999999996</v>
          </cell>
          <cell r="G366">
            <v>1441.41</v>
          </cell>
          <cell r="H366">
            <v>382690.98</v>
          </cell>
          <cell r="I366">
            <v>0</v>
          </cell>
          <cell r="J366">
            <v>0</v>
          </cell>
          <cell r="K366">
            <v>0</v>
          </cell>
          <cell r="L366">
            <v>23558.5</v>
          </cell>
        </row>
        <row r="367">
          <cell r="C367">
            <v>7109</v>
          </cell>
          <cell r="D367" t="str">
            <v>სხვა არაკლასიფიცირებული საქმიანობა სოციალური დაცვის სფეროში</v>
          </cell>
          <cell r="E367">
            <v>23006363.550000001</v>
          </cell>
          <cell r="F367">
            <v>21440033.93</v>
          </cell>
          <cell r="G367">
            <v>93181.35</v>
          </cell>
          <cell r="H367">
            <v>1259354.22</v>
          </cell>
          <cell r="I367">
            <v>4430</v>
          </cell>
          <cell r="J367">
            <v>209364.05</v>
          </cell>
          <cell r="K367">
            <v>0</v>
          </cell>
          <cell r="L367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წმინდა_ამოღება"/>
      <sheetName val="დაგეგმილი_ამოღება(თებერვალი)"/>
      <sheetName val="AbsorptionGraph"/>
      <sheetName val="Graphs"/>
      <sheetName val="PlannedAbsorption"/>
    </sheetNames>
    <sheetDataSet>
      <sheetData sheetId="0" refreshError="1">
        <row r="1">
          <cell r="C1" t="str">
            <v xml:space="preserve">sadepozito sertifikatebis auqcionebis dinamika da saemisio kalendari </v>
          </cell>
        </row>
        <row r="3">
          <cell r="B3" t="str">
            <v>dafarvis TariRi</v>
          </cell>
          <cell r="C3" t="str">
            <v>განთავსება (ნომინალში)</v>
          </cell>
          <cell r="D3" t="str">
            <v>saangariSsworebo fasi</v>
          </cell>
        </row>
        <row r="5">
          <cell r="B5">
            <v>39006</v>
          </cell>
          <cell r="C5">
            <v>1100000</v>
          </cell>
          <cell r="D5">
            <v>1090737.398247648</v>
          </cell>
        </row>
        <row r="6">
          <cell r="B6">
            <v>39070</v>
          </cell>
          <cell r="C6">
            <v>412000</v>
          </cell>
          <cell r="D6">
            <v>400283.8560340968</v>
          </cell>
        </row>
        <row r="7">
          <cell r="B7">
            <v>39008</v>
          </cell>
          <cell r="C7">
            <v>600000</v>
          </cell>
          <cell r="D7">
            <v>594649.13528783736</v>
          </cell>
        </row>
        <row r="8">
          <cell r="B8">
            <v>39072</v>
          </cell>
          <cell r="C8">
            <v>400000</v>
          </cell>
          <cell r="D8">
            <v>388389.90835328266</v>
          </cell>
        </row>
        <row r="9">
          <cell r="B9">
            <v>39010</v>
          </cell>
          <cell r="C9">
            <v>1600000</v>
          </cell>
          <cell r="D9">
            <v>1585453.7872798825</v>
          </cell>
        </row>
        <row r="10">
          <cell r="C10">
            <v>4112000</v>
          </cell>
          <cell r="D10">
            <v>4059514.0852027475</v>
          </cell>
        </row>
        <row r="11">
          <cell r="C11">
            <v>4112000</v>
          </cell>
          <cell r="D11">
            <v>4059514.0852027475</v>
          </cell>
        </row>
        <row r="12">
          <cell r="B12">
            <v>39013</v>
          </cell>
          <cell r="C12">
            <v>1500000</v>
          </cell>
          <cell r="D12">
            <v>1486329.0306257077</v>
          </cell>
        </row>
        <row r="13">
          <cell r="B13">
            <v>39077</v>
          </cell>
          <cell r="C13">
            <v>525000</v>
          </cell>
          <cell r="D13">
            <v>509749.41476909985</v>
          </cell>
        </row>
        <row r="14">
          <cell r="B14">
            <v>39015</v>
          </cell>
          <cell r="C14">
            <v>2000000</v>
          </cell>
          <cell r="D14">
            <v>1981787.105027115</v>
          </cell>
        </row>
        <row r="15">
          <cell r="B15">
            <v>39079</v>
          </cell>
          <cell r="C15">
            <v>1000000</v>
          </cell>
          <cell r="D15">
            <v>971586.29163613264</v>
          </cell>
        </row>
        <row r="16">
          <cell r="B16">
            <v>39017</v>
          </cell>
          <cell r="C16">
            <v>2005000</v>
          </cell>
          <cell r="D16">
            <v>1986726.4709363626</v>
          </cell>
        </row>
        <row r="17">
          <cell r="C17">
            <v>7030000</v>
          </cell>
          <cell r="D17">
            <v>6936178.3129944177</v>
          </cell>
        </row>
        <row r="18">
          <cell r="C18">
            <v>11142000</v>
          </cell>
          <cell r="D18">
            <v>10995692.398197165</v>
          </cell>
        </row>
        <row r="19">
          <cell r="B19">
            <v>38992</v>
          </cell>
        </row>
        <row r="21">
          <cell r="B21">
            <v>38994</v>
          </cell>
          <cell r="C21">
            <v>0</v>
          </cell>
          <cell r="D21">
            <v>0</v>
          </cell>
        </row>
        <row r="23">
          <cell r="B23">
            <v>38996</v>
          </cell>
        </row>
        <row r="24">
          <cell r="C24">
            <v>0</v>
          </cell>
          <cell r="D24">
            <v>0</v>
          </cell>
        </row>
        <row r="25">
          <cell r="C25">
            <v>11142000</v>
          </cell>
          <cell r="D25">
            <v>10995692.398197165</v>
          </cell>
        </row>
        <row r="26">
          <cell r="B26">
            <v>39027</v>
          </cell>
          <cell r="C26">
            <v>1000000</v>
          </cell>
          <cell r="D26">
            <v>990878.48843522638</v>
          </cell>
        </row>
        <row r="27">
          <cell r="C27">
            <v>0</v>
          </cell>
          <cell r="D27">
            <v>0</v>
          </cell>
        </row>
        <row r="28">
          <cell r="B28">
            <v>39092</v>
          </cell>
          <cell r="C28">
            <v>0</v>
          </cell>
          <cell r="D28">
            <v>0</v>
          </cell>
        </row>
        <row r="29">
          <cell r="C29">
            <v>0</v>
          </cell>
          <cell r="D29">
            <v>0</v>
          </cell>
        </row>
        <row r="30">
          <cell r="B30">
            <v>39031</v>
          </cell>
          <cell r="C30">
            <v>0</v>
          </cell>
          <cell r="D30">
            <v>0</v>
          </cell>
        </row>
        <row r="31">
          <cell r="C31">
            <v>1000000</v>
          </cell>
          <cell r="D31">
            <v>990878.48843522638</v>
          </cell>
        </row>
        <row r="32">
          <cell r="C32">
            <v>12142000</v>
          </cell>
          <cell r="D32">
            <v>11986570.88663239</v>
          </cell>
        </row>
        <row r="33">
          <cell r="B33">
            <v>39034</v>
          </cell>
          <cell r="C33">
            <v>0</v>
          </cell>
          <cell r="D33">
            <v>0</v>
          </cell>
        </row>
        <row r="34">
          <cell r="C34">
            <v>0</v>
          </cell>
          <cell r="D34">
            <v>0</v>
          </cell>
        </row>
        <row r="35">
          <cell r="B35">
            <v>39099</v>
          </cell>
          <cell r="C35">
            <v>0</v>
          </cell>
          <cell r="D35">
            <v>0</v>
          </cell>
        </row>
        <row r="36">
          <cell r="C36">
            <v>0</v>
          </cell>
          <cell r="D36">
            <v>0</v>
          </cell>
        </row>
        <row r="37">
          <cell r="B37">
            <v>39038</v>
          </cell>
          <cell r="C37">
            <v>1000000</v>
          </cell>
          <cell r="D37">
            <v>990878.48843522638</v>
          </cell>
        </row>
        <row r="38">
          <cell r="C38">
            <v>1000000</v>
          </cell>
          <cell r="D38">
            <v>990878.48843522638</v>
          </cell>
        </row>
        <row r="39">
          <cell r="C39">
            <v>13142000</v>
          </cell>
          <cell r="D39">
            <v>12977449.375067616</v>
          </cell>
        </row>
        <row r="40">
          <cell r="B40">
            <v>39041</v>
          </cell>
          <cell r="C40">
            <v>1000000</v>
          </cell>
          <cell r="D40">
            <v>990886.02041713847</v>
          </cell>
        </row>
        <row r="41">
          <cell r="C41">
            <v>0</v>
          </cell>
          <cell r="D41">
            <v>0</v>
          </cell>
        </row>
        <row r="42">
          <cell r="B42">
            <v>39106</v>
          </cell>
          <cell r="C42">
            <v>0</v>
          </cell>
          <cell r="D42">
            <v>0</v>
          </cell>
        </row>
        <row r="43">
          <cell r="C43">
            <v>0</v>
          </cell>
          <cell r="D43">
            <v>0</v>
          </cell>
        </row>
        <row r="44">
          <cell r="B44">
            <v>39045</v>
          </cell>
          <cell r="C44">
            <v>1000000</v>
          </cell>
          <cell r="D44">
            <v>990886.02041713847</v>
          </cell>
        </row>
        <row r="45">
          <cell r="C45">
            <v>2000000</v>
          </cell>
          <cell r="D45">
            <v>1981772.0408342769</v>
          </cell>
        </row>
        <row r="46">
          <cell r="C46">
            <v>15142000</v>
          </cell>
          <cell r="D46">
            <v>14959221.415901892</v>
          </cell>
        </row>
        <row r="47">
          <cell r="B47">
            <v>39048</v>
          </cell>
          <cell r="C47">
            <v>1000000</v>
          </cell>
          <cell r="D47">
            <v>990886.02041713847</v>
          </cell>
        </row>
        <row r="48">
          <cell r="B48">
            <v>39021</v>
          </cell>
          <cell r="C48">
            <v>0</v>
          </cell>
          <cell r="D48">
            <v>0</v>
          </cell>
        </row>
        <row r="49">
          <cell r="B49">
            <v>39113</v>
          </cell>
          <cell r="C49">
            <v>0</v>
          </cell>
          <cell r="D49">
            <v>0</v>
          </cell>
        </row>
        <row r="50">
          <cell r="B50">
            <v>39023</v>
          </cell>
          <cell r="C50">
            <v>0</v>
          </cell>
          <cell r="D50">
            <v>0</v>
          </cell>
        </row>
        <row r="51">
          <cell r="B51">
            <v>39052</v>
          </cell>
          <cell r="C51">
            <v>0</v>
          </cell>
          <cell r="D51">
            <v>0</v>
          </cell>
        </row>
        <row r="52">
          <cell r="C52">
            <v>1000000</v>
          </cell>
          <cell r="D52">
            <v>990886.02041713847</v>
          </cell>
        </row>
        <row r="53">
          <cell r="C53">
            <v>16142000</v>
          </cell>
          <cell r="D53">
            <v>15950107.436319031</v>
          </cell>
        </row>
        <row r="54">
          <cell r="B54">
            <v>39055</v>
          </cell>
          <cell r="C54">
            <v>1000000</v>
          </cell>
          <cell r="D54">
            <v>990886.02041713847</v>
          </cell>
        </row>
        <row r="55">
          <cell r="B55">
            <v>39028</v>
          </cell>
          <cell r="C55">
            <v>0</v>
          </cell>
          <cell r="D55">
            <v>0</v>
          </cell>
        </row>
        <row r="56">
          <cell r="B56">
            <v>39120</v>
          </cell>
          <cell r="C56">
            <v>0</v>
          </cell>
          <cell r="D56">
            <v>0</v>
          </cell>
        </row>
        <row r="57">
          <cell r="B57">
            <v>39030</v>
          </cell>
          <cell r="C57">
            <v>0</v>
          </cell>
          <cell r="D57">
            <v>0</v>
          </cell>
        </row>
        <row r="58">
          <cell r="B58">
            <v>39059</v>
          </cell>
          <cell r="C58">
            <v>0</v>
          </cell>
          <cell r="D58">
            <v>0</v>
          </cell>
        </row>
        <row r="59">
          <cell r="C59">
            <v>1000000</v>
          </cell>
          <cell r="D59">
            <v>990886.02041713847</v>
          </cell>
        </row>
        <row r="60">
          <cell r="C60">
            <v>17142000</v>
          </cell>
          <cell r="D60">
            <v>16940993.45673617</v>
          </cell>
        </row>
        <row r="61">
          <cell r="B61">
            <v>39062</v>
          </cell>
          <cell r="C61">
            <v>0</v>
          </cell>
          <cell r="D61">
            <v>0</v>
          </cell>
        </row>
        <row r="62">
          <cell r="B62">
            <v>39035</v>
          </cell>
          <cell r="C62">
            <v>0</v>
          </cell>
          <cell r="D62">
            <v>0</v>
          </cell>
        </row>
        <row r="63">
          <cell r="B63">
            <v>39127</v>
          </cell>
          <cell r="C63">
            <v>0</v>
          </cell>
          <cell r="D63">
            <v>0</v>
          </cell>
        </row>
        <row r="64">
          <cell r="B64">
            <v>39037</v>
          </cell>
          <cell r="C64">
            <v>0</v>
          </cell>
          <cell r="D64">
            <v>0</v>
          </cell>
        </row>
        <row r="65">
          <cell r="B65">
            <v>39066</v>
          </cell>
          <cell r="C65">
            <v>1000000</v>
          </cell>
          <cell r="D65">
            <v>990886.02041713847</v>
          </cell>
        </row>
        <row r="66">
          <cell r="C66">
            <v>1000000</v>
          </cell>
          <cell r="D66">
            <v>990886.02041713847</v>
          </cell>
        </row>
        <row r="67">
          <cell r="C67">
            <v>18142000</v>
          </cell>
          <cell r="D67">
            <v>17931879.477153309</v>
          </cell>
        </row>
        <row r="68">
          <cell r="B68">
            <v>39069</v>
          </cell>
          <cell r="C68">
            <v>1000000</v>
          </cell>
          <cell r="D68">
            <v>990886.02041713847</v>
          </cell>
        </row>
        <row r="69">
          <cell r="B69">
            <v>39042</v>
          </cell>
          <cell r="C69">
            <v>0</v>
          </cell>
          <cell r="D69">
            <v>0</v>
          </cell>
        </row>
        <row r="70">
          <cell r="B70">
            <v>39134</v>
          </cell>
          <cell r="C70">
            <v>0</v>
          </cell>
          <cell r="D70">
            <v>0</v>
          </cell>
        </row>
        <row r="71">
          <cell r="B71">
            <v>39044</v>
          </cell>
          <cell r="C71">
            <v>0</v>
          </cell>
          <cell r="D71">
            <v>0</v>
          </cell>
        </row>
        <row r="72">
          <cell r="B72">
            <v>39073</v>
          </cell>
          <cell r="C72">
            <v>1000000</v>
          </cell>
          <cell r="D72">
            <v>990886.02041713847</v>
          </cell>
        </row>
        <row r="73">
          <cell r="C73">
            <v>2000000</v>
          </cell>
          <cell r="D73">
            <v>1981772.0408342769</v>
          </cell>
        </row>
        <row r="74">
          <cell r="C74">
            <v>20142000</v>
          </cell>
          <cell r="D74">
            <v>19913651.517987587</v>
          </cell>
        </row>
        <row r="75">
          <cell r="B75">
            <v>39076</v>
          </cell>
          <cell r="C75">
            <v>1000000</v>
          </cell>
          <cell r="D75">
            <v>990893.55251355749</v>
          </cell>
        </row>
        <row r="76">
          <cell r="B76">
            <v>39049</v>
          </cell>
          <cell r="C76">
            <v>0</v>
          </cell>
          <cell r="D76">
            <v>0</v>
          </cell>
        </row>
        <row r="77">
          <cell r="B77">
            <v>39141</v>
          </cell>
          <cell r="C77">
            <v>0</v>
          </cell>
          <cell r="D77">
            <v>0</v>
          </cell>
        </row>
        <row r="78">
          <cell r="B78">
            <v>39177</v>
          </cell>
          <cell r="C78">
            <v>5000000</v>
          </cell>
          <cell r="D78">
            <v>4801115.4372303486</v>
          </cell>
        </row>
        <row r="79">
          <cell r="B79">
            <v>39206</v>
          </cell>
          <cell r="C79">
            <v>5000000</v>
          </cell>
          <cell r="D79">
            <v>4759048.7117972253</v>
          </cell>
        </row>
        <row r="80">
          <cell r="C80">
            <v>11000000</v>
          </cell>
          <cell r="D80">
            <v>10551057.701541131</v>
          </cell>
        </row>
        <row r="81">
          <cell r="C81">
            <v>31142000</v>
          </cell>
          <cell r="D81">
            <v>30464709.21952872</v>
          </cell>
        </row>
        <row r="82">
          <cell r="B82">
            <v>39086</v>
          </cell>
          <cell r="C82">
            <v>5000000</v>
          </cell>
          <cell r="D82">
            <v>4949638.4458623463</v>
          </cell>
        </row>
        <row r="83">
          <cell r="B83">
            <v>39112</v>
          </cell>
          <cell r="C83">
            <v>5000000</v>
          </cell>
          <cell r="D83">
            <v>4909609.3834068654</v>
          </cell>
        </row>
        <row r="84">
          <cell r="B84">
            <v>39148</v>
          </cell>
          <cell r="C84">
            <v>5000000</v>
          </cell>
          <cell r="D84">
            <v>4854756.3311342839</v>
          </cell>
        </row>
        <row r="85">
          <cell r="B85">
            <v>39184</v>
          </cell>
          <cell r="C85">
            <v>4800000</v>
          </cell>
          <cell r="D85">
            <v>4609070.8197411345</v>
          </cell>
        </row>
        <row r="86">
          <cell r="B86">
            <v>39213</v>
          </cell>
          <cell r="C86">
            <v>4600000</v>
          </cell>
          <cell r="D86">
            <v>4378324.8148534475</v>
          </cell>
        </row>
        <row r="87">
          <cell r="C87">
            <v>24400000</v>
          </cell>
          <cell r="D87">
            <v>23701399.79499808</v>
          </cell>
        </row>
        <row r="88">
          <cell r="C88">
            <v>55542000</v>
          </cell>
          <cell r="D88">
            <v>54166109.014526799</v>
          </cell>
        </row>
        <row r="89">
          <cell r="B89">
            <v>39090</v>
          </cell>
          <cell r="C89">
            <v>5000000</v>
          </cell>
          <cell r="D89">
            <v>4955145.7491637347</v>
          </cell>
        </row>
        <row r="90">
          <cell r="B90">
            <v>39119</v>
          </cell>
          <cell r="C90">
            <v>5000000</v>
          </cell>
          <cell r="D90">
            <v>4909609.3834068654</v>
          </cell>
        </row>
        <row r="91">
          <cell r="B91">
            <v>39155</v>
          </cell>
          <cell r="C91">
            <v>5000000</v>
          </cell>
          <cell r="D91">
            <v>4854991.3833878953</v>
          </cell>
        </row>
        <row r="92">
          <cell r="B92">
            <v>39191</v>
          </cell>
          <cell r="C92">
            <v>4800000</v>
          </cell>
          <cell r="D92">
            <v>4609070.8197411345</v>
          </cell>
        </row>
        <row r="93">
          <cell r="B93">
            <v>39220</v>
          </cell>
          <cell r="C93">
            <v>4900000</v>
          </cell>
          <cell r="D93">
            <v>4663867.7375612808</v>
          </cell>
        </row>
        <row r="94">
          <cell r="C94">
            <v>24700000</v>
          </cell>
          <cell r="D94">
            <v>23992685.073260911</v>
          </cell>
        </row>
        <row r="95">
          <cell r="C95">
            <v>80242000</v>
          </cell>
          <cell r="D95">
            <v>78158794.087787718</v>
          </cell>
        </row>
        <row r="96">
          <cell r="B96">
            <v>39097</v>
          </cell>
          <cell r="C96">
            <v>10000000</v>
          </cell>
          <cell r="D96">
            <v>9911044.9771367125</v>
          </cell>
        </row>
        <row r="97">
          <cell r="B97">
            <v>39126</v>
          </cell>
          <cell r="C97">
            <v>5000000</v>
          </cell>
          <cell r="D97">
            <v>4909609.3834068654</v>
          </cell>
        </row>
        <row r="98">
          <cell r="B98">
            <v>39162</v>
          </cell>
          <cell r="C98">
            <v>5000000</v>
          </cell>
          <cell r="D98">
            <v>4854756.3311342839</v>
          </cell>
        </row>
        <row r="99">
          <cell r="B99">
            <v>39198</v>
          </cell>
          <cell r="C99">
            <v>5000000</v>
          </cell>
          <cell r="D99">
            <v>4801115.4372303486</v>
          </cell>
        </row>
        <row r="100">
          <cell r="B100">
            <v>39227</v>
          </cell>
          <cell r="C100">
            <v>5000000</v>
          </cell>
          <cell r="D100">
            <v>4759048.7117972253</v>
          </cell>
        </row>
        <row r="101">
          <cell r="C101">
            <v>30000000</v>
          </cell>
          <cell r="D101">
            <v>29235574.840705436</v>
          </cell>
        </row>
        <row r="102">
          <cell r="C102">
            <v>110242000</v>
          </cell>
          <cell r="D102">
            <v>107394368.92849316</v>
          </cell>
        </row>
        <row r="103">
          <cell r="B103">
            <v>39090</v>
          </cell>
          <cell r="C103">
            <v>10000000</v>
          </cell>
          <cell r="D103">
            <v>9959050.5668746158</v>
          </cell>
        </row>
        <row r="104">
          <cell r="B104">
            <v>39104</v>
          </cell>
          <cell r="C104">
            <v>10000000</v>
          </cell>
          <cell r="D104">
            <v>9914135.4384981375</v>
          </cell>
        </row>
        <row r="105">
          <cell r="B105">
            <v>39091</v>
          </cell>
          <cell r="C105">
            <v>30000000</v>
          </cell>
          <cell r="D105">
            <v>29875325.763826139</v>
          </cell>
        </row>
        <row r="106">
          <cell r="B106">
            <v>39168</v>
          </cell>
          <cell r="C106">
            <v>15000000</v>
          </cell>
          <cell r="D106">
            <v>14566032.013344878</v>
          </cell>
        </row>
        <row r="107">
          <cell r="B107">
            <v>39092</v>
          </cell>
          <cell r="C107">
            <v>15000000</v>
          </cell>
          <cell r="D107">
            <v>14937206.439559286</v>
          </cell>
        </row>
        <row r="108">
          <cell r="B108">
            <v>39106</v>
          </cell>
          <cell r="C108">
            <v>15000000</v>
          </cell>
          <cell r="D108">
            <v>14863403.287703363</v>
          </cell>
        </row>
        <row r="109">
          <cell r="B109">
            <v>39086</v>
          </cell>
          <cell r="C109">
            <v>30000000</v>
          </cell>
          <cell r="D109">
            <v>29933277.494330443</v>
          </cell>
        </row>
        <row r="110">
          <cell r="B110">
            <v>39086</v>
          </cell>
          <cell r="C110">
            <v>6274000</v>
          </cell>
          <cell r="D110">
            <v>6260936.0851439852</v>
          </cell>
        </row>
        <row r="111">
          <cell r="B111">
            <v>39093</v>
          </cell>
          <cell r="C111">
            <v>5000000</v>
          </cell>
          <cell r="D111">
            <v>4979125.8673910089</v>
          </cell>
        </row>
        <row r="112">
          <cell r="B112">
            <v>39107</v>
          </cell>
          <cell r="C112">
            <v>15000000</v>
          </cell>
          <cell r="D112">
            <v>14863177.326528395</v>
          </cell>
        </row>
        <row r="113">
          <cell r="B113">
            <v>39094</v>
          </cell>
          <cell r="C113">
            <v>5000000</v>
          </cell>
          <cell r="D113">
            <v>4979144.8857497685</v>
          </cell>
        </row>
        <row r="114">
          <cell r="B114">
            <v>39108</v>
          </cell>
          <cell r="C114">
            <v>5400000</v>
          </cell>
          <cell r="D114">
            <v>5351028.5594520727</v>
          </cell>
        </row>
        <row r="115">
          <cell r="B115">
            <v>39087</v>
          </cell>
          <cell r="C115">
            <v>10900000</v>
          </cell>
          <cell r="D115">
            <v>10878073.975277774</v>
          </cell>
        </row>
        <row r="116">
          <cell r="B116">
            <v>39086</v>
          </cell>
          <cell r="C116">
            <v>15928000</v>
          </cell>
          <cell r="D116">
            <v>15904165.538220802</v>
          </cell>
        </row>
        <row r="117">
          <cell r="C117">
            <v>188502000</v>
          </cell>
          <cell r="D117">
            <v>187264083.24190068</v>
          </cell>
        </row>
        <row r="118">
          <cell r="C118">
            <v>298744000</v>
          </cell>
          <cell r="D118">
            <v>294658452.17039382</v>
          </cell>
        </row>
        <row r="119">
          <cell r="B119">
            <v>39083</v>
          </cell>
        </row>
        <row r="120">
          <cell r="B120">
            <v>39084</v>
          </cell>
        </row>
        <row r="121">
          <cell r="B121">
            <v>39085</v>
          </cell>
        </row>
        <row r="122">
          <cell r="B122">
            <v>39086</v>
          </cell>
        </row>
        <row r="123">
          <cell r="B123">
            <v>39094</v>
          </cell>
          <cell r="C123">
            <v>5000000</v>
          </cell>
          <cell r="D123">
            <v>4990257.3769675968</v>
          </cell>
        </row>
        <row r="124">
          <cell r="B124">
            <v>39115</v>
          </cell>
          <cell r="C124">
            <v>2000000</v>
          </cell>
          <cell r="D124">
            <v>1983415.3869561909</v>
          </cell>
        </row>
        <row r="125">
          <cell r="C125">
            <v>7000000</v>
          </cell>
          <cell r="D125">
            <v>6973672.7639237875</v>
          </cell>
        </row>
        <row r="127">
          <cell r="B127">
            <v>39118</v>
          </cell>
          <cell r="C127">
            <v>2000000</v>
          </cell>
          <cell r="D127">
            <v>1983822.8755974569</v>
          </cell>
        </row>
        <row r="128">
          <cell r="B128">
            <v>39098</v>
          </cell>
          <cell r="C128">
            <v>5000000</v>
          </cell>
          <cell r="D128">
            <v>4991671.4304078948</v>
          </cell>
        </row>
        <row r="129">
          <cell r="B129">
            <v>39183</v>
          </cell>
          <cell r="C129">
            <v>4000000</v>
          </cell>
          <cell r="D129">
            <v>3898527.2111858893</v>
          </cell>
        </row>
        <row r="130">
          <cell r="B130">
            <v>39100</v>
          </cell>
          <cell r="C130">
            <v>5000000</v>
          </cell>
          <cell r="D130">
            <v>4993296.670223535</v>
          </cell>
        </row>
        <row r="131">
          <cell r="B131">
            <v>39122</v>
          </cell>
          <cell r="C131">
            <v>2000000</v>
          </cell>
          <cell r="D131">
            <v>1988225.3481845597</v>
          </cell>
        </row>
        <row r="132">
          <cell r="C132">
            <v>18000000</v>
          </cell>
          <cell r="D132">
            <v>17855543.535599336</v>
          </cell>
        </row>
        <row r="133">
          <cell r="C133">
            <v>25000000</v>
          </cell>
          <cell r="D133">
            <v>24829216.299523123</v>
          </cell>
        </row>
        <row r="134">
          <cell r="B134">
            <v>39125</v>
          </cell>
          <cell r="C134">
            <v>2000000</v>
          </cell>
          <cell r="D134">
            <v>1989332.8159251269</v>
          </cell>
        </row>
        <row r="135">
          <cell r="B135">
            <v>39105</v>
          </cell>
          <cell r="C135">
            <v>5000000</v>
          </cell>
          <cell r="D135">
            <v>4994482.8069376508</v>
          </cell>
        </row>
        <row r="136">
          <cell r="B136">
            <v>39190</v>
          </cell>
          <cell r="C136">
            <v>4000000</v>
          </cell>
          <cell r="D136">
            <v>3903649.3774213986</v>
          </cell>
        </row>
        <row r="137">
          <cell r="B137">
            <v>39107</v>
          </cell>
          <cell r="C137">
            <v>5000000</v>
          </cell>
          <cell r="D137">
            <v>4995344.0656133648</v>
          </cell>
        </row>
        <row r="138">
          <cell r="B138">
            <v>39101</v>
          </cell>
          <cell r="C138">
            <v>0</v>
          </cell>
          <cell r="D138">
            <v>0</v>
          </cell>
        </row>
        <row r="139">
          <cell r="C139">
            <v>16000000</v>
          </cell>
          <cell r="D139">
            <v>15882809.065897541</v>
          </cell>
        </row>
        <row r="140">
          <cell r="C140">
            <v>41000000</v>
          </cell>
          <cell r="D140">
            <v>40712025.365420662</v>
          </cell>
        </row>
        <row r="141">
          <cell r="B141">
            <v>39132</v>
          </cell>
          <cell r="C141">
            <v>2000000</v>
          </cell>
          <cell r="D141">
            <v>1991673.1691612599</v>
          </cell>
        </row>
        <row r="142">
          <cell r="B142">
            <v>39112</v>
          </cell>
          <cell r="C142">
            <v>5000000</v>
          </cell>
          <cell r="D142">
            <v>4996665.2393087791</v>
          </cell>
        </row>
        <row r="143">
          <cell r="B143">
            <v>39197</v>
          </cell>
          <cell r="C143">
            <v>4000000</v>
          </cell>
          <cell r="D143">
            <v>3934763.7726838454</v>
          </cell>
        </row>
        <row r="144">
          <cell r="B144">
            <v>39114</v>
          </cell>
          <cell r="C144">
            <v>5000000</v>
          </cell>
          <cell r="D144">
            <v>4997134.5198493032</v>
          </cell>
        </row>
        <row r="145">
          <cell r="B145">
            <v>39136</v>
          </cell>
          <cell r="C145">
            <v>2000000</v>
          </cell>
          <cell r="D145">
            <v>1992784.4822691318</v>
          </cell>
        </row>
        <row r="146">
          <cell r="C146">
            <v>18000000</v>
          </cell>
          <cell r="D146">
            <v>17913021.183272317</v>
          </cell>
        </row>
        <row r="147">
          <cell r="C147">
            <v>59000000</v>
          </cell>
          <cell r="D147">
            <v>58625046.548692979</v>
          </cell>
        </row>
        <row r="148">
          <cell r="B148">
            <v>39139</v>
          </cell>
          <cell r="C148">
            <v>2000000</v>
          </cell>
          <cell r="D148">
            <v>1993180.5919910183</v>
          </cell>
        </row>
        <row r="149">
          <cell r="B149">
            <v>39119</v>
          </cell>
          <cell r="C149">
            <v>5000000</v>
          </cell>
          <cell r="D149">
            <v>4997517.671359404</v>
          </cell>
        </row>
        <row r="150">
          <cell r="B150">
            <v>39204</v>
          </cell>
          <cell r="C150">
            <v>2000000</v>
          </cell>
          <cell r="D150">
            <v>1969555.5279757828</v>
          </cell>
        </row>
        <row r="151">
          <cell r="B151">
            <v>39121</v>
          </cell>
          <cell r="C151">
            <v>5000000</v>
          </cell>
          <cell r="D151">
            <v>4997747.5904695</v>
          </cell>
        </row>
        <row r="152">
          <cell r="B152">
            <v>39143</v>
          </cell>
          <cell r="C152">
            <v>6000000</v>
          </cell>
          <cell r="D152">
            <v>5981050.7204025388</v>
          </cell>
        </row>
        <row r="153">
          <cell r="C153">
            <v>20000000</v>
          </cell>
          <cell r="D153">
            <v>19939052.102198243</v>
          </cell>
        </row>
        <row r="154">
          <cell r="C154">
            <v>79000000</v>
          </cell>
          <cell r="D154">
            <v>78564098.650891215</v>
          </cell>
        </row>
        <row r="155">
          <cell r="B155">
            <v>39146</v>
          </cell>
          <cell r="C155">
            <v>6000000</v>
          </cell>
          <cell r="D155">
            <v>5980913.5121671995</v>
          </cell>
        </row>
        <row r="156">
          <cell r="B156">
            <v>39210</v>
          </cell>
          <cell r="C156">
            <v>4000000</v>
          </cell>
          <cell r="D156">
            <v>3934281.3334519011</v>
          </cell>
        </row>
        <row r="157">
          <cell r="B157">
            <v>39126</v>
          </cell>
          <cell r="C157">
            <v>5000000</v>
          </cell>
          <cell r="D157">
            <v>4997642.2082513394</v>
          </cell>
        </row>
        <row r="158">
          <cell r="B158">
            <v>39148</v>
          </cell>
          <cell r="C158">
            <v>6000000</v>
          </cell>
          <cell r="D158">
            <v>5980776.3102269638</v>
          </cell>
        </row>
        <row r="159">
          <cell r="B159">
            <v>39212</v>
          </cell>
          <cell r="C159">
            <v>4000000</v>
          </cell>
          <cell r="D159">
            <v>3928212.7197142201</v>
          </cell>
        </row>
        <row r="160">
          <cell r="B160">
            <v>39128</v>
          </cell>
          <cell r="C160">
            <v>5000000</v>
          </cell>
          <cell r="D160">
            <v>4997603.888546587</v>
          </cell>
        </row>
        <row r="161">
          <cell r="B161">
            <v>39150</v>
          </cell>
          <cell r="C161">
            <v>6000000</v>
          </cell>
          <cell r="D161">
            <v>5980639.1145813996</v>
          </cell>
        </row>
        <row r="162">
          <cell r="C162">
            <v>36000000</v>
          </cell>
          <cell r="D162">
            <v>35800069.086939611</v>
          </cell>
        </row>
        <row r="163">
          <cell r="C163">
            <v>115000000</v>
          </cell>
          <cell r="D163">
            <v>114364167.73783082</v>
          </cell>
        </row>
        <row r="164">
          <cell r="B164">
            <v>39153</v>
          </cell>
          <cell r="C164">
            <v>6000000</v>
          </cell>
          <cell r="D164">
            <v>5979038.9636769285</v>
          </cell>
        </row>
        <row r="165">
          <cell r="B165">
            <v>39217</v>
          </cell>
          <cell r="C165">
            <v>1130000</v>
          </cell>
          <cell r="D165">
            <v>1107442.4590404709</v>
          </cell>
        </row>
        <row r="166">
          <cell r="B166">
            <v>39133</v>
          </cell>
          <cell r="C166">
            <v>5000000</v>
          </cell>
          <cell r="D166">
            <v>4997402.7197371665</v>
          </cell>
        </row>
        <row r="167">
          <cell r="B167">
            <v>39155</v>
          </cell>
          <cell r="C167">
            <v>4000000</v>
          </cell>
          <cell r="D167">
            <v>3981065.3985428209</v>
          </cell>
        </row>
        <row r="168">
          <cell r="B168">
            <v>39219</v>
          </cell>
          <cell r="C168">
            <v>2900000</v>
          </cell>
          <cell r="D168">
            <v>2837948.4514882406</v>
          </cell>
        </row>
        <row r="169">
          <cell r="B169">
            <v>39135</v>
          </cell>
          <cell r="C169">
            <v>5000000</v>
          </cell>
          <cell r="D169">
            <v>4997029.1634836281</v>
          </cell>
        </row>
        <row r="170">
          <cell r="B170">
            <v>39157</v>
          </cell>
          <cell r="C170">
            <v>5000000</v>
          </cell>
          <cell r="D170">
            <v>4975420.0617660917</v>
          </cell>
        </row>
        <row r="171">
          <cell r="C171">
            <v>29030000</v>
          </cell>
          <cell r="D171">
            <v>28875347.217735346</v>
          </cell>
        </row>
        <row r="172">
          <cell r="C172">
            <v>144030000</v>
          </cell>
          <cell r="D172">
            <v>143239514.95556617</v>
          </cell>
        </row>
        <row r="173">
          <cell r="B173">
            <v>39160</v>
          </cell>
          <cell r="C173">
            <v>1500000</v>
          </cell>
          <cell r="D173">
            <v>1492067.9216570319</v>
          </cell>
        </row>
        <row r="174">
          <cell r="B174">
            <v>39224</v>
          </cell>
          <cell r="C174">
            <v>750000</v>
          </cell>
          <cell r="D174">
            <v>733558.44310359936</v>
          </cell>
        </row>
        <row r="175">
          <cell r="B175">
            <v>39140</v>
          </cell>
          <cell r="C175">
            <v>5000000</v>
          </cell>
          <cell r="D175">
            <v>4996569.4785990762</v>
          </cell>
        </row>
        <row r="176">
          <cell r="B176">
            <v>39162</v>
          </cell>
          <cell r="C176">
            <v>6000000</v>
          </cell>
          <cell r="D176">
            <v>5968727.1403201418</v>
          </cell>
        </row>
        <row r="177">
          <cell r="B177">
            <v>39226</v>
          </cell>
          <cell r="C177">
            <v>2250000</v>
          </cell>
          <cell r="D177">
            <v>2200675.3293107981</v>
          </cell>
        </row>
        <row r="178">
          <cell r="B178">
            <v>39142</v>
          </cell>
          <cell r="C178">
            <v>1950000</v>
          </cell>
          <cell r="D178">
            <v>1948598.6105882756</v>
          </cell>
        </row>
        <row r="179">
          <cell r="B179">
            <v>39164</v>
          </cell>
          <cell r="C179">
            <v>6000000</v>
          </cell>
          <cell r="D179">
            <v>5968089.5246130545</v>
          </cell>
        </row>
        <row r="180">
          <cell r="C180">
            <v>23450000</v>
          </cell>
          <cell r="D180">
            <v>23308286.448191978</v>
          </cell>
        </row>
        <row r="181">
          <cell r="C181">
            <v>167480000</v>
          </cell>
          <cell r="D181">
            <v>166547801.40375814</v>
          </cell>
        </row>
        <row r="182">
          <cell r="B182">
            <v>39167</v>
          </cell>
          <cell r="C182">
            <v>6000000</v>
          </cell>
          <cell r="D182">
            <v>5968089.5246130545</v>
          </cell>
        </row>
        <row r="183">
          <cell r="B183">
            <v>39231</v>
          </cell>
          <cell r="C183">
            <v>4000000</v>
          </cell>
          <cell r="D183">
            <v>3912216.2973284386</v>
          </cell>
        </row>
        <row r="184">
          <cell r="B184">
            <v>39147</v>
          </cell>
          <cell r="C184">
            <v>5000000</v>
          </cell>
          <cell r="D184">
            <v>4995640.7901598187</v>
          </cell>
        </row>
        <row r="185">
          <cell r="B185">
            <v>39169</v>
          </cell>
          <cell r="C185">
            <v>6000000</v>
          </cell>
          <cell r="D185">
            <v>5968043.9858467421</v>
          </cell>
        </row>
        <row r="186">
          <cell r="B186">
            <v>39233</v>
          </cell>
          <cell r="C186">
            <v>4000000</v>
          </cell>
          <cell r="D186">
            <v>3912216.2973284386</v>
          </cell>
        </row>
        <row r="187">
          <cell r="B187">
            <v>39149</v>
          </cell>
          <cell r="C187">
            <v>5000000</v>
          </cell>
          <cell r="D187">
            <v>4995210.0725331875</v>
          </cell>
        </row>
        <row r="188">
          <cell r="B188">
            <v>39171</v>
          </cell>
          <cell r="C188">
            <v>9000000</v>
          </cell>
          <cell r="D188">
            <v>8951929.365598429</v>
          </cell>
        </row>
        <row r="189">
          <cell r="C189">
            <v>39000000</v>
          </cell>
          <cell r="D189">
            <v>38703346.33340811</v>
          </cell>
        </row>
        <row r="190">
          <cell r="C190">
            <v>206480000</v>
          </cell>
          <cell r="D190">
            <v>205251147.73716626</v>
          </cell>
        </row>
        <row r="191">
          <cell r="B191">
            <v>39174</v>
          </cell>
          <cell r="C191">
            <v>9000000</v>
          </cell>
          <cell r="D191">
            <v>8952065.9787701145</v>
          </cell>
        </row>
        <row r="192">
          <cell r="B192">
            <v>39238</v>
          </cell>
          <cell r="C192">
            <v>7000000</v>
          </cell>
          <cell r="D192">
            <v>6846378.5203247676</v>
          </cell>
        </row>
        <row r="193">
          <cell r="B193">
            <v>39154</v>
          </cell>
          <cell r="C193">
            <v>5000000</v>
          </cell>
          <cell r="D193">
            <v>4995267.497258761</v>
          </cell>
        </row>
        <row r="194">
          <cell r="B194">
            <v>39176</v>
          </cell>
          <cell r="C194">
            <v>9000000</v>
          </cell>
          <cell r="D194">
            <v>8951929.365598429</v>
          </cell>
        </row>
        <row r="195">
          <cell r="B195">
            <v>39149</v>
          </cell>
        </row>
        <row r="196">
          <cell r="B196">
            <v>39149</v>
          </cell>
        </row>
        <row r="197">
          <cell r="B197">
            <v>39177</v>
          </cell>
          <cell r="C197">
            <v>9000000</v>
          </cell>
          <cell r="D197">
            <v>8953769.1143209618</v>
          </cell>
        </row>
        <row r="198">
          <cell r="C198">
            <v>39000000</v>
          </cell>
          <cell r="D198">
            <v>38699410.47627303</v>
          </cell>
        </row>
        <row r="199">
          <cell r="C199">
            <v>245480000</v>
          </cell>
          <cell r="D199">
            <v>243950558.21343929</v>
          </cell>
        </row>
        <row r="200">
          <cell r="B200">
            <v>39182</v>
          </cell>
          <cell r="C200">
            <v>9000000</v>
          </cell>
          <cell r="D200">
            <v>8950292.7712967247</v>
          </cell>
        </row>
        <row r="201">
          <cell r="B201">
            <v>39245</v>
          </cell>
          <cell r="C201">
            <v>7000000</v>
          </cell>
          <cell r="D201">
            <v>6846545.4689669274</v>
          </cell>
        </row>
        <row r="202">
          <cell r="B202">
            <v>39161</v>
          </cell>
          <cell r="C202">
            <v>5000000</v>
          </cell>
          <cell r="D202">
            <v>4995219.6432290962</v>
          </cell>
        </row>
        <row r="203">
          <cell r="B203">
            <v>39183</v>
          </cell>
          <cell r="C203">
            <v>9000000</v>
          </cell>
          <cell r="D203">
            <v>8951929.365598429</v>
          </cell>
        </row>
        <row r="204">
          <cell r="B204">
            <v>39247</v>
          </cell>
          <cell r="C204">
            <v>7000000</v>
          </cell>
          <cell r="D204">
            <v>6846378.5203247676</v>
          </cell>
        </row>
        <row r="205">
          <cell r="B205">
            <v>39163</v>
          </cell>
          <cell r="C205">
            <v>5000000</v>
          </cell>
          <cell r="D205">
            <v>4995210.0725331875</v>
          </cell>
        </row>
        <row r="206">
          <cell r="B206">
            <v>39185</v>
          </cell>
          <cell r="C206">
            <v>9000000</v>
          </cell>
          <cell r="D206">
            <v>8951997.6716630701</v>
          </cell>
        </row>
        <row r="207">
          <cell r="C207">
            <v>51000000</v>
          </cell>
          <cell r="D207">
            <v>50537573.513612203</v>
          </cell>
        </row>
        <row r="208">
          <cell r="C208">
            <v>296480000</v>
          </cell>
          <cell r="D208">
            <v>294488131.7270515</v>
          </cell>
        </row>
        <row r="209">
          <cell r="B209">
            <v>39188</v>
          </cell>
          <cell r="C209">
            <v>9000000</v>
          </cell>
          <cell r="D209">
            <v>8952065.9787701145</v>
          </cell>
        </row>
        <row r="210">
          <cell r="B210">
            <v>39252</v>
          </cell>
          <cell r="C210">
            <v>7000000</v>
          </cell>
          <cell r="D210">
            <v>6846378.5203247676</v>
          </cell>
        </row>
        <row r="211">
          <cell r="B211">
            <v>39168</v>
          </cell>
          <cell r="C211">
            <v>5000000</v>
          </cell>
          <cell r="D211">
            <v>4995219.6432290962</v>
          </cell>
        </row>
        <row r="212">
          <cell r="B212">
            <v>39190</v>
          </cell>
          <cell r="C212">
            <v>9000000</v>
          </cell>
          <cell r="D212">
            <v>8951929.365598429</v>
          </cell>
        </row>
        <row r="213">
          <cell r="B213">
            <v>39254</v>
          </cell>
          <cell r="C213">
            <v>7000000</v>
          </cell>
          <cell r="D213">
            <v>6846378.5203247676</v>
          </cell>
        </row>
        <row r="214">
          <cell r="B214">
            <v>39170</v>
          </cell>
          <cell r="C214">
            <v>5000000</v>
          </cell>
          <cell r="D214">
            <v>4995219.6432290962</v>
          </cell>
        </row>
        <row r="215">
          <cell r="B215">
            <v>39192</v>
          </cell>
          <cell r="C215">
            <v>9000000</v>
          </cell>
          <cell r="D215">
            <v>8951929.365598429</v>
          </cell>
        </row>
        <row r="216">
          <cell r="C216">
            <v>51000000</v>
          </cell>
          <cell r="D216">
            <v>50539121.0370747</v>
          </cell>
        </row>
        <row r="217">
          <cell r="C217">
            <v>347480000</v>
          </cell>
          <cell r="D217">
            <v>345027252.76412618</v>
          </cell>
        </row>
        <row r="218">
          <cell r="B218">
            <v>39195</v>
          </cell>
          <cell r="C218">
            <v>9000000</v>
          </cell>
          <cell r="D218">
            <v>8951929.365598429</v>
          </cell>
        </row>
        <row r="219">
          <cell r="B219">
            <v>39259</v>
          </cell>
          <cell r="C219">
            <v>7000000</v>
          </cell>
          <cell r="D219">
            <v>6846378.5203247676</v>
          </cell>
        </row>
        <row r="220">
          <cell r="B220">
            <v>39175</v>
          </cell>
          <cell r="C220">
            <v>5000000</v>
          </cell>
          <cell r="D220">
            <v>4995210.0725331875</v>
          </cell>
        </row>
        <row r="221">
          <cell r="B221">
            <v>39182</v>
          </cell>
          <cell r="C221">
            <v>10000000</v>
          </cell>
          <cell r="D221">
            <v>9977039.1427946649</v>
          </cell>
        </row>
        <row r="222">
          <cell r="B222">
            <v>39197</v>
          </cell>
          <cell r="C222">
            <v>9000000</v>
          </cell>
          <cell r="D222">
            <v>8951929.365598429</v>
          </cell>
        </row>
        <row r="223">
          <cell r="B223">
            <v>39176</v>
          </cell>
          <cell r="C223">
            <v>1070000</v>
          </cell>
          <cell r="D223">
            <v>1068974.9555221021</v>
          </cell>
        </row>
        <row r="224">
          <cell r="B224">
            <v>39261</v>
          </cell>
          <cell r="C224">
            <v>7000000</v>
          </cell>
          <cell r="D224">
            <v>6846378.5203247676</v>
          </cell>
        </row>
        <row r="225">
          <cell r="B225">
            <v>39177</v>
          </cell>
          <cell r="C225">
            <v>2500000</v>
          </cell>
          <cell r="D225">
            <v>2497605.0362665937</v>
          </cell>
        </row>
        <row r="226">
          <cell r="B226">
            <v>39184</v>
          </cell>
          <cell r="C226">
            <v>7000000</v>
          </cell>
          <cell r="D226">
            <v>6983927.3999562655</v>
          </cell>
        </row>
        <row r="227">
          <cell r="B227">
            <v>39199</v>
          </cell>
          <cell r="C227">
            <v>9000000</v>
          </cell>
          <cell r="D227">
            <v>8951929.365598429</v>
          </cell>
        </row>
        <row r="228">
          <cell r="B228">
            <v>39171</v>
          </cell>
        </row>
        <row r="229">
          <cell r="C229">
            <v>66570000</v>
          </cell>
          <cell r="D229">
            <v>66071301.744517639</v>
          </cell>
        </row>
        <row r="230">
          <cell r="C230">
            <v>414050000</v>
          </cell>
          <cell r="D230">
            <v>411098554.50864381</v>
          </cell>
        </row>
        <row r="231">
          <cell r="B231">
            <v>39202</v>
          </cell>
          <cell r="D231">
            <v>0</v>
          </cell>
        </row>
        <row r="232">
          <cell r="B232">
            <v>39266</v>
          </cell>
          <cell r="C232">
            <v>7000000</v>
          </cell>
          <cell r="D232">
            <v>6846378.5203247676</v>
          </cell>
        </row>
        <row r="233">
          <cell r="B233">
            <v>39182</v>
          </cell>
          <cell r="C233">
            <v>1100000</v>
          </cell>
          <cell r="D233">
            <v>1098948.3215104011</v>
          </cell>
        </row>
        <row r="234">
          <cell r="B234">
            <v>39204</v>
          </cell>
          <cell r="C234">
            <v>9000000</v>
          </cell>
          <cell r="D234">
            <v>8951997.6716630701</v>
          </cell>
        </row>
        <row r="235">
          <cell r="B235">
            <v>39268</v>
          </cell>
          <cell r="C235">
            <v>7000000</v>
          </cell>
          <cell r="D235">
            <v>6846378.5203247676</v>
          </cell>
        </row>
        <row r="236">
          <cell r="B236">
            <v>39184</v>
          </cell>
          <cell r="C236">
            <v>2000000</v>
          </cell>
          <cell r="D236">
            <v>1998087.8572916384</v>
          </cell>
        </row>
        <row r="237">
          <cell r="B237">
            <v>39178</v>
          </cell>
          <cell r="D237">
            <v>0</v>
          </cell>
        </row>
        <row r="240">
          <cell r="B240">
            <v>39181</v>
          </cell>
          <cell r="D240">
            <v>0</v>
          </cell>
        </row>
        <row r="241">
          <cell r="B241">
            <v>39273</v>
          </cell>
          <cell r="C241">
            <v>7000000</v>
          </cell>
          <cell r="D241">
            <v>6846545.4689669274</v>
          </cell>
        </row>
        <row r="242">
          <cell r="B242">
            <v>39189</v>
          </cell>
          <cell r="D242">
            <v>0</v>
          </cell>
        </row>
        <row r="243">
          <cell r="B243">
            <v>39212</v>
          </cell>
          <cell r="C243">
            <v>9000000</v>
          </cell>
          <cell r="D243">
            <v>8950292.7712967247</v>
          </cell>
        </row>
        <row r="244">
          <cell r="B244">
            <v>39275</v>
          </cell>
          <cell r="C244">
            <v>7000000</v>
          </cell>
          <cell r="D244">
            <v>6846378.5203247676</v>
          </cell>
        </row>
        <row r="245">
          <cell r="B245">
            <v>39191</v>
          </cell>
          <cell r="C245">
            <v>5000000</v>
          </cell>
          <cell r="D245">
            <v>4995210.0725331875</v>
          </cell>
        </row>
        <row r="246">
          <cell r="B246">
            <v>39213</v>
          </cell>
          <cell r="C246">
            <v>9000000</v>
          </cell>
          <cell r="D246">
            <v>8951929.365598429</v>
          </cell>
        </row>
        <row r="249">
          <cell r="B249">
            <v>39216</v>
          </cell>
          <cell r="C249">
            <v>9000000</v>
          </cell>
          <cell r="D249">
            <v>8951997.6716630701</v>
          </cell>
        </row>
        <row r="250">
          <cell r="B250">
            <v>39280</v>
          </cell>
          <cell r="C250">
            <v>7000000</v>
          </cell>
          <cell r="D250">
            <v>6846378.5203247676</v>
          </cell>
        </row>
        <row r="251">
          <cell r="B251">
            <v>39196</v>
          </cell>
          <cell r="C251">
            <v>5000000</v>
          </cell>
          <cell r="D251">
            <v>4995210.0725331875</v>
          </cell>
        </row>
        <row r="252">
          <cell r="B252">
            <v>39218</v>
          </cell>
          <cell r="C252">
            <v>6115000</v>
          </cell>
          <cell r="D252">
            <v>6082338.6745149335</v>
          </cell>
        </row>
        <row r="253">
          <cell r="B253">
            <v>39282</v>
          </cell>
          <cell r="C253">
            <v>7000000</v>
          </cell>
          <cell r="D253">
            <v>6846378.5203247676</v>
          </cell>
        </row>
        <row r="254">
          <cell r="B254">
            <v>39198</v>
          </cell>
          <cell r="C254">
            <v>5000000</v>
          </cell>
          <cell r="D254">
            <v>4995305.781142652</v>
          </cell>
        </row>
        <row r="255">
          <cell r="B255">
            <v>39220</v>
          </cell>
          <cell r="C255">
            <v>9000000</v>
          </cell>
          <cell r="D255">
            <v>8954389.0408091154</v>
          </cell>
        </row>
        <row r="258">
          <cell r="B258">
            <v>39223</v>
          </cell>
          <cell r="C258">
            <v>9000000</v>
          </cell>
          <cell r="D258">
            <v>8955482.6637122203</v>
          </cell>
        </row>
        <row r="259">
          <cell r="B259">
            <v>39287</v>
          </cell>
          <cell r="C259">
            <v>7000000</v>
          </cell>
          <cell r="D259">
            <v>6846378.5203247676</v>
          </cell>
        </row>
        <row r="260">
          <cell r="B260">
            <v>39203</v>
          </cell>
          <cell r="C260">
            <v>5000000</v>
          </cell>
          <cell r="D260">
            <v>4996454.5705923736</v>
          </cell>
        </row>
        <row r="261">
          <cell r="B261">
            <v>39225</v>
          </cell>
          <cell r="C261">
            <v>9000000</v>
          </cell>
          <cell r="D261">
            <v>8953295.6849748157</v>
          </cell>
        </row>
        <row r="262">
          <cell r="B262">
            <v>39289</v>
          </cell>
          <cell r="C262">
            <v>7000000</v>
          </cell>
          <cell r="D262">
            <v>6846378.5203247676</v>
          </cell>
        </row>
        <row r="263">
          <cell r="B263">
            <v>39205</v>
          </cell>
          <cell r="C263">
            <v>5000000</v>
          </cell>
          <cell r="D263">
            <v>4996148.1750781722</v>
          </cell>
        </row>
        <row r="264">
          <cell r="B264">
            <v>39227</v>
          </cell>
          <cell r="C264">
            <v>9000000</v>
          </cell>
          <cell r="D264">
            <v>8954730.7692727074</v>
          </cell>
        </row>
        <row r="267">
          <cell r="B267">
            <v>39230</v>
          </cell>
          <cell r="C267">
            <v>9000000</v>
          </cell>
          <cell r="D267">
            <v>8951929.365598429</v>
          </cell>
        </row>
        <row r="268">
          <cell r="B268">
            <v>39294</v>
          </cell>
          <cell r="C268">
            <v>7000000</v>
          </cell>
          <cell r="D268">
            <v>6846712.4257513555</v>
          </cell>
        </row>
        <row r="269">
          <cell r="B269">
            <v>39210</v>
          </cell>
          <cell r="C269">
            <v>5000000</v>
          </cell>
          <cell r="D269">
            <v>4996253.494297564</v>
          </cell>
        </row>
        <row r="270">
          <cell r="B270">
            <v>39232</v>
          </cell>
          <cell r="C270">
            <v>9000000</v>
          </cell>
          <cell r="D270">
            <v>8952817.4257529359</v>
          </cell>
        </row>
        <row r="271">
          <cell r="B271">
            <v>39296</v>
          </cell>
          <cell r="C271">
            <v>7000000</v>
          </cell>
          <cell r="D271">
            <v>6846378.5203247676</v>
          </cell>
        </row>
        <row r="272">
          <cell r="B272">
            <v>39212</v>
          </cell>
          <cell r="C272">
            <v>5000000</v>
          </cell>
          <cell r="D272">
            <v>4996205.6213746713</v>
          </cell>
        </row>
        <row r="273">
          <cell r="B273">
            <v>39234</v>
          </cell>
          <cell r="C273">
            <v>9000000</v>
          </cell>
          <cell r="D273">
            <v>8952749.1071778983</v>
          </cell>
        </row>
        <row r="276">
          <cell r="B276">
            <v>39237</v>
          </cell>
          <cell r="C276">
            <v>9000000</v>
          </cell>
          <cell r="D276">
            <v>8951929.365598429</v>
          </cell>
        </row>
        <row r="277">
          <cell r="B277">
            <v>39301</v>
          </cell>
          <cell r="C277">
            <v>7000000</v>
          </cell>
          <cell r="D277">
            <v>6846378.5203247676</v>
          </cell>
        </row>
        <row r="278">
          <cell r="B278">
            <v>39217</v>
          </cell>
          <cell r="C278">
            <v>5000000</v>
          </cell>
          <cell r="D278">
            <v>4996358.8179573249</v>
          </cell>
        </row>
        <row r="279">
          <cell r="B279">
            <v>39211</v>
          </cell>
          <cell r="D279">
            <v>0</v>
          </cell>
        </row>
        <row r="280">
          <cell r="B280">
            <v>39303</v>
          </cell>
          <cell r="C280">
            <v>7000000</v>
          </cell>
          <cell r="D280">
            <v>6846378.5203247676</v>
          </cell>
        </row>
        <row r="281">
          <cell r="B281">
            <v>39219</v>
          </cell>
          <cell r="C281">
            <v>5000000</v>
          </cell>
          <cell r="D281">
            <v>4996502.4482861999</v>
          </cell>
        </row>
        <row r="282">
          <cell r="B282">
            <v>39241</v>
          </cell>
          <cell r="C282">
            <v>9000000</v>
          </cell>
          <cell r="D282">
            <v>8952270.9063458927</v>
          </cell>
        </row>
        <row r="285">
          <cell r="B285">
            <v>39244</v>
          </cell>
          <cell r="C285">
            <v>9000000</v>
          </cell>
          <cell r="D285">
            <v>8952202.5961115006</v>
          </cell>
        </row>
        <row r="286">
          <cell r="B286">
            <v>39308</v>
          </cell>
          <cell r="C286">
            <v>7000000</v>
          </cell>
          <cell r="D286">
            <v>6846378.5203247676</v>
          </cell>
        </row>
        <row r="287">
          <cell r="B287">
            <v>39224</v>
          </cell>
          <cell r="C287">
            <v>5000000</v>
          </cell>
          <cell r="D287">
            <v>4996655.6630726345</v>
          </cell>
        </row>
        <row r="288">
          <cell r="B288">
            <v>39246</v>
          </cell>
          <cell r="C288">
            <v>9000000</v>
          </cell>
          <cell r="D288">
            <v>8952065.9787701145</v>
          </cell>
        </row>
        <row r="289">
          <cell r="B289">
            <v>39310</v>
          </cell>
          <cell r="C289">
            <v>7000000</v>
          </cell>
          <cell r="D289">
            <v>6846378.5203247676</v>
          </cell>
        </row>
        <row r="290">
          <cell r="B290">
            <v>39226</v>
          </cell>
          <cell r="C290">
            <v>5000000</v>
          </cell>
          <cell r="D290">
            <v>4996454.5705923736</v>
          </cell>
        </row>
        <row r="291">
          <cell r="B291">
            <v>39248</v>
          </cell>
          <cell r="C291">
            <v>9000000</v>
          </cell>
          <cell r="D291">
            <v>8952065.9787701145</v>
          </cell>
        </row>
        <row r="294">
          <cell r="B294">
            <v>39251</v>
          </cell>
          <cell r="C294">
            <v>9000000</v>
          </cell>
          <cell r="D294">
            <v>8952475.8433041479</v>
          </cell>
        </row>
        <row r="295">
          <cell r="B295">
            <v>39315</v>
          </cell>
          <cell r="C295">
            <v>7000000</v>
          </cell>
          <cell r="D295">
            <v>6846545.4689669274</v>
          </cell>
        </row>
        <row r="296">
          <cell r="B296">
            <v>39231</v>
          </cell>
          <cell r="C296">
            <v>5000000</v>
          </cell>
          <cell r="D296">
            <v>4996655.6630726345</v>
          </cell>
        </row>
        <row r="297">
          <cell r="B297">
            <v>39253</v>
          </cell>
          <cell r="C297">
            <v>9000000</v>
          </cell>
          <cell r="D297">
            <v>8952270.9063458927</v>
          </cell>
        </row>
        <row r="298">
          <cell r="B298">
            <v>39317</v>
          </cell>
          <cell r="C298">
            <v>7000000</v>
          </cell>
          <cell r="D298">
            <v>6846545.4689669274</v>
          </cell>
        </row>
        <row r="299">
          <cell r="B299">
            <v>39233</v>
          </cell>
          <cell r="C299">
            <v>5000000</v>
          </cell>
          <cell r="D299">
            <v>4995411.0648491941</v>
          </cell>
        </row>
        <row r="300">
          <cell r="B300">
            <v>39255</v>
          </cell>
          <cell r="C300">
            <v>9000000</v>
          </cell>
          <cell r="D300">
            <v>8952134.2869195826</v>
          </cell>
        </row>
        <row r="303">
          <cell r="B303">
            <v>39258</v>
          </cell>
          <cell r="C303">
            <v>9000000</v>
          </cell>
          <cell r="D303">
            <v>8952134.2869195826</v>
          </cell>
        </row>
        <row r="304">
          <cell r="B304">
            <v>39321</v>
          </cell>
          <cell r="C304">
            <v>7000000</v>
          </cell>
          <cell r="D304">
            <v>6848525.6236715056</v>
          </cell>
        </row>
        <row r="305">
          <cell r="B305">
            <v>39238</v>
          </cell>
          <cell r="C305">
            <v>5000000</v>
          </cell>
          <cell r="D305">
            <v>4996761.0036891159</v>
          </cell>
        </row>
        <row r="306">
          <cell r="B306">
            <v>39260</v>
          </cell>
          <cell r="C306">
            <v>9000000</v>
          </cell>
          <cell r="D306">
            <v>8955619.3853582572</v>
          </cell>
        </row>
        <row r="307">
          <cell r="B307">
            <v>39324</v>
          </cell>
          <cell r="C307">
            <v>7000000</v>
          </cell>
          <cell r="D307">
            <v>6850220.4001440285</v>
          </cell>
        </row>
        <row r="308">
          <cell r="B308">
            <v>39240</v>
          </cell>
          <cell r="C308">
            <v>5000000</v>
          </cell>
          <cell r="D308">
            <v>4997115.3638160108</v>
          </cell>
        </row>
        <row r="309">
          <cell r="B309">
            <v>39262</v>
          </cell>
          <cell r="C309">
            <v>10000000</v>
          </cell>
          <cell r="D309">
            <v>9954715.5896846242</v>
          </cell>
        </row>
        <row r="312">
          <cell r="B312">
            <v>39265</v>
          </cell>
          <cell r="C312">
            <v>10000000</v>
          </cell>
          <cell r="D312">
            <v>9956616.4307630546</v>
          </cell>
        </row>
        <row r="313">
          <cell r="B313">
            <v>39329</v>
          </cell>
          <cell r="C313">
            <v>7000000</v>
          </cell>
          <cell r="D313">
            <v>6855405.4133822881</v>
          </cell>
        </row>
        <row r="314">
          <cell r="B314">
            <v>39245</v>
          </cell>
          <cell r="C314">
            <v>5000000</v>
          </cell>
          <cell r="D314">
            <v>4997364.4037048956</v>
          </cell>
        </row>
        <row r="315">
          <cell r="B315">
            <v>39267</v>
          </cell>
          <cell r="C315">
            <v>10000000</v>
          </cell>
          <cell r="D315">
            <v>9954107.4738166071</v>
          </cell>
        </row>
        <row r="316">
          <cell r="B316">
            <v>39331</v>
          </cell>
          <cell r="C316">
            <v>7000000</v>
          </cell>
          <cell r="D316">
            <v>6855907.6054421142</v>
          </cell>
        </row>
        <row r="317">
          <cell r="B317">
            <v>39247</v>
          </cell>
          <cell r="C317">
            <v>5000000</v>
          </cell>
          <cell r="D317">
            <v>4997172.8323564893</v>
          </cell>
        </row>
        <row r="318">
          <cell r="B318">
            <v>39269</v>
          </cell>
          <cell r="C318">
            <v>10000000</v>
          </cell>
          <cell r="D318">
            <v>9950384.3847118486</v>
          </cell>
        </row>
        <row r="321">
          <cell r="B321">
            <v>39272</v>
          </cell>
          <cell r="C321">
            <v>15000000</v>
          </cell>
          <cell r="D321">
            <v>14920679.21657032</v>
          </cell>
        </row>
        <row r="322">
          <cell r="B322">
            <v>39336</v>
          </cell>
          <cell r="C322">
            <v>8000000</v>
          </cell>
          <cell r="D322">
            <v>7825386.6799591053</v>
          </cell>
        </row>
        <row r="323">
          <cell r="B323">
            <v>39252</v>
          </cell>
          <cell r="C323">
            <v>5000000</v>
          </cell>
          <cell r="D323">
            <v>4996646.0868731951</v>
          </cell>
        </row>
        <row r="324">
          <cell r="B324">
            <v>39428</v>
          </cell>
          <cell r="C324">
            <v>8000000</v>
          </cell>
          <cell r="D324">
            <v>7620041.7536534443</v>
          </cell>
        </row>
        <row r="325">
          <cell r="B325">
            <v>39274</v>
          </cell>
          <cell r="C325">
            <v>15000000</v>
          </cell>
          <cell r="D325">
            <v>14920906.929514455</v>
          </cell>
        </row>
        <row r="326">
          <cell r="B326">
            <v>39338</v>
          </cell>
          <cell r="C326">
            <v>8000000</v>
          </cell>
          <cell r="D326">
            <v>7824432.5946568772</v>
          </cell>
        </row>
        <row r="327">
          <cell r="B327">
            <v>39254</v>
          </cell>
          <cell r="C327">
            <v>5000000</v>
          </cell>
          <cell r="D327">
            <v>4996847.194769985</v>
          </cell>
        </row>
        <row r="328">
          <cell r="B328">
            <v>39276</v>
          </cell>
          <cell r="C328">
            <v>15000000</v>
          </cell>
          <cell r="D328">
            <v>14919996.119438451</v>
          </cell>
        </row>
        <row r="331">
          <cell r="B331">
            <v>39279</v>
          </cell>
          <cell r="C331">
            <v>15000000</v>
          </cell>
          <cell r="D331">
            <v>14919882.275997384</v>
          </cell>
        </row>
        <row r="332">
          <cell r="B332">
            <v>39343</v>
          </cell>
          <cell r="C332">
            <v>8000000</v>
          </cell>
          <cell r="D332">
            <v>7824623.3931050599</v>
          </cell>
        </row>
        <row r="333">
          <cell r="B333">
            <v>39259</v>
          </cell>
          <cell r="C333">
            <v>5000000</v>
          </cell>
          <cell r="D333">
            <v>4996607.7824424943</v>
          </cell>
        </row>
        <row r="334">
          <cell r="B334">
            <v>39435</v>
          </cell>
          <cell r="C334">
            <v>8000000</v>
          </cell>
          <cell r="D334">
            <v>7620041.7536534443</v>
          </cell>
        </row>
        <row r="335">
          <cell r="B335">
            <v>39281</v>
          </cell>
          <cell r="C335">
            <v>15000000</v>
          </cell>
          <cell r="D335">
            <v>14919882.275997384</v>
          </cell>
        </row>
        <row r="336">
          <cell r="B336">
            <v>39345</v>
          </cell>
          <cell r="C336">
            <v>8000000</v>
          </cell>
          <cell r="D336">
            <v>7824623.3931050599</v>
          </cell>
        </row>
        <row r="337">
          <cell r="B337">
            <v>39261</v>
          </cell>
          <cell r="C337">
            <v>5000000</v>
          </cell>
          <cell r="D337">
            <v>4995219.6432290962</v>
          </cell>
        </row>
        <row r="338">
          <cell r="B338">
            <v>39283</v>
          </cell>
          <cell r="C338">
            <v>4650000</v>
          </cell>
          <cell r="D338">
            <v>4625198.7970259199</v>
          </cell>
        </row>
        <row r="341">
          <cell r="B341">
            <v>39286</v>
          </cell>
          <cell r="C341">
            <v>15000000</v>
          </cell>
          <cell r="D341">
            <v>14919882.275997384</v>
          </cell>
        </row>
        <row r="342">
          <cell r="B342">
            <v>39350</v>
          </cell>
          <cell r="C342">
            <v>8000000</v>
          </cell>
          <cell r="D342">
            <v>7824623.3931050599</v>
          </cell>
        </row>
        <row r="343">
          <cell r="B343">
            <v>39266</v>
          </cell>
          <cell r="C343">
            <v>5000000</v>
          </cell>
          <cell r="D343">
            <v>4995286.6391273551</v>
          </cell>
        </row>
        <row r="344">
          <cell r="B344">
            <v>39442</v>
          </cell>
          <cell r="C344">
            <v>8000000</v>
          </cell>
          <cell r="D344">
            <v>7620041.7536534443</v>
          </cell>
        </row>
        <row r="345">
          <cell r="B345">
            <v>39288</v>
          </cell>
          <cell r="C345">
            <v>15000000</v>
          </cell>
          <cell r="D345">
            <v>14919996.119438451</v>
          </cell>
        </row>
        <row r="346">
          <cell r="B346">
            <v>39352</v>
          </cell>
          <cell r="C346">
            <v>8000000</v>
          </cell>
          <cell r="D346">
            <v>7825768.3792324476</v>
          </cell>
        </row>
        <row r="347">
          <cell r="B347">
            <v>39268</v>
          </cell>
          <cell r="C347">
            <v>5000000</v>
          </cell>
          <cell r="D347">
            <v>4996014.1388568897</v>
          </cell>
        </row>
        <row r="348">
          <cell r="B348">
            <v>39290</v>
          </cell>
          <cell r="C348">
            <v>15000000</v>
          </cell>
          <cell r="D348">
            <v>14928539.33172496</v>
          </cell>
        </row>
        <row r="351">
          <cell r="B351">
            <v>39293</v>
          </cell>
          <cell r="C351">
            <v>11000000</v>
          </cell>
          <cell r="D351">
            <v>10948431.388375629</v>
          </cell>
        </row>
        <row r="352">
          <cell r="B352">
            <v>39357</v>
          </cell>
          <cell r="C352">
            <v>8000000</v>
          </cell>
          <cell r="D352">
            <v>7828059.3570643282</v>
          </cell>
        </row>
        <row r="353">
          <cell r="B353">
            <v>39273</v>
          </cell>
          <cell r="C353">
            <v>5000000</v>
          </cell>
          <cell r="D353">
            <v>4996416.2690979457</v>
          </cell>
        </row>
        <row r="354">
          <cell r="B354">
            <v>39451</v>
          </cell>
          <cell r="C354">
            <v>5000000</v>
          </cell>
          <cell r="D354">
            <v>4763699.6170246536</v>
          </cell>
        </row>
        <row r="355">
          <cell r="B355">
            <v>39295</v>
          </cell>
          <cell r="C355">
            <v>11000000</v>
          </cell>
          <cell r="D355">
            <v>10949936.291279761</v>
          </cell>
        </row>
        <row r="356">
          <cell r="B356">
            <v>39359</v>
          </cell>
          <cell r="C356">
            <v>8000000</v>
          </cell>
          <cell r="D356">
            <v>7839725.9317729063</v>
          </cell>
        </row>
        <row r="357">
          <cell r="B357">
            <v>39275</v>
          </cell>
          <cell r="C357">
            <v>5000000</v>
          </cell>
          <cell r="D357">
            <v>4996722.6974964915</v>
          </cell>
        </row>
        <row r="358">
          <cell r="B358">
            <v>39297</v>
          </cell>
          <cell r="C358">
            <v>11000000</v>
          </cell>
          <cell r="D358">
            <v>10953365.670542402</v>
          </cell>
        </row>
        <row r="361">
          <cell r="B361">
            <v>39300</v>
          </cell>
          <cell r="C361">
            <v>11000000</v>
          </cell>
          <cell r="D361">
            <v>10957048.370388079</v>
          </cell>
        </row>
        <row r="362">
          <cell r="B362">
            <v>39364</v>
          </cell>
          <cell r="C362">
            <v>8000000</v>
          </cell>
          <cell r="D362">
            <v>7849698.7006060397</v>
          </cell>
        </row>
        <row r="363">
          <cell r="B363">
            <v>39280</v>
          </cell>
          <cell r="C363">
            <v>5000000</v>
          </cell>
          <cell r="D363">
            <v>4997172.8323564893</v>
          </cell>
        </row>
        <row r="364">
          <cell r="B364">
            <v>39456</v>
          </cell>
          <cell r="C364">
            <v>5000000</v>
          </cell>
          <cell r="D364">
            <v>4782286.7244244618</v>
          </cell>
        </row>
        <row r="365">
          <cell r="B365">
            <v>39302</v>
          </cell>
          <cell r="C365">
            <v>11000000</v>
          </cell>
          <cell r="D365">
            <v>10960984.89977592</v>
          </cell>
        </row>
        <row r="366">
          <cell r="B366">
            <v>39366</v>
          </cell>
          <cell r="C366">
            <v>8000000</v>
          </cell>
          <cell r="D366">
            <v>7861429.9133331189</v>
          </cell>
        </row>
        <row r="367">
          <cell r="B367">
            <v>39282</v>
          </cell>
          <cell r="C367">
            <v>5000000</v>
          </cell>
          <cell r="D367">
            <v>4998082.9270964554</v>
          </cell>
        </row>
        <row r="368">
          <cell r="B368">
            <v>39304</v>
          </cell>
          <cell r="C368">
            <v>11000000</v>
          </cell>
          <cell r="D368">
            <v>10965343.506113281</v>
          </cell>
        </row>
        <row r="371">
          <cell r="B371">
            <v>39307</v>
          </cell>
          <cell r="C371">
            <v>11000000</v>
          </cell>
          <cell r="D371">
            <v>10967943.555657055</v>
          </cell>
        </row>
        <row r="372">
          <cell r="B372">
            <v>39371</v>
          </cell>
          <cell r="C372">
            <v>8000000</v>
          </cell>
          <cell r="D372">
            <v>7871458.0123759806</v>
          </cell>
        </row>
        <row r="373">
          <cell r="B373">
            <v>39287</v>
          </cell>
          <cell r="C373">
            <v>5000000</v>
          </cell>
          <cell r="D373">
            <v>4997891.3006567089</v>
          </cell>
        </row>
        <row r="374">
          <cell r="B374">
            <v>39463</v>
          </cell>
          <cell r="C374">
            <v>5000000</v>
          </cell>
          <cell r="D374">
            <v>4802672.0225012423</v>
          </cell>
        </row>
        <row r="375">
          <cell r="B375">
            <v>39309</v>
          </cell>
          <cell r="C375">
            <v>11000000</v>
          </cell>
          <cell r="D375">
            <v>10968363.033966685</v>
          </cell>
        </row>
        <row r="376">
          <cell r="B376">
            <v>39373</v>
          </cell>
          <cell r="C376">
            <v>8000000</v>
          </cell>
          <cell r="D376">
            <v>7880931.0078469245</v>
          </cell>
        </row>
        <row r="377">
          <cell r="B377">
            <v>39289</v>
          </cell>
          <cell r="C377">
            <v>12000000</v>
          </cell>
          <cell r="D377">
            <v>11993858.487256799</v>
          </cell>
        </row>
        <row r="378">
          <cell r="B378">
            <v>39311</v>
          </cell>
          <cell r="C378">
            <v>11000000</v>
          </cell>
          <cell r="D378">
            <v>10967440.22403626</v>
          </cell>
        </row>
        <row r="379">
          <cell r="B379">
            <v>39290</v>
          </cell>
          <cell r="C379">
            <v>12000000</v>
          </cell>
          <cell r="D379">
            <v>11993099.860354315</v>
          </cell>
        </row>
        <row r="382">
          <cell r="B382">
            <v>39314</v>
          </cell>
          <cell r="C382">
            <v>11000000</v>
          </cell>
          <cell r="D382">
            <v>10961739.025975091</v>
          </cell>
        </row>
        <row r="383">
          <cell r="B383">
            <v>39293</v>
          </cell>
          <cell r="C383">
            <v>12000000</v>
          </cell>
          <cell r="D383">
            <v>11992961.938500749</v>
          </cell>
        </row>
        <row r="384">
          <cell r="B384">
            <v>39378</v>
          </cell>
          <cell r="C384">
            <v>8000000</v>
          </cell>
          <cell r="D384">
            <v>7876288.3260999154</v>
          </cell>
        </row>
        <row r="385">
          <cell r="B385">
            <v>39294</v>
          </cell>
          <cell r="C385">
            <v>12000000</v>
          </cell>
          <cell r="D385">
            <v>11990755.620187614</v>
          </cell>
        </row>
        <row r="386">
          <cell r="B386">
            <v>39470</v>
          </cell>
          <cell r="C386">
            <v>5000000</v>
          </cell>
          <cell r="D386">
            <v>4762526.0960334027</v>
          </cell>
        </row>
        <row r="387">
          <cell r="B387">
            <v>39316</v>
          </cell>
          <cell r="C387">
            <v>11000000</v>
          </cell>
          <cell r="D387">
            <v>10941247.002398081</v>
          </cell>
        </row>
        <row r="388">
          <cell r="B388">
            <v>39295</v>
          </cell>
          <cell r="C388">
            <v>12000000</v>
          </cell>
          <cell r="D388">
            <v>11988504.174079651</v>
          </cell>
        </row>
        <row r="389">
          <cell r="B389">
            <v>39380</v>
          </cell>
          <cell r="C389">
            <v>8000000</v>
          </cell>
          <cell r="D389">
            <v>7849890.7332846392</v>
          </cell>
        </row>
        <row r="390">
          <cell r="B390">
            <v>39296</v>
          </cell>
          <cell r="C390">
            <v>0</v>
          </cell>
          <cell r="D390">
            <v>0</v>
          </cell>
        </row>
        <row r="391">
          <cell r="B391">
            <v>39318</v>
          </cell>
          <cell r="C391">
            <v>6000000</v>
          </cell>
          <cell r="D391">
            <v>5967952.9103989536</v>
          </cell>
        </row>
        <row r="392">
          <cell r="B392">
            <v>39297</v>
          </cell>
          <cell r="C392">
            <v>4000000</v>
          </cell>
          <cell r="D392">
            <v>3996168.0580265499</v>
          </cell>
        </row>
        <row r="395">
          <cell r="B395">
            <v>39321</v>
          </cell>
          <cell r="C395">
            <v>11000000</v>
          </cell>
          <cell r="D395">
            <v>10941330.487588197</v>
          </cell>
        </row>
        <row r="396">
          <cell r="B396">
            <v>39300</v>
          </cell>
          <cell r="C396">
            <v>3500000</v>
          </cell>
          <cell r="D396">
            <v>3496667.1493116566</v>
          </cell>
        </row>
        <row r="397">
          <cell r="B397">
            <v>39385</v>
          </cell>
          <cell r="C397">
            <v>8000000</v>
          </cell>
          <cell r="D397">
            <v>7825577.5249413485</v>
          </cell>
        </row>
        <row r="398">
          <cell r="B398">
            <v>39301</v>
          </cell>
          <cell r="C398">
            <v>12000000</v>
          </cell>
          <cell r="D398">
            <v>11989354.110500785</v>
          </cell>
        </row>
        <row r="399">
          <cell r="B399">
            <v>39477</v>
          </cell>
          <cell r="C399">
            <v>7000000</v>
          </cell>
          <cell r="D399">
            <v>6670704.7710551471</v>
          </cell>
        </row>
        <row r="400">
          <cell r="B400">
            <v>39323</v>
          </cell>
          <cell r="C400">
            <v>15000000</v>
          </cell>
          <cell r="D400">
            <v>14919882.275997384</v>
          </cell>
        </row>
        <row r="401">
          <cell r="B401">
            <v>39387</v>
          </cell>
          <cell r="C401">
            <v>10000000</v>
          </cell>
          <cell r="D401">
            <v>9781971.9061766863</v>
          </cell>
        </row>
        <row r="402">
          <cell r="B402">
            <v>39303</v>
          </cell>
          <cell r="C402">
            <v>2500000</v>
          </cell>
          <cell r="D402">
            <v>2497648.1050583329</v>
          </cell>
        </row>
        <row r="403">
          <cell r="B403">
            <v>39325</v>
          </cell>
          <cell r="C403">
            <v>15000000</v>
          </cell>
          <cell r="D403">
            <v>14919882.275997384</v>
          </cell>
        </row>
        <row r="404">
          <cell r="B404">
            <v>39298</v>
          </cell>
        </row>
        <row r="405">
          <cell r="B405">
            <v>39299</v>
          </cell>
        </row>
        <row r="406">
          <cell r="B406">
            <v>39328</v>
          </cell>
          <cell r="C406">
            <v>15000000</v>
          </cell>
          <cell r="D406">
            <v>14920109.964616856</v>
          </cell>
        </row>
        <row r="407">
          <cell r="B407">
            <v>39392</v>
          </cell>
          <cell r="C407">
            <v>10000000</v>
          </cell>
          <cell r="D407">
            <v>9782687.6446799207</v>
          </cell>
        </row>
        <row r="408">
          <cell r="B408">
            <v>39308</v>
          </cell>
          <cell r="C408">
            <v>16300000</v>
          </cell>
          <cell r="D408">
            <v>16284447.237515073</v>
          </cell>
        </row>
        <row r="409">
          <cell r="B409">
            <v>39484</v>
          </cell>
          <cell r="C409">
            <v>7000000</v>
          </cell>
          <cell r="D409">
            <v>6670387.8119091615</v>
          </cell>
        </row>
        <row r="410">
          <cell r="B410">
            <v>39330</v>
          </cell>
          <cell r="C410">
            <v>15000000</v>
          </cell>
          <cell r="D410">
            <v>14921362.376254894</v>
          </cell>
        </row>
        <row r="411">
          <cell r="B411">
            <v>39394</v>
          </cell>
          <cell r="C411">
            <v>10000000</v>
          </cell>
          <cell r="D411">
            <v>9781494.8053562921</v>
          </cell>
        </row>
        <row r="412">
          <cell r="B412">
            <v>39310</v>
          </cell>
          <cell r="C412">
            <v>20000000</v>
          </cell>
          <cell r="D412">
            <v>19981031.70551791</v>
          </cell>
        </row>
        <row r="413">
          <cell r="B413">
            <v>39332</v>
          </cell>
          <cell r="C413">
            <v>15000000</v>
          </cell>
          <cell r="D413">
            <v>14920679.21657032</v>
          </cell>
        </row>
        <row r="414">
          <cell r="B414">
            <v>39305</v>
          </cell>
        </row>
        <row r="415">
          <cell r="B415">
            <v>39306</v>
          </cell>
        </row>
        <row r="416">
          <cell r="B416">
            <v>39335</v>
          </cell>
          <cell r="C416">
            <v>15000000</v>
          </cell>
          <cell r="D416">
            <v>14920109.964616856</v>
          </cell>
        </row>
        <row r="417">
          <cell r="B417">
            <v>39399</v>
          </cell>
          <cell r="C417">
            <v>10000000</v>
          </cell>
          <cell r="D417">
            <v>9781733.3499488812</v>
          </cell>
        </row>
        <row r="418">
          <cell r="B418">
            <v>39315</v>
          </cell>
          <cell r="C418">
            <v>17500000</v>
          </cell>
          <cell r="D418">
            <v>17483268.751301836</v>
          </cell>
        </row>
        <row r="419">
          <cell r="B419">
            <v>39491</v>
          </cell>
          <cell r="C419">
            <v>7000000</v>
          </cell>
          <cell r="D419">
            <v>6672924.3287769407</v>
          </cell>
        </row>
        <row r="420">
          <cell r="B420">
            <v>39337</v>
          </cell>
          <cell r="C420">
            <v>1910000</v>
          </cell>
          <cell r="D420">
            <v>1899841.8320018225</v>
          </cell>
        </row>
        <row r="421">
          <cell r="B421">
            <v>39401</v>
          </cell>
          <cell r="C421">
            <v>10000000</v>
          </cell>
          <cell r="D421">
            <v>9780540.7433210965</v>
          </cell>
        </row>
        <row r="422">
          <cell r="B422">
            <v>39317</v>
          </cell>
          <cell r="C422">
            <v>5000000</v>
          </cell>
          <cell r="D422">
            <v>4995210.0725331875</v>
          </cell>
        </row>
        <row r="423">
          <cell r="B423">
            <v>39339</v>
          </cell>
          <cell r="C423">
            <v>7500000</v>
          </cell>
          <cell r="D423">
            <v>7460111.9057663186</v>
          </cell>
        </row>
        <row r="424">
          <cell r="B424">
            <v>39312</v>
          </cell>
        </row>
        <row r="425">
          <cell r="B425">
            <v>39313</v>
          </cell>
        </row>
        <row r="426">
          <cell r="B426">
            <v>39342</v>
          </cell>
          <cell r="C426">
            <v>9500000</v>
          </cell>
          <cell r="D426">
            <v>9449402.9775906764</v>
          </cell>
        </row>
        <row r="427">
          <cell r="B427">
            <v>39406</v>
          </cell>
          <cell r="C427">
            <v>5000000</v>
          </cell>
          <cell r="D427">
            <v>4890389.6206906624</v>
          </cell>
        </row>
        <row r="428">
          <cell r="B428">
            <v>39323</v>
          </cell>
          <cell r="C428">
            <v>11055000</v>
          </cell>
          <cell r="D428">
            <v>11042922.370930204</v>
          </cell>
        </row>
        <row r="429">
          <cell r="B429">
            <v>39498</v>
          </cell>
          <cell r="C429">
            <v>7000000</v>
          </cell>
          <cell r="D429">
            <v>6667853.2226739367</v>
          </cell>
        </row>
        <row r="430">
          <cell r="B430">
            <v>39344</v>
          </cell>
          <cell r="C430">
            <v>8090000</v>
          </cell>
          <cell r="D430">
            <v>8046789.8408545889</v>
          </cell>
        </row>
        <row r="431">
          <cell r="B431">
            <v>39408</v>
          </cell>
          <cell r="C431">
            <v>10000000</v>
          </cell>
          <cell r="D431">
            <v>9780540.7433210965</v>
          </cell>
        </row>
        <row r="432">
          <cell r="B432">
            <v>39324</v>
          </cell>
          <cell r="C432">
            <v>4444000</v>
          </cell>
          <cell r="D432">
            <v>4439751.2189020207</v>
          </cell>
        </row>
        <row r="433">
          <cell r="B433">
            <v>39346</v>
          </cell>
          <cell r="C433">
            <v>3000000</v>
          </cell>
          <cell r="D433">
            <v>2983999.2238876903</v>
          </cell>
        </row>
        <row r="434">
          <cell r="B434">
            <v>39319</v>
          </cell>
        </row>
        <row r="435">
          <cell r="B435">
            <v>39320</v>
          </cell>
        </row>
        <row r="436">
          <cell r="B436">
            <v>39349</v>
          </cell>
          <cell r="C436">
            <v>15000000</v>
          </cell>
          <cell r="D436">
            <v>14919882.275997384</v>
          </cell>
        </row>
        <row r="437">
          <cell r="B437">
            <v>39329</v>
          </cell>
          <cell r="C437">
            <v>3000000</v>
          </cell>
          <cell r="D437">
            <v>2996715.927750411</v>
          </cell>
        </row>
        <row r="438">
          <cell r="B438">
            <v>39413</v>
          </cell>
          <cell r="D438">
            <v>0</v>
          </cell>
        </row>
        <row r="439">
          <cell r="B439">
            <v>39329</v>
          </cell>
          <cell r="D439">
            <v>0</v>
          </cell>
        </row>
        <row r="440">
          <cell r="B440">
            <v>39505</v>
          </cell>
          <cell r="C440">
            <v>2000000</v>
          </cell>
          <cell r="D440">
            <v>1905100.920763982</v>
          </cell>
        </row>
        <row r="441">
          <cell r="B441">
            <v>39351</v>
          </cell>
          <cell r="C441">
            <v>3000000</v>
          </cell>
          <cell r="D441">
            <v>2983999.2238876903</v>
          </cell>
        </row>
        <row r="442">
          <cell r="B442">
            <v>39415</v>
          </cell>
          <cell r="C442">
            <v>10000000</v>
          </cell>
          <cell r="D442">
            <v>9780779.2413813248</v>
          </cell>
        </row>
        <row r="443">
          <cell r="B443">
            <v>39331</v>
          </cell>
          <cell r="C443">
            <v>13555000</v>
          </cell>
          <cell r="D443">
            <v>13542040.452794079</v>
          </cell>
        </row>
        <row r="444">
          <cell r="B444">
            <v>39353</v>
          </cell>
          <cell r="C444">
            <v>15000000</v>
          </cell>
          <cell r="D444">
            <v>14919996.119438451</v>
          </cell>
        </row>
        <row r="445">
          <cell r="B445">
            <v>39326</v>
          </cell>
          <cell r="D445">
            <v>0</v>
          </cell>
        </row>
        <row r="446">
          <cell r="B446">
            <v>39327</v>
          </cell>
          <cell r="D446">
            <v>0</v>
          </cell>
        </row>
        <row r="447">
          <cell r="B447">
            <v>39356</v>
          </cell>
          <cell r="C447">
            <v>12000000</v>
          </cell>
          <cell r="D447">
            <v>11936087.971693484</v>
          </cell>
        </row>
        <row r="448">
          <cell r="B448">
            <v>39420</v>
          </cell>
          <cell r="C448">
            <v>10000000</v>
          </cell>
          <cell r="D448">
            <v>9782449.0535413548</v>
          </cell>
        </row>
        <row r="449">
          <cell r="B449">
            <v>39336</v>
          </cell>
          <cell r="C449">
            <v>15000000</v>
          </cell>
          <cell r="D449">
            <v>14986204.480259268</v>
          </cell>
        </row>
        <row r="450">
          <cell r="B450">
            <v>39512</v>
          </cell>
          <cell r="C450">
            <v>12000000</v>
          </cell>
          <cell r="D450">
            <v>11447460.859092733</v>
          </cell>
        </row>
        <row r="451">
          <cell r="B451">
            <v>39358</v>
          </cell>
          <cell r="C451">
            <v>15000000</v>
          </cell>
          <cell r="D451">
            <v>14926829.906660283</v>
          </cell>
        </row>
        <row r="452">
          <cell r="B452">
            <v>39422</v>
          </cell>
          <cell r="C452">
            <v>10000000</v>
          </cell>
          <cell r="D452">
            <v>9788417.3255523015</v>
          </cell>
        </row>
        <row r="453">
          <cell r="B453">
            <v>39338</v>
          </cell>
          <cell r="C453">
            <v>15000000</v>
          </cell>
          <cell r="D453">
            <v>14986692.63812598</v>
          </cell>
        </row>
        <row r="454">
          <cell r="B454">
            <v>39360</v>
          </cell>
          <cell r="C454">
            <v>15000000</v>
          </cell>
          <cell r="D454">
            <v>14925234.796433428</v>
          </cell>
        </row>
        <row r="455">
          <cell r="B455">
            <v>39333</v>
          </cell>
        </row>
        <row r="456">
          <cell r="B456">
            <v>39334</v>
          </cell>
        </row>
        <row r="457">
          <cell r="B457">
            <v>39363</v>
          </cell>
          <cell r="C457">
            <v>15000000</v>
          </cell>
          <cell r="D457">
            <v>14925690.507424407</v>
          </cell>
        </row>
        <row r="458">
          <cell r="B458">
            <v>39427</v>
          </cell>
          <cell r="C458">
            <v>10000000</v>
          </cell>
          <cell r="D458">
            <v>9786267.9088702723</v>
          </cell>
        </row>
        <row r="459">
          <cell r="B459">
            <v>39343</v>
          </cell>
          <cell r="C459">
            <v>15000000</v>
          </cell>
          <cell r="D459">
            <v>14985630.217599563</v>
          </cell>
        </row>
        <row r="460">
          <cell r="B460">
            <v>39519</v>
          </cell>
          <cell r="C460">
            <v>12000000</v>
          </cell>
          <cell r="D460">
            <v>11437124.278716974</v>
          </cell>
        </row>
        <row r="461">
          <cell r="B461">
            <v>39365</v>
          </cell>
          <cell r="C461">
            <v>15000000</v>
          </cell>
          <cell r="D461">
            <v>14923867.830410345</v>
          </cell>
        </row>
        <row r="462">
          <cell r="B462">
            <v>39429</v>
          </cell>
          <cell r="C462">
            <v>10000000</v>
          </cell>
          <cell r="D462">
            <v>9783642.1256289333</v>
          </cell>
        </row>
        <row r="463">
          <cell r="B463">
            <v>39345</v>
          </cell>
          <cell r="C463">
            <v>11000000</v>
          </cell>
          <cell r="D463">
            <v>10989588.493969275</v>
          </cell>
        </row>
        <row r="464">
          <cell r="B464">
            <v>39367</v>
          </cell>
          <cell r="C464">
            <v>15000000</v>
          </cell>
          <cell r="D464">
            <v>14923184.441292329</v>
          </cell>
        </row>
        <row r="465">
          <cell r="B465">
            <v>39340</v>
          </cell>
        </row>
        <row r="466">
          <cell r="B466">
            <v>39341</v>
          </cell>
        </row>
        <row r="467">
          <cell r="B467">
            <v>39370</v>
          </cell>
          <cell r="C467">
            <v>15000000</v>
          </cell>
          <cell r="D467">
            <v>14921817.850800356</v>
          </cell>
        </row>
        <row r="468">
          <cell r="B468">
            <v>39434</v>
          </cell>
          <cell r="C468">
            <v>10000000</v>
          </cell>
          <cell r="D468">
            <v>9786745.4754400942</v>
          </cell>
        </row>
        <row r="469">
          <cell r="B469">
            <v>39350</v>
          </cell>
          <cell r="C469">
            <v>15000000</v>
          </cell>
          <cell r="D469">
            <v>14985716.354192814</v>
          </cell>
        </row>
        <row r="470">
          <cell r="B470">
            <v>39526</v>
          </cell>
          <cell r="C470">
            <v>12000000</v>
          </cell>
          <cell r="D470">
            <v>11430062.630480167</v>
          </cell>
        </row>
        <row r="471">
          <cell r="B471">
            <v>39372</v>
          </cell>
          <cell r="C471">
            <v>9000000</v>
          </cell>
          <cell r="D471">
            <v>8952202.5961115006</v>
          </cell>
        </row>
        <row r="472">
          <cell r="B472">
            <v>39436</v>
          </cell>
          <cell r="C472">
            <v>10000000</v>
          </cell>
          <cell r="D472">
            <v>9783403.4879307654</v>
          </cell>
        </row>
        <row r="473">
          <cell r="B473">
            <v>39352</v>
          </cell>
          <cell r="C473">
            <v>3000000</v>
          </cell>
          <cell r="D473">
            <v>2997131.7859374578</v>
          </cell>
        </row>
        <row r="474">
          <cell r="B474">
            <v>39374</v>
          </cell>
          <cell r="C474">
            <v>1500000</v>
          </cell>
          <cell r="D474">
            <v>1492113.4649409207</v>
          </cell>
        </row>
        <row r="475">
          <cell r="B475">
            <v>39347</v>
          </cell>
        </row>
        <row r="476">
          <cell r="B476">
            <v>39348</v>
          </cell>
        </row>
        <row r="477">
          <cell r="B477">
            <v>39377</v>
          </cell>
          <cell r="C477">
            <v>5000000</v>
          </cell>
          <cell r="D477">
            <v>4973369.9882056182</v>
          </cell>
        </row>
        <row r="478">
          <cell r="B478">
            <v>39441</v>
          </cell>
          <cell r="C478">
            <v>4800000</v>
          </cell>
          <cell r="D478">
            <v>4694659.5567941265</v>
          </cell>
        </row>
        <row r="479">
          <cell r="B479">
            <v>39357</v>
          </cell>
          <cell r="C479">
            <v>0</v>
          </cell>
          <cell r="D479">
            <v>0</v>
          </cell>
        </row>
        <row r="480">
          <cell r="B480">
            <v>39533</v>
          </cell>
          <cell r="C480">
            <v>10000000</v>
          </cell>
          <cell r="D480">
            <v>9525052.1920668054</v>
          </cell>
        </row>
        <row r="481">
          <cell r="B481">
            <v>39379</v>
          </cell>
          <cell r="C481">
            <v>1000000</v>
          </cell>
          <cell r="D481">
            <v>994658.8183998256</v>
          </cell>
        </row>
        <row r="482">
          <cell r="B482">
            <v>39443</v>
          </cell>
          <cell r="C482">
            <v>6900000</v>
          </cell>
          <cell r="D482">
            <v>6748902.2482406218</v>
          </cell>
        </row>
        <row r="483">
          <cell r="B483">
            <v>39359</v>
          </cell>
          <cell r="C483">
            <v>8100000</v>
          </cell>
          <cell r="D483">
            <v>8092255.8220311357</v>
          </cell>
        </row>
        <row r="484">
          <cell r="B484">
            <v>39381</v>
          </cell>
          <cell r="C484">
            <v>9500000</v>
          </cell>
          <cell r="D484">
            <v>9449475.0806373376</v>
          </cell>
        </row>
        <row r="485">
          <cell r="B485">
            <v>39354</v>
          </cell>
        </row>
        <row r="486">
          <cell r="B486">
            <v>39355</v>
          </cell>
        </row>
        <row r="487">
          <cell r="B487">
            <v>39384</v>
          </cell>
          <cell r="C487">
            <v>17000000</v>
          </cell>
          <cell r="D487">
            <v>16909716.014877278</v>
          </cell>
        </row>
        <row r="488">
          <cell r="B488">
            <v>39364</v>
          </cell>
          <cell r="C488">
            <v>15000000</v>
          </cell>
          <cell r="D488">
            <v>14986147.052012742</v>
          </cell>
        </row>
        <row r="489">
          <cell r="B489">
            <v>39540</v>
          </cell>
          <cell r="C489">
            <v>30000000</v>
          </cell>
          <cell r="D489">
            <v>28588734.733093485</v>
          </cell>
        </row>
        <row r="490">
          <cell r="B490">
            <v>39366</v>
          </cell>
          <cell r="C490">
            <v>15000000</v>
          </cell>
          <cell r="D490">
            <v>14987152.109876217</v>
          </cell>
        </row>
        <row r="491">
          <cell r="B491">
            <v>39451</v>
          </cell>
          <cell r="C491">
            <v>22750000</v>
          </cell>
          <cell r="D491">
            <v>22259957.703734741</v>
          </cell>
        </row>
        <row r="492">
          <cell r="B492">
            <v>39361</v>
          </cell>
          <cell r="C492">
            <v>0</v>
          </cell>
        </row>
        <row r="493">
          <cell r="B493">
            <v>39362</v>
          </cell>
          <cell r="C493">
            <v>0</v>
          </cell>
        </row>
        <row r="494">
          <cell r="B494">
            <v>39391</v>
          </cell>
          <cell r="C494">
            <v>20000000</v>
          </cell>
          <cell r="D494">
            <v>19896212.633277372</v>
          </cell>
        </row>
        <row r="495">
          <cell r="B495">
            <v>39371</v>
          </cell>
          <cell r="C495">
            <v>15000000</v>
          </cell>
          <cell r="D495">
            <v>14987353.137626331</v>
          </cell>
        </row>
        <row r="496">
          <cell r="B496">
            <v>39546</v>
          </cell>
          <cell r="C496">
            <v>30000000</v>
          </cell>
          <cell r="D496">
            <v>28590720.313824277</v>
          </cell>
        </row>
        <row r="497">
          <cell r="B497">
            <v>39373</v>
          </cell>
          <cell r="C497">
            <v>15000000</v>
          </cell>
          <cell r="D497">
            <v>14988473.248107551</v>
          </cell>
        </row>
        <row r="498">
          <cell r="B498">
            <v>39458</v>
          </cell>
          <cell r="C498">
            <v>40000000</v>
          </cell>
          <cell r="D498">
            <v>39128841.896162234</v>
          </cell>
        </row>
        <row r="499">
          <cell r="B499">
            <v>39368</v>
          </cell>
          <cell r="C499">
            <v>0</v>
          </cell>
          <cell r="D499">
            <v>0</v>
          </cell>
        </row>
        <row r="500">
          <cell r="B500">
            <v>39369</v>
          </cell>
          <cell r="C500">
            <v>0</v>
          </cell>
          <cell r="D500">
            <v>0</v>
          </cell>
        </row>
        <row r="501">
          <cell r="B501">
            <v>39398</v>
          </cell>
          <cell r="C501">
            <v>20000000</v>
          </cell>
          <cell r="D501">
            <v>19896516.310782496</v>
          </cell>
        </row>
        <row r="502">
          <cell r="B502">
            <v>39378</v>
          </cell>
          <cell r="C502">
            <v>15000000</v>
          </cell>
          <cell r="D502">
            <v>14989421.164679393</v>
          </cell>
        </row>
        <row r="503">
          <cell r="B503">
            <v>39554</v>
          </cell>
          <cell r="C503">
            <v>30000000</v>
          </cell>
          <cell r="D503">
            <v>28588734.733093485</v>
          </cell>
        </row>
        <row r="504">
          <cell r="B504">
            <v>39380</v>
          </cell>
          <cell r="C504">
            <v>15000000</v>
          </cell>
          <cell r="D504">
            <v>14989047.728687013</v>
          </cell>
        </row>
        <row r="505">
          <cell r="B505">
            <v>39465</v>
          </cell>
          <cell r="C505">
            <v>16500000</v>
          </cell>
          <cell r="D505">
            <v>16141828.30830423</v>
          </cell>
        </row>
        <row r="506">
          <cell r="B506">
            <v>39375</v>
          </cell>
          <cell r="C506">
            <v>0</v>
          </cell>
          <cell r="D506">
            <v>0</v>
          </cell>
        </row>
        <row r="507">
          <cell r="B507">
            <v>39376</v>
          </cell>
          <cell r="C507">
            <v>0</v>
          </cell>
          <cell r="D507">
            <v>0</v>
          </cell>
        </row>
        <row r="508">
          <cell r="B508">
            <v>39405</v>
          </cell>
          <cell r="C508">
            <v>13700000</v>
          </cell>
          <cell r="D508">
            <v>13630778.054242892</v>
          </cell>
        </row>
        <row r="509">
          <cell r="B509">
            <v>39385</v>
          </cell>
          <cell r="C509">
            <v>1300000</v>
          </cell>
          <cell r="D509">
            <v>1298963.6761027912</v>
          </cell>
        </row>
        <row r="510">
          <cell r="B510">
            <v>39561</v>
          </cell>
          <cell r="C510">
            <v>30000000</v>
          </cell>
          <cell r="D510">
            <v>28576513.811459731</v>
          </cell>
        </row>
        <row r="511">
          <cell r="B511">
            <v>39387</v>
          </cell>
          <cell r="C511">
            <v>15000000</v>
          </cell>
          <cell r="D511">
            <v>14988013.695348842</v>
          </cell>
        </row>
        <row r="512">
          <cell r="B512">
            <v>39472</v>
          </cell>
          <cell r="C512">
            <v>19000000</v>
          </cell>
          <cell r="D512">
            <v>18550007.315684211</v>
          </cell>
        </row>
        <row r="513">
          <cell r="B513">
            <v>39382</v>
          </cell>
          <cell r="C513">
            <v>0</v>
          </cell>
          <cell r="D513">
            <v>0</v>
          </cell>
        </row>
        <row r="514">
          <cell r="B514">
            <v>39383</v>
          </cell>
          <cell r="C514">
            <v>0</v>
          </cell>
          <cell r="D514">
            <v>0</v>
          </cell>
        </row>
        <row r="515">
          <cell r="B515">
            <v>39412</v>
          </cell>
          <cell r="C515">
            <v>4000000</v>
          </cell>
          <cell r="D515">
            <v>3979880.341898981</v>
          </cell>
        </row>
        <row r="516">
          <cell r="B516">
            <v>39391</v>
          </cell>
          <cell r="C516">
            <v>9000000</v>
          </cell>
          <cell r="D516">
            <v>8990913.0196905099</v>
          </cell>
        </row>
        <row r="517">
          <cell r="B517">
            <v>39392</v>
          </cell>
          <cell r="C517">
            <v>16460000</v>
          </cell>
          <cell r="D517">
            <v>16441175.979611291</v>
          </cell>
        </row>
        <row r="518">
          <cell r="B518">
            <v>39568</v>
          </cell>
          <cell r="C518">
            <v>1000000</v>
          </cell>
          <cell r="D518">
            <v>952640.95562676736</v>
          </cell>
        </row>
        <row r="519">
          <cell r="B519">
            <v>39393</v>
          </cell>
          <cell r="C519">
            <v>2500000</v>
          </cell>
          <cell r="D519">
            <v>2497126.5940561546</v>
          </cell>
        </row>
        <row r="520">
          <cell r="B520">
            <v>39394</v>
          </cell>
          <cell r="C520">
            <v>15000000</v>
          </cell>
          <cell r="D520">
            <v>14984223.460066564</v>
          </cell>
        </row>
        <row r="521">
          <cell r="B521">
            <v>39479</v>
          </cell>
          <cell r="C521">
            <v>16500000</v>
          </cell>
          <cell r="D521">
            <v>16099419.966435147</v>
          </cell>
        </row>
        <row r="522">
          <cell r="B522">
            <v>39389</v>
          </cell>
        </row>
        <row r="523">
          <cell r="B523">
            <v>39390</v>
          </cell>
          <cell r="D523">
            <v>0</v>
          </cell>
        </row>
        <row r="524">
          <cell r="B524">
            <v>39419</v>
          </cell>
          <cell r="C524">
            <v>14000000</v>
          </cell>
          <cell r="D524">
            <v>13916622.275092676</v>
          </cell>
        </row>
        <row r="525">
          <cell r="B525">
            <v>39399</v>
          </cell>
          <cell r="C525">
            <v>15000000</v>
          </cell>
          <cell r="D525">
            <v>14980463.833466493</v>
          </cell>
        </row>
        <row r="526">
          <cell r="B526">
            <v>39575</v>
          </cell>
          <cell r="C526">
            <v>1000000</v>
          </cell>
          <cell r="D526">
            <v>948002.7011583813</v>
          </cell>
        </row>
        <row r="527">
          <cell r="B527">
            <v>39401</v>
          </cell>
          <cell r="C527">
            <v>15000000</v>
          </cell>
          <cell r="D527">
            <v>14981382.041386377</v>
          </cell>
        </row>
        <row r="528">
          <cell r="B528">
            <v>39486</v>
          </cell>
          <cell r="C528">
            <v>1000000</v>
          </cell>
          <cell r="D528">
            <v>974584.43986493594</v>
          </cell>
        </row>
        <row r="529">
          <cell r="B529">
            <v>39396</v>
          </cell>
          <cell r="C529">
            <v>0</v>
          </cell>
        </row>
        <row r="530">
          <cell r="B530">
            <v>39397</v>
          </cell>
          <cell r="C530">
            <v>0</v>
          </cell>
        </row>
        <row r="531">
          <cell r="B531">
            <v>39426</v>
          </cell>
          <cell r="C531">
            <v>500000</v>
          </cell>
          <cell r="D531">
            <v>496950.22328722361</v>
          </cell>
        </row>
        <row r="532">
          <cell r="B532">
            <v>39406</v>
          </cell>
          <cell r="C532">
            <v>14777000</v>
          </cell>
          <cell r="D532">
            <v>14758715.366879718</v>
          </cell>
        </row>
        <row r="533">
          <cell r="B533">
            <v>39582</v>
          </cell>
          <cell r="C533">
            <v>0</v>
          </cell>
          <cell r="D533">
            <v>0</v>
          </cell>
        </row>
        <row r="534">
          <cell r="B534">
            <v>39408</v>
          </cell>
          <cell r="C534">
            <v>15000000</v>
          </cell>
          <cell r="D534">
            <v>14980865.535581676</v>
          </cell>
        </row>
        <row r="535">
          <cell r="B535">
            <v>39493</v>
          </cell>
          <cell r="C535">
            <v>0</v>
          </cell>
          <cell r="D535">
            <v>0</v>
          </cell>
        </row>
        <row r="536">
          <cell r="B536">
            <v>39403</v>
          </cell>
          <cell r="C536">
            <v>0</v>
          </cell>
          <cell r="D536">
            <v>0</v>
          </cell>
        </row>
        <row r="537">
          <cell r="B537">
            <v>39404</v>
          </cell>
          <cell r="C537">
            <v>0</v>
          </cell>
          <cell r="D537">
            <v>0</v>
          </cell>
        </row>
        <row r="538">
          <cell r="B538">
            <v>39433</v>
          </cell>
          <cell r="C538">
            <v>15000000</v>
          </cell>
          <cell r="D538">
            <v>14908847.713540992</v>
          </cell>
        </row>
        <row r="539">
          <cell r="B539">
            <v>39413</v>
          </cell>
          <cell r="C539">
            <v>15000000</v>
          </cell>
          <cell r="D539">
            <v>14980607.296034588</v>
          </cell>
        </row>
        <row r="540">
          <cell r="B540">
            <v>39589</v>
          </cell>
          <cell r="C540">
            <v>0</v>
          </cell>
          <cell r="D540">
            <v>0</v>
          </cell>
        </row>
        <row r="541">
          <cell r="B541">
            <v>39415</v>
          </cell>
          <cell r="C541">
            <v>15000000</v>
          </cell>
          <cell r="D541">
            <v>14981066.394718129</v>
          </cell>
        </row>
        <row r="542">
          <cell r="B542">
            <v>39499</v>
          </cell>
          <cell r="C542">
            <v>0</v>
          </cell>
          <cell r="D542">
            <v>0</v>
          </cell>
        </row>
        <row r="543">
          <cell r="B543">
            <v>39409</v>
          </cell>
        </row>
        <row r="544">
          <cell r="B544">
            <v>39410</v>
          </cell>
          <cell r="D544">
            <v>0</v>
          </cell>
        </row>
        <row r="545">
          <cell r="B545">
            <v>39411</v>
          </cell>
          <cell r="D545">
            <v>0</v>
          </cell>
        </row>
        <row r="546">
          <cell r="B546">
            <v>39440</v>
          </cell>
          <cell r="C546">
            <v>700000</v>
          </cell>
          <cell r="D546">
            <v>695730.31260211312</v>
          </cell>
        </row>
        <row r="547">
          <cell r="B547">
            <v>39420</v>
          </cell>
          <cell r="C547">
            <v>15000000</v>
          </cell>
          <cell r="D547">
            <v>14980377.75724455</v>
          </cell>
        </row>
        <row r="548">
          <cell r="B548">
            <v>39596</v>
          </cell>
          <cell r="C548">
            <v>0</v>
          </cell>
          <cell r="D548">
            <v>0</v>
          </cell>
        </row>
        <row r="549">
          <cell r="B549">
            <v>39422</v>
          </cell>
          <cell r="C549">
            <v>15000000</v>
          </cell>
          <cell r="D549">
            <v>14975788.458166674</v>
          </cell>
        </row>
        <row r="550">
          <cell r="B550">
            <v>39507</v>
          </cell>
          <cell r="C550">
            <v>5100000</v>
          </cell>
          <cell r="D550">
            <v>4939893.3205954945</v>
          </cell>
        </row>
        <row r="551">
          <cell r="B551">
            <v>39417</v>
          </cell>
          <cell r="D551">
            <v>0</v>
          </cell>
        </row>
        <row r="552">
          <cell r="B552">
            <v>39418</v>
          </cell>
          <cell r="D552">
            <v>0</v>
          </cell>
        </row>
        <row r="553">
          <cell r="B553">
            <v>39447</v>
          </cell>
          <cell r="C553">
            <v>15000000</v>
          </cell>
          <cell r="D553">
            <v>14889094.601635816</v>
          </cell>
        </row>
        <row r="554">
          <cell r="B554">
            <v>39427</v>
          </cell>
          <cell r="C554">
            <v>15000000</v>
          </cell>
          <cell r="D554">
            <v>14975960.506135495</v>
          </cell>
        </row>
        <row r="555">
          <cell r="B555">
            <v>39603</v>
          </cell>
          <cell r="C555">
            <v>1000000</v>
          </cell>
          <cell r="D555">
            <v>939124.17022590432</v>
          </cell>
        </row>
        <row r="556">
          <cell r="B556">
            <v>39429</v>
          </cell>
          <cell r="C556">
            <v>43000000</v>
          </cell>
          <cell r="D556">
            <v>42929853.795059256</v>
          </cell>
        </row>
        <row r="557">
          <cell r="B557">
            <v>39514</v>
          </cell>
          <cell r="C557">
            <v>1000000</v>
          </cell>
          <cell r="D557">
            <v>968606.53345009696</v>
          </cell>
        </row>
        <row r="558">
          <cell r="B558">
            <v>39424</v>
          </cell>
        </row>
        <row r="559">
          <cell r="B559">
            <v>39425</v>
          </cell>
          <cell r="D559">
            <v>0</v>
          </cell>
        </row>
        <row r="560">
          <cell r="B560">
            <v>39455</v>
          </cell>
          <cell r="C560">
            <v>3100000</v>
          </cell>
          <cell r="D560">
            <v>3075564.0119597721</v>
          </cell>
        </row>
        <row r="561">
          <cell r="B561">
            <v>39434</v>
          </cell>
          <cell r="C561">
            <v>50000000</v>
          </cell>
          <cell r="D561">
            <v>49914420.700070947</v>
          </cell>
        </row>
        <row r="562">
          <cell r="B562">
            <v>39610</v>
          </cell>
          <cell r="C562">
            <v>1000000</v>
          </cell>
          <cell r="D562">
            <v>939124.17022590432</v>
          </cell>
        </row>
        <row r="563">
          <cell r="B563">
            <v>39436</v>
          </cell>
          <cell r="C563">
            <v>50000000</v>
          </cell>
          <cell r="D563">
            <v>49917383.311620414</v>
          </cell>
        </row>
        <row r="564">
          <cell r="B564">
            <v>39521</v>
          </cell>
          <cell r="C564">
            <v>3500000</v>
          </cell>
          <cell r="D564">
            <v>3390122.8670753394</v>
          </cell>
        </row>
        <row r="565">
          <cell r="B565">
            <v>39431</v>
          </cell>
        </row>
        <row r="566">
          <cell r="B566">
            <v>39432</v>
          </cell>
          <cell r="D566">
            <v>0</v>
          </cell>
        </row>
        <row r="567">
          <cell r="B567">
            <v>39461</v>
          </cell>
          <cell r="C567">
            <v>12100000</v>
          </cell>
          <cell r="D567">
            <v>12007884.719956499</v>
          </cell>
        </row>
        <row r="568">
          <cell r="B568">
            <v>39441</v>
          </cell>
          <cell r="C568">
            <v>12650000</v>
          </cell>
          <cell r="D568">
            <v>12628904.539458334</v>
          </cell>
        </row>
        <row r="569">
          <cell r="B569">
            <v>39617</v>
          </cell>
          <cell r="C569">
            <v>0</v>
          </cell>
          <cell r="D569">
            <v>0</v>
          </cell>
        </row>
        <row r="570">
          <cell r="B570">
            <v>39443</v>
          </cell>
          <cell r="C570">
            <v>10750000</v>
          </cell>
          <cell r="D570">
            <v>10731641.542522872</v>
          </cell>
        </row>
        <row r="571">
          <cell r="B571">
            <v>39528</v>
          </cell>
          <cell r="C571">
            <v>2000000</v>
          </cell>
          <cell r="D571">
            <v>1937213.0669001939</v>
          </cell>
        </row>
        <row r="572">
          <cell r="B572">
            <v>39438</v>
          </cell>
        </row>
        <row r="573">
          <cell r="B573">
            <v>39439</v>
          </cell>
          <cell r="D573">
            <v>0</v>
          </cell>
        </row>
        <row r="574">
          <cell r="B574">
            <v>39468</v>
          </cell>
          <cell r="C574">
            <v>4000000</v>
          </cell>
          <cell r="D574">
            <v>3969578.887495609</v>
          </cell>
        </row>
        <row r="575">
          <cell r="B575">
            <v>39451</v>
          </cell>
          <cell r="C575">
            <v>5900000</v>
          </cell>
          <cell r="D575">
            <v>5885520.0083083268</v>
          </cell>
        </row>
        <row r="576">
          <cell r="B576">
            <v>39624</v>
          </cell>
          <cell r="C576">
            <v>0</v>
          </cell>
          <cell r="D576">
            <v>0</v>
          </cell>
        </row>
        <row r="577">
          <cell r="B577">
            <v>39451</v>
          </cell>
          <cell r="C577">
            <v>3930000</v>
          </cell>
          <cell r="D577">
            <v>3922271.5132265412</v>
          </cell>
        </row>
        <row r="578">
          <cell r="B578">
            <v>39535</v>
          </cell>
          <cell r="C578">
            <v>3400000</v>
          </cell>
          <cell r="D578">
            <v>3293262.2137303296</v>
          </cell>
        </row>
        <row r="579">
          <cell r="B579">
            <v>39445</v>
          </cell>
        </row>
        <row r="580">
          <cell r="B580">
            <v>39446</v>
          </cell>
          <cell r="D580">
            <v>0</v>
          </cell>
        </row>
        <row r="581">
          <cell r="B581">
            <v>39475</v>
          </cell>
          <cell r="C581">
            <v>1800000</v>
          </cell>
          <cell r="D581">
            <v>1786296.9004893964</v>
          </cell>
        </row>
        <row r="582">
          <cell r="B582">
            <v>39458</v>
          </cell>
          <cell r="D582">
            <v>0</v>
          </cell>
        </row>
        <row r="583">
          <cell r="B583">
            <v>39631</v>
          </cell>
          <cell r="D583">
            <v>0</v>
          </cell>
        </row>
        <row r="584">
          <cell r="B584">
            <v>39458</v>
          </cell>
          <cell r="D584">
            <v>0</v>
          </cell>
        </row>
        <row r="585">
          <cell r="B585">
            <v>39542</v>
          </cell>
          <cell r="D585">
            <v>0</v>
          </cell>
        </row>
        <row r="588">
          <cell r="B588">
            <v>39454</v>
          </cell>
          <cell r="D588">
            <v>0</v>
          </cell>
        </row>
        <row r="589">
          <cell r="B589">
            <v>39462</v>
          </cell>
          <cell r="C589">
            <v>4400000</v>
          </cell>
          <cell r="D589">
            <v>4392418.5652162014</v>
          </cell>
        </row>
        <row r="590">
          <cell r="B590">
            <v>39456</v>
          </cell>
          <cell r="D590">
            <v>0</v>
          </cell>
        </row>
        <row r="591">
          <cell r="B591">
            <v>39464</v>
          </cell>
          <cell r="C591">
            <v>12197000</v>
          </cell>
          <cell r="D591">
            <v>12175983.91816864</v>
          </cell>
        </row>
        <row r="592">
          <cell r="B592">
            <v>39548</v>
          </cell>
          <cell r="C592">
            <v>0</v>
          </cell>
          <cell r="D592">
            <v>0</v>
          </cell>
        </row>
        <row r="593">
          <cell r="B593">
            <v>39458</v>
          </cell>
          <cell r="D593">
            <v>0</v>
          </cell>
        </row>
        <row r="596">
          <cell r="B596">
            <v>39461</v>
          </cell>
          <cell r="D596">
            <v>0</v>
          </cell>
        </row>
        <row r="597">
          <cell r="B597">
            <v>39469</v>
          </cell>
          <cell r="C597">
            <v>25000000</v>
          </cell>
          <cell r="D597">
            <v>24956923.666001149</v>
          </cell>
        </row>
        <row r="598">
          <cell r="B598">
            <v>39463</v>
          </cell>
          <cell r="D598">
            <v>0</v>
          </cell>
        </row>
        <row r="599">
          <cell r="B599">
            <v>39471</v>
          </cell>
          <cell r="C599">
            <v>7625000</v>
          </cell>
          <cell r="D599">
            <v>7611861.7181303501</v>
          </cell>
        </row>
        <row r="600">
          <cell r="B600">
            <v>39555</v>
          </cell>
          <cell r="C600">
            <v>1000000</v>
          </cell>
          <cell r="D600">
            <v>968606.53345009696</v>
          </cell>
        </row>
        <row r="601">
          <cell r="B601">
            <v>39465</v>
          </cell>
          <cell r="D601">
            <v>0</v>
          </cell>
        </row>
        <row r="604">
          <cell r="B604">
            <v>39468</v>
          </cell>
          <cell r="D604">
            <v>0</v>
          </cell>
        </row>
        <row r="605">
          <cell r="B605">
            <v>39476</v>
          </cell>
          <cell r="C605">
            <v>25000000</v>
          </cell>
          <cell r="D605">
            <v>24957162.568905704</v>
          </cell>
        </row>
        <row r="606">
          <cell r="B606">
            <v>39470</v>
          </cell>
          <cell r="D606">
            <v>0</v>
          </cell>
        </row>
        <row r="607">
          <cell r="B607">
            <v>39478</v>
          </cell>
          <cell r="C607">
            <v>25000000</v>
          </cell>
          <cell r="D607">
            <v>24957927.088937473</v>
          </cell>
        </row>
        <row r="608">
          <cell r="B608">
            <v>39562</v>
          </cell>
          <cell r="C608">
            <v>13000000</v>
          </cell>
          <cell r="D608">
            <v>12593101.369025376</v>
          </cell>
        </row>
        <row r="609">
          <cell r="B609">
            <v>39472</v>
          </cell>
          <cell r="D609">
            <v>0</v>
          </cell>
        </row>
        <row r="612">
          <cell r="B612">
            <v>39475</v>
          </cell>
          <cell r="D612">
            <v>0</v>
          </cell>
        </row>
        <row r="613">
          <cell r="B613">
            <v>39483</v>
          </cell>
          <cell r="C613">
            <v>18300000</v>
          </cell>
          <cell r="D613">
            <v>18269307.563293669</v>
          </cell>
        </row>
        <row r="614">
          <cell r="B614">
            <v>39477</v>
          </cell>
          <cell r="D614">
            <v>0</v>
          </cell>
        </row>
        <row r="615">
          <cell r="B615">
            <v>39485</v>
          </cell>
          <cell r="C615">
            <v>25000000</v>
          </cell>
          <cell r="D615">
            <v>24952863.016302079</v>
          </cell>
        </row>
        <row r="616">
          <cell r="B616">
            <v>39569</v>
          </cell>
          <cell r="C616">
            <v>4000000</v>
          </cell>
          <cell r="D616">
            <v>3865092.3915921007</v>
          </cell>
        </row>
        <row r="617">
          <cell r="B617">
            <v>39479</v>
          </cell>
          <cell r="D617">
            <v>0</v>
          </cell>
        </row>
        <row r="620">
          <cell r="B620">
            <v>39482</v>
          </cell>
          <cell r="D620">
            <v>0</v>
          </cell>
        </row>
        <row r="621">
          <cell r="B621">
            <v>39490</v>
          </cell>
          <cell r="C621">
            <v>20700000</v>
          </cell>
          <cell r="D621">
            <v>20661998.904480606</v>
          </cell>
        </row>
        <row r="622">
          <cell r="B622">
            <v>39484</v>
          </cell>
          <cell r="D622">
            <v>0</v>
          </cell>
        </row>
        <row r="623">
          <cell r="B623">
            <v>39492</v>
          </cell>
          <cell r="C623">
            <v>20180000</v>
          </cell>
          <cell r="D623">
            <v>20141526.924461003</v>
          </cell>
        </row>
        <row r="624">
          <cell r="B624">
            <v>39576</v>
          </cell>
          <cell r="C624">
            <v>2500000</v>
          </cell>
          <cell r="D624">
            <v>2409877.195299089</v>
          </cell>
        </row>
        <row r="625">
          <cell r="B625">
            <v>39486</v>
          </cell>
          <cell r="D625">
            <v>0</v>
          </cell>
        </row>
        <row r="628">
          <cell r="B628">
            <v>39489</v>
          </cell>
          <cell r="D628">
            <v>0</v>
          </cell>
        </row>
        <row r="629">
          <cell r="B629">
            <v>39497</v>
          </cell>
          <cell r="C629">
            <v>20000000</v>
          </cell>
          <cell r="D629">
            <v>19962519.685642272</v>
          </cell>
        </row>
        <row r="630">
          <cell r="B630">
            <v>39491</v>
          </cell>
          <cell r="D630">
            <v>0</v>
          </cell>
        </row>
        <row r="631">
          <cell r="B631">
            <v>39499</v>
          </cell>
          <cell r="C631">
            <v>35000000</v>
          </cell>
          <cell r="D631">
            <v>34934409.449873976</v>
          </cell>
        </row>
        <row r="632">
          <cell r="B632">
            <v>39583</v>
          </cell>
          <cell r="C632">
            <v>15500000</v>
          </cell>
          <cell r="D632">
            <v>14941238.610854352</v>
          </cell>
        </row>
        <row r="633">
          <cell r="B633">
            <v>39493</v>
          </cell>
          <cell r="D633">
            <v>0</v>
          </cell>
        </row>
        <row r="636">
          <cell r="B636">
            <v>39496</v>
          </cell>
          <cell r="D636">
            <v>0</v>
          </cell>
        </row>
        <row r="637">
          <cell r="B637">
            <v>39504</v>
          </cell>
          <cell r="C637">
            <v>33300000</v>
          </cell>
          <cell r="D637">
            <v>33237658.900593571</v>
          </cell>
        </row>
        <row r="638">
          <cell r="B638">
            <v>39498</v>
          </cell>
          <cell r="D638">
            <v>0</v>
          </cell>
        </row>
        <row r="639">
          <cell r="B639">
            <v>39506</v>
          </cell>
          <cell r="C639">
            <v>30000000</v>
          </cell>
          <cell r="D639">
            <v>29943206.351350572</v>
          </cell>
        </row>
        <row r="640">
          <cell r="B640">
            <v>39590</v>
          </cell>
          <cell r="C640">
            <v>50000000</v>
          </cell>
          <cell r="D640">
            <v>47978463.585003376</v>
          </cell>
        </row>
        <row r="641">
          <cell r="B641">
            <v>39500</v>
          </cell>
          <cell r="D641">
            <v>0</v>
          </cell>
        </row>
        <row r="644">
          <cell r="B644">
            <v>39503</v>
          </cell>
          <cell r="D644">
            <v>0</v>
          </cell>
        </row>
        <row r="645">
          <cell r="B645">
            <v>39511</v>
          </cell>
          <cell r="C645">
            <v>40000000</v>
          </cell>
          <cell r="D645">
            <v>39925803.636693783</v>
          </cell>
        </row>
        <row r="646">
          <cell r="B646">
            <v>39505</v>
          </cell>
          <cell r="D646">
            <v>0</v>
          </cell>
        </row>
        <row r="647">
          <cell r="B647">
            <v>39513</v>
          </cell>
          <cell r="C647">
            <v>25000000</v>
          </cell>
          <cell r="D647">
            <v>24956875.885969095</v>
          </cell>
        </row>
        <row r="648">
          <cell r="B648">
            <v>39597</v>
          </cell>
          <cell r="C648">
            <v>50000000</v>
          </cell>
          <cell r="D648">
            <v>47968135.490401246</v>
          </cell>
        </row>
        <row r="649">
          <cell r="B649">
            <v>39507</v>
          </cell>
          <cell r="D649">
            <v>0</v>
          </cell>
        </row>
        <row r="652">
          <cell r="B652">
            <v>39510</v>
          </cell>
          <cell r="D652">
            <v>0</v>
          </cell>
        </row>
        <row r="653">
          <cell r="B653">
            <v>39518</v>
          </cell>
          <cell r="C653">
            <v>23000000</v>
          </cell>
          <cell r="D653">
            <v>22954964.246857058</v>
          </cell>
        </row>
        <row r="654">
          <cell r="B654">
            <v>39512</v>
          </cell>
          <cell r="D654">
            <v>0</v>
          </cell>
        </row>
        <row r="655">
          <cell r="B655">
            <v>39520</v>
          </cell>
          <cell r="C655">
            <v>30000000</v>
          </cell>
          <cell r="D655">
            <v>29942690.510710187</v>
          </cell>
        </row>
        <row r="656">
          <cell r="B656">
            <v>39604</v>
          </cell>
          <cell r="C656">
            <v>11500000</v>
          </cell>
          <cell r="D656">
            <v>11032407.285725549</v>
          </cell>
        </row>
        <row r="657">
          <cell r="B657">
            <v>39514</v>
          </cell>
          <cell r="D657">
            <v>0</v>
          </cell>
        </row>
        <row r="660">
          <cell r="B660">
            <v>39517</v>
          </cell>
          <cell r="D660">
            <v>0</v>
          </cell>
        </row>
        <row r="661">
          <cell r="B661">
            <v>39525</v>
          </cell>
          <cell r="C661">
            <v>27300000</v>
          </cell>
          <cell r="D661">
            <v>27245657.975325923</v>
          </cell>
        </row>
        <row r="662">
          <cell r="B662">
            <v>39519</v>
          </cell>
          <cell r="D662">
            <v>0</v>
          </cell>
        </row>
        <row r="663">
          <cell r="B663">
            <v>39527</v>
          </cell>
          <cell r="C663">
            <v>21000000</v>
          </cell>
          <cell r="D663">
            <v>20955831.99574158</v>
          </cell>
        </row>
        <row r="664">
          <cell r="B664">
            <v>39611</v>
          </cell>
          <cell r="C664">
            <v>50000000</v>
          </cell>
          <cell r="D664">
            <v>47966988.198806733</v>
          </cell>
        </row>
        <row r="665">
          <cell r="B665">
            <v>39521</v>
          </cell>
          <cell r="D665">
            <v>0</v>
          </cell>
        </row>
        <row r="668">
          <cell r="B668">
            <v>39524</v>
          </cell>
          <cell r="D668">
            <v>0</v>
          </cell>
        </row>
        <row r="669">
          <cell r="B669">
            <v>39532</v>
          </cell>
          <cell r="C669">
            <v>25000000</v>
          </cell>
          <cell r="D669">
            <v>24949758.705073349</v>
          </cell>
        </row>
        <row r="670">
          <cell r="B670">
            <v>39526</v>
          </cell>
          <cell r="D670">
            <v>0</v>
          </cell>
        </row>
        <row r="671">
          <cell r="B671">
            <v>39534</v>
          </cell>
          <cell r="C671">
            <v>24000000</v>
          </cell>
          <cell r="D671">
            <v>23949522.28084752</v>
          </cell>
        </row>
        <row r="672">
          <cell r="B672">
            <v>39618</v>
          </cell>
          <cell r="C672">
            <v>36575000</v>
          </cell>
          <cell r="D672">
            <v>35092887.93250747</v>
          </cell>
        </row>
        <row r="673">
          <cell r="B673">
            <v>39528</v>
          </cell>
          <cell r="D673">
            <v>0</v>
          </cell>
        </row>
        <row r="676">
          <cell r="B676">
            <v>39531</v>
          </cell>
          <cell r="D676">
            <v>0</v>
          </cell>
        </row>
        <row r="677">
          <cell r="B677">
            <v>39539</v>
          </cell>
          <cell r="C677">
            <v>25000000</v>
          </cell>
          <cell r="D677">
            <v>24947371.298903685</v>
          </cell>
        </row>
        <row r="678">
          <cell r="B678">
            <v>39533</v>
          </cell>
          <cell r="D678">
            <v>0</v>
          </cell>
        </row>
        <row r="679">
          <cell r="B679">
            <v>39541</v>
          </cell>
          <cell r="C679">
            <v>36800000</v>
          </cell>
          <cell r="D679">
            <v>36724287.598854415</v>
          </cell>
        </row>
        <row r="680">
          <cell r="B680">
            <v>39625</v>
          </cell>
          <cell r="C680">
            <v>55500000</v>
          </cell>
          <cell r="D680">
            <v>53243356.900675476</v>
          </cell>
        </row>
        <row r="681">
          <cell r="B681">
            <v>39535</v>
          </cell>
        </row>
        <row r="684">
          <cell r="B684">
            <v>39538</v>
          </cell>
          <cell r="D684">
            <v>0</v>
          </cell>
        </row>
        <row r="685">
          <cell r="B685">
            <v>39546</v>
          </cell>
          <cell r="C685">
            <v>13000000</v>
          </cell>
          <cell r="D685">
            <v>12973700.709165175</v>
          </cell>
        </row>
        <row r="686">
          <cell r="B686">
            <v>39540</v>
          </cell>
          <cell r="D686">
            <v>0</v>
          </cell>
        </row>
        <row r="687">
          <cell r="B687">
            <v>39548</v>
          </cell>
          <cell r="C687">
            <v>13500000</v>
          </cell>
          <cell r="D687">
            <v>13471580.50140799</v>
          </cell>
        </row>
        <row r="688">
          <cell r="B688">
            <v>39632</v>
          </cell>
          <cell r="C688">
            <v>26200000</v>
          </cell>
          <cell r="D688">
            <v>25134701.816174727</v>
          </cell>
        </row>
        <row r="689">
          <cell r="B689">
            <v>39542</v>
          </cell>
          <cell r="D689">
            <v>0</v>
          </cell>
        </row>
        <row r="692">
          <cell r="B692">
            <v>39545</v>
          </cell>
          <cell r="D692">
            <v>0</v>
          </cell>
        </row>
        <row r="693">
          <cell r="B693">
            <v>39553</v>
          </cell>
          <cell r="C693">
            <v>25000000</v>
          </cell>
          <cell r="D693">
            <v>24950140.732465044</v>
          </cell>
        </row>
        <row r="694">
          <cell r="B694">
            <v>39547</v>
          </cell>
          <cell r="D694">
            <v>0</v>
          </cell>
        </row>
        <row r="695">
          <cell r="B695">
            <v>39555</v>
          </cell>
          <cell r="C695">
            <v>8100000</v>
          </cell>
          <cell r="D695">
            <v>8083072.0540325968</v>
          </cell>
        </row>
        <row r="696">
          <cell r="B696">
            <v>39639</v>
          </cell>
          <cell r="C696">
            <v>9000000</v>
          </cell>
          <cell r="D696">
            <v>8634057.875785213</v>
          </cell>
        </row>
        <row r="697">
          <cell r="B697">
            <v>39549</v>
          </cell>
          <cell r="D697">
            <v>0</v>
          </cell>
        </row>
        <row r="700">
          <cell r="B700">
            <v>39552</v>
          </cell>
          <cell r="D700">
            <v>0</v>
          </cell>
        </row>
        <row r="701">
          <cell r="B701">
            <v>39560</v>
          </cell>
          <cell r="C701">
            <v>16175000</v>
          </cell>
          <cell r="D701">
            <v>16141721.519333428</v>
          </cell>
        </row>
        <row r="702">
          <cell r="B702">
            <v>39554</v>
          </cell>
          <cell r="D702">
            <v>0</v>
          </cell>
        </row>
        <row r="703">
          <cell r="B703">
            <v>39562</v>
          </cell>
          <cell r="C703">
            <v>1870000</v>
          </cell>
          <cell r="D703">
            <v>1866070.5156210784</v>
          </cell>
        </row>
        <row r="704">
          <cell r="B704">
            <v>39646</v>
          </cell>
          <cell r="C704">
            <v>2200000</v>
          </cell>
          <cell r="D704">
            <v>2105511.5632702289</v>
          </cell>
        </row>
        <row r="705">
          <cell r="B705">
            <v>39556</v>
          </cell>
          <cell r="D705">
            <v>0</v>
          </cell>
        </row>
        <row r="708">
          <cell r="B708">
            <v>39559</v>
          </cell>
          <cell r="D708">
            <v>0</v>
          </cell>
        </row>
        <row r="709">
          <cell r="B709">
            <v>39567</v>
          </cell>
          <cell r="C709">
            <v>20000000</v>
          </cell>
          <cell r="D709">
            <v>19960188.992912766</v>
          </cell>
        </row>
        <row r="710">
          <cell r="B710">
            <v>39561</v>
          </cell>
          <cell r="D710">
            <v>0</v>
          </cell>
        </row>
        <row r="711">
          <cell r="B711">
            <v>39569</v>
          </cell>
          <cell r="C711">
            <v>17300000</v>
          </cell>
          <cell r="D711">
            <v>17261896.137758378</v>
          </cell>
        </row>
        <row r="712">
          <cell r="B712">
            <v>39653</v>
          </cell>
          <cell r="C712">
            <v>16601000</v>
          </cell>
          <cell r="D712">
            <v>15887998.846295033</v>
          </cell>
        </row>
        <row r="713">
          <cell r="B713">
            <v>39563</v>
          </cell>
          <cell r="D713">
            <v>0</v>
          </cell>
        </row>
        <row r="716">
          <cell r="B716">
            <v>39566</v>
          </cell>
          <cell r="D716">
            <v>0</v>
          </cell>
        </row>
        <row r="717">
          <cell r="B717">
            <v>39574</v>
          </cell>
          <cell r="C717">
            <v>20200000</v>
          </cell>
          <cell r="D717">
            <v>20154891.695818316</v>
          </cell>
        </row>
        <row r="718">
          <cell r="B718">
            <v>39575</v>
          </cell>
          <cell r="D718">
            <v>0</v>
          </cell>
        </row>
        <row r="719">
          <cell r="B719">
            <v>39576</v>
          </cell>
          <cell r="C719">
            <v>7900000</v>
          </cell>
          <cell r="D719">
            <v>7882147.4758403366</v>
          </cell>
        </row>
        <row r="720">
          <cell r="B720">
            <v>39660</v>
          </cell>
          <cell r="C720">
            <v>300000</v>
          </cell>
          <cell r="D720">
            <v>287115.21317321307</v>
          </cell>
        </row>
        <row r="721">
          <cell r="B721">
            <v>39570</v>
          </cell>
          <cell r="D721">
            <v>0</v>
          </cell>
        </row>
        <row r="724">
          <cell r="B724">
            <v>39573</v>
          </cell>
          <cell r="D724">
            <v>0</v>
          </cell>
        </row>
        <row r="725">
          <cell r="B725">
            <v>39581</v>
          </cell>
          <cell r="C725">
            <v>10000000</v>
          </cell>
          <cell r="D725">
            <v>9977611.8790986817</v>
          </cell>
        </row>
        <row r="726">
          <cell r="B726">
            <v>39575</v>
          </cell>
          <cell r="D726">
            <v>0</v>
          </cell>
        </row>
        <row r="727">
          <cell r="B727">
            <v>39583</v>
          </cell>
          <cell r="C727">
            <v>5950000</v>
          </cell>
          <cell r="D727">
            <v>5936485.9556696825</v>
          </cell>
        </row>
        <row r="728">
          <cell r="B728">
            <v>39667</v>
          </cell>
          <cell r="C728">
            <v>400000</v>
          </cell>
          <cell r="D728">
            <v>382829.41881512199</v>
          </cell>
        </row>
        <row r="729">
          <cell r="B729">
            <v>39577</v>
          </cell>
          <cell r="D729">
            <v>0</v>
          </cell>
        </row>
        <row r="732">
          <cell r="B732">
            <v>39580</v>
          </cell>
          <cell r="D732">
            <v>0</v>
          </cell>
        </row>
        <row r="733">
          <cell r="B733">
            <v>39588</v>
          </cell>
          <cell r="C733">
            <v>5000000</v>
          </cell>
          <cell r="D733">
            <v>4989035.0577443223</v>
          </cell>
        </row>
        <row r="734">
          <cell r="B734">
            <v>39582</v>
          </cell>
          <cell r="D734">
            <v>0</v>
          </cell>
        </row>
        <row r="735">
          <cell r="B735">
            <v>39590</v>
          </cell>
          <cell r="C735">
            <v>10000000</v>
          </cell>
          <cell r="D735">
            <v>9977898.2719100285</v>
          </cell>
        </row>
        <row r="736">
          <cell r="B736">
            <v>39674</v>
          </cell>
          <cell r="C736">
            <v>7400000</v>
          </cell>
          <cell r="D736">
            <v>7082175.2582725883</v>
          </cell>
        </row>
        <row r="737">
          <cell r="B737">
            <v>39584</v>
          </cell>
          <cell r="D737">
            <v>0</v>
          </cell>
        </row>
        <row r="738">
          <cell r="B738">
            <v>39585</v>
          </cell>
        </row>
        <row r="739">
          <cell r="B739">
            <v>39586</v>
          </cell>
        </row>
        <row r="740">
          <cell r="B740">
            <v>39587</v>
          </cell>
          <cell r="D740">
            <v>0</v>
          </cell>
        </row>
        <row r="741">
          <cell r="B741">
            <v>39595</v>
          </cell>
          <cell r="C741">
            <v>4210000</v>
          </cell>
          <cell r="D741">
            <v>4200614.7907893462</v>
          </cell>
        </row>
        <row r="742">
          <cell r="B742">
            <v>39589</v>
          </cell>
          <cell r="D742">
            <v>0</v>
          </cell>
        </row>
        <row r="743">
          <cell r="B743">
            <v>39597</v>
          </cell>
          <cell r="C743">
            <v>10000000</v>
          </cell>
          <cell r="D743">
            <v>9978031.9275152013</v>
          </cell>
        </row>
        <row r="744">
          <cell r="B744">
            <v>39681</v>
          </cell>
          <cell r="C744">
            <v>400000</v>
          </cell>
          <cell r="D744">
            <v>382829.41881512199</v>
          </cell>
        </row>
        <row r="745">
          <cell r="B745">
            <v>39591</v>
          </cell>
          <cell r="D745">
            <v>0</v>
          </cell>
        </row>
        <row r="746">
          <cell r="B746">
            <v>39592</v>
          </cell>
        </row>
        <row r="747">
          <cell r="B747">
            <v>39593</v>
          </cell>
        </row>
        <row r="748">
          <cell r="B748">
            <v>39594</v>
          </cell>
          <cell r="D748">
            <v>0</v>
          </cell>
        </row>
        <row r="749">
          <cell r="B749">
            <v>39602</v>
          </cell>
          <cell r="C749">
            <v>0</v>
          </cell>
          <cell r="D749">
            <v>0</v>
          </cell>
        </row>
        <row r="750">
          <cell r="B750">
            <v>39596</v>
          </cell>
          <cell r="D750">
            <v>0</v>
          </cell>
        </row>
        <row r="751">
          <cell r="B751">
            <v>39604</v>
          </cell>
          <cell r="C751">
            <v>18470000</v>
          </cell>
          <cell r="D751">
            <v>18428966.517564863</v>
          </cell>
        </row>
        <row r="752">
          <cell r="B752">
            <v>39689</v>
          </cell>
          <cell r="C752">
            <v>4900000</v>
          </cell>
          <cell r="D752">
            <v>4687336.1987629728</v>
          </cell>
        </row>
        <row r="753">
          <cell r="B753">
            <v>39598</v>
          </cell>
          <cell r="D753">
            <v>0</v>
          </cell>
        </row>
        <row r="754">
          <cell r="B754">
            <v>39599</v>
          </cell>
        </row>
        <row r="755">
          <cell r="B755">
            <v>39600</v>
          </cell>
        </row>
        <row r="756">
          <cell r="B756">
            <v>39601</v>
          </cell>
          <cell r="D756">
            <v>0</v>
          </cell>
        </row>
        <row r="757">
          <cell r="B757">
            <v>39609</v>
          </cell>
          <cell r="C757">
            <v>5000000</v>
          </cell>
          <cell r="D757">
            <v>4988538.6615846436</v>
          </cell>
        </row>
        <row r="758">
          <cell r="B758">
            <v>39603</v>
          </cell>
          <cell r="D758">
            <v>0</v>
          </cell>
        </row>
        <row r="759">
          <cell r="B759">
            <v>39611</v>
          </cell>
          <cell r="C759">
            <v>12410000</v>
          </cell>
          <cell r="D759">
            <v>12381908.333449507</v>
          </cell>
        </row>
        <row r="760">
          <cell r="B760">
            <v>39695</v>
          </cell>
          <cell r="C760">
            <v>650000</v>
          </cell>
          <cell r="D760">
            <v>622097.80557457323</v>
          </cell>
        </row>
        <row r="761">
          <cell r="B761">
            <v>39605</v>
          </cell>
          <cell r="D761">
            <v>0</v>
          </cell>
        </row>
        <row r="762">
          <cell r="B762">
            <v>39606</v>
          </cell>
        </row>
        <row r="763">
          <cell r="B763">
            <v>39607</v>
          </cell>
        </row>
        <row r="764">
          <cell r="B764">
            <v>39608</v>
          </cell>
          <cell r="D764">
            <v>0</v>
          </cell>
        </row>
        <row r="765">
          <cell r="B765">
            <v>39616</v>
          </cell>
          <cell r="C765">
            <v>0</v>
          </cell>
          <cell r="D765">
            <v>0</v>
          </cell>
        </row>
        <row r="766">
          <cell r="B766">
            <v>39610</v>
          </cell>
          <cell r="D766">
            <v>0</v>
          </cell>
        </row>
        <row r="767">
          <cell r="B767">
            <v>39618</v>
          </cell>
          <cell r="C767">
            <v>12600000</v>
          </cell>
          <cell r="D767">
            <v>12571309.859963425</v>
          </cell>
        </row>
        <row r="768">
          <cell r="B768">
            <v>39702</v>
          </cell>
          <cell r="C768">
            <v>70000000</v>
          </cell>
          <cell r="D768">
            <v>66993549.740416378</v>
          </cell>
        </row>
        <row r="769">
          <cell r="B769">
            <v>39612</v>
          </cell>
          <cell r="D769">
            <v>0</v>
          </cell>
        </row>
        <row r="770">
          <cell r="B770">
            <v>39613</v>
          </cell>
        </row>
        <row r="771">
          <cell r="B771">
            <v>39614</v>
          </cell>
        </row>
        <row r="772">
          <cell r="B772">
            <v>39615</v>
          </cell>
          <cell r="D772">
            <v>0</v>
          </cell>
        </row>
        <row r="773">
          <cell r="B773">
            <v>39623</v>
          </cell>
          <cell r="C773">
            <v>15000000</v>
          </cell>
          <cell r="D773">
            <v>14965701.891418707</v>
          </cell>
        </row>
        <row r="774">
          <cell r="B774">
            <v>39617</v>
          </cell>
          <cell r="D774">
            <v>0</v>
          </cell>
        </row>
        <row r="775">
          <cell r="B775">
            <v>39625</v>
          </cell>
          <cell r="C775">
            <v>11260000</v>
          </cell>
          <cell r="D775">
            <v>11234511.509640729</v>
          </cell>
        </row>
        <row r="776">
          <cell r="B776">
            <v>39709</v>
          </cell>
          <cell r="C776">
            <v>25000000</v>
          </cell>
          <cell r="D776">
            <v>23926267.76443442</v>
          </cell>
        </row>
        <row r="777">
          <cell r="B777">
            <v>39619</v>
          </cell>
          <cell r="D777">
            <v>0</v>
          </cell>
        </row>
        <row r="778">
          <cell r="B778">
            <v>39620</v>
          </cell>
        </row>
        <row r="779">
          <cell r="B779">
            <v>39621</v>
          </cell>
        </row>
        <row r="780">
          <cell r="B780">
            <v>39622</v>
          </cell>
          <cell r="D780">
            <v>0</v>
          </cell>
        </row>
        <row r="781">
          <cell r="B781">
            <v>39630</v>
          </cell>
          <cell r="C781">
            <v>5000000</v>
          </cell>
          <cell r="D781">
            <v>4988519.5713973325</v>
          </cell>
        </row>
        <row r="782">
          <cell r="B782">
            <v>39624</v>
          </cell>
          <cell r="D782">
            <v>0</v>
          </cell>
        </row>
        <row r="783">
          <cell r="B783">
            <v>39632</v>
          </cell>
          <cell r="C783">
            <v>15000000</v>
          </cell>
          <cell r="D783">
            <v>14965673.255754199</v>
          </cell>
        </row>
        <row r="784">
          <cell r="B784">
            <v>39716</v>
          </cell>
          <cell r="C784">
            <v>1000000</v>
          </cell>
          <cell r="D784">
            <v>954772.55486672418</v>
          </cell>
        </row>
        <row r="785">
          <cell r="B785">
            <v>39626</v>
          </cell>
          <cell r="D785">
            <v>0</v>
          </cell>
        </row>
        <row r="786">
          <cell r="B786">
            <v>39627</v>
          </cell>
        </row>
        <row r="787">
          <cell r="B787">
            <v>39628</v>
          </cell>
        </row>
        <row r="788">
          <cell r="B788">
            <v>39629</v>
          </cell>
          <cell r="D788">
            <v>0</v>
          </cell>
        </row>
        <row r="789">
          <cell r="B789">
            <v>39637</v>
          </cell>
          <cell r="C789">
            <v>15000000</v>
          </cell>
          <cell r="D789">
            <v>14965730.527192799</v>
          </cell>
        </row>
        <row r="790">
          <cell r="B790">
            <v>39631</v>
          </cell>
          <cell r="D790">
            <v>0</v>
          </cell>
        </row>
        <row r="791">
          <cell r="B791">
            <v>39639</v>
          </cell>
          <cell r="C791">
            <v>17000000</v>
          </cell>
          <cell r="D791">
            <v>16961096.356521428</v>
          </cell>
        </row>
        <row r="792">
          <cell r="B792">
            <v>39723</v>
          </cell>
          <cell r="C792">
            <v>2500000</v>
          </cell>
          <cell r="D792">
            <v>2386931.3871668102</v>
          </cell>
        </row>
        <row r="793">
          <cell r="B793">
            <v>39633</v>
          </cell>
          <cell r="D793">
            <v>0</v>
          </cell>
        </row>
        <row r="794">
          <cell r="B794">
            <v>39634</v>
          </cell>
        </row>
        <row r="795">
          <cell r="B795">
            <v>39635</v>
          </cell>
        </row>
        <row r="796">
          <cell r="B796">
            <v>39636</v>
          </cell>
          <cell r="D796">
            <v>0</v>
          </cell>
        </row>
        <row r="797">
          <cell r="B797">
            <v>39644</v>
          </cell>
          <cell r="C797">
            <v>9450000</v>
          </cell>
          <cell r="D797">
            <v>9428644.7654039469</v>
          </cell>
        </row>
        <row r="798">
          <cell r="B798">
            <v>39638</v>
          </cell>
          <cell r="D798">
            <v>0</v>
          </cell>
        </row>
        <row r="799">
          <cell r="B799">
            <v>39646</v>
          </cell>
          <cell r="C799">
            <v>11400000</v>
          </cell>
          <cell r="D799">
            <v>11373868.148412988</v>
          </cell>
        </row>
        <row r="800">
          <cell r="B800">
            <v>39730</v>
          </cell>
          <cell r="C800">
            <v>7100000</v>
          </cell>
          <cell r="D800">
            <v>6778885.1395537416</v>
          </cell>
        </row>
        <row r="801">
          <cell r="B801">
            <v>39640</v>
          </cell>
          <cell r="D801">
            <v>0</v>
          </cell>
        </row>
        <row r="802">
          <cell r="B802">
            <v>39641</v>
          </cell>
        </row>
        <row r="803">
          <cell r="B803">
            <v>39642</v>
          </cell>
        </row>
        <row r="804">
          <cell r="B804">
            <v>39643</v>
          </cell>
          <cell r="D804">
            <v>0</v>
          </cell>
        </row>
        <row r="805">
          <cell r="B805">
            <v>39651</v>
          </cell>
          <cell r="C805">
            <v>25000000</v>
          </cell>
          <cell r="D805">
            <v>24942979.665116239</v>
          </cell>
        </row>
        <row r="806">
          <cell r="B806">
            <v>39645</v>
          </cell>
          <cell r="D806">
            <v>0</v>
          </cell>
        </row>
        <row r="807">
          <cell r="B807">
            <v>39653</v>
          </cell>
          <cell r="C807">
            <v>20000000</v>
          </cell>
          <cell r="D807">
            <v>19954460.095180038</v>
          </cell>
        </row>
        <row r="808">
          <cell r="B808">
            <v>39737</v>
          </cell>
          <cell r="C808">
            <v>19700000</v>
          </cell>
          <cell r="D808">
            <v>18809019.330874465</v>
          </cell>
        </row>
        <row r="809">
          <cell r="B809">
            <v>39647</v>
          </cell>
          <cell r="D809">
            <v>0</v>
          </cell>
        </row>
        <row r="810">
          <cell r="B810">
            <v>39648</v>
          </cell>
        </row>
        <row r="811">
          <cell r="B811">
            <v>39649</v>
          </cell>
        </row>
        <row r="812">
          <cell r="B812">
            <v>39650</v>
          </cell>
          <cell r="D812">
            <v>0</v>
          </cell>
        </row>
        <row r="813">
          <cell r="B813">
            <v>39658</v>
          </cell>
          <cell r="C813">
            <v>30000000</v>
          </cell>
          <cell r="D813">
            <v>29932033.781922035</v>
          </cell>
        </row>
        <row r="814">
          <cell r="B814">
            <v>39652</v>
          </cell>
          <cell r="D814">
            <v>0</v>
          </cell>
        </row>
        <row r="815">
          <cell r="B815">
            <v>39660</v>
          </cell>
          <cell r="C815">
            <v>35000000</v>
          </cell>
          <cell r="D815">
            <v>34922242.994844086</v>
          </cell>
        </row>
        <row r="816">
          <cell r="B816">
            <v>39744</v>
          </cell>
          <cell r="C816">
            <v>11350000</v>
          </cell>
          <cell r="D816">
            <v>10836668.497737318</v>
          </cell>
        </row>
        <row r="817">
          <cell r="B817">
            <v>39654</v>
          </cell>
          <cell r="D817">
            <v>0</v>
          </cell>
        </row>
        <row r="818">
          <cell r="B818">
            <v>39655</v>
          </cell>
        </row>
        <row r="819">
          <cell r="B819">
            <v>39656</v>
          </cell>
        </row>
        <row r="820">
          <cell r="B820">
            <v>39657</v>
          </cell>
          <cell r="D820">
            <v>0</v>
          </cell>
        </row>
        <row r="821">
          <cell r="B821">
            <v>39665</v>
          </cell>
          <cell r="C821">
            <v>44470000</v>
          </cell>
          <cell r="D821">
            <v>44370779.642891705</v>
          </cell>
        </row>
        <row r="822">
          <cell r="B822">
            <v>39659</v>
          </cell>
          <cell r="D822">
            <v>0</v>
          </cell>
        </row>
        <row r="823">
          <cell r="B823">
            <v>39667</v>
          </cell>
          <cell r="C823">
            <v>10450000</v>
          </cell>
          <cell r="D823">
            <v>10426684.220108351</v>
          </cell>
        </row>
        <row r="824">
          <cell r="B824">
            <v>39751</v>
          </cell>
          <cell r="C824">
            <v>10962000</v>
          </cell>
          <cell r="D824">
            <v>10466216.746449029</v>
          </cell>
        </row>
        <row r="825">
          <cell r="B825">
            <v>39661</v>
          </cell>
          <cell r="D825">
            <v>0</v>
          </cell>
        </row>
        <row r="826">
          <cell r="B826">
            <v>39662</v>
          </cell>
        </row>
        <row r="827">
          <cell r="B827">
            <v>39663</v>
          </cell>
        </row>
        <row r="828">
          <cell r="B828">
            <v>39664</v>
          </cell>
          <cell r="D828">
            <v>0</v>
          </cell>
        </row>
        <row r="829">
          <cell r="B829">
            <v>39672</v>
          </cell>
          <cell r="C829">
            <v>40000000</v>
          </cell>
          <cell r="D829">
            <v>39912051.334552385</v>
          </cell>
        </row>
        <row r="830">
          <cell r="B830">
            <v>39666</v>
          </cell>
          <cell r="D830">
            <v>0</v>
          </cell>
        </row>
        <row r="831">
          <cell r="B831">
            <v>39674</v>
          </cell>
          <cell r="C831">
            <v>26900000</v>
          </cell>
          <cell r="D831">
            <v>26841881.810425263</v>
          </cell>
        </row>
        <row r="832">
          <cell r="B832">
            <v>39758</v>
          </cell>
          <cell r="C832">
            <v>10400000</v>
          </cell>
          <cell r="D832">
            <v>9929634.5706139319</v>
          </cell>
        </row>
        <row r="833">
          <cell r="B833">
            <v>39668</v>
          </cell>
          <cell r="D833">
            <v>0</v>
          </cell>
        </row>
        <row r="834">
          <cell r="B834">
            <v>39669</v>
          </cell>
        </row>
        <row r="835">
          <cell r="B835">
            <v>39670</v>
          </cell>
        </row>
        <row r="836">
          <cell r="B836">
            <v>39671</v>
          </cell>
          <cell r="D836">
            <v>0</v>
          </cell>
        </row>
        <row r="837">
          <cell r="B837">
            <v>39679</v>
          </cell>
          <cell r="C837">
            <v>0</v>
          </cell>
          <cell r="D837">
            <v>0</v>
          </cell>
        </row>
        <row r="838">
          <cell r="B838">
            <v>39673</v>
          </cell>
          <cell r="D838">
            <v>0</v>
          </cell>
        </row>
        <row r="839">
          <cell r="B839">
            <v>39681</v>
          </cell>
          <cell r="C839">
            <v>0</v>
          </cell>
          <cell r="D839">
            <v>0</v>
          </cell>
        </row>
        <row r="840">
          <cell r="B840">
            <v>39765</v>
          </cell>
          <cell r="C840">
            <v>7000000</v>
          </cell>
          <cell r="D840">
            <v>6683407.8840670688</v>
          </cell>
        </row>
        <row r="841">
          <cell r="B841">
            <v>39675</v>
          </cell>
          <cell r="D841">
            <v>0</v>
          </cell>
        </row>
        <row r="842">
          <cell r="B842">
            <v>39676</v>
          </cell>
        </row>
        <row r="843">
          <cell r="B843">
            <v>39677</v>
          </cell>
        </row>
        <row r="844">
          <cell r="B844">
            <v>39678</v>
          </cell>
          <cell r="D844">
            <v>0</v>
          </cell>
        </row>
        <row r="845">
          <cell r="B845">
            <v>39686</v>
          </cell>
          <cell r="C845">
            <v>0</v>
          </cell>
          <cell r="D845">
            <v>0</v>
          </cell>
        </row>
        <row r="846">
          <cell r="B846">
            <v>39680</v>
          </cell>
          <cell r="D846">
            <v>0</v>
          </cell>
        </row>
        <row r="847">
          <cell r="B847">
            <v>39688</v>
          </cell>
          <cell r="D847">
            <v>0</v>
          </cell>
        </row>
        <row r="848">
          <cell r="B848">
            <v>39772</v>
          </cell>
          <cell r="C848">
            <v>400000</v>
          </cell>
          <cell r="D848">
            <v>381918.11309432413</v>
          </cell>
        </row>
        <row r="849">
          <cell r="B849">
            <v>39682</v>
          </cell>
          <cell r="D849">
            <v>0</v>
          </cell>
        </row>
        <row r="850">
          <cell r="B850">
            <v>39683</v>
          </cell>
        </row>
        <row r="851">
          <cell r="B851">
            <v>39684</v>
          </cell>
        </row>
        <row r="852">
          <cell r="B852">
            <v>39685</v>
          </cell>
          <cell r="D852">
            <v>0</v>
          </cell>
        </row>
        <row r="853">
          <cell r="B853">
            <v>39693</v>
          </cell>
          <cell r="C853">
            <v>3800000</v>
          </cell>
          <cell r="D853">
            <v>3792486.720144284</v>
          </cell>
        </row>
        <row r="854">
          <cell r="B854">
            <v>39687</v>
          </cell>
          <cell r="D854">
            <v>0</v>
          </cell>
        </row>
        <row r="855">
          <cell r="B855">
            <v>39695</v>
          </cell>
          <cell r="D855">
            <v>0</v>
          </cell>
        </row>
        <row r="856">
          <cell r="B856">
            <v>39779</v>
          </cell>
          <cell r="D856">
            <v>0</v>
          </cell>
        </row>
        <row r="857">
          <cell r="B857">
            <v>39689</v>
          </cell>
          <cell r="D857">
            <v>0</v>
          </cell>
        </row>
        <row r="858">
          <cell r="B858">
            <v>39690</v>
          </cell>
        </row>
        <row r="859">
          <cell r="B859">
            <v>39691</v>
          </cell>
        </row>
        <row r="860">
          <cell r="B860">
            <v>39692</v>
          </cell>
          <cell r="D860">
            <v>0</v>
          </cell>
        </row>
        <row r="861">
          <cell r="B861">
            <v>39700</v>
          </cell>
          <cell r="D861">
            <v>0</v>
          </cell>
        </row>
        <row r="862">
          <cell r="B862">
            <v>39694</v>
          </cell>
          <cell r="D862">
            <v>0</v>
          </cell>
        </row>
        <row r="863">
          <cell r="B863">
            <v>39702</v>
          </cell>
          <cell r="D863">
            <v>0</v>
          </cell>
        </row>
        <row r="864">
          <cell r="B864">
            <v>39786</v>
          </cell>
          <cell r="C864">
            <v>11500000</v>
          </cell>
          <cell r="D864">
            <v>11059918.276491897</v>
          </cell>
        </row>
        <row r="865">
          <cell r="B865">
            <v>39696</v>
          </cell>
          <cell r="D865">
            <v>0</v>
          </cell>
        </row>
        <row r="866">
          <cell r="B866">
            <v>39697</v>
          </cell>
        </row>
        <row r="867">
          <cell r="B867">
            <v>39698</v>
          </cell>
        </row>
        <row r="868">
          <cell r="B868">
            <v>39699</v>
          </cell>
          <cell r="D868">
            <v>0</v>
          </cell>
        </row>
        <row r="869">
          <cell r="B869">
            <v>39707</v>
          </cell>
          <cell r="D869">
            <v>0</v>
          </cell>
        </row>
        <row r="870">
          <cell r="B870">
            <v>39701</v>
          </cell>
          <cell r="D870">
            <v>0</v>
          </cell>
        </row>
        <row r="871">
          <cell r="B871">
            <v>39709</v>
          </cell>
          <cell r="D871">
            <v>0</v>
          </cell>
        </row>
        <row r="872">
          <cell r="B872">
            <v>39793</v>
          </cell>
          <cell r="C872">
            <v>15000000</v>
          </cell>
          <cell r="D872">
            <v>14462738.965392448</v>
          </cell>
        </row>
        <row r="873">
          <cell r="B873">
            <v>39703</v>
          </cell>
          <cell r="D873">
            <v>0</v>
          </cell>
        </row>
        <row r="874">
          <cell r="B874">
            <v>39704</v>
          </cell>
        </row>
        <row r="875">
          <cell r="B875">
            <v>39705</v>
          </cell>
        </row>
        <row r="876">
          <cell r="B876">
            <v>39706</v>
          </cell>
          <cell r="D876">
            <v>0</v>
          </cell>
        </row>
        <row r="877">
          <cell r="B877">
            <v>39714</v>
          </cell>
          <cell r="D877">
            <v>0</v>
          </cell>
        </row>
        <row r="878">
          <cell r="B878">
            <v>39708</v>
          </cell>
          <cell r="D878">
            <v>0</v>
          </cell>
        </row>
        <row r="879">
          <cell r="B879">
            <v>39716</v>
          </cell>
          <cell r="D879">
            <v>0</v>
          </cell>
        </row>
        <row r="880">
          <cell r="B880">
            <v>39800</v>
          </cell>
          <cell r="C880">
            <v>25000000</v>
          </cell>
          <cell r="D880">
            <v>24236819.088148449</v>
          </cell>
        </row>
        <row r="881">
          <cell r="B881">
            <v>39710</v>
          </cell>
          <cell r="D881">
            <v>0</v>
          </cell>
        </row>
        <row r="882">
          <cell r="B882">
            <v>39711</v>
          </cell>
        </row>
        <row r="883">
          <cell r="B883">
            <v>39712</v>
          </cell>
        </row>
        <row r="884">
          <cell r="B884">
            <v>39713</v>
          </cell>
          <cell r="D884">
            <v>0</v>
          </cell>
        </row>
        <row r="885">
          <cell r="B885">
            <v>39721</v>
          </cell>
          <cell r="D885">
            <v>0</v>
          </cell>
        </row>
        <row r="886">
          <cell r="B886">
            <v>39715</v>
          </cell>
          <cell r="D886">
            <v>0</v>
          </cell>
        </row>
        <row r="887">
          <cell r="B887">
            <v>39723</v>
          </cell>
          <cell r="D887">
            <v>0</v>
          </cell>
        </row>
        <row r="888">
          <cell r="B888">
            <v>39807</v>
          </cell>
          <cell r="C888">
            <v>25000000</v>
          </cell>
          <cell r="D888">
            <v>24244437.06409831</v>
          </cell>
        </row>
        <row r="889">
          <cell r="B889">
            <v>39717</v>
          </cell>
          <cell r="D889">
            <v>0</v>
          </cell>
        </row>
        <row r="890">
          <cell r="B890">
            <v>39718</v>
          </cell>
        </row>
        <row r="891">
          <cell r="B891">
            <v>39719</v>
          </cell>
        </row>
        <row r="892">
          <cell r="B892">
            <v>39720</v>
          </cell>
          <cell r="D892">
            <v>0</v>
          </cell>
        </row>
        <row r="893">
          <cell r="B893">
            <v>39728</v>
          </cell>
          <cell r="D893">
            <v>0</v>
          </cell>
        </row>
        <row r="894">
          <cell r="B894">
            <v>39722</v>
          </cell>
          <cell r="D894">
            <v>0</v>
          </cell>
        </row>
        <row r="895">
          <cell r="B895">
            <v>39730</v>
          </cell>
          <cell r="D895">
            <v>0</v>
          </cell>
        </row>
        <row r="896">
          <cell r="B896">
            <v>39813</v>
          </cell>
          <cell r="C896">
            <v>15000000</v>
          </cell>
          <cell r="D896">
            <v>14557414.709503135</v>
          </cell>
        </row>
        <row r="897">
          <cell r="B897">
            <v>39724</v>
          </cell>
          <cell r="D897">
            <v>0</v>
          </cell>
        </row>
        <row r="898">
          <cell r="B898">
            <v>39725</v>
          </cell>
        </row>
        <row r="899">
          <cell r="B899">
            <v>39726</v>
          </cell>
        </row>
        <row r="900">
          <cell r="B900">
            <v>39727</v>
          </cell>
          <cell r="D900">
            <v>0</v>
          </cell>
        </row>
        <row r="901">
          <cell r="B901">
            <v>39735</v>
          </cell>
          <cell r="D901">
            <v>0</v>
          </cell>
        </row>
        <row r="902">
          <cell r="B902">
            <v>39729</v>
          </cell>
          <cell r="D902">
            <v>0</v>
          </cell>
        </row>
        <row r="903">
          <cell r="B903">
            <v>39737</v>
          </cell>
          <cell r="D903">
            <v>0</v>
          </cell>
        </row>
        <row r="904">
          <cell r="B904">
            <v>39821</v>
          </cell>
          <cell r="C904">
            <v>15000000</v>
          </cell>
          <cell r="D904">
            <v>14558982.493322147</v>
          </cell>
        </row>
        <row r="905">
          <cell r="B905">
            <v>39731</v>
          </cell>
          <cell r="D905">
            <v>0</v>
          </cell>
        </row>
        <row r="906">
          <cell r="B906">
            <v>39732</v>
          </cell>
        </row>
        <row r="907">
          <cell r="B907">
            <v>39733</v>
          </cell>
        </row>
        <row r="908">
          <cell r="B908">
            <v>39734</v>
          </cell>
          <cell r="D908">
            <v>0</v>
          </cell>
        </row>
        <row r="909">
          <cell r="B909">
            <v>39742</v>
          </cell>
          <cell r="D909">
            <v>0</v>
          </cell>
        </row>
        <row r="910">
          <cell r="B910">
            <v>39736</v>
          </cell>
          <cell r="D910">
            <v>0</v>
          </cell>
        </row>
        <row r="911">
          <cell r="B911">
            <v>39744</v>
          </cell>
          <cell r="D911">
            <v>0</v>
          </cell>
        </row>
        <row r="912">
          <cell r="B912">
            <v>39828</v>
          </cell>
          <cell r="C912">
            <v>15000000</v>
          </cell>
          <cell r="D912">
            <v>14529098.001751455</v>
          </cell>
        </row>
        <row r="913">
          <cell r="B913">
            <v>39738</v>
          </cell>
          <cell r="D913">
            <v>0</v>
          </cell>
        </row>
        <row r="914">
          <cell r="B914">
            <v>39739</v>
          </cell>
        </row>
        <row r="915">
          <cell r="B915">
            <v>39740</v>
          </cell>
        </row>
        <row r="916">
          <cell r="B916">
            <v>39741</v>
          </cell>
          <cell r="D916">
            <v>0</v>
          </cell>
        </row>
        <row r="917">
          <cell r="B917">
            <v>39749</v>
          </cell>
          <cell r="D917">
            <v>0</v>
          </cell>
        </row>
        <row r="918">
          <cell r="B918">
            <v>39743</v>
          </cell>
          <cell r="D918">
            <v>0</v>
          </cell>
        </row>
        <row r="919">
          <cell r="B919">
            <v>39751</v>
          </cell>
          <cell r="D919">
            <v>0</v>
          </cell>
        </row>
        <row r="920">
          <cell r="B920">
            <v>39835</v>
          </cell>
          <cell r="C920">
            <v>15000000</v>
          </cell>
          <cell r="D920">
            <v>14529098.001751455</v>
          </cell>
        </row>
        <row r="921">
          <cell r="B921">
            <v>39745</v>
          </cell>
          <cell r="D921">
            <v>0</v>
          </cell>
        </row>
        <row r="922">
          <cell r="B922">
            <v>39746</v>
          </cell>
        </row>
        <row r="923">
          <cell r="B923">
            <v>39747</v>
          </cell>
        </row>
        <row r="924">
          <cell r="B924">
            <v>39748</v>
          </cell>
          <cell r="D924">
            <v>0</v>
          </cell>
        </row>
        <row r="925">
          <cell r="B925">
            <v>39756</v>
          </cell>
          <cell r="D925">
            <v>0</v>
          </cell>
        </row>
        <row r="926">
          <cell r="B926">
            <v>39750</v>
          </cell>
          <cell r="D926">
            <v>0</v>
          </cell>
        </row>
        <row r="927">
          <cell r="B927">
            <v>39758</v>
          </cell>
          <cell r="D927">
            <v>0</v>
          </cell>
        </row>
        <row r="928">
          <cell r="B928">
            <v>39842</v>
          </cell>
          <cell r="C928">
            <v>15000000</v>
          </cell>
          <cell r="D928">
            <v>14529098.001751455</v>
          </cell>
        </row>
        <row r="929">
          <cell r="B929">
            <v>39752</v>
          </cell>
          <cell r="D929">
            <v>0</v>
          </cell>
        </row>
        <row r="930">
          <cell r="B930">
            <v>39753</v>
          </cell>
        </row>
        <row r="931">
          <cell r="B931">
            <v>39754</v>
          </cell>
        </row>
        <row r="932">
          <cell r="B932">
            <v>39755</v>
          </cell>
          <cell r="D932">
            <v>0</v>
          </cell>
        </row>
        <row r="933">
          <cell r="B933">
            <v>39763</v>
          </cell>
          <cell r="D933">
            <v>0</v>
          </cell>
        </row>
        <row r="934">
          <cell r="B934">
            <v>39757</v>
          </cell>
          <cell r="D934">
            <v>0</v>
          </cell>
        </row>
        <row r="935">
          <cell r="B935">
            <v>39765</v>
          </cell>
          <cell r="D935">
            <v>0</v>
          </cell>
        </row>
        <row r="936">
          <cell r="B936">
            <v>39849</v>
          </cell>
          <cell r="C936">
            <v>3000000</v>
          </cell>
          <cell r="D936">
            <v>2905819.600350291</v>
          </cell>
        </row>
        <row r="937">
          <cell r="B937">
            <v>39759</v>
          </cell>
          <cell r="D937">
            <v>0</v>
          </cell>
        </row>
        <row r="938">
          <cell r="B938">
            <v>39760</v>
          </cell>
        </row>
        <row r="939">
          <cell r="B939">
            <v>39761</v>
          </cell>
        </row>
        <row r="940">
          <cell r="B940">
            <v>39762</v>
          </cell>
          <cell r="D940">
            <v>0</v>
          </cell>
        </row>
        <row r="941">
          <cell r="B941">
            <v>39770</v>
          </cell>
          <cell r="D941">
            <v>0</v>
          </cell>
        </row>
        <row r="942">
          <cell r="B942">
            <v>39764</v>
          </cell>
          <cell r="D942">
            <v>0</v>
          </cell>
        </row>
        <row r="943">
          <cell r="B943">
            <v>39772</v>
          </cell>
          <cell r="D943">
            <v>0</v>
          </cell>
        </row>
        <row r="944">
          <cell r="B944">
            <v>39856</v>
          </cell>
          <cell r="D944">
            <v>0</v>
          </cell>
        </row>
        <row r="945">
          <cell r="B945">
            <v>39766</v>
          </cell>
          <cell r="D945">
            <v>0</v>
          </cell>
        </row>
        <row r="946">
          <cell r="B946">
            <v>39767</v>
          </cell>
        </row>
        <row r="947">
          <cell r="B947">
            <v>39768</v>
          </cell>
        </row>
        <row r="948">
          <cell r="B948">
            <v>39769</v>
          </cell>
          <cell r="D948">
            <v>0</v>
          </cell>
        </row>
        <row r="949">
          <cell r="B949">
            <v>39777</v>
          </cell>
          <cell r="D949">
            <v>0</v>
          </cell>
        </row>
        <row r="950">
          <cell r="B950">
            <v>39771</v>
          </cell>
          <cell r="D950">
            <v>0</v>
          </cell>
        </row>
        <row r="951">
          <cell r="B951">
            <v>39779</v>
          </cell>
          <cell r="D951">
            <v>0</v>
          </cell>
        </row>
        <row r="952">
          <cell r="B952">
            <v>39863</v>
          </cell>
          <cell r="C952">
            <v>0</v>
          </cell>
          <cell r="D952">
            <v>0</v>
          </cell>
        </row>
        <row r="953">
          <cell r="B953">
            <v>39773</v>
          </cell>
          <cell r="D953">
            <v>0</v>
          </cell>
        </row>
        <row r="954">
          <cell r="B954">
            <v>39774</v>
          </cell>
        </row>
        <row r="955">
          <cell r="B955">
            <v>39775</v>
          </cell>
        </row>
        <row r="956">
          <cell r="B956">
            <v>39776</v>
          </cell>
          <cell r="D956">
            <v>0</v>
          </cell>
        </row>
        <row r="957">
          <cell r="B957">
            <v>39784</v>
          </cell>
          <cell r="D957">
            <v>0</v>
          </cell>
        </row>
        <row r="958">
          <cell r="B958">
            <v>39778</v>
          </cell>
          <cell r="D958">
            <v>0</v>
          </cell>
        </row>
        <row r="959">
          <cell r="B959">
            <v>39786</v>
          </cell>
          <cell r="D959">
            <v>0</v>
          </cell>
        </row>
        <row r="960">
          <cell r="B960">
            <v>39870</v>
          </cell>
          <cell r="C960">
            <v>5450000</v>
          </cell>
          <cell r="D960">
            <v>5278905.607303028</v>
          </cell>
        </row>
        <row r="961">
          <cell r="B961">
            <v>39780</v>
          </cell>
          <cell r="D961">
            <v>0</v>
          </cell>
        </row>
        <row r="962">
          <cell r="B962">
            <v>39781</v>
          </cell>
        </row>
        <row r="963">
          <cell r="B963">
            <v>39782</v>
          </cell>
        </row>
        <row r="964">
          <cell r="B964">
            <v>39783</v>
          </cell>
          <cell r="D964">
            <v>0</v>
          </cell>
        </row>
        <row r="965">
          <cell r="B965">
            <v>39791</v>
          </cell>
          <cell r="D965">
            <v>0</v>
          </cell>
        </row>
        <row r="966">
          <cell r="B966">
            <v>39785</v>
          </cell>
          <cell r="D966">
            <v>0</v>
          </cell>
        </row>
        <row r="967">
          <cell r="B967">
            <v>39793</v>
          </cell>
          <cell r="D967">
            <v>0</v>
          </cell>
        </row>
        <row r="968">
          <cell r="B968">
            <v>39877</v>
          </cell>
          <cell r="C968">
            <v>4600000</v>
          </cell>
          <cell r="D968">
            <v>4455590.053870446</v>
          </cell>
        </row>
        <row r="969">
          <cell r="B969">
            <v>39787</v>
          </cell>
          <cell r="D969">
            <v>0</v>
          </cell>
        </row>
        <row r="970">
          <cell r="B970">
            <v>39788</v>
          </cell>
        </row>
        <row r="971">
          <cell r="B971">
            <v>39789</v>
          </cell>
        </row>
        <row r="972">
          <cell r="B972">
            <v>39790</v>
          </cell>
          <cell r="D972">
            <v>0</v>
          </cell>
        </row>
        <row r="973">
          <cell r="B973">
            <v>39798</v>
          </cell>
          <cell r="D973">
            <v>0</v>
          </cell>
        </row>
        <row r="974">
          <cell r="B974">
            <v>39792</v>
          </cell>
          <cell r="D974">
            <v>0</v>
          </cell>
        </row>
        <row r="975">
          <cell r="B975">
            <v>39800</v>
          </cell>
          <cell r="D975">
            <v>0</v>
          </cell>
        </row>
        <row r="976">
          <cell r="B976">
            <v>39884</v>
          </cell>
          <cell r="C976">
            <v>0</v>
          </cell>
          <cell r="D976">
            <v>0</v>
          </cell>
        </row>
        <row r="977">
          <cell r="B977">
            <v>39794</v>
          </cell>
          <cell r="D977">
            <v>0</v>
          </cell>
        </row>
        <row r="978">
          <cell r="B978">
            <v>39795</v>
          </cell>
        </row>
        <row r="979">
          <cell r="B979">
            <v>39796</v>
          </cell>
        </row>
        <row r="980">
          <cell r="B980">
            <v>39797</v>
          </cell>
          <cell r="D980">
            <v>0</v>
          </cell>
        </row>
        <row r="981">
          <cell r="B981">
            <v>39805</v>
          </cell>
          <cell r="D981">
            <v>0</v>
          </cell>
        </row>
        <row r="982">
          <cell r="B982">
            <v>39799</v>
          </cell>
          <cell r="D982">
            <v>0</v>
          </cell>
        </row>
        <row r="983">
          <cell r="B983">
            <v>39807</v>
          </cell>
          <cell r="D983">
            <v>0</v>
          </cell>
        </row>
        <row r="984">
          <cell r="B984">
            <v>39891</v>
          </cell>
          <cell r="C984">
            <v>2500000</v>
          </cell>
          <cell r="D984">
            <v>2421516.3336252426</v>
          </cell>
        </row>
        <row r="985">
          <cell r="B985">
            <v>39801</v>
          </cell>
          <cell r="D985">
            <v>0</v>
          </cell>
        </row>
        <row r="986">
          <cell r="B986">
            <v>39802</v>
          </cell>
        </row>
        <row r="987">
          <cell r="B987">
            <v>39803</v>
          </cell>
        </row>
        <row r="988">
          <cell r="B988">
            <v>39804</v>
          </cell>
          <cell r="D988">
            <v>0</v>
          </cell>
        </row>
        <row r="989">
          <cell r="B989">
            <v>39812</v>
          </cell>
          <cell r="D989">
            <v>0</v>
          </cell>
        </row>
        <row r="990">
          <cell r="B990">
            <v>39806</v>
          </cell>
          <cell r="D990">
            <v>0</v>
          </cell>
        </row>
        <row r="991">
          <cell r="B991">
            <v>39814</v>
          </cell>
          <cell r="D991">
            <v>0</v>
          </cell>
        </row>
        <row r="992">
          <cell r="B992">
            <v>39898</v>
          </cell>
          <cell r="C992">
            <v>2500000</v>
          </cell>
          <cell r="D992">
            <v>2421516.3336252426</v>
          </cell>
        </row>
        <row r="993">
          <cell r="B993">
            <v>39808</v>
          </cell>
          <cell r="D993">
            <v>0</v>
          </cell>
        </row>
        <row r="994">
          <cell r="B994">
            <v>39809</v>
          </cell>
        </row>
        <row r="995">
          <cell r="B995">
            <v>39810</v>
          </cell>
        </row>
        <row r="996">
          <cell r="B996">
            <v>39811</v>
          </cell>
          <cell r="D996">
            <v>0</v>
          </cell>
        </row>
        <row r="997">
          <cell r="B997">
            <v>39819</v>
          </cell>
          <cell r="D997">
            <v>0</v>
          </cell>
        </row>
        <row r="998">
          <cell r="B998">
            <v>39813</v>
          </cell>
          <cell r="D998">
            <v>0</v>
          </cell>
        </row>
        <row r="999">
          <cell r="B999">
            <v>39821</v>
          </cell>
          <cell r="D999">
            <v>0</v>
          </cell>
        </row>
        <row r="1000">
          <cell r="B1000">
            <v>39905</v>
          </cell>
          <cell r="D1000">
            <v>0</v>
          </cell>
        </row>
        <row r="1001">
          <cell r="B1001">
            <v>39815</v>
          </cell>
          <cell r="D1001">
            <v>0</v>
          </cell>
        </row>
        <row r="1002">
          <cell r="B1002">
            <v>39816</v>
          </cell>
        </row>
        <row r="1003">
          <cell r="B1003">
            <v>39817</v>
          </cell>
        </row>
        <row r="1004">
          <cell r="B1004">
            <v>39818</v>
          </cell>
          <cell r="D1004">
            <v>0</v>
          </cell>
        </row>
        <row r="1005">
          <cell r="B1005">
            <v>39819</v>
          </cell>
          <cell r="D1005">
            <v>0</v>
          </cell>
        </row>
        <row r="1006">
          <cell r="B1006">
            <v>39820</v>
          </cell>
          <cell r="D1006">
            <v>0</v>
          </cell>
        </row>
        <row r="1007">
          <cell r="B1007">
            <v>39911</v>
          </cell>
          <cell r="C1007">
            <v>6000000</v>
          </cell>
          <cell r="D1007">
            <v>5813644.8101937873</v>
          </cell>
        </row>
        <row r="1008">
          <cell r="B1008">
            <v>39822</v>
          </cell>
          <cell r="D1008">
            <v>0</v>
          </cell>
        </row>
        <row r="1009">
          <cell r="B1009">
            <v>39823</v>
          </cell>
          <cell r="D1009">
            <v>0</v>
          </cell>
        </row>
        <row r="1010">
          <cell r="B1010">
            <v>39824</v>
          </cell>
          <cell r="D1010">
            <v>0</v>
          </cell>
        </row>
        <row r="1011">
          <cell r="B1011">
            <v>39825</v>
          </cell>
          <cell r="D1011">
            <v>0</v>
          </cell>
        </row>
        <row r="1012">
          <cell r="B1012">
            <v>39826</v>
          </cell>
          <cell r="D1012">
            <v>0</v>
          </cell>
        </row>
        <row r="1013">
          <cell r="B1013">
            <v>39827</v>
          </cell>
          <cell r="D1013">
            <v>0</v>
          </cell>
        </row>
        <row r="1014">
          <cell r="B1014">
            <v>39919</v>
          </cell>
          <cell r="C1014">
            <v>12400000</v>
          </cell>
          <cell r="D1014">
            <v>12010721.014781201</v>
          </cell>
        </row>
        <row r="1015">
          <cell r="B1015">
            <v>39829</v>
          </cell>
          <cell r="D1015">
            <v>0</v>
          </cell>
        </row>
        <row r="1016">
          <cell r="B1016">
            <v>39830</v>
          </cell>
        </row>
        <row r="1017">
          <cell r="B1017">
            <v>39831</v>
          </cell>
        </row>
        <row r="1018">
          <cell r="B1018">
            <v>39832</v>
          </cell>
          <cell r="D1018">
            <v>0</v>
          </cell>
        </row>
        <row r="1019">
          <cell r="B1019">
            <v>39833</v>
          </cell>
          <cell r="D1019">
            <v>0</v>
          </cell>
        </row>
        <row r="1020">
          <cell r="B1020">
            <v>39834</v>
          </cell>
          <cell r="D1020">
            <v>0</v>
          </cell>
        </row>
        <row r="1021">
          <cell r="B1021">
            <v>39926</v>
          </cell>
          <cell r="C1021">
            <v>2200000</v>
          </cell>
          <cell r="D1021">
            <v>2130934.3735902132</v>
          </cell>
        </row>
        <row r="1022">
          <cell r="B1022">
            <v>39836</v>
          </cell>
          <cell r="D1022">
            <v>0</v>
          </cell>
        </row>
        <row r="1023">
          <cell r="B1023">
            <v>39837</v>
          </cell>
          <cell r="D1023">
            <v>0</v>
          </cell>
        </row>
        <row r="1024">
          <cell r="B1024">
            <v>39838</v>
          </cell>
          <cell r="C1024" t="str">
            <v>0</v>
          </cell>
          <cell r="D1024">
            <v>0</v>
          </cell>
        </row>
        <row r="1025">
          <cell r="B1025">
            <v>39839</v>
          </cell>
          <cell r="C1025" t="str">
            <v>0</v>
          </cell>
          <cell r="D1025">
            <v>0</v>
          </cell>
        </row>
        <row r="1026">
          <cell r="B1026">
            <v>39840</v>
          </cell>
          <cell r="C1026" t="str">
            <v>0</v>
          </cell>
          <cell r="D1026">
            <v>0</v>
          </cell>
        </row>
        <row r="1027">
          <cell r="B1027">
            <v>39841</v>
          </cell>
          <cell r="C1027" t="str">
            <v>0</v>
          </cell>
          <cell r="D1027">
            <v>0</v>
          </cell>
        </row>
        <row r="1028">
          <cell r="B1028">
            <v>39933</v>
          </cell>
          <cell r="C1028">
            <v>25000000</v>
          </cell>
          <cell r="D1028">
            <v>24215163.336252425</v>
          </cell>
        </row>
        <row r="1029">
          <cell r="B1029">
            <v>39843</v>
          </cell>
          <cell r="C1029" t="str">
            <v>0</v>
          </cell>
          <cell r="D1029">
            <v>0</v>
          </cell>
        </row>
        <row r="1030">
          <cell r="B1030">
            <v>39844</v>
          </cell>
          <cell r="C1030" t="str">
            <v>0</v>
          </cell>
          <cell r="D1030">
            <v>0</v>
          </cell>
        </row>
        <row r="1031">
          <cell r="B1031">
            <v>39845</v>
          </cell>
          <cell r="C1031" t="str">
            <v>0</v>
          </cell>
          <cell r="D1031">
            <v>0</v>
          </cell>
        </row>
        <row r="1032">
          <cell r="B1032">
            <v>39846</v>
          </cell>
          <cell r="C1032" t="str">
            <v>0</v>
          </cell>
          <cell r="D1032">
            <v>0</v>
          </cell>
        </row>
        <row r="1033">
          <cell r="B1033">
            <v>39847</v>
          </cell>
          <cell r="C1033" t="str">
            <v>0</v>
          </cell>
          <cell r="D1033">
            <v>0</v>
          </cell>
        </row>
        <row r="1034">
          <cell r="B1034">
            <v>39848</v>
          </cell>
          <cell r="C1034" t="str">
            <v>0</v>
          </cell>
          <cell r="D1034">
            <v>0</v>
          </cell>
        </row>
        <row r="1035">
          <cell r="B1035">
            <v>39940</v>
          </cell>
          <cell r="C1035">
            <v>13000000</v>
          </cell>
          <cell r="D1035">
            <v>12591884.934851261</v>
          </cell>
        </row>
        <row r="1036">
          <cell r="B1036">
            <v>39850</v>
          </cell>
          <cell r="C1036" t="str">
            <v>0</v>
          </cell>
          <cell r="D1036">
            <v>0</v>
          </cell>
        </row>
        <row r="1037">
          <cell r="B1037">
            <v>39851</v>
          </cell>
          <cell r="C1037" t="str">
            <v>0</v>
          </cell>
          <cell r="D1037">
            <v>0</v>
          </cell>
        </row>
        <row r="1038">
          <cell r="B1038">
            <v>39852</v>
          </cell>
          <cell r="C1038" t="str">
            <v>0</v>
          </cell>
          <cell r="D1038">
            <v>0</v>
          </cell>
        </row>
        <row r="1039">
          <cell r="B1039">
            <v>39853</v>
          </cell>
          <cell r="C1039" t="str">
            <v>0</v>
          </cell>
          <cell r="D1039">
            <v>0</v>
          </cell>
        </row>
        <row r="1040">
          <cell r="B1040">
            <v>39854</v>
          </cell>
          <cell r="C1040" t="str">
            <v>0</v>
          </cell>
          <cell r="D1040">
            <v>0</v>
          </cell>
        </row>
        <row r="1041">
          <cell r="B1041">
            <v>39855</v>
          </cell>
          <cell r="C1041" t="str">
            <v>0</v>
          </cell>
          <cell r="D1041">
            <v>0</v>
          </cell>
        </row>
        <row r="1042">
          <cell r="B1042">
            <v>39947</v>
          </cell>
          <cell r="C1042">
            <v>3300000</v>
          </cell>
          <cell r="D1042">
            <v>3196401.5603853199</v>
          </cell>
        </row>
        <row r="1043">
          <cell r="B1043">
            <v>39857</v>
          </cell>
          <cell r="C1043" t="str">
            <v>0</v>
          </cell>
          <cell r="D1043">
            <v>0</v>
          </cell>
        </row>
        <row r="1044">
          <cell r="B1044">
            <v>39858</v>
          </cell>
          <cell r="C1044" t="str">
            <v>0</v>
          </cell>
          <cell r="D1044">
            <v>0</v>
          </cell>
        </row>
        <row r="1045">
          <cell r="B1045">
            <v>39859</v>
          </cell>
          <cell r="C1045" t="str">
            <v>0</v>
          </cell>
          <cell r="D1045">
            <v>0</v>
          </cell>
        </row>
        <row r="1046">
          <cell r="B1046">
            <v>39860</v>
          </cell>
          <cell r="C1046" t="str">
            <v>0</v>
          </cell>
          <cell r="D1046">
            <v>0</v>
          </cell>
        </row>
        <row r="1047">
          <cell r="B1047">
            <v>39861</v>
          </cell>
          <cell r="C1047" t="str">
            <v>0</v>
          </cell>
          <cell r="D1047">
            <v>0</v>
          </cell>
        </row>
        <row r="1048">
          <cell r="B1048">
            <v>39862</v>
          </cell>
          <cell r="C1048" t="str">
            <v>0</v>
          </cell>
          <cell r="D1048">
            <v>0</v>
          </cell>
        </row>
        <row r="1049">
          <cell r="B1049">
            <v>39954</v>
          </cell>
          <cell r="C1049">
            <v>3500000</v>
          </cell>
          <cell r="D1049">
            <v>3390122.8670753394</v>
          </cell>
        </row>
        <row r="1050">
          <cell r="B1050">
            <v>39864</v>
          </cell>
          <cell r="C1050" t="str">
            <v>0</v>
          </cell>
          <cell r="D1050">
            <v>0</v>
          </cell>
        </row>
        <row r="1051">
          <cell r="B1051">
            <v>39865</v>
          </cell>
          <cell r="C1051" t="str">
            <v>0</v>
          </cell>
          <cell r="D1051">
            <v>0</v>
          </cell>
        </row>
        <row r="1052">
          <cell r="B1052">
            <v>39866</v>
          </cell>
          <cell r="C1052" t="str">
            <v>0</v>
          </cell>
          <cell r="D1052">
            <v>0</v>
          </cell>
        </row>
        <row r="1053">
          <cell r="B1053">
            <v>39867</v>
          </cell>
          <cell r="C1053" t="str">
            <v>0</v>
          </cell>
          <cell r="D1053">
            <v>0</v>
          </cell>
        </row>
        <row r="1054">
          <cell r="B1054">
            <v>39868</v>
          </cell>
          <cell r="C1054" t="str">
            <v>0</v>
          </cell>
          <cell r="D1054">
            <v>0</v>
          </cell>
        </row>
        <row r="1055">
          <cell r="B1055">
            <v>39869</v>
          </cell>
          <cell r="C1055" t="str">
            <v>0</v>
          </cell>
          <cell r="D1055">
            <v>0</v>
          </cell>
        </row>
        <row r="1056">
          <cell r="B1056">
            <v>39961</v>
          </cell>
          <cell r="C1056">
            <v>11000000</v>
          </cell>
          <cell r="D1056">
            <v>10654671.867951067</v>
          </cell>
        </row>
        <row r="1057">
          <cell r="B1057">
            <v>39871</v>
          </cell>
          <cell r="C1057" t="str">
            <v>0</v>
          </cell>
          <cell r="D1057">
            <v>0</v>
          </cell>
        </row>
        <row r="1058">
          <cell r="B1058">
            <v>39872</v>
          </cell>
          <cell r="C1058" t="str">
            <v>0</v>
          </cell>
          <cell r="D1058">
            <v>0</v>
          </cell>
        </row>
        <row r="1059">
          <cell r="B1059">
            <v>39873</v>
          </cell>
          <cell r="C1059" t="str">
            <v>0</v>
          </cell>
          <cell r="D1059">
            <v>0</v>
          </cell>
        </row>
        <row r="1060">
          <cell r="B1060">
            <v>39874</v>
          </cell>
          <cell r="C1060" t="str">
            <v>0</v>
          </cell>
          <cell r="D1060">
            <v>0</v>
          </cell>
        </row>
        <row r="1061">
          <cell r="B1061">
            <v>39875</v>
          </cell>
          <cell r="C1061" t="str">
            <v>0</v>
          </cell>
          <cell r="D1061">
            <v>0</v>
          </cell>
        </row>
        <row r="1062">
          <cell r="B1062">
            <v>39876</v>
          </cell>
          <cell r="C1062" t="str">
            <v>0</v>
          </cell>
          <cell r="D1062">
            <v>0</v>
          </cell>
        </row>
        <row r="1063">
          <cell r="B1063">
            <v>39968</v>
          </cell>
          <cell r="C1063">
            <v>7900000</v>
          </cell>
          <cell r="D1063">
            <v>7651991.6142557655</v>
          </cell>
        </row>
        <row r="1064">
          <cell r="B1064">
            <v>39878</v>
          </cell>
          <cell r="C1064" t="str">
            <v>0</v>
          </cell>
          <cell r="D1064">
            <v>0</v>
          </cell>
        </row>
        <row r="1065">
          <cell r="B1065">
            <v>39879</v>
          </cell>
          <cell r="C1065" t="str">
            <v>0</v>
          </cell>
          <cell r="D1065">
            <v>0</v>
          </cell>
        </row>
        <row r="1066">
          <cell r="B1066">
            <v>39880</v>
          </cell>
          <cell r="C1066" t="str">
            <v>0</v>
          </cell>
          <cell r="D1066">
            <v>0</v>
          </cell>
        </row>
        <row r="1067">
          <cell r="B1067">
            <v>39881</v>
          </cell>
          <cell r="C1067" t="str">
            <v>0</v>
          </cell>
          <cell r="D1067">
            <v>0</v>
          </cell>
        </row>
        <row r="1068">
          <cell r="B1068">
            <v>39882</v>
          </cell>
          <cell r="C1068" t="str">
            <v>0</v>
          </cell>
          <cell r="D1068">
            <v>0</v>
          </cell>
        </row>
        <row r="1069">
          <cell r="B1069">
            <v>39883</v>
          </cell>
          <cell r="C1069" t="str">
            <v>0</v>
          </cell>
          <cell r="D1069">
            <v>0</v>
          </cell>
        </row>
        <row r="1070">
          <cell r="B1070">
            <v>39975</v>
          </cell>
          <cell r="C1070">
            <v>10700000</v>
          </cell>
          <cell r="D1070">
            <v>10364089.907916037</v>
          </cell>
        </row>
        <row r="1071">
          <cell r="B1071">
            <v>39885</v>
          </cell>
          <cell r="C1071" t="str">
            <v>0</v>
          </cell>
          <cell r="D1071">
            <v>0</v>
          </cell>
        </row>
        <row r="1072">
          <cell r="B1072">
            <v>39886</v>
          </cell>
          <cell r="C1072" t="str">
            <v>0</v>
          </cell>
          <cell r="D1072">
            <v>0</v>
          </cell>
        </row>
        <row r="1073">
          <cell r="B1073">
            <v>39887</v>
          </cell>
          <cell r="C1073" t="str">
            <v>0</v>
          </cell>
          <cell r="D1073">
            <v>0</v>
          </cell>
        </row>
        <row r="1074">
          <cell r="B1074">
            <v>39888</v>
          </cell>
          <cell r="C1074" t="str">
            <v>0</v>
          </cell>
          <cell r="D1074">
            <v>0</v>
          </cell>
        </row>
        <row r="1075">
          <cell r="B1075">
            <v>39889</v>
          </cell>
          <cell r="C1075" t="str">
            <v>0</v>
          </cell>
          <cell r="D1075">
            <v>0</v>
          </cell>
        </row>
        <row r="1076">
          <cell r="B1076">
            <v>39890</v>
          </cell>
          <cell r="C1076" t="str">
            <v>0</v>
          </cell>
          <cell r="D1076">
            <v>0</v>
          </cell>
        </row>
        <row r="1077">
          <cell r="B1077">
            <v>39982</v>
          </cell>
          <cell r="C1077">
            <v>15500000</v>
          </cell>
          <cell r="D1077">
            <v>15013401.268476503</v>
          </cell>
        </row>
        <row r="1078">
          <cell r="B1078">
            <v>39892</v>
          </cell>
          <cell r="C1078" t="str">
            <v>0</v>
          </cell>
          <cell r="D1078">
            <v>0</v>
          </cell>
        </row>
        <row r="1079">
          <cell r="B1079">
            <v>39893</v>
          </cell>
          <cell r="C1079" t="str">
            <v>0</v>
          </cell>
          <cell r="D1079">
            <v>0</v>
          </cell>
        </row>
        <row r="1080">
          <cell r="B1080">
            <v>39894</v>
          </cell>
          <cell r="C1080" t="str">
            <v>0</v>
          </cell>
          <cell r="D1080">
            <v>0</v>
          </cell>
        </row>
        <row r="1081">
          <cell r="B1081">
            <v>39895</v>
          </cell>
          <cell r="C1081" t="str">
            <v>0</v>
          </cell>
          <cell r="D1081">
            <v>0</v>
          </cell>
        </row>
        <row r="1082">
          <cell r="B1082">
            <v>39896</v>
          </cell>
          <cell r="C1082" t="str">
            <v>0</v>
          </cell>
          <cell r="D1082">
            <v>0</v>
          </cell>
        </row>
        <row r="1083">
          <cell r="B1083">
            <v>39897</v>
          </cell>
          <cell r="C1083" t="str">
            <v>0</v>
          </cell>
          <cell r="D1083">
            <v>0</v>
          </cell>
        </row>
        <row r="1084">
          <cell r="B1084">
            <v>39989</v>
          </cell>
          <cell r="C1084">
            <v>5000000</v>
          </cell>
          <cell r="D1084">
            <v>4843032.6672504852</v>
          </cell>
        </row>
        <row r="1085">
          <cell r="B1085">
            <v>39899</v>
          </cell>
          <cell r="C1085" t="str">
            <v>0</v>
          </cell>
          <cell r="D1085">
            <v>0</v>
          </cell>
        </row>
        <row r="1086">
          <cell r="B1086">
            <v>39900</v>
          </cell>
          <cell r="C1086" t="str">
            <v>0</v>
          </cell>
          <cell r="D1086">
            <v>0</v>
          </cell>
        </row>
        <row r="1087">
          <cell r="B1087">
            <v>39901</v>
          </cell>
          <cell r="C1087" t="str">
            <v>0</v>
          </cell>
          <cell r="D1087">
            <v>0</v>
          </cell>
        </row>
        <row r="1088">
          <cell r="B1088">
            <v>39902</v>
          </cell>
          <cell r="C1088" t="str">
            <v>0</v>
          </cell>
          <cell r="D1088">
            <v>0</v>
          </cell>
        </row>
        <row r="1089">
          <cell r="B1089">
            <v>39903</v>
          </cell>
          <cell r="C1089" t="str">
            <v>0</v>
          </cell>
          <cell r="D1089">
            <v>0</v>
          </cell>
        </row>
        <row r="1090">
          <cell r="B1090">
            <v>39904</v>
          </cell>
          <cell r="C1090" t="str">
            <v>0</v>
          </cell>
          <cell r="D1090">
            <v>0</v>
          </cell>
        </row>
        <row r="1091">
          <cell r="B1091">
            <v>39996</v>
          </cell>
          <cell r="C1091">
            <v>5000000</v>
          </cell>
          <cell r="D1091">
            <v>4843032.6672504852</v>
          </cell>
        </row>
        <row r="1092">
          <cell r="B1092">
            <v>39906</v>
          </cell>
          <cell r="C1092" t="str">
            <v>0</v>
          </cell>
          <cell r="D1092">
            <v>0</v>
          </cell>
        </row>
        <row r="1093">
          <cell r="B1093">
            <v>39907</v>
          </cell>
          <cell r="C1093" t="str">
            <v>0</v>
          </cell>
          <cell r="D1093">
            <v>0</v>
          </cell>
        </row>
        <row r="1094">
          <cell r="B1094">
            <v>39908</v>
          </cell>
          <cell r="C1094" t="str">
            <v>0</v>
          </cell>
          <cell r="D1094">
            <v>0</v>
          </cell>
        </row>
        <row r="1095">
          <cell r="B1095">
            <v>39909</v>
          </cell>
          <cell r="C1095" t="str">
            <v>0</v>
          </cell>
          <cell r="D1095">
            <v>0</v>
          </cell>
        </row>
        <row r="1096">
          <cell r="B1096">
            <v>39910</v>
          </cell>
          <cell r="C1096" t="str">
            <v>0</v>
          </cell>
          <cell r="D1096">
            <v>0</v>
          </cell>
        </row>
        <row r="1097">
          <cell r="B1097">
            <v>40003</v>
          </cell>
          <cell r="C1097">
            <v>16000000</v>
          </cell>
          <cell r="D1097">
            <v>15492359.932088286</v>
          </cell>
        </row>
        <row r="1098">
          <cell r="B1098">
            <v>40004</v>
          </cell>
          <cell r="C1098">
            <v>0</v>
          </cell>
          <cell r="D1098">
            <v>0</v>
          </cell>
        </row>
        <row r="1099">
          <cell r="B1099">
            <v>39913</v>
          </cell>
          <cell r="C1099" t="str">
            <v>0</v>
          </cell>
          <cell r="D1099">
            <v>0</v>
          </cell>
        </row>
        <row r="1100">
          <cell r="B1100">
            <v>39914</v>
          </cell>
          <cell r="C1100" t="str">
            <v>0</v>
          </cell>
          <cell r="D1100">
            <v>0</v>
          </cell>
        </row>
        <row r="1101">
          <cell r="B1101">
            <v>39915</v>
          </cell>
          <cell r="C1101" t="str">
            <v>0</v>
          </cell>
          <cell r="D1101">
            <v>0</v>
          </cell>
        </row>
        <row r="1102">
          <cell r="B1102">
            <v>39916</v>
          </cell>
          <cell r="C1102" t="str">
            <v>0</v>
          </cell>
          <cell r="D1102">
            <v>0</v>
          </cell>
        </row>
        <row r="1103">
          <cell r="B1103">
            <v>39917</v>
          </cell>
          <cell r="C1103" t="str">
            <v>0</v>
          </cell>
          <cell r="D1103">
            <v>0</v>
          </cell>
        </row>
        <row r="1104">
          <cell r="B1104">
            <v>39918</v>
          </cell>
          <cell r="C1104" t="str">
            <v>0</v>
          </cell>
          <cell r="D1104">
            <v>0</v>
          </cell>
        </row>
        <row r="1105">
          <cell r="B1105">
            <v>40010</v>
          </cell>
          <cell r="C1105">
            <v>25000000</v>
          </cell>
          <cell r="D1105">
            <v>24215163.336252425</v>
          </cell>
        </row>
        <row r="1106">
          <cell r="B1106">
            <v>39920</v>
          </cell>
          <cell r="C1106" t="str">
            <v>0</v>
          </cell>
          <cell r="D1106">
            <v>0</v>
          </cell>
        </row>
        <row r="1107">
          <cell r="B1107">
            <v>39921</v>
          </cell>
          <cell r="C1107" t="str">
            <v>0</v>
          </cell>
          <cell r="D1107">
            <v>0</v>
          </cell>
        </row>
        <row r="1108">
          <cell r="B1108">
            <v>39922</v>
          </cell>
          <cell r="C1108" t="str">
            <v>0</v>
          </cell>
          <cell r="D1108">
            <v>0</v>
          </cell>
        </row>
        <row r="1109">
          <cell r="B1109">
            <v>39923</v>
          </cell>
          <cell r="C1109" t="str">
            <v>0</v>
          </cell>
          <cell r="D1109">
            <v>0</v>
          </cell>
        </row>
        <row r="1110">
          <cell r="B1110">
            <v>39924</v>
          </cell>
          <cell r="C1110" t="str">
            <v>0</v>
          </cell>
          <cell r="D1110">
            <v>0</v>
          </cell>
        </row>
        <row r="1111">
          <cell r="B1111">
            <v>39925</v>
          </cell>
          <cell r="C1111" t="str">
            <v>0</v>
          </cell>
          <cell r="D1111">
            <v>0</v>
          </cell>
        </row>
        <row r="1112">
          <cell r="B1112">
            <v>40017</v>
          </cell>
          <cell r="C1112">
            <v>21500000</v>
          </cell>
          <cell r="D1112">
            <v>20825040.469177086</v>
          </cell>
        </row>
        <row r="1113">
          <cell r="B1113">
            <v>39927</v>
          </cell>
          <cell r="C1113" t="str">
            <v>0</v>
          </cell>
          <cell r="D1113">
            <v>0</v>
          </cell>
        </row>
        <row r="1114">
          <cell r="B1114">
            <v>39928</v>
          </cell>
          <cell r="C1114" t="str">
            <v>0</v>
          </cell>
          <cell r="D1114">
            <v>0</v>
          </cell>
        </row>
        <row r="1115">
          <cell r="B1115">
            <v>39929</v>
          </cell>
          <cell r="C1115" t="str">
            <v>0</v>
          </cell>
          <cell r="D1115">
            <v>0</v>
          </cell>
        </row>
        <row r="1116">
          <cell r="B1116">
            <v>39930</v>
          </cell>
          <cell r="C1116" t="str">
            <v>0</v>
          </cell>
          <cell r="D1116">
            <v>0</v>
          </cell>
        </row>
        <row r="1117">
          <cell r="B1117">
            <v>39931</v>
          </cell>
          <cell r="C1117" t="str">
            <v>0</v>
          </cell>
          <cell r="D1117">
            <v>0</v>
          </cell>
        </row>
        <row r="1118">
          <cell r="B1118">
            <v>39932</v>
          </cell>
          <cell r="C1118" t="str">
            <v>0</v>
          </cell>
          <cell r="D1118">
            <v>0</v>
          </cell>
        </row>
        <row r="1119">
          <cell r="B1119">
            <v>40024</v>
          </cell>
          <cell r="C1119">
            <v>25000000</v>
          </cell>
          <cell r="D1119">
            <v>24215163.336252425</v>
          </cell>
        </row>
        <row r="1120">
          <cell r="B1120">
            <v>39934</v>
          </cell>
          <cell r="C1120" t="str">
            <v>0</v>
          </cell>
          <cell r="D1120">
            <v>0</v>
          </cell>
        </row>
        <row r="1121">
          <cell r="B1121">
            <v>39935</v>
          </cell>
          <cell r="C1121" t="str">
            <v>0</v>
          </cell>
          <cell r="D1121">
            <v>0</v>
          </cell>
        </row>
        <row r="1122">
          <cell r="B1122">
            <v>39936</v>
          </cell>
          <cell r="C1122" t="str">
            <v>0</v>
          </cell>
          <cell r="D1122">
            <v>0</v>
          </cell>
        </row>
        <row r="1123">
          <cell r="B1123">
            <v>39937</v>
          </cell>
          <cell r="C1123" t="str">
            <v>0</v>
          </cell>
          <cell r="D1123">
            <v>0</v>
          </cell>
        </row>
        <row r="1124">
          <cell r="B1124">
            <v>39938</v>
          </cell>
          <cell r="C1124" t="str">
            <v>0</v>
          </cell>
          <cell r="D1124">
            <v>0</v>
          </cell>
        </row>
        <row r="1125">
          <cell r="B1125">
            <v>39939</v>
          </cell>
          <cell r="C1125" t="str">
            <v>0</v>
          </cell>
          <cell r="D1125">
            <v>0</v>
          </cell>
        </row>
        <row r="1126">
          <cell r="B1126">
            <v>40031</v>
          </cell>
          <cell r="C1126">
            <v>25000000</v>
          </cell>
          <cell r="D1126">
            <v>24215163.336252425</v>
          </cell>
        </row>
        <row r="1127">
          <cell r="B1127">
            <v>39941</v>
          </cell>
          <cell r="C1127" t="str">
            <v>0</v>
          </cell>
          <cell r="D1127">
            <v>0</v>
          </cell>
        </row>
        <row r="1128">
          <cell r="B1128">
            <v>39942</v>
          </cell>
          <cell r="C1128" t="str">
            <v>0</v>
          </cell>
          <cell r="D1128">
            <v>0</v>
          </cell>
        </row>
        <row r="1129">
          <cell r="B1129">
            <v>39943</v>
          </cell>
          <cell r="C1129" t="str">
            <v>0</v>
          </cell>
          <cell r="D1129">
            <v>0</v>
          </cell>
        </row>
        <row r="1130">
          <cell r="B1130">
            <v>39944</v>
          </cell>
          <cell r="C1130" t="str">
            <v>0</v>
          </cell>
          <cell r="D1130">
            <v>0</v>
          </cell>
        </row>
        <row r="1131">
          <cell r="B1131">
            <v>39945</v>
          </cell>
          <cell r="C1131" t="str">
            <v>0</v>
          </cell>
          <cell r="D1131">
            <v>0</v>
          </cell>
        </row>
        <row r="1132">
          <cell r="B1132">
            <v>39946</v>
          </cell>
          <cell r="C1132" t="str">
            <v>0</v>
          </cell>
          <cell r="D1132">
            <v>0</v>
          </cell>
        </row>
        <row r="1133">
          <cell r="B1133">
            <v>40038</v>
          </cell>
          <cell r="C1133">
            <v>8000000</v>
          </cell>
          <cell r="D1133">
            <v>7862778.3612031136</v>
          </cell>
        </row>
        <row r="1134">
          <cell r="B1134">
            <v>39948</v>
          </cell>
          <cell r="C1134" t="str">
            <v>0</v>
          </cell>
          <cell r="D1134">
            <v>0</v>
          </cell>
        </row>
        <row r="1135">
          <cell r="B1135">
            <v>39949</v>
          </cell>
          <cell r="C1135" t="str">
            <v>0</v>
          </cell>
          <cell r="D1135">
            <v>0</v>
          </cell>
        </row>
        <row r="1136">
          <cell r="B1136">
            <v>39950</v>
          </cell>
          <cell r="C1136" t="str">
            <v>0</v>
          </cell>
          <cell r="D1136">
            <v>0</v>
          </cell>
        </row>
        <row r="1137">
          <cell r="B1137">
            <v>39951</v>
          </cell>
          <cell r="C1137" t="str">
            <v>0</v>
          </cell>
          <cell r="D1137">
            <v>0</v>
          </cell>
        </row>
        <row r="1138">
          <cell r="B1138">
            <v>39952</v>
          </cell>
          <cell r="C1138" t="str">
            <v>0</v>
          </cell>
          <cell r="D1138">
            <v>0</v>
          </cell>
        </row>
        <row r="1139">
          <cell r="B1139">
            <v>39953</v>
          </cell>
          <cell r="C1139" t="str">
            <v>0</v>
          </cell>
          <cell r="D1139">
            <v>0</v>
          </cell>
        </row>
        <row r="1140">
          <cell r="B1140">
            <v>40045</v>
          </cell>
          <cell r="C1140">
            <v>8500000</v>
          </cell>
          <cell r="D1140">
            <v>8354202.0087783076</v>
          </cell>
        </row>
        <row r="1141">
          <cell r="B1141">
            <v>39955</v>
          </cell>
          <cell r="C1141" t="str">
            <v>0</v>
          </cell>
          <cell r="D1141">
            <v>0</v>
          </cell>
        </row>
        <row r="1142">
          <cell r="B1142">
            <v>39956</v>
          </cell>
          <cell r="C1142" t="str">
            <v>0</v>
          </cell>
          <cell r="D1142">
            <v>0</v>
          </cell>
        </row>
        <row r="1143">
          <cell r="B1143">
            <v>39957</v>
          </cell>
          <cell r="C1143" t="str">
            <v>0</v>
          </cell>
          <cell r="D1143">
            <v>0</v>
          </cell>
        </row>
        <row r="1144">
          <cell r="B1144">
            <v>39958</v>
          </cell>
          <cell r="C1144" t="str">
            <v>0</v>
          </cell>
          <cell r="D1144">
            <v>0</v>
          </cell>
        </row>
        <row r="1145">
          <cell r="B1145">
            <v>39959</v>
          </cell>
          <cell r="C1145" t="str">
            <v>0</v>
          </cell>
          <cell r="D1145">
            <v>0</v>
          </cell>
        </row>
        <row r="1146">
          <cell r="B1146">
            <v>39960</v>
          </cell>
          <cell r="C1146" t="str">
            <v>0</v>
          </cell>
          <cell r="D1146">
            <v>0</v>
          </cell>
        </row>
        <row r="1147">
          <cell r="B1147">
            <v>40052</v>
          </cell>
          <cell r="C1147">
            <v>3000000</v>
          </cell>
          <cell r="D1147">
            <v>2948541.8854511674</v>
          </cell>
        </row>
        <row r="1148">
          <cell r="B1148">
            <v>39962</v>
          </cell>
          <cell r="C1148" t="str">
            <v>0</v>
          </cell>
          <cell r="D1148">
            <v>0</v>
          </cell>
        </row>
        <row r="1149">
          <cell r="B1149">
            <v>39963</v>
          </cell>
          <cell r="C1149" t="str">
            <v>0</v>
          </cell>
          <cell r="D1149">
            <v>0</v>
          </cell>
        </row>
        <row r="1150">
          <cell r="B1150">
            <v>39964</v>
          </cell>
          <cell r="C1150" t="str">
            <v>0</v>
          </cell>
          <cell r="D1150">
            <v>0</v>
          </cell>
        </row>
        <row r="1151">
          <cell r="B1151">
            <v>39965</v>
          </cell>
          <cell r="C1151" t="str">
            <v>0</v>
          </cell>
          <cell r="D1151">
            <v>0</v>
          </cell>
        </row>
        <row r="1152">
          <cell r="B1152">
            <v>39966</v>
          </cell>
          <cell r="C1152" t="str">
            <v>0</v>
          </cell>
          <cell r="D1152">
            <v>0</v>
          </cell>
        </row>
        <row r="1153">
          <cell r="B1153">
            <v>39967</v>
          </cell>
          <cell r="C1153" t="str">
            <v>0</v>
          </cell>
          <cell r="D1153">
            <v>0</v>
          </cell>
        </row>
        <row r="1154">
          <cell r="B1154">
            <v>40059</v>
          </cell>
          <cell r="C1154">
            <v>3000000</v>
          </cell>
          <cell r="D1154">
            <v>2963939.0126916138</v>
          </cell>
        </row>
        <row r="1155">
          <cell r="B1155">
            <v>39969</v>
          </cell>
          <cell r="C1155" t="str">
            <v>0</v>
          </cell>
          <cell r="D1155">
            <v>0</v>
          </cell>
        </row>
        <row r="1156">
          <cell r="B1156">
            <v>39970</v>
          </cell>
          <cell r="C1156" t="str">
            <v>0</v>
          </cell>
          <cell r="D1156">
            <v>0</v>
          </cell>
        </row>
        <row r="1157">
          <cell r="B1157">
            <v>39971</v>
          </cell>
          <cell r="C1157" t="str">
            <v>0</v>
          </cell>
          <cell r="D1157">
            <v>0</v>
          </cell>
        </row>
        <row r="1158">
          <cell r="B1158">
            <v>39972</v>
          </cell>
          <cell r="C1158" t="str">
            <v>0</v>
          </cell>
          <cell r="D1158">
            <v>0</v>
          </cell>
        </row>
        <row r="1159">
          <cell r="B1159">
            <v>39973</v>
          </cell>
          <cell r="C1159" t="str">
            <v>0</v>
          </cell>
          <cell r="D1159">
            <v>0</v>
          </cell>
        </row>
        <row r="1160">
          <cell r="B1160">
            <v>39974</v>
          </cell>
          <cell r="C1160" t="str">
            <v>0</v>
          </cell>
          <cell r="D1160">
            <v>0</v>
          </cell>
        </row>
        <row r="1161">
          <cell r="B1161">
            <v>40066</v>
          </cell>
          <cell r="C1161">
            <v>3000000</v>
          </cell>
          <cell r="D1161">
            <v>2966130.8488985226</v>
          </cell>
        </row>
        <row r="1162">
          <cell r="B1162">
            <v>39976</v>
          </cell>
          <cell r="C1162" t="str">
            <v>0</v>
          </cell>
          <cell r="D1162">
            <v>0</v>
          </cell>
        </row>
        <row r="1163">
          <cell r="B1163">
            <v>39977</v>
          </cell>
          <cell r="C1163" t="str">
            <v>0</v>
          </cell>
          <cell r="D1163">
            <v>0</v>
          </cell>
        </row>
        <row r="1164">
          <cell r="B1164">
            <v>39978</v>
          </cell>
          <cell r="C1164" t="str">
            <v>0</v>
          </cell>
          <cell r="D1164">
            <v>0</v>
          </cell>
        </row>
        <row r="1165">
          <cell r="B1165">
            <v>39979</v>
          </cell>
          <cell r="C1165" t="str">
            <v>0</v>
          </cell>
          <cell r="D1165">
            <v>0</v>
          </cell>
        </row>
        <row r="1166">
          <cell r="B1166">
            <v>39980</v>
          </cell>
          <cell r="C1166" t="str">
            <v>0</v>
          </cell>
          <cell r="D1166">
            <v>0</v>
          </cell>
        </row>
        <row r="1167">
          <cell r="B1167">
            <v>39981</v>
          </cell>
          <cell r="C1167" t="str">
            <v>0</v>
          </cell>
          <cell r="D1167">
            <v>0</v>
          </cell>
        </row>
        <row r="1168">
          <cell r="B1168">
            <v>40073</v>
          </cell>
          <cell r="C1168">
            <v>3000000</v>
          </cell>
          <cell r="D1168">
            <v>2976844.2297612657</v>
          </cell>
        </row>
        <row r="1169">
          <cell r="B1169">
            <v>39983</v>
          </cell>
          <cell r="C1169" t="str">
            <v>0</v>
          </cell>
          <cell r="D1169">
            <v>0</v>
          </cell>
        </row>
        <row r="1170">
          <cell r="B1170">
            <v>39984</v>
          </cell>
          <cell r="C1170" t="str">
            <v>0</v>
          </cell>
          <cell r="D1170">
            <v>0</v>
          </cell>
        </row>
        <row r="1171">
          <cell r="B1171">
            <v>39985</v>
          </cell>
          <cell r="C1171" t="str">
            <v>0</v>
          </cell>
          <cell r="D1171">
            <v>0</v>
          </cell>
        </row>
        <row r="1172">
          <cell r="B1172">
            <v>39986</v>
          </cell>
          <cell r="C1172" t="str">
            <v>0</v>
          </cell>
          <cell r="D1172">
            <v>0</v>
          </cell>
        </row>
        <row r="1173">
          <cell r="B1173">
            <v>39987</v>
          </cell>
          <cell r="C1173" t="str">
            <v>0</v>
          </cell>
          <cell r="D1173">
            <v>0</v>
          </cell>
        </row>
        <row r="1174">
          <cell r="B1174">
            <v>39988</v>
          </cell>
          <cell r="C1174" t="str">
            <v>0</v>
          </cell>
          <cell r="D1174">
            <v>0</v>
          </cell>
        </row>
        <row r="1175">
          <cell r="B1175">
            <v>40080</v>
          </cell>
          <cell r="C1175">
            <v>3000000</v>
          </cell>
          <cell r="D1175">
            <v>2982747.4618044882</v>
          </cell>
        </row>
        <row r="1176">
          <cell r="B1176">
            <v>39990</v>
          </cell>
          <cell r="C1176" t="str">
            <v>0</v>
          </cell>
          <cell r="D1176">
            <v>0</v>
          </cell>
        </row>
        <row r="1177">
          <cell r="B1177">
            <v>39991</v>
          </cell>
          <cell r="C1177" t="str">
            <v>0</v>
          </cell>
          <cell r="D1177">
            <v>0</v>
          </cell>
        </row>
        <row r="1178">
          <cell r="B1178">
            <v>39992</v>
          </cell>
          <cell r="C1178" t="str">
            <v>0</v>
          </cell>
          <cell r="D1178">
            <v>0</v>
          </cell>
        </row>
        <row r="1179">
          <cell r="B1179">
            <v>39993</v>
          </cell>
          <cell r="C1179" t="str">
            <v>0</v>
          </cell>
          <cell r="D1179">
            <v>0</v>
          </cell>
        </row>
        <row r="1180">
          <cell r="B1180">
            <v>39994</v>
          </cell>
          <cell r="C1180" t="str">
            <v>0</v>
          </cell>
          <cell r="D1180">
            <v>0</v>
          </cell>
        </row>
        <row r="1181">
          <cell r="B1181">
            <v>39995</v>
          </cell>
          <cell r="C1181" t="str">
            <v>0</v>
          </cell>
          <cell r="D1181">
            <v>0</v>
          </cell>
        </row>
        <row r="1182">
          <cell r="B1182">
            <v>40087</v>
          </cell>
          <cell r="C1182">
            <v>3000000</v>
          </cell>
          <cell r="D1182">
            <v>2982747.4618044882</v>
          </cell>
        </row>
        <row r="1183">
          <cell r="B1183">
            <v>39997</v>
          </cell>
          <cell r="C1183" t="str">
            <v>0</v>
          </cell>
          <cell r="D1183">
            <v>0</v>
          </cell>
        </row>
        <row r="1184">
          <cell r="B1184">
            <v>39998</v>
          </cell>
          <cell r="C1184" t="str">
            <v>0</v>
          </cell>
          <cell r="D1184">
            <v>0</v>
          </cell>
        </row>
        <row r="1185">
          <cell r="B1185">
            <v>39999</v>
          </cell>
          <cell r="C1185" t="str">
            <v>0</v>
          </cell>
          <cell r="D1185">
            <v>0</v>
          </cell>
        </row>
        <row r="1186">
          <cell r="B1186">
            <v>40000</v>
          </cell>
          <cell r="C1186" t="str">
            <v>0</v>
          </cell>
          <cell r="D1186">
            <v>0</v>
          </cell>
        </row>
        <row r="1187">
          <cell r="B1187">
            <v>40001</v>
          </cell>
          <cell r="C1187" t="str">
            <v>0</v>
          </cell>
          <cell r="D1187">
            <v>0</v>
          </cell>
        </row>
        <row r="1188">
          <cell r="B1188">
            <v>40002</v>
          </cell>
          <cell r="C1188" t="str">
            <v>0</v>
          </cell>
          <cell r="D1188">
            <v>0</v>
          </cell>
        </row>
        <row r="1189">
          <cell r="B1189">
            <v>40094</v>
          </cell>
          <cell r="C1189">
            <v>3000000</v>
          </cell>
          <cell r="D1189">
            <v>2982747.4618044882</v>
          </cell>
        </row>
        <row r="1190">
          <cell r="B1190">
            <v>40004</v>
          </cell>
          <cell r="C1190" t="str">
            <v>0</v>
          </cell>
          <cell r="D1190">
            <v>0</v>
          </cell>
        </row>
        <row r="1191">
          <cell r="B1191">
            <v>40005</v>
          </cell>
          <cell r="C1191" t="str">
            <v>0</v>
          </cell>
          <cell r="D1191">
            <v>0</v>
          </cell>
        </row>
        <row r="1192">
          <cell r="B1192">
            <v>40006</v>
          </cell>
          <cell r="C1192" t="str">
            <v>0</v>
          </cell>
          <cell r="D1192">
            <v>0</v>
          </cell>
        </row>
        <row r="1193">
          <cell r="B1193">
            <v>40007</v>
          </cell>
          <cell r="C1193" t="str">
            <v>0</v>
          </cell>
          <cell r="D1193">
            <v>0</v>
          </cell>
        </row>
        <row r="1194">
          <cell r="B1194">
            <v>40008</v>
          </cell>
          <cell r="C1194" t="str">
            <v>0</v>
          </cell>
          <cell r="D1194">
            <v>0</v>
          </cell>
        </row>
        <row r="1195">
          <cell r="B1195">
            <v>40009</v>
          </cell>
          <cell r="C1195" t="str">
            <v>0</v>
          </cell>
          <cell r="D1195">
            <v>0</v>
          </cell>
        </row>
        <row r="1196">
          <cell r="B1196">
            <v>40101</v>
          </cell>
          <cell r="C1196">
            <v>3000000</v>
          </cell>
          <cell r="D1196">
            <v>2981343.3252351522</v>
          </cell>
        </row>
        <row r="1197">
          <cell r="B1197">
            <v>40011</v>
          </cell>
          <cell r="C1197" t="str">
            <v>0</v>
          </cell>
          <cell r="D1197">
            <v>0</v>
          </cell>
        </row>
        <row r="1198">
          <cell r="B1198">
            <v>40012</v>
          </cell>
          <cell r="C1198" t="str">
            <v>0</v>
          </cell>
          <cell r="D1198">
            <v>0</v>
          </cell>
        </row>
        <row r="1199">
          <cell r="B1199">
            <v>40013</v>
          </cell>
          <cell r="C1199" t="str">
            <v>0</v>
          </cell>
          <cell r="D1199">
            <v>0</v>
          </cell>
        </row>
        <row r="1200">
          <cell r="B1200">
            <v>40014</v>
          </cell>
          <cell r="C1200" t="str">
            <v>0</v>
          </cell>
          <cell r="D1200">
            <v>0</v>
          </cell>
        </row>
        <row r="1201">
          <cell r="B1201">
            <v>40015</v>
          </cell>
          <cell r="C1201" t="str">
            <v>0</v>
          </cell>
          <cell r="D1201">
            <v>0</v>
          </cell>
        </row>
        <row r="1202">
          <cell r="B1202">
            <v>40016</v>
          </cell>
          <cell r="C1202" t="str">
            <v>0</v>
          </cell>
          <cell r="D1202">
            <v>0</v>
          </cell>
        </row>
        <row r="1203">
          <cell r="B1203">
            <v>40108</v>
          </cell>
          <cell r="C1203">
            <v>3000000</v>
          </cell>
          <cell r="D1203">
            <v>2981343.3252351522</v>
          </cell>
        </row>
        <row r="1204">
          <cell r="B1204">
            <v>40018</v>
          </cell>
          <cell r="C1204" t="str">
            <v>0</v>
          </cell>
          <cell r="D1204">
            <v>0</v>
          </cell>
        </row>
        <row r="1205">
          <cell r="B1205">
            <v>40019</v>
          </cell>
          <cell r="C1205" t="str">
            <v>0</v>
          </cell>
          <cell r="D1205">
            <v>0</v>
          </cell>
        </row>
        <row r="1206">
          <cell r="B1206">
            <v>40020</v>
          </cell>
          <cell r="C1206" t="str">
            <v>0</v>
          </cell>
          <cell r="D1206">
            <v>0</v>
          </cell>
        </row>
        <row r="1207">
          <cell r="B1207">
            <v>40021</v>
          </cell>
          <cell r="C1207" t="str">
            <v>0</v>
          </cell>
          <cell r="D1207">
            <v>0</v>
          </cell>
        </row>
        <row r="1208">
          <cell r="B1208">
            <v>40022</v>
          </cell>
          <cell r="C1208" t="str">
            <v>0</v>
          </cell>
          <cell r="D1208">
            <v>0</v>
          </cell>
        </row>
        <row r="1209">
          <cell r="B1209">
            <v>40023</v>
          </cell>
          <cell r="C1209" t="str">
            <v>0</v>
          </cell>
          <cell r="D1209">
            <v>0</v>
          </cell>
        </row>
        <row r="1210">
          <cell r="B1210">
            <v>40115</v>
          </cell>
          <cell r="C1210">
            <v>15000000</v>
          </cell>
          <cell r="D1210">
            <v>14822981.116740383</v>
          </cell>
        </row>
        <row r="1211">
          <cell r="B1211">
            <v>40025</v>
          </cell>
          <cell r="C1211" t="str">
            <v>0</v>
          </cell>
          <cell r="D1211">
            <v>0</v>
          </cell>
        </row>
        <row r="1212">
          <cell r="B1212">
            <v>40026</v>
          </cell>
          <cell r="C1212" t="str">
            <v>0</v>
          </cell>
          <cell r="D1212">
            <v>0</v>
          </cell>
        </row>
        <row r="1213">
          <cell r="B1213">
            <v>40027</v>
          </cell>
          <cell r="C1213" t="str">
            <v>0</v>
          </cell>
          <cell r="D1213">
            <v>0</v>
          </cell>
        </row>
        <row r="1214">
          <cell r="B1214">
            <v>40028</v>
          </cell>
          <cell r="C1214" t="str">
            <v>0</v>
          </cell>
          <cell r="D1214">
            <v>0</v>
          </cell>
        </row>
        <row r="1215">
          <cell r="B1215">
            <v>40029</v>
          </cell>
          <cell r="C1215" t="str">
            <v>0</v>
          </cell>
          <cell r="D1215">
            <v>0</v>
          </cell>
        </row>
        <row r="1216">
          <cell r="B1216">
            <v>40030</v>
          </cell>
          <cell r="C1216" t="str">
            <v>0</v>
          </cell>
          <cell r="D1216">
            <v>0</v>
          </cell>
        </row>
        <row r="1217">
          <cell r="B1217">
            <v>40122</v>
          </cell>
          <cell r="C1217">
            <v>15000000</v>
          </cell>
          <cell r="D1217">
            <v>14822981.116740383</v>
          </cell>
        </row>
        <row r="1218">
          <cell r="B1218">
            <v>40032</v>
          </cell>
          <cell r="C1218" t="str">
            <v>0</v>
          </cell>
          <cell r="D1218">
            <v>0</v>
          </cell>
        </row>
        <row r="1219">
          <cell r="B1219">
            <v>40033</v>
          </cell>
          <cell r="C1219" t="str">
            <v>0</v>
          </cell>
          <cell r="D1219">
            <v>0</v>
          </cell>
        </row>
        <row r="1220">
          <cell r="B1220">
            <v>40034</v>
          </cell>
          <cell r="C1220" t="str">
            <v>0</v>
          </cell>
          <cell r="D1220">
            <v>0</v>
          </cell>
        </row>
        <row r="1221">
          <cell r="B1221">
            <v>40035</v>
          </cell>
          <cell r="C1221" t="str">
            <v>0</v>
          </cell>
          <cell r="D1221">
            <v>0</v>
          </cell>
        </row>
        <row r="1222">
          <cell r="B1222">
            <v>40036</v>
          </cell>
          <cell r="C1222" t="str">
            <v>0</v>
          </cell>
          <cell r="D1222">
            <v>0</v>
          </cell>
        </row>
        <row r="1223">
          <cell r="B1223">
            <v>40037</v>
          </cell>
          <cell r="C1223" t="str">
            <v>0</v>
          </cell>
          <cell r="D1223">
            <v>0</v>
          </cell>
        </row>
        <row r="1224">
          <cell r="B1224">
            <v>40129</v>
          </cell>
          <cell r="C1224">
            <v>15000000</v>
          </cell>
          <cell r="D1224">
            <v>14845658.03141965</v>
          </cell>
        </row>
        <row r="1225">
          <cell r="B1225">
            <v>40039</v>
          </cell>
          <cell r="C1225" t="str">
            <v>0</v>
          </cell>
          <cell r="D1225">
            <v>0</v>
          </cell>
        </row>
        <row r="1226">
          <cell r="B1226">
            <v>40040</v>
          </cell>
          <cell r="C1226" t="str">
            <v>0</v>
          </cell>
          <cell r="D1226">
            <v>0</v>
          </cell>
        </row>
        <row r="1227">
          <cell r="B1227">
            <v>40041</v>
          </cell>
          <cell r="C1227" t="str">
            <v>0</v>
          </cell>
          <cell r="D1227">
            <v>0</v>
          </cell>
        </row>
        <row r="1228">
          <cell r="B1228">
            <v>40042</v>
          </cell>
          <cell r="C1228" t="str">
            <v>0</v>
          </cell>
          <cell r="D1228">
            <v>0</v>
          </cell>
        </row>
        <row r="1229">
          <cell r="B1229">
            <v>40043</v>
          </cell>
          <cell r="C1229" t="str">
            <v>0</v>
          </cell>
          <cell r="D1229">
            <v>0</v>
          </cell>
        </row>
        <row r="1230">
          <cell r="B1230">
            <v>40044</v>
          </cell>
          <cell r="C1230" t="str">
            <v>0</v>
          </cell>
          <cell r="D1230">
            <v>0</v>
          </cell>
        </row>
        <row r="1231">
          <cell r="B1231">
            <v>40136</v>
          </cell>
          <cell r="C1231">
            <v>15000000</v>
          </cell>
          <cell r="D1231">
            <v>14822615.927746855</v>
          </cell>
        </row>
        <row r="1232">
          <cell r="B1232">
            <v>40046</v>
          </cell>
          <cell r="C1232" t="str">
            <v>0</v>
          </cell>
          <cell r="D1232">
            <v>0</v>
          </cell>
        </row>
        <row r="1233">
          <cell r="B1233">
            <v>40047</v>
          </cell>
          <cell r="C1233" t="str">
            <v>0</v>
          </cell>
          <cell r="D1233">
            <v>0</v>
          </cell>
        </row>
        <row r="1234">
          <cell r="B1234">
            <v>40048</v>
          </cell>
          <cell r="C1234" t="str">
            <v>0</v>
          </cell>
          <cell r="D1234">
            <v>0</v>
          </cell>
        </row>
        <row r="1235">
          <cell r="B1235">
            <v>40049</v>
          </cell>
          <cell r="C1235" t="str">
            <v>0</v>
          </cell>
          <cell r="D1235">
            <v>0</v>
          </cell>
        </row>
        <row r="1236">
          <cell r="B1236">
            <v>40050</v>
          </cell>
          <cell r="C1236" t="str">
            <v>0</v>
          </cell>
          <cell r="D1236">
            <v>0</v>
          </cell>
        </row>
        <row r="1237">
          <cell r="B1237">
            <v>40051</v>
          </cell>
          <cell r="C1237" t="str">
            <v>0</v>
          </cell>
          <cell r="D1237">
            <v>0</v>
          </cell>
        </row>
        <row r="1238">
          <cell r="B1238">
            <v>40143</v>
          </cell>
          <cell r="C1238">
            <v>15000000</v>
          </cell>
          <cell r="D1238">
            <v>14815315.924773373</v>
          </cell>
        </row>
        <row r="1239">
          <cell r="B1239">
            <v>40053</v>
          </cell>
          <cell r="C1239" t="str">
            <v>0</v>
          </cell>
          <cell r="D1239">
            <v>0</v>
          </cell>
        </row>
        <row r="1240">
          <cell r="B1240">
            <v>40054</v>
          </cell>
          <cell r="C1240" t="str">
            <v>0</v>
          </cell>
          <cell r="D1240">
            <v>0</v>
          </cell>
        </row>
        <row r="1241">
          <cell r="B1241">
            <v>40055</v>
          </cell>
          <cell r="C1241" t="str">
            <v>0</v>
          </cell>
          <cell r="D1241">
            <v>0</v>
          </cell>
        </row>
        <row r="1242">
          <cell r="B1242">
            <v>40056</v>
          </cell>
          <cell r="C1242" t="str">
            <v>0</v>
          </cell>
          <cell r="D1242">
            <v>0</v>
          </cell>
        </row>
        <row r="1243">
          <cell r="B1243">
            <v>40057</v>
          </cell>
          <cell r="C1243" t="str">
            <v>0</v>
          </cell>
          <cell r="D1243">
            <v>0</v>
          </cell>
        </row>
        <row r="1244">
          <cell r="B1244">
            <v>40058</v>
          </cell>
          <cell r="C1244" t="str">
            <v>0</v>
          </cell>
          <cell r="D1244">
            <v>0</v>
          </cell>
        </row>
        <row r="1245">
          <cell r="B1245">
            <v>40150</v>
          </cell>
          <cell r="C1245">
            <v>15000000</v>
          </cell>
          <cell r="D1245">
            <v>14822981.116740383</v>
          </cell>
        </row>
        <row r="1246">
          <cell r="B1246">
            <v>40060</v>
          </cell>
          <cell r="C1246" t="str">
            <v>0</v>
          </cell>
          <cell r="D1246">
            <v>0</v>
          </cell>
        </row>
        <row r="1247">
          <cell r="B1247">
            <v>40061</v>
          </cell>
          <cell r="C1247" t="str">
            <v>0</v>
          </cell>
          <cell r="D1247">
            <v>0</v>
          </cell>
        </row>
        <row r="1248">
          <cell r="B1248">
            <v>40062</v>
          </cell>
          <cell r="C1248" t="str">
            <v>0</v>
          </cell>
          <cell r="D1248">
            <v>0</v>
          </cell>
        </row>
        <row r="1249">
          <cell r="B1249">
            <v>40063</v>
          </cell>
          <cell r="C1249" t="str">
            <v>0</v>
          </cell>
          <cell r="D1249">
            <v>0</v>
          </cell>
        </row>
        <row r="1250">
          <cell r="B1250">
            <v>40064</v>
          </cell>
          <cell r="C1250" t="str">
            <v>0</v>
          </cell>
          <cell r="D1250">
            <v>0</v>
          </cell>
        </row>
        <row r="1251">
          <cell r="B1251">
            <v>40065</v>
          </cell>
          <cell r="C1251" t="str">
            <v>0</v>
          </cell>
          <cell r="D1251">
            <v>0</v>
          </cell>
        </row>
        <row r="1252">
          <cell r="B1252">
            <v>40157</v>
          </cell>
          <cell r="C1252">
            <v>15000000</v>
          </cell>
          <cell r="D1252">
            <v>14815315.924773373</v>
          </cell>
        </row>
        <row r="1253">
          <cell r="B1253">
            <v>40067</v>
          </cell>
          <cell r="C1253" t="str">
            <v>0</v>
          </cell>
          <cell r="D1253">
            <v>0</v>
          </cell>
        </row>
        <row r="1254">
          <cell r="B1254">
            <v>40068</v>
          </cell>
          <cell r="C1254" t="str">
            <v>0</v>
          </cell>
          <cell r="D1254">
            <v>0</v>
          </cell>
        </row>
        <row r="1255">
          <cell r="B1255">
            <v>40069</v>
          </cell>
          <cell r="C1255" t="str">
            <v>0</v>
          </cell>
          <cell r="D1255">
            <v>0</v>
          </cell>
        </row>
        <row r="1256">
          <cell r="B1256">
            <v>40070</v>
          </cell>
          <cell r="C1256" t="str">
            <v>0</v>
          </cell>
          <cell r="D1256">
            <v>0</v>
          </cell>
        </row>
        <row r="1257">
          <cell r="B1257">
            <v>40071</v>
          </cell>
          <cell r="C1257" t="str">
            <v>0</v>
          </cell>
          <cell r="D1257">
            <v>0</v>
          </cell>
        </row>
        <row r="1258">
          <cell r="B1258">
            <v>40072</v>
          </cell>
          <cell r="C1258" t="str">
            <v>0</v>
          </cell>
          <cell r="D1258">
            <v>0</v>
          </cell>
        </row>
        <row r="1259">
          <cell r="B1259">
            <v>40164</v>
          </cell>
          <cell r="C1259">
            <v>15000000</v>
          </cell>
          <cell r="D1259">
            <v>14852254.653638639</v>
          </cell>
        </row>
        <row r="1260">
          <cell r="B1260">
            <v>40074</v>
          </cell>
          <cell r="C1260" t="str">
            <v>0</v>
          </cell>
          <cell r="D1260">
            <v>0</v>
          </cell>
        </row>
        <row r="1261">
          <cell r="B1261">
            <v>40075</v>
          </cell>
          <cell r="C1261" t="str">
            <v>0</v>
          </cell>
          <cell r="D1261">
            <v>0</v>
          </cell>
        </row>
        <row r="1262">
          <cell r="B1262">
            <v>40076</v>
          </cell>
          <cell r="C1262" t="str">
            <v>0</v>
          </cell>
          <cell r="D1262">
            <v>0</v>
          </cell>
        </row>
        <row r="1263">
          <cell r="B1263">
            <v>40077</v>
          </cell>
          <cell r="C1263" t="str">
            <v>0</v>
          </cell>
          <cell r="D1263">
            <v>0</v>
          </cell>
        </row>
        <row r="1264">
          <cell r="B1264">
            <v>40078</v>
          </cell>
          <cell r="C1264" t="str">
            <v>0</v>
          </cell>
          <cell r="D1264">
            <v>0</v>
          </cell>
        </row>
        <row r="1265">
          <cell r="B1265">
            <v>40079</v>
          </cell>
          <cell r="C1265" t="str">
            <v>0</v>
          </cell>
          <cell r="D1265">
            <v>0</v>
          </cell>
        </row>
        <row r="1266">
          <cell r="B1266">
            <v>40171</v>
          </cell>
          <cell r="C1266">
            <v>15000000</v>
          </cell>
          <cell r="D1266">
            <v>14852254.653638639</v>
          </cell>
        </row>
        <row r="1267">
          <cell r="B1267">
            <v>40081</v>
          </cell>
          <cell r="C1267" t="str">
            <v>0</v>
          </cell>
          <cell r="D1267">
            <v>0</v>
          </cell>
        </row>
        <row r="1268">
          <cell r="B1268">
            <v>40082</v>
          </cell>
          <cell r="C1268" t="str">
            <v>0</v>
          </cell>
          <cell r="D1268">
            <v>0</v>
          </cell>
        </row>
        <row r="1269">
          <cell r="B1269">
            <v>40083</v>
          </cell>
          <cell r="C1269" t="str">
            <v>0</v>
          </cell>
          <cell r="D1269">
            <v>0</v>
          </cell>
        </row>
        <row r="1270">
          <cell r="B1270">
            <v>40084</v>
          </cell>
          <cell r="C1270" t="str">
            <v>0</v>
          </cell>
          <cell r="D1270">
            <v>0</v>
          </cell>
        </row>
        <row r="1271">
          <cell r="B1271">
            <v>40085</v>
          </cell>
          <cell r="C1271" t="str">
            <v>0</v>
          </cell>
          <cell r="D1271">
            <v>0</v>
          </cell>
        </row>
        <row r="1272">
          <cell r="B1272">
            <v>40086</v>
          </cell>
          <cell r="C1272" t="str">
            <v>0</v>
          </cell>
          <cell r="D1272">
            <v>0</v>
          </cell>
        </row>
        <row r="1273">
          <cell r="B1273">
            <v>40178</v>
          </cell>
          <cell r="C1273">
            <v>5000000</v>
          </cell>
          <cell r="D1273">
            <v>4950751.5512128798</v>
          </cell>
        </row>
        <row r="1274">
          <cell r="B1274">
            <v>40088</v>
          </cell>
          <cell r="C1274" t="str">
            <v>0</v>
          </cell>
          <cell r="D1274">
            <v>0</v>
          </cell>
        </row>
        <row r="1275">
          <cell r="B1275">
            <v>40089</v>
          </cell>
          <cell r="C1275" t="str">
            <v>0</v>
          </cell>
          <cell r="D1275">
            <v>0</v>
          </cell>
        </row>
        <row r="1276">
          <cell r="B1276">
            <v>40090</v>
          </cell>
          <cell r="C1276" t="str">
            <v>0</v>
          </cell>
          <cell r="D1276">
            <v>0</v>
          </cell>
        </row>
        <row r="1277">
          <cell r="B1277">
            <v>40091</v>
          </cell>
          <cell r="C1277" t="str">
            <v>0</v>
          </cell>
          <cell r="D1277">
            <v>0</v>
          </cell>
        </row>
        <row r="1278">
          <cell r="B1278">
            <v>40092</v>
          </cell>
          <cell r="C1278" t="str">
            <v>0</v>
          </cell>
          <cell r="D1278">
            <v>0</v>
          </cell>
        </row>
        <row r="1279">
          <cell r="B1279">
            <v>40093</v>
          </cell>
          <cell r="C1279" t="str">
            <v>0</v>
          </cell>
          <cell r="D1279">
            <v>0</v>
          </cell>
        </row>
        <row r="1280">
          <cell r="B1280">
            <v>40185</v>
          </cell>
          <cell r="C1280">
            <v>5000000</v>
          </cell>
          <cell r="D1280">
            <v>4950751.5512128798</v>
          </cell>
        </row>
        <row r="1281">
          <cell r="B1281">
            <v>40095</v>
          </cell>
          <cell r="C1281" t="str">
            <v>0</v>
          </cell>
          <cell r="D1281">
            <v>0</v>
          </cell>
        </row>
        <row r="1282">
          <cell r="B1282">
            <v>40096</v>
          </cell>
          <cell r="C1282" t="str">
            <v>0</v>
          </cell>
          <cell r="D1282">
            <v>0</v>
          </cell>
        </row>
        <row r="1283">
          <cell r="B1283">
            <v>40097</v>
          </cell>
          <cell r="C1283" t="str">
            <v>0</v>
          </cell>
          <cell r="D1283">
            <v>0</v>
          </cell>
        </row>
        <row r="1284">
          <cell r="B1284">
            <v>40098</v>
          </cell>
          <cell r="C1284" t="str">
            <v>0</v>
          </cell>
          <cell r="D1284">
            <v>0</v>
          </cell>
        </row>
        <row r="1285">
          <cell r="B1285">
            <v>40099</v>
          </cell>
          <cell r="C1285" t="str">
            <v>0</v>
          </cell>
          <cell r="D1285">
            <v>0</v>
          </cell>
        </row>
        <row r="1286">
          <cell r="B1286">
            <v>40100</v>
          </cell>
          <cell r="C1286" t="str">
            <v>0</v>
          </cell>
          <cell r="D1286">
            <v>0</v>
          </cell>
        </row>
        <row r="1287">
          <cell r="B1287">
            <v>40192</v>
          </cell>
          <cell r="C1287">
            <v>5000000</v>
          </cell>
          <cell r="D1287">
            <v>4950751.5512128798</v>
          </cell>
        </row>
        <row r="1288">
          <cell r="B1288">
            <v>40102</v>
          </cell>
          <cell r="C1288" t="str">
            <v>0</v>
          </cell>
          <cell r="D1288">
            <v>0</v>
          </cell>
        </row>
        <row r="1289">
          <cell r="B1289">
            <v>40103</v>
          </cell>
          <cell r="C1289" t="str">
            <v>0</v>
          </cell>
          <cell r="D1289">
            <v>0</v>
          </cell>
        </row>
        <row r="1290">
          <cell r="B1290">
            <v>40104</v>
          </cell>
          <cell r="C1290" t="str">
            <v>0</v>
          </cell>
          <cell r="D1290">
            <v>0</v>
          </cell>
        </row>
        <row r="1291">
          <cell r="B1291">
            <v>40105</v>
          </cell>
          <cell r="C1291" t="str">
            <v>0</v>
          </cell>
          <cell r="D1291">
            <v>0</v>
          </cell>
        </row>
        <row r="1292">
          <cell r="B1292">
            <v>40106</v>
          </cell>
          <cell r="C1292" t="str">
            <v>0</v>
          </cell>
          <cell r="D1292">
            <v>0</v>
          </cell>
        </row>
        <row r="1293">
          <cell r="B1293">
            <v>40107</v>
          </cell>
          <cell r="C1293" t="str">
            <v>0</v>
          </cell>
          <cell r="D1293">
            <v>0</v>
          </cell>
        </row>
        <row r="1294">
          <cell r="B1294">
            <v>40199</v>
          </cell>
          <cell r="C1294">
            <v>5000000</v>
          </cell>
          <cell r="D1294">
            <v>4950751.5512128798</v>
          </cell>
        </row>
        <row r="1295">
          <cell r="B1295">
            <v>40109</v>
          </cell>
          <cell r="C1295" t="str">
            <v>0</v>
          </cell>
          <cell r="D1295">
            <v>0</v>
          </cell>
        </row>
        <row r="1296">
          <cell r="B1296">
            <v>40110</v>
          </cell>
          <cell r="C1296" t="str">
            <v>0</v>
          </cell>
          <cell r="D1296">
            <v>0</v>
          </cell>
        </row>
        <row r="1297">
          <cell r="B1297">
            <v>40111</v>
          </cell>
          <cell r="C1297" t="str">
            <v>0</v>
          </cell>
          <cell r="D1297">
            <v>0</v>
          </cell>
        </row>
        <row r="1298">
          <cell r="B1298">
            <v>40112</v>
          </cell>
          <cell r="C1298" t="str">
            <v>0</v>
          </cell>
          <cell r="D1298">
            <v>0</v>
          </cell>
        </row>
        <row r="1299">
          <cell r="B1299">
            <v>40113</v>
          </cell>
          <cell r="C1299" t="str">
            <v>0</v>
          </cell>
          <cell r="D1299">
            <v>0</v>
          </cell>
        </row>
        <row r="1300">
          <cell r="B1300">
            <v>40114</v>
          </cell>
          <cell r="C1300" t="str">
            <v>0</v>
          </cell>
          <cell r="D1300">
            <v>0</v>
          </cell>
        </row>
        <row r="1301">
          <cell r="B1301">
            <v>40206</v>
          </cell>
          <cell r="C1301">
            <v>5000000</v>
          </cell>
          <cell r="D1301">
            <v>4950629.340277778</v>
          </cell>
        </row>
        <row r="1302">
          <cell r="B1302">
            <v>40116</v>
          </cell>
          <cell r="C1302" t="str">
            <v>0</v>
          </cell>
          <cell r="D1302">
            <v>0</v>
          </cell>
        </row>
        <row r="1303">
          <cell r="B1303">
            <v>40117</v>
          </cell>
          <cell r="C1303" t="str">
            <v>0</v>
          </cell>
          <cell r="D1303">
            <v>0</v>
          </cell>
        </row>
        <row r="1304">
          <cell r="B1304">
            <v>40118</v>
          </cell>
          <cell r="C1304" t="str">
            <v>0</v>
          </cell>
          <cell r="D1304">
            <v>0</v>
          </cell>
        </row>
        <row r="1305">
          <cell r="B1305">
            <v>40119</v>
          </cell>
          <cell r="C1305" t="str">
            <v>0</v>
          </cell>
          <cell r="D1305">
            <v>0</v>
          </cell>
        </row>
        <row r="1306">
          <cell r="B1306">
            <v>40120</v>
          </cell>
          <cell r="C1306" t="str">
            <v>0</v>
          </cell>
          <cell r="D1306">
            <v>0</v>
          </cell>
        </row>
        <row r="1307">
          <cell r="B1307">
            <v>40121</v>
          </cell>
          <cell r="C1307" t="str">
            <v>0</v>
          </cell>
          <cell r="D1307">
            <v>0</v>
          </cell>
        </row>
        <row r="1308">
          <cell r="B1308">
            <v>40213</v>
          </cell>
          <cell r="C1308">
            <v>10000000</v>
          </cell>
          <cell r="D1308">
            <v>9901258.680555556</v>
          </cell>
        </row>
        <row r="1309">
          <cell r="B1309">
            <v>40123</v>
          </cell>
          <cell r="C1309" t="str">
            <v>0</v>
          </cell>
          <cell r="D1309">
            <v>0</v>
          </cell>
        </row>
        <row r="1310">
          <cell r="B1310">
            <v>40124</v>
          </cell>
          <cell r="C1310" t="str">
            <v>0</v>
          </cell>
          <cell r="D1310">
            <v>0</v>
          </cell>
        </row>
        <row r="1311">
          <cell r="B1311">
            <v>40125</v>
          </cell>
          <cell r="C1311" t="str">
            <v>0</v>
          </cell>
          <cell r="D1311">
            <v>0</v>
          </cell>
        </row>
        <row r="1312">
          <cell r="B1312">
            <v>40126</v>
          </cell>
          <cell r="C1312" t="str">
            <v>0</v>
          </cell>
          <cell r="D1312">
            <v>0</v>
          </cell>
        </row>
        <row r="1313">
          <cell r="B1313">
            <v>40127</v>
          </cell>
          <cell r="C1313" t="str">
            <v>0</v>
          </cell>
          <cell r="D1313">
            <v>0</v>
          </cell>
        </row>
        <row r="1314">
          <cell r="B1314">
            <v>40128</v>
          </cell>
          <cell r="C1314" t="str">
            <v>0</v>
          </cell>
          <cell r="D1314">
            <v>0</v>
          </cell>
        </row>
        <row r="1315">
          <cell r="B1315">
            <v>40220</v>
          </cell>
          <cell r="C1315">
            <v>10000000</v>
          </cell>
          <cell r="D1315">
            <v>9901258.680555556</v>
          </cell>
        </row>
        <row r="1316">
          <cell r="B1316">
            <v>40220</v>
          </cell>
          <cell r="C1316">
            <v>85000000</v>
          </cell>
          <cell r="D1316">
            <v>84160698.784722224</v>
          </cell>
        </row>
        <row r="1317">
          <cell r="B1317">
            <v>40130</v>
          </cell>
          <cell r="C1317" t="str">
            <v>0</v>
          </cell>
          <cell r="D1317">
            <v>0</v>
          </cell>
        </row>
        <row r="1318">
          <cell r="B1318">
            <v>40131</v>
          </cell>
          <cell r="C1318" t="str">
            <v>0</v>
          </cell>
          <cell r="D1318">
            <v>0</v>
          </cell>
        </row>
        <row r="1319">
          <cell r="B1319">
            <v>40132</v>
          </cell>
          <cell r="C1319" t="str">
            <v>0</v>
          </cell>
          <cell r="D1319">
            <v>0</v>
          </cell>
        </row>
        <row r="1320">
          <cell r="B1320">
            <v>40133</v>
          </cell>
          <cell r="C1320" t="str">
            <v>0</v>
          </cell>
          <cell r="D1320">
            <v>0</v>
          </cell>
        </row>
        <row r="1321">
          <cell r="B1321">
            <v>40134</v>
          </cell>
          <cell r="C1321" t="str">
            <v>0</v>
          </cell>
          <cell r="D1321">
            <v>0</v>
          </cell>
        </row>
        <row r="1322">
          <cell r="B1322">
            <v>40135</v>
          </cell>
          <cell r="C1322" t="str">
            <v>0</v>
          </cell>
          <cell r="D1322">
            <v>0</v>
          </cell>
        </row>
        <row r="1323">
          <cell r="B1323">
            <v>40227</v>
          </cell>
          <cell r="C1323">
            <v>10000000</v>
          </cell>
          <cell r="D1323">
            <v>9901258.680555556</v>
          </cell>
        </row>
        <row r="1324">
          <cell r="B1324">
            <v>40137</v>
          </cell>
          <cell r="C1324" t="str">
            <v>0</v>
          </cell>
          <cell r="D1324">
            <v>0</v>
          </cell>
        </row>
        <row r="1325">
          <cell r="B1325">
            <v>40138</v>
          </cell>
          <cell r="C1325" t="str">
            <v>0</v>
          </cell>
          <cell r="D1325">
            <v>0</v>
          </cell>
        </row>
        <row r="1326">
          <cell r="B1326">
            <v>40139</v>
          </cell>
          <cell r="C1326" t="str">
            <v>0</v>
          </cell>
          <cell r="D1326">
            <v>0</v>
          </cell>
        </row>
        <row r="1327">
          <cell r="B1327">
            <v>40140</v>
          </cell>
          <cell r="C1327" t="str">
            <v>0</v>
          </cell>
          <cell r="D1327">
            <v>0</v>
          </cell>
        </row>
        <row r="1328">
          <cell r="B1328">
            <v>40141</v>
          </cell>
          <cell r="C1328" t="str">
            <v>0</v>
          </cell>
          <cell r="D1328">
            <v>0</v>
          </cell>
        </row>
        <row r="1329">
          <cell r="B1329">
            <v>40142</v>
          </cell>
          <cell r="C1329" t="str">
            <v>0</v>
          </cell>
          <cell r="D1329">
            <v>0</v>
          </cell>
        </row>
        <row r="1330">
          <cell r="B1330">
            <v>40234</v>
          </cell>
          <cell r="C1330">
            <v>10000000</v>
          </cell>
          <cell r="D1330">
            <v>9901258.680555556</v>
          </cell>
        </row>
        <row r="1331">
          <cell r="B1331">
            <v>40144</v>
          </cell>
          <cell r="C1331" t="str">
            <v>0</v>
          </cell>
          <cell r="D1331">
            <v>0</v>
          </cell>
        </row>
        <row r="1332">
          <cell r="B1332">
            <v>40145</v>
          </cell>
          <cell r="C1332" t="str">
            <v>0</v>
          </cell>
          <cell r="D1332">
            <v>0</v>
          </cell>
        </row>
        <row r="1333">
          <cell r="B1333">
            <v>40146</v>
          </cell>
          <cell r="C1333" t="str">
            <v>0</v>
          </cell>
          <cell r="D1333">
            <v>0</v>
          </cell>
        </row>
        <row r="1334">
          <cell r="B1334">
            <v>40147</v>
          </cell>
          <cell r="C1334" t="str">
            <v>0</v>
          </cell>
          <cell r="D1334">
            <v>0</v>
          </cell>
        </row>
        <row r="1335">
          <cell r="B1335">
            <v>40148</v>
          </cell>
          <cell r="C1335" t="str">
            <v>0</v>
          </cell>
          <cell r="D1335">
            <v>0</v>
          </cell>
        </row>
        <row r="1336">
          <cell r="B1336">
            <v>40149</v>
          </cell>
          <cell r="C1336" t="str">
            <v>0</v>
          </cell>
          <cell r="D1336">
            <v>0</v>
          </cell>
        </row>
        <row r="1337">
          <cell r="B1337">
            <v>40241</v>
          </cell>
          <cell r="C1337">
            <v>15000000</v>
          </cell>
          <cell r="D1337">
            <v>14851888.020833334</v>
          </cell>
        </row>
        <row r="1338">
          <cell r="B1338">
            <v>40151</v>
          </cell>
          <cell r="C1338" t="str">
            <v>0</v>
          </cell>
          <cell r="D1338">
            <v>0</v>
          </cell>
        </row>
        <row r="1339">
          <cell r="B1339">
            <v>40152</v>
          </cell>
          <cell r="C1339" t="str">
            <v>0</v>
          </cell>
          <cell r="D1339">
            <v>0</v>
          </cell>
        </row>
        <row r="1340">
          <cell r="B1340">
            <v>40153</v>
          </cell>
          <cell r="C1340" t="str">
            <v>0</v>
          </cell>
          <cell r="D1340">
            <v>0</v>
          </cell>
        </row>
        <row r="1341">
          <cell r="B1341">
            <v>40154</v>
          </cell>
          <cell r="C1341" t="str">
            <v>0</v>
          </cell>
          <cell r="D1341">
            <v>0</v>
          </cell>
        </row>
        <row r="1342">
          <cell r="B1342">
            <v>40155</v>
          </cell>
          <cell r="C1342" t="str">
            <v>0</v>
          </cell>
          <cell r="D1342">
            <v>0</v>
          </cell>
        </row>
        <row r="1343">
          <cell r="B1343">
            <v>40156</v>
          </cell>
          <cell r="C1343" t="str">
            <v>0</v>
          </cell>
          <cell r="D1343">
            <v>0</v>
          </cell>
        </row>
        <row r="1344">
          <cell r="B1344">
            <v>40248</v>
          </cell>
          <cell r="C1344">
            <v>15000000</v>
          </cell>
          <cell r="D1344">
            <v>14851888.020833334</v>
          </cell>
        </row>
        <row r="1345">
          <cell r="B1345">
            <v>40158</v>
          </cell>
          <cell r="C1345" t="str">
            <v>0</v>
          </cell>
          <cell r="D1345">
            <v>0</v>
          </cell>
        </row>
        <row r="1346">
          <cell r="B1346">
            <v>40159</v>
          </cell>
          <cell r="C1346" t="str">
            <v>0</v>
          </cell>
          <cell r="D1346">
            <v>0</v>
          </cell>
        </row>
        <row r="1347">
          <cell r="B1347">
            <v>40160</v>
          </cell>
          <cell r="C1347" t="str">
            <v>0</v>
          </cell>
          <cell r="D1347">
            <v>0</v>
          </cell>
        </row>
        <row r="1348">
          <cell r="B1348">
            <v>40161</v>
          </cell>
          <cell r="C1348" t="str">
            <v>0</v>
          </cell>
          <cell r="D1348">
            <v>0</v>
          </cell>
        </row>
        <row r="1349">
          <cell r="B1349">
            <v>40162</v>
          </cell>
          <cell r="C1349" t="str">
            <v>0</v>
          </cell>
          <cell r="D1349">
            <v>0</v>
          </cell>
        </row>
        <row r="1350">
          <cell r="B1350">
            <v>40163</v>
          </cell>
          <cell r="C1350" t="str">
            <v>0</v>
          </cell>
          <cell r="D1350">
            <v>0</v>
          </cell>
        </row>
        <row r="1351">
          <cell r="B1351">
            <v>40255</v>
          </cell>
          <cell r="C1351">
            <v>15000000</v>
          </cell>
          <cell r="D1351">
            <v>14851888.020833334</v>
          </cell>
        </row>
        <row r="1352">
          <cell r="B1352">
            <v>40165</v>
          </cell>
          <cell r="C1352" t="str">
            <v>0</v>
          </cell>
          <cell r="D1352">
            <v>0</v>
          </cell>
        </row>
        <row r="1353">
          <cell r="B1353">
            <v>40166</v>
          </cell>
          <cell r="C1353" t="str">
            <v>0</v>
          </cell>
          <cell r="D1353">
            <v>0</v>
          </cell>
        </row>
        <row r="1354">
          <cell r="B1354">
            <v>40167</v>
          </cell>
          <cell r="C1354" t="str">
            <v>0</v>
          </cell>
          <cell r="D1354">
            <v>0</v>
          </cell>
        </row>
        <row r="1355">
          <cell r="B1355">
            <v>40168</v>
          </cell>
          <cell r="C1355" t="str">
            <v>0</v>
          </cell>
          <cell r="D1355">
            <v>0</v>
          </cell>
        </row>
        <row r="1356">
          <cell r="B1356">
            <v>40169</v>
          </cell>
          <cell r="C1356" t="str">
            <v>0</v>
          </cell>
          <cell r="D1356">
            <v>0</v>
          </cell>
        </row>
        <row r="1357">
          <cell r="B1357">
            <v>40170</v>
          </cell>
          <cell r="C1357" t="str">
            <v>0</v>
          </cell>
          <cell r="D1357">
            <v>0</v>
          </cell>
        </row>
        <row r="1358">
          <cell r="B1358">
            <v>40262</v>
          </cell>
          <cell r="C1358">
            <v>15000000</v>
          </cell>
          <cell r="D1358">
            <v>14851888.020833334</v>
          </cell>
        </row>
        <row r="1359">
          <cell r="B1359">
            <v>40172</v>
          </cell>
          <cell r="C1359" t="str">
            <v>0</v>
          </cell>
          <cell r="D1359">
            <v>0</v>
          </cell>
        </row>
        <row r="1360">
          <cell r="B1360">
            <v>40173</v>
          </cell>
          <cell r="C1360" t="str">
            <v>0</v>
          </cell>
          <cell r="D1360">
            <v>0</v>
          </cell>
        </row>
        <row r="1361">
          <cell r="B1361">
            <v>40174</v>
          </cell>
          <cell r="C1361" t="str">
            <v>0</v>
          </cell>
          <cell r="D1361">
            <v>0</v>
          </cell>
        </row>
        <row r="1362">
          <cell r="B1362">
            <v>40175</v>
          </cell>
          <cell r="C1362" t="str">
            <v>0</v>
          </cell>
          <cell r="D1362">
            <v>0</v>
          </cell>
        </row>
        <row r="1363">
          <cell r="B1363">
            <v>40176</v>
          </cell>
          <cell r="C1363" t="str">
            <v>0</v>
          </cell>
          <cell r="D1363">
            <v>0</v>
          </cell>
        </row>
        <row r="1364">
          <cell r="B1364">
            <v>40177</v>
          </cell>
          <cell r="C1364" t="str">
            <v>0</v>
          </cell>
          <cell r="D1364">
            <v>0</v>
          </cell>
        </row>
        <row r="1365">
          <cell r="B1365">
            <v>40269</v>
          </cell>
          <cell r="C1365">
            <v>15000000</v>
          </cell>
          <cell r="D1365">
            <v>14851888.020833334</v>
          </cell>
        </row>
        <row r="1366">
          <cell r="B1366">
            <v>40179</v>
          </cell>
          <cell r="C1366" t="str">
            <v>0</v>
          </cell>
          <cell r="D1366">
            <v>0</v>
          </cell>
        </row>
        <row r="1367">
          <cell r="B1367">
            <v>40180</v>
          </cell>
          <cell r="C1367" t="str">
            <v>0</v>
          </cell>
          <cell r="D1367">
            <v>0</v>
          </cell>
        </row>
        <row r="1368">
          <cell r="B1368">
            <v>40181</v>
          </cell>
          <cell r="C1368" t="str">
            <v>0</v>
          </cell>
          <cell r="D1368">
            <v>0</v>
          </cell>
        </row>
        <row r="1369">
          <cell r="B1369">
            <v>40182</v>
          </cell>
          <cell r="C1369" t="str">
            <v>0</v>
          </cell>
          <cell r="D1369">
            <v>0</v>
          </cell>
        </row>
        <row r="1370">
          <cell r="B1370">
            <v>40183</v>
          </cell>
          <cell r="C1370" t="str">
            <v>0</v>
          </cell>
          <cell r="D1370">
            <v>0</v>
          </cell>
        </row>
        <row r="1371">
          <cell r="B1371">
            <v>40184</v>
          </cell>
          <cell r="C1371" t="str">
            <v>0</v>
          </cell>
          <cell r="D1371">
            <v>0</v>
          </cell>
        </row>
        <row r="1372">
          <cell r="B1372">
            <v>40276</v>
          </cell>
          <cell r="C1372">
            <v>15000000</v>
          </cell>
          <cell r="D1372">
            <v>14851888.020833334</v>
          </cell>
        </row>
        <row r="1373">
          <cell r="B1373">
            <v>40186</v>
          </cell>
          <cell r="C1373" t="str">
            <v>0</v>
          </cell>
          <cell r="D1373">
            <v>0</v>
          </cell>
        </row>
        <row r="1374">
          <cell r="B1374">
            <v>40187</v>
          </cell>
          <cell r="C1374" t="str">
            <v>0</v>
          </cell>
          <cell r="D1374">
            <v>0</v>
          </cell>
        </row>
        <row r="1375">
          <cell r="B1375">
            <v>40188</v>
          </cell>
          <cell r="C1375" t="str">
            <v>0</v>
          </cell>
          <cell r="D1375">
            <v>0</v>
          </cell>
        </row>
        <row r="1376">
          <cell r="B1376">
            <v>40189</v>
          </cell>
          <cell r="C1376" t="str">
            <v>0</v>
          </cell>
          <cell r="D1376">
            <v>0</v>
          </cell>
        </row>
        <row r="1377">
          <cell r="B1377">
            <v>40190</v>
          </cell>
          <cell r="C1377" t="str">
            <v>0</v>
          </cell>
          <cell r="D1377">
            <v>0</v>
          </cell>
        </row>
        <row r="1378">
          <cell r="B1378">
            <v>40191</v>
          </cell>
          <cell r="C1378" t="str">
            <v>0</v>
          </cell>
          <cell r="D1378">
            <v>0</v>
          </cell>
        </row>
        <row r="1379">
          <cell r="B1379">
            <v>40283</v>
          </cell>
          <cell r="C1379">
            <v>15000000</v>
          </cell>
          <cell r="D1379">
            <v>14851888.020833334</v>
          </cell>
        </row>
        <row r="1380">
          <cell r="B1380">
            <v>40193</v>
          </cell>
          <cell r="C1380" t="str">
            <v>0</v>
          </cell>
          <cell r="D1380">
            <v>0</v>
          </cell>
        </row>
        <row r="1381">
          <cell r="B1381">
            <v>40194</v>
          </cell>
          <cell r="C1381" t="str">
            <v>0</v>
          </cell>
          <cell r="D1381">
            <v>0</v>
          </cell>
        </row>
        <row r="1382">
          <cell r="B1382">
            <v>40195</v>
          </cell>
          <cell r="C1382" t="str">
            <v>0</v>
          </cell>
          <cell r="D1382">
            <v>0</v>
          </cell>
        </row>
        <row r="1383">
          <cell r="B1383">
            <v>40196</v>
          </cell>
          <cell r="C1383" t="str">
            <v>0</v>
          </cell>
          <cell r="D1383">
            <v>0</v>
          </cell>
        </row>
        <row r="1384">
          <cell r="B1384">
            <v>40197</v>
          </cell>
          <cell r="C1384" t="str">
            <v>0</v>
          </cell>
          <cell r="D1384">
            <v>0</v>
          </cell>
        </row>
        <row r="1385">
          <cell r="B1385">
            <v>40198</v>
          </cell>
          <cell r="C1385" t="str">
            <v>0</v>
          </cell>
          <cell r="D1385">
            <v>0</v>
          </cell>
        </row>
        <row r="1386">
          <cell r="B1386">
            <v>40290</v>
          </cell>
          <cell r="C1386">
            <v>15000000</v>
          </cell>
          <cell r="D1386">
            <v>14851888.020833334</v>
          </cell>
        </row>
        <row r="1387">
          <cell r="B1387">
            <v>40200</v>
          </cell>
          <cell r="C1387" t="str">
            <v>0</v>
          </cell>
          <cell r="D1387">
            <v>0</v>
          </cell>
        </row>
        <row r="1388">
          <cell r="B1388">
            <v>40201</v>
          </cell>
          <cell r="C1388" t="str">
            <v>0</v>
          </cell>
          <cell r="D1388">
            <v>0</v>
          </cell>
        </row>
        <row r="1389">
          <cell r="B1389">
            <v>40202</v>
          </cell>
          <cell r="C1389" t="str">
            <v>0</v>
          </cell>
          <cell r="D1389">
            <v>0</v>
          </cell>
        </row>
        <row r="1390">
          <cell r="B1390">
            <v>40203</v>
          </cell>
          <cell r="C1390" t="str">
            <v>0</v>
          </cell>
          <cell r="D1390">
            <v>0</v>
          </cell>
        </row>
        <row r="1391">
          <cell r="B1391">
            <v>40204</v>
          </cell>
          <cell r="C1391" t="str">
            <v>0</v>
          </cell>
          <cell r="D1391">
            <v>0</v>
          </cell>
        </row>
        <row r="1392">
          <cell r="B1392">
            <v>40205</v>
          </cell>
          <cell r="C1392" t="str">
            <v>0</v>
          </cell>
          <cell r="D1392">
            <v>0</v>
          </cell>
        </row>
        <row r="1393">
          <cell r="B1393">
            <v>40297</v>
          </cell>
          <cell r="C1393">
            <v>15000000</v>
          </cell>
          <cell r="D1393">
            <v>14851888.020833334</v>
          </cell>
        </row>
        <row r="1394">
          <cell r="B1394">
            <v>40207</v>
          </cell>
          <cell r="C1394" t="str">
            <v>0</v>
          </cell>
          <cell r="D1394">
            <v>0</v>
          </cell>
        </row>
        <row r="1395">
          <cell r="B1395">
            <v>40208</v>
          </cell>
          <cell r="C1395" t="str">
            <v>0</v>
          </cell>
          <cell r="D1395">
            <v>0</v>
          </cell>
        </row>
        <row r="1396">
          <cell r="B1396">
            <v>40209</v>
          </cell>
          <cell r="C1396" t="str">
            <v>0</v>
          </cell>
          <cell r="D1396">
            <v>0</v>
          </cell>
        </row>
        <row r="1397">
          <cell r="B1397">
            <v>40210</v>
          </cell>
          <cell r="C1397" t="str">
            <v>0</v>
          </cell>
          <cell r="D1397">
            <v>0</v>
          </cell>
        </row>
        <row r="1398">
          <cell r="B1398">
            <v>40211</v>
          </cell>
          <cell r="C1398" t="str">
            <v>0</v>
          </cell>
          <cell r="D1398">
            <v>0</v>
          </cell>
        </row>
        <row r="1399">
          <cell r="B1399">
            <v>40212</v>
          </cell>
          <cell r="C1399" t="str">
            <v>0</v>
          </cell>
          <cell r="D1399">
            <v>0</v>
          </cell>
        </row>
        <row r="1400">
          <cell r="B1400">
            <v>40304</v>
          </cell>
          <cell r="C1400">
            <v>15000000</v>
          </cell>
          <cell r="D1400">
            <v>14851888.020833334</v>
          </cell>
        </row>
        <row r="1401">
          <cell r="B1401">
            <v>40214</v>
          </cell>
          <cell r="C1401" t="str">
            <v>0</v>
          </cell>
          <cell r="D1401">
            <v>0</v>
          </cell>
        </row>
        <row r="1402">
          <cell r="B1402">
            <v>40215</v>
          </cell>
          <cell r="C1402" t="str">
            <v>0</v>
          </cell>
          <cell r="D1402">
            <v>0</v>
          </cell>
        </row>
        <row r="1403">
          <cell r="B1403">
            <v>40216</v>
          </cell>
          <cell r="C1403" t="str">
            <v>0</v>
          </cell>
          <cell r="D1403">
            <v>0</v>
          </cell>
        </row>
        <row r="1404">
          <cell r="B1404">
            <v>40217</v>
          </cell>
          <cell r="C1404" t="str">
            <v>0</v>
          </cell>
          <cell r="D1404">
            <v>0</v>
          </cell>
        </row>
        <row r="1405">
          <cell r="B1405">
            <v>40218</v>
          </cell>
          <cell r="C1405" t="str">
            <v>0</v>
          </cell>
          <cell r="D1405">
            <v>0</v>
          </cell>
        </row>
        <row r="1406">
          <cell r="B1406">
            <v>40219</v>
          </cell>
          <cell r="C1406" t="str">
            <v>0</v>
          </cell>
          <cell r="D1406">
            <v>0</v>
          </cell>
        </row>
        <row r="1407">
          <cell r="B1407">
            <v>40311</v>
          </cell>
          <cell r="C1407">
            <v>15000000</v>
          </cell>
          <cell r="D1407">
            <v>14851888.020833334</v>
          </cell>
        </row>
        <row r="1408">
          <cell r="B1408">
            <v>40221</v>
          </cell>
          <cell r="C1408" t="str">
            <v>0</v>
          </cell>
          <cell r="D1408">
            <v>0</v>
          </cell>
        </row>
        <row r="1409">
          <cell r="B1409">
            <v>40222</v>
          </cell>
          <cell r="C1409" t="str">
            <v>0</v>
          </cell>
          <cell r="D1409">
            <v>0</v>
          </cell>
        </row>
        <row r="1410">
          <cell r="B1410">
            <v>40223</v>
          </cell>
          <cell r="C1410" t="str">
            <v>0</v>
          </cell>
          <cell r="D1410">
            <v>0</v>
          </cell>
        </row>
        <row r="1411">
          <cell r="B1411">
            <v>40224</v>
          </cell>
          <cell r="C1411" t="str">
            <v>0</v>
          </cell>
          <cell r="D1411">
            <v>0</v>
          </cell>
        </row>
        <row r="1412">
          <cell r="B1412">
            <v>40225</v>
          </cell>
          <cell r="C1412" t="str">
            <v>0</v>
          </cell>
          <cell r="D1412">
            <v>0</v>
          </cell>
        </row>
        <row r="1413">
          <cell r="B1413">
            <v>40226</v>
          </cell>
          <cell r="C1413" t="str">
            <v>0</v>
          </cell>
          <cell r="D1413">
            <v>0</v>
          </cell>
        </row>
        <row r="1414">
          <cell r="B1414">
            <v>40318</v>
          </cell>
          <cell r="C1414">
            <v>15000000</v>
          </cell>
          <cell r="D1414">
            <v>14851888.020833334</v>
          </cell>
        </row>
        <row r="1415">
          <cell r="B1415">
            <v>40228</v>
          </cell>
          <cell r="C1415" t="str">
            <v>0</v>
          </cell>
          <cell r="D1415">
            <v>0</v>
          </cell>
        </row>
        <row r="1416">
          <cell r="B1416">
            <v>40229</v>
          </cell>
          <cell r="C1416" t="str">
            <v>0</v>
          </cell>
          <cell r="D1416">
            <v>0</v>
          </cell>
        </row>
        <row r="1417">
          <cell r="B1417">
            <v>40230</v>
          </cell>
          <cell r="C1417" t="str">
            <v>0</v>
          </cell>
          <cell r="D1417">
            <v>0</v>
          </cell>
        </row>
        <row r="1418">
          <cell r="B1418">
            <v>40231</v>
          </cell>
          <cell r="C1418" t="str">
            <v>0</v>
          </cell>
          <cell r="D1418">
            <v>0</v>
          </cell>
        </row>
        <row r="1419">
          <cell r="B1419">
            <v>40232</v>
          </cell>
          <cell r="C1419" t="str">
            <v>0</v>
          </cell>
          <cell r="D1419">
            <v>0</v>
          </cell>
        </row>
        <row r="1420">
          <cell r="B1420">
            <v>40233</v>
          </cell>
          <cell r="C1420" t="str">
            <v>0</v>
          </cell>
          <cell r="D1420">
            <v>0</v>
          </cell>
        </row>
        <row r="1421">
          <cell r="B1421">
            <v>40325</v>
          </cell>
          <cell r="C1421">
            <v>15000000</v>
          </cell>
          <cell r="D1421">
            <v>14851888.020833334</v>
          </cell>
        </row>
        <row r="1422">
          <cell r="B1422">
            <v>40235</v>
          </cell>
          <cell r="C1422" t="str">
            <v>0</v>
          </cell>
          <cell r="D1422">
            <v>0</v>
          </cell>
        </row>
        <row r="1423">
          <cell r="B1423">
            <v>40236</v>
          </cell>
          <cell r="C1423" t="str">
            <v>0</v>
          </cell>
          <cell r="D1423">
            <v>0</v>
          </cell>
        </row>
        <row r="1424">
          <cell r="B1424">
            <v>40237</v>
          </cell>
          <cell r="C1424" t="str">
            <v>0</v>
          </cell>
          <cell r="D1424">
            <v>0</v>
          </cell>
        </row>
        <row r="1425">
          <cell r="B1425">
            <v>40238</v>
          </cell>
          <cell r="C1425" t="str">
            <v>0</v>
          </cell>
          <cell r="D1425">
            <v>0</v>
          </cell>
        </row>
        <row r="1426">
          <cell r="B1426">
            <v>40239</v>
          </cell>
          <cell r="C1426" t="str">
            <v>0</v>
          </cell>
          <cell r="D1426">
            <v>0</v>
          </cell>
        </row>
        <row r="1427">
          <cell r="B1427">
            <v>40240</v>
          </cell>
          <cell r="C1427" t="str">
            <v>0</v>
          </cell>
          <cell r="D1427">
            <v>0</v>
          </cell>
        </row>
        <row r="1428">
          <cell r="B1428">
            <v>40332</v>
          </cell>
          <cell r="C1428">
            <v>15000000</v>
          </cell>
          <cell r="D1428">
            <v>14851888.020833334</v>
          </cell>
        </row>
        <row r="1429">
          <cell r="B1429">
            <v>40242</v>
          </cell>
          <cell r="C1429" t="str">
            <v>0</v>
          </cell>
          <cell r="D1429">
            <v>0</v>
          </cell>
        </row>
        <row r="1430">
          <cell r="B1430">
            <v>40243</v>
          </cell>
          <cell r="C1430" t="str">
            <v>0</v>
          </cell>
          <cell r="D1430">
            <v>0</v>
          </cell>
        </row>
        <row r="1431">
          <cell r="B1431">
            <v>40244</v>
          </cell>
          <cell r="C1431" t="str">
            <v>0</v>
          </cell>
          <cell r="D1431">
            <v>0</v>
          </cell>
        </row>
        <row r="1432">
          <cell r="B1432">
            <v>40245</v>
          </cell>
          <cell r="C1432" t="str">
            <v>0</v>
          </cell>
          <cell r="D1432">
            <v>0</v>
          </cell>
        </row>
        <row r="1433">
          <cell r="B1433">
            <v>40246</v>
          </cell>
          <cell r="C1433" t="str">
            <v>0</v>
          </cell>
          <cell r="D1433">
            <v>0</v>
          </cell>
        </row>
        <row r="1434">
          <cell r="B1434">
            <v>40247</v>
          </cell>
          <cell r="C1434" t="str">
            <v>0</v>
          </cell>
          <cell r="D1434">
            <v>0</v>
          </cell>
        </row>
        <row r="1435">
          <cell r="B1435">
            <v>40339</v>
          </cell>
          <cell r="C1435">
            <v>15000000</v>
          </cell>
          <cell r="D1435">
            <v>14851888.020833334</v>
          </cell>
        </row>
        <row r="1436">
          <cell r="B1436">
            <v>40249</v>
          </cell>
          <cell r="C1436" t="str">
            <v>0</v>
          </cell>
          <cell r="D1436">
            <v>0</v>
          </cell>
        </row>
        <row r="1437">
          <cell r="B1437">
            <v>40250</v>
          </cell>
          <cell r="C1437" t="str">
            <v>0</v>
          </cell>
          <cell r="D1437">
            <v>0</v>
          </cell>
        </row>
        <row r="1438">
          <cell r="B1438">
            <v>40251</v>
          </cell>
          <cell r="C1438" t="str">
            <v>0</v>
          </cell>
          <cell r="D1438">
            <v>0</v>
          </cell>
        </row>
        <row r="1439">
          <cell r="B1439">
            <v>40252</v>
          </cell>
          <cell r="C1439" t="str">
            <v>0</v>
          </cell>
          <cell r="D1439">
            <v>0</v>
          </cell>
        </row>
        <row r="1440">
          <cell r="B1440">
            <v>40253</v>
          </cell>
          <cell r="C1440" t="str">
            <v>0</v>
          </cell>
          <cell r="D1440">
            <v>0</v>
          </cell>
        </row>
        <row r="1441">
          <cell r="B1441">
            <v>40254</v>
          </cell>
          <cell r="C1441" t="str">
            <v>0</v>
          </cell>
          <cell r="D1441">
            <v>0</v>
          </cell>
        </row>
        <row r="1442">
          <cell r="B1442">
            <v>40346</v>
          </cell>
          <cell r="C1442">
            <v>15000000</v>
          </cell>
          <cell r="D1442">
            <v>14851888.020833334</v>
          </cell>
        </row>
        <row r="1443">
          <cell r="B1443">
            <v>40256</v>
          </cell>
          <cell r="C1443" t="str">
            <v>0</v>
          </cell>
          <cell r="D1443">
            <v>0</v>
          </cell>
        </row>
        <row r="1444">
          <cell r="B1444">
            <v>40257</v>
          </cell>
          <cell r="C1444" t="str">
            <v>0</v>
          </cell>
          <cell r="D1444">
            <v>0</v>
          </cell>
        </row>
        <row r="1445">
          <cell r="B1445">
            <v>40258</v>
          </cell>
          <cell r="C1445" t="str">
            <v>0</v>
          </cell>
          <cell r="D1445">
            <v>0</v>
          </cell>
        </row>
        <row r="1446">
          <cell r="B1446">
            <v>40259</v>
          </cell>
          <cell r="C1446" t="str">
            <v>0</v>
          </cell>
          <cell r="D1446">
            <v>0</v>
          </cell>
        </row>
        <row r="1447">
          <cell r="B1447">
            <v>40260</v>
          </cell>
          <cell r="C1447" t="str">
            <v>0</v>
          </cell>
          <cell r="D1447">
            <v>0</v>
          </cell>
        </row>
        <row r="1448">
          <cell r="B1448">
            <v>40261</v>
          </cell>
          <cell r="C1448" t="str">
            <v>0</v>
          </cell>
          <cell r="D1448">
            <v>0</v>
          </cell>
        </row>
        <row r="1449">
          <cell r="B1449">
            <v>40353</v>
          </cell>
          <cell r="C1449">
            <v>15000000</v>
          </cell>
          <cell r="D1449">
            <v>14851888.020833334</v>
          </cell>
        </row>
        <row r="1450">
          <cell r="B1450">
            <v>40263</v>
          </cell>
          <cell r="C1450" t="str">
            <v>0</v>
          </cell>
          <cell r="D1450">
            <v>0</v>
          </cell>
        </row>
        <row r="1451">
          <cell r="B1451">
            <v>40264</v>
          </cell>
          <cell r="C1451" t="str">
            <v>0</v>
          </cell>
          <cell r="D1451">
            <v>0</v>
          </cell>
        </row>
        <row r="1452">
          <cell r="B1452">
            <v>40265</v>
          </cell>
          <cell r="C1452" t="str">
            <v>0</v>
          </cell>
          <cell r="D1452">
            <v>0</v>
          </cell>
        </row>
        <row r="1453">
          <cell r="B1453">
            <v>40266</v>
          </cell>
          <cell r="C1453" t="str">
            <v>0</v>
          </cell>
          <cell r="D1453">
            <v>0</v>
          </cell>
        </row>
        <row r="1454">
          <cell r="B1454">
            <v>40267</v>
          </cell>
          <cell r="C1454" t="str">
            <v>0</v>
          </cell>
          <cell r="D1454">
            <v>0</v>
          </cell>
        </row>
        <row r="1455">
          <cell r="B1455">
            <v>40268</v>
          </cell>
          <cell r="C1455" t="str">
            <v>0</v>
          </cell>
          <cell r="D1455">
            <v>0</v>
          </cell>
        </row>
        <row r="1456">
          <cell r="B1456">
            <v>40360</v>
          </cell>
          <cell r="C1456">
            <v>20000000</v>
          </cell>
          <cell r="D1456">
            <v>19802517.361111112</v>
          </cell>
        </row>
        <row r="1457">
          <cell r="B1457">
            <v>40270</v>
          </cell>
          <cell r="C1457" t="str">
            <v>0</v>
          </cell>
          <cell r="D1457">
            <v>0</v>
          </cell>
        </row>
        <row r="1458">
          <cell r="B1458">
            <v>40271</v>
          </cell>
          <cell r="C1458" t="str">
            <v>0</v>
          </cell>
          <cell r="D1458">
            <v>0</v>
          </cell>
        </row>
        <row r="1459">
          <cell r="B1459">
            <v>40272</v>
          </cell>
          <cell r="C1459" t="str">
            <v>0</v>
          </cell>
          <cell r="D1459">
            <v>0</v>
          </cell>
        </row>
        <row r="1460">
          <cell r="B1460">
            <v>40273</v>
          </cell>
          <cell r="C1460" t="str">
            <v>0</v>
          </cell>
          <cell r="D1460">
            <v>0</v>
          </cell>
        </row>
        <row r="1461">
          <cell r="B1461">
            <v>40274</v>
          </cell>
          <cell r="C1461" t="str">
            <v>0</v>
          </cell>
          <cell r="D1461">
            <v>0</v>
          </cell>
        </row>
        <row r="1462">
          <cell r="B1462">
            <v>40275</v>
          </cell>
          <cell r="C1462" t="str">
            <v>0</v>
          </cell>
          <cell r="D1462">
            <v>0</v>
          </cell>
        </row>
        <row r="1463">
          <cell r="B1463">
            <v>40367</v>
          </cell>
          <cell r="C1463">
            <v>20000000</v>
          </cell>
          <cell r="D1463">
            <v>19802517.361111112</v>
          </cell>
        </row>
        <row r="1464">
          <cell r="B1464">
            <v>40277</v>
          </cell>
          <cell r="C1464" t="str">
            <v>0</v>
          </cell>
          <cell r="D1464">
            <v>0</v>
          </cell>
        </row>
        <row r="1465">
          <cell r="B1465">
            <v>40278</v>
          </cell>
          <cell r="C1465" t="str">
            <v>0</v>
          </cell>
          <cell r="D1465">
            <v>0</v>
          </cell>
        </row>
        <row r="1466">
          <cell r="B1466">
            <v>40279</v>
          </cell>
          <cell r="C1466" t="str">
            <v>0</v>
          </cell>
          <cell r="D1466">
            <v>0</v>
          </cell>
        </row>
        <row r="1467">
          <cell r="B1467">
            <v>40280</v>
          </cell>
          <cell r="C1467" t="str">
            <v>0</v>
          </cell>
          <cell r="D1467">
            <v>0</v>
          </cell>
        </row>
        <row r="1468">
          <cell r="B1468">
            <v>40281</v>
          </cell>
          <cell r="C1468" t="str">
            <v>0</v>
          </cell>
          <cell r="D1468">
            <v>0</v>
          </cell>
        </row>
        <row r="1469">
          <cell r="B1469">
            <v>40282</v>
          </cell>
          <cell r="C1469" t="str">
            <v>0</v>
          </cell>
          <cell r="D1469">
            <v>0</v>
          </cell>
        </row>
        <row r="1470">
          <cell r="B1470">
            <v>40374</v>
          </cell>
          <cell r="C1470">
            <v>20000000</v>
          </cell>
          <cell r="D1470">
            <v>19802517.361111112</v>
          </cell>
        </row>
        <row r="1471">
          <cell r="B1471">
            <v>40284</v>
          </cell>
          <cell r="C1471" t="str">
            <v>0</v>
          </cell>
          <cell r="D1471">
            <v>0</v>
          </cell>
        </row>
        <row r="1472">
          <cell r="B1472">
            <v>40285</v>
          </cell>
          <cell r="C1472" t="str">
            <v>0</v>
          </cell>
          <cell r="D1472">
            <v>0</v>
          </cell>
        </row>
        <row r="1473">
          <cell r="B1473">
            <v>40286</v>
          </cell>
          <cell r="C1473" t="str">
            <v>0</v>
          </cell>
          <cell r="D1473">
            <v>0</v>
          </cell>
        </row>
        <row r="1474">
          <cell r="B1474">
            <v>40287</v>
          </cell>
          <cell r="C1474" t="str">
            <v>0</v>
          </cell>
          <cell r="D1474">
            <v>0</v>
          </cell>
        </row>
        <row r="1475">
          <cell r="B1475">
            <v>40288</v>
          </cell>
          <cell r="C1475" t="str">
            <v>0</v>
          </cell>
          <cell r="D1475">
            <v>0</v>
          </cell>
        </row>
        <row r="1476">
          <cell r="B1476">
            <v>40289</v>
          </cell>
          <cell r="C1476" t="str">
            <v>0</v>
          </cell>
          <cell r="D1476">
            <v>0</v>
          </cell>
        </row>
        <row r="1477">
          <cell r="B1477">
            <v>40381</v>
          </cell>
          <cell r="C1477">
            <v>20000000</v>
          </cell>
          <cell r="D1477">
            <v>19802517.361111112</v>
          </cell>
        </row>
        <row r="1478">
          <cell r="B1478">
            <v>40291</v>
          </cell>
          <cell r="C1478" t="str">
            <v>0</v>
          </cell>
          <cell r="D1478">
            <v>0</v>
          </cell>
        </row>
        <row r="1479">
          <cell r="B1479">
            <v>40292</v>
          </cell>
          <cell r="C1479" t="str">
            <v>0</v>
          </cell>
          <cell r="D1479">
            <v>0</v>
          </cell>
        </row>
        <row r="1480">
          <cell r="B1480">
            <v>40293</v>
          </cell>
          <cell r="C1480" t="str">
            <v>0</v>
          </cell>
          <cell r="D1480">
            <v>0</v>
          </cell>
        </row>
        <row r="1481">
          <cell r="B1481">
            <v>40294</v>
          </cell>
          <cell r="C1481" t="str">
            <v>0</v>
          </cell>
          <cell r="D1481">
            <v>0</v>
          </cell>
        </row>
        <row r="1482">
          <cell r="B1482">
            <v>40295</v>
          </cell>
          <cell r="C1482" t="str">
            <v>0</v>
          </cell>
          <cell r="D1482">
            <v>0</v>
          </cell>
        </row>
        <row r="1483">
          <cell r="B1483">
            <v>40296</v>
          </cell>
          <cell r="C1483" t="str">
            <v>0</v>
          </cell>
          <cell r="D1483">
            <v>0</v>
          </cell>
        </row>
        <row r="1484">
          <cell r="B1484">
            <v>40388</v>
          </cell>
          <cell r="C1484">
            <v>20000000</v>
          </cell>
          <cell r="D1484">
            <v>19802517.361111112</v>
          </cell>
        </row>
        <row r="1485">
          <cell r="B1485">
            <v>40298</v>
          </cell>
          <cell r="C1485" t="str">
            <v>0</v>
          </cell>
          <cell r="D1485">
            <v>0</v>
          </cell>
        </row>
        <row r="1486">
          <cell r="B1486">
            <v>40299</v>
          </cell>
          <cell r="C1486" t="str">
            <v>0</v>
          </cell>
          <cell r="D1486">
            <v>0</v>
          </cell>
        </row>
        <row r="1487">
          <cell r="B1487">
            <v>40300</v>
          </cell>
          <cell r="C1487" t="str">
            <v>0</v>
          </cell>
          <cell r="D1487">
            <v>0</v>
          </cell>
        </row>
        <row r="1488">
          <cell r="B1488">
            <v>40301</v>
          </cell>
          <cell r="C1488" t="str">
            <v>0</v>
          </cell>
          <cell r="D1488">
            <v>0</v>
          </cell>
        </row>
        <row r="1489">
          <cell r="B1489">
            <v>40302</v>
          </cell>
          <cell r="C1489" t="str">
            <v>0</v>
          </cell>
          <cell r="D1489">
            <v>0</v>
          </cell>
        </row>
        <row r="1490">
          <cell r="B1490">
            <v>40303</v>
          </cell>
          <cell r="C1490" t="str">
            <v>0</v>
          </cell>
          <cell r="D1490">
            <v>0</v>
          </cell>
        </row>
        <row r="1491">
          <cell r="B1491">
            <v>40395</v>
          </cell>
          <cell r="C1491">
            <v>20000000</v>
          </cell>
          <cell r="D1491">
            <v>19753754.566364497</v>
          </cell>
        </row>
        <row r="1492">
          <cell r="B1492">
            <v>40305</v>
          </cell>
          <cell r="C1492" t="str">
            <v>0</v>
          </cell>
          <cell r="D1492">
            <v>0</v>
          </cell>
        </row>
        <row r="1493">
          <cell r="B1493">
            <v>40306</v>
          </cell>
          <cell r="C1493" t="str">
            <v>0</v>
          </cell>
          <cell r="D1493">
            <v>0</v>
          </cell>
        </row>
        <row r="1494">
          <cell r="B1494">
            <v>40307</v>
          </cell>
          <cell r="C1494" t="str">
            <v>0</v>
          </cell>
          <cell r="D1494">
            <v>0</v>
          </cell>
        </row>
        <row r="1495">
          <cell r="B1495">
            <v>40308</v>
          </cell>
          <cell r="C1495" t="str">
            <v>0</v>
          </cell>
          <cell r="D1495">
            <v>0</v>
          </cell>
        </row>
        <row r="1496">
          <cell r="B1496">
            <v>40309</v>
          </cell>
          <cell r="C1496" t="str">
            <v>0</v>
          </cell>
          <cell r="D1496">
            <v>0</v>
          </cell>
        </row>
        <row r="1497">
          <cell r="B1497">
            <v>40310</v>
          </cell>
          <cell r="C1497" t="str">
            <v>0</v>
          </cell>
          <cell r="D1497">
            <v>0</v>
          </cell>
        </row>
        <row r="1498">
          <cell r="B1498">
            <v>40402</v>
          </cell>
          <cell r="C1498">
            <v>20000000</v>
          </cell>
          <cell r="D1498">
            <v>19705231.334017169</v>
          </cell>
        </row>
        <row r="1499">
          <cell r="B1499">
            <v>40312</v>
          </cell>
          <cell r="C1499" t="str">
            <v>0</v>
          </cell>
          <cell r="D1499">
            <v>0</v>
          </cell>
        </row>
        <row r="1500">
          <cell r="B1500">
            <v>40313</v>
          </cell>
          <cell r="C1500" t="str">
            <v>0</v>
          </cell>
          <cell r="D1500">
            <v>0</v>
          </cell>
        </row>
        <row r="1501">
          <cell r="B1501">
            <v>40314</v>
          </cell>
          <cell r="C1501" t="str">
            <v>0</v>
          </cell>
          <cell r="D1501">
            <v>0</v>
          </cell>
        </row>
        <row r="1502">
          <cell r="B1502">
            <v>40315</v>
          </cell>
          <cell r="C1502" t="str">
            <v>0</v>
          </cell>
          <cell r="D1502">
            <v>0</v>
          </cell>
        </row>
        <row r="1503">
          <cell r="B1503">
            <v>40316</v>
          </cell>
          <cell r="C1503" t="str">
            <v>0</v>
          </cell>
          <cell r="D1503">
            <v>0</v>
          </cell>
        </row>
        <row r="1504">
          <cell r="B1504">
            <v>40317</v>
          </cell>
          <cell r="C1504" t="str">
            <v>0</v>
          </cell>
          <cell r="D1504">
            <v>0</v>
          </cell>
        </row>
        <row r="1505">
          <cell r="B1505">
            <v>40409</v>
          </cell>
          <cell r="C1505">
            <v>20000000</v>
          </cell>
          <cell r="D1505">
            <v>19705231.334017169</v>
          </cell>
        </row>
        <row r="1506">
          <cell r="B1506">
            <v>40319</v>
          </cell>
          <cell r="C1506" t="str">
            <v>0</v>
          </cell>
          <cell r="D1506">
            <v>0</v>
          </cell>
        </row>
        <row r="1507">
          <cell r="B1507">
            <v>40320</v>
          </cell>
          <cell r="C1507" t="str">
            <v>0</v>
          </cell>
          <cell r="D1507">
            <v>0</v>
          </cell>
        </row>
        <row r="1508">
          <cell r="B1508">
            <v>40321</v>
          </cell>
          <cell r="C1508" t="str">
            <v>0</v>
          </cell>
          <cell r="D1508">
            <v>0</v>
          </cell>
        </row>
        <row r="1509">
          <cell r="B1509">
            <v>40322</v>
          </cell>
          <cell r="C1509" t="str">
            <v>0</v>
          </cell>
          <cell r="D1509">
            <v>0</v>
          </cell>
        </row>
        <row r="1510">
          <cell r="B1510">
            <v>40323</v>
          </cell>
          <cell r="C1510" t="str">
            <v>0</v>
          </cell>
          <cell r="D1510">
            <v>0</v>
          </cell>
        </row>
        <row r="1511">
          <cell r="B1511">
            <v>40324</v>
          </cell>
          <cell r="C1511" t="str">
            <v>0</v>
          </cell>
          <cell r="D1511">
            <v>0</v>
          </cell>
        </row>
        <row r="1512">
          <cell r="B1512">
            <v>40416</v>
          </cell>
          <cell r="C1512">
            <v>4800000</v>
          </cell>
          <cell r="D1512">
            <v>4729255.52016412</v>
          </cell>
        </row>
        <row r="1513">
          <cell r="B1513">
            <v>40326</v>
          </cell>
          <cell r="C1513" t="str">
            <v>0</v>
          </cell>
          <cell r="D1513">
            <v>0</v>
          </cell>
        </row>
        <row r="1514">
          <cell r="B1514">
            <v>40327</v>
          </cell>
          <cell r="C1514" t="str">
            <v>0</v>
          </cell>
          <cell r="D1514">
            <v>0</v>
          </cell>
        </row>
        <row r="1515">
          <cell r="B1515">
            <v>40328</v>
          </cell>
          <cell r="C1515" t="str">
            <v>0</v>
          </cell>
          <cell r="D1515">
            <v>0</v>
          </cell>
        </row>
        <row r="1516">
          <cell r="B1516">
            <v>40329</v>
          </cell>
          <cell r="C1516" t="str">
            <v>0</v>
          </cell>
          <cell r="D1516">
            <v>0</v>
          </cell>
        </row>
        <row r="1517">
          <cell r="B1517">
            <v>40330</v>
          </cell>
          <cell r="C1517" t="str">
            <v>0</v>
          </cell>
          <cell r="D1517">
            <v>0</v>
          </cell>
        </row>
        <row r="1518">
          <cell r="B1518">
            <v>40331</v>
          </cell>
          <cell r="C1518" t="str">
            <v>0</v>
          </cell>
          <cell r="D1518">
            <v>0</v>
          </cell>
        </row>
        <row r="1519">
          <cell r="B1519">
            <v>40423</v>
          </cell>
          <cell r="C1519">
            <v>2100000</v>
          </cell>
          <cell r="D1519">
            <v>2069049.2900718027</v>
          </cell>
        </row>
        <row r="1520">
          <cell r="B1520">
            <v>40333</v>
          </cell>
          <cell r="C1520" t="str">
            <v>0</v>
          </cell>
          <cell r="D1520">
            <v>0</v>
          </cell>
        </row>
        <row r="1521">
          <cell r="B1521">
            <v>40334</v>
          </cell>
          <cell r="C1521" t="str">
            <v>0</v>
          </cell>
          <cell r="D1521">
            <v>0</v>
          </cell>
        </row>
        <row r="1522">
          <cell r="B1522">
            <v>40335</v>
          </cell>
          <cell r="C1522" t="str">
            <v>0</v>
          </cell>
          <cell r="D1522">
            <v>0</v>
          </cell>
        </row>
        <row r="1523">
          <cell r="B1523">
            <v>40336</v>
          </cell>
          <cell r="C1523" t="str">
            <v>0</v>
          </cell>
          <cell r="D1523">
            <v>0</v>
          </cell>
        </row>
        <row r="1524">
          <cell r="B1524">
            <v>40337</v>
          </cell>
          <cell r="C1524" t="str">
            <v>0</v>
          </cell>
          <cell r="D1524">
            <v>0</v>
          </cell>
        </row>
        <row r="1525">
          <cell r="B1525">
            <v>40338</v>
          </cell>
          <cell r="C1525" t="str">
            <v>0</v>
          </cell>
          <cell r="D1525">
            <v>0</v>
          </cell>
        </row>
        <row r="1526">
          <cell r="B1526">
            <v>40430</v>
          </cell>
          <cell r="C1526">
            <v>11000000</v>
          </cell>
          <cell r="D1526">
            <v>10784893.091221662</v>
          </cell>
        </row>
        <row r="1527">
          <cell r="B1527">
            <v>40340</v>
          </cell>
          <cell r="C1527" t="str">
            <v>0</v>
          </cell>
          <cell r="D1527">
            <v>0</v>
          </cell>
        </row>
        <row r="1528">
          <cell r="B1528">
            <v>40341</v>
          </cell>
          <cell r="C1528" t="str">
            <v>0</v>
          </cell>
          <cell r="D1528">
            <v>0</v>
          </cell>
        </row>
        <row r="1529">
          <cell r="B1529">
            <v>40342</v>
          </cell>
          <cell r="C1529" t="str">
            <v>0</v>
          </cell>
          <cell r="D1529">
            <v>0</v>
          </cell>
        </row>
        <row r="1530">
          <cell r="B1530">
            <v>40343</v>
          </cell>
          <cell r="C1530" t="str">
            <v>0</v>
          </cell>
          <cell r="D1530">
            <v>0</v>
          </cell>
        </row>
        <row r="1531">
          <cell r="B1531">
            <v>40344</v>
          </cell>
          <cell r="C1531" t="str">
            <v>0</v>
          </cell>
          <cell r="D1531">
            <v>0</v>
          </cell>
        </row>
        <row r="1532">
          <cell r="B1532">
            <v>40345</v>
          </cell>
          <cell r="C1532" t="str">
            <v>0</v>
          </cell>
          <cell r="D1532">
            <v>0</v>
          </cell>
        </row>
        <row r="1533">
          <cell r="B1533">
            <v>40437</v>
          </cell>
          <cell r="C1533">
            <v>2500000</v>
          </cell>
          <cell r="D1533">
            <v>2452790.8324489845</v>
          </cell>
        </row>
        <row r="1534">
          <cell r="B1534">
            <v>40347</v>
          </cell>
          <cell r="C1534" t="str">
            <v>0</v>
          </cell>
          <cell r="D1534">
            <v>0</v>
          </cell>
        </row>
        <row r="1535">
          <cell r="B1535">
            <v>40348</v>
          </cell>
          <cell r="C1535" t="str">
            <v>0</v>
          </cell>
          <cell r="D1535">
            <v>0</v>
          </cell>
        </row>
        <row r="1536">
          <cell r="B1536">
            <v>40349</v>
          </cell>
          <cell r="C1536" t="str">
            <v>0</v>
          </cell>
          <cell r="D1536">
            <v>0</v>
          </cell>
        </row>
        <row r="1537">
          <cell r="B1537">
            <v>40350</v>
          </cell>
          <cell r="C1537" t="str">
            <v>0</v>
          </cell>
          <cell r="D1537">
            <v>0</v>
          </cell>
        </row>
        <row r="1538">
          <cell r="B1538">
            <v>40351</v>
          </cell>
          <cell r="C1538" t="str">
            <v>0</v>
          </cell>
          <cell r="D1538">
            <v>0</v>
          </cell>
        </row>
        <row r="1539">
          <cell r="B1539">
            <v>40352</v>
          </cell>
          <cell r="C1539" t="str">
            <v>0</v>
          </cell>
          <cell r="D1539">
            <v>0</v>
          </cell>
        </row>
        <row r="1540">
          <cell r="B1540">
            <v>40444</v>
          </cell>
          <cell r="C1540">
            <v>10800000</v>
          </cell>
          <cell r="D1540">
            <v>10640824.920369271</v>
          </cell>
        </row>
        <row r="1541">
          <cell r="B1541">
            <v>40354</v>
          </cell>
          <cell r="C1541" t="str">
            <v>0</v>
          </cell>
          <cell r="D1541">
            <v>0</v>
          </cell>
        </row>
        <row r="1542">
          <cell r="B1542">
            <v>40355</v>
          </cell>
          <cell r="C1542" t="str">
            <v>0</v>
          </cell>
          <cell r="D1542">
            <v>0</v>
          </cell>
        </row>
        <row r="1543">
          <cell r="B1543">
            <v>40356</v>
          </cell>
          <cell r="C1543" t="str">
            <v>0</v>
          </cell>
          <cell r="D1543">
            <v>0</v>
          </cell>
        </row>
        <row r="1544">
          <cell r="B1544">
            <v>40357</v>
          </cell>
          <cell r="C1544" t="str">
            <v>0</v>
          </cell>
          <cell r="D1544">
            <v>0</v>
          </cell>
        </row>
        <row r="1545">
          <cell r="B1545">
            <v>40358</v>
          </cell>
          <cell r="C1545" t="str">
            <v>0</v>
          </cell>
          <cell r="D1545">
            <v>0</v>
          </cell>
        </row>
        <row r="1546">
          <cell r="B1546">
            <v>40359</v>
          </cell>
          <cell r="C1546" t="str">
            <v>0</v>
          </cell>
          <cell r="D1546">
            <v>0</v>
          </cell>
        </row>
        <row r="1547">
          <cell r="B1547">
            <v>40451</v>
          </cell>
          <cell r="C1547">
            <v>20000000</v>
          </cell>
          <cell r="D1547">
            <v>19705231.334017169</v>
          </cell>
        </row>
        <row r="1548">
          <cell r="B1548">
            <v>40361</v>
          </cell>
          <cell r="C1548" t="str">
            <v>0</v>
          </cell>
          <cell r="D1548">
            <v>0</v>
          </cell>
        </row>
        <row r="1549">
          <cell r="B1549">
            <v>40362</v>
          </cell>
          <cell r="C1549" t="str">
            <v>0</v>
          </cell>
          <cell r="D1549">
            <v>0</v>
          </cell>
        </row>
        <row r="1550">
          <cell r="B1550">
            <v>40363</v>
          </cell>
          <cell r="C1550" t="str">
            <v>0</v>
          </cell>
          <cell r="D1550">
            <v>0</v>
          </cell>
        </row>
        <row r="1551">
          <cell r="B1551">
            <v>40364</v>
          </cell>
          <cell r="C1551" t="str">
            <v>0</v>
          </cell>
          <cell r="D1551">
            <v>0</v>
          </cell>
        </row>
        <row r="1552">
          <cell r="B1552">
            <v>40365</v>
          </cell>
          <cell r="C1552" t="str">
            <v>0</v>
          </cell>
          <cell r="D1552">
            <v>0</v>
          </cell>
        </row>
        <row r="1553">
          <cell r="B1553">
            <v>40366</v>
          </cell>
          <cell r="C1553" t="str">
            <v>0</v>
          </cell>
          <cell r="D1553">
            <v>0</v>
          </cell>
        </row>
        <row r="1554">
          <cell r="B1554">
            <v>40458</v>
          </cell>
          <cell r="C1554">
            <v>20000000</v>
          </cell>
          <cell r="D1554">
            <v>19705231.334017169</v>
          </cell>
        </row>
        <row r="1555">
          <cell r="B1555">
            <v>40368</v>
          </cell>
          <cell r="C1555" t="str">
            <v>0</v>
          </cell>
          <cell r="D1555">
            <v>0</v>
          </cell>
        </row>
        <row r="1556">
          <cell r="B1556">
            <v>40369</v>
          </cell>
          <cell r="C1556" t="str">
            <v>0</v>
          </cell>
          <cell r="D1556">
            <v>0</v>
          </cell>
        </row>
        <row r="1557">
          <cell r="B1557">
            <v>40370</v>
          </cell>
          <cell r="C1557" t="str">
            <v>0</v>
          </cell>
          <cell r="D1557">
            <v>0</v>
          </cell>
        </row>
        <row r="1558">
          <cell r="B1558">
            <v>40371</v>
          </cell>
          <cell r="C1558" t="str">
            <v>0</v>
          </cell>
          <cell r="D1558">
            <v>0</v>
          </cell>
        </row>
        <row r="1559">
          <cell r="B1559">
            <v>40372</v>
          </cell>
          <cell r="C1559" t="str">
            <v>0</v>
          </cell>
          <cell r="D1559">
            <v>0</v>
          </cell>
        </row>
        <row r="1560">
          <cell r="B1560">
            <v>40373</v>
          </cell>
          <cell r="C1560" t="str">
            <v>0</v>
          </cell>
          <cell r="D1560">
            <v>0</v>
          </cell>
        </row>
        <row r="1561">
          <cell r="B1561">
            <v>40464</v>
          </cell>
          <cell r="C1561">
            <v>11500000</v>
          </cell>
          <cell r="D1561">
            <v>11332343.412526999</v>
          </cell>
        </row>
        <row r="1562">
          <cell r="B1562">
            <v>40375</v>
          </cell>
          <cell r="C1562" t="str">
            <v>0</v>
          </cell>
          <cell r="D1562">
            <v>0</v>
          </cell>
        </row>
        <row r="1563">
          <cell r="B1563">
            <v>40376</v>
          </cell>
          <cell r="C1563" t="str">
            <v>0</v>
          </cell>
          <cell r="D1563">
            <v>0</v>
          </cell>
        </row>
        <row r="1564">
          <cell r="B1564">
            <v>40377</v>
          </cell>
          <cell r="C1564" t="str">
            <v>0</v>
          </cell>
          <cell r="D1564">
            <v>0</v>
          </cell>
        </row>
        <row r="1565">
          <cell r="B1565">
            <v>40378</v>
          </cell>
          <cell r="C1565" t="str">
            <v>0</v>
          </cell>
          <cell r="D1565">
            <v>0</v>
          </cell>
        </row>
        <row r="1566">
          <cell r="B1566">
            <v>40379</v>
          </cell>
          <cell r="C1566" t="str">
            <v>0</v>
          </cell>
          <cell r="D1566">
            <v>0</v>
          </cell>
        </row>
        <row r="1567">
          <cell r="B1567">
            <v>40380</v>
          </cell>
          <cell r="C1567" t="str">
            <v>0</v>
          </cell>
          <cell r="D1567">
            <v>0</v>
          </cell>
        </row>
        <row r="1568">
          <cell r="B1568">
            <v>40472</v>
          </cell>
          <cell r="C1568">
            <v>20000000</v>
          </cell>
          <cell r="D1568">
            <v>19705231.334017169</v>
          </cell>
        </row>
        <row r="1569">
          <cell r="B1569">
            <v>40382</v>
          </cell>
          <cell r="C1569" t="str">
            <v>0</v>
          </cell>
          <cell r="D1569">
            <v>0</v>
          </cell>
        </row>
        <row r="1570">
          <cell r="B1570">
            <v>40383</v>
          </cell>
          <cell r="C1570" t="str">
            <v>0</v>
          </cell>
          <cell r="D1570">
            <v>0</v>
          </cell>
        </row>
        <row r="1571">
          <cell r="B1571">
            <v>40384</v>
          </cell>
          <cell r="C1571" t="str">
            <v>0</v>
          </cell>
          <cell r="D1571">
            <v>0</v>
          </cell>
        </row>
        <row r="1572">
          <cell r="B1572">
            <v>40385</v>
          </cell>
          <cell r="C1572" t="str">
            <v>0</v>
          </cell>
          <cell r="D1572">
            <v>0</v>
          </cell>
        </row>
        <row r="1573">
          <cell r="B1573">
            <v>40386</v>
          </cell>
          <cell r="C1573" t="str">
            <v>0</v>
          </cell>
          <cell r="D1573">
            <v>0</v>
          </cell>
        </row>
        <row r="1574">
          <cell r="B1574">
            <v>40387</v>
          </cell>
          <cell r="C1574" t="str">
            <v>0</v>
          </cell>
          <cell r="D1574">
            <v>0</v>
          </cell>
        </row>
        <row r="1575">
          <cell r="B1575">
            <v>40479</v>
          </cell>
          <cell r="C1575">
            <v>20000000</v>
          </cell>
          <cell r="D1575">
            <v>19705231.334017169</v>
          </cell>
        </row>
        <row r="1576">
          <cell r="B1576">
            <v>40389</v>
          </cell>
          <cell r="C1576" t="str">
            <v>0</v>
          </cell>
          <cell r="D1576">
            <v>0</v>
          </cell>
        </row>
        <row r="1577">
          <cell r="B1577">
            <v>40390</v>
          </cell>
          <cell r="C1577" t="str">
            <v>0</v>
          </cell>
          <cell r="D1577">
            <v>0</v>
          </cell>
        </row>
        <row r="1578">
          <cell r="B1578">
            <v>40391</v>
          </cell>
          <cell r="C1578" t="str">
            <v>0</v>
          </cell>
          <cell r="D1578">
            <v>0</v>
          </cell>
        </row>
        <row r="1579">
          <cell r="B1579">
            <v>40392</v>
          </cell>
          <cell r="C1579" t="str">
            <v>0</v>
          </cell>
          <cell r="D1579">
            <v>0</v>
          </cell>
        </row>
        <row r="1580">
          <cell r="B1580">
            <v>40393</v>
          </cell>
          <cell r="C1580" t="str">
            <v>0</v>
          </cell>
          <cell r="D1580">
            <v>0</v>
          </cell>
        </row>
        <row r="1581">
          <cell r="B1581">
            <v>40394</v>
          </cell>
          <cell r="C1581" t="str">
            <v>0</v>
          </cell>
          <cell r="D1581">
            <v>0</v>
          </cell>
        </row>
        <row r="1582">
          <cell r="B1582">
            <v>40486</v>
          </cell>
          <cell r="C1582">
            <v>12288000</v>
          </cell>
          <cell r="D1582">
            <v>12018328.465392964</v>
          </cell>
        </row>
        <row r="1583">
          <cell r="B1583">
            <v>40396</v>
          </cell>
          <cell r="C1583" t="str">
            <v>0</v>
          </cell>
          <cell r="D1583">
            <v>0</v>
          </cell>
        </row>
        <row r="1584">
          <cell r="B1584">
            <v>40397</v>
          </cell>
          <cell r="C1584" t="str">
            <v>0</v>
          </cell>
          <cell r="D1584">
            <v>0</v>
          </cell>
        </row>
        <row r="1585">
          <cell r="B1585">
            <v>40398</v>
          </cell>
          <cell r="C1585" t="str">
            <v>0</v>
          </cell>
          <cell r="D1585">
            <v>0</v>
          </cell>
        </row>
        <row r="1586">
          <cell r="B1586">
            <v>40399</v>
          </cell>
          <cell r="C1586" t="str">
            <v>0</v>
          </cell>
          <cell r="D1586">
            <v>0</v>
          </cell>
        </row>
        <row r="1587">
          <cell r="B1587">
            <v>40400</v>
          </cell>
          <cell r="C1587" t="str">
            <v>0</v>
          </cell>
          <cell r="D1587">
            <v>0</v>
          </cell>
        </row>
        <row r="1588">
          <cell r="B1588">
            <v>40401</v>
          </cell>
          <cell r="C1588" t="str">
            <v>0</v>
          </cell>
          <cell r="D1588">
            <v>0</v>
          </cell>
        </row>
        <row r="1589">
          <cell r="B1589">
            <v>40493</v>
          </cell>
          <cell r="C1589">
            <v>9800000</v>
          </cell>
          <cell r="D1589">
            <v>9584929.9284546748</v>
          </cell>
        </row>
        <row r="1590">
          <cell r="B1590">
            <v>40403</v>
          </cell>
          <cell r="C1590" t="str">
            <v>0</v>
          </cell>
          <cell r="D1590">
            <v>0</v>
          </cell>
        </row>
        <row r="1591">
          <cell r="B1591">
            <v>40404</v>
          </cell>
          <cell r="C1591" t="str">
            <v>0</v>
          </cell>
          <cell r="D1591">
            <v>0</v>
          </cell>
        </row>
        <row r="1592">
          <cell r="B1592">
            <v>40405</v>
          </cell>
          <cell r="C1592" t="str">
            <v>0</v>
          </cell>
          <cell r="D1592">
            <v>0</v>
          </cell>
        </row>
        <row r="1593">
          <cell r="B1593">
            <v>40406</v>
          </cell>
          <cell r="C1593" t="str">
            <v>0</v>
          </cell>
          <cell r="D1593">
            <v>0</v>
          </cell>
        </row>
        <row r="1594">
          <cell r="B1594">
            <v>40407</v>
          </cell>
          <cell r="C1594" t="str">
            <v>0</v>
          </cell>
          <cell r="D1594">
            <v>0</v>
          </cell>
        </row>
        <row r="1595">
          <cell r="B1595">
            <v>40408</v>
          </cell>
          <cell r="C1595" t="str">
            <v>0</v>
          </cell>
          <cell r="D1595">
            <v>0</v>
          </cell>
        </row>
        <row r="1596">
          <cell r="B1596">
            <v>40500</v>
          </cell>
          <cell r="C1596">
            <v>20000000</v>
          </cell>
          <cell r="D1596">
            <v>19561081.486642193</v>
          </cell>
        </row>
        <row r="1597">
          <cell r="C1597" t="str">
            <v>0</v>
          </cell>
        </row>
        <row r="1598">
          <cell r="C1598" t="str">
            <v>0</v>
          </cell>
        </row>
        <row r="1599">
          <cell r="C1599" t="str">
            <v>0</v>
          </cell>
        </row>
        <row r="1600">
          <cell r="C1600" t="str">
            <v>0</v>
          </cell>
        </row>
        <row r="1601">
          <cell r="C1601" t="str">
            <v>0</v>
          </cell>
        </row>
        <row r="1602">
          <cell r="C1602" t="str">
            <v>0</v>
          </cell>
        </row>
        <row r="1603">
          <cell r="B1603">
            <v>40507</v>
          </cell>
          <cell r="C1603">
            <v>5100000</v>
          </cell>
          <cell r="D1603">
            <v>4988075.7790937591</v>
          </cell>
        </row>
        <row r="1604">
          <cell r="C1604" t="str">
            <v>0</v>
          </cell>
        </row>
        <row r="1605">
          <cell r="C1605" t="str">
            <v>0</v>
          </cell>
        </row>
        <row r="1606">
          <cell r="C1606" t="str">
            <v>0</v>
          </cell>
        </row>
        <row r="1607">
          <cell r="C1607" t="str">
            <v>0</v>
          </cell>
        </row>
        <row r="1608">
          <cell r="C1608" t="str">
            <v>0</v>
          </cell>
        </row>
        <row r="1609">
          <cell r="C1609" t="str">
            <v>0</v>
          </cell>
        </row>
        <row r="1610">
          <cell r="B1610">
            <v>40514</v>
          </cell>
          <cell r="C1610">
            <v>8500000</v>
          </cell>
          <cell r="D1610">
            <v>8313459.6318229325</v>
          </cell>
        </row>
        <row r="1611">
          <cell r="C1611" t="str">
            <v>0</v>
          </cell>
        </row>
        <row r="1612">
          <cell r="C1612" t="str">
            <v>0</v>
          </cell>
        </row>
        <row r="1613">
          <cell r="C1613" t="str">
            <v>0</v>
          </cell>
        </row>
        <row r="1614">
          <cell r="C1614" t="str">
            <v>0</v>
          </cell>
        </row>
        <row r="1615">
          <cell r="C1615" t="str">
            <v>0</v>
          </cell>
        </row>
        <row r="1616">
          <cell r="C1616" t="str">
            <v>0</v>
          </cell>
        </row>
        <row r="1617">
          <cell r="B1617">
            <v>40521</v>
          </cell>
          <cell r="C1617">
            <v>10500000</v>
          </cell>
          <cell r="D1617">
            <v>10257561.823723566</v>
          </cell>
        </row>
        <row r="1618">
          <cell r="C1618" t="str">
            <v>0</v>
          </cell>
        </row>
        <row r="1619">
          <cell r="C1619" t="str">
            <v>0</v>
          </cell>
        </row>
        <row r="1620">
          <cell r="C1620" t="str">
            <v>0</v>
          </cell>
        </row>
        <row r="1621">
          <cell r="C1621" t="str">
            <v>0</v>
          </cell>
        </row>
        <row r="1622">
          <cell r="C1622" t="str">
            <v>0</v>
          </cell>
        </row>
        <row r="1623">
          <cell r="C1623" t="str">
            <v>0</v>
          </cell>
        </row>
        <row r="1624">
          <cell r="B1624">
            <v>40528</v>
          </cell>
          <cell r="C1624">
            <v>16970000</v>
          </cell>
          <cell r="D1624">
            <v>16564053.619606933</v>
          </cell>
        </row>
        <row r="1625">
          <cell r="C1625" t="str">
            <v>0</v>
          </cell>
        </row>
        <row r="1626">
          <cell r="C1626" t="str">
            <v>0</v>
          </cell>
        </row>
        <row r="1627">
          <cell r="C1627" t="str">
            <v>0</v>
          </cell>
        </row>
        <row r="1628">
          <cell r="C1628" t="str">
            <v>0</v>
          </cell>
        </row>
        <row r="1629">
          <cell r="C1629" t="str">
            <v>0</v>
          </cell>
        </row>
        <row r="1630">
          <cell r="C1630" t="str">
            <v>0</v>
          </cell>
        </row>
        <row r="1631">
          <cell r="B1631">
            <v>40535</v>
          </cell>
          <cell r="C1631">
            <v>20000000</v>
          </cell>
          <cell r="D1631">
            <v>19521571.737898566</v>
          </cell>
        </row>
        <row r="1632">
          <cell r="C1632" t="str">
            <v>0</v>
          </cell>
        </row>
        <row r="1633">
          <cell r="C1633" t="str">
            <v>0</v>
          </cell>
        </row>
        <row r="1634">
          <cell r="C1634" t="str">
            <v>0</v>
          </cell>
        </row>
        <row r="1635">
          <cell r="C1635" t="str">
            <v>0</v>
          </cell>
        </row>
        <row r="1636">
          <cell r="C1636" t="str">
            <v>0</v>
          </cell>
        </row>
        <row r="1637">
          <cell r="C1637" t="str">
            <v>0</v>
          </cell>
        </row>
        <row r="1638">
          <cell r="B1638">
            <v>40542</v>
          </cell>
          <cell r="C1638">
            <v>20000000</v>
          </cell>
          <cell r="D1638">
            <v>19521571.737898566</v>
          </cell>
        </row>
        <row r="1639">
          <cell r="C1639" t="str">
            <v>0</v>
          </cell>
        </row>
        <row r="1640">
          <cell r="C1640" t="str">
            <v>0</v>
          </cell>
        </row>
        <row r="1641">
          <cell r="C1641" t="str">
            <v>0</v>
          </cell>
        </row>
        <row r="1642">
          <cell r="C1642" t="str">
            <v>0</v>
          </cell>
        </row>
        <row r="1643">
          <cell r="C1643" t="str">
            <v>0</v>
          </cell>
        </row>
        <row r="1644">
          <cell r="C1644" t="str">
            <v>0</v>
          </cell>
        </row>
        <row r="1645">
          <cell r="B1645">
            <v>40549</v>
          </cell>
          <cell r="C1645">
            <v>20000000</v>
          </cell>
          <cell r="D1645">
            <v>19525848.210870601</v>
          </cell>
        </row>
        <row r="1646">
          <cell r="C1646" t="str">
            <v>0</v>
          </cell>
        </row>
        <row r="1647">
          <cell r="C1647" t="str">
            <v>0</v>
          </cell>
        </row>
        <row r="1648">
          <cell r="C1648" t="str">
            <v>0</v>
          </cell>
        </row>
        <row r="1649">
          <cell r="C1649" t="str">
            <v>0</v>
          </cell>
        </row>
        <row r="1650">
          <cell r="C1650" t="str">
            <v>0</v>
          </cell>
        </row>
        <row r="1651">
          <cell r="B1651">
            <v>40556</v>
          </cell>
          <cell r="C1651">
            <v>20000000</v>
          </cell>
          <cell r="D1651">
            <v>19531333.610161003</v>
          </cell>
        </row>
        <row r="1652">
          <cell r="C1652">
            <v>0</v>
          </cell>
        </row>
        <row r="1653">
          <cell r="C1653">
            <v>0</v>
          </cell>
        </row>
        <row r="1654">
          <cell r="C1654" t="str">
            <v>0</v>
          </cell>
        </row>
        <row r="1655">
          <cell r="C1655" t="str">
            <v>0</v>
          </cell>
        </row>
        <row r="1656">
          <cell r="C1656" t="str">
            <v>0</v>
          </cell>
        </row>
        <row r="1657">
          <cell r="C1657" t="str">
            <v>0</v>
          </cell>
        </row>
        <row r="1658">
          <cell r="C1658" t="str">
            <v>0</v>
          </cell>
        </row>
        <row r="1659">
          <cell r="B1659">
            <v>40563</v>
          </cell>
          <cell r="C1659">
            <v>20000000</v>
          </cell>
          <cell r="D1659">
            <v>19544877.448263638</v>
          </cell>
        </row>
        <row r="1660">
          <cell r="C1660" t="str">
            <v>0</v>
          </cell>
        </row>
        <row r="1661">
          <cell r="C1661" t="str">
            <v>0</v>
          </cell>
        </row>
        <row r="1662">
          <cell r="C1662" t="str">
            <v>0</v>
          </cell>
        </row>
        <row r="1663">
          <cell r="C1663" t="str">
            <v>0</v>
          </cell>
        </row>
        <row r="1664">
          <cell r="C1664" t="str">
            <v>0</v>
          </cell>
        </row>
        <row r="1665">
          <cell r="C1665" t="str">
            <v>0</v>
          </cell>
        </row>
        <row r="1666">
          <cell r="B1666">
            <v>40570</v>
          </cell>
          <cell r="C1666">
            <v>25000000</v>
          </cell>
          <cell r="D1666">
            <v>24425145.828158326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nd"/>
      <sheetName val="US"/>
      <sheetName val="Transfers"/>
      <sheetName val="Sheet2"/>
      <sheetName val="Codes"/>
      <sheetName val="Sheet1"/>
      <sheetName val="წმინდა_ამოღება"/>
    </sheetNames>
    <sheetDataSet>
      <sheetData sheetId="0" refreshError="1"/>
      <sheetData sheetId="1" refreshError="1"/>
      <sheetData sheetId="2" refreshError="1"/>
      <sheetData sheetId="3">
        <row r="1">
          <cell r="A1" t="str">
            <v>საკუთარი</v>
          </cell>
        </row>
        <row r="2">
          <cell r="A2" t="str">
            <v>პარტიის</v>
          </cell>
        </row>
        <row r="3">
          <cell r="A3" t="str">
            <v>დავალებების</v>
          </cell>
        </row>
      </sheetData>
      <sheetData sheetId="4" refreshError="1"/>
      <sheetData sheetId="5" refreshError="1"/>
      <sheetData sheetId="6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ystem"/>
      <sheetName val="Info"/>
      <sheetName val="RI-Data"/>
      <sheetName val="A"/>
      <sheetName val="A-Data"/>
      <sheetName val="RC"/>
      <sheetName val="A-Can"/>
      <sheetName val="RC-D"/>
      <sheetName val="RI"/>
      <sheetName val="Info-Data"/>
      <sheetName val="RC-Data"/>
      <sheetName val="RC-D-Data"/>
      <sheetName val="FXD-Data"/>
      <sheetName val="A-LS-Data"/>
      <sheetName val="RC-SD-Data"/>
      <sheetName val="RC-B-Data"/>
      <sheetName val="RC-S-Data"/>
      <sheetName val="RC-I-Data"/>
      <sheetName val="A-LD-Data (1)"/>
      <sheetName val="A-LD-Data (2)"/>
      <sheetName val="FX-Data"/>
      <sheetName val="A-G-Data (2)"/>
      <sheetName val="A-CI-Data"/>
      <sheetName val="A-CP-Data"/>
      <sheetName val="A-D-Data"/>
      <sheetName val="RI-A-Data"/>
      <sheetName val="A-L-Data (1)"/>
      <sheetName val="A-L-Data (2)"/>
      <sheetName val="A-L"/>
      <sheetName val="RI-AC-Data (1)"/>
      <sheetName val="RI-AC-Data (2)"/>
      <sheetName val="RI-AC-Data (3)"/>
      <sheetName val="RI-AC-Data (4)"/>
      <sheetName val="RI-AC-Data (5)"/>
      <sheetName val="RC-P-Data"/>
      <sheetName val="RC-C-Data"/>
      <sheetName val="RC-L-Data"/>
      <sheetName val="RI-C-Data"/>
      <sheetName val="A-Can-Data (1)"/>
      <sheetName val="A-Can-Data (2)"/>
      <sheetName val="RC-O-Data"/>
      <sheetName val="RC-A-Data"/>
      <sheetName val="RC-L"/>
      <sheetName val="RC-A"/>
      <sheetName val="RC-C"/>
      <sheetName val="RC-O"/>
      <sheetName val="RI-C"/>
      <sheetName val="RC-P"/>
      <sheetName val="RI-AC"/>
      <sheetName val="RI-A"/>
      <sheetName val="A-D"/>
      <sheetName val="A-CP"/>
      <sheetName val="A-CI"/>
      <sheetName val="A-G-Data (1)"/>
      <sheetName val="A-G"/>
      <sheetName val="FX"/>
      <sheetName val="A-LD"/>
      <sheetName val="RC-S"/>
      <sheetName val="RC-I"/>
      <sheetName val="RC-B"/>
      <sheetName val="RC-SD"/>
      <sheetName val="A-LS"/>
      <sheetName val="FXD"/>
      <sheetName val="Sheet2"/>
    </sheetNames>
    <sheetDataSet>
      <sheetData sheetId="0"/>
      <sheetData sheetId="1">
        <row r="1">
          <cell r="B1" t="str">
            <v>კონსოლიდირებული</v>
          </cell>
          <cell r="C1" t="str">
            <v>ALL</v>
          </cell>
        </row>
        <row r="2">
          <cell r="C2">
            <v>40451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>
        <row r="1">
          <cell r="D1">
            <v>4</v>
          </cell>
        </row>
      </sheetData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BG Q"/>
      <sheetName val="Mon-In"/>
      <sheetName val="Mon-Out"/>
      <sheetName val="NBG table new (2)"/>
      <sheetName val="NBG table (prog)"/>
      <sheetName val="NIR"/>
      <sheetName val="NBG table"/>
      <sheetName val="MS table"/>
      <sheetName val="NBG M"/>
      <sheetName val="MS M"/>
      <sheetName val="WEOREO"/>
      <sheetName val="NBG M (prog)"/>
      <sheetName val="MS M (prog)"/>
      <sheetName val="Chart4"/>
      <sheetName val="Chart3"/>
      <sheetName val="Chart5"/>
      <sheetName val="Chart7"/>
      <sheetName val="Chart11"/>
      <sheetName val="RM comp (2)"/>
      <sheetName val="Chart12"/>
      <sheetName val="Chart8"/>
      <sheetName val="Chart10"/>
      <sheetName val="Chart9"/>
      <sheetName val="Chart13"/>
      <sheetName val="M2 vs M3 m"/>
      <sheetName val="RM comp"/>
      <sheetName val="Chart1"/>
      <sheetName val="Chart2"/>
      <sheetName val="Sheet1"/>
      <sheetName val="deposits"/>
      <sheetName val="RM and sterlization"/>
      <sheetName val="Dom vs for deposits (actual (2)"/>
      <sheetName val="RM comp (actl) (2)"/>
      <sheetName val="RM comp (actl)"/>
      <sheetName val="Dom vs for deposits (actual)"/>
      <sheetName val="Dom vs for deposits"/>
      <sheetName val="M3 m"/>
      <sheetName val="M2 m"/>
      <sheetName val="BM RM CPI"/>
      <sheetName val="BM and Prices"/>
      <sheetName val="Inter &amp; Ster"/>
      <sheetName val="BM RM"/>
      <sheetName val="BM vs RM"/>
      <sheetName val="private credit"/>
      <sheetName val="excess liquidity"/>
      <sheetName val="Dom Fin"/>
      <sheetName val="Medium Term OUT"/>
      <sheetName val="NBG table old"/>
      <sheetName val="MS table old"/>
      <sheetName val="DOC"/>
      <sheetName val="Insheets"/>
      <sheetName val="FSI"/>
      <sheetName val="Program"/>
      <sheetName val="Out SEI"/>
      <sheetName val="NBG old"/>
      <sheetName val="DMB prog"/>
      <sheetName val="MS data prog"/>
      <sheetName val="Dom. Fin. for fiscal"/>
      <sheetName val="EDSS Despot&amp;lending"/>
      <sheetName val="ControlSheet"/>
      <sheetName val="Main Output Table I--OLD base"/>
      <sheetName val="Main Output Table II--OLD base"/>
      <sheetName val="Summary Q1"/>
      <sheetName val="Summary 07"/>
      <sheetName val="assumption"/>
      <sheetName val="T-bills"/>
      <sheetName val="Cashflow"/>
      <sheetName val="Cashflow2004"/>
      <sheetName val="int_calc"/>
      <sheetName val="mof tBILL PROJ"/>
      <sheetName val="fis_input"/>
      <sheetName val="PC-input"/>
      <sheetName val="resold"/>
      <sheetName val="red"/>
      <sheetName val="Domdebt"/>
      <sheetName val="fis_backup '02"/>
      <sheetName val="Deposit&amp;Lending Rates, Treaus"/>
      <sheetName val="GEO_M"/>
      <sheetName val="OUTREO"/>
      <sheetName val="EDSS Mon panel for BR"/>
      <sheetName val="FSUOUT"/>
      <sheetName val="OUTREO _History"/>
      <sheetName val="WEO_Q4"/>
      <sheetName val="Interest Rates on Loans (EN)"/>
      <sheetName val="FC Dep.volume&amp;Int.rates-eng"/>
      <sheetName val="Real (P) IN"/>
      <sheetName val="Table. NBG Accounts-Auth "/>
      <sheetName val="Table. Monetary Survey-Auth"/>
      <sheetName val="Forex"/>
      <sheetName val="GEOMon (SBA)"/>
      <sheetName val="Inf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>
        <row r="6">
          <cell r="A6" t="str">
            <v>EDF_Save_Database</v>
          </cell>
          <cell r="B6" t="str">
            <v>Edf_srs_code</v>
          </cell>
          <cell r="C6" t="str">
            <v>Units</v>
          </cell>
          <cell r="D6" t="str">
            <v>Data_type</v>
          </cell>
          <cell r="E6" t="str">
            <v>Descriptor</v>
          </cell>
          <cell r="F6">
            <v>35034</v>
          </cell>
          <cell r="G6">
            <v>35065</v>
          </cell>
          <cell r="H6">
            <v>35096</v>
          </cell>
          <cell r="I6">
            <v>35125</v>
          </cell>
          <cell r="J6">
            <v>35156</v>
          </cell>
          <cell r="K6">
            <v>35186</v>
          </cell>
          <cell r="L6">
            <v>35217</v>
          </cell>
          <cell r="M6">
            <v>35247</v>
          </cell>
          <cell r="N6">
            <v>35278</v>
          </cell>
          <cell r="O6">
            <v>35309</v>
          </cell>
          <cell r="P6">
            <v>35339</v>
          </cell>
          <cell r="Q6">
            <v>35370</v>
          </cell>
          <cell r="R6">
            <v>35400</v>
          </cell>
          <cell r="S6">
            <v>35431</v>
          </cell>
          <cell r="T6">
            <v>35462</v>
          </cell>
          <cell r="U6">
            <v>35490</v>
          </cell>
          <cell r="V6">
            <v>35521</v>
          </cell>
          <cell r="W6">
            <v>35551</v>
          </cell>
          <cell r="X6">
            <v>35582</v>
          </cell>
          <cell r="Y6">
            <v>35612</v>
          </cell>
          <cell r="Z6">
            <v>35643</v>
          </cell>
          <cell r="AA6">
            <v>35674</v>
          </cell>
          <cell r="AB6">
            <v>35704</v>
          </cell>
          <cell r="AC6">
            <v>35735</v>
          </cell>
          <cell r="AD6">
            <v>35765</v>
          </cell>
          <cell r="AE6">
            <v>35796</v>
          </cell>
          <cell r="AF6">
            <v>35827</v>
          </cell>
          <cell r="AG6">
            <v>35855</v>
          </cell>
          <cell r="AH6">
            <v>35886</v>
          </cell>
          <cell r="AI6">
            <v>35916</v>
          </cell>
          <cell r="AJ6">
            <v>35947</v>
          </cell>
          <cell r="AK6">
            <v>35977</v>
          </cell>
          <cell r="AL6">
            <v>36008</v>
          </cell>
          <cell r="AM6">
            <v>36039</v>
          </cell>
          <cell r="AN6">
            <v>36069</v>
          </cell>
          <cell r="AO6">
            <v>36100</v>
          </cell>
          <cell r="AR6">
            <v>36130</v>
          </cell>
          <cell r="AS6">
            <v>36161</v>
          </cell>
          <cell r="AT6">
            <v>36192</v>
          </cell>
          <cell r="AU6">
            <v>36220</v>
          </cell>
        </row>
        <row r="9">
          <cell r="E9" t="str">
            <v>Table 1. Georgia: Summary Accounts of the Banking System at program exchange rates</v>
          </cell>
        </row>
        <row r="10">
          <cell r="E10" t="str">
            <v xml:space="preserve">Be careful: need for manual addition of the US$/SRD exchange rate in line 151; also, check consistency of NBG and IMF data on stock of Fund obligations in line 165 </v>
          </cell>
        </row>
        <row r="11">
          <cell r="E11" t="str">
            <v xml:space="preserve">Be careful: need for manual addition of the US$/SRD exchange rate in line 151 and 155; also, check consistency of NBG and IMF data on stock of Fund obligations in line 165 </v>
          </cell>
        </row>
        <row r="13">
          <cell r="E13">
            <v>39691.917272453706</v>
          </cell>
        </row>
        <row r="14">
          <cell r="E14">
            <v>39691.917272453706</v>
          </cell>
          <cell r="F14" t="str">
            <v>Dec95</v>
          </cell>
          <cell r="G14" t="str">
            <v>Jan96</v>
          </cell>
          <cell r="H14" t="str">
            <v>Feb96</v>
          </cell>
          <cell r="I14" t="str">
            <v>Mar96</v>
          </cell>
          <cell r="J14" t="str">
            <v>Apr96</v>
          </cell>
          <cell r="K14" t="str">
            <v>May96</v>
          </cell>
          <cell r="L14" t="str">
            <v>Jun96</v>
          </cell>
          <cell r="M14" t="str">
            <v>Jul96</v>
          </cell>
          <cell r="N14" t="str">
            <v>Aug96</v>
          </cell>
          <cell r="O14" t="str">
            <v>Sept96</v>
          </cell>
          <cell r="P14" t="str">
            <v>Oct96</v>
          </cell>
          <cell r="Q14" t="str">
            <v>Nov96</v>
          </cell>
          <cell r="R14" t="str">
            <v>Dec96</v>
          </cell>
          <cell r="S14" t="str">
            <v>Jan97</v>
          </cell>
          <cell r="T14" t="str">
            <v>Feb97</v>
          </cell>
          <cell r="U14" t="str">
            <v>Mar97</v>
          </cell>
          <cell r="V14" t="str">
            <v>Apr97</v>
          </cell>
          <cell r="W14" t="str">
            <v>May97</v>
          </cell>
          <cell r="X14" t="str">
            <v>Jun97</v>
          </cell>
          <cell r="Y14" t="str">
            <v>Jul97</v>
          </cell>
          <cell r="Z14" t="str">
            <v>Aug97</v>
          </cell>
          <cell r="AA14" t="str">
            <v>Sept97</v>
          </cell>
          <cell r="AB14" t="str">
            <v>Oct97</v>
          </cell>
          <cell r="AC14" t="str">
            <v>Nov97</v>
          </cell>
          <cell r="AD14" t="str">
            <v>Dec97</v>
          </cell>
          <cell r="AE14" t="str">
            <v>Jan98</v>
          </cell>
          <cell r="AF14" t="str">
            <v>Feb98</v>
          </cell>
          <cell r="AG14" t="str">
            <v>Mar98</v>
          </cell>
          <cell r="AH14" t="str">
            <v>Apr98</v>
          </cell>
          <cell r="AI14" t="str">
            <v>May98</v>
          </cell>
          <cell r="AJ14" t="str">
            <v>Jun98</v>
          </cell>
          <cell r="AK14" t="str">
            <v>Jul98</v>
          </cell>
          <cell r="AL14" t="str">
            <v>Aug98</v>
          </cell>
          <cell r="AM14" t="str">
            <v>Sep98</v>
          </cell>
          <cell r="AN14">
            <v>36069</v>
          </cell>
          <cell r="AO14">
            <v>36100</v>
          </cell>
          <cell r="AP14" t="str">
            <v>Dec-98</v>
          </cell>
          <cell r="AR14" t="str">
            <v>Dec-98</v>
          </cell>
          <cell r="AS14" t="str">
            <v>Jan-99</v>
          </cell>
          <cell r="AT14" t="str">
            <v>Feb-99</v>
          </cell>
          <cell r="AU14" t="str">
            <v>Mar-99</v>
          </cell>
        </row>
        <row r="15">
          <cell r="AP15" t="str">
            <v>ESAF</v>
          </cell>
          <cell r="AQ15" t="str">
            <v>Shadow</v>
          </cell>
          <cell r="AR15" t="str">
            <v>Act.</v>
          </cell>
        </row>
        <row r="16">
          <cell r="E16" t="str">
            <v>At program exchange rates</v>
          </cell>
        </row>
        <row r="17">
          <cell r="E17" t="str">
            <v>National Bank of Georgia</v>
          </cell>
        </row>
        <row r="19">
          <cell r="A19" t="str">
            <v>c:\my documents\geo\edf\geomon[temp]</v>
          </cell>
          <cell r="B19" t="str">
            <v>FAFA_N_E</v>
          </cell>
          <cell r="C19" t="str">
            <v>Millions of lari</v>
          </cell>
          <cell r="D19" t="str">
            <v>Stock</v>
          </cell>
          <cell r="E19" t="str">
            <v>Net foreign assets</v>
          </cell>
          <cell r="F19">
            <v>93.341608731707311</v>
          </cell>
          <cell r="G19">
            <v>80.345144389111255</v>
          </cell>
          <cell r="H19">
            <v>61.611354190476213</v>
          </cell>
          <cell r="I19">
            <v>43.237458530903318</v>
          </cell>
          <cell r="J19">
            <v>21.050972729729686</v>
          </cell>
          <cell r="K19">
            <v>13.56648395238093</v>
          </cell>
          <cell r="L19">
            <v>44.850140848605569</v>
          </cell>
          <cell r="M19">
            <v>40.088452213661661</v>
          </cell>
          <cell r="N19">
            <v>29.653105036306265</v>
          </cell>
          <cell r="O19">
            <v>1.9145337086613892</v>
          </cell>
          <cell r="P19">
            <v>-24.92414318110233</v>
          </cell>
          <cell r="Q19">
            <v>-44.82633012500002</v>
          </cell>
          <cell r="R19">
            <v>-9.7909790643641763</v>
          </cell>
          <cell r="S19">
            <v>-40.429349494949442</v>
          </cell>
          <cell r="T19">
            <v>-63.643303875969004</v>
          </cell>
          <cell r="U19">
            <v>-75.271552395672288</v>
          </cell>
          <cell r="V19">
            <v>-105.63429969207083</v>
          </cell>
          <cell r="W19">
            <v>-133.08199999999999</v>
          </cell>
          <cell r="X19">
            <v>-139.93049999999997</v>
          </cell>
          <cell r="Y19">
            <v>-139.32402713178294</v>
          </cell>
          <cell r="Z19">
            <v>-173.62397832817339</v>
          </cell>
          <cell r="AA19">
            <v>-171.78867103235743</v>
          </cell>
          <cell r="AB19">
            <v>-172.13689999999991</v>
          </cell>
          <cell r="AC19">
            <v>-128.33298323170723</v>
          </cell>
          <cell r="AD19">
            <v>-132.06826963190184</v>
          </cell>
          <cell r="AE19">
            <v>-122.47518100784316</v>
          </cell>
          <cell r="AF19">
            <v>-137.40497573608397</v>
          </cell>
          <cell r="AG19">
            <v>-149.45373514531838</v>
          </cell>
          <cell r="AH19">
            <v>-155.72690308539325</v>
          </cell>
          <cell r="AI19">
            <v>-173.68483803102441</v>
          </cell>
          <cell r="AJ19">
            <v>-196.69466024359042</v>
          </cell>
          <cell r="AK19">
            <v>-219.84740282519289</v>
          </cell>
          <cell r="AL19">
            <v>-215.7030758172223</v>
          </cell>
          <cell r="AM19">
            <v>-263.0124875539442</v>
          </cell>
          <cell r="AN19">
            <v>-280.01810525693179</v>
          </cell>
          <cell r="AO19">
            <v>-305.05594132730027</v>
          </cell>
          <cell r="AP19">
            <v>-264.74675552752495</v>
          </cell>
          <cell r="AQ19">
            <v>-420.01195910999991</v>
          </cell>
          <cell r="AR19">
            <v>-389.89942261600015</v>
          </cell>
          <cell r="AS19">
            <v>-430.19027881785257</v>
          </cell>
          <cell r="AT19">
            <v>-433.70113713352794</v>
          </cell>
          <cell r="AU19">
            <v>-460.17809383377949</v>
          </cell>
        </row>
        <row r="20">
          <cell r="A20" t="str">
            <v>c:\my documents\geo\edf\geomon[temp]</v>
          </cell>
          <cell r="B20" t="str">
            <v>FAFAENC_E</v>
          </cell>
          <cell r="C20" t="str">
            <v>Millions of lari</v>
          </cell>
          <cell r="D20" t="str">
            <v>Stock</v>
          </cell>
          <cell r="E20" t="str">
            <v xml:space="preserve">  Encumbered reserves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</row>
        <row r="21">
          <cell r="A21" t="str">
            <v>c:\my documents\geo\edf\geomon[temp]</v>
          </cell>
          <cell r="B21" t="str">
            <v>FAFRA_N_E</v>
          </cell>
          <cell r="C21" t="str">
            <v>Millions of lari</v>
          </cell>
          <cell r="D21" t="str">
            <v>Stock</v>
          </cell>
          <cell r="E21" t="str">
            <v>Net international reserves (NIR)</v>
          </cell>
          <cell r="F21">
            <v>93.341608731707311</v>
          </cell>
          <cell r="G21">
            <v>80.345144389111255</v>
          </cell>
          <cell r="H21">
            <v>61.611354190476213</v>
          </cell>
          <cell r="I21">
            <v>43.237458530903318</v>
          </cell>
          <cell r="J21">
            <v>21.050972729729686</v>
          </cell>
          <cell r="K21">
            <v>13.56648395238093</v>
          </cell>
          <cell r="L21">
            <v>44.850140848605569</v>
          </cell>
          <cell r="M21">
            <v>40.088452213661661</v>
          </cell>
          <cell r="N21">
            <v>29.653105036306265</v>
          </cell>
          <cell r="O21">
            <v>1.9145337086613892</v>
          </cell>
          <cell r="P21">
            <v>-24.92414318110233</v>
          </cell>
          <cell r="Q21">
            <v>-44.82633012500002</v>
          </cell>
          <cell r="R21">
            <v>-9.7909790643641763</v>
          </cell>
          <cell r="S21">
            <v>-40.429349494949442</v>
          </cell>
          <cell r="T21">
            <v>-63.643303875969004</v>
          </cell>
          <cell r="U21">
            <v>-75.271552395672288</v>
          </cell>
          <cell r="V21">
            <v>-105.63429969207083</v>
          </cell>
          <cell r="W21">
            <v>-133.08199999999999</v>
          </cell>
          <cell r="X21">
            <v>-139.93049999999997</v>
          </cell>
          <cell r="Y21">
            <v>-139.32402713178294</v>
          </cell>
          <cell r="Z21">
            <v>-173.62397832817339</v>
          </cell>
          <cell r="AA21">
            <v>-171.78867103235743</v>
          </cell>
          <cell r="AB21">
            <v>-172.13689999999991</v>
          </cell>
          <cell r="AC21">
            <v>-128.33298323170723</v>
          </cell>
          <cell r="AD21">
            <v>-132.06826963190184</v>
          </cell>
          <cell r="AE21">
            <v>-122.47518100784316</v>
          </cell>
          <cell r="AF21">
            <v>-137.40497573608397</v>
          </cell>
          <cell r="AG21">
            <v>-149.45373514531838</v>
          </cell>
          <cell r="AH21">
            <v>-155.72690308539325</v>
          </cell>
          <cell r="AI21">
            <v>-173.68483803102441</v>
          </cell>
          <cell r="AJ21">
            <v>-196.69466024359042</v>
          </cell>
          <cell r="AK21">
            <v>-219.84740282519289</v>
          </cell>
          <cell r="AL21">
            <v>-215.7030758172223</v>
          </cell>
          <cell r="AM21">
            <v>-263.0124875539442</v>
          </cell>
          <cell r="AN21">
            <v>-280.01810525693179</v>
          </cell>
          <cell r="AO21">
            <v>-305.05594132730027</v>
          </cell>
          <cell r="AP21">
            <v>-264.74675552752495</v>
          </cell>
          <cell r="AQ21">
            <v>-420.01195910999991</v>
          </cell>
          <cell r="AR21">
            <v>-389.89942261600015</v>
          </cell>
          <cell r="AS21">
            <v>-430.19027881785257</v>
          </cell>
          <cell r="AT21">
            <v>-433.70113713352794</v>
          </cell>
          <cell r="AU21">
            <v>-460.17809383377949</v>
          </cell>
        </row>
        <row r="22">
          <cell r="A22" t="str">
            <v>c:\my documents\geo\edf\geomon[temp]</v>
          </cell>
          <cell r="B22" t="str">
            <v>FAFRAGOLD_E</v>
          </cell>
          <cell r="C22" t="str">
            <v>Millions of lari</v>
          </cell>
          <cell r="D22" t="str">
            <v>Stock</v>
          </cell>
          <cell r="E22" t="str">
            <v xml:space="preserve">  Gold</v>
          </cell>
          <cell r="F22">
            <v>1.5</v>
          </cell>
          <cell r="G22">
            <v>1.5</v>
          </cell>
          <cell r="H22">
            <v>1.5</v>
          </cell>
          <cell r="I22">
            <v>1.5</v>
          </cell>
          <cell r="J22">
            <v>1.5</v>
          </cell>
          <cell r="K22">
            <v>1.5</v>
          </cell>
          <cell r="L22">
            <v>1.5</v>
          </cell>
          <cell r="M22">
            <v>1.5</v>
          </cell>
          <cell r="N22">
            <v>1.5</v>
          </cell>
          <cell r="O22">
            <v>1.5</v>
          </cell>
          <cell r="P22">
            <v>1.5</v>
          </cell>
          <cell r="Q22">
            <v>1.5</v>
          </cell>
          <cell r="R22">
            <v>1.5344</v>
          </cell>
          <cell r="S22">
            <v>1.5344</v>
          </cell>
          <cell r="T22">
            <v>0.876</v>
          </cell>
          <cell r="U22">
            <v>0.876</v>
          </cell>
          <cell r="V22">
            <v>0.876</v>
          </cell>
          <cell r="W22">
            <v>0.876</v>
          </cell>
          <cell r="X22">
            <v>0.876</v>
          </cell>
          <cell r="Y22">
            <v>0.80820000000000003</v>
          </cell>
          <cell r="Z22">
            <v>0.80820000000000003</v>
          </cell>
          <cell r="AA22">
            <v>0.80820000000000003</v>
          </cell>
          <cell r="AB22">
            <v>0.80820000000000003</v>
          </cell>
          <cell r="AC22">
            <v>0.80820000000000003</v>
          </cell>
          <cell r="AD22">
            <v>0.69930000000000003</v>
          </cell>
          <cell r="AE22">
            <v>0.69930000000000003</v>
          </cell>
          <cell r="AF22">
            <v>0.69930000000000003</v>
          </cell>
          <cell r="AG22">
            <v>0.74619999999999997</v>
          </cell>
          <cell r="AH22">
            <v>0.74619999999999997</v>
          </cell>
          <cell r="AI22">
            <v>0.74619999999999997</v>
          </cell>
          <cell r="AJ22">
            <v>0.74280000000000002</v>
          </cell>
          <cell r="AK22">
            <v>0.74280000000000002</v>
          </cell>
          <cell r="AL22">
            <v>0.74280000000000002</v>
          </cell>
          <cell r="AM22">
            <v>0.74429999999999996</v>
          </cell>
          <cell r="AN22">
            <v>0.74429999999999996</v>
          </cell>
          <cell r="AO22">
            <v>0.74429999999999996</v>
          </cell>
          <cell r="AP22">
            <v>0.74429999999999996</v>
          </cell>
          <cell r="AQ22">
            <v>0.74429999999999996</v>
          </cell>
          <cell r="AR22">
            <v>0.95689999999999997</v>
          </cell>
          <cell r="AS22">
            <v>0.95689999999999997</v>
          </cell>
          <cell r="AT22">
            <v>0.95689999999999997</v>
          </cell>
          <cell r="AU22">
            <v>1.1452</v>
          </cell>
        </row>
        <row r="23">
          <cell r="A23" t="str">
            <v>c:\my documents\geo\edf\geomon[temp]</v>
          </cell>
          <cell r="B23" t="str">
            <v>FAFRA_E</v>
          </cell>
          <cell r="C23" t="str">
            <v>Millions of lari</v>
          </cell>
          <cell r="D23" t="str">
            <v>Stock</v>
          </cell>
          <cell r="E23" t="str">
            <v xml:space="preserve">  Foreign exchange reserves </v>
          </cell>
          <cell r="F23">
            <v>231.29345073170728</v>
          </cell>
          <cell r="G23">
            <v>218.29698638911125</v>
          </cell>
          <cell r="H23">
            <v>199.56319619047619</v>
          </cell>
          <cell r="I23">
            <v>230.9578155309033</v>
          </cell>
          <cell r="J23">
            <v>208.7713297297297</v>
          </cell>
          <cell r="K23">
            <v>201.28684095238091</v>
          </cell>
          <cell r="L23">
            <v>232.57049784860558</v>
          </cell>
          <cell r="M23">
            <v>227.8088092136617</v>
          </cell>
          <cell r="N23">
            <v>217.37346203630628</v>
          </cell>
          <cell r="O23">
            <v>189.63489070866137</v>
          </cell>
          <cell r="P23">
            <v>212.56472881889763</v>
          </cell>
          <cell r="Q23">
            <v>192.63714187499997</v>
          </cell>
          <cell r="R23">
            <v>227.63849293563578</v>
          </cell>
          <cell r="S23">
            <v>210.92505050505056</v>
          </cell>
          <cell r="T23">
            <v>188.369496124031</v>
          </cell>
          <cell r="U23">
            <v>176.72364760432765</v>
          </cell>
          <cell r="V23">
            <v>199.0304003079292</v>
          </cell>
          <cell r="W23">
            <v>171.58269999999999</v>
          </cell>
          <cell r="X23">
            <v>164.73420000000002</v>
          </cell>
          <cell r="Y23">
            <v>165.40847286821705</v>
          </cell>
          <cell r="Z23">
            <v>164.69822755417954</v>
          </cell>
          <cell r="AA23">
            <v>167.22957627118646</v>
          </cell>
          <cell r="AB23">
            <v>220.32110000000006</v>
          </cell>
          <cell r="AC23">
            <v>265.63448932926832</v>
          </cell>
          <cell r="AD23">
            <v>261.4647929447853</v>
          </cell>
          <cell r="AE23">
            <v>245.1503282051282</v>
          </cell>
          <cell r="AF23">
            <v>230.45651672918231</v>
          </cell>
          <cell r="AG23">
            <v>219.33377677902624</v>
          </cell>
          <cell r="AH23">
            <v>217.97576089887639</v>
          </cell>
          <cell r="AI23">
            <v>208.42214253897552</v>
          </cell>
          <cell r="AJ23">
            <v>185.23778635014838</v>
          </cell>
          <cell r="AK23">
            <v>164.03307418397625</v>
          </cell>
          <cell r="AL23">
            <v>217.17710777777768</v>
          </cell>
          <cell r="AM23">
            <v>173.44977712609969</v>
          </cell>
          <cell r="AN23">
            <v>157.18326029829547</v>
          </cell>
          <cell r="AO23">
            <v>129.47082214983712</v>
          </cell>
          <cell r="AP23">
            <v>164.27471666666665</v>
          </cell>
          <cell r="AQ23">
            <v>246.10444444444443</v>
          </cell>
          <cell r="AR23">
            <v>221.494</v>
          </cell>
          <cell r="AS23">
            <v>238.24767546301888</v>
          </cell>
          <cell r="AT23">
            <v>224.44664397659574</v>
          </cell>
          <cell r="AU23">
            <v>209.07800453514739</v>
          </cell>
        </row>
        <row r="24">
          <cell r="E24" t="str">
            <v xml:space="preserve">      forex reserves in US$ million</v>
          </cell>
          <cell r="F24">
            <v>192.74454227642275</v>
          </cell>
          <cell r="G24">
            <v>181.91415532425938</v>
          </cell>
          <cell r="H24">
            <v>166.30266349206349</v>
          </cell>
          <cell r="I24">
            <v>192.46484627575276</v>
          </cell>
          <cell r="J24">
            <v>173.97610810810809</v>
          </cell>
          <cell r="K24">
            <v>167.73903412698411</v>
          </cell>
          <cell r="L24">
            <v>193.80874820717133</v>
          </cell>
          <cell r="M24">
            <v>189.84067434471808</v>
          </cell>
          <cell r="N24">
            <v>181.14455169692189</v>
          </cell>
          <cell r="O24">
            <v>158.02907559055114</v>
          </cell>
          <cell r="P24">
            <v>177.13727401574803</v>
          </cell>
          <cell r="Q24">
            <v>160.53095156249998</v>
          </cell>
          <cell r="R24">
            <v>189.69874411302982</v>
          </cell>
          <cell r="S24">
            <v>162.25003885003889</v>
          </cell>
          <cell r="T24">
            <v>144.89961240310078</v>
          </cell>
          <cell r="U24">
            <v>135.94126738794435</v>
          </cell>
          <cell r="V24">
            <v>153.1003079291763</v>
          </cell>
          <cell r="W24">
            <v>131.98669230769229</v>
          </cell>
          <cell r="X24">
            <v>126.71861538461539</v>
          </cell>
          <cell r="Y24">
            <v>127.23728682170542</v>
          </cell>
          <cell r="Z24">
            <v>126.6909442724458</v>
          </cell>
          <cell r="AA24">
            <v>128.63813559322034</v>
          </cell>
          <cell r="AB24">
            <v>169.47776923076927</v>
          </cell>
          <cell r="AC24">
            <v>204.3342225609756</v>
          </cell>
          <cell r="AD24">
            <v>201.12676380368097</v>
          </cell>
          <cell r="AE24">
            <v>187.99871794871794</v>
          </cell>
          <cell r="AF24">
            <v>176.7304576144036</v>
          </cell>
          <cell r="AG24">
            <v>168.20074906367043</v>
          </cell>
          <cell r="AH24">
            <v>167.1593258426966</v>
          </cell>
          <cell r="AI24">
            <v>156.12145508537492</v>
          </cell>
          <cell r="AJ24">
            <v>138.75489614243324</v>
          </cell>
          <cell r="AK24">
            <v>122.87121661721068</v>
          </cell>
          <cell r="AL24">
            <v>162.67948148148142</v>
          </cell>
          <cell r="AM24">
            <v>129.92492668621699</v>
          </cell>
          <cell r="AN24">
            <v>117.74026988636365</v>
          </cell>
          <cell r="AO24">
            <v>96.981889250814334</v>
          </cell>
          <cell r="AP24">
            <v>123.05222222222221</v>
          </cell>
          <cell r="AQ24">
            <v>123.05222222222221</v>
          </cell>
          <cell r="AR24">
            <v>123.05222222222221</v>
          </cell>
          <cell r="AS24">
            <v>119.12383773150944</v>
          </cell>
          <cell r="AT24">
            <v>112.22332198829787</v>
          </cell>
          <cell r="AU24">
            <v>104.53900226757369</v>
          </cell>
        </row>
        <row r="25">
          <cell r="A25" t="str">
            <v>c:\my documents\geo\edf\geomon[temp]</v>
          </cell>
          <cell r="B25" t="str">
            <v>FAFRAxDA_E</v>
          </cell>
          <cell r="C25" t="str">
            <v>Millions of lari</v>
          </cell>
          <cell r="D25" t="str">
            <v>Stock</v>
          </cell>
          <cell r="E25" t="str">
            <v xml:space="preserve">  Foreign exchange reserves excl. Dutch account</v>
          </cell>
          <cell r="F25">
            <v>192.89345073170728</v>
          </cell>
          <cell r="G25">
            <v>179.89698638911125</v>
          </cell>
          <cell r="H25">
            <v>161.16319619047619</v>
          </cell>
          <cell r="I25">
            <v>182.9578155309033</v>
          </cell>
          <cell r="J25">
            <v>184.41132972972969</v>
          </cell>
          <cell r="K25">
            <v>176.92684095238093</v>
          </cell>
          <cell r="L25">
            <v>203.77049784860557</v>
          </cell>
          <cell r="M25">
            <v>199.00880921366172</v>
          </cell>
          <cell r="N25">
            <v>188.5734620363063</v>
          </cell>
          <cell r="O25">
            <v>155.91489070866137</v>
          </cell>
          <cell r="P25">
            <v>178.84472881889764</v>
          </cell>
          <cell r="Q25">
            <v>158.91714187499997</v>
          </cell>
          <cell r="R25">
            <v>189.83849293563577</v>
          </cell>
          <cell r="S25">
            <v>176.99505050505056</v>
          </cell>
          <cell r="T25">
            <v>154.439496124031</v>
          </cell>
          <cell r="U25">
            <v>139.65255023183926</v>
          </cell>
          <cell r="V25">
            <v>161.80436489607393</v>
          </cell>
          <cell r="W25">
            <v>135.09690000000001</v>
          </cell>
          <cell r="X25">
            <v>130.05860000000001</v>
          </cell>
          <cell r="Y25">
            <v>130.73283720930232</v>
          </cell>
          <cell r="Z25">
            <v>130.02253869969039</v>
          </cell>
          <cell r="AA25">
            <v>131.53005392912175</v>
          </cell>
          <cell r="AB25">
            <v>184.62110000000007</v>
          </cell>
          <cell r="AC25">
            <v>229.93452743902441</v>
          </cell>
          <cell r="AD25">
            <v>225.24334355828222</v>
          </cell>
          <cell r="AE25">
            <v>208.81740693815988</v>
          </cell>
          <cell r="AF25">
            <v>194.13723090772694</v>
          </cell>
          <cell r="AG25">
            <v>182.77293782771537</v>
          </cell>
          <cell r="AH25">
            <v>182.5110633707865</v>
          </cell>
          <cell r="AI25">
            <v>172.73175501113587</v>
          </cell>
          <cell r="AJ25">
            <v>158.90817952522258</v>
          </cell>
          <cell r="AK25">
            <v>128.21338019287833</v>
          </cell>
          <cell r="AL25">
            <v>182.81628444444436</v>
          </cell>
          <cell r="AM25">
            <v>136.50972030791786</v>
          </cell>
          <cell r="AN25">
            <v>120.61023366477275</v>
          </cell>
          <cell r="AO25">
            <v>94.160724429967416</v>
          </cell>
          <cell r="AP25">
            <v>158.12036666666665</v>
          </cell>
          <cell r="AQ25">
            <v>236.88444444444443</v>
          </cell>
          <cell r="AR25">
            <v>213.196</v>
          </cell>
          <cell r="AS25">
            <v>229.02424528301887</v>
          </cell>
          <cell r="AT25">
            <v>217.44502127659572</v>
          </cell>
          <cell r="AU25">
            <v>198.8780045351474</v>
          </cell>
        </row>
        <row r="26">
          <cell r="E26" t="str">
            <v xml:space="preserve">    [forex reserves x DA in US$ millions]</v>
          </cell>
          <cell r="F26">
            <v>160.74454227642275</v>
          </cell>
          <cell r="G26">
            <v>149.91415532425938</v>
          </cell>
          <cell r="H26">
            <v>134.30266349206349</v>
          </cell>
          <cell r="I26">
            <v>152.46484627575276</v>
          </cell>
          <cell r="J26">
            <v>153.67610810810811</v>
          </cell>
          <cell r="K26">
            <v>147.4390341269841</v>
          </cell>
          <cell r="L26">
            <v>169.80874820717133</v>
          </cell>
          <cell r="M26">
            <v>165.84067434471805</v>
          </cell>
          <cell r="N26">
            <v>157.14455169692189</v>
          </cell>
          <cell r="O26">
            <v>129.92907559055115</v>
          </cell>
          <cell r="P26">
            <v>149.03727401574801</v>
          </cell>
          <cell r="Q26">
            <v>132.43095156249998</v>
          </cell>
          <cell r="R26">
            <v>158.19874411302982</v>
          </cell>
          <cell r="S26">
            <v>136.15003885003887</v>
          </cell>
          <cell r="T26">
            <v>118.79961240310077</v>
          </cell>
          <cell r="U26">
            <v>107.42503863987633</v>
          </cell>
          <cell r="V26">
            <v>124.46489607390299</v>
          </cell>
          <cell r="W26">
            <v>103.92069230769231</v>
          </cell>
          <cell r="X26">
            <v>100.04507692307693</v>
          </cell>
          <cell r="Y26">
            <v>100.56372093023256</v>
          </cell>
          <cell r="Z26">
            <v>100.0173374613003</v>
          </cell>
          <cell r="AA26">
            <v>101.17696456086286</v>
          </cell>
          <cell r="AB26">
            <v>142.01623076923079</v>
          </cell>
          <cell r="AC26">
            <v>176.87271341463412</v>
          </cell>
          <cell r="AD26">
            <v>173.26411042944784</v>
          </cell>
          <cell r="AE26">
            <v>160.13604826546</v>
          </cell>
          <cell r="AF26">
            <v>148.87824456114029</v>
          </cell>
          <cell r="AG26">
            <v>140.1632958801498</v>
          </cell>
          <cell r="AH26">
            <v>139.96247191011236</v>
          </cell>
          <cell r="AI26">
            <v>129.38708240534521</v>
          </cell>
          <cell r="AJ26">
            <v>119.03234421364985</v>
          </cell>
          <cell r="AK26">
            <v>96.039985163204747</v>
          </cell>
          <cell r="AL26">
            <v>136.94103703703701</v>
          </cell>
          <cell r="AM26">
            <v>102.25447214076246</v>
          </cell>
          <cell r="AN26">
            <v>90.344744318181824</v>
          </cell>
          <cell r="AO26">
            <v>70.532377850162874</v>
          </cell>
          <cell r="AP26">
            <v>118.44222222222221</v>
          </cell>
          <cell r="AQ26">
            <v>118.44222222222221</v>
          </cell>
          <cell r="AR26">
            <v>118.44222222222221</v>
          </cell>
          <cell r="AS26">
            <v>114.51212264150944</v>
          </cell>
          <cell r="AT26">
            <v>108.72251063829786</v>
          </cell>
          <cell r="AU26">
            <v>99.439002267573699</v>
          </cell>
        </row>
        <row r="27">
          <cell r="A27" t="str">
            <v>c:\my documents\geo\edf\geomon[temp]</v>
          </cell>
          <cell r="B27" t="str">
            <v>FAFRADA_E</v>
          </cell>
          <cell r="C27" t="str">
            <v>Millions of lari</v>
          </cell>
          <cell r="D27" t="str">
            <v>Stock</v>
          </cell>
          <cell r="E27" t="str">
            <v xml:space="preserve">  Dutch account</v>
          </cell>
          <cell r="F27">
            <v>38.4</v>
          </cell>
          <cell r="G27">
            <v>38.4</v>
          </cell>
          <cell r="H27">
            <v>38.4</v>
          </cell>
          <cell r="I27">
            <v>47.999999999999993</v>
          </cell>
          <cell r="J27">
            <v>24.36</v>
          </cell>
          <cell r="K27">
            <v>24.359999999999996</v>
          </cell>
          <cell r="L27">
            <v>28.8</v>
          </cell>
          <cell r="M27">
            <v>28.799999999999997</v>
          </cell>
          <cell r="N27">
            <v>28.799999999999997</v>
          </cell>
          <cell r="O27">
            <v>33.720000000000006</v>
          </cell>
          <cell r="P27">
            <v>33.720000000000006</v>
          </cell>
          <cell r="Q27">
            <v>33.72</v>
          </cell>
          <cell r="R27">
            <v>37.799999999999997</v>
          </cell>
          <cell r="S27">
            <v>33.93</v>
          </cell>
          <cell r="T27">
            <v>33.930000000000007</v>
          </cell>
          <cell r="U27">
            <v>37.071097372488403</v>
          </cell>
          <cell r="V27">
            <v>37.226035411855278</v>
          </cell>
          <cell r="W27">
            <v>36.485799999999998</v>
          </cell>
          <cell r="X27">
            <v>34.675600000000003</v>
          </cell>
          <cell r="Y27">
            <v>34.675635658914729</v>
          </cell>
          <cell r="Z27">
            <v>34.675688854489159</v>
          </cell>
          <cell r="AA27">
            <v>35.699522342064711</v>
          </cell>
          <cell r="AB27">
            <v>35.700000000000003</v>
          </cell>
          <cell r="AC27">
            <v>35.699961890243898</v>
          </cell>
          <cell r="AD27">
            <v>36.221449386503068</v>
          </cell>
          <cell r="AE27">
            <v>36.332921266968327</v>
          </cell>
          <cell r="AF27">
            <v>36.319285821455367</v>
          </cell>
          <cell r="AG27">
            <v>36.560838951310863</v>
          </cell>
          <cell r="AH27">
            <v>35.464697528089893</v>
          </cell>
          <cell r="AI27">
            <v>35.690387527839647</v>
          </cell>
          <cell r="AJ27">
            <v>26.329606824925818</v>
          </cell>
          <cell r="AK27">
            <v>35.819693991097921</v>
          </cell>
          <cell r="AL27">
            <v>34.360823333333329</v>
          </cell>
          <cell r="AM27">
            <v>36.940056818181816</v>
          </cell>
          <cell r="AN27">
            <v>36.573026633522723</v>
          </cell>
          <cell r="AO27">
            <v>35.310097719869709</v>
          </cell>
          <cell r="AP27">
            <v>6.15435</v>
          </cell>
          <cell r="AQ27">
            <v>9.2200000000000006</v>
          </cell>
          <cell r="AR27">
            <v>8.298</v>
          </cell>
          <cell r="AS27">
            <v>9.2234301799999994</v>
          </cell>
          <cell r="AT27">
            <v>7.0016226999999995</v>
          </cell>
          <cell r="AU27">
            <v>10.199999999999999</v>
          </cell>
        </row>
        <row r="28">
          <cell r="A28" t="str">
            <v>c:\my documents\geo\edf\geomon[temp]</v>
          </cell>
          <cell r="B28" t="str">
            <v>FAFRLIMF_E</v>
          </cell>
          <cell r="C28" t="str">
            <v>Millions of lari</v>
          </cell>
          <cell r="D28" t="str">
            <v>Stock</v>
          </cell>
          <cell r="E28" t="str">
            <v xml:space="preserve">  Use of Fund Resources</v>
          </cell>
          <cell r="F28">
            <v>-139.35184199999998</v>
          </cell>
          <cell r="G28">
            <v>-139.351842</v>
          </cell>
          <cell r="H28">
            <v>-139.35184199999998</v>
          </cell>
          <cell r="I28">
            <v>-189.12035699999998</v>
          </cell>
          <cell r="J28">
            <v>-189.12035700000001</v>
          </cell>
          <cell r="K28">
            <v>-189.12035699999998</v>
          </cell>
          <cell r="L28">
            <v>-189.12035700000001</v>
          </cell>
          <cell r="M28">
            <v>-189.12035700000004</v>
          </cell>
          <cell r="N28">
            <v>-189.12035700000001</v>
          </cell>
          <cell r="O28">
            <v>-189.12035699999998</v>
          </cell>
          <cell r="P28">
            <v>-238.88887199999996</v>
          </cell>
          <cell r="Q28">
            <v>-238.88887199999999</v>
          </cell>
          <cell r="R28">
            <v>-238.88887199999996</v>
          </cell>
          <cell r="S28">
            <v>-252.81360000000001</v>
          </cell>
          <cell r="T28">
            <v>-252.81360000000001</v>
          </cell>
          <cell r="U28">
            <v>-252.81359999999995</v>
          </cell>
          <cell r="V28">
            <v>-305.48310000000004</v>
          </cell>
          <cell r="W28">
            <v>-305.48309999999998</v>
          </cell>
          <cell r="X28">
            <v>-305.48309999999998</v>
          </cell>
          <cell r="Y28">
            <v>-305.48309999999998</v>
          </cell>
          <cell r="Z28">
            <v>-305.48309999999998</v>
          </cell>
          <cell r="AA28">
            <v>-305.48309999999998</v>
          </cell>
          <cell r="AB28">
            <v>-358.15259999999995</v>
          </cell>
          <cell r="AC28">
            <v>-358.15259999999995</v>
          </cell>
          <cell r="AD28">
            <v>-358.15260000000001</v>
          </cell>
          <cell r="AE28">
            <v>-332.00293140000002</v>
          </cell>
          <cell r="AF28">
            <v>-332.00293139999997</v>
          </cell>
          <cell r="AG28">
            <v>-332.00293140000002</v>
          </cell>
          <cell r="AH28">
            <v>-332.00293139999997</v>
          </cell>
          <cell r="AI28">
            <v>-339.24318056999994</v>
          </cell>
          <cell r="AJ28">
            <v>-339.24318056999994</v>
          </cell>
          <cell r="AK28">
            <v>-339.24318056999999</v>
          </cell>
          <cell r="AL28">
            <v>-389.13188359499998</v>
          </cell>
          <cell r="AM28">
            <v>-389.13188359499992</v>
          </cell>
          <cell r="AN28">
            <v>-389.13188359499998</v>
          </cell>
          <cell r="AO28">
            <v>-387.88421657159995</v>
          </cell>
          <cell r="AP28">
            <v>-387.88421657160001</v>
          </cell>
          <cell r="AQ28">
            <v>-604.11680000000001</v>
          </cell>
          <cell r="AR28">
            <v>-546.33432261600012</v>
          </cell>
          <cell r="AS28">
            <v>-596.4</v>
          </cell>
          <cell r="AT28">
            <v>-596.4</v>
          </cell>
          <cell r="AU28">
            <v>-596.4</v>
          </cell>
        </row>
        <row r="29">
          <cell r="A29" t="str">
            <v>c:\my documents\geo\edf\geomon[temp]</v>
          </cell>
          <cell r="B29" t="str">
            <v>FAFRLOKFW_E</v>
          </cell>
          <cell r="C29" t="str">
            <v>Millions of lari</v>
          </cell>
          <cell r="D29" t="str">
            <v>Stock</v>
          </cell>
          <cell r="E29" t="str">
            <v xml:space="preserve">  Other liabilities (KFW loan &amp; mushrooms)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-33.589705882352952</v>
          </cell>
          <cell r="AA29">
            <v>-34.285747303543907</v>
          </cell>
          <cell r="AB29">
            <v>-35.055999999999997</v>
          </cell>
          <cell r="AC29">
            <v>-36.565472560975614</v>
          </cell>
          <cell r="AD29">
            <v>-36.022162576687123</v>
          </cell>
          <cell r="AE29">
            <v>-36.266147812971347</v>
          </cell>
          <cell r="AF29">
            <v>-36.500261065266315</v>
          </cell>
          <cell r="AG29">
            <v>-37.530780524344578</v>
          </cell>
          <cell r="AH29">
            <v>-42.445932584269663</v>
          </cell>
          <cell r="AI29">
            <v>-43.609999999999992</v>
          </cell>
          <cell r="AJ29">
            <v>-43.432066023738869</v>
          </cell>
          <cell r="AK29">
            <v>-45.380096439169144</v>
          </cell>
          <cell r="AL29">
            <v>-44.491099999999989</v>
          </cell>
          <cell r="AM29">
            <v>-48.074681085043984</v>
          </cell>
          <cell r="AN29">
            <v>-48.813781960227267</v>
          </cell>
          <cell r="AO29">
            <v>-47.38684690553746</v>
          </cell>
          <cell r="AP29">
            <v>-41.881555622591605</v>
          </cell>
          <cell r="AQ29">
            <v>-62.743903554444358</v>
          </cell>
          <cell r="AR29">
            <v>-66.01600000000002</v>
          </cell>
          <cell r="AS29">
            <v>-72.994854280871422</v>
          </cell>
          <cell r="AT29">
            <v>-62.704681110123694</v>
          </cell>
          <cell r="AU29">
            <v>-74.001298368926868</v>
          </cell>
        </row>
        <row r="30">
          <cell r="A30" t="str">
            <v>c:\my documents\geo\edf\geomon[temp]</v>
          </cell>
          <cell r="B30" t="str">
            <v>FAFRLOO_N_E</v>
          </cell>
          <cell r="C30" t="str">
            <v>Millions of lari</v>
          </cell>
          <cell r="D30" t="str">
            <v>Stock</v>
          </cell>
          <cell r="E30" t="str">
            <v xml:space="preserve">  Other official foreign claims (net)</v>
          </cell>
          <cell r="F30">
            <v>-0.1</v>
          </cell>
          <cell r="G30">
            <v>-0.1</v>
          </cell>
          <cell r="H30">
            <v>-0.1</v>
          </cell>
          <cell r="I30">
            <v>-0.1</v>
          </cell>
          <cell r="J30">
            <v>-0.1</v>
          </cell>
          <cell r="K30">
            <v>-0.1</v>
          </cell>
          <cell r="L30">
            <v>-0.1</v>
          </cell>
          <cell r="M30">
            <v>-0.1</v>
          </cell>
          <cell r="N30">
            <v>-0.1</v>
          </cell>
          <cell r="O30">
            <v>-0.1</v>
          </cell>
          <cell r="P30">
            <v>-0.1</v>
          </cell>
          <cell r="Q30">
            <v>-7.46E-2</v>
          </cell>
          <cell r="R30">
            <v>-7.4999999999999997E-2</v>
          </cell>
          <cell r="S30">
            <v>-7.5200000000000003E-2</v>
          </cell>
          <cell r="T30">
            <v>-7.5200000000000003E-2</v>
          </cell>
          <cell r="U30">
            <v>-5.7599999999999998E-2</v>
          </cell>
          <cell r="V30">
            <v>-5.7599999999999998E-2</v>
          </cell>
          <cell r="W30">
            <v>-5.7599999999999998E-2</v>
          </cell>
          <cell r="X30">
            <v>-5.7599999999999998E-2</v>
          </cell>
          <cell r="Y30">
            <v>-5.7599999999999998E-2</v>
          </cell>
          <cell r="Z30">
            <v>-5.7599999999999998E-2</v>
          </cell>
          <cell r="AA30">
            <v>-5.7599999999999998E-2</v>
          </cell>
          <cell r="AB30">
            <v>-5.7599999999999998E-2</v>
          </cell>
          <cell r="AC30">
            <v>-5.7599999999999998E-2</v>
          </cell>
          <cell r="AD30">
            <v>-5.7599999999999998E-2</v>
          </cell>
          <cell r="AE30">
            <v>-5.5730000000000002E-2</v>
          </cell>
          <cell r="AF30">
            <v>-5.7599999999999998E-2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</row>
        <row r="31">
          <cell r="A31" t="str">
            <v>c:\my documents\geo\edf\geomon[temp]</v>
          </cell>
          <cell r="B31" t="str">
            <v>FAFLCL_E</v>
          </cell>
          <cell r="C31" t="str">
            <v>Millions of lari</v>
          </cell>
          <cell r="D31" t="str">
            <v>Stock</v>
          </cell>
          <cell r="E31" t="str">
            <v>Contingent liabilities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</row>
        <row r="33">
          <cell r="A33" t="str">
            <v>c:\my documents\geo\edf\geomon[temp]</v>
          </cell>
          <cell r="B33" t="str">
            <v>FADC_N_E</v>
          </cell>
          <cell r="C33" t="str">
            <v>Millions of lari</v>
          </cell>
          <cell r="D33" t="str">
            <v>Stock</v>
          </cell>
          <cell r="E33" t="str">
            <v>Net domestic assets</v>
          </cell>
          <cell r="F33">
            <v>60.458391268292701</v>
          </cell>
          <cell r="G33">
            <v>70.254855610888768</v>
          </cell>
          <cell r="H33">
            <v>91.588645809523797</v>
          </cell>
          <cell r="I33">
            <v>112.36254146909667</v>
          </cell>
          <cell r="J33">
            <v>138.81902727027031</v>
          </cell>
          <cell r="K33">
            <v>150.62351604761906</v>
          </cell>
          <cell r="L33">
            <v>128.23985915139443</v>
          </cell>
          <cell r="M33">
            <v>144.22644778633833</v>
          </cell>
          <cell r="N33">
            <v>164.82999496369374</v>
          </cell>
          <cell r="O33">
            <v>206.37446629133859</v>
          </cell>
          <cell r="P33">
            <v>230.51894318110234</v>
          </cell>
          <cell r="Q33">
            <v>239.34463012500001</v>
          </cell>
          <cell r="R33">
            <v>218.75067906436419</v>
          </cell>
          <cell r="S33">
            <v>238.91134949494946</v>
          </cell>
          <cell r="T33">
            <v>258.93020387596897</v>
          </cell>
          <cell r="U33">
            <v>275.54335239567229</v>
          </cell>
          <cell r="V33">
            <v>314.80059969207082</v>
          </cell>
          <cell r="W33">
            <v>338.91679999999997</v>
          </cell>
          <cell r="X33">
            <v>348.09549999999996</v>
          </cell>
          <cell r="Y33">
            <v>363.44222713178294</v>
          </cell>
          <cell r="Z33">
            <v>418.50177832817343</v>
          </cell>
          <cell r="AA33">
            <v>421.67677103235746</v>
          </cell>
          <cell r="AB33">
            <v>425.45589999999993</v>
          </cell>
          <cell r="AC33">
            <v>381.88408323170722</v>
          </cell>
          <cell r="AD33">
            <v>409.13456963190185</v>
          </cell>
          <cell r="AE33">
            <v>382.36948100784315</v>
          </cell>
          <cell r="AF33">
            <v>392.20167573608398</v>
          </cell>
          <cell r="AG33">
            <v>409.24423514531833</v>
          </cell>
          <cell r="AH33">
            <v>426.69590308539324</v>
          </cell>
          <cell r="AI33">
            <v>440.3076380310244</v>
          </cell>
          <cell r="AJ33">
            <v>468.72436024359047</v>
          </cell>
          <cell r="AK33">
            <v>497.96190282519291</v>
          </cell>
          <cell r="AL33">
            <v>497.51387581722224</v>
          </cell>
          <cell r="AM33">
            <v>508.71238755394421</v>
          </cell>
          <cell r="AN33">
            <v>512.88970525693185</v>
          </cell>
          <cell r="AO33">
            <v>513.02724132730032</v>
          </cell>
          <cell r="AP33">
            <v>524.46565552752497</v>
          </cell>
          <cell r="AQ33">
            <v>679.73085910999998</v>
          </cell>
          <cell r="AR33">
            <v>649.61832261600011</v>
          </cell>
          <cell r="AS33">
            <v>703.52857881785258</v>
          </cell>
          <cell r="AT33">
            <v>700.98263713352799</v>
          </cell>
          <cell r="AU33">
            <v>722.88309383377953</v>
          </cell>
        </row>
        <row r="34">
          <cell r="E34" t="str">
            <v xml:space="preserve">  Net claims on General Government</v>
          </cell>
        </row>
        <row r="35">
          <cell r="E35" t="str">
            <v xml:space="preserve">     Claims on General Government</v>
          </cell>
        </row>
        <row r="36">
          <cell r="E36" t="str">
            <v>Govt debt stock held by NBG (nonarketable)</v>
          </cell>
        </row>
        <row r="37">
          <cell r="E37" t="str">
            <v>Securitzed govt debt (tradable)</v>
          </cell>
        </row>
        <row r="38">
          <cell r="E38" t="str">
            <v xml:space="preserve">     Deposits of the General Government</v>
          </cell>
        </row>
        <row r="39">
          <cell r="E39" t="str">
            <v xml:space="preserve">  Claims on rest of economy (including staff loans)</v>
          </cell>
        </row>
        <row r="40">
          <cell r="E40" t="str">
            <v xml:space="preserve">    o/w: Credit to the energy sector</v>
          </cell>
        </row>
        <row r="41">
          <cell r="E41" t="str">
            <v xml:space="preserve">  Claims on banks</v>
          </cell>
        </row>
        <row r="42">
          <cell r="E42" t="str">
            <v xml:space="preserve">  Other assets, net</v>
          </cell>
        </row>
        <row r="44">
          <cell r="A44" t="str">
            <v>c:\my documents\geo\edf\geomon[temp]</v>
          </cell>
          <cell r="B44" t="str">
            <v>FACGG_N_E</v>
          </cell>
          <cell r="C44" t="str">
            <v>Millions of lari</v>
          </cell>
          <cell r="D44" t="str">
            <v>Stock</v>
          </cell>
          <cell r="E44" t="str">
            <v xml:space="preserve">  Net claims on General Government</v>
          </cell>
          <cell r="F44">
            <v>55.2</v>
          </cell>
          <cell r="G44">
            <v>63.932000000000002</v>
          </cell>
          <cell r="H44">
            <v>85.47999999999999</v>
          </cell>
          <cell r="I44">
            <v>98.22</v>
          </cell>
          <cell r="J44">
            <v>134.285</v>
          </cell>
          <cell r="K44">
            <v>147.38800000000001</v>
          </cell>
          <cell r="L44">
            <v>137.345</v>
          </cell>
          <cell r="M44">
            <v>156.01</v>
          </cell>
          <cell r="N44">
            <v>176.25720000000001</v>
          </cell>
          <cell r="O44">
            <v>213.24199999999999</v>
          </cell>
          <cell r="P44">
            <v>231.45310000000001</v>
          </cell>
          <cell r="Q44">
            <v>233.21190000000001</v>
          </cell>
          <cell r="R44">
            <v>208.8621</v>
          </cell>
          <cell r="S44">
            <v>229.50640000000001</v>
          </cell>
          <cell r="T44">
            <v>240.07639999999998</v>
          </cell>
          <cell r="U44">
            <v>265.86470000000003</v>
          </cell>
          <cell r="V44">
            <v>301.84519999999998</v>
          </cell>
          <cell r="W44">
            <v>313.70540000000005</v>
          </cell>
          <cell r="X44">
            <v>332.06849999999997</v>
          </cell>
          <cell r="Y44">
            <v>344.75329999999997</v>
          </cell>
          <cell r="Z44">
            <v>358.16629999999998</v>
          </cell>
          <cell r="AA44">
            <v>376.75290000000001</v>
          </cell>
          <cell r="AB44">
            <v>377.21109999999999</v>
          </cell>
          <cell r="AC44">
            <v>331.67670000000004</v>
          </cell>
          <cell r="AD44">
            <v>361.74850000000004</v>
          </cell>
          <cell r="AE44">
            <v>373.41950000000003</v>
          </cell>
          <cell r="AF44">
            <v>382.97489999999999</v>
          </cell>
          <cell r="AG44">
            <v>392.61509999999998</v>
          </cell>
          <cell r="AH44">
            <v>408.20310000000001</v>
          </cell>
          <cell r="AI44">
            <v>418.75439999999998</v>
          </cell>
          <cell r="AJ44">
            <v>453.47160000000002</v>
          </cell>
          <cell r="AK44">
            <v>487.17119999999994</v>
          </cell>
          <cell r="AL44">
            <v>487.3565000000001</v>
          </cell>
          <cell r="AM44">
            <v>501.72289999999992</v>
          </cell>
          <cell r="AN44">
            <v>503.12950000000001</v>
          </cell>
          <cell r="AO44">
            <v>506.37259999999998</v>
          </cell>
          <cell r="AP44">
            <v>499.5856</v>
          </cell>
          <cell r="AQ44">
            <v>499.5856</v>
          </cell>
          <cell r="AR44">
            <v>499.5856</v>
          </cell>
          <cell r="AS44">
            <v>514.42276400920002</v>
          </cell>
          <cell r="AT44">
            <v>521.00309332749998</v>
          </cell>
          <cell r="AU44">
            <v>610.47450000000003</v>
          </cell>
        </row>
        <row r="45">
          <cell r="A45" t="str">
            <v>c:\my documents\geo\edf\geomon[temp]</v>
          </cell>
          <cell r="B45" t="str">
            <v>FACGG_E</v>
          </cell>
          <cell r="C45" t="str">
            <v>Millions of lari</v>
          </cell>
          <cell r="D45" t="str">
            <v>Stock</v>
          </cell>
          <cell r="E45" t="str">
            <v xml:space="preserve">     Loans to the General Government</v>
          </cell>
          <cell r="F45">
            <v>110.7</v>
          </cell>
          <cell r="G45">
            <v>110.7</v>
          </cell>
          <cell r="H45">
            <v>149.19999999999999</v>
          </cell>
          <cell r="I45">
            <v>166.2</v>
          </cell>
          <cell r="J45">
            <v>180.91720000000001</v>
          </cell>
          <cell r="K45">
            <v>187.91720000000001</v>
          </cell>
          <cell r="L45">
            <v>196</v>
          </cell>
          <cell r="M45">
            <v>206</v>
          </cell>
          <cell r="N45">
            <v>221.71719999999999</v>
          </cell>
          <cell r="O45">
            <v>257.71719999999999</v>
          </cell>
          <cell r="P45">
            <v>271.71719999999999</v>
          </cell>
          <cell r="Q45">
            <v>276.5172</v>
          </cell>
          <cell r="R45">
            <v>296.71839999999997</v>
          </cell>
          <cell r="S45">
            <v>296.71839999999997</v>
          </cell>
          <cell r="T45">
            <v>296.71839999999997</v>
          </cell>
          <cell r="U45">
            <v>333.41800000000001</v>
          </cell>
          <cell r="V45">
            <v>350.51839999999999</v>
          </cell>
          <cell r="W45">
            <v>360.41800000000001</v>
          </cell>
          <cell r="X45">
            <v>372.8184</v>
          </cell>
          <cell r="Y45">
            <v>392.05939999999998</v>
          </cell>
          <cell r="Z45">
            <v>410.05939999999998</v>
          </cell>
          <cell r="AA45">
            <v>424.75940000000003</v>
          </cell>
          <cell r="AB45">
            <v>427.74930000000001</v>
          </cell>
          <cell r="AC45">
            <v>386.3184</v>
          </cell>
          <cell r="AD45">
            <v>412.72539999999998</v>
          </cell>
          <cell r="AE45">
            <v>424.92540000000002</v>
          </cell>
          <cell r="AF45">
            <v>436.58339999999998</v>
          </cell>
          <cell r="AG45">
            <v>446.10039999999998</v>
          </cell>
          <cell r="AH45">
            <v>460.60039999999998</v>
          </cell>
          <cell r="AI45">
            <v>466.7004</v>
          </cell>
          <cell r="AJ45">
            <v>493.65039999999999</v>
          </cell>
          <cell r="AK45">
            <v>538.05709999999999</v>
          </cell>
          <cell r="AL45">
            <v>535.21510000000001</v>
          </cell>
          <cell r="AM45">
            <v>547.76009999999997</v>
          </cell>
          <cell r="AN45">
            <v>556.16010000000006</v>
          </cell>
          <cell r="AO45">
            <v>561.63810000000001</v>
          </cell>
          <cell r="AP45">
            <v>541.5231</v>
          </cell>
          <cell r="AQ45">
            <v>541.5231</v>
          </cell>
          <cell r="AR45">
            <v>541.5231</v>
          </cell>
          <cell r="AS45">
            <v>547.51229999999998</v>
          </cell>
          <cell r="AT45">
            <v>547.51229999999998</v>
          </cell>
          <cell r="AU45">
            <v>570.49199999999996</v>
          </cell>
        </row>
        <row r="46">
          <cell r="A46" t="str">
            <v>c:\my documents\geo\edf\geomon[temp]</v>
          </cell>
          <cell r="B46" t="str">
            <v>FADGG_E</v>
          </cell>
          <cell r="C46" t="str">
            <v>Millions of lari</v>
          </cell>
          <cell r="D46" t="str">
            <v>Stock</v>
          </cell>
          <cell r="E46" t="str">
            <v xml:space="preserve">     Deposits of the General Government</v>
          </cell>
          <cell r="F46">
            <v>-55.499999999999993</v>
          </cell>
          <cell r="G46">
            <v>-46.667999999999999</v>
          </cell>
          <cell r="H46">
            <v>-63.619999999999976</v>
          </cell>
          <cell r="I46">
            <v>-67.97999999999999</v>
          </cell>
          <cell r="J46">
            <v>-199.35719999999998</v>
          </cell>
          <cell r="K46">
            <v>-201.18720000000002</v>
          </cell>
          <cell r="L46">
            <v>-58.44639999999999</v>
          </cell>
          <cell r="M46">
            <v>-49.951100000000018</v>
          </cell>
          <cell r="N46">
            <v>-45.45999999999998</v>
          </cell>
          <cell r="O46">
            <v>-44.474699999999991</v>
          </cell>
          <cell r="P46">
            <v>-40.264099999999978</v>
          </cell>
          <cell r="Q46">
            <v>-43.305400000000006</v>
          </cell>
          <cell r="R46">
            <v>-87.856299999999976</v>
          </cell>
          <cell r="S46">
            <v>-67.211999999999975</v>
          </cell>
          <cell r="T46">
            <v>-56.641999999999975</v>
          </cell>
          <cell r="U46">
            <v>-67.552800000000005</v>
          </cell>
          <cell r="V46">
            <v>-48.673200000000037</v>
          </cell>
          <cell r="W46">
            <v>-46.713399999999993</v>
          </cell>
          <cell r="X46">
            <v>-40.749900000000018</v>
          </cell>
          <cell r="Y46">
            <v>-47.306100000000015</v>
          </cell>
          <cell r="Z46">
            <v>-51.892999999999958</v>
          </cell>
          <cell r="AA46">
            <v>-48.00650000000001</v>
          </cell>
          <cell r="AB46">
            <v>-50.538200000000018</v>
          </cell>
          <cell r="AC46">
            <v>-54.641599999999954</v>
          </cell>
          <cell r="AD46">
            <v>-50.976899999999951</v>
          </cell>
          <cell r="AE46">
            <v>-51.505800000000008</v>
          </cell>
          <cell r="AF46">
            <v>-53.599700000000034</v>
          </cell>
          <cell r="AG46">
            <v>-53.485299999999988</v>
          </cell>
          <cell r="AH46">
            <v>-52.397299999999987</v>
          </cell>
          <cell r="AI46">
            <v>-47.945999999999948</v>
          </cell>
          <cell r="AJ46">
            <v>-40.17880000000001</v>
          </cell>
          <cell r="AK46">
            <v>-50.890899999999974</v>
          </cell>
          <cell r="AL46">
            <v>-47.859400000000001</v>
          </cell>
          <cell r="AM46">
            <v>-46.037200000000013</v>
          </cell>
          <cell r="AN46">
            <v>-53.030700000000081</v>
          </cell>
          <cell r="AO46">
            <v>-55.265500000000038</v>
          </cell>
          <cell r="AP46">
            <v>-41.937500000000028</v>
          </cell>
          <cell r="AQ46">
            <v>-41.937500000000028</v>
          </cell>
          <cell r="AR46">
            <v>-41.937500000000028</v>
          </cell>
          <cell r="AS46">
            <v>-33.089535990800002</v>
          </cell>
          <cell r="AT46">
            <v>-26.51140667250003</v>
          </cell>
          <cell r="AU46">
            <v>-30.312499999999925</v>
          </cell>
        </row>
        <row r="47">
          <cell r="A47" t="str">
            <v>c:\my documents\geo\edf\geomon[temp]</v>
          </cell>
          <cell r="B47" t="str">
            <v>FACGC_N_E</v>
          </cell>
          <cell r="C47" t="str">
            <v>Millions of lari</v>
          </cell>
          <cell r="D47" t="str">
            <v>Stock</v>
          </cell>
          <cell r="E47" t="str">
            <v xml:space="preserve">    Net claims on Republican Government</v>
          </cell>
          <cell r="F47">
            <v>56.4</v>
          </cell>
          <cell r="G47">
            <v>64.731999999999999</v>
          </cell>
          <cell r="H47">
            <v>86.580000000000013</v>
          </cell>
          <cell r="I47">
            <v>99.12</v>
          </cell>
          <cell r="L47">
            <v>150.30000000000001</v>
          </cell>
          <cell r="M47">
            <v>172.2</v>
          </cell>
          <cell r="N47">
            <v>185.63120000000001</v>
          </cell>
          <cell r="O47">
            <v>217.0532</v>
          </cell>
          <cell r="P47">
            <v>234.40100000000001</v>
          </cell>
          <cell r="Q47">
            <v>234.4819</v>
          </cell>
          <cell r="R47">
            <v>218.61920000000001</v>
          </cell>
          <cell r="S47">
            <v>242.7277</v>
          </cell>
          <cell r="T47">
            <v>252.0282</v>
          </cell>
          <cell r="U47">
            <v>280.25200000000001</v>
          </cell>
          <cell r="V47">
            <v>305.59009999999995</v>
          </cell>
          <cell r="W47">
            <v>316.44220000000001</v>
          </cell>
          <cell r="X47">
            <v>333.40499999999997</v>
          </cell>
          <cell r="Y47">
            <v>348.03929999999997</v>
          </cell>
          <cell r="Z47">
            <v>360.01260000000002</v>
          </cell>
          <cell r="AA47">
            <v>379.48250000000002</v>
          </cell>
          <cell r="AB47">
            <v>380.90219999999999</v>
          </cell>
          <cell r="AC47">
            <v>334.74530000000004</v>
          </cell>
          <cell r="AD47">
            <v>364.29970000000003</v>
          </cell>
          <cell r="AE47">
            <v>376.12630000000001</v>
          </cell>
          <cell r="AF47">
            <v>386.84529999999995</v>
          </cell>
          <cell r="AG47">
            <v>396.6574</v>
          </cell>
          <cell r="AH47">
            <v>412.33969999999999</v>
          </cell>
          <cell r="AI47">
            <v>423.73550000000006</v>
          </cell>
          <cell r="AJ47">
            <v>457.64749999999998</v>
          </cell>
          <cell r="AK47">
            <v>491.51690000000002</v>
          </cell>
          <cell r="AL47">
            <v>491.56020000000001</v>
          </cell>
          <cell r="AM47">
            <v>505.97369999999995</v>
          </cell>
          <cell r="AN47">
            <v>508.22969999999998</v>
          </cell>
          <cell r="AO47">
            <v>512.87239999999997</v>
          </cell>
          <cell r="AP47">
            <v>515.70119999999997</v>
          </cell>
          <cell r="AQ47">
            <v>515.70119999999997</v>
          </cell>
          <cell r="AR47">
            <v>515.70119999999997</v>
          </cell>
          <cell r="AS47">
            <v>517.58686400919999</v>
          </cell>
          <cell r="AT47">
            <v>523.91309332749995</v>
          </cell>
          <cell r="AU47">
            <v>612.97450000000003</v>
          </cell>
        </row>
        <row r="48">
          <cell r="A48" t="str">
            <v>c:\my documents\geo\edf\geomon[temp]</v>
          </cell>
          <cell r="B48" t="str">
            <v>FACGC_E</v>
          </cell>
          <cell r="C48" t="str">
            <v>Millions of lari</v>
          </cell>
          <cell r="D48" t="str">
            <v>Stock</v>
          </cell>
          <cell r="E48" t="str">
            <v xml:space="preserve">      Loans to Republican Govt</v>
          </cell>
          <cell r="F48">
            <v>110.7</v>
          </cell>
          <cell r="G48">
            <v>110.7</v>
          </cell>
          <cell r="H48">
            <v>149.19999999999999</v>
          </cell>
          <cell r="I48">
            <v>166.2</v>
          </cell>
          <cell r="J48">
            <v>180.91720000000001</v>
          </cell>
          <cell r="K48">
            <v>187.91720000000001</v>
          </cell>
          <cell r="L48">
            <v>196</v>
          </cell>
          <cell r="M48">
            <v>206</v>
          </cell>
          <cell r="N48">
            <v>221.71719999999999</v>
          </cell>
          <cell r="O48">
            <v>257.71719999999999</v>
          </cell>
          <cell r="P48">
            <v>271.71719999999999</v>
          </cell>
          <cell r="Q48">
            <v>276.5172</v>
          </cell>
          <cell r="R48">
            <v>296.71839999999997</v>
          </cell>
          <cell r="S48">
            <v>296.71839999999997</v>
          </cell>
          <cell r="T48">
            <v>296.71839999999997</v>
          </cell>
          <cell r="U48">
            <v>333.41800000000001</v>
          </cell>
          <cell r="V48">
            <v>350.51839999999999</v>
          </cell>
          <cell r="W48">
            <v>360.41800000000001</v>
          </cell>
          <cell r="X48">
            <v>372.8184</v>
          </cell>
          <cell r="Y48">
            <v>392.05939999999998</v>
          </cell>
          <cell r="Z48">
            <v>410.05939999999998</v>
          </cell>
          <cell r="AA48">
            <v>424.75940000000003</v>
          </cell>
          <cell r="AB48">
            <v>427.74930000000001</v>
          </cell>
          <cell r="AC48">
            <v>386.3184</v>
          </cell>
          <cell r="AD48">
            <v>412.72539999999998</v>
          </cell>
          <cell r="AE48">
            <v>424.92540000000002</v>
          </cell>
          <cell r="AF48">
            <v>436.58339999999998</v>
          </cell>
          <cell r="AG48">
            <v>446.10039999999998</v>
          </cell>
          <cell r="AH48">
            <v>460.60039999999998</v>
          </cell>
          <cell r="AI48">
            <v>466.7004</v>
          </cell>
          <cell r="AJ48">
            <v>493.65039999999999</v>
          </cell>
          <cell r="AK48">
            <v>538.05709999999999</v>
          </cell>
          <cell r="AL48">
            <v>535.21510000000001</v>
          </cell>
          <cell r="AM48">
            <v>547.76009999999997</v>
          </cell>
          <cell r="AN48">
            <v>556.16010000000006</v>
          </cell>
          <cell r="AO48">
            <v>561.63810000000001</v>
          </cell>
          <cell r="AP48">
            <v>541.5231</v>
          </cell>
          <cell r="AQ48">
            <v>541.5231</v>
          </cell>
          <cell r="AR48">
            <v>541.5231</v>
          </cell>
          <cell r="AS48">
            <v>547.51229999999998</v>
          </cell>
          <cell r="AT48">
            <v>547.51229999999998</v>
          </cell>
          <cell r="AU48">
            <v>570.49199999999996</v>
          </cell>
        </row>
        <row r="49">
          <cell r="A49" t="str">
            <v>c:\my documents\geo\edf\geomon[temp]</v>
          </cell>
          <cell r="B49" t="str">
            <v>FACGCGB_E</v>
          </cell>
          <cell r="C49" t="str">
            <v>Millions of lari</v>
          </cell>
          <cell r="D49" t="str">
            <v>Stock</v>
          </cell>
          <cell r="E49" t="str">
            <v xml:space="preserve">      Government bonds issued to cover NGB losses</v>
          </cell>
          <cell r="AU49">
            <v>70.3</v>
          </cell>
        </row>
        <row r="50">
          <cell r="A50" t="str">
            <v>c:\my documents\geo\edf\geomon[temp]</v>
          </cell>
          <cell r="B50" t="str">
            <v>FADGC_E</v>
          </cell>
          <cell r="C50" t="str">
            <v>Millions of lari</v>
          </cell>
          <cell r="D50" t="str">
            <v>Stock</v>
          </cell>
          <cell r="E50" t="str">
            <v xml:space="preserve">      Deposits of Republican Govt</v>
          </cell>
          <cell r="F50">
            <v>-54.3</v>
          </cell>
          <cell r="G50">
            <v>-45.968000000000004</v>
          </cell>
          <cell r="H50">
            <v>-62.619999999999976</v>
          </cell>
          <cell r="I50">
            <v>-67.079999999999984</v>
          </cell>
          <cell r="J50">
            <v>-180.91719999999998</v>
          </cell>
          <cell r="K50">
            <v>-187.91720000000001</v>
          </cell>
          <cell r="L50">
            <v>-45.699999999999989</v>
          </cell>
          <cell r="M50">
            <v>-33.800000000000011</v>
          </cell>
          <cell r="N50">
            <v>-36.085999999999984</v>
          </cell>
          <cell r="O50">
            <v>-40.663999999999987</v>
          </cell>
          <cell r="P50">
            <v>-37.316199999999981</v>
          </cell>
          <cell r="Q50">
            <v>-42.035300000000007</v>
          </cell>
          <cell r="R50">
            <v>-78.099199999999968</v>
          </cell>
          <cell r="S50">
            <v>-53.990699999999975</v>
          </cell>
          <cell r="T50">
            <v>-44.690199999999976</v>
          </cell>
          <cell r="U50">
            <v>-53.165999999999997</v>
          </cell>
          <cell r="V50">
            <v>-44.928300000000036</v>
          </cell>
          <cell r="W50">
            <v>-43.975799999999992</v>
          </cell>
          <cell r="X50">
            <v>-39.413400000000024</v>
          </cell>
          <cell r="Y50">
            <v>-44.020100000000014</v>
          </cell>
          <cell r="Z50">
            <v>-50.046799999999962</v>
          </cell>
          <cell r="AA50">
            <v>-45.276900000000012</v>
          </cell>
          <cell r="AB50">
            <v>-46.847100000000012</v>
          </cell>
          <cell r="AC50">
            <v>-51.573099999999954</v>
          </cell>
          <cell r="AD50">
            <v>-48.425699999999949</v>
          </cell>
          <cell r="AE50">
            <v>-48.79910000000001</v>
          </cell>
          <cell r="AF50">
            <v>-49.738100000000031</v>
          </cell>
          <cell r="AG50">
            <v>-49.442999999999984</v>
          </cell>
          <cell r="AH50">
            <v>-48.260699999999986</v>
          </cell>
          <cell r="AI50">
            <v>-42.964899999999943</v>
          </cell>
          <cell r="AJ50">
            <v>-36.002900000000011</v>
          </cell>
          <cell r="AK50">
            <v>-46.54019999999997</v>
          </cell>
          <cell r="AL50">
            <v>-43.654899999999998</v>
          </cell>
          <cell r="AM50">
            <v>-41.786400000000015</v>
          </cell>
          <cell r="AN50">
            <v>-47.930400000000077</v>
          </cell>
          <cell r="AO50">
            <v>-48.765700000000038</v>
          </cell>
          <cell r="AP50">
            <v>-25.821900000000028</v>
          </cell>
          <cell r="AQ50">
            <v>-25.821900000000028</v>
          </cell>
          <cell r="AR50">
            <v>-25.821900000000028</v>
          </cell>
          <cell r="AS50">
            <v>-29.925435990799997</v>
          </cell>
          <cell r="AT50">
            <v>-23.599206672500031</v>
          </cell>
          <cell r="AU50">
            <v>-27.817499999999924</v>
          </cell>
        </row>
        <row r="51">
          <cell r="A51" t="str">
            <v>c:\my documents\geo\edf\geomon[temp]</v>
          </cell>
          <cell r="B51" t="str">
            <v>FADGO_N_E</v>
          </cell>
          <cell r="C51" t="str">
            <v>Millions of lari</v>
          </cell>
          <cell r="D51" t="str">
            <v>Stock</v>
          </cell>
          <cell r="E51" t="str">
            <v xml:space="preserve">          Other Budget accounts (net)</v>
          </cell>
          <cell r="F51">
            <v>-12.9</v>
          </cell>
          <cell r="G51">
            <v>-5</v>
          </cell>
          <cell r="H51">
            <v>-21.299999999999976</v>
          </cell>
          <cell r="I51">
            <v>-15.598499999999987</v>
          </cell>
          <cell r="J51">
            <v>-154.5872</v>
          </cell>
          <cell r="K51">
            <v>-161.75720000000001</v>
          </cell>
          <cell r="L51">
            <v>-6.8704999999999856</v>
          </cell>
          <cell r="M51">
            <v>-3.2360000000000113</v>
          </cell>
          <cell r="N51">
            <v>-5.3165999999999833</v>
          </cell>
          <cell r="O51">
            <v>-5.1639999999999873</v>
          </cell>
          <cell r="P51">
            <v>-1.8451999999999842</v>
          </cell>
          <cell r="Q51">
            <v>-5.8279000000000067</v>
          </cell>
          <cell r="R51">
            <v>-0.28909999999996217</v>
          </cell>
          <cell r="S51">
            <v>-1.9120999999999739</v>
          </cell>
          <cell r="T51">
            <v>-2.3057999999999765</v>
          </cell>
          <cell r="U51">
            <v>-5.5209999999999937</v>
          </cell>
          <cell r="V51">
            <v>-7.4442000000000377</v>
          </cell>
          <cell r="W51">
            <v>-6.7179999999999964</v>
          </cell>
          <cell r="X51">
            <v>-3.072000000000024</v>
          </cell>
          <cell r="Y51">
            <v>-8.6469000000000094</v>
          </cell>
          <cell r="Z51">
            <v>-14.828799999999966</v>
          </cell>
          <cell r="AA51">
            <v>-9.1675000000000182</v>
          </cell>
          <cell r="AB51">
            <v>-4.7870000000000061</v>
          </cell>
          <cell r="AC51">
            <v>-14.389799999999958</v>
          </cell>
          <cell r="AD51">
            <v>-10.829299999999947</v>
          </cell>
          <cell r="AE51">
            <v>-9.3594000000000079</v>
          </cell>
          <cell r="AF51">
            <v>-10.525000000000027</v>
          </cell>
          <cell r="AG51">
            <v>-8.8836999999999833</v>
          </cell>
          <cell r="AH51">
            <v>-10.010999999999989</v>
          </cell>
          <cell r="AI51">
            <v>-4.5609999999999431</v>
          </cell>
          <cell r="AJ51">
            <v>-7.1306000000000083</v>
          </cell>
          <cell r="AK51">
            <v>-8.0118999999999687</v>
          </cell>
          <cell r="AL51">
            <v>-6.0951999999999984</v>
          </cell>
          <cell r="AM51">
            <v>-1.7028000000000176</v>
          </cell>
          <cell r="AN51">
            <v>-5.2335000000000775</v>
          </cell>
          <cell r="AO51">
            <v>-1.7640000000000384</v>
          </cell>
          <cell r="AP51">
            <v>-13.655800000000028</v>
          </cell>
          <cell r="AQ51">
            <v>-13.655800000000028</v>
          </cell>
          <cell r="AR51">
            <v>-13.655800000000028</v>
          </cell>
          <cell r="AS51">
            <v>-15.351899999999997</v>
          </cell>
          <cell r="AT51">
            <v>-10.299400000000031</v>
          </cell>
          <cell r="AU51">
            <v>-13.434999999999924</v>
          </cell>
        </row>
        <row r="52">
          <cell r="A52" t="str">
            <v>c:\my documents\geo\edf\geomon[temp]</v>
          </cell>
          <cell r="B52" t="str">
            <v>FADGOFC_E</v>
          </cell>
          <cell r="C52" t="str">
            <v>Millions of lari</v>
          </cell>
          <cell r="D52" t="str">
            <v>Stock</v>
          </cell>
          <cell r="E52" t="str">
            <v xml:space="preserve">          Foreign currency fund</v>
          </cell>
          <cell r="F52">
            <v>-41.4</v>
          </cell>
          <cell r="G52">
            <v>-40.968000000000004</v>
          </cell>
          <cell r="H52">
            <v>-41.32</v>
          </cell>
          <cell r="I52">
            <v>-51.481499999999997</v>
          </cell>
          <cell r="J52">
            <v>-26.33</v>
          </cell>
          <cell r="K52">
            <v>-26.16</v>
          </cell>
          <cell r="L52">
            <v>-38.829500000000003</v>
          </cell>
          <cell r="M52">
            <v>-30.564</v>
          </cell>
          <cell r="N52">
            <v>-30.769400000000001</v>
          </cell>
          <cell r="O52">
            <v>-35.5</v>
          </cell>
          <cell r="P52">
            <v>-35.470999999999997</v>
          </cell>
          <cell r="Q52">
            <v>-36.2074</v>
          </cell>
          <cell r="R52">
            <v>-77.810100000000006</v>
          </cell>
          <cell r="S52">
            <v>-52.078600000000002</v>
          </cell>
          <cell r="T52">
            <v>-42.384399999999999</v>
          </cell>
          <cell r="U52">
            <v>-47.645000000000003</v>
          </cell>
          <cell r="V52">
            <v>-37.484099999999998</v>
          </cell>
          <cell r="W52">
            <v>-37.257799999999996</v>
          </cell>
          <cell r="X52">
            <v>-36.3414</v>
          </cell>
          <cell r="Y52">
            <v>-35.373200000000004</v>
          </cell>
          <cell r="Z52">
            <v>-35.217999999999996</v>
          </cell>
          <cell r="AA52">
            <v>-36.109399999999994</v>
          </cell>
          <cell r="AB52">
            <v>-42.060100000000006</v>
          </cell>
          <cell r="AC52">
            <v>-37.183299999999996</v>
          </cell>
          <cell r="AD52">
            <v>-37.596400000000003</v>
          </cell>
          <cell r="AE52">
            <v>-39.439700000000002</v>
          </cell>
          <cell r="AF52">
            <v>-39.213100000000004</v>
          </cell>
          <cell r="AG52">
            <v>-40.5593</v>
          </cell>
          <cell r="AH52">
            <v>-38.249699999999997</v>
          </cell>
          <cell r="AI52">
            <v>-38.4039</v>
          </cell>
          <cell r="AJ52">
            <v>-28.872300000000003</v>
          </cell>
          <cell r="AK52">
            <v>-38.528300000000002</v>
          </cell>
          <cell r="AL52">
            <v>-37.559699999999999</v>
          </cell>
          <cell r="AM52">
            <v>-40.083599999999997</v>
          </cell>
          <cell r="AN52">
            <v>-42.696899999999999</v>
          </cell>
          <cell r="AO52">
            <v>-47.0017</v>
          </cell>
          <cell r="AP52">
            <v>-12.1661</v>
          </cell>
          <cell r="AQ52">
            <v>-12.1661</v>
          </cell>
          <cell r="AR52">
            <v>-12.1661</v>
          </cell>
          <cell r="AS52">
            <v>-14.5735359908</v>
          </cell>
          <cell r="AT52">
            <v>-13.299806672500001</v>
          </cell>
          <cell r="AU52">
            <v>-14.3825</v>
          </cell>
        </row>
        <row r="53">
          <cell r="E53" t="str">
            <v xml:space="preserve">    Net claims on local government</v>
          </cell>
        </row>
        <row r="54">
          <cell r="A54" t="str">
            <v>c:\my documents\geo\edf\geomon[temp]</v>
          </cell>
          <cell r="B54" t="str">
            <v>FADGOSS_N_E</v>
          </cell>
          <cell r="C54" t="str">
            <v>Millions of lari</v>
          </cell>
          <cell r="D54" t="str">
            <v>Stock</v>
          </cell>
          <cell r="E54" t="str">
            <v xml:space="preserve">    Net claims on Social Security Fund</v>
          </cell>
          <cell r="F54">
            <v>1.1000000000000001</v>
          </cell>
          <cell r="G54">
            <v>1.2</v>
          </cell>
          <cell r="H54">
            <v>1.7</v>
          </cell>
          <cell r="I54">
            <v>0.5</v>
          </cell>
          <cell r="L54">
            <v>1.3747</v>
          </cell>
          <cell r="M54">
            <v>1.3747</v>
          </cell>
          <cell r="N54">
            <v>1.5722</v>
          </cell>
          <cell r="O54">
            <v>1.5249999999999999</v>
          </cell>
          <cell r="P54">
            <v>1.4418</v>
          </cell>
          <cell r="Q54">
            <v>1.5111000000000001</v>
          </cell>
          <cell r="R54">
            <v>-7.0300000000000001E-2</v>
          </cell>
          <cell r="S54">
            <v>-0.308</v>
          </cell>
          <cell r="T54">
            <v>-0.14199999999999999</v>
          </cell>
          <cell r="U54">
            <v>-0.21290000000000001</v>
          </cell>
          <cell r="V54">
            <v>-0.38279999999999997</v>
          </cell>
          <cell r="W54">
            <v>-0.32519999999999999</v>
          </cell>
          <cell r="X54">
            <v>-0.30149999999999999</v>
          </cell>
          <cell r="Y54">
            <v>-0.18540000000000001</v>
          </cell>
          <cell r="Z54">
            <v>-0.4259</v>
          </cell>
          <cell r="AA54">
            <v>-0.38400000000000001</v>
          </cell>
          <cell r="AB54">
            <v>-0.1799</v>
          </cell>
          <cell r="AC54">
            <v>-0.39029999999999998</v>
          </cell>
          <cell r="AD54">
            <v>-1.0999999999999999E-2</v>
          </cell>
          <cell r="AE54">
            <v>-0.3664</v>
          </cell>
          <cell r="AF54">
            <v>0</v>
          </cell>
          <cell r="AG54">
            <v>-0.06</v>
          </cell>
          <cell r="AH54">
            <v>-2.0000000000000001E-4</v>
          </cell>
          <cell r="AI54">
            <v>-1.8499999999999999E-2</v>
          </cell>
          <cell r="AJ54">
            <v>-0.37609999999999999</v>
          </cell>
          <cell r="AK54">
            <v>-4.8800000000000003E-2</v>
          </cell>
          <cell r="AL54">
            <v>-2.3800000000000002E-2</v>
          </cell>
          <cell r="AM54">
            <v>-2.2700000000000001E-2</v>
          </cell>
          <cell r="AN54">
            <v>-0.16769999999999999</v>
          </cell>
          <cell r="AO54">
            <v>-0.74509999999999998</v>
          </cell>
          <cell r="AP54">
            <v>-0.64990000000000003</v>
          </cell>
          <cell r="AQ54">
            <v>-0.64990000000000003</v>
          </cell>
          <cell r="AR54">
            <v>-0.64990000000000003</v>
          </cell>
          <cell r="AS54">
            <v>-0.1026</v>
          </cell>
          <cell r="AT54">
            <v>-0.3342</v>
          </cell>
          <cell r="AU54">
            <v>-3.3000000000000002E-2</v>
          </cell>
        </row>
        <row r="55">
          <cell r="A55" t="str">
            <v>c:\my documents\geo\edf\geomon[temp]</v>
          </cell>
          <cell r="B55" t="str">
            <v>FADGOEB_N_E</v>
          </cell>
          <cell r="C55" t="str">
            <v>Millions of lari</v>
          </cell>
          <cell r="D55" t="str">
            <v>Stock</v>
          </cell>
          <cell r="E55" t="str">
            <v xml:space="preserve">    Other extrabudget funds (net)</v>
          </cell>
          <cell r="F55">
            <v>-2.2999999999999998</v>
          </cell>
          <cell r="G55">
            <v>-1.9</v>
          </cell>
          <cell r="H55">
            <v>-2.7</v>
          </cell>
          <cell r="I55">
            <v>-1.4</v>
          </cell>
          <cell r="J55">
            <v>-18.440000000000001</v>
          </cell>
          <cell r="K55">
            <v>-13.27</v>
          </cell>
          <cell r="L55">
            <v>-14.1211</v>
          </cell>
          <cell r="M55">
            <v>-17.5258</v>
          </cell>
          <cell r="N55">
            <v>-10.946199999999999</v>
          </cell>
          <cell r="O55">
            <v>-5.3357000000000001</v>
          </cell>
          <cell r="P55">
            <v>-4.3897000000000004</v>
          </cell>
          <cell r="Q55">
            <v>-2.7812000000000001</v>
          </cell>
          <cell r="R55">
            <v>-9.6867999999999999</v>
          </cell>
          <cell r="S55">
            <v>-12.9133</v>
          </cell>
          <cell r="T55">
            <v>-11.809799999999999</v>
          </cell>
          <cell r="U55">
            <v>-14.1739</v>
          </cell>
          <cell r="V55">
            <v>-3.3620999999999999</v>
          </cell>
          <cell r="W55">
            <v>-2.4123999999999999</v>
          </cell>
          <cell r="X55">
            <v>-1.0349999999999999</v>
          </cell>
          <cell r="Y55">
            <v>-3.1006</v>
          </cell>
          <cell r="Z55">
            <v>-1.4202999999999999</v>
          </cell>
          <cell r="AA55">
            <v>-2.3456000000000001</v>
          </cell>
          <cell r="AB55">
            <v>-3.5112000000000001</v>
          </cell>
          <cell r="AC55">
            <v>-2.6781999999999999</v>
          </cell>
          <cell r="AD55">
            <v>-2.5402</v>
          </cell>
          <cell r="AE55">
            <v>-2.3403</v>
          </cell>
          <cell r="AF55">
            <v>-3.8616000000000001</v>
          </cell>
          <cell r="AG55">
            <v>-3.9823</v>
          </cell>
          <cell r="AH55">
            <v>-4.1364000000000001</v>
          </cell>
          <cell r="AI55">
            <v>-4.9626000000000001</v>
          </cell>
          <cell r="AJ55">
            <v>-3.7997999999999998</v>
          </cell>
          <cell r="AK55">
            <v>-4.3018999999999998</v>
          </cell>
          <cell r="AL55">
            <v>-4.1806999999999999</v>
          </cell>
          <cell r="AM55">
            <v>-4.2281000000000004</v>
          </cell>
          <cell r="AN55">
            <v>-4.9325999999999999</v>
          </cell>
          <cell r="AO55">
            <v>-5.7546999999999997</v>
          </cell>
          <cell r="AP55">
            <v>-15.4657</v>
          </cell>
          <cell r="AQ55">
            <v>-15.4657</v>
          </cell>
          <cell r="AR55">
            <v>-15.4657</v>
          </cell>
          <cell r="AS55">
            <v>-3.0615000000000001</v>
          </cell>
          <cell r="AT55">
            <v>-2.5779999999999998</v>
          </cell>
          <cell r="AU55">
            <v>-2.4620000000000002</v>
          </cell>
        </row>
        <row r="56">
          <cell r="A56" t="str">
            <v>c:\my documents\geo\edf\geomon[temp]</v>
          </cell>
          <cell r="B56" t="str">
            <v>FADOIEU_E</v>
          </cell>
          <cell r="C56" t="str">
            <v>Millions of lari</v>
          </cell>
          <cell r="D56" t="str">
            <v>Stock</v>
          </cell>
          <cell r="E56" t="str">
            <v xml:space="preserve">  EU Counterpart Funds</v>
          </cell>
          <cell r="I56">
            <v>-11</v>
          </cell>
          <cell r="L56">
            <v>-12.7</v>
          </cell>
          <cell r="M56">
            <v>-11.6</v>
          </cell>
          <cell r="S56">
            <v>-0.9</v>
          </cell>
          <cell r="T56">
            <v>-1.7</v>
          </cell>
          <cell r="U56">
            <v>-1.3</v>
          </cell>
          <cell r="V56">
            <v>-0.9</v>
          </cell>
          <cell r="W56">
            <v>-0.3</v>
          </cell>
          <cell r="X56">
            <v>-0.1</v>
          </cell>
          <cell r="Y56">
            <v>-0.5</v>
          </cell>
          <cell r="Z56">
            <v>-0.5</v>
          </cell>
          <cell r="AA56">
            <v>-1.2</v>
          </cell>
          <cell r="AB56">
            <v>-2.5</v>
          </cell>
          <cell r="AC56">
            <v>-1.5</v>
          </cell>
          <cell r="AD56">
            <v>-1.1000000000000001</v>
          </cell>
          <cell r="AE56">
            <v>-1.6</v>
          </cell>
          <cell r="AF56">
            <v>-1.2</v>
          </cell>
          <cell r="AG56">
            <v>-1</v>
          </cell>
          <cell r="AH56">
            <v>-1.5</v>
          </cell>
          <cell r="AI56">
            <v>-1.8</v>
          </cell>
          <cell r="AJ56">
            <v>-1.8</v>
          </cell>
          <cell r="AK56">
            <v>-1.2</v>
          </cell>
          <cell r="AL56">
            <v>-1.1000000000000001</v>
          </cell>
          <cell r="AM56">
            <v>-1.9</v>
          </cell>
          <cell r="AN56">
            <v>-1.9</v>
          </cell>
          <cell r="AO56">
            <v>-3.7</v>
          </cell>
          <cell r="AP56">
            <v>-4.4000000000000004</v>
          </cell>
          <cell r="AQ56">
            <v>-4.4000000000000004</v>
          </cell>
          <cell r="AR56">
            <v>-4.4000000000000004</v>
          </cell>
          <cell r="AS56">
            <v>-5.3</v>
          </cell>
          <cell r="AT56">
            <v>-7.1</v>
          </cell>
          <cell r="AU56">
            <v>-7.3989380000000002</v>
          </cell>
        </row>
        <row r="57">
          <cell r="A57" t="str">
            <v>c:\my documents\geo\edf\geomon[temp]</v>
          </cell>
          <cell r="B57" t="str">
            <v>FACNG_E</v>
          </cell>
          <cell r="C57" t="str">
            <v>Millions of lari</v>
          </cell>
          <cell r="D57" t="str">
            <v>Stock</v>
          </cell>
          <cell r="E57" t="str">
            <v xml:space="preserve">  Claims on rest of economy (including staff loans)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0.17</v>
          </cell>
          <cell r="U57">
            <v>0.28000000000000003</v>
          </cell>
          <cell r="V57">
            <v>0.37</v>
          </cell>
          <cell r="W57">
            <v>0.38</v>
          </cell>
          <cell r="X57">
            <v>0.39</v>
          </cell>
          <cell r="Y57">
            <v>0.41</v>
          </cell>
          <cell r="Z57">
            <v>34.009705882352954</v>
          </cell>
          <cell r="AA57">
            <v>34.705747303543909</v>
          </cell>
          <cell r="AB57">
            <v>35.506</v>
          </cell>
          <cell r="AC57">
            <v>37.075472560975612</v>
          </cell>
          <cell r="AD57">
            <v>36.562162576687122</v>
          </cell>
          <cell r="AE57">
            <v>36.796147812971348</v>
          </cell>
          <cell r="AF57">
            <v>37.040261065266314</v>
          </cell>
          <cell r="AG57">
            <v>38.160780524344581</v>
          </cell>
          <cell r="AH57">
            <v>43.085932584269663</v>
          </cell>
          <cell r="AI57">
            <v>44.249999999999993</v>
          </cell>
          <cell r="AJ57">
            <v>44.062066023738872</v>
          </cell>
          <cell r="AK57">
            <v>46.000096439169141</v>
          </cell>
          <cell r="AL57">
            <v>45.16109999999999</v>
          </cell>
          <cell r="AM57">
            <v>48.734681085043981</v>
          </cell>
          <cell r="AN57">
            <v>49.463781960227266</v>
          </cell>
          <cell r="AO57">
            <v>48.056846905537462</v>
          </cell>
          <cell r="AP57">
            <v>42.531555622591611</v>
          </cell>
          <cell r="AQ57">
            <v>63.393903554444378</v>
          </cell>
          <cell r="AR57">
            <v>66.666000000000025</v>
          </cell>
          <cell r="AS57">
            <v>73.633854280871418</v>
          </cell>
          <cell r="AT57">
            <v>63.343681110123697</v>
          </cell>
          <cell r="AU57">
            <v>74.785298368926874</v>
          </cell>
        </row>
        <row r="58">
          <cell r="E58" t="str">
            <v xml:space="preserve">    o/w: Credit to the energy sector</v>
          </cell>
        </row>
        <row r="59">
          <cell r="A59" t="str">
            <v>c:\my documents\geo\edf\geomon[temp]</v>
          </cell>
          <cell r="B59" t="str">
            <v>FACB_N_E</v>
          </cell>
          <cell r="C59" t="str">
            <v>Millions of lari</v>
          </cell>
          <cell r="D59" t="str">
            <v>Stock</v>
          </cell>
          <cell r="E59" t="str">
            <v xml:space="preserve">  Claims on banks</v>
          </cell>
          <cell r="F59">
            <v>4.1999999999999993</v>
          </cell>
          <cell r="G59">
            <v>4.4000000000000004</v>
          </cell>
          <cell r="H59">
            <v>3.5</v>
          </cell>
          <cell r="I59">
            <v>3.6</v>
          </cell>
          <cell r="L59">
            <v>2.1533000000000002</v>
          </cell>
          <cell r="M59">
            <v>3.702</v>
          </cell>
          <cell r="N59">
            <v>2.6516000000000002</v>
          </cell>
          <cell r="O59">
            <v>3.0952999999999999</v>
          </cell>
          <cell r="P59">
            <v>8.2144999999999992</v>
          </cell>
          <cell r="Q59">
            <v>8.5545000000000009</v>
          </cell>
          <cell r="R59">
            <v>13.7195</v>
          </cell>
          <cell r="S59">
            <v>11.2257</v>
          </cell>
          <cell r="T59">
            <v>10.7599</v>
          </cell>
          <cell r="U59">
            <v>10.5617</v>
          </cell>
          <cell r="V59">
            <v>10.623799999999999</v>
          </cell>
          <cell r="W59">
            <v>9.0242000000000004</v>
          </cell>
          <cell r="X59">
            <v>5.3112000000000004</v>
          </cell>
          <cell r="Y59">
            <v>6.4776999999999996</v>
          </cell>
          <cell r="Z59">
            <v>7.8372000000000002</v>
          </cell>
          <cell r="AA59">
            <v>4.3926999999999996</v>
          </cell>
          <cell r="AB59">
            <v>7.0225</v>
          </cell>
          <cell r="AC59">
            <v>4.4588999999999999</v>
          </cell>
          <cell r="AD59">
            <v>3.4695</v>
          </cell>
          <cell r="AE59">
            <v>2.5152000000000001</v>
          </cell>
          <cell r="AF59">
            <v>2.4718</v>
          </cell>
          <cell r="AG59">
            <v>2.3967000000000001</v>
          </cell>
          <cell r="AH59">
            <v>2.7450999999999999</v>
          </cell>
          <cell r="AI59">
            <v>2.7124999999999999</v>
          </cell>
          <cell r="AJ59">
            <v>2.1541000000000001</v>
          </cell>
          <cell r="AK59">
            <v>1.0624</v>
          </cell>
          <cell r="AL59">
            <v>1.7211000000000001</v>
          </cell>
          <cell r="AM59">
            <v>-1.0244</v>
          </cell>
          <cell r="AN59">
            <v>3.5756999999999999</v>
          </cell>
          <cell r="AO59">
            <v>1.7927999999999999</v>
          </cell>
          <cell r="AP59">
            <v>6.556</v>
          </cell>
          <cell r="AQ59">
            <v>6.556</v>
          </cell>
          <cell r="AR59">
            <v>6.556</v>
          </cell>
          <cell r="AS59">
            <v>6.0932000000000004</v>
          </cell>
          <cell r="AT59">
            <v>4.0720000000000001</v>
          </cell>
          <cell r="AU59">
            <v>3.6025</v>
          </cell>
        </row>
        <row r="60">
          <cell r="E60" t="str">
            <v xml:space="preserve">    Credit to banks</v>
          </cell>
          <cell r="F60">
            <v>2.8</v>
          </cell>
          <cell r="G60">
            <v>2.7</v>
          </cell>
          <cell r="AP60">
            <v>0</v>
          </cell>
        </row>
        <row r="61">
          <cell r="E61" t="str">
            <v xml:space="preserve">    Overdrafts on correspondent a/cs</v>
          </cell>
          <cell r="F61">
            <v>1.4</v>
          </cell>
          <cell r="G61">
            <v>1.7</v>
          </cell>
          <cell r="AP61">
            <v>0</v>
          </cell>
        </row>
        <row r="62">
          <cell r="A62" t="str">
            <v>c:\my documents\geo\edf\geomon[temp]</v>
          </cell>
          <cell r="B62" t="str">
            <v>FAOITGC_E</v>
          </cell>
          <cell r="C62" t="str">
            <v>Millions of lari</v>
          </cell>
          <cell r="D62" t="str">
            <v>Stock</v>
          </cell>
          <cell r="E62" t="str">
            <v xml:space="preserve">  Temporary credit for gas</v>
          </cell>
          <cell r="F62">
            <v>3.69</v>
          </cell>
          <cell r="G62">
            <v>3.7</v>
          </cell>
          <cell r="H62">
            <v>3.7</v>
          </cell>
          <cell r="I62">
            <v>3.69</v>
          </cell>
          <cell r="J62">
            <v>3.7</v>
          </cell>
          <cell r="K62">
            <v>3.7</v>
          </cell>
          <cell r="L62">
            <v>3.7</v>
          </cell>
          <cell r="M62">
            <v>3.7</v>
          </cell>
          <cell r="N62">
            <v>3.7</v>
          </cell>
          <cell r="O62">
            <v>3.7</v>
          </cell>
          <cell r="P62">
            <v>3.7</v>
          </cell>
          <cell r="Q62">
            <v>3.7</v>
          </cell>
          <cell r="R62">
            <v>3.7</v>
          </cell>
          <cell r="S62">
            <v>3.7</v>
          </cell>
          <cell r="T62">
            <v>3.4</v>
          </cell>
          <cell r="U62">
            <v>3.4</v>
          </cell>
          <cell r="V62">
            <v>2.7</v>
          </cell>
          <cell r="W62">
            <v>2.7</v>
          </cell>
          <cell r="X62">
            <v>2.4</v>
          </cell>
          <cell r="Y62">
            <v>2.4</v>
          </cell>
          <cell r="Z62">
            <v>2.4</v>
          </cell>
          <cell r="AA62">
            <v>1</v>
          </cell>
          <cell r="AB62">
            <v>1.1000000000000001</v>
          </cell>
          <cell r="AC62">
            <v>1.1000000000000001</v>
          </cell>
          <cell r="AD62">
            <v>1.1000000000000001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</row>
        <row r="63">
          <cell r="A63" t="str">
            <v>c:\my documents\geo\edf\geomon[temp]</v>
          </cell>
          <cell r="B63" t="str">
            <v>FAOI_N_E</v>
          </cell>
          <cell r="C63" t="str">
            <v>Millions of lari</v>
          </cell>
          <cell r="D63" t="str">
            <v>Stock</v>
          </cell>
          <cell r="E63" t="str">
            <v xml:space="preserve">  Other assets, net</v>
          </cell>
          <cell r="F63">
            <v>-2.6316087317073014</v>
          </cell>
          <cell r="G63">
            <v>-1.7771443891112346</v>
          </cell>
          <cell r="H63">
            <v>-1.091354190476193</v>
          </cell>
          <cell r="I63">
            <v>17.852541469096671</v>
          </cell>
          <cell r="L63">
            <v>-2.2584408486055736</v>
          </cell>
          <cell r="M63">
            <v>-7.585552213661666</v>
          </cell>
          <cell r="N63">
            <v>-17.778805036306277</v>
          </cell>
          <cell r="O63">
            <v>-13.662833708661399</v>
          </cell>
          <cell r="P63">
            <v>-12.848656818897663</v>
          </cell>
          <cell r="Q63">
            <v>-6.1217698750000062</v>
          </cell>
          <cell r="R63">
            <v>-7.5309209356358062</v>
          </cell>
          <cell r="S63">
            <v>-4.6207505050505508</v>
          </cell>
          <cell r="T63">
            <v>6.2239038759689924</v>
          </cell>
          <cell r="U63">
            <v>-3.2630476043277419</v>
          </cell>
          <cell r="V63">
            <v>0.16159969207084202</v>
          </cell>
          <cell r="W63">
            <v>13.407199999999913</v>
          </cell>
          <cell r="X63">
            <v>8.0257999999999861</v>
          </cell>
          <cell r="Y63">
            <v>9.9012271317829761</v>
          </cell>
          <cell r="Z63">
            <v>16.588572445820496</v>
          </cell>
          <cell r="AA63">
            <v>6.0254237288135499</v>
          </cell>
          <cell r="AB63">
            <v>7.1162999999999386</v>
          </cell>
          <cell r="AC63">
            <v>9.0730106707315699</v>
          </cell>
          <cell r="AD63">
            <v>7.3544070552147005</v>
          </cell>
          <cell r="AE63">
            <v>-28.761366805128226</v>
          </cell>
          <cell r="AF63">
            <v>-29.085285329182319</v>
          </cell>
          <cell r="AG63">
            <v>-22.928345379026236</v>
          </cell>
          <cell r="AH63">
            <v>-25.83822949887643</v>
          </cell>
          <cell r="AI63">
            <v>-23.60926196897557</v>
          </cell>
          <cell r="AJ63">
            <v>-29.163405780148427</v>
          </cell>
          <cell r="AK63">
            <v>-35.071793613976176</v>
          </cell>
          <cell r="AL63">
            <v>-35.624824182777843</v>
          </cell>
          <cell r="AM63">
            <v>-38.820793531099696</v>
          </cell>
          <cell r="AN63">
            <v>-41.379276703295425</v>
          </cell>
          <cell r="AO63">
            <v>-39.495005578237127</v>
          </cell>
          <cell r="AP63">
            <v>-19.807500095066636</v>
          </cell>
          <cell r="AQ63">
            <v>114.5953555555556</v>
          </cell>
          <cell r="AR63">
            <v>81.210722616000083</v>
          </cell>
          <cell r="AS63">
            <v>114.67876052778115</v>
          </cell>
          <cell r="AT63">
            <v>119.6638626959043</v>
          </cell>
          <cell r="AU63">
            <v>41.419733464852612</v>
          </cell>
        </row>
        <row r="65">
          <cell r="A65" t="str">
            <v>c:\my documents\geo\edf\geomon[temp]</v>
          </cell>
          <cell r="B65" t="str">
            <v>FRM_E</v>
          </cell>
          <cell r="C65" t="str">
            <v>Millions of lari</v>
          </cell>
          <cell r="D65" t="str">
            <v>Stock</v>
          </cell>
          <cell r="E65" t="str">
            <v>Reserve money (RM)</v>
          </cell>
          <cell r="F65">
            <v>153.80000000000001</v>
          </cell>
          <cell r="G65">
            <v>150.60000000000002</v>
          </cell>
          <cell r="H65">
            <v>153.20000000000002</v>
          </cell>
          <cell r="I65">
            <v>155.6</v>
          </cell>
          <cell r="J65">
            <v>159.87</v>
          </cell>
          <cell r="K65">
            <v>164.19</v>
          </cell>
          <cell r="L65">
            <v>173.09</v>
          </cell>
          <cell r="M65">
            <v>184.31489999999999</v>
          </cell>
          <cell r="N65">
            <v>194.48310000000001</v>
          </cell>
          <cell r="O65">
            <v>208.28899999999999</v>
          </cell>
          <cell r="P65">
            <v>205.59480000000002</v>
          </cell>
          <cell r="Q65">
            <v>194.51829999999998</v>
          </cell>
          <cell r="R65">
            <v>208.95970000000003</v>
          </cell>
          <cell r="S65">
            <v>198.48200000000003</v>
          </cell>
          <cell r="T65">
            <v>195.28689999999997</v>
          </cell>
          <cell r="U65">
            <v>200.27180000000001</v>
          </cell>
          <cell r="V65">
            <v>209.16630000000001</v>
          </cell>
          <cell r="W65">
            <v>205.8348</v>
          </cell>
          <cell r="X65">
            <v>208.16499999999999</v>
          </cell>
          <cell r="Y65">
            <v>224.1182</v>
          </cell>
          <cell r="Z65">
            <v>244.87780000000004</v>
          </cell>
          <cell r="AA65">
            <v>249.88810000000001</v>
          </cell>
          <cell r="AB65">
            <v>253.31899999999999</v>
          </cell>
          <cell r="AC65">
            <v>253.55109999999999</v>
          </cell>
          <cell r="AD65">
            <v>277.06630000000001</v>
          </cell>
          <cell r="AE65">
            <v>259.89429999999999</v>
          </cell>
          <cell r="AF65">
            <v>254.79670000000002</v>
          </cell>
          <cell r="AG65">
            <v>259.79049999999995</v>
          </cell>
          <cell r="AH65">
            <v>270.96899999999999</v>
          </cell>
          <cell r="AI65">
            <v>266.62279999999998</v>
          </cell>
          <cell r="AJ65">
            <v>272.02970000000005</v>
          </cell>
          <cell r="AK65">
            <v>278.11450000000002</v>
          </cell>
          <cell r="AL65">
            <v>281.81079999999997</v>
          </cell>
          <cell r="AM65">
            <v>245.69990000000001</v>
          </cell>
          <cell r="AN65">
            <v>232.8716</v>
          </cell>
          <cell r="AO65">
            <v>207.97130000000001</v>
          </cell>
          <cell r="AP65">
            <v>259.71890000000002</v>
          </cell>
          <cell r="AQ65">
            <v>259.71890000000002</v>
          </cell>
          <cell r="AR65">
            <v>259.71890000000002</v>
          </cell>
          <cell r="AS65">
            <v>273.3383</v>
          </cell>
          <cell r="AT65">
            <v>267.28149999999999</v>
          </cell>
          <cell r="AU65">
            <v>262.70500000000004</v>
          </cell>
        </row>
        <row r="66">
          <cell r="A66" t="str">
            <v>c:\my documents\geo\edf\geomon[temp]</v>
          </cell>
          <cell r="B66" t="str">
            <v>FAC_E</v>
          </cell>
          <cell r="C66" t="str">
            <v>Millions of lari</v>
          </cell>
          <cell r="D66" t="str">
            <v>Stock</v>
          </cell>
          <cell r="E66" t="str">
            <v xml:space="preserve">  Currency in circulation (M0)</v>
          </cell>
          <cell r="F66">
            <v>131.4</v>
          </cell>
          <cell r="G66">
            <v>129.30000000000001</v>
          </cell>
          <cell r="H66">
            <v>128.80000000000001</v>
          </cell>
          <cell r="I66">
            <v>129</v>
          </cell>
          <cell r="J66">
            <v>132.19999999999999</v>
          </cell>
          <cell r="K66">
            <v>133.97</v>
          </cell>
          <cell r="L66">
            <v>139.66</v>
          </cell>
          <cell r="M66">
            <v>151.959</v>
          </cell>
          <cell r="N66">
            <v>162.393</v>
          </cell>
          <cell r="O66">
            <v>171.98699999999999</v>
          </cell>
          <cell r="P66">
            <v>168.3159</v>
          </cell>
          <cell r="Q66">
            <v>164.59449999999998</v>
          </cell>
          <cell r="R66">
            <v>185.57400000000001</v>
          </cell>
          <cell r="S66">
            <v>169.69300000000001</v>
          </cell>
          <cell r="T66">
            <v>167.61859999999999</v>
          </cell>
          <cell r="U66">
            <v>170.5694</v>
          </cell>
          <cell r="V66">
            <v>183.02359999999999</v>
          </cell>
          <cell r="W66">
            <v>175.28129999999999</v>
          </cell>
          <cell r="X66">
            <v>178.18289999999999</v>
          </cell>
          <cell r="Y66">
            <v>195.7901</v>
          </cell>
          <cell r="Z66">
            <v>207.39680000000001</v>
          </cell>
          <cell r="AA66">
            <v>220.32980000000001</v>
          </cell>
          <cell r="AB66">
            <v>222.0727</v>
          </cell>
          <cell r="AC66">
            <v>222.70949999999999</v>
          </cell>
          <cell r="AD66">
            <v>254.5549</v>
          </cell>
          <cell r="AE66">
            <v>231.31059999999999</v>
          </cell>
          <cell r="AF66">
            <v>227.33109999999999</v>
          </cell>
          <cell r="AG66">
            <v>228.98509999999999</v>
          </cell>
          <cell r="AH66">
            <v>237.55969999999999</v>
          </cell>
          <cell r="AI66">
            <v>238.96969999999999</v>
          </cell>
          <cell r="AJ66">
            <v>236.76840000000001</v>
          </cell>
          <cell r="AK66">
            <v>246.9117</v>
          </cell>
          <cell r="AL66">
            <v>250.23589999999999</v>
          </cell>
          <cell r="AM66">
            <v>211.8398</v>
          </cell>
          <cell r="AN66">
            <v>195.4648</v>
          </cell>
          <cell r="AO66">
            <v>179.57740000000001</v>
          </cell>
          <cell r="AP66">
            <v>221.97489999999999</v>
          </cell>
          <cell r="AQ66">
            <v>221.97489999999999</v>
          </cell>
          <cell r="AR66">
            <v>221.97489999999999</v>
          </cell>
          <cell r="AS66">
            <v>238.3845</v>
          </cell>
          <cell r="AT66">
            <v>231.12799999999999</v>
          </cell>
          <cell r="AU66">
            <v>221.71700000000001</v>
          </cell>
        </row>
        <row r="67">
          <cell r="A67" t="str">
            <v>c:\my documents\geo\edf\geomon[temp]</v>
          </cell>
          <cell r="B67" t="str">
            <v>FRR_E</v>
          </cell>
          <cell r="C67" t="str">
            <v>Millions of lari</v>
          </cell>
          <cell r="D67" t="str">
            <v>Stock</v>
          </cell>
          <cell r="E67" t="str">
            <v xml:space="preserve">  Required reserves</v>
          </cell>
          <cell r="F67">
            <v>11.9</v>
          </cell>
          <cell r="G67">
            <v>11.4</v>
          </cell>
          <cell r="H67">
            <v>10.8</v>
          </cell>
          <cell r="I67">
            <v>11.6</v>
          </cell>
          <cell r="J67">
            <v>11.72</v>
          </cell>
          <cell r="K67">
            <v>11.85</v>
          </cell>
          <cell r="L67">
            <v>12.47</v>
          </cell>
          <cell r="M67">
            <v>14.065</v>
          </cell>
          <cell r="N67">
            <v>13.8895</v>
          </cell>
          <cell r="O67">
            <v>12.554</v>
          </cell>
          <cell r="P67">
            <v>14.231400000000001</v>
          </cell>
          <cell r="Q67">
            <v>13.3727</v>
          </cell>
          <cell r="R67">
            <v>13.723000000000001</v>
          </cell>
          <cell r="S67">
            <v>12.936</v>
          </cell>
          <cell r="T67">
            <v>13.776199999999999</v>
          </cell>
          <cell r="U67">
            <v>12.7357</v>
          </cell>
          <cell r="V67">
            <v>13.8423</v>
          </cell>
          <cell r="W67">
            <v>13.654999999999999</v>
          </cell>
          <cell r="X67">
            <v>14.3012</v>
          </cell>
          <cell r="Y67">
            <v>14.4359</v>
          </cell>
          <cell r="Z67">
            <v>16.2117</v>
          </cell>
          <cell r="AA67">
            <v>15.157400000000001</v>
          </cell>
          <cell r="AB67">
            <v>14.614100000000001</v>
          </cell>
          <cell r="AC67">
            <v>15.045199999999999</v>
          </cell>
          <cell r="AD67">
            <v>15.652900000000001</v>
          </cell>
          <cell r="AE67">
            <v>14.9458</v>
          </cell>
          <cell r="AF67">
            <v>16.984999999999999</v>
          </cell>
          <cell r="AG67">
            <v>17.436399999999999</v>
          </cell>
          <cell r="AH67">
            <v>17.093</v>
          </cell>
          <cell r="AI67">
            <v>16.846</v>
          </cell>
          <cell r="AJ67">
            <v>17.872599999999998</v>
          </cell>
          <cell r="AK67">
            <v>18.343</v>
          </cell>
          <cell r="AL67">
            <v>18.309200000000001</v>
          </cell>
          <cell r="AM67">
            <v>24.287099999999999</v>
          </cell>
          <cell r="AN67">
            <v>22.616599999999998</v>
          </cell>
          <cell r="AO67">
            <v>22.020900000000001</v>
          </cell>
          <cell r="AP67">
            <v>18.049900000000001</v>
          </cell>
          <cell r="AQ67">
            <v>18.049900000000001</v>
          </cell>
          <cell r="AR67">
            <v>18.049900000000001</v>
          </cell>
          <cell r="AS67">
            <v>22.860199999999999</v>
          </cell>
          <cell r="AT67">
            <v>27.517199999999999</v>
          </cell>
          <cell r="AU67">
            <v>28.768999999999998</v>
          </cell>
        </row>
        <row r="68">
          <cell r="A68" t="str">
            <v>c:\my documents\geo\edf\geomon[temp]</v>
          </cell>
          <cell r="B68" t="str">
            <v>FRO_E</v>
          </cell>
          <cell r="C68" t="str">
            <v>Millions of lari</v>
          </cell>
          <cell r="D68" t="str">
            <v>Stock</v>
          </cell>
          <cell r="E68" t="str">
            <v xml:space="preserve">  Balances on banks' correspondent accounts</v>
          </cell>
          <cell r="F68">
            <v>10.5</v>
          </cell>
          <cell r="G68">
            <v>9.9</v>
          </cell>
          <cell r="H68">
            <v>13.6</v>
          </cell>
          <cell r="I68">
            <v>15</v>
          </cell>
          <cell r="J68">
            <v>15.950000000000015</v>
          </cell>
          <cell r="K68">
            <v>18.369999999999997</v>
          </cell>
          <cell r="L68">
            <v>20.96</v>
          </cell>
          <cell r="M68">
            <v>18.290900000000001</v>
          </cell>
          <cell r="N68">
            <v>18.200600000000001</v>
          </cell>
          <cell r="O68">
            <v>23.747999999999998</v>
          </cell>
          <cell r="P68">
            <v>23.047499999999999</v>
          </cell>
          <cell r="Q68">
            <v>16.551100000000002</v>
          </cell>
          <cell r="R68">
            <v>9.6626999999999992</v>
          </cell>
          <cell r="S68">
            <v>15.853</v>
          </cell>
          <cell r="T68">
            <v>13.892099999999999</v>
          </cell>
          <cell r="U68">
            <v>16.966699999999999</v>
          </cell>
          <cell r="V68">
            <v>12.3002</v>
          </cell>
          <cell r="W68">
            <v>16.898499999999999</v>
          </cell>
          <cell r="X68">
            <v>15.680899999999999</v>
          </cell>
          <cell r="Y68">
            <v>13.892200000000001</v>
          </cell>
          <cell r="Z68">
            <v>21.269300000000001</v>
          </cell>
          <cell r="AA68">
            <v>14.4009</v>
          </cell>
          <cell r="AB68">
            <v>16.632300000000001</v>
          </cell>
          <cell r="AC68">
            <v>15.7964</v>
          </cell>
          <cell r="AD68">
            <v>6.8585000000000003</v>
          </cell>
          <cell r="AE68">
            <v>13.6379</v>
          </cell>
          <cell r="AF68">
            <v>10.480600000000001</v>
          </cell>
          <cell r="AG68">
            <v>13.369</v>
          </cell>
          <cell r="AH68">
            <v>16.316299999999998</v>
          </cell>
          <cell r="AI68">
            <v>10.8071</v>
          </cell>
          <cell r="AJ68">
            <v>17.3887</v>
          </cell>
          <cell r="AK68">
            <v>12.8598</v>
          </cell>
          <cell r="AL68">
            <v>13.265700000000001</v>
          </cell>
          <cell r="AM68">
            <v>9.5730000000000004</v>
          </cell>
          <cell r="AN68">
            <v>14.7902</v>
          </cell>
          <cell r="AO68">
            <v>6.3730000000000002</v>
          </cell>
          <cell r="AP68">
            <v>19.694099999999999</v>
          </cell>
          <cell r="AQ68">
            <v>19.694099999999999</v>
          </cell>
          <cell r="AR68">
            <v>19.694099999999999</v>
          </cell>
          <cell r="AS68">
            <v>12.0936</v>
          </cell>
          <cell r="AT68">
            <v>8.6363000000000003</v>
          </cell>
          <cell r="AU68">
            <v>12.218999999999999</v>
          </cell>
        </row>
        <row r="69">
          <cell r="E69" t="str">
            <v xml:space="preserve">  Overnight deposits from banks</v>
          </cell>
        </row>
        <row r="71">
          <cell r="E71" t="str">
            <v>V-CHECK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</row>
        <row r="77">
          <cell r="E77" t="str">
            <v>At actual exchange rates</v>
          </cell>
        </row>
        <row r="79">
          <cell r="A79" t="str">
            <v>|</v>
          </cell>
          <cell r="E79">
            <v>39691.917272453706</v>
          </cell>
        </row>
        <row r="80">
          <cell r="A80" t="str">
            <v>|</v>
          </cell>
          <cell r="E80">
            <v>39691.917272453706</v>
          </cell>
          <cell r="F80" t="str">
            <v>Dec95</v>
          </cell>
          <cell r="G80" t="str">
            <v>Jan96</v>
          </cell>
          <cell r="H80" t="str">
            <v>Feb96</v>
          </cell>
          <cell r="I80" t="str">
            <v>Mar96</v>
          </cell>
          <cell r="J80" t="str">
            <v>Apr96</v>
          </cell>
          <cell r="K80" t="str">
            <v>May96</v>
          </cell>
          <cell r="L80" t="str">
            <v>Jun96</v>
          </cell>
          <cell r="M80" t="str">
            <v>Jul96</v>
          </cell>
          <cell r="N80" t="str">
            <v>Aug96</v>
          </cell>
          <cell r="O80" t="str">
            <v>Sept96</v>
          </cell>
          <cell r="P80" t="str">
            <v>Oct96</v>
          </cell>
          <cell r="Q80" t="str">
            <v>Nov96</v>
          </cell>
          <cell r="R80" t="str">
            <v>Dec96</v>
          </cell>
          <cell r="S80" t="str">
            <v>Jan97</v>
          </cell>
          <cell r="T80" t="str">
            <v>Feb97</v>
          </cell>
          <cell r="U80" t="str">
            <v>Mar97</v>
          </cell>
          <cell r="V80" t="str">
            <v>Apr97</v>
          </cell>
          <cell r="W80" t="str">
            <v>May97</v>
          </cell>
          <cell r="X80" t="str">
            <v>Jun97</v>
          </cell>
          <cell r="Y80" t="str">
            <v>Jul97</v>
          </cell>
          <cell r="Z80" t="str">
            <v>Aug97</v>
          </cell>
          <cell r="AA80" t="str">
            <v>Sept97</v>
          </cell>
          <cell r="AB80" t="str">
            <v>Oct97</v>
          </cell>
          <cell r="AC80" t="str">
            <v>Nov97</v>
          </cell>
          <cell r="AD80" t="str">
            <v>Dec97</v>
          </cell>
          <cell r="AE80" t="str">
            <v>Jan98</v>
          </cell>
          <cell r="AF80" t="str">
            <v>Feb98</v>
          </cell>
          <cell r="AG80" t="str">
            <v>Mar98</v>
          </cell>
          <cell r="AH80" t="str">
            <v>Apr98</v>
          </cell>
          <cell r="AI80" t="str">
            <v>May98</v>
          </cell>
          <cell r="AJ80" t="str">
            <v>Jun98</v>
          </cell>
          <cell r="AK80" t="str">
            <v>Jul98</v>
          </cell>
          <cell r="AL80" t="str">
            <v>Aug98</v>
          </cell>
          <cell r="AM80" t="str">
            <v>Sep98</v>
          </cell>
          <cell r="AN80">
            <v>36069</v>
          </cell>
          <cell r="AO80">
            <v>36100</v>
          </cell>
          <cell r="AP80" t="str">
            <v>Dec-98</v>
          </cell>
          <cell r="AR80" t="str">
            <v>Dec-98</v>
          </cell>
          <cell r="AS80" t="str">
            <v>Jan-99</v>
          </cell>
          <cell r="AT80" t="str">
            <v>Feb-99</v>
          </cell>
          <cell r="AU80" t="str">
            <v>Mar-99</v>
          </cell>
        </row>
        <row r="81">
          <cell r="A81" t="str">
            <v>|</v>
          </cell>
          <cell r="AP81" t="str">
            <v>ESAF</v>
          </cell>
          <cell r="AQ81" t="str">
            <v>Shadow</v>
          </cell>
          <cell r="AR81" t="str">
            <v>Act.</v>
          </cell>
        </row>
        <row r="82">
          <cell r="A82" t="str">
            <v>|</v>
          </cell>
        </row>
        <row r="83">
          <cell r="E83" t="str">
            <v>National Bank of Georgia</v>
          </cell>
        </row>
        <row r="85">
          <cell r="A85" t="str">
            <v>c:\my documents\geo\edf\geomon[temp]</v>
          </cell>
          <cell r="B85" t="str">
            <v>FAFA_N</v>
          </cell>
          <cell r="C85" t="str">
            <v>Millions of lari</v>
          </cell>
          <cell r="D85" t="str">
            <v>Stock</v>
          </cell>
          <cell r="E85" t="str">
            <v>Net foreign assets</v>
          </cell>
          <cell r="F85">
            <v>96.447951209999985</v>
          </cell>
          <cell r="G85">
            <v>87.789435062999985</v>
          </cell>
          <cell r="H85">
            <v>67.22964663999997</v>
          </cell>
          <cell r="I85">
            <v>49.913377740999969</v>
          </cell>
          <cell r="J85">
            <v>27.97513963399998</v>
          </cell>
          <cell r="K85">
            <v>21.20672426999996</v>
          </cell>
          <cell r="L85">
            <v>53.64461568979285</v>
          </cell>
          <cell r="M85">
            <v>45.915797013000024</v>
          </cell>
          <cell r="N85">
            <v>36.243014051000038</v>
          </cell>
          <cell r="O85">
            <v>9.421836544999957</v>
          </cell>
          <cell r="P85">
            <v>-18.198213719999963</v>
          </cell>
          <cell r="Q85">
            <v>-39.296913520000054</v>
          </cell>
          <cell r="R85">
            <v>-0.78698919466664274</v>
          </cell>
          <cell r="S85">
            <v>-28.824676343999958</v>
          </cell>
          <cell r="T85">
            <v>-50.256908781538478</v>
          </cell>
          <cell r="U85">
            <v>-62.323112988923064</v>
          </cell>
          <cell r="V85">
            <v>-85.801861342653794</v>
          </cell>
          <cell r="W85">
            <v>-118.81008065000002</v>
          </cell>
          <cell r="X85">
            <v>-124.89487289999995</v>
          </cell>
          <cell r="Y85">
            <v>-117.20367373307688</v>
          </cell>
          <cell r="Z85">
            <v>-152.50558923046157</v>
          </cell>
          <cell r="AA85">
            <v>-151.72159663561538</v>
          </cell>
          <cell r="AB85">
            <v>-153.40012219999991</v>
          </cell>
          <cell r="AC85">
            <v>-105.21516058830763</v>
          </cell>
          <cell r="AD85">
            <v>-105.22277970769237</v>
          </cell>
          <cell r="AE85">
            <v>-123.61146882586503</v>
          </cell>
          <cell r="AF85">
            <v>-140.748386615822</v>
          </cell>
          <cell r="AG85">
            <v>-149.64112198782206</v>
          </cell>
          <cell r="AH85">
            <v>-158.77654115282206</v>
          </cell>
          <cell r="AI85">
            <v>-172.37382848826968</v>
          </cell>
          <cell r="AJ85">
            <v>-194.76400084557298</v>
          </cell>
          <cell r="AK85">
            <v>-217.62074726557304</v>
          </cell>
          <cell r="AL85">
            <v>-216.82930458258431</v>
          </cell>
          <cell r="AM85">
            <v>-277.35862070539321</v>
          </cell>
          <cell r="AN85">
            <v>-314.13069980943817</v>
          </cell>
          <cell r="AO85">
            <v>-361.85523071022237</v>
          </cell>
          <cell r="AP85">
            <v>-390.3421066622023</v>
          </cell>
          <cell r="AQ85">
            <v>-390.18645261600017</v>
          </cell>
          <cell r="AR85">
            <v>-389.89942261600015</v>
          </cell>
          <cell r="AS85">
            <v>-461.62915000919998</v>
          </cell>
          <cell r="AT85">
            <v>-499.42583582750007</v>
          </cell>
          <cell r="AU85">
            <v>-491.86691700000006</v>
          </cell>
        </row>
        <row r="86">
          <cell r="A86" t="str">
            <v>c:\my documents\geo\edf\geomon[temp]</v>
          </cell>
          <cell r="B86" t="str">
            <v>FAFAENC</v>
          </cell>
          <cell r="C86" t="str">
            <v>Millions of lari</v>
          </cell>
          <cell r="D86" t="str">
            <v>Stock</v>
          </cell>
          <cell r="E86" t="str">
            <v xml:space="preserve">  Encumbered reserves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</row>
        <row r="87">
          <cell r="A87" t="str">
            <v>c:\my documents\geo\edf\geomon[temp]</v>
          </cell>
          <cell r="B87" t="str">
            <v>FAFRA_N</v>
          </cell>
          <cell r="C87" t="str">
            <v>Millions of lari</v>
          </cell>
          <cell r="D87" t="str">
            <v>Stock</v>
          </cell>
          <cell r="E87" t="str">
            <v>Net international reserves (NIR)</v>
          </cell>
          <cell r="F87">
            <v>96.447951209999985</v>
          </cell>
          <cell r="G87">
            <v>87.789435062999985</v>
          </cell>
          <cell r="H87">
            <v>67.22964663999997</v>
          </cell>
          <cell r="I87">
            <v>49.913377740999969</v>
          </cell>
          <cell r="J87">
            <v>27.97513963399998</v>
          </cell>
          <cell r="K87">
            <v>21.20672426999996</v>
          </cell>
          <cell r="L87">
            <v>53.64461568979285</v>
          </cell>
          <cell r="M87">
            <v>45.915797013000024</v>
          </cell>
          <cell r="N87">
            <v>36.243014051000038</v>
          </cell>
          <cell r="O87">
            <v>9.421836544999957</v>
          </cell>
          <cell r="P87">
            <v>-18.198213719999963</v>
          </cell>
          <cell r="Q87">
            <v>-39.296913520000054</v>
          </cell>
          <cell r="R87">
            <v>-0.78698919466664274</v>
          </cell>
          <cell r="S87">
            <v>-28.824676343999958</v>
          </cell>
          <cell r="T87">
            <v>-50.256908781538478</v>
          </cell>
          <cell r="U87">
            <v>-62.323112988923064</v>
          </cell>
          <cell r="V87">
            <v>-85.801861342653794</v>
          </cell>
          <cell r="W87">
            <v>-118.81008065000002</v>
          </cell>
          <cell r="X87">
            <v>-124.89487289999995</v>
          </cell>
          <cell r="Y87">
            <v>-117.20367373307688</v>
          </cell>
          <cell r="Z87">
            <v>-152.50558923046157</v>
          </cell>
          <cell r="AA87">
            <v>-151.72159663561538</v>
          </cell>
          <cell r="AB87">
            <v>-153.40012219999991</v>
          </cell>
          <cell r="AC87">
            <v>-105.21516058830763</v>
          </cell>
          <cell r="AD87">
            <v>-105.22277970769237</v>
          </cell>
          <cell r="AE87">
            <v>-123.61146882586503</v>
          </cell>
          <cell r="AF87">
            <v>-140.748386615822</v>
          </cell>
          <cell r="AG87">
            <v>-149.64112198782206</v>
          </cell>
          <cell r="AH87">
            <v>-158.77654115282206</v>
          </cell>
          <cell r="AI87">
            <v>-172.37382848826968</v>
          </cell>
          <cell r="AJ87">
            <v>-194.76400084557298</v>
          </cell>
          <cell r="AK87">
            <v>-217.62074726557304</v>
          </cell>
          <cell r="AL87">
            <v>-216.82930458258431</v>
          </cell>
          <cell r="AM87">
            <v>-277.35862070539321</v>
          </cell>
          <cell r="AN87">
            <v>-314.13069980943817</v>
          </cell>
          <cell r="AO87">
            <v>-361.85523071022237</v>
          </cell>
          <cell r="AP87">
            <v>-390.3421066622023</v>
          </cell>
          <cell r="AQ87">
            <v>-390.18645261600017</v>
          </cell>
          <cell r="AR87">
            <v>-389.89942261600015</v>
          </cell>
          <cell r="AS87">
            <v>-461.62915000919998</v>
          </cell>
          <cell r="AT87">
            <v>-499.42583582750007</v>
          </cell>
          <cell r="AU87">
            <v>-491.86691700000006</v>
          </cell>
        </row>
        <row r="88">
          <cell r="A88" t="str">
            <v>c:\my documents\geo\edf\geomon[temp]</v>
          </cell>
          <cell r="B88" t="str">
            <v>FAFRAGOLD</v>
          </cell>
          <cell r="C88" t="str">
            <v>Millions of lari</v>
          </cell>
          <cell r="D88" t="str">
            <v>Stock</v>
          </cell>
          <cell r="E88" t="str">
            <v xml:space="preserve">  Gold</v>
          </cell>
          <cell r="F88">
            <v>1.5375000000000001</v>
          </cell>
          <cell r="G88">
            <v>1.5612500000000002</v>
          </cell>
          <cell r="H88">
            <v>1.5750000000000002</v>
          </cell>
          <cell r="I88">
            <v>1.5775000000000001</v>
          </cell>
          <cell r="J88">
            <v>1.5725</v>
          </cell>
          <cell r="K88">
            <v>1.5750000000000002</v>
          </cell>
          <cell r="L88">
            <v>1.5675000000000001</v>
          </cell>
          <cell r="M88">
            <v>1.57375</v>
          </cell>
          <cell r="N88">
            <v>1.58375</v>
          </cell>
          <cell r="O88">
            <v>1.5875000000000001</v>
          </cell>
          <cell r="P88">
            <v>1.5875000000000001</v>
          </cell>
          <cell r="Q88">
            <v>1.6</v>
          </cell>
          <cell r="R88">
            <v>1.6290213333333334</v>
          </cell>
          <cell r="S88">
            <v>1.5190559999999997</v>
          </cell>
          <cell r="T88">
            <v>0.86926153846153842</v>
          </cell>
          <cell r="U88">
            <v>0.87195692307692318</v>
          </cell>
          <cell r="V88">
            <v>0.87532615384615375</v>
          </cell>
          <cell r="W88">
            <v>0.876</v>
          </cell>
          <cell r="X88">
            <v>0.876</v>
          </cell>
          <cell r="Y88">
            <v>0.80198307692307691</v>
          </cell>
          <cell r="Z88">
            <v>0.80322646153846156</v>
          </cell>
          <cell r="AA88">
            <v>0.80695661538461538</v>
          </cell>
          <cell r="AB88">
            <v>0.80820000000000014</v>
          </cell>
          <cell r="AC88">
            <v>0.8156603076923078</v>
          </cell>
          <cell r="AD88">
            <v>0.70145169230769233</v>
          </cell>
          <cell r="AE88">
            <v>0.71109800613496932</v>
          </cell>
          <cell r="AF88">
            <v>0.71485191717791408</v>
          </cell>
          <cell r="AG88">
            <v>0.76393941717791403</v>
          </cell>
          <cell r="AH88">
            <v>0.76393941717791403</v>
          </cell>
          <cell r="AI88">
            <v>0.75290741573033715</v>
          </cell>
          <cell r="AJ88">
            <v>0.75003325842696644</v>
          </cell>
          <cell r="AK88">
            <v>0.75003325842696644</v>
          </cell>
          <cell r="AL88">
            <v>0.75114606741573031</v>
          </cell>
          <cell r="AM88">
            <v>0.76046831460674158</v>
          </cell>
          <cell r="AN88">
            <v>0.78499955056179771</v>
          </cell>
          <cell r="AO88">
            <v>0.85580561797752808</v>
          </cell>
          <cell r="AP88">
            <v>1.0035505617977527</v>
          </cell>
          <cell r="AQ88">
            <v>0.66986999999999997</v>
          </cell>
          <cell r="AR88">
            <v>0.95689999999999997</v>
          </cell>
          <cell r="AS88">
            <v>1.0143139999999999</v>
          </cell>
          <cell r="AT88">
            <v>1.1243575000000001</v>
          </cell>
          <cell r="AU88">
            <v>1.262583</v>
          </cell>
        </row>
        <row r="89">
          <cell r="A89" t="str">
            <v>c:\my documents\geo\edf\geomon[temp]</v>
          </cell>
          <cell r="B89" t="str">
            <v>FAFRA</v>
          </cell>
          <cell r="C89" t="str">
            <v>Millions of lari</v>
          </cell>
          <cell r="D89" t="str">
            <v>Stock</v>
          </cell>
          <cell r="E89" t="str">
            <v xml:space="preserve">  Foreign exchange holdings</v>
          </cell>
          <cell r="F89">
            <v>237.07578699999999</v>
          </cell>
          <cell r="G89">
            <v>227.21078</v>
          </cell>
          <cell r="H89">
            <v>209.54135599999998</v>
          </cell>
          <cell r="I89">
            <v>242.89063599999997</v>
          </cell>
          <cell r="J89">
            <v>218.86194399999999</v>
          </cell>
          <cell r="K89">
            <v>211.35118299999996</v>
          </cell>
          <cell r="L89">
            <v>243.03617025179287</v>
          </cell>
          <cell r="M89">
            <v>239.00940900000003</v>
          </cell>
          <cell r="N89">
            <v>229.51014700000002</v>
          </cell>
          <cell r="O89">
            <v>200.69692599999996</v>
          </cell>
          <cell r="P89">
            <v>224.964338</v>
          </cell>
          <cell r="Q89">
            <v>205.47961799999996</v>
          </cell>
          <cell r="R89">
            <v>241.67619999999999</v>
          </cell>
          <cell r="S89">
            <v>208.81580000000002</v>
          </cell>
          <cell r="T89">
            <v>186.9205</v>
          </cell>
          <cell r="U89">
            <v>175.90799999999999</v>
          </cell>
          <cell r="V89">
            <v>198.87729999999999</v>
          </cell>
          <cell r="W89">
            <v>171.58269999999999</v>
          </cell>
          <cell r="X89">
            <v>164.73420000000002</v>
          </cell>
          <cell r="Y89">
            <v>164.1361</v>
          </cell>
          <cell r="Z89">
            <v>163.68469999999999</v>
          </cell>
          <cell r="AA89">
            <v>166.97229999999999</v>
          </cell>
          <cell r="AB89">
            <v>220.32110000000006</v>
          </cell>
          <cell r="AC89">
            <v>268.0865</v>
          </cell>
          <cell r="AD89">
            <v>262.26929999999999</v>
          </cell>
          <cell r="AE89">
            <v>249.28629999999998</v>
          </cell>
          <cell r="AF89">
            <v>235.58170000000001</v>
          </cell>
          <cell r="AG89">
            <v>224.548</v>
          </cell>
          <cell r="AH89">
            <v>223.15769999999998</v>
          </cell>
          <cell r="AI89">
            <v>210.29560000000001</v>
          </cell>
          <cell r="AJ89">
            <v>187.04160000000002</v>
          </cell>
          <cell r="AK89">
            <v>165.63040000000001</v>
          </cell>
          <cell r="AL89">
            <v>219.61729999999994</v>
          </cell>
          <cell r="AM89">
            <v>177.2176</v>
          </cell>
          <cell r="AN89">
            <v>165.7783</v>
          </cell>
          <cell r="AO89">
            <v>148.8672</v>
          </cell>
          <cell r="AP89">
            <v>221.494</v>
          </cell>
          <cell r="AQ89">
            <v>221.494</v>
          </cell>
          <cell r="AR89">
            <v>221.494</v>
          </cell>
          <cell r="AS89">
            <v>252.54253599080002</v>
          </cell>
          <cell r="AT89">
            <v>263.72480667249999</v>
          </cell>
          <cell r="AU89">
            <v>230.5085</v>
          </cell>
        </row>
        <row r="90">
          <cell r="A90" t="str">
            <v>c:\my documents\geo\edf\geomon[temp]</v>
          </cell>
          <cell r="B90" t="str">
            <v>FAFRAD</v>
          </cell>
          <cell r="C90" t="str">
            <v>Millions of lari</v>
          </cell>
          <cell r="D90" t="str">
            <v>Stock</v>
          </cell>
          <cell r="E90" t="str">
            <v xml:space="preserve">  Foreign exchange reserves excl. Dutch account</v>
          </cell>
          <cell r="F90">
            <v>197.71578699999998</v>
          </cell>
          <cell r="G90">
            <v>187.24277999999998</v>
          </cell>
          <cell r="H90">
            <v>169.22135599999999</v>
          </cell>
          <cell r="I90">
            <v>192.41063599999998</v>
          </cell>
          <cell r="J90">
            <v>193.324544</v>
          </cell>
          <cell r="K90">
            <v>185.77318299999996</v>
          </cell>
          <cell r="L90">
            <v>212.94017025179286</v>
          </cell>
          <cell r="M90">
            <v>208.79340900000003</v>
          </cell>
          <cell r="N90">
            <v>199.10214700000003</v>
          </cell>
          <cell r="O90">
            <v>165.00992599999995</v>
          </cell>
          <cell r="P90">
            <v>189.27733799999999</v>
          </cell>
          <cell r="Q90">
            <v>169.51161799999997</v>
          </cell>
          <cell r="R90">
            <v>201.54519999999999</v>
          </cell>
          <cell r="S90">
            <v>175.22510000000003</v>
          </cell>
          <cell r="T90">
            <v>153.25149999999999</v>
          </cell>
          <cell r="U90">
            <v>139.00799999999998</v>
          </cell>
          <cell r="V90">
            <v>161.67989999999998</v>
          </cell>
          <cell r="W90">
            <v>135.09690000000001</v>
          </cell>
          <cell r="X90">
            <v>130.05860000000001</v>
          </cell>
          <cell r="Y90">
            <v>129.72720000000001</v>
          </cell>
          <cell r="Z90">
            <v>129.22239999999999</v>
          </cell>
          <cell r="AA90">
            <v>131.32769999999999</v>
          </cell>
          <cell r="AB90">
            <v>184.62110000000004</v>
          </cell>
          <cell r="AC90">
            <v>232.05699999999999</v>
          </cell>
          <cell r="AD90">
            <v>225.93639999999999</v>
          </cell>
          <cell r="AE90">
            <v>212.34039999999999</v>
          </cell>
          <cell r="AF90">
            <v>198.4547</v>
          </cell>
          <cell r="AG90">
            <v>187.11799999999999</v>
          </cell>
          <cell r="AH90">
            <v>186.84989999999999</v>
          </cell>
          <cell r="AI90">
            <v>174.28440000000001</v>
          </cell>
          <cell r="AJ90">
            <v>160.4556</v>
          </cell>
          <cell r="AK90">
            <v>129.46190000000001</v>
          </cell>
          <cell r="AL90">
            <v>184.87039999999996</v>
          </cell>
          <cell r="AM90">
            <v>139.4751</v>
          </cell>
          <cell r="AN90">
            <v>127.2054</v>
          </cell>
          <cell r="AO90">
            <v>108.2672</v>
          </cell>
          <cell r="AP90">
            <v>213.196</v>
          </cell>
          <cell r="AQ90">
            <v>213.196</v>
          </cell>
          <cell r="AR90">
            <v>213.196</v>
          </cell>
          <cell r="AS90">
            <v>242.76570000000001</v>
          </cell>
          <cell r="AT90">
            <v>255.49789999999999</v>
          </cell>
          <cell r="AU90">
            <v>219.26300000000001</v>
          </cell>
        </row>
        <row r="91">
          <cell r="A91" t="str">
            <v>c:\my documents\geo\edf\geomon[temp]</v>
          </cell>
          <cell r="B91" t="str">
            <v>FAFRAxDA</v>
          </cell>
          <cell r="C91" t="str">
            <v>Millions of lari</v>
          </cell>
          <cell r="D91" t="str">
            <v>Stock</v>
          </cell>
          <cell r="E91" t="str">
            <v xml:space="preserve">    [forex reserves in US$ millions, excl. DA]</v>
          </cell>
          <cell r="F91">
            <v>160.74454227642275</v>
          </cell>
          <cell r="G91">
            <v>149.91415532425938</v>
          </cell>
          <cell r="H91">
            <v>134.30266349206349</v>
          </cell>
          <cell r="I91">
            <v>152.46484627575276</v>
          </cell>
          <cell r="J91">
            <v>153.67610810810811</v>
          </cell>
          <cell r="K91">
            <v>147.4390341269841</v>
          </cell>
          <cell r="L91">
            <v>169.80874820717133</v>
          </cell>
          <cell r="M91">
            <v>165.84067434471805</v>
          </cell>
          <cell r="N91">
            <v>157.14455169692189</v>
          </cell>
          <cell r="O91">
            <v>129.92907559055115</v>
          </cell>
          <cell r="P91">
            <v>149.03727401574801</v>
          </cell>
          <cell r="Q91">
            <v>132.43095156249998</v>
          </cell>
          <cell r="R91">
            <v>158.19874411302982</v>
          </cell>
          <cell r="S91">
            <v>136.15003885003887</v>
          </cell>
          <cell r="T91">
            <v>118.79961240310077</v>
          </cell>
          <cell r="U91">
            <v>107.42503863987633</v>
          </cell>
          <cell r="V91">
            <v>124.46489607390299</v>
          </cell>
          <cell r="W91">
            <v>103.92069230769231</v>
          </cell>
          <cell r="X91">
            <v>100.04507692307693</v>
          </cell>
          <cell r="Y91">
            <v>100.56372093023256</v>
          </cell>
          <cell r="Z91">
            <v>100.0173374613003</v>
          </cell>
          <cell r="AA91">
            <v>101.17696456086286</v>
          </cell>
          <cell r="AB91">
            <v>142.01623076923079</v>
          </cell>
          <cell r="AC91">
            <v>176.87271341463412</v>
          </cell>
          <cell r="AD91">
            <v>173.26411042944784</v>
          </cell>
          <cell r="AE91">
            <v>160.13604826546</v>
          </cell>
          <cell r="AF91">
            <v>148.87824456114029</v>
          </cell>
          <cell r="AG91">
            <v>140.1632958801498</v>
          </cell>
          <cell r="AH91">
            <v>139.96247191011236</v>
          </cell>
          <cell r="AI91">
            <v>129.38708240534521</v>
          </cell>
          <cell r="AJ91">
            <v>119.03234421364985</v>
          </cell>
          <cell r="AK91">
            <v>96.039985163204747</v>
          </cell>
          <cell r="AL91">
            <v>136.94103703703701</v>
          </cell>
          <cell r="AM91">
            <v>102.25447214076246</v>
          </cell>
          <cell r="AN91">
            <v>90.344744318181824</v>
          </cell>
          <cell r="AO91">
            <v>70.532377850162874</v>
          </cell>
          <cell r="AP91">
            <v>118.44222222222221</v>
          </cell>
          <cell r="AQ91">
            <v>118.44222222222221</v>
          </cell>
          <cell r="AR91">
            <v>118.44222222222221</v>
          </cell>
          <cell r="AS91">
            <v>114.51212264150944</v>
          </cell>
          <cell r="AT91">
            <v>108.72251063829786</v>
          </cell>
          <cell r="AU91">
            <v>99.439002267573699</v>
          </cell>
        </row>
        <row r="92">
          <cell r="A92" t="str">
            <v>c:\my documents\geo\edf\geomon[temp]</v>
          </cell>
          <cell r="B92" t="str">
            <v>FAFRADA</v>
          </cell>
          <cell r="C92" t="str">
            <v>Millions of lari</v>
          </cell>
          <cell r="D92" t="str">
            <v>Stock</v>
          </cell>
          <cell r="E92" t="str">
            <v xml:space="preserve">  Dutch account</v>
          </cell>
          <cell r="F92">
            <v>39.36</v>
          </cell>
          <cell r="G92">
            <v>39.968000000000004</v>
          </cell>
          <cell r="H92">
            <v>40.32</v>
          </cell>
          <cell r="I92">
            <v>50.48</v>
          </cell>
          <cell r="J92">
            <v>25.537400000000002</v>
          </cell>
          <cell r="K92">
            <v>25.577999999999999</v>
          </cell>
          <cell r="L92">
            <v>30.096</v>
          </cell>
          <cell r="M92">
            <v>30.215999999999998</v>
          </cell>
          <cell r="N92">
            <v>30.407999999999998</v>
          </cell>
          <cell r="O92">
            <v>35.687000000000005</v>
          </cell>
          <cell r="P92">
            <v>35.687000000000005</v>
          </cell>
          <cell r="Q92">
            <v>35.968000000000004</v>
          </cell>
          <cell r="R92">
            <v>40.131</v>
          </cell>
          <cell r="S92">
            <v>33.590699999999998</v>
          </cell>
          <cell r="T92">
            <v>33.669000000000004</v>
          </cell>
          <cell r="U92">
            <v>36.9</v>
          </cell>
          <cell r="V92">
            <v>37.197400000000002</v>
          </cell>
          <cell r="W92">
            <v>36.485799999999998</v>
          </cell>
          <cell r="X92">
            <v>34.675600000000003</v>
          </cell>
          <cell r="Y92">
            <v>34.408900000000003</v>
          </cell>
          <cell r="Z92">
            <v>34.462299999999999</v>
          </cell>
          <cell r="AA92">
            <v>35.644599999999997</v>
          </cell>
          <cell r="AB92">
            <v>35.700000000000003</v>
          </cell>
          <cell r="AC92">
            <v>36.029499999999999</v>
          </cell>
          <cell r="AD92">
            <v>36.332900000000002</v>
          </cell>
          <cell r="AE92">
            <v>36.945900000000002</v>
          </cell>
          <cell r="AF92">
            <v>37.127000000000002</v>
          </cell>
          <cell r="AG92">
            <v>37.43</v>
          </cell>
          <cell r="AH92">
            <v>36.3078</v>
          </cell>
          <cell r="AI92">
            <v>36.011200000000002</v>
          </cell>
          <cell r="AJ92">
            <v>26.586000000000002</v>
          </cell>
          <cell r="AK92">
            <v>36.168500000000002</v>
          </cell>
          <cell r="AL92">
            <v>34.746899999999997</v>
          </cell>
          <cell r="AM92">
            <v>37.7425</v>
          </cell>
          <cell r="AN92">
            <v>38.572899999999997</v>
          </cell>
          <cell r="AO92">
            <v>40.6</v>
          </cell>
          <cell r="AP92">
            <v>8.298</v>
          </cell>
          <cell r="AQ92">
            <v>8.298</v>
          </cell>
          <cell r="AR92">
            <v>8.298</v>
          </cell>
          <cell r="AS92">
            <v>9.7768359908000004</v>
          </cell>
          <cell r="AT92">
            <v>8.2269066725000002</v>
          </cell>
          <cell r="AU92">
            <v>11.2455</v>
          </cell>
        </row>
        <row r="93">
          <cell r="A93" t="str">
            <v>c:\my documents\geo\edf\geomon[temp]</v>
          </cell>
          <cell r="B93" t="str">
            <v>FAFRLIMF</v>
          </cell>
          <cell r="C93" t="str">
            <v>Millions of lari</v>
          </cell>
          <cell r="D93" t="str">
            <v>Stock</v>
          </cell>
          <cell r="E93" t="str">
            <v xml:space="preserve">  Use of Fund Resources</v>
          </cell>
          <cell r="F93">
            <v>-142.06533579000001</v>
          </cell>
          <cell r="G93">
            <v>-140.88259493700002</v>
          </cell>
          <cell r="H93">
            <v>-143.78670936</v>
          </cell>
          <cell r="I93">
            <v>-194.45475825899999</v>
          </cell>
          <cell r="J93">
            <v>-192.359304366</v>
          </cell>
          <cell r="K93">
            <v>-191.61945872999999</v>
          </cell>
          <cell r="L93">
            <v>-190.85905456200001</v>
          </cell>
          <cell r="M93">
            <v>-194.567361987</v>
          </cell>
          <cell r="N93">
            <v>-194.75088294899999</v>
          </cell>
          <cell r="O93">
            <v>-192.76258945500001</v>
          </cell>
          <cell r="P93">
            <v>-244.65005171999996</v>
          </cell>
          <cell r="Q93">
            <v>-246.30193152000001</v>
          </cell>
          <cell r="R93">
            <v>-244.01721052799996</v>
          </cell>
          <cell r="S93">
            <v>-239.08433234399999</v>
          </cell>
          <cell r="T93">
            <v>-237.97147032000001</v>
          </cell>
          <cell r="U93">
            <v>-239.04546991199999</v>
          </cell>
          <cell r="V93">
            <v>-285.49688749649994</v>
          </cell>
          <cell r="W93">
            <v>-291.21118065000002</v>
          </cell>
          <cell r="X93">
            <v>-290.44747289999998</v>
          </cell>
          <cell r="Y93">
            <v>-282.08415680999997</v>
          </cell>
          <cell r="Z93">
            <v>-283.552915692</v>
          </cell>
          <cell r="AA93">
            <v>-285.21025325099998</v>
          </cell>
          <cell r="AB93">
            <v>-339.41582219999998</v>
          </cell>
          <cell r="AC93">
            <v>-337.15672089599997</v>
          </cell>
          <cell r="AD93">
            <v>-332.00293140000002</v>
          </cell>
          <cell r="AE93">
            <v>-336.63086683199998</v>
          </cell>
          <cell r="AF93">
            <v>-339.63293853299996</v>
          </cell>
          <cell r="AG93">
            <v>-336.53006140499997</v>
          </cell>
          <cell r="AH93">
            <v>-339.24318056999994</v>
          </cell>
          <cell r="AI93">
            <v>-339.42033590400001</v>
          </cell>
          <cell r="AJ93">
            <v>-338.70063410399996</v>
          </cell>
          <cell r="AK93">
            <v>-338.179180524</v>
          </cell>
          <cell r="AL93">
            <v>-392.20675065</v>
          </cell>
          <cell r="AM93">
            <v>-406.21768901999997</v>
          </cell>
          <cell r="AN93">
            <v>-429.21099935999996</v>
          </cell>
          <cell r="AO93">
            <v>-457.09223632819993</v>
          </cell>
          <cell r="AP93">
            <v>-546.82365722400004</v>
          </cell>
          <cell r="AQ93">
            <v>-546.33432261600012</v>
          </cell>
          <cell r="AR93">
            <v>-546.33432261600012</v>
          </cell>
          <cell r="AS93">
            <v>-627.50800000000004</v>
          </cell>
          <cell r="AT93">
            <v>-683.47</v>
          </cell>
          <cell r="AU93">
            <v>-636.40100000000007</v>
          </cell>
        </row>
        <row r="94">
          <cell r="A94" t="str">
            <v>c:\my documents\geo\edf\geomon[temp]</v>
          </cell>
          <cell r="B94" t="str">
            <v>FAFRLOKFW</v>
          </cell>
          <cell r="C94" t="str">
            <v>Millions of lari</v>
          </cell>
          <cell r="D94" t="str">
            <v>Stock</v>
          </cell>
          <cell r="E94" t="str">
            <v xml:space="preserve">  Other liabilities (KFW loan)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-33.383000000000003</v>
          </cell>
          <cell r="AA94">
            <v>-34.232999999999997</v>
          </cell>
          <cell r="AB94">
            <v>-35.055999999999997</v>
          </cell>
          <cell r="AC94">
            <v>-36.902999999999999</v>
          </cell>
          <cell r="AD94">
            <v>-36.133000000000003</v>
          </cell>
          <cell r="AE94">
            <v>-36.878</v>
          </cell>
          <cell r="AF94">
            <v>-37.311999999999998</v>
          </cell>
          <cell r="AG94">
            <v>-38.423000000000002</v>
          </cell>
          <cell r="AH94">
            <v>-43.454999999999998</v>
          </cell>
          <cell r="AI94">
            <v>-44.002000000000002</v>
          </cell>
          <cell r="AJ94">
            <v>-43.854999999999997</v>
          </cell>
          <cell r="AK94">
            <v>-45.822000000000003</v>
          </cell>
          <cell r="AL94">
            <v>-44.991</v>
          </cell>
          <cell r="AM94">
            <v>-49.119</v>
          </cell>
          <cell r="AN94">
            <v>-51.482999999999997</v>
          </cell>
          <cell r="AO94">
            <v>-54.485999999999997</v>
          </cell>
          <cell r="AP94">
            <v>-66.016000000000005</v>
          </cell>
          <cell r="AQ94">
            <v>-66.016000000000005</v>
          </cell>
          <cell r="AR94">
            <v>-66.016000000000005</v>
          </cell>
          <cell r="AS94">
            <v>-87.677999999999997</v>
          </cell>
          <cell r="AT94">
            <v>-80.805000000000007</v>
          </cell>
          <cell r="AU94">
            <v>-87.236999999999995</v>
          </cell>
        </row>
        <row r="95">
          <cell r="A95" t="str">
            <v>c:\my documents\geo\edf\geomon[temp]</v>
          </cell>
          <cell r="B95" t="str">
            <v>FAFRLOO_N</v>
          </cell>
          <cell r="C95" t="str">
            <v>Millions of lari</v>
          </cell>
          <cell r="D95" t="str">
            <v>Stock</v>
          </cell>
          <cell r="E95" t="str">
            <v xml:space="preserve">  Other official foreign claims (net)</v>
          </cell>
          <cell r="F95">
            <v>-0.1</v>
          </cell>
          <cell r="G95">
            <v>-0.1</v>
          </cell>
          <cell r="H95">
            <v>-0.1</v>
          </cell>
          <cell r="I95">
            <v>-0.1</v>
          </cell>
          <cell r="J95">
            <v>-0.1</v>
          </cell>
          <cell r="K95">
            <v>-0.1</v>
          </cell>
          <cell r="L95">
            <v>-0.1</v>
          </cell>
          <cell r="M95">
            <v>-0.1</v>
          </cell>
          <cell r="N95">
            <v>-0.1</v>
          </cell>
          <cell r="O95">
            <v>-0.1</v>
          </cell>
          <cell r="P95">
            <v>-0.1</v>
          </cell>
          <cell r="Q95">
            <v>-7.46E-2</v>
          </cell>
          <cell r="R95">
            <v>-7.4999999999999997E-2</v>
          </cell>
          <cell r="S95">
            <v>-7.5200000000000003E-2</v>
          </cell>
          <cell r="T95">
            <v>-7.5200000000000003E-2</v>
          </cell>
          <cell r="U95">
            <v>-5.7599999999999998E-2</v>
          </cell>
          <cell r="V95">
            <v>-5.7599999999999998E-2</v>
          </cell>
          <cell r="W95">
            <v>-5.7599999999999998E-2</v>
          </cell>
          <cell r="X95">
            <v>-5.7599999999999998E-2</v>
          </cell>
          <cell r="Y95">
            <v>-5.7599999999999998E-2</v>
          </cell>
          <cell r="Z95">
            <v>-5.7599999999999998E-2</v>
          </cell>
          <cell r="AA95">
            <v>-5.7599999999999998E-2</v>
          </cell>
          <cell r="AB95">
            <v>-5.7599999999999998E-2</v>
          </cell>
          <cell r="AC95">
            <v>-5.7599999999999998E-2</v>
          </cell>
          <cell r="AD95">
            <v>-5.7599999999999998E-2</v>
          </cell>
          <cell r="AE95">
            <v>-0.1</v>
          </cell>
          <cell r="AF95">
            <v>-0.1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</row>
        <row r="96">
          <cell r="A96" t="str">
            <v>c:\my documents\geo\edf\geomon[temp]</v>
          </cell>
          <cell r="B96" t="str">
            <v>FAFLCL</v>
          </cell>
          <cell r="C96" t="str">
            <v>Millions of lari</v>
          </cell>
          <cell r="D96" t="str">
            <v>Stock</v>
          </cell>
          <cell r="E96" t="str">
            <v>Contingent liabilities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</row>
        <row r="98">
          <cell r="A98" t="str">
            <v>c:\my documents\geo\edf\geomon[temp]</v>
          </cell>
          <cell r="B98" t="str">
            <v>FADC_N</v>
          </cell>
          <cell r="C98" t="str">
            <v>Millions of lari</v>
          </cell>
          <cell r="D98" t="str">
            <v>Stock</v>
          </cell>
          <cell r="E98" t="str">
            <v>Net domestic assets</v>
          </cell>
          <cell r="F98">
            <v>57.352048790000026</v>
          </cell>
          <cell r="G98">
            <v>62.810564937000009</v>
          </cell>
          <cell r="H98">
            <v>85.970353360000018</v>
          </cell>
          <cell r="I98">
            <v>105.68662225900002</v>
          </cell>
          <cell r="J98">
            <v>131.89486036600002</v>
          </cell>
          <cell r="K98">
            <v>142.98327573000003</v>
          </cell>
          <cell r="L98">
            <v>119.44538431020715</v>
          </cell>
          <cell r="M98">
            <v>138.39910298699996</v>
          </cell>
          <cell r="N98">
            <v>158.24008594899996</v>
          </cell>
          <cell r="O98">
            <v>198.86716345500002</v>
          </cell>
          <cell r="P98">
            <v>223.79301371999998</v>
          </cell>
          <cell r="Q98">
            <v>233.81521352000004</v>
          </cell>
          <cell r="R98">
            <v>209.74668919466666</v>
          </cell>
          <cell r="S98">
            <v>227.30667634399998</v>
          </cell>
          <cell r="T98">
            <v>245.54380878153844</v>
          </cell>
          <cell r="U98">
            <v>262.59491298892306</v>
          </cell>
          <cell r="V98">
            <v>294.96816134265379</v>
          </cell>
          <cell r="W98">
            <v>324.64488065</v>
          </cell>
          <cell r="X98">
            <v>333.05987289999996</v>
          </cell>
          <cell r="Y98">
            <v>341.32187373307687</v>
          </cell>
          <cell r="Z98">
            <v>397.3833892304616</v>
          </cell>
          <cell r="AA98">
            <v>401.60969663561536</v>
          </cell>
          <cell r="AB98">
            <v>406.7191221999999</v>
          </cell>
          <cell r="AC98">
            <v>358.7662605883076</v>
          </cell>
          <cell r="AD98">
            <v>382.28907970769239</v>
          </cell>
          <cell r="AE98">
            <v>383.505768825865</v>
          </cell>
          <cell r="AF98">
            <v>395.54508661582202</v>
          </cell>
          <cell r="AG98">
            <v>409.43162198782204</v>
          </cell>
          <cell r="AH98">
            <v>429.74554115282206</v>
          </cell>
          <cell r="AI98">
            <v>438.99662848826966</v>
          </cell>
          <cell r="AJ98">
            <v>466.79370084557303</v>
          </cell>
          <cell r="AK98">
            <v>495.73524726557309</v>
          </cell>
          <cell r="AL98">
            <v>498.64010458258429</v>
          </cell>
          <cell r="AM98">
            <v>523.05852070539322</v>
          </cell>
          <cell r="AN98">
            <v>547.00229980943823</v>
          </cell>
          <cell r="AO98">
            <v>569.82653071022241</v>
          </cell>
          <cell r="AP98">
            <v>650.06100666220232</v>
          </cell>
          <cell r="AQ98">
            <v>649.90535261600019</v>
          </cell>
          <cell r="AR98">
            <v>649.61832261600011</v>
          </cell>
          <cell r="AS98">
            <v>734.96745000919998</v>
          </cell>
          <cell r="AT98">
            <v>766.70733582750006</v>
          </cell>
          <cell r="AU98">
            <v>754.57191699999998</v>
          </cell>
        </row>
        <row r="99">
          <cell r="E99" t="str">
            <v xml:space="preserve">  Net claims on General Government</v>
          </cell>
        </row>
        <row r="100">
          <cell r="E100" t="str">
            <v xml:space="preserve">     Claims on General Government</v>
          </cell>
        </row>
        <row r="101">
          <cell r="E101" t="str">
            <v xml:space="preserve">        o/w Treasury bills purchased by NBG</v>
          </cell>
        </row>
        <row r="102">
          <cell r="E102" t="str">
            <v xml:space="preserve">                 Bond issued to cover NBG losses</v>
          </cell>
        </row>
        <row r="103">
          <cell r="E103" t="str">
            <v>Non-securitized govt debt held by NBG (converted from line items (loans) and (coupon securities")</v>
          </cell>
        </row>
        <row r="104">
          <cell r="E104" t="str">
            <v>Securitized govt debt (marketable)</v>
          </cell>
        </row>
        <row r="105">
          <cell r="E105" t="str">
            <v xml:space="preserve">     Deposits of the General Government</v>
          </cell>
        </row>
        <row r="106">
          <cell r="E106" t="str">
            <v>of which: deposits of central govt.</v>
          </cell>
        </row>
        <row r="107">
          <cell r="E107" t="str">
            <v>of which: deposits of local govt.</v>
          </cell>
        </row>
        <row r="108">
          <cell r="E108" t="str">
            <v xml:space="preserve">  Claims on rest of economy (including staff loans)</v>
          </cell>
        </row>
        <row r="109">
          <cell r="E109" t="str">
            <v xml:space="preserve">    o/w: Credit to the energy sector</v>
          </cell>
        </row>
        <row r="110">
          <cell r="E110" t="str">
            <v xml:space="preserve">  Claims on banks</v>
          </cell>
        </row>
        <row r="111">
          <cell r="E111" t="str">
            <v xml:space="preserve">  Other assets, net</v>
          </cell>
        </row>
        <row r="113">
          <cell r="A113" t="str">
            <v>c:\my documents\geo\edf\geomon[temp]</v>
          </cell>
          <cell r="B113" t="str">
            <v>FACGG_N</v>
          </cell>
          <cell r="C113" t="str">
            <v>Millions of lari</v>
          </cell>
          <cell r="D113" t="str">
            <v>Stock</v>
          </cell>
          <cell r="E113" t="str">
            <v xml:space="preserve">  Net claims on General Government</v>
          </cell>
          <cell r="F113">
            <v>55.20000000000001</v>
          </cell>
          <cell r="G113">
            <v>64.032000000000011</v>
          </cell>
          <cell r="H113">
            <v>85.580000000000013</v>
          </cell>
          <cell r="I113">
            <v>98.22</v>
          </cell>
          <cell r="J113">
            <v>134.27719999999999</v>
          </cell>
          <cell r="K113">
            <v>147.37720000000002</v>
          </cell>
          <cell r="L113">
            <v>137.55360000000002</v>
          </cell>
          <cell r="M113">
            <v>156.04889999999997</v>
          </cell>
          <cell r="N113">
            <v>176.25720000000001</v>
          </cell>
          <cell r="O113">
            <v>213.24250000000001</v>
          </cell>
          <cell r="P113">
            <v>231.45310000000001</v>
          </cell>
          <cell r="Q113">
            <v>233.21179999999998</v>
          </cell>
          <cell r="R113">
            <v>208.8621</v>
          </cell>
          <cell r="S113">
            <v>229.50639999999999</v>
          </cell>
          <cell r="T113">
            <v>240.07640000000001</v>
          </cell>
          <cell r="U113">
            <v>265.86520000000002</v>
          </cell>
          <cell r="V113">
            <v>301.84519999999998</v>
          </cell>
          <cell r="W113">
            <v>313.70460000000003</v>
          </cell>
          <cell r="X113">
            <v>332.06849999999997</v>
          </cell>
          <cell r="Y113">
            <v>344.75329999999997</v>
          </cell>
          <cell r="Z113">
            <v>358.16640000000001</v>
          </cell>
          <cell r="AA113">
            <v>376.75290000000001</v>
          </cell>
          <cell r="AB113">
            <v>377.21109999999999</v>
          </cell>
          <cell r="AC113">
            <v>331.67680000000007</v>
          </cell>
          <cell r="AD113">
            <v>361.74850000000004</v>
          </cell>
          <cell r="AE113">
            <v>373.4196</v>
          </cell>
          <cell r="AF113">
            <v>382.98369999999994</v>
          </cell>
          <cell r="AG113">
            <v>392.61609999999996</v>
          </cell>
          <cell r="AH113">
            <v>408.20310000000001</v>
          </cell>
          <cell r="AI113">
            <v>418.75440000000003</v>
          </cell>
          <cell r="AJ113">
            <v>453.47159999999997</v>
          </cell>
          <cell r="AK113">
            <v>487.1662</v>
          </cell>
          <cell r="AL113">
            <v>487.35570000000001</v>
          </cell>
          <cell r="AM113">
            <v>501.72289999999998</v>
          </cell>
          <cell r="AN113">
            <v>503.12939999999998</v>
          </cell>
          <cell r="AO113">
            <v>506.37259999999998</v>
          </cell>
          <cell r="AP113">
            <v>499.5856</v>
          </cell>
          <cell r="AQ113">
            <v>499.5856</v>
          </cell>
          <cell r="AR113">
            <v>499.5856</v>
          </cell>
          <cell r="AS113">
            <v>514.42276400920002</v>
          </cell>
          <cell r="AT113">
            <v>521.00089332749997</v>
          </cell>
          <cell r="AU113">
            <v>610.47950000000003</v>
          </cell>
        </row>
        <row r="114">
          <cell r="A114" t="str">
            <v>c:\my documents\geo\edf\geomon[temp]</v>
          </cell>
          <cell r="B114" t="str">
            <v>FACGG</v>
          </cell>
          <cell r="C114" t="str">
            <v>Millions of lari</v>
          </cell>
          <cell r="D114" t="str">
            <v>Stock</v>
          </cell>
          <cell r="E114" t="str">
            <v xml:space="preserve">     Loans to the General Government</v>
          </cell>
          <cell r="F114">
            <v>110.7</v>
          </cell>
          <cell r="G114">
            <v>110.7</v>
          </cell>
          <cell r="H114">
            <v>149.19999999999999</v>
          </cell>
          <cell r="I114">
            <v>166.2</v>
          </cell>
          <cell r="J114">
            <v>180.91720000000001</v>
          </cell>
          <cell r="K114">
            <v>187.91720000000001</v>
          </cell>
          <cell r="L114">
            <v>196</v>
          </cell>
          <cell r="M114">
            <v>206</v>
          </cell>
          <cell r="N114">
            <v>221.71719999999999</v>
          </cell>
          <cell r="O114">
            <v>257.71719999999999</v>
          </cell>
          <cell r="P114">
            <v>271.71719999999999</v>
          </cell>
          <cell r="Q114">
            <v>276.5172</v>
          </cell>
          <cell r="R114">
            <v>296.71839999999997</v>
          </cell>
          <cell r="S114">
            <v>296.71839999999997</v>
          </cell>
          <cell r="T114">
            <v>296.71839999999997</v>
          </cell>
          <cell r="U114">
            <v>333.41800000000001</v>
          </cell>
          <cell r="V114">
            <v>350.51839999999999</v>
          </cell>
          <cell r="W114">
            <v>360.41800000000001</v>
          </cell>
          <cell r="X114">
            <v>372.8184</v>
          </cell>
          <cell r="Y114">
            <v>392.05939999999998</v>
          </cell>
          <cell r="Z114">
            <v>410.05939999999998</v>
          </cell>
          <cell r="AA114">
            <v>424.75940000000003</v>
          </cell>
          <cell r="AB114">
            <v>427.74930000000001</v>
          </cell>
          <cell r="AC114">
            <v>386.3184</v>
          </cell>
          <cell r="AD114">
            <v>412.72539999999998</v>
          </cell>
          <cell r="AE114">
            <v>424.92540000000002</v>
          </cell>
          <cell r="AF114">
            <v>436.58339999999998</v>
          </cell>
          <cell r="AG114">
            <v>446.10039999999998</v>
          </cell>
          <cell r="AH114">
            <v>460.60039999999998</v>
          </cell>
          <cell r="AI114">
            <v>466.7004</v>
          </cell>
          <cell r="AJ114">
            <v>493.65039999999999</v>
          </cell>
          <cell r="AK114">
            <v>538.05709999999999</v>
          </cell>
          <cell r="AL114">
            <v>535.21510000000001</v>
          </cell>
          <cell r="AM114">
            <v>547.76009999999997</v>
          </cell>
          <cell r="AN114">
            <v>556.16010000000006</v>
          </cell>
          <cell r="AO114">
            <v>561.63810000000001</v>
          </cell>
          <cell r="AP114">
            <v>541.5231</v>
          </cell>
          <cell r="AQ114">
            <v>541.5231</v>
          </cell>
          <cell r="AR114">
            <v>541.5231</v>
          </cell>
          <cell r="AS114">
            <v>547.51229999999998</v>
          </cell>
          <cell r="AT114">
            <v>547.51229999999998</v>
          </cell>
          <cell r="AU114">
            <v>570.49199999999996</v>
          </cell>
        </row>
        <row r="115">
          <cell r="A115" t="str">
            <v>c:\my documents\geo\edf\geomon[temp]</v>
          </cell>
          <cell r="B115" t="str">
            <v>FADGG</v>
          </cell>
          <cell r="C115" t="str">
            <v>Millions of lari</v>
          </cell>
          <cell r="D115" t="str">
            <v>Stock</v>
          </cell>
          <cell r="E115" t="str">
            <v xml:space="preserve">     Deposits of the General Government</v>
          </cell>
          <cell r="F115">
            <v>-55.499999999999993</v>
          </cell>
          <cell r="G115">
            <v>-46.667999999999999</v>
          </cell>
          <cell r="H115">
            <v>-63.619999999999976</v>
          </cell>
          <cell r="I115">
            <v>-67.97999999999999</v>
          </cell>
          <cell r="J115">
            <v>-46.64</v>
          </cell>
          <cell r="K115">
            <v>-40.54</v>
          </cell>
          <cell r="L115">
            <v>-58.44639999999999</v>
          </cell>
          <cell r="M115">
            <v>-49.951100000000018</v>
          </cell>
          <cell r="N115">
            <v>-45.45999999999998</v>
          </cell>
          <cell r="O115">
            <v>-44.474699999999991</v>
          </cell>
          <cell r="P115">
            <v>-40.264099999999978</v>
          </cell>
          <cell r="Q115">
            <v>-43.305400000000006</v>
          </cell>
          <cell r="R115">
            <v>-87.856299999999976</v>
          </cell>
          <cell r="S115">
            <v>-67.211999999999975</v>
          </cell>
          <cell r="T115">
            <v>-56.641999999999975</v>
          </cell>
          <cell r="U115">
            <v>-67.552800000000005</v>
          </cell>
          <cell r="V115">
            <v>-48.673200000000037</v>
          </cell>
          <cell r="W115">
            <v>-46.713399999999993</v>
          </cell>
          <cell r="X115">
            <v>-40.749900000000018</v>
          </cell>
          <cell r="Y115">
            <v>-47.306100000000015</v>
          </cell>
          <cell r="Z115">
            <v>-51.892999999999958</v>
          </cell>
          <cell r="AA115">
            <v>-48.00650000000001</v>
          </cell>
          <cell r="AB115">
            <v>-50.538200000000018</v>
          </cell>
          <cell r="AC115">
            <v>-54.641599999999954</v>
          </cell>
          <cell r="AD115">
            <v>-50.976899999999951</v>
          </cell>
          <cell r="AE115">
            <v>-51.505800000000008</v>
          </cell>
          <cell r="AF115">
            <v>-53.599700000000034</v>
          </cell>
          <cell r="AG115">
            <v>-53.484300000000012</v>
          </cell>
          <cell r="AH115">
            <v>-52.397299999999987</v>
          </cell>
          <cell r="AI115">
            <v>-47.945999999999948</v>
          </cell>
          <cell r="AJ115">
            <v>-40.17880000000001</v>
          </cell>
          <cell r="AK115">
            <v>-50.890899999999974</v>
          </cell>
          <cell r="AL115">
            <v>-47.859400000000001</v>
          </cell>
          <cell r="AM115">
            <v>-46.037200000000013</v>
          </cell>
          <cell r="AN115">
            <v>-53.030700000000081</v>
          </cell>
          <cell r="AO115">
            <v>-55.265500000000038</v>
          </cell>
          <cell r="AP115">
            <v>-41.937500000000028</v>
          </cell>
          <cell r="AQ115">
            <v>-41.937500000000028</v>
          </cell>
          <cell r="AR115">
            <v>-41.937500000000028</v>
          </cell>
          <cell r="AS115">
            <v>-33.089535990800002</v>
          </cell>
          <cell r="AT115">
            <v>-26.51140667250003</v>
          </cell>
          <cell r="AU115">
            <v>-30.312499999999925</v>
          </cell>
        </row>
        <row r="116">
          <cell r="A116" t="str">
            <v>c:\my documents\geo\edf\geomon[temp]</v>
          </cell>
          <cell r="B116" t="str">
            <v>FACGC_N</v>
          </cell>
          <cell r="C116" t="str">
            <v>Millions of lari</v>
          </cell>
          <cell r="D116" t="str">
            <v>Stock</v>
          </cell>
          <cell r="E116" t="str">
            <v xml:space="preserve">    Net claims on Republican Government</v>
          </cell>
          <cell r="F116">
            <v>56.4</v>
          </cell>
          <cell r="G116">
            <v>64.731999999999999</v>
          </cell>
          <cell r="H116">
            <v>86.580000000000013</v>
          </cell>
          <cell r="I116">
            <v>99.12</v>
          </cell>
          <cell r="J116">
            <v>151.28720000000001</v>
          </cell>
          <cell r="K116">
            <v>159.24720000000002</v>
          </cell>
          <cell r="L116">
            <v>150.30000000000001</v>
          </cell>
          <cell r="M116">
            <v>172.2</v>
          </cell>
          <cell r="N116">
            <v>185.63120000000001</v>
          </cell>
          <cell r="O116">
            <v>217.0532</v>
          </cell>
          <cell r="P116">
            <v>234.40100000000001</v>
          </cell>
          <cell r="Q116">
            <v>234.4819</v>
          </cell>
          <cell r="R116">
            <v>218.61920000000001</v>
          </cell>
          <cell r="S116">
            <v>242.7277</v>
          </cell>
          <cell r="T116">
            <v>252.0282</v>
          </cell>
          <cell r="U116">
            <v>280.25200000000001</v>
          </cell>
          <cell r="V116">
            <v>305.59009999999995</v>
          </cell>
          <cell r="W116">
            <v>316.44220000000001</v>
          </cell>
          <cell r="X116">
            <v>333.40499999999997</v>
          </cell>
          <cell r="Y116">
            <v>348.03929999999997</v>
          </cell>
          <cell r="Z116">
            <v>360.01260000000002</v>
          </cell>
          <cell r="AA116">
            <v>379.48250000000002</v>
          </cell>
          <cell r="AB116">
            <v>380.90219999999999</v>
          </cell>
          <cell r="AC116">
            <v>334.74530000000004</v>
          </cell>
          <cell r="AD116">
            <v>364.29970000000003</v>
          </cell>
          <cell r="AE116">
            <v>376.12630000000001</v>
          </cell>
          <cell r="AF116">
            <v>386.84529999999995</v>
          </cell>
          <cell r="AG116">
            <v>396.65839999999997</v>
          </cell>
          <cell r="AH116">
            <v>412.33969999999999</v>
          </cell>
          <cell r="AI116">
            <v>423.73550000000006</v>
          </cell>
          <cell r="AJ116">
            <v>457.64749999999998</v>
          </cell>
          <cell r="AK116">
            <v>491.51690000000002</v>
          </cell>
          <cell r="AL116">
            <v>491.56020000000001</v>
          </cell>
          <cell r="AM116">
            <v>505.97369999999995</v>
          </cell>
          <cell r="AN116">
            <v>508.22969999999998</v>
          </cell>
          <cell r="AO116">
            <v>512.87239999999997</v>
          </cell>
          <cell r="AP116">
            <v>515.70119999999997</v>
          </cell>
          <cell r="AQ116">
            <v>515.70119999999997</v>
          </cell>
          <cell r="AR116">
            <v>515.70119999999997</v>
          </cell>
          <cell r="AS116">
            <v>517.58686400919999</v>
          </cell>
          <cell r="AT116">
            <v>523.91309332749995</v>
          </cell>
          <cell r="AU116">
            <v>612.97450000000003</v>
          </cell>
        </row>
      </sheetData>
      <sheetData sheetId="55" refreshError="1">
        <row r="6">
          <cell r="E6" t="str">
            <v>Descriptor</v>
          </cell>
          <cell r="F6">
            <v>35034</v>
          </cell>
          <cell r="G6">
            <v>35065</v>
          </cell>
          <cell r="H6">
            <v>35096</v>
          </cell>
          <cell r="I6">
            <v>35125</v>
          </cell>
          <cell r="J6">
            <v>35156</v>
          </cell>
          <cell r="K6">
            <v>35186</v>
          </cell>
          <cell r="L6">
            <v>35217</v>
          </cell>
          <cell r="M6">
            <v>35247</v>
          </cell>
          <cell r="N6">
            <v>35278</v>
          </cell>
          <cell r="O6">
            <v>35309</v>
          </cell>
          <cell r="P6">
            <v>35339</v>
          </cell>
          <cell r="Q6">
            <v>35370</v>
          </cell>
          <cell r="R6">
            <v>35400</v>
          </cell>
          <cell r="S6">
            <v>35431</v>
          </cell>
          <cell r="T6">
            <v>35462</v>
          </cell>
          <cell r="U6">
            <v>35490</v>
          </cell>
          <cell r="V6">
            <v>35521</v>
          </cell>
          <cell r="W6">
            <v>35551</v>
          </cell>
          <cell r="X6">
            <v>35582</v>
          </cell>
          <cell r="Y6">
            <v>35612</v>
          </cell>
          <cell r="Z6">
            <v>35643</v>
          </cell>
          <cell r="AA6">
            <v>35674</v>
          </cell>
          <cell r="AB6">
            <v>35704</v>
          </cell>
          <cell r="AC6">
            <v>35735</v>
          </cell>
          <cell r="AD6">
            <v>35765</v>
          </cell>
          <cell r="AE6">
            <v>35796</v>
          </cell>
          <cell r="AF6">
            <v>35827</v>
          </cell>
          <cell r="AG6">
            <v>35855</v>
          </cell>
          <cell r="AH6">
            <v>35886</v>
          </cell>
          <cell r="AI6">
            <v>35916</v>
          </cell>
          <cell r="AJ6">
            <v>35947</v>
          </cell>
          <cell r="AK6">
            <v>35977</v>
          </cell>
          <cell r="AL6">
            <v>36008</v>
          </cell>
          <cell r="AM6">
            <v>36039</v>
          </cell>
          <cell r="AN6">
            <v>36069</v>
          </cell>
          <cell r="AO6">
            <v>36100</v>
          </cell>
          <cell r="AQ6">
            <v>36130</v>
          </cell>
          <cell r="AR6">
            <v>36161</v>
          </cell>
          <cell r="AS6">
            <v>36192</v>
          </cell>
          <cell r="AT6">
            <v>36220</v>
          </cell>
        </row>
        <row r="8">
          <cell r="E8" t="str">
            <v>Table 2. Georgia: Summary Accounts of Commercial Banks</v>
          </cell>
        </row>
        <row r="11">
          <cell r="E11">
            <v>39691.917272453706</v>
          </cell>
          <cell r="F11">
            <v>35034</v>
          </cell>
          <cell r="G11">
            <v>35065</v>
          </cell>
          <cell r="H11">
            <v>35096</v>
          </cell>
          <cell r="I11">
            <v>35125</v>
          </cell>
          <cell r="J11">
            <v>35156</v>
          </cell>
          <cell r="K11">
            <v>35186</v>
          </cell>
          <cell r="L11">
            <v>35217</v>
          </cell>
          <cell r="M11">
            <v>35247</v>
          </cell>
          <cell r="N11">
            <v>35278</v>
          </cell>
          <cell r="O11">
            <v>35309</v>
          </cell>
          <cell r="P11">
            <v>35339</v>
          </cell>
          <cell r="Q11">
            <v>35370</v>
          </cell>
          <cell r="R11">
            <v>35400</v>
          </cell>
          <cell r="S11">
            <v>35431</v>
          </cell>
          <cell r="T11">
            <v>35462</v>
          </cell>
          <cell r="U11">
            <v>35490</v>
          </cell>
          <cell r="V11">
            <v>35521</v>
          </cell>
          <cell r="W11">
            <v>35551</v>
          </cell>
          <cell r="X11">
            <v>35582</v>
          </cell>
          <cell r="Y11">
            <v>35612</v>
          </cell>
          <cell r="Z11">
            <v>35643</v>
          </cell>
          <cell r="AA11">
            <v>35674</v>
          </cell>
          <cell r="AB11">
            <v>35704</v>
          </cell>
          <cell r="AC11">
            <v>35735</v>
          </cell>
          <cell r="AD11">
            <v>35765</v>
          </cell>
          <cell r="AE11">
            <v>35796</v>
          </cell>
          <cell r="AF11">
            <v>35827</v>
          </cell>
          <cell r="AG11">
            <v>35855</v>
          </cell>
          <cell r="AH11">
            <v>35886</v>
          </cell>
          <cell r="AI11">
            <v>35916</v>
          </cell>
          <cell r="AJ11">
            <v>35947</v>
          </cell>
          <cell r="AK11">
            <v>35977</v>
          </cell>
          <cell r="AL11">
            <v>36008</v>
          </cell>
          <cell r="AM11">
            <v>36039</v>
          </cell>
          <cell r="AN11">
            <v>36069</v>
          </cell>
          <cell r="AO11">
            <v>36100</v>
          </cell>
          <cell r="AP11">
            <v>36130</v>
          </cell>
          <cell r="AR11">
            <v>36161</v>
          </cell>
          <cell r="AS11">
            <v>36192</v>
          </cell>
          <cell r="AT11">
            <v>36220</v>
          </cell>
        </row>
        <row r="12">
          <cell r="E12">
            <v>39691.917272453706</v>
          </cell>
          <cell r="AP12" t="str">
            <v>ESAF</v>
          </cell>
        </row>
        <row r="13">
          <cell r="E13" t="str">
            <v>At program exchange rates</v>
          </cell>
        </row>
        <row r="14">
          <cell r="E14" t="str">
            <v>Net foreign assets</v>
          </cell>
          <cell r="F14">
            <v>-38.385590243902435</v>
          </cell>
          <cell r="G14">
            <v>-36.586397437950353</v>
          </cell>
          <cell r="H14">
            <v>-29.811843809523804</v>
          </cell>
          <cell r="I14">
            <v>-27.315641838351819</v>
          </cell>
          <cell r="J14">
            <v>-35.821058823529413</v>
          </cell>
          <cell r="K14">
            <v>9.8023361904761881</v>
          </cell>
          <cell r="L14">
            <v>12.019986602870809</v>
          </cell>
          <cell r="M14">
            <v>9.3686754567116761</v>
          </cell>
          <cell r="N14">
            <v>9.5502639305445935</v>
          </cell>
          <cell r="O14">
            <v>9.6089283779527506</v>
          </cell>
          <cell r="P14">
            <v>12.741277795275593</v>
          </cell>
          <cell r="Q14">
            <v>19.624218749999997</v>
          </cell>
          <cell r="R14">
            <v>20.774411302982731</v>
          </cell>
          <cell r="S14">
            <v>22.936161616161623</v>
          </cell>
          <cell r="T14">
            <v>20.946124031007752</v>
          </cell>
          <cell r="U14">
            <v>25.924149922720254</v>
          </cell>
          <cell r="V14">
            <v>27.895958429561201</v>
          </cell>
          <cell r="W14">
            <v>26.255500000000005</v>
          </cell>
          <cell r="X14">
            <v>25.898600000000005</v>
          </cell>
          <cell r="Y14">
            <v>40.103186046511631</v>
          </cell>
          <cell r="Z14">
            <v>48.501369969040248</v>
          </cell>
          <cell r="AA14">
            <v>37.198228043143295</v>
          </cell>
          <cell r="AB14">
            <v>35.5749</v>
          </cell>
          <cell r="AC14">
            <v>34.151455792682931</v>
          </cell>
          <cell r="AD14">
            <v>32.903957055214725</v>
          </cell>
          <cell r="AE14">
            <v>26.132415686274506</v>
          </cell>
          <cell r="AF14">
            <v>16.31692363090772</v>
          </cell>
          <cell r="AG14">
            <v>22.686278951310861</v>
          </cell>
          <cell r="AH14">
            <v>13.229885842696634</v>
          </cell>
          <cell r="AI14">
            <v>21.881314031180406</v>
          </cell>
          <cell r="AJ14">
            <v>24.388310830860533</v>
          </cell>
          <cell r="AK14">
            <v>21.185400222551927</v>
          </cell>
          <cell r="AL14">
            <v>19.012575555555564</v>
          </cell>
          <cell r="AM14">
            <v>11.188846407624638</v>
          </cell>
          <cell r="AN14">
            <v>15.108729758522724</v>
          </cell>
          <cell r="AO14">
            <v>10.649734201954393</v>
          </cell>
          <cell r="AP14">
            <v>10.196507499999999</v>
          </cell>
          <cell r="AQ14">
            <v>15.275666666666659</v>
          </cell>
          <cell r="AR14">
            <v>8.0329245283019013</v>
          </cell>
          <cell r="AS14">
            <v>7.2291914893616944</v>
          </cell>
          <cell r="AT14">
            <v>1.1398639455782167</v>
          </cell>
        </row>
        <row r="15">
          <cell r="E15" t="str">
            <v xml:space="preserve">  NFA convertible</v>
          </cell>
          <cell r="F15">
            <v>-38.249727804878042</v>
          </cell>
          <cell r="G15">
            <v>-36.449199679743785</v>
          </cell>
          <cell r="H15">
            <v>-30.041865714285709</v>
          </cell>
          <cell r="I15">
            <v>-27.402491600633912</v>
          </cell>
          <cell r="J15">
            <v>-35.998938314785377</v>
          </cell>
          <cell r="K15">
            <v>9.6841266666666641</v>
          </cell>
          <cell r="L15">
            <v>11.90485454545454</v>
          </cell>
          <cell r="M15">
            <v>9.3517134233518675</v>
          </cell>
          <cell r="N15">
            <v>9.5257089187056039</v>
          </cell>
          <cell r="O15">
            <v>9.5202500787401529</v>
          </cell>
          <cell r="P15">
            <v>12.548956535433074</v>
          </cell>
          <cell r="Q15">
            <v>19.550624999999997</v>
          </cell>
          <cell r="R15">
            <v>20.715259026687598</v>
          </cell>
          <cell r="S15">
            <v>22.805252525252531</v>
          </cell>
          <cell r="T15">
            <v>20.798186046511628</v>
          </cell>
          <cell r="U15">
            <v>25.724126738794443</v>
          </cell>
          <cell r="V15">
            <v>27.632055427251732</v>
          </cell>
          <cell r="W15">
            <v>25.694600000000005</v>
          </cell>
          <cell r="X15">
            <v>25.324100000000005</v>
          </cell>
          <cell r="Y15">
            <v>39.585201550387602</v>
          </cell>
          <cell r="Z15">
            <v>47.979055727554183</v>
          </cell>
          <cell r="AA15">
            <v>36.734514637904468</v>
          </cell>
          <cell r="AB15">
            <v>34.996499999999997</v>
          </cell>
          <cell r="AC15">
            <v>33.802972560975611</v>
          </cell>
          <cell r="AD15">
            <v>32.645751533742335</v>
          </cell>
          <cell r="AE15">
            <v>25.885088386123677</v>
          </cell>
          <cell r="AF15">
            <v>16.061797449362334</v>
          </cell>
          <cell r="AG15">
            <v>22.469140973782771</v>
          </cell>
          <cell r="AH15">
            <v>12.624673558052439</v>
          </cell>
          <cell r="AI15">
            <v>21.285668151447666</v>
          </cell>
          <cell r="AJ15">
            <v>23.706549703264095</v>
          </cell>
          <cell r="AK15">
            <v>20.640011127596438</v>
          </cell>
          <cell r="AL15">
            <v>18.596352222222229</v>
          </cell>
          <cell r="AM15">
            <v>10.797350806451618</v>
          </cell>
          <cell r="AN15">
            <v>14.952189630681815</v>
          </cell>
          <cell r="AO15">
            <v>10.541803583061885</v>
          </cell>
          <cell r="AP15">
            <v>10.133688333333332</v>
          </cell>
          <cell r="AQ15">
            <v>15.181555555555548</v>
          </cell>
          <cell r="AR15">
            <v>7.891981132075486</v>
          </cell>
          <cell r="AS15">
            <v>7.1071489361702049</v>
          </cell>
          <cell r="AT15">
            <v>1.0089795918367201</v>
          </cell>
        </row>
        <row r="16">
          <cell r="E16" t="str">
            <v xml:space="preserve">    Gold</v>
          </cell>
          <cell r="F16">
            <v>0.40586829268292679</v>
          </cell>
          <cell r="G16">
            <v>0.23874043234587666</v>
          </cell>
          <cell r="H16">
            <v>0.19195428571428569</v>
          </cell>
          <cell r="I16">
            <v>0.20853375594294771</v>
          </cell>
          <cell r="J16">
            <v>0.21823306836248013</v>
          </cell>
          <cell r="K16">
            <v>0.13418952380952381</v>
          </cell>
          <cell r="L16">
            <v>0.15655789473684209</v>
          </cell>
          <cell r="M16">
            <v>0.1529842732327244</v>
          </cell>
          <cell r="N16">
            <v>0.1671665351223362</v>
          </cell>
          <cell r="O16">
            <v>0.18929669291338583</v>
          </cell>
          <cell r="P16">
            <v>0.1912100787401575</v>
          </cell>
          <cell r="Q16">
            <v>0.2101875</v>
          </cell>
          <cell r="R16">
            <v>0.18376766091051802</v>
          </cell>
          <cell r="S16">
            <v>0.22545454545454549</v>
          </cell>
          <cell r="T16">
            <v>0.24770542635658913</v>
          </cell>
          <cell r="U16">
            <v>0.8399768160741885</v>
          </cell>
          <cell r="V16">
            <v>0.81362586605080833</v>
          </cell>
          <cell r="W16">
            <v>0.84509999999999996</v>
          </cell>
          <cell r="X16">
            <v>0.79730000000000001</v>
          </cell>
          <cell r="Y16">
            <v>0.79531782945736429</v>
          </cell>
          <cell r="Z16">
            <v>0.81833591331269351</v>
          </cell>
          <cell r="AA16">
            <v>0.84560092449922963</v>
          </cell>
          <cell r="AB16">
            <v>0.85650000000000004</v>
          </cell>
          <cell r="AC16">
            <v>0.86590701219512201</v>
          </cell>
          <cell r="AD16">
            <v>1.0977223926380368</v>
          </cell>
          <cell r="AE16">
            <v>1.0591312217194571</v>
          </cell>
          <cell r="AF16">
            <v>1.0155156789197299</v>
          </cell>
          <cell r="AG16">
            <v>1.1056161797752808</v>
          </cell>
          <cell r="AH16">
            <v>1.0539445692883895</v>
          </cell>
          <cell r="AI16">
            <v>1.0817761692650334</v>
          </cell>
          <cell r="AJ16">
            <v>1.3461910237388721</v>
          </cell>
          <cell r="AK16">
            <v>1.2476505934718101</v>
          </cell>
          <cell r="AL16">
            <v>1.2463955555555555</v>
          </cell>
          <cell r="AM16">
            <v>1.2614967008797653</v>
          </cell>
          <cell r="AN16">
            <v>0.97906321022727272</v>
          </cell>
          <cell r="AO16">
            <v>0.79056351791530954</v>
          </cell>
          <cell r="AP16">
            <v>0.39553083333333333</v>
          </cell>
          <cell r="AQ16">
            <v>0.5925555555555555</v>
          </cell>
          <cell r="AR16">
            <v>0.57990566037735847</v>
          </cell>
          <cell r="AS16">
            <v>0.14629787234042552</v>
          </cell>
          <cell r="AT16">
            <v>0.15074829931972789</v>
          </cell>
        </row>
        <row r="17">
          <cell r="E17" t="str">
            <v xml:space="preserve">    Foreign exchange</v>
          </cell>
          <cell r="F17">
            <v>20.616013658536584</v>
          </cell>
          <cell r="G17">
            <v>23.015566693354682</v>
          </cell>
          <cell r="H17">
            <v>27.553799047619052</v>
          </cell>
          <cell r="I17">
            <v>30.003903328050711</v>
          </cell>
          <cell r="J17">
            <v>21.747025755166931</v>
          </cell>
          <cell r="K17">
            <v>15.123746666666666</v>
          </cell>
          <cell r="L17">
            <v>19.692889952153106</v>
          </cell>
          <cell r="M17">
            <v>17.231675933280382</v>
          </cell>
          <cell r="N17">
            <v>17.546861247040251</v>
          </cell>
          <cell r="O17">
            <v>17.609441574803146</v>
          </cell>
          <cell r="P17">
            <v>20.190155905511812</v>
          </cell>
          <cell r="Q17">
            <v>27.638999999999999</v>
          </cell>
          <cell r="R17">
            <v>26.290832025117737</v>
          </cell>
          <cell r="S17">
            <v>28.78414141414142</v>
          </cell>
          <cell r="T17">
            <v>26.625108527131783</v>
          </cell>
          <cell r="U17">
            <v>35.054389489953635</v>
          </cell>
          <cell r="V17">
            <v>39.536913010007702</v>
          </cell>
          <cell r="W17">
            <v>39.472700000000003</v>
          </cell>
          <cell r="X17">
            <v>42.029000000000003</v>
          </cell>
          <cell r="Y17">
            <v>56.506465116279074</v>
          </cell>
          <cell r="Z17">
            <v>64.059210526315795</v>
          </cell>
          <cell r="AA17">
            <v>55.583713405238825</v>
          </cell>
          <cell r="AB17">
            <v>53.896700000000003</v>
          </cell>
          <cell r="AC17">
            <v>52.762461890243905</v>
          </cell>
          <cell r="AD17">
            <v>47.078343558282214</v>
          </cell>
          <cell r="AE17">
            <v>47.464321568627447</v>
          </cell>
          <cell r="AF17">
            <v>40.244296474118528</v>
          </cell>
          <cell r="AG17">
            <v>45.355366591760301</v>
          </cell>
          <cell r="AH17">
            <v>42.144791610486898</v>
          </cell>
          <cell r="AI17">
            <v>53.647871937639202</v>
          </cell>
          <cell r="AJ17">
            <v>57.393313798219573</v>
          </cell>
          <cell r="AK17">
            <v>55.584032270029667</v>
          </cell>
          <cell r="AL17">
            <v>53.515205555555553</v>
          </cell>
          <cell r="AM17">
            <v>47.981700879765391</v>
          </cell>
          <cell r="AN17">
            <v>51.197344815340905</v>
          </cell>
          <cell r="AO17">
            <v>55.04713778501629</v>
          </cell>
          <cell r="AP17">
            <v>61.408961666666663</v>
          </cell>
          <cell r="AQ17">
            <v>91.998444444444431</v>
          </cell>
          <cell r="AR17">
            <v>85.962075471698114</v>
          </cell>
          <cell r="AS17">
            <v>79.764170212765947</v>
          </cell>
          <cell r="AT17">
            <v>79.317913832199537</v>
          </cell>
        </row>
        <row r="18">
          <cell r="E18" t="str">
            <v xml:space="preserve">    Foreign liabilities</v>
          </cell>
          <cell r="F18">
            <v>-59.271609756097554</v>
          </cell>
          <cell r="G18">
            <v>-59.703506805444349</v>
          </cell>
          <cell r="H18">
            <v>-57.787619047619046</v>
          </cell>
          <cell r="I18">
            <v>-57.614928684627571</v>
          </cell>
          <cell r="J18">
            <v>-57.964197138314788</v>
          </cell>
          <cell r="K18">
            <v>-5.5738095238095235</v>
          </cell>
          <cell r="L18">
            <v>-7.9445933014354067</v>
          </cell>
          <cell r="M18">
            <v>-8.0329467831612398</v>
          </cell>
          <cell r="N18">
            <v>-8.1883188634569848</v>
          </cell>
          <cell r="O18">
            <v>-8.2784881889763771</v>
          </cell>
          <cell r="P18">
            <v>-7.8324094488188969</v>
          </cell>
          <cell r="Q18">
            <v>-8.298562500000001</v>
          </cell>
          <cell r="R18">
            <v>-5.7593406593406584</v>
          </cell>
          <cell r="S18">
            <v>-6.2043434343434347</v>
          </cell>
          <cell r="T18">
            <v>-6.0746279069767439</v>
          </cell>
          <cell r="U18">
            <v>-10.170239567233384</v>
          </cell>
          <cell r="V18">
            <v>-12.718483448806776</v>
          </cell>
          <cell r="W18">
            <v>-14.623200000000001</v>
          </cell>
          <cell r="X18">
            <v>-17.502199999999998</v>
          </cell>
          <cell r="Y18">
            <v>-17.71658139534884</v>
          </cell>
          <cell r="Z18">
            <v>-16.898490712074302</v>
          </cell>
          <cell r="AA18">
            <v>-19.694799691833591</v>
          </cell>
          <cell r="AB18">
            <v>-19.756699999999999</v>
          </cell>
          <cell r="AC18">
            <v>-19.825396341463417</v>
          </cell>
          <cell r="AD18">
            <v>-15.530314417177914</v>
          </cell>
          <cell r="AE18">
            <v>-22.638364404223225</v>
          </cell>
          <cell r="AF18">
            <v>-25.19801470367592</v>
          </cell>
          <cell r="AG18">
            <v>-23.991841797752812</v>
          </cell>
          <cell r="AH18">
            <v>-30.574062621722849</v>
          </cell>
          <cell r="AI18">
            <v>-33.44397995545657</v>
          </cell>
          <cell r="AJ18">
            <v>-35.032955118694353</v>
          </cell>
          <cell r="AK18">
            <v>-36.191671735905039</v>
          </cell>
          <cell r="AL18">
            <v>-36.165248888888883</v>
          </cell>
          <cell r="AM18">
            <v>-38.445846774193541</v>
          </cell>
          <cell r="AN18">
            <v>-37.224218394886364</v>
          </cell>
          <cell r="AO18">
            <v>-45.295897719869714</v>
          </cell>
          <cell r="AP18">
            <v>-51.670804166666663</v>
          </cell>
          <cell r="AQ18">
            <v>-77.409444444444432</v>
          </cell>
          <cell r="AR18">
            <v>-78.649999999999991</v>
          </cell>
          <cell r="AS18">
            <v>-72.803319148936168</v>
          </cell>
          <cell r="AT18">
            <v>-78.459682539682547</v>
          </cell>
        </row>
        <row r="19">
          <cell r="E19" t="str">
            <v xml:space="preserve">  NFA nonconvertible</v>
          </cell>
          <cell r="F19">
            <v>-0.13586243902439024</v>
          </cell>
          <cell r="G19">
            <v>-0.13719775820656524</v>
          </cell>
          <cell r="H19">
            <v>0.23002190476190473</v>
          </cell>
          <cell r="I19">
            <v>8.6849762282091916E-2</v>
          </cell>
          <cell r="J19">
            <v>0.17787949125596186</v>
          </cell>
          <cell r="K19">
            <v>0.11820952380952382</v>
          </cell>
          <cell r="L19">
            <v>0.11513205741626793</v>
          </cell>
          <cell r="M19">
            <v>1.6962033359809375E-2</v>
          </cell>
          <cell r="N19">
            <v>2.4555011838989737E-2</v>
          </cell>
          <cell r="O19">
            <v>8.8678299212598413E-2</v>
          </cell>
          <cell r="P19">
            <v>0.19232125984251969</v>
          </cell>
          <cell r="Q19">
            <v>7.3593749999999999E-2</v>
          </cell>
          <cell r="R19">
            <v>5.9152276295133428E-2</v>
          </cell>
          <cell r="S19">
            <v>0.13090909090909092</v>
          </cell>
          <cell r="T19">
            <v>0.14793798449612405</v>
          </cell>
          <cell r="U19">
            <v>0.20002318392581142</v>
          </cell>
          <cell r="V19">
            <v>0.26390300230946884</v>
          </cell>
          <cell r="W19">
            <v>0.56089999999999995</v>
          </cell>
          <cell r="X19">
            <v>0.57450000000000001</v>
          </cell>
          <cell r="Y19">
            <v>0.51798449612403097</v>
          </cell>
          <cell r="Z19">
            <v>0.52231424148606809</v>
          </cell>
          <cell r="AA19">
            <v>0.46371340523882898</v>
          </cell>
          <cell r="AB19">
            <v>0.57840000000000003</v>
          </cell>
          <cell r="AC19">
            <v>0.3484832317073171</v>
          </cell>
          <cell r="AD19">
            <v>0.25820552147239267</v>
          </cell>
          <cell r="AE19">
            <v>0.24732730015082957</v>
          </cell>
          <cell r="AF19">
            <v>0.2551261815453863</v>
          </cell>
          <cell r="AG19">
            <v>0.21713797752808991</v>
          </cell>
          <cell r="AH19">
            <v>0.60521228464419485</v>
          </cell>
          <cell r="AI19">
            <v>0.59564587973273941</v>
          </cell>
          <cell r="AJ19">
            <v>0.68176112759643914</v>
          </cell>
          <cell r="AK19">
            <v>0.54538909495548948</v>
          </cell>
          <cell r="AL19">
            <v>0.41622333333333333</v>
          </cell>
          <cell r="AM19">
            <v>0.39149560117302051</v>
          </cell>
          <cell r="AN19">
            <v>0.15654012784090909</v>
          </cell>
          <cell r="AO19">
            <v>0.10793061889250816</v>
          </cell>
          <cell r="AP19">
            <v>6.2819166666666662E-2</v>
          </cell>
          <cell r="AQ19">
            <v>9.4111111111111104E-2</v>
          </cell>
          <cell r="AR19">
            <v>0.14094339622641508</v>
          </cell>
          <cell r="AS19">
            <v>0.12204255319148935</v>
          </cell>
          <cell r="AT19">
            <v>0.1308843537414966</v>
          </cell>
        </row>
        <row r="21">
          <cell r="E21" t="str">
            <v>Net domestic assets</v>
          </cell>
          <cell r="F21">
            <v>94.170932243902428</v>
          </cell>
          <cell r="G21">
            <v>95.382375437950358</v>
          </cell>
          <cell r="H21">
            <v>93.986080809523813</v>
          </cell>
          <cell r="I21">
            <v>96.801626838351822</v>
          </cell>
          <cell r="J21">
            <v>105.49581482352941</v>
          </cell>
          <cell r="K21">
            <v>56.383723809523808</v>
          </cell>
          <cell r="L21">
            <v>63.979530397129203</v>
          </cell>
          <cell r="M21">
            <v>65.345547543288333</v>
          </cell>
          <cell r="N21">
            <v>62.446293069455415</v>
          </cell>
          <cell r="O21">
            <v>69.496844622047249</v>
          </cell>
          <cell r="P21">
            <v>67.708562204724402</v>
          </cell>
          <cell r="Q21">
            <v>65.840481249999996</v>
          </cell>
          <cell r="R21">
            <v>58.740388697017281</v>
          </cell>
          <cell r="S21">
            <v>59.811338383838375</v>
          </cell>
          <cell r="T21">
            <v>56.943575968992249</v>
          </cell>
          <cell r="U21">
            <v>61.591150077279742</v>
          </cell>
          <cell r="V21">
            <v>70.240241570438798</v>
          </cell>
          <cell r="W21">
            <v>73.082099999999997</v>
          </cell>
          <cell r="X21">
            <v>77.093999999999994</v>
          </cell>
          <cell r="Y21">
            <v>69.279513953488362</v>
          </cell>
          <cell r="Z21">
            <v>78.486730030959762</v>
          </cell>
          <cell r="AA21">
            <v>95.769571956856709</v>
          </cell>
          <cell r="AB21">
            <v>99.559600000000003</v>
          </cell>
          <cell r="AC21">
            <v>104.60704420731707</v>
          </cell>
          <cell r="AD21">
            <v>100.27304294478529</v>
          </cell>
          <cell r="AE21">
            <v>119.33808431372549</v>
          </cell>
          <cell r="AF21">
            <v>133.52457636909227</v>
          </cell>
          <cell r="AG21">
            <v>125.51062104868913</v>
          </cell>
          <cell r="AH21">
            <v>140.38651415730337</v>
          </cell>
          <cell r="AI21">
            <v>138.78658596881959</v>
          </cell>
          <cell r="AJ21">
            <v>141.9940891691395</v>
          </cell>
          <cell r="AK21">
            <v>140.05299977744809</v>
          </cell>
          <cell r="AL21">
            <v>150.37552444444444</v>
          </cell>
          <cell r="AM21">
            <v>140.41735359237538</v>
          </cell>
          <cell r="AN21">
            <v>126.81647024147726</v>
          </cell>
          <cell r="AO21">
            <v>122.5126657980456</v>
          </cell>
          <cell r="AP21">
            <v>146.15309250000001</v>
          </cell>
          <cell r="AQ21">
            <v>141.07393333333334</v>
          </cell>
          <cell r="AR21">
            <v>172.77487547169812</v>
          </cell>
          <cell r="AS21">
            <v>197.08940851063832</v>
          </cell>
          <cell r="AT21">
            <v>195.45513605442179</v>
          </cell>
        </row>
        <row r="22">
          <cell r="E22" t="str">
            <v xml:space="preserve">  Domestic credit</v>
          </cell>
          <cell r="F22">
            <v>131.93358197560974</v>
          </cell>
          <cell r="G22">
            <v>132.3881740888711</v>
          </cell>
          <cell r="H22">
            <v>132.75912738095235</v>
          </cell>
          <cell r="I22">
            <v>142.75667637083993</v>
          </cell>
          <cell r="J22">
            <v>149.88726308108107</v>
          </cell>
          <cell r="K22">
            <v>100.9666970952381</v>
          </cell>
          <cell r="L22">
            <v>94.28554991866028</v>
          </cell>
          <cell r="M22">
            <v>105.69386207069104</v>
          </cell>
          <cell r="N22">
            <v>108.41474905130229</v>
          </cell>
          <cell r="O22">
            <v>80.262052826771665</v>
          </cell>
          <cell r="P22">
            <v>96.951455299212611</v>
          </cell>
          <cell r="Q22">
            <v>102.26511875</v>
          </cell>
          <cell r="R22">
            <v>112.37954772370487</v>
          </cell>
          <cell r="S22">
            <v>114.53934444444445</v>
          </cell>
          <cell r="T22">
            <v>114.99646821705426</v>
          </cell>
          <cell r="U22">
            <v>120.02191329211746</v>
          </cell>
          <cell r="V22">
            <v>127.17809522709776</v>
          </cell>
          <cell r="W22">
            <v>128.8021</v>
          </cell>
          <cell r="X22">
            <v>137.44719999999998</v>
          </cell>
          <cell r="Y22">
            <v>137.27787519379845</v>
          </cell>
          <cell r="Z22">
            <v>133.79764241486066</v>
          </cell>
          <cell r="AA22">
            <v>145.3651215716487</v>
          </cell>
          <cell r="AB22">
            <v>154.33199999999999</v>
          </cell>
          <cell r="AC22">
            <v>156.90105548780491</v>
          </cell>
          <cell r="AD22">
            <v>169.79132760736198</v>
          </cell>
          <cell r="AE22">
            <v>182.19071644042234</v>
          </cell>
          <cell r="AF22">
            <v>190.27807861965491</v>
          </cell>
          <cell r="AG22">
            <v>186.53895910112362</v>
          </cell>
          <cell r="AH22">
            <v>187.25727318352062</v>
          </cell>
          <cell r="AI22">
            <v>191.56198440979955</v>
          </cell>
          <cell r="AJ22">
            <v>198.41684599406528</v>
          </cell>
          <cell r="AK22">
            <v>201.09390348664687</v>
          </cell>
          <cell r="AL22">
            <v>216.6128788888889</v>
          </cell>
          <cell r="AM22">
            <v>213.32860373900294</v>
          </cell>
          <cell r="AN22">
            <v>199.25460276988636</v>
          </cell>
          <cell r="AO22">
            <v>197.27549185667752</v>
          </cell>
          <cell r="AP22">
            <v>184.31184166666665</v>
          </cell>
          <cell r="AQ22">
            <v>241.3692111111111</v>
          </cell>
          <cell r="AR22">
            <v>252.08680000000001</v>
          </cell>
          <cell r="AS22">
            <v>257.8963255319149</v>
          </cell>
          <cell r="AT22">
            <v>259.34896485260771</v>
          </cell>
        </row>
        <row r="23">
          <cell r="E23" t="str">
            <v xml:space="preserve">    Net claims on gen govt</v>
          </cell>
          <cell r="F23">
            <v>-15.532326999999999</v>
          </cell>
          <cell r="G23">
            <v>-18.298576000000001</v>
          </cell>
          <cell r="H23">
            <v>-23.281628000000001</v>
          </cell>
          <cell r="I23">
            <v>-22.746273000000002</v>
          </cell>
          <cell r="J23">
            <v>-18.903051999999999</v>
          </cell>
          <cell r="K23">
            <v>-24.170677000000001</v>
          </cell>
          <cell r="L23">
            <v>-30.832854000000001</v>
          </cell>
          <cell r="M23">
            <v>-23.266953000000001</v>
          </cell>
          <cell r="N23">
            <v>-21.339483999999999</v>
          </cell>
          <cell r="O23">
            <v>-26.816830999999997</v>
          </cell>
          <cell r="P23">
            <v>-25.694474</v>
          </cell>
          <cell r="Q23">
            <v>-25.612400000000001</v>
          </cell>
          <cell r="R23">
            <v>-13.2102</v>
          </cell>
          <cell r="S23">
            <v>-16.258800000000001</v>
          </cell>
          <cell r="T23">
            <v>-17.677</v>
          </cell>
          <cell r="U23">
            <v>-18.516200000000001</v>
          </cell>
          <cell r="V23">
            <v>-12.539899999999999</v>
          </cell>
          <cell r="W23">
            <v>-14.108000000000001</v>
          </cell>
          <cell r="X23">
            <v>-10.876099999999999</v>
          </cell>
          <cell r="Y23">
            <v>-10.303699999999999</v>
          </cell>
          <cell r="Z23">
            <v>-15.200200000000001</v>
          </cell>
          <cell r="AA23">
            <v>-9.6669999999999998</v>
          </cell>
          <cell r="AB23">
            <v>-9.6157000000000004</v>
          </cell>
          <cell r="AC23">
            <v>-12.718999999999999</v>
          </cell>
          <cell r="AD23">
            <v>-2.9127000000000001</v>
          </cell>
          <cell r="AE23">
            <v>-5.7496</v>
          </cell>
          <cell r="AF23">
            <v>-8.0547000000000004</v>
          </cell>
          <cell r="AG23">
            <v>-7.19</v>
          </cell>
          <cell r="AH23">
            <v>-5.5518999999999998</v>
          </cell>
          <cell r="AI23">
            <v>-7.2946999999999997</v>
          </cell>
          <cell r="AJ23">
            <v>-2.0874000000000001</v>
          </cell>
          <cell r="AK23">
            <v>-3.7010999999999998</v>
          </cell>
          <cell r="AL23">
            <v>5.1161000000000003</v>
          </cell>
          <cell r="AM23">
            <v>-0.59470000000000001</v>
          </cell>
          <cell r="AN23">
            <v>-8.6859000000000002</v>
          </cell>
          <cell r="AO23">
            <v>-9.8019999999999996</v>
          </cell>
          <cell r="AP23">
            <v>-13.9498</v>
          </cell>
          <cell r="AQ23">
            <v>-13.9498</v>
          </cell>
          <cell r="AR23">
            <v>-10.415900000000001</v>
          </cell>
          <cell r="AS23">
            <v>-10.6248</v>
          </cell>
          <cell r="AT23">
            <v>-13.5625</v>
          </cell>
        </row>
        <row r="24">
          <cell r="E24" t="str">
            <v xml:space="preserve">      Net claims on rep govt</v>
          </cell>
          <cell r="F24">
            <v>-7.3338649999999994</v>
          </cell>
          <cell r="G24">
            <v>-12.042116</v>
          </cell>
          <cell r="H24">
            <v>-16.695779999999999</v>
          </cell>
          <cell r="I24">
            <v>-15.944430000000001</v>
          </cell>
          <cell r="J24">
            <v>-13.241227</v>
          </cell>
          <cell r="K24">
            <v>-17.846871</v>
          </cell>
          <cell r="L24">
            <v>-20.180228</v>
          </cell>
          <cell r="M24">
            <v>-15.295018000000001</v>
          </cell>
          <cell r="N24">
            <v>-12.249345</v>
          </cell>
          <cell r="O24">
            <v>-15.504359000000001</v>
          </cell>
          <cell r="P24">
            <v>-15.574245999999999</v>
          </cell>
          <cell r="Q24">
            <v>-15.5031</v>
          </cell>
          <cell r="R24">
            <v>-6.6801000000000004</v>
          </cell>
          <cell r="S24">
            <v>-8.1462000000000003</v>
          </cell>
          <cell r="T24">
            <v>-10.3714</v>
          </cell>
          <cell r="U24">
            <v>-10.1693</v>
          </cell>
          <cell r="V24">
            <v>-8.2423000000000002</v>
          </cell>
          <cell r="W24">
            <v>-9.4166000000000007</v>
          </cell>
          <cell r="X24">
            <v>-5.5780000000000003</v>
          </cell>
          <cell r="Y24">
            <v>-5.2403000000000004</v>
          </cell>
          <cell r="Z24">
            <v>-9.4222999999999999</v>
          </cell>
          <cell r="AA24">
            <v>-4.5773000000000001</v>
          </cell>
          <cell r="AB24">
            <v>-4.1820000000000004</v>
          </cell>
          <cell r="AC24">
            <v>-4.0891999999999999</v>
          </cell>
          <cell r="AD24">
            <v>0.39029999999999998</v>
          </cell>
          <cell r="AE24">
            <v>-0.81220000000000003</v>
          </cell>
          <cell r="AF24">
            <v>-1.8244</v>
          </cell>
          <cell r="AG24">
            <v>-1.5165</v>
          </cell>
          <cell r="AH24">
            <v>-1.5973999999999999</v>
          </cell>
          <cell r="AI24">
            <v>-1.9539</v>
          </cell>
          <cell r="AJ24">
            <v>1.6661999999999999</v>
          </cell>
          <cell r="AK24">
            <v>0.36609999999999998</v>
          </cell>
          <cell r="AL24">
            <v>9.8160000000000007</v>
          </cell>
          <cell r="AM24">
            <v>3.4392999999999998</v>
          </cell>
          <cell r="AN24">
            <v>-5.0679999999999996</v>
          </cell>
          <cell r="AO24">
            <v>-6.9683999999999999</v>
          </cell>
          <cell r="AP24">
            <v>-5.8769</v>
          </cell>
          <cell r="AQ24">
            <v>-5.8769</v>
          </cell>
          <cell r="AR24">
            <v>-4.3354999999999997</v>
          </cell>
          <cell r="AS24">
            <v>-4.7153999999999998</v>
          </cell>
          <cell r="AT24">
            <v>-8.3870000000000005</v>
          </cell>
        </row>
        <row r="25">
          <cell r="E25" t="str">
            <v xml:space="preserve">    Claims on private sector</v>
          </cell>
          <cell r="F25">
            <v>147.46590897560975</v>
          </cell>
          <cell r="G25">
            <v>150.68675008887109</v>
          </cell>
          <cell r="H25">
            <v>156.04075538095236</v>
          </cell>
          <cell r="I25">
            <v>165.50294937083993</v>
          </cell>
          <cell r="J25">
            <v>168.79031508108108</v>
          </cell>
          <cell r="K25">
            <v>125.1373740952381</v>
          </cell>
          <cell r="L25">
            <v>125.11840391866028</v>
          </cell>
          <cell r="M25">
            <v>128.96081507069104</v>
          </cell>
          <cell r="N25">
            <v>129.75423305130229</v>
          </cell>
          <cell r="O25">
            <v>107.07888382677166</v>
          </cell>
          <cell r="P25">
            <v>122.64592929921261</v>
          </cell>
          <cell r="Q25">
            <v>127.87751875000001</v>
          </cell>
          <cell r="R25">
            <v>125.58974772370487</v>
          </cell>
          <cell r="S25">
            <v>130.79814444444446</v>
          </cell>
          <cell r="T25">
            <v>132.67346821705425</v>
          </cell>
          <cell r="U25">
            <v>138.53811329211746</v>
          </cell>
          <cell r="V25">
            <v>139.71799522709776</v>
          </cell>
          <cell r="W25">
            <v>142.9101</v>
          </cell>
          <cell r="X25">
            <v>148.32329999999999</v>
          </cell>
          <cell r="Y25">
            <v>147.58157519379844</v>
          </cell>
          <cell r="Z25">
            <v>148.99784241486066</v>
          </cell>
          <cell r="AA25">
            <v>155.0321215716487</v>
          </cell>
          <cell r="AB25">
            <v>163.9477</v>
          </cell>
          <cell r="AC25">
            <v>169.6200554878049</v>
          </cell>
          <cell r="AD25">
            <v>172.70402760736198</v>
          </cell>
          <cell r="AE25">
            <v>187.94031644042232</v>
          </cell>
          <cell r="AF25">
            <v>198.3327786196549</v>
          </cell>
          <cell r="AG25">
            <v>193.72895910112362</v>
          </cell>
          <cell r="AH25">
            <v>192.80917318352061</v>
          </cell>
          <cell r="AI25">
            <v>198.85668440979956</v>
          </cell>
          <cell r="AJ25">
            <v>200.50424599406529</v>
          </cell>
          <cell r="AK25">
            <v>204.79500348664686</v>
          </cell>
          <cell r="AL25">
            <v>211.49677888888891</v>
          </cell>
          <cell r="AM25">
            <v>213.92330373900293</v>
          </cell>
          <cell r="AN25">
            <v>207.94050276988636</v>
          </cell>
          <cell r="AO25">
            <v>207.07749185667751</v>
          </cell>
          <cell r="AP25">
            <v>198.26164166666666</v>
          </cell>
          <cell r="AQ25">
            <v>255.31901111111111</v>
          </cell>
          <cell r="AR25">
            <v>262.5027</v>
          </cell>
          <cell r="AS25">
            <v>268.52112553191489</v>
          </cell>
          <cell r="AT25">
            <v>272.91146485260771</v>
          </cell>
        </row>
        <row r="26">
          <cell r="E26" t="str">
            <v xml:space="preserve">           of which forex loans</v>
          </cell>
          <cell r="F26">
            <v>62.145560975609747</v>
          </cell>
          <cell r="G26">
            <v>59.861361088871092</v>
          </cell>
          <cell r="H26">
            <v>56.884952380952377</v>
          </cell>
          <cell r="I26">
            <v>53.690586370839931</v>
          </cell>
          <cell r="J26">
            <v>51.44108108108108</v>
          </cell>
          <cell r="K26">
            <v>31.217238095238095</v>
          </cell>
          <cell r="L26">
            <v>31.019712918660279</v>
          </cell>
          <cell r="M26">
            <v>29.952629070691028</v>
          </cell>
          <cell r="N26">
            <v>32.580805051302292</v>
          </cell>
          <cell r="O26">
            <v>35.48938582677166</v>
          </cell>
          <cell r="P26">
            <v>40.5976062992126</v>
          </cell>
          <cell r="Q26">
            <v>43.792218750000004</v>
          </cell>
          <cell r="R26">
            <v>42.42084772370486</v>
          </cell>
          <cell r="S26">
            <v>46.594444444444456</v>
          </cell>
          <cell r="T26">
            <v>47.835868217054262</v>
          </cell>
          <cell r="U26">
            <v>47.106213292117467</v>
          </cell>
          <cell r="V26">
            <v>48.873795227097773</v>
          </cell>
          <cell r="W26">
            <v>50.929600000000001</v>
          </cell>
          <cell r="X26">
            <v>53.764299999999999</v>
          </cell>
          <cell r="Y26">
            <v>61.369775193798446</v>
          </cell>
          <cell r="Z26">
            <v>62.325642414860688</v>
          </cell>
          <cell r="AA26">
            <v>69.044021571648685</v>
          </cell>
          <cell r="AB26">
            <v>72.819400000000002</v>
          </cell>
          <cell r="AC26">
            <v>77.723155487804888</v>
          </cell>
          <cell r="AD26">
            <v>76.756027607361972</v>
          </cell>
          <cell r="AE26">
            <v>91.320516440422324</v>
          </cell>
          <cell r="AF26">
            <v>99.995278619654911</v>
          </cell>
          <cell r="AG26">
            <v>101.21735910112361</v>
          </cell>
          <cell r="AH26">
            <v>101.74257318352061</v>
          </cell>
          <cell r="AI26">
            <v>108.11448440979956</v>
          </cell>
          <cell r="AJ26">
            <v>108.14054599406528</v>
          </cell>
          <cell r="AK26">
            <v>112.78660348664687</v>
          </cell>
          <cell r="AL26">
            <v>111.10057888888889</v>
          </cell>
          <cell r="AM26">
            <v>117.84810373900292</v>
          </cell>
          <cell r="AN26">
            <v>110.23620276988636</v>
          </cell>
          <cell r="AO26">
            <v>122.68989185667753</v>
          </cell>
          <cell r="AP26">
            <v>114.54374166666668</v>
          </cell>
          <cell r="AQ26">
            <v>171.60111111111112</v>
          </cell>
          <cell r="AR26">
            <v>178.88</v>
          </cell>
          <cell r="AS26">
            <v>183.22042553191488</v>
          </cell>
          <cell r="AT26">
            <v>185.1954648526077</v>
          </cell>
        </row>
        <row r="27">
          <cell r="E27" t="str">
            <v xml:space="preserve">  Other assets (net)</v>
          </cell>
          <cell r="F27">
            <v>-37.762649731707313</v>
          </cell>
          <cell r="G27">
            <v>-37.005798650920738</v>
          </cell>
          <cell r="H27">
            <v>-38.773046571428537</v>
          </cell>
          <cell r="I27">
            <v>-45.955049532488104</v>
          </cell>
          <cell r="J27">
            <v>-44.391448257551659</v>
          </cell>
          <cell r="K27">
            <v>-44.582973285714296</v>
          </cell>
          <cell r="L27">
            <v>-30.306019521531077</v>
          </cell>
          <cell r="M27">
            <v>-40.348314527402707</v>
          </cell>
          <cell r="N27">
            <v>-45.96845598184688</v>
          </cell>
          <cell r="O27">
            <v>-10.765208204724416</v>
          </cell>
          <cell r="P27">
            <v>-29.24289309448821</v>
          </cell>
          <cell r="Q27">
            <v>-36.424637500000003</v>
          </cell>
          <cell r="R27">
            <v>-53.639159026687594</v>
          </cell>
          <cell r="S27">
            <v>-54.728006060606077</v>
          </cell>
          <cell r="T27">
            <v>-58.052892248062008</v>
          </cell>
          <cell r="U27">
            <v>-58.430763214837718</v>
          </cell>
          <cell r="V27">
            <v>-56.937853656658959</v>
          </cell>
          <cell r="W27">
            <v>-55.72</v>
          </cell>
          <cell r="X27">
            <v>-60.353199999999987</v>
          </cell>
          <cell r="Y27">
            <v>-67.998361240310089</v>
          </cell>
          <cell r="Z27">
            <v>-55.310912383900899</v>
          </cell>
          <cell r="AA27">
            <v>-49.595549614791992</v>
          </cell>
          <cell r="AB27">
            <v>-54.77239999999999</v>
          </cell>
          <cell r="AC27">
            <v>-52.294011280487837</v>
          </cell>
          <cell r="AD27">
            <v>-69.51828466257669</v>
          </cell>
          <cell r="AE27">
            <v>-62.852632126696847</v>
          </cell>
          <cell r="AF27">
            <v>-56.753502250562633</v>
          </cell>
          <cell r="AG27">
            <v>-61.028338052434492</v>
          </cell>
          <cell r="AH27">
            <v>-46.870759026217257</v>
          </cell>
          <cell r="AI27">
            <v>-52.775398440979956</v>
          </cell>
          <cell r="AJ27">
            <v>-56.422756824925784</v>
          </cell>
          <cell r="AK27">
            <v>-61.040903709198773</v>
          </cell>
          <cell r="AL27">
            <v>-66.237354444444463</v>
          </cell>
          <cell r="AM27">
            <v>-72.911250146627566</v>
          </cell>
          <cell r="AN27">
            <v>-72.438132528409099</v>
          </cell>
          <cell r="AO27">
            <v>-74.762826058631916</v>
          </cell>
          <cell r="AP27">
            <v>-38.158749166666638</v>
          </cell>
          <cell r="AQ27">
            <v>-100.29527777777776</v>
          </cell>
          <cell r="AR27">
            <v>-79.311924528301887</v>
          </cell>
          <cell r="AS27">
            <v>-60.806917021276575</v>
          </cell>
          <cell r="AT27">
            <v>-63.893828798185922</v>
          </cell>
        </row>
        <row r="29">
          <cell r="E29" t="str">
            <v>Deposit liabilities</v>
          </cell>
          <cell r="F29">
            <v>55.785342</v>
          </cell>
          <cell r="G29">
            <v>58.795978000000005</v>
          </cell>
          <cell r="H29">
            <v>64.174237000000005</v>
          </cell>
          <cell r="I29">
            <v>69.485984999999999</v>
          </cell>
          <cell r="J29">
            <v>69.674756000000002</v>
          </cell>
          <cell r="K29">
            <v>66.186059999999998</v>
          </cell>
          <cell r="L29">
            <v>75.999517000000012</v>
          </cell>
          <cell r="M29">
            <v>74.714223000000004</v>
          </cell>
          <cell r="N29">
            <v>71.99655700000001</v>
          </cell>
          <cell r="O29">
            <v>79.105772999999999</v>
          </cell>
          <cell r="P29">
            <v>80.449839999999995</v>
          </cell>
          <cell r="Q29">
            <v>85.464699999999993</v>
          </cell>
          <cell r="R29">
            <v>79.514800000000008</v>
          </cell>
          <cell r="S29">
            <v>82.747500000000002</v>
          </cell>
          <cell r="T29">
            <v>77.889700000000005</v>
          </cell>
          <cell r="U29">
            <v>87.515299999999996</v>
          </cell>
          <cell r="V29">
            <v>98.136200000000002</v>
          </cell>
          <cell r="W29">
            <v>99.337599999999995</v>
          </cell>
          <cell r="X29">
            <v>102.9926</v>
          </cell>
          <cell r="Y29">
            <v>109.3827</v>
          </cell>
          <cell r="Z29">
            <v>126.9881</v>
          </cell>
          <cell r="AA29">
            <v>132.96780000000001</v>
          </cell>
          <cell r="AB29">
            <v>135.1345</v>
          </cell>
          <cell r="AC29">
            <v>138.7585</v>
          </cell>
          <cell r="AD29">
            <v>133.17700000000002</v>
          </cell>
          <cell r="AE29">
            <v>145.47049999999999</v>
          </cell>
          <cell r="AF29">
            <v>149.8415</v>
          </cell>
          <cell r="AG29">
            <v>148.1969</v>
          </cell>
          <cell r="AH29">
            <v>153.6164</v>
          </cell>
          <cell r="AI29">
            <v>160.6679</v>
          </cell>
          <cell r="AJ29">
            <v>166.38240000000002</v>
          </cell>
          <cell r="AK29">
            <v>161.23840000000001</v>
          </cell>
          <cell r="AL29">
            <v>169.38810000000001</v>
          </cell>
          <cell r="AM29">
            <v>151.6062</v>
          </cell>
          <cell r="AN29">
            <v>141.92519999999999</v>
          </cell>
          <cell r="AO29">
            <v>133.16239999999999</v>
          </cell>
          <cell r="AP29">
            <v>156.34960000000001</v>
          </cell>
          <cell r="AQ29">
            <v>156.34960000000001</v>
          </cell>
          <cell r="AR29">
            <v>180.80780000000001</v>
          </cell>
          <cell r="AS29">
            <v>204.3186</v>
          </cell>
          <cell r="AT29">
            <v>196.595</v>
          </cell>
        </row>
        <row r="30">
          <cell r="E30" t="str">
            <v xml:space="preserve">  Domestic currency deposits </v>
          </cell>
          <cell r="F30">
            <v>32.860748000000001</v>
          </cell>
          <cell r="G30">
            <v>29.009588000000001</v>
          </cell>
          <cell r="H30">
            <v>29.790616999999997</v>
          </cell>
          <cell r="I30">
            <v>30.461732999999999</v>
          </cell>
          <cell r="J30">
            <v>35.887315999999998</v>
          </cell>
          <cell r="K30">
            <v>37.654705999999997</v>
          </cell>
          <cell r="L30">
            <v>45.726116000000005</v>
          </cell>
          <cell r="M30">
            <v>45.911781000000005</v>
          </cell>
          <cell r="N30">
            <v>41.600514000000004</v>
          </cell>
          <cell r="O30">
            <v>44.368928999999994</v>
          </cell>
          <cell r="P30">
            <v>42.952218999999999</v>
          </cell>
          <cell r="Q30">
            <v>43.3172</v>
          </cell>
          <cell r="R30">
            <v>41.194400000000002</v>
          </cell>
          <cell r="S30">
            <v>43.946100000000001</v>
          </cell>
          <cell r="T30">
            <v>40.161700000000003</v>
          </cell>
          <cell r="U30">
            <v>46.775599999999997</v>
          </cell>
          <cell r="V30">
            <v>47.0593</v>
          </cell>
          <cell r="W30">
            <v>49.798699999999997</v>
          </cell>
          <cell r="X30">
            <v>46.906599999999997</v>
          </cell>
          <cell r="Y30">
            <v>52.194400000000002</v>
          </cell>
          <cell r="Z30">
            <v>60.929000000000002</v>
          </cell>
          <cell r="AA30">
            <v>62.054600000000001</v>
          </cell>
          <cell r="AB30">
            <v>56.906999999999996</v>
          </cell>
          <cell r="AC30">
            <v>59.034199999999998</v>
          </cell>
          <cell r="AD30">
            <v>55.345500000000001</v>
          </cell>
          <cell r="AE30">
            <v>59.609299999999998</v>
          </cell>
          <cell r="AF30">
            <v>61.218899999999998</v>
          </cell>
          <cell r="AG30">
            <v>57.797499999999999</v>
          </cell>
          <cell r="AH30">
            <v>58.512599999999999</v>
          </cell>
          <cell r="AI30">
            <v>58.538600000000002</v>
          </cell>
          <cell r="AJ30">
            <v>60.761899999999997</v>
          </cell>
          <cell r="AK30">
            <v>57.342399999999998</v>
          </cell>
          <cell r="AL30">
            <v>63.756</v>
          </cell>
          <cell r="AM30">
            <v>53.261200000000002</v>
          </cell>
          <cell r="AN30">
            <v>45.112699999999997</v>
          </cell>
          <cell r="AO30">
            <v>41.5002</v>
          </cell>
          <cell r="AP30">
            <v>48.942799999999998</v>
          </cell>
          <cell r="AQ30">
            <v>48.942799999999998</v>
          </cell>
          <cell r="AR30">
            <v>48.443800000000003</v>
          </cell>
          <cell r="AS30">
            <v>47.533799999999999</v>
          </cell>
          <cell r="AT30">
            <v>47.183999999999997</v>
          </cell>
        </row>
        <row r="31">
          <cell r="E31" t="str">
            <v xml:space="preserve">  Foreign currency deposits</v>
          </cell>
          <cell r="F31">
            <v>22.924594000000003</v>
          </cell>
          <cell r="G31">
            <v>29.786390000000001</v>
          </cell>
          <cell r="H31">
            <v>34.383620000000001</v>
          </cell>
          <cell r="I31">
            <v>39.024251999999997</v>
          </cell>
          <cell r="J31">
            <v>33.787440000000004</v>
          </cell>
          <cell r="K31">
            <v>28.531354</v>
          </cell>
          <cell r="L31">
            <v>30.273401000000003</v>
          </cell>
          <cell r="M31">
            <v>28.802441999999999</v>
          </cell>
          <cell r="N31">
            <v>30.396043000000002</v>
          </cell>
          <cell r="O31">
            <v>34.736843999999998</v>
          </cell>
          <cell r="P31">
            <v>37.497621000000002</v>
          </cell>
          <cell r="Q31">
            <v>42.147500000000001</v>
          </cell>
          <cell r="R31">
            <v>38.320399999999999</v>
          </cell>
          <cell r="S31">
            <v>38.801400000000001</v>
          </cell>
          <cell r="T31">
            <v>37.728000000000002</v>
          </cell>
          <cell r="U31">
            <v>40.739699999999999</v>
          </cell>
          <cell r="V31">
            <v>51.076900000000002</v>
          </cell>
          <cell r="W31">
            <v>49.538899999999998</v>
          </cell>
          <cell r="X31">
            <v>56.085999999999999</v>
          </cell>
          <cell r="Y31">
            <v>57.188299999999998</v>
          </cell>
          <cell r="Z31">
            <v>66.059100000000001</v>
          </cell>
          <cell r="AA31">
            <v>70.913200000000003</v>
          </cell>
          <cell r="AB31">
            <v>78.227500000000006</v>
          </cell>
          <cell r="AC31">
            <v>79.724299999999999</v>
          </cell>
          <cell r="AD31">
            <v>77.831500000000005</v>
          </cell>
          <cell r="AE31">
            <v>85.861199999999997</v>
          </cell>
          <cell r="AF31">
            <v>88.622600000000006</v>
          </cell>
          <cell r="AG31">
            <v>90.3994</v>
          </cell>
          <cell r="AH31">
            <v>95.103800000000007</v>
          </cell>
          <cell r="AI31">
            <v>102.1293</v>
          </cell>
          <cell r="AJ31">
            <v>105.62050000000001</v>
          </cell>
          <cell r="AK31">
            <v>103.896</v>
          </cell>
          <cell r="AL31">
            <v>105.63209999999999</v>
          </cell>
          <cell r="AM31">
            <v>98.344999999999999</v>
          </cell>
          <cell r="AN31">
            <v>96.8125</v>
          </cell>
          <cell r="AO31">
            <v>91.662199999999999</v>
          </cell>
          <cell r="AP31">
            <v>107.4068</v>
          </cell>
          <cell r="AQ31">
            <v>107.4068</v>
          </cell>
          <cell r="AR31">
            <v>132.364</v>
          </cell>
          <cell r="AS31">
            <v>156.78479999999999</v>
          </cell>
          <cell r="AT31">
            <v>149.411</v>
          </cell>
        </row>
        <row r="34">
          <cell r="E34" t="str">
            <v>Memorandum items</v>
          </cell>
        </row>
        <row r="35">
          <cell r="E35" t="str">
            <v xml:space="preserve">   share of forex deposits</v>
          </cell>
          <cell r="F35">
            <v>0.41094296777816658</v>
          </cell>
          <cell r="G35">
            <v>0.50660591103697605</v>
          </cell>
          <cell r="H35">
            <v>0.53578541183123063</v>
          </cell>
          <cell r="I35">
            <v>0.56161328072128502</v>
          </cell>
          <cell r="J35">
            <v>0.48493086936680485</v>
          </cell>
          <cell r="K35">
            <v>0.43107799436920707</v>
          </cell>
          <cell r="L35">
            <v>0.39833675521911538</v>
          </cell>
          <cell r="M35">
            <v>0.38550145934061308</v>
          </cell>
          <cell r="N35">
            <v>0.42218745265832641</v>
          </cell>
          <cell r="O35">
            <v>0.43911895026928055</v>
          </cell>
          <cell r="P35">
            <v>0.46609938565446501</v>
          </cell>
          <cell r="Q35">
            <v>0.49315682381146841</v>
          </cell>
          <cell r="R35">
            <v>0.48192789266903768</v>
          </cell>
          <cell r="S35">
            <v>0.46891326021934199</v>
          </cell>
          <cell r="T35">
            <v>0.48437726682732118</v>
          </cell>
          <cell r="U35">
            <v>0.46551517277550325</v>
          </cell>
          <cell r="V35">
            <v>0.52046951074119441</v>
          </cell>
          <cell r="W35">
            <v>0.49869233804722485</v>
          </cell>
          <cell r="X35">
            <v>0.54456339581678681</v>
          </cell>
          <cell r="Y35">
            <v>0.52282765007629173</v>
          </cell>
          <cell r="Z35">
            <v>0.52019913676950835</v>
          </cell>
          <cell r="AA35">
            <v>0.53331107230472341</v>
          </cell>
          <cell r="AB35">
            <v>0.57888622076523766</v>
          </cell>
          <cell r="AC35">
            <v>0.57455435162530588</v>
          </cell>
          <cell r="AD35">
            <v>0.584421484190213</v>
          </cell>
          <cell r="AE35">
            <v>0.59023100903619641</v>
          </cell>
          <cell r="AF35">
            <v>0.59144229068715948</v>
          </cell>
          <cell r="AG35">
            <v>0.60999521582435257</v>
          </cell>
          <cell r="AH35">
            <v>0.61909926283912398</v>
          </cell>
          <cell r="AI35">
            <v>0.63565466406170745</v>
          </cell>
          <cell r="AJ35">
            <v>0.63480572464395268</v>
          </cell>
          <cell r="AK35">
            <v>0.64436263321888576</v>
          </cell>
          <cell r="AL35">
            <v>0.6236099230111205</v>
          </cell>
          <cell r="AM35">
            <v>0.64868719089324844</v>
          </cell>
          <cell r="AN35">
            <v>0.68213749214374897</v>
          </cell>
          <cell r="AO35">
            <v>0.68834896337104168</v>
          </cell>
          <cell r="AP35">
            <v>0.6869656206347825</v>
          </cell>
          <cell r="AQ35">
            <v>0.6869656206347825</v>
          </cell>
          <cell r="AR35">
            <v>0.7320701872374975</v>
          </cell>
          <cell r="AS35">
            <v>0.76735451397963761</v>
          </cell>
          <cell r="AT35">
            <v>0.75999389608077517</v>
          </cell>
        </row>
        <row r="36">
          <cell r="E36" t="str">
            <v xml:space="preserve">    current exchange rate</v>
          </cell>
          <cell r="F36">
            <v>1.23</v>
          </cell>
          <cell r="G36">
            <v>1.2490000000000001</v>
          </cell>
          <cell r="H36">
            <v>1.26</v>
          </cell>
          <cell r="I36">
            <v>1.262</v>
          </cell>
          <cell r="J36">
            <v>1.258</v>
          </cell>
          <cell r="K36">
            <v>1.26</v>
          </cell>
          <cell r="L36">
            <v>1.254</v>
          </cell>
          <cell r="M36">
            <v>1.2589999999999999</v>
          </cell>
          <cell r="N36">
            <v>1.2669999999999999</v>
          </cell>
          <cell r="O36">
            <v>1.27</v>
          </cell>
          <cell r="P36">
            <v>1.27</v>
          </cell>
          <cell r="Q36">
            <v>1.28</v>
          </cell>
          <cell r="R36">
            <v>1.274</v>
          </cell>
          <cell r="S36">
            <v>1.2869999999999999</v>
          </cell>
          <cell r="T36">
            <v>1.29</v>
          </cell>
          <cell r="U36">
            <v>1.294</v>
          </cell>
          <cell r="V36">
            <v>1.2989999999999999</v>
          </cell>
          <cell r="W36">
            <v>1.3</v>
          </cell>
          <cell r="X36">
            <v>1.3</v>
          </cell>
          <cell r="Y36">
            <v>1.29</v>
          </cell>
          <cell r="Z36">
            <v>1.292</v>
          </cell>
          <cell r="AA36">
            <v>1.298</v>
          </cell>
          <cell r="AB36">
            <v>1.3</v>
          </cell>
          <cell r="AC36">
            <v>1.3120000000000001</v>
          </cell>
          <cell r="AD36">
            <v>1.304</v>
          </cell>
          <cell r="AE36">
            <v>1.3260000000000001</v>
          </cell>
          <cell r="AF36">
            <v>1.333</v>
          </cell>
          <cell r="AG36">
            <v>1.335</v>
          </cell>
          <cell r="AH36">
            <v>1.335</v>
          </cell>
          <cell r="AI36">
            <v>1.347</v>
          </cell>
          <cell r="AJ36">
            <v>1.3480000000000001</v>
          </cell>
          <cell r="AK36">
            <v>1.3480000000000001</v>
          </cell>
          <cell r="AL36">
            <v>1.35</v>
          </cell>
          <cell r="AM36">
            <v>1.3640000000000001</v>
          </cell>
          <cell r="AN36">
            <v>1.4079999999999999</v>
          </cell>
          <cell r="AO36">
            <v>1.5349999999999999</v>
          </cell>
          <cell r="AP36">
            <v>1.8</v>
          </cell>
          <cell r="AQ36">
            <v>1.8</v>
          </cell>
          <cell r="AR36">
            <v>2.12</v>
          </cell>
          <cell r="AS36">
            <v>2.35</v>
          </cell>
          <cell r="AT36">
            <v>2.2050000000000001</v>
          </cell>
        </row>
        <row r="37">
          <cell r="E37" t="str">
            <v xml:space="preserve">    program rate</v>
          </cell>
          <cell r="F37">
            <v>1.2</v>
          </cell>
          <cell r="G37">
            <v>1.2</v>
          </cell>
          <cell r="H37">
            <v>1.2</v>
          </cell>
          <cell r="I37">
            <v>1.2</v>
          </cell>
          <cell r="J37">
            <v>1.2</v>
          </cell>
          <cell r="K37">
            <v>1.2</v>
          </cell>
          <cell r="L37">
            <v>1.2</v>
          </cell>
          <cell r="M37">
            <v>1.2</v>
          </cell>
          <cell r="N37">
            <v>1.2</v>
          </cell>
          <cell r="O37">
            <v>1.2</v>
          </cell>
          <cell r="P37">
            <v>1.2</v>
          </cell>
          <cell r="Q37">
            <v>1.2</v>
          </cell>
          <cell r="R37">
            <v>1.2</v>
          </cell>
          <cell r="S37">
            <v>1.3</v>
          </cell>
          <cell r="T37">
            <v>1.3</v>
          </cell>
          <cell r="U37">
            <v>1.3</v>
          </cell>
          <cell r="V37">
            <v>1.3</v>
          </cell>
          <cell r="W37">
            <v>1.3</v>
          </cell>
          <cell r="X37">
            <v>1.3</v>
          </cell>
          <cell r="Y37">
            <v>1.3</v>
          </cell>
          <cell r="Z37">
            <v>1.3</v>
          </cell>
          <cell r="AA37">
            <v>1.3</v>
          </cell>
          <cell r="AB37">
            <v>1.3</v>
          </cell>
          <cell r="AC37">
            <v>1.3</v>
          </cell>
          <cell r="AD37">
            <v>1.3</v>
          </cell>
          <cell r="AE37">
            <v>1.304</v>
          </cell>
          <cell r="AF37">
            <v>1.304</v>
          </cell>
          <cell r="AG37">
            <v>1.304</v>
          </cell>
          <cell r="AH37">
            <v>1.304</v>
          </cell>
          <cell r="AI37">
            <v>1.335</v>
          </cell>
          <cell r="AJ37">
            <v>1.335</v>
          </cell>
          <cell r="AK37">
            <v>1.335</v>
          </cell>
          <cell r="AL37">
            <v>1.335</v>
          </cell>
          <cell r="AM37">
            <v>1.335</v>
          </cell>
          <cell r="AN37">
            <v>1.335</v>
          </cell>
          <cell r="AO37">
            <v>1.335</v>
          </cell>
          <cell r="AP37">
            <v>1.335</v>
          </cell>
          <cell r="AQ37">
            <v>2</v>
          </cell>
          <cell r="AR37">
            <v>2</v>
          </cell>
          <cell r="AS37">
            <v>2</v>
          </cell>
          <cell r="AT37">
            <v>2</v>
          </cell>
        </row>
        <row r="40">
          <cell r="E40" t="str">
            <v>Source: National Bank of Georgia.</v>
          </cell>
        </row>
        <row r="49">
          <cell r="E49" t="str">
            <v>Table 2.  Georgia: Summary Accounts of Commercial Banks</v>
          </cell>
        </row>
        <row r="50">
          <cell r="E50" t="str">
            <v>(in millions of lari, at current rates)</v>
          </cell>
        </row>
        <row r="52">
          <cell r="E52" t="str">
            <v>At actual rates</v>
          </cell>
          <cell r="F52">
            <v>35034</v>
          </cell>
          <cell r="G52">
            <v>35065</v>
          </cell>
          <cell r="H52">
            <v>35096</v>
          </cell>
          <cell r="I52">
            <v>35125</v>
          </cell>
          <cell r="J52">
            <v>35156</v>
          </cell>
          <cell r="K52">
            <v>35186</v>
          </cell>
          <cell r="L52">
            <v>35217</v>
          </cell>
          <cell r="M52">
            <v>35247</v>
          </cell>
          <cell r="N52">
            <v>35278</v>
          </cell>
          <cell r="O52">
            <v>35309</v>
          </cell>
          <cell r="P52">
            <v>35339</v>
          </cell>
          <cell r="Q52">
            <v>35370</v>
          </cell>
          <cell r="R52">
            <v>35400</v>
          </cell>
          <cell r="S52">
            <v>35431</v>
          </cell>
          <cell r="T52">
            <v>35462</v>
          </cell>
          <cell r="U52">
            <v>35490</v>
          </cell>
          <cell r="V52">
            <v>35521</v>
          </cell>
          <cell r="W52">
            <v>35551</v>
          </cell>
          <cell r="X52">
            <v>35582</v>
          </cell>
          <cell r="Y52">
            <v>35612</v>
          </cell>
          <cell r="Z52">
            <v>35643</v>
          </cell>
          <cell r="AA52">
            <v>35674</v>
          </cell>
          <cell r="AB52">
            <v>35704</v>
          </cell>
          <cell r="AC52">
            <v>35735</v>
          </cell>
          <cell r="AD52">
            <v>35765</v>
          </cell>
          <cell r="AE52">
            <v>35796</v>
          </cell>
          <cell r="AF52">
            <v>35827</v>
          </cell>
          <cell r="AG52">
            <v>35855</v>
          </cell>
          <cell r="AH52">
            <v>35886</v>
          </cell>
          <cell r="AI52">
            <v>35916</v>
          </cell>
          <cell r="AJ52">
            <v>35947</v>
          </cell>
          <cell r="AK52">
            <v>35977</v>
          </cell>
          <cell r="AL52">
            <v>36008</v>
          </cell>
          <cell r="AM52">
            <v>36039</v>
          </cell>
          <cell r="AN52">
            <v>36069</v>
          </cell>
          <cell r="AO52">
            <v>36100</v>
          </cell>
          <cell r="AP52">
            <v>36130</v>
          </cell>
          <cell r="AR52">
            <v>36161</v>
          </cell>
          <cell r="AS52">
            <v>36192</v>
          </cell>
          <cell r="AT52">
            <v>36220</v>
          </cell>
        </row>
        <row r="53">
          <cell r="E53">
            <v>39691.917272453706</v>
          </cell>
          <cell r="AP53" t="str">
            <v>ESAF</v>
          </cell>
          <cell r="AQ53" t="str">
            <v>Shadow</v>
          </cell>
        </row>
        <row r="55">
          <cell r="E55" t="str">
            <v>Net foreign assets</v>
          </cell>
          <cell r="F55">
            <v>-39.345230000000001</v>
          </cell>
          <cell r="G55">
            <v>-38.080342000000009</v>
          </cell>
          <cell r="H55">
            <v>-31.302435999999997</v>
          </cell>
          <cell r="I55">
            <v>-28.726949999999995</v>
          </cell>
          <cell r="J55">
            <v>-37.552410000000009</v>
          </cell>
          <cell r="K55">
            <v>10.292453</v>
          </cell>
          <cell r="L55">
            <v>12.560885999999995</v>
          </cell>
          <cell r="M55">
            <v>9.8293020000000038</v>
          </cell>
          <cell r="N55">
            <v>10.083487000000002</v>
          </cell>
          <cell r="O55">
            <v>10.114109999999998</v>
          </cell>
          <cell r="P55">
            <v>13.484519000000001</v>
          </cell>
          <cell r="Q55">
            <v>20.932499999999997</v>
          </cell>
          <cell r="R55">
            <v>22.055499999999999</v>
          </cell>
          <cell r="S55">
            <v>22.706800000000001</v>
          </cell>
          <cell r="T55">
            <v>20.785</v>
          </cell>
          <cell r="U55">
            <v>25.804500000000004</v>
          </cell>
          <cell r="V55">
            <v>27.874500000000005</v>
          </cell>
          <cell r="W55">
            <v>26.255500000000005</v>
          </cell>
          <cell r="X55">
            <v>25.898600000000005</v>
          </cell>
          <cell r="Y55">
            <v>39.794700000000006</v>
          </cell>
          <cell r="Z55">
            <v>48.202900000000007</v>
          </cell>
          <cell r="AA55">
            <v>37.140999999999998</v>
          </cell>
          <cell r="AB55">
            <v>35.5749</v>
          </cell>
          <cell r="AC55">
            <v>34.466699999999996</v>
          </cell>
          <cell r="AD55">
            <v>33.005200000000002</v>
          </cell>
          <cell r="AE55">
            <v>26.573299999999996</v>
          </cell>
          <cell r="AF55">
            <v>16.679799999999997</v>
          </cell>
          <cell r="AG55">
            <v>23.2256</v>
          </cell>
          <cell r="AH55">
            <v>13.544400000000005</v>
          </cell>
          <cell r="AI55">
            <v>22.077999999999996</v>
          </cell>
          <cell r="AJ55">
            <v>24.625799999999998</v>
          </cell>
          <cell r="AK55">
            <v>21.3917</v>
          </cell>
          <cell r="AL55">
            <v>19.226200000000002</v>
          </cell>
          <cell r="AM55">
            <v>11.431900000000001</v>
          </cell>
          <cell r="AN55">
            <v>15.934899999999997</v>
          </cell>
          <cell r="AO55">
            <v>12.245199999999999</v>
          </cell>
          <cell r="AP55">
            <v>13.748099999999996</v>
          </cell>
          <cell r="AQ55">
            <v>13.748099999999996</v>
          </cell>
          <cell r="AR55">
            <v>8.5148999999999972</v>
          </cell>
          <cell r="AS55">
            <v>8.4942999999999955</v>
          </cell>
          <cell r="AT55">
            <v>1.2566999999999939</v>
          </cell>
        </row>
        <row r="56">
          <cell r="E56" t="str">
            <v xml:space="preserve">  NFA convertible</v>
          </cell>
          <cell r="F56">
            <v>-39.205970999999998</v>
          </cell>
          <cell r="G56">
            <v>-37.937542000000008</v>
          </cell>
          <cell r="H56">
            <v>-31.543958999999997</v>
          </cell>
          <cell r="I56">
            <v>-28.818286999999994</v>
          </cell>
          <cell r="J56">
            <v>-37.738887000000005</v>
          </cell>
          <cell r="K56">
            <v>10.168333000000001</v>
          </cell>
          <cell r="L56">
            <v>12.440572999999995</v>
          </cell>
          <cell r="M56">
            <v>9.8115060000000032</v>
          </cell>
          <cell r="N56">
            <v>10.057561000000002</v>
          </cell>
          <cell r="O56">
            <v>10.075597999999998</v>
          </cell>
          <cell r="P56">
            <v>13.280979</v>
          </cell>
          <cell r="Q56">
            <v>20.853999999999999</v>
          </cell>
          <cell r="R56">
            <v>21.992699999999999</v>
          </cell>
          <cell r="S56">
            <v>22.577200000000001</v>
          </cell>
          <cell r="T56">
            <v>20.638200000000001</v>
          </cell>
          <cell r="U56">
            <v>25.605400000000003</v>
          </cell>
          <cell r="V56">
            <v>27.610800000000005</v>
          </cell>
          <cell r="W56">
            <v>25.694600000000005</v>
          </cell>
          <cell r="X56">
            <v>25.324100000000005</v>
          </cell>
          <cell r="Y56">
            <v>39.280700000000003</v>
          </cell>
          <cell r="Z56">
            <v>47.683800000000005</v>
          </cell>
          <cell r="AA56">
            <v>36.677999999999997</v>
          </cell>
          <cell r="AB56">
            <v>34.996499999999997</v>
          </cell>
          <cell r="AC56">
            <v>34.114999999999995</v>
          </cell>
          <cell r="AD56">
            <v>32.746200000000002</v>
          </cell>
          <cell r="AE56">
            <v>26.321799999999996</v>
          </cell>
          <cell r="AF56">
            <v>16.418999999999997</v>
          </cell>
          <cell r="AG56">
            <v>23.003299999999999</v>
          </cell>
          <cell r="AH56">
            <v>12.924800000000005</v>
          </cell>
          <cell r="AI56">
            <v>21.476999999999997</v>
          </cell>
          <cell r="AJ56">
            <v>23.937399999999997</v>
          </cell>
          <cell r="AK56">
            <v>20.841000000000001</v>
          </cell>
          <cell r="AL56">
            <v>18.805300000000003</v>
          </cell>
          <cell r="AM56">
            <v>11.0319</v>
          </cell>
          <cell r="AN56">
            <v>15.769799999999996</v>
          </cell>
          <cell r="AO56">
            <v>12.121099999999998</v>
          </cell>
          <cell r="AP56">
            <v>13.663399999999996</v>
          </cell>
          <cell r="AQ56">
            <v>13.663399999999996</v>
          </cell>
          <cell r="AR56">
            <v>8.3654999999999973</v>
          </cell>
          <cell r="AS56">
            <v>8.3508999999999958</v>
          </cell>
          <cell r="AT56">
            <v>1.1123999999999938</v>
          </cell>
        </row>
        <row r="57">
          <cell r="E57" t="str">
            <v xml:space="preserve">    Gold</v>
          </cell>
          <cell r="F57">
            <v>0.41601499999999997</v>
          </cell>
          <cell r="G57">
            <v>0.24848900000000002</v>
          </cell>
          <cell r="H57">
            <v>0.20155199999999998</v>
          </cell>
          <cell r="I57">
            <v>0.219308</v>
          </cell>
          <cell r="J57">
            <v>0.22878100000000001</v>
          </cell>
          <cell r="K57">
            <v>0.140899</v>
          </cell>
          <cell r="L57">
            <v>0.163603</v>
          </cell>
          <cell r="M57">
            <v>0.16050600000000001</v>
          </cell>
          <cell r="N57">
            <v>0.17649999999999999</v>
          </cell>
          <cell r="O57">
            <v>0.20033899999999999</v>
          </cell>
          <cell r="P57">
            <v>0.20236400000000002</v>
          </cell>
          <cell r="Q57">
            <v>0.22420000000000001</v>
          </cell>
          <cell r="R57">
            <v>0.1951</v>
          </cell>
          <cell r="S57">
            <v>0.22320000000000001</v>
          </cell>
          <cell r="T57">
            <v>0.24579999999999999</v>
          </cell>
          <cell r="U57">
            <v>0.83609999999999995</v>
          </cell>
          <cell r="V57">
            <v>0.81299999999999994</v>
          </cell>
          <cell r="W57">
            <v>0.84509999999999996</v>
          </cell>
          <cell r="X57">
            <v>0.79730000000000001</v>
          </cell>
          <cell r="Y57">
            <v>0.78920000000000001</v>
          </cell>
          <cell r="Z57">
            <v>0.81330000000000002</v>
          </cell>
          <cell r="AA57">
            <v>0.84430000000000005</v>
          </cell>
          <cell r="AB57">
            <v>0.85650000000000004</v>
          </cell>
          <cell r="AC57">
            <v>0.87390000000000001</v>
          </cell>
          <cell r="AD57">
            <v>1.1011</v>
          </cell>
          <cell r="AE57">
            <v>1.077</v>
          </cell>
          <cell r="AF57">
            <v>1.0381</v>
          </cell>
          <cell r="AG57">
            <v>1.1318999999999999</v>
          </cell>
          <cell r="AH57">
            <v>1.079</v>
          </cell>
          <cell r="AI57">
            <v>1.0914999999999999</v>
          </cell>
          <cell r="AJ57">
            <v>1.3593</v>
          </cell>
          <cell r="AK57">
            <v>1.2598</v>
          </cell>
          <cell r="AL57">
            <v>1.2604</v>
          </cell>
          <cell r="AM57">
            <v>1.2888999999999999</v>
          </cell>
          <cell r="AN57">
            <v>1.0326</v>
          </cell>
          <cell r="AO57">
            <v>0.90900000000000003</v>
          </cell>
          <cell r="AP57">
            <v>0.5333</v>
          </cell>
          <cell r="AQ57">
            <v>0.5333</v>
          </cell>
          <cell r="AR57">
            <v>0.61470000000000002</v>
          </cell>
          <cell r="AS57">
            <v>0.1719</v>
          </cell>
          <cell r="AT57">
            <v>0.16619999999999999</v>
          </cell>
        </row>
        <row r="58">
          <cell r="E58" t="str">
            <v xml:space="preserve">    Foreign exchange</v>
          </cell>
          <cell r="F58">
            <v>21.131413999999999</v>
          </cell>
          <cell r="G58">
            <v>23.955368999999997</v>
          </cell>
          <cell r="H58">
            <v>28.931489000000003</v>
          </cell>
          <cell r="I58">
            <v>31.554105</v>
          </cell>
          <cell r="J58">
            <v>22.798132000000003</v>
          </cell>
          <cell r="K58">
            <v>15.879933999999999</v>
          </cell>
          <cell r="L58">
            <v>20.579069999999998</v>
          </cell>
          <cell r="M58">
            <v>18.078900000000001</v>
          </cell>
          <cell r="N58">
            <v>18.526561000000001</v>
          </cell>
          <cell r="O58">
            <v>18.636658999999998</v>
          </cell>
          <cell r="P58">
            <v>21.367915</v>
          </cell>
          <cell r="Q58">
            <v>29.4816</v>
          </cell>
          <cell r="R58">
            <v>27.912099999999999</v>
          </cell>
          <cell r="S58">
            <v>28.496300000000002</v>
          </cell>
          <cell r="T58">
            <v>26.420300000000001</v>
          </cell>
          <cell r="U58">
            <v>34.892600000000002</v>
          </cell>
          <cell r="V58">
            <v>39.506500000000003</v>
          </cell>
          <cell r="W58">
            <v>39.472700000000003</v>
          </cell>
          <cell r="X58">
            <v>42.029000000000003</v>
          </cell>
          <cell r="Y58">
            <v>56.071800000000003</v>
          </cell>
          <cell r="Z58">
            <v>63.664999999999999</v>
          </cell>
          <cell r="AA58">
            <v>55.498199999999997</v>
          </cell>
          <cell r="AB58">
            <v>53.896700000000003</v>
          </cell>
          <cell r="AC58">
            <v>53.249499999999998</v>
          </cell>
          <cell r="AD58">
            <v>47.223199999999999</v>
          </cell>
          <cell r="AE58">
            <v>48.265099999999997</v>
          </cell>
          <cell r="AF58">
            <v>41.139299999999999</v>
          </cell>
          <cell r="AG58">
            <v>46.433599999999998</v>
          </cell>
          <cell r="AH58">
            <v>43.146700000000003</v>
          </cell>
          <cell r="AI58">
            <v>54.130099999999999</v>
          </cell>
          <cell r="AJ58">
            <v>57.952199999999998</v>
          </cell>
          <cell r="AK58">
            <v>56.125300000000003</v>
          </cell>
          <cell r="AL58">
            <v>54.116500000000002</v>
          </cell>
          <cell r="AM58">
            <v>49.024000000000001</v>
          </cell>
          <cell r="AN58">
            <v>53.996899999999997</v>
          </cell>
          <cell r="AO58">
            <v>63.293900000000001</v>
          </cell>
          <cell r="AP58">
            <v>82.798599999999993</v>
          </cell>
          <cell r="AQ58">
            <v>82.798599999999993</v>
          </cell>
          <cell r="AR58">
            <v>91.119799999999998</v>
          </cell>
          <cell r="AS58">
            <v>93.722899999999996</v>
          </cell>
          <cell r="AT58">
            <v>87.447999999999993</v>
          </cell>
        </row>
        <row r="59">
          <cell r="E59" t="str">
            <v xml:space="preserve">    Foreign liabilities</v>
          </cell>
          <cell r="F59">
            <v>-60.753399999999999</v>
          </cell>
          <cell r="G59">
            <v>-62.141400000000004</v>
          </cell>
          <cell r="H59">
            <v>-60.677</v>
          </cell>
          <cell r="I59">
            <v>-60.591699999999996</v>
          </cell>
          <cell r="J59">
            <v>-60.765800000000006</v>
          </cell>
          <cell r="K59">
            <v>-5.8525</v>
          </cell>
          <cell r="L59">
            <v>-8.3021000000000011</v>
          </cell>
          <cell r="M59">
            <v>-8.4278999999999993</v>
          </cell>
          <cell r="N59">
            <v>-8.6455000000000002</v>
          </cell>
          <cell r="O59">
            <v>-8.7614000000000001</v>
          </cell>
          <cell r="P59">
            <v>-8.289299999999999</v>
          </cell>
          <cell r="Q59">
            <v>-8.8518000000000008</v>
          </cell>
          <cell r="R59">
            <v>-6.1144999999999996</v>
          </cell>
          <cell r="S59">
            <v>-6.1422999999999996</v>
          </cell>
          <cell r="T59">
            <v>-6.0278999999999998</v>
          </cell>
          <cell r="U59">
            <v>-10.1233</v>
          </cell>
          <cell r="V59">
            <v>-12.7087</v>
          </cell>
          <cell r="W59">
            <v>-14.623200000000001</v>
          </cell>
          <cell r="X59">
            <v>-17.502199999999998</v>
          </cell>
          <cell r="Y59">
            <v>-17.580300000000001</v>
          </cell>
          <cell r="Z59">
            <v>-16.794499999999999</v>
          </cell>
          <cell r="AA59">
            <v>-19.6645</v>
          </cell>
          <cell r="AB59">
            <v>-19.756699999999999</v>
          </cell>
          <cell r="AC59">
            <v>-20.008400000000002</v>
          </cell>
          <cell r="AD59">
            <v>-15.578099999999999</v>
          </cell>
          <cell r="AE59">
            <v>-23.020299999999999</v>
          </cell>
          <cell r="AF59">
            <v>-25.758400000000002</v>
          </cell>
          <cell r="AG59">
            <v>-24.562200000000001</v>
          </cell>
          <cell r="AH59">
            <v>-31.300899999999999</v>
          </cell>
          <cell r="AI59">
            <v>-33.744599999999998</v>
          </cell>
          <cell r="AJ59">
            <v>-35.374099999999999</v>
          </cell>
          <cell r="AK59">
            <v>-36.5441</v>
          </cell>
          <cell r="AL59">
            <v>-36.571599999999997</v>
          </cell>
          <cell r="AM59">
            <v>-39.280999999999999</v>
          </cell>
          <cell r="AN59">
            <v>-39.259700000000002</v>
          </cell>
          <cell r="AO59">
            <v>-52.081800000000001</v>
          </cell>
          <cell r="AP59">
            <v>-69.668499999999995</v>
          </cell>
          <cell r="AQ59">
            <v>-69.668499999999995</v>
          </cell>
          <cell r="AR59">
            <v>-83.369</v>
          </cell>
          <cell r="AS59">
            <v>-85.543899999999994</v>
          </cell>
          <cell r="AT59">
            <v>-86.501800000000003</v>
          </cell>
        </row>
        <row r="60">
          <cell r="E60" t="str">
            <v xml:space="preserve">  NFA nonconvertible</v>
          </cell>
          <cell r="F60">
            <v>-0.13925899999999999</v>
          </cell>
          <cell r="G60">
            <v>-0.14280000000000001</v>
          </cell>
          <cell r="H60">
            <v>0.24152299999999999</v>
          </cell>
          <cell r="I60">
            <v>9.1337000000000002E-2</v>
          </cell>
          <cell r="J60">
            <v>0.186477</v>
          </cell>
          <cell r="K60">
            <v>0.12412000000000001</v>
          </cell>
          <cell r="L60">
            <v>0.120313</v>
          </cell>
          <cell r="M60">
            <v>1.7795999999999999E-2</v>
          </cell>
          <cell r="N60">
            <v>2.5925999999999998E-2</v>
          </cell>
          <cell r="O60">
            <v>3.8511999999999998E-2</v>
          </cell>
          <cell r="P60">
            <v>0.20354</v>
          </cell>
          <cell r="Q60">
            <v>7.85E-2</v>
          </cell>
          <cell r="R60">
            <v>6.2799999999999995E-2</v>
          </cell>
          <cell r="S60">
            <v>0.12959999999999999</v>
          </cell>
          <cell r="T60">
            <v>0.14680000000000001</v>
          </cell>
          <cell r="U60">
            <v>0.1991</v>
          </cell>
          <cell r="V60">
            <v>0.26369999999999999</v>
          </cell>
          <cell r="W60">
            <v>0.56089999999999995</v>
          </cell>
          <cell r="X60">
            <v>0.57450000000000001</v>
          </cell>
          <cell r="Y60">
            <v>0.51400000000000001</v>
          </cell>
          <cell r="Z60">
            <v>0.51910000000000001</v>
          </cell>
          <cell r="AA60">
            <v>0.46300000000000002</v>
          </cell>
          <cell r="AB60">
            <v>0.57840000000000003</v>
          </cell>
          <cell r="AC60">
            <v>0.35170000000000001</v>
          </cell>
          <cell r="AD60">
            <v>0.25900000000000001</v>
          </cell>
          <cell r="AE60">
            <v>0.2515</v>
          </cell>
          <cell r="AF60">
            <v>0.26079999999999998</v>
          </cell>
          <cell r="AG60">
            <v>0.2223</v>
          </cell>
          <cell r="AH60">
            <v>0.61960000000000004</v>
          </cell>
          <cell r="AI60">
            <v>0.60099999999999998</v>
          </cell>
          <cell r="AJ60">
            <v>0.68840000000000001</v>
          </cell>
          <cell r="AK60">
            <v>0.55069999999999997</v>
          </cell>
          <cell r="AL60">
            <v>0.4209</v>
          </cell>
          <cell r="AM60">
            <v>0.4</v>
          </cell>
          <cell r="AN60">
            <v>0.1651</v>
          </cell>
          <cell r="AO60">
            <v>0.1241</v>
          </cell>
          <cell r="AP60">
            <v>8.4699999999999998E-2</v>
          </cell>
          <cell r="AQ60">
            <v>8.4699999999999998E-2</v>
          </cell>
          <cell r="AR60">
            <v>0.14940000000000001</v>
          </cell>
          <cell r="AS60">
            <v>0.1434</v>
          </cell>
          <cell r="AT60">
            <v>0.14430000000000001</v>
          </cell>
        </row>
        <row r="62">
          <cell r="E62" t="str">
            <v>Net domestic assets</v>
          </cell>
          <cell r="F62">
            <v>95.130572000000001</v>
          </cell>
          <cell r="G62">
            <v>96.876320000000021</v>
          </cell>
          <cell r="H62">
            <v>95.476673000000005</v>
          </cell>
          <cell r="I62">
            <v>98.212934999999987</v>
          </cell>
          <cell r="J62">
            <v>107.22716600000001</v>
          </cell>
          <cell r="K62">
            <v>55.893606999999996</v>
          </cell>
          <cell r="L62">
            <v>63.438631000000015</v>
          </cell>
          <cell r="M62">
            <v>64.884921000000006</v>
          </cell>
          <cell r="N62">
            <v>61.913070000000005</v>
          </cell>
          <cell r="O62">
            <v>68.991663000000003</v>
          </cell>
          <cell r="P62">
            <v>66.965320999999989</v>
          </cell>
          <cell r="Q62">
            <v>64.532199999999989</v>
          </cell>
          <cell r="R62">
            <v>57.459300000000013</v>
          </cell>
          <cell r="S62">
            <v>60.040700000000001</v>
          </cell>
          <cell r="T62">
            <v>57.104700000000008</v>
          </cell>
          <cell r="U62">
            <v>61.710799999999992</v>
          </cell>
          <cell r="V62">
            <v>70.26169999999999</v>
          </cell>
          <cell r="W62">
            <v>73.082099999999997</v>
          </cell>
          <cell r="X62">
            <v>77.093999999999994</v>
          </cell>
          <cell r="Y62">
            <v>69.587999999999994</v>
          </cell>
          <cell r="Z62">
            <v>78.785200000000003</v>
          </cell>
          <cell r="AA62">
            <v>95.82680000000002</v>
          </cell>
          <cell r="AB62">
            <v>99.559600000000003</v>
          </cell>
          <cell r="AC62">
            <v>104.29179999999999</v>
          </cell>
          <cell r="AD62">
            <v>100.17180000000002</v>
          </cell>
          <cell r="AE62">
            <v>118.8972</v>
          </cell>
          <cell r="AF62">
            <v>133.1617</v>
          </cell>
          <cell r="AG62">
            <v>124.9713</v>
          </cell>
          <cell r="AH62">
            <v>140.072</v>
          </cell>
          <cell r="AI62">
            <v>138.5899</v>
          </cell>
          <cell r="AJ62">
            <v>141.75660000000002</v>
          </cell>
          <cell r="AK62">
            <v>139.8467</v>
          </cell>
          <cell r="AL62">
            <v>150.1619</v>
          </cell>
          <cell r="AM62">
            <v>140.17429999999999</v>
          </cell>
          <cell r="AN62">
            <v>125.99029999999999</v>
          </cell>
          <cell r="AO62">
            <v>120.91719999999999</v>
          </cell>
          <cell r="AP62">
            <v>142.60150000000002</v>
          </cell>
          <cell r="AQ62">
            <v>142.60150000000002</v>
          </cell>
          <cell r="AR62">
            <v>172.29290000000003</v>
          </cell>
          <cell r="AS62">
            <v>195.82429999999999</v>
          </cell>
          <cell r="AT62">
            <v>195.3383</v>
          </cell>
        </row>
        <row r="63">
          <cell r="E63" t="str">
            <v xml:space="preserve">  Domestic credit</v>
          </cell>
          <cell r="F63">
            <v>133.48722100000001</v>
          </cell>
          <cell r="G63">
            <v>134.83251300000001</v>
          </cell>
          <cell r="H63">
            <v>135.60337499999997</v>
          </cell>
          <cell r="I63">
            <v>145.53068999999999</v>
          </cell>
          <cell r="J63">
            <v>152.373582</v>
          </cell>
          <cell r="K63">
            <v>102.52755900000001</v>
          </cell>
          <cell r="L63">
            <v>95.681437000000003</v>
          </cell>
          <cell r="M63">
            <v>107.16653300000002</v>
          </cell>
          <cell r="N63">
            <v>110.233844</v>
          </cell>
          <cell r="O63">
            <v>82.332267000000002</v>
          </cell>
          <cell r="P63">
            <v>99.319649000000013</v>
          </cell>
          <cell r="Q63">
            <v>105.18459999999999</v>
          </cell>
          <cell r="R63">
            <v>114.99550000000001</v>
          </cell>
          <cell r="S63">
            <v>114.07339999999999</v>
          </cell>
          <cell r="T63">
            <v>114.6285</v>
          </cell>
          <cell r="U63">
            <v>119.80449999999999</v>
          </cell>
          <cell r="V63">
            <v>127.14049999999999</v>
          </cell>
          <cell r="W63">
            <v>128.8021</v>
          </cell>
          <cell r="X63">
            <v>137.44719999999998</v>
          </cell>
          <cell r="Y63">
            <v>136.8058</v>
          </cell>
          <cell r="Z63">
            <v>133.41409999999999</v>
          </cell>
          <cell r="AA63">
            <v>145.25890000000001</v>
          </cell>
          <cell r="AB63">
            <v>154.33199999999999</v>
          </cell>
          <cell r="AC63">
            <v>157.61850000000001</v>
          </cell>
          <cell r="AD63">
            <v>170.0275</v>
          </cell>
          <cell r="AE63">
            <v>183.73140000000001</v>
          </cell>
          <cell r="AF63">
            <v>192.50190000000001</v>
          </cell>
          <cell r="AG63">
            <v>188.9452</v>
          </cell>
          <cell r="AH63">
            <v>189.67600000000002</v>
          </cell>
          <cell r="AI63">
            <v>192.53379999999999</v>
          </cell>
          <cell r="AJ63">
            <v>199.4699</v>
          </cell>
          <cell r="AK63">
            <v>202.19220000000001</v>
          </cell>
          <cell r="AL63">
            <v>217.8612</v>
          </cell>
          <cell r="AM63">
            <v>215.88860000000003</v>
          </cell>
          <cell r="AN63">
            <v>205.2825</v>
          </cell>
          <cell r="AO63">
            <v>215.65600000000001</v>
          </cell>
          <cell r="AP63">
            <v>224.20909999999998</v>
          </cell>
          <cell r="AQ63">
            <v>224.20909999999998</v>
          </cell>
          <cell r="AR63">
            <v>262.81959999999998</v>
          </cell>
          <cell r="AS63">
            <v>289.9599</v>
          </cell>
          <cell r="AT63">
            <v>278.33150000000001</v>
          </cell>
        </row>
        <row r="64">
          <cell r="E64" t="str">
            <v xml:space="preserve">    Net claims on gen govt</v>
          </cell>
          <cell r="F64">
            <v>-15.532326999999999</v>
          </cell>
          <cell r="G64">
            <v>-18.298576000000001</v>
          </cell>
          <cell r="H64">
            <v>-23.281628000000001</v>
          </cell>
          <cell r="I64">
            <v>-22.746273000000002</v>
          </cell>
          <cell r="J64">
            <v>-18.903051999999999</v>
          </cell>
          <cell r="K64">
            <v>-24.170677000000001</v>
          </cell>
          <cell r="L64">
            <v>-30.832854000000001</v>
          </cell>
          <cell r="M64">
            <v>-23.266953000000001</v>
          </cell>
          <cell r="N64">
            <v>-21.339483999999999</v>
          </cell>
          <cell r="O64">
            <v>-26.816830999999997</v>
          </cell>
          <cell r="P64">
            <v>-25.694474</v>
          </cell>
          <cell r="Q64">
            <v>-25.612400000000001</v>
          </cell>
          <cell r="R64">
            <v>-13.2102</v>
          </cell>
          <cell r="S64">
            <v>-16.258800000000001</v>
          </cell>
          <cell r="T64">
            <v>-17.677</v>
          </cell>
          <cell r="U64">
            <v>-18.516200000000001</v>
          </cell>
          <cell r="V64">
            <v>-12.539899999999999</v>
          </cell>
          <cell r="W64">
            <v>-14.108000000000001</v>
          </cell>
          <cell r="X64">
            <v>-10.876099999999999</v>
          </cell>
          <cell r="Y64">
            <v>-10.303699999999999</v>
          </cell>
          <cell r="Z64">
            <v>-15.200200000000001</v>
          </cell>
          <cell r="AA64">
            <v>-9.6669999999999998</v>
          </cell>
          <cell r="AB64">
            <v>-9.6157000000000004</v>
          </cell>
          <cell r="AC64">
            <v>-12.718999999999999</v>
          </cell>
          <cell r="AD64">
            <v>-2.9127000000000001</v>
          </cell>
          <cell r="AE64">
            <v>-5.7496</v>
          </cell>
          <cell r="AF64">
            <v>-8.0547000000000004</v>
          </cell>
          <cell r="AG64">
            <v>-7.19</v>
          </cell>
          <cell r="AH64">
            <v>-5.5518999999999998</v>
          </cell>
          <cell r="AI64">
            <v>-7.2946999999999997</v>
          </cell>
          <cell r="AJ64">
            <v>-2.0874000000000001</v>
          </cell>
          <cell r="AK64">
            <v>-3.7010999999999998</v>
          </cell>
          <cell r="AL64">
            <v>5.1161000000000003</v>
          </cell>
          <cell r="AM64">
            <v>-0.59470000000000001</v>
          </cell>
          <cell r="AN64">
            <v>-8.6859000000000002</v>
          </cell>
          <cell r="AO64">
            <v>-9.8019999999999996</v>
          </cell>
          <cell r="AP64">
            <v>-13.9498</v>
          </cell>
          <cell r="AQ64">
            <v>-13.9498</v>
          </cell>
          <cell r="AR64">
            <v>-10.415900000000001</v>
          </cell>
          <cell r="AS64">
            <v>-10.6248</v>
          </cell>
          <cell r="AT64">
            <v>-13.5625</v>
          </cell>
        </row>
        <row r="65">
          <cell r="E65" t="str">
            <v xml:space="preserve">      Net claims on rep govt</v>
          </cell>
          <cell r="F65">
            <v>-7.3338649999999994</v>
          </cell>
          <cell r="G65">
            <v>-12.042116</v>
          </cell>
          <cell r="H65">
            <v>-16.695779999999999</v>
          </cell>
          <cell r="I65">
            <v>-15.944430000000001</v>
          </cell>
          <cell r="J65">
            <v>-13.241227</v>
          </cell>
          <cell r="K65">
            <v>-17.846871</v>
          </cell>
          <cell r="L65">
            <v>-20.180228</v>
          </cell>
          <cell r="M65">
            <v>-15.295018000000001</v>
          </cell>
          <cell r="N65">
            <v>-12.249345</v>
          </cell>
          <cell r="O65">
            <v>-15.504359000000001</v>
          </cell>
          <cell r="P65">
            <v>-15.574245999999999</v>
          </cell>
          <cell r="Q65">
            <v>-15.5031</v>
          </cell>
          <cell r="R65">
            <v>-6.6801000000000004</v>
          </cell>
          <cell r="S65">
            <v>-8.1462000000000003</v>
          </cell>
          <cell r="T65">
            <v>-10.3714</v>
          </cell>
          <cell r="U65">
            <v>-10.1693</v>
          </cell>
          <cell r="V65">
            <v>-8.2423000000000002</v>
          </cell>
          <cell r="W65">
            <v>-9.4166000000000007</v>
          </cell>
          <cell r="X65">
            <v>-5.5780000000000003</v>
          </cell>
          <cell r="Y65">
            <v>-5.2403000000000004</v>
          </cell>
          <cell r="Z65">
            <v>-9.4222999999999999</v>
          </cell>
          <cell r="AA65">
            <v>-4.5773000000000001</v>
          </cell>
          <cell r="AB65">
            <v>-4.1820000000000004</v>
          </cell>
          <cell r="AC65">
            <v>-4.0891999999999999</v>
          </cell>
          <cell r="AD65">
            <v>0.39029999999999998</v>
          </cell>
          <cell r="AE65">
            <v>-0.81220000000000003</v>
          </cell>
          <cell r="AF65">
            <v>-1.8244</v>
          </cell>
          <cell r="AG65">
            <v>-1.5165</v>
          </cell>
          <cell r="AH65">
            <v>-1.5973999999999999</v>
          </cell>
          <cell r="AI65">
            <v>-1.9539</v>
          </cell>
          <cell r="AJ65">
            <v>1.6661999999999999</v>
          </cell>
          <cell r="AK65">
            <v>0.36609999999999998</v>
          </cell>
          <cell r="AL65">
            <v>9.8160000000000007</v>
          </cell>
          <cell r="AM65">
            <v>3.4392999999999998</v>
          </cell>
          <cell r="AN65">
            <v>-5.0679999999999996</v>
          </cell>
          <cell r="AO65">
            <v>-6.9683999999999999</v>
          </cell>
          <cell r="AP65">
            <v>-5.8769</v>
          </cell>
          <cell r="AQ65">
            <v>-5.8769</v>
          </cell>
          <cell r="AR65">
            <v>-4.3354999999999997</v>
          </cell>
          <cell r="AS65">
            <v>-4.7153999999999998</v>
          </cell>
          <cell r="AT65">
            <v>-8.3870000000000005</v>
          </cell>
        </row>
        <row r="66">
          <cell r="E66" t="str">
            <v>of which: Treasury bills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AD66">
            <v>3.7784</v>
          </cell>
          <cell r="AE66">
            <v>2.9260000000000002</v>
          </cell>
          <cell r="AF66">
            <v>3.0569000000000002</v>
          </cell>
          <cell r="AG66">
            <v>3.1871</v>
          </cell>
          <cell r="AH66">
            <v>5.4880000000000004</v>
          </cell>
          <cell r="AI66">
            <v>4.7531999999999996</v>
          </cell>
          <cell r="AJ66">
            <v>9.3481000000000005</v>
          </cell>
          <cell r="AK66">
            <v>8.3375000000000004</v>
          </cell>
          <cell r="AL66">
            <v>17.337499999999999</v>
          </cell>
          <cell r="AM66">
            <v>10.368399999999999</v>
          </cell>
          <cell r="AN66">
            <v>4.3152999999999997</v>
          </cell>
          <cell r="AO66">
            <v>2.4981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</row>
        <row r="67">
          <cell r="E67" t="str">
            <v xml:space="preserve">    Claims on private sector</v>
          </cell>
          <cell r="F67">
            <v>149.01954800000001</v>
          </cell>
          <cell r="G67">
            <v>153.131089</v>
          </cell>
          <cell r="H67">
            <v>158.88500299999998</v>
          </cell>
          <cell r="I67">
            <v>168.27696299999999</v>
          </cell>
          <cell r="J67">
            <v>171.276634</v>
          </cell>
          <cell r="K67">
            <v>126.69823600000001</v>
          </cell>
          <cell r="L67">
            <v>126.514291</v>
          </cell>
          <cell r="M67">
            <v>130.43348600000002</v>
          </cell>
          <cell r="N67">
            <v>131.573328</v>
          </cell>
          <cell r="O67">
            <v>109.149098</v>
          </cell>
          <cell r="P67">
            <v>125.01412300000001</v>
          </cell>
          <cell r="Q67">
            <v>130.797</v>
          </cell>
          <cell r="R67">
            <v>128.20570000000001</v>
          </cell>
          <cell r="S67">
            <v>130.3322</v>
          </cell>
          <cell r="T67">
            <v>132.30549999999999</v>
          </cell>
          <cell r="U67">
            <v>138.32069999999999</v>
          </cell>
          <cell r="V67">
            <v>139.68039999999999</v>
          </cell>
          <cell r="W67">
            <v>142.9101</v>
          </cell>
          <cell r="X67">
            <v>148.32329999999999</v>
          </cell>
          <cell r="Y67">
            <v>147.1095</v>
          </cell>
          <cell r="Z67">
            <v>148.61429999999999</v>
          </cell>
          <cell r="AA67">
            <v>154.92590000000001</v>
          </cell>
          <cell r="AB67">
            <v>163.9477</v>
          </cell>
          <cell r="AC67">
            <v>170.33750000000001</v>
          </cell>
          <cell r="AD67">
            <v>172.9402</v>
          </cell>
          <cell r="AE67">
            <v>189.48099999999999</v>
          </cell>
          <cell r="AF67">
            <v>200.5566</v>
          </cell>
          <cell r="AG67">
            <v>196.1352</v>
          </cell>
          <cell r="AH67">
            <v>195.22790000000001</v>
          </cell>
          <cell r="AI67">
            <v>199.82849999999999</v>
          </cell>
          <cell r="AJ67">
            <v>201.5573</v>
          </cell>
          <cell r="AK67">
            <v>205.89330000000001</v>
          </cell>
          <cell r="AL67">
            <v>212.74510000000001</v>
          </cell>
          <cell r="AM67">
            <v>216.48330000000001</v>
          </cell>
          <cell r="AN67">
            <v>213.9684</v>
          </cell>
          <cell r="AO67">
            <v>225.458</v>
          </cell>
          <cell r="AP67">
            <v>238.15889999999999</v>
          </cell>
          <cell r="AQ67">
            <v>238.15889999999999</v>
          </cell>
          <cell r="AR67">
            <v>273.2355</v>
          </cell>
          <cell r="AS67">
            <v>300.5847</v>
          </cell>
          <cell r="AT67">
            <v>291.89400000000001</v>
          </cell>
        </row>
        <row r="68">
          <cell r="E68" t="str">
            <v xml:space="preserve">           of which forex loans</v>
          </cell>
          <cell r="F68">
            <v>63.699199999999998</v>
          </cell>
          <cell r="G68">
            <v>62.305700000000002</v>
          </cell>
          <cell r="H68">
            <v>59.729199999999999</v>
          </cell>
          <cell r="I68">
            <v>56.464599999999997</v>
          </cell>
          <cell r="J68">
            <v>53.927399999999999</v>
          </cell>
          <cell r="K68">
            <v>32.778100000000002</v>
          </cell>
          <cell r="L68">
            <v>32.415599999999998</v>
          </cell>
          <cell r="M68">
            <v>31.4253</v>
          </cell>
          <cell r="N68">
            <v>34.399900000000002</v>
          </cell>
          <cell r="O68">
            <v>37.559600000000003</v>
          </cell>
          <cell r="P68">
            <v>42.965800000000002</v>
          </cell>
          <cell r="Q68">
            <v>46.7117</v>
          </cell>
          <cell r="R68">
            <v>45.036799999999999</v>
          </cell>
          <cell r="S68">
            <v>46.128500000000003</v>
          </cell>
          <cell r="T68">
            <v>47.4679</v>
          </cell>
          <cell r="U68">
            <v>46.888800000000003</v>
          </cell>
          <cell r="V68">
            <v>48.836199999999998</v>
          </cell>
          <cell r="W68">
            <v>50.929600000000001</v>
          </cell>
          <cell r="X68">
            <v>53.764299999999999</v>
          </cell>
          <cell r="Y68">
            <v>60.8977</v>
          </cell>
          <cell r="Z68">
            <v>61.942100000000003</v>
          </cell>
          <cell r="AA68">
            <v>68.937799999999996</v>
          </cell>
          <cell r="AB68">
            <v>72.819400000000002</v>
          </cell>
          <cell r="AC68">
            <v>78.440600000000003</v>
          </cell>
          <cell r="AD68">
            <v>76.992199999999997</v>
          </cell>
          <cell r="AE68">
            <v>92.861199999999997</v>
          </cell>
          <cell r="AF68">
            <v>102.2191</v>
          </cell>
          <cell r="AG68">
            <v>103.6236</v>
          </cell>
          <cell r="AH68">
            <v>104.1613</v>
          </cell>
          <cell r="AI68">
            <v>109.08629999999999</v>
          </cell>
          <cell r="AJ68">
            <v>109.1936</v>
          </cell>
          <cell r="AK68">
            <v>113.8849</v>
          </cell>
          <cell r="AL68">
            <v>112.3489</v>
          </cell>
          <cell r="AM68">
            <v>120.4081</v>
          </cell>
          <cell r="AN68">
            <v>116.2641</v>
          </cell>
          <cell r="AO68">
            <v>141.07040000000001</v>
          </cell>
          <cell r="AP68">
            <v>154.441</v>
          </cell>
          <cell r="AQ68">
            <v>154.441</v>
          </cell>
          <cell r="AR68">
            <v>189.61279999999999</v>
          </cell>
          <cell r="AS68">
            <v>215.28399999999999</v>
          </cell>
          <cell r="AT68">
            <v>204.178</v>
          </cell>
        </row>
        <row r="69">
          <cell r="E69" t="str">
            <v xml:space="preserve">  Other assets (net)</v>
          </cell>
          <cell r="F69">
            <v>-38.356649000000004</v>
          </cell>
          <cell r="G69">
            <v>-37.956192999999985</v>
          </cell>
          <cell r="H69">
            <v>-40.126701999999966</v>
          </cell>
          <cell r="I69">
            <v>-47.317755000000005</v>
          </cell>
          <cell r="J69">
            <v>-45.146415999999988</v>
          </cell>
          <cell r="K69">
            <v>-46.633952000000015</v>
          </cell>
          <cell r="L69">
            <v>-32.242805999999987</v>
          </cell>
          <cell r="M69">
            <v>-42.28161200000001</v>
          </cell>
          <cell r="N69">
            <v>-48.320774</v>
          </cell>
          <cell r="O69">
            <v>-13.340603999999999</v>
          </cell>
          <cell r="P69">
            <v>-32.354328000000024</v>
          </cell>
          <cell r="Q69">
            <v>-40.6524</v>
          </cell>
          <cell r="R69">
            <v>-57.536199999999994</v>
          </cell>
          <cell r="S69">
            <v>-54.032699999999991</v>
          </cell>
          <cell r="T69">
            <v>-57.523799999999994</v>
          </cell>
          <cell r="U69">
            <v>-58.093699999999998</v>
          </cell>
          <cell r="V69">
            <v>-56.878999999999998</v>
          </cell>
          <cell r="W69">
            <v>-56.72</v>
          </cell>
          <cell r="X69">
            <v>-60.353099999999998</v>
          </cell>
          <cell r="Y69">
            <v>-67.218000000000004</v>
          </cell>
          <cell r="Z69">
            <v>-54.530999999999999</v>
          </cell>
          <cell r="AA69">
            <v>-49.432099999999991</v>
          </cell>
          <cell r="AB69">
            <v>-54.77239999999999</v>
          </cell>
          <cell r="AC69">
            <v>-53.326700000000017</v>
          </cell>
          <cell r="AD69">
            <v>-69.855699999999985</v>
          </cell>
          <cell r="AE69">
            <v>-64.83420000000001</v>
          </cell>
          <cell r="AF69">
            <v>-59.34020000000001</v>
          </cell>
          <cell r="AG69">
            <v>-63.9739</v>
          </cell>
          <cell r="AH69">
            <v>-49.604000000000013</v>
          </cell>
          <cell r="AI69">
            <v>-53.943899999999985</v>
          </cell>
          <cell r="AJ69">
            <v>-57.713299999999975</v>
          </cell>
          <cell r="AK69">
            <v>-62.345500000000015</v>
          </cell>
          <cell r="AL69">
            <v>-67.699299999999994</v>
          </cell>
          <cell r="AM69">
            <v>-75.714300000000037</v>
          </cell>
          <cell r="AN69">
            <v>-79.292200000000008</v>
          </cell>
          <cell r="AO69">
            <v>-94.738800000000012</v>
          </cell>
          <cell r="AP69">
            <v>-81.607599999999962</v>
          </cell>
          <cell r="AQ69">
            <v>-81.607599999999962</v>
          </cell>
          <cell r="AR69">
            <v>-90.526699999999948</v>
          </cell>
          <cell r="AS69">
            <v>-94.135600000000011</v>
          </cell>
          <cell r="AT69">
            <v>-82.993200000000002</v>
          </cell>
        </row>
        <row r="71">
          <cell r="E71" t="str">
            <v>Deposit liabilities</v>
          </cell>
          <cell r="F71">
            <v>55.785342</v>
          </cell>
          <cell r="G71">
            <v>58.795978000000005</v>
          </cell>
          <cell r="H71">
            <v>64.174237000000005</v>
          </cell>
          <cell r="I71">
            <v>69.485984999999999</v>
          </cell>
          <cell r="J71">
            <v>69.674756000000002</v>
          </cell>
          <cell r="K71">
            <v>66.186059999999998</v>
          </cell>
          <cell r="L71">
            <v>75.999517000000012</v>
          </cell>
          <cell r="M71">
            <v>74.714223000000004</v>
          </cell>
          <cell r="N71">
            <v>71.99655700000001</v>
          </cell>
          <cell r="O71">
            <v>79.105772999999999</v>
          </cell>
          <cell r="P71">
            <v>80.449839999999995</v>
          </cell>
          <cell r="Q71">
            <v>85.464699999999993</v>
          </cell>
          <cell r="R71">
            <v>79.514800000000008</v>
          </cell>
          <cell r="S71">
            <v>82.747500000000002</v>
          </cell>
          <cell r="T71">
            <v>77.889700000000005</v>
          </cell>
          <cell r="U71">
            <v>87.515299999999996</v>
          </cell>
          <cell r="V71">
            <v>98.136200000000002</v>
          </cell>
          <cell r="W71">
            <v>99.337599999999995</v>
          </cell>
          <cell r="X71">
            <v>102.9926</v>
          </cell>
          <cell r="Y71">
            <v>109.3827</v>
          </cell>
          <cell r="Z71">
            <v>126.9881</v>
          </cell>
          <cell r="AA71">
            <v>132.96780000000001</v>
          </cell>
          <cell r="AB71">
            <v>135.1345</v>
          </cell>
          <cell r="AC71">
            <v>138.7585</v>
          </cell>
          <cell r="AD71">
            <v>133.17700000000002</v>
          </cell>
          <cell r="AE71">
            <v>145.47049999999999</v>
          </cell>
          <cell r="AF71">
            <v>149.8415</v>
          </cell>
          <cell r="AG71">
            <v>148.1969</v>
          </cell>
          <cell r="AH71">
            <v>153.6164</v>
          </cell>
          <cell r="AI71">
            <v>160.6679</v>
          </cell>
          <cell r="AJ71">
            <v>166.38240000000002</v>
          </cell>
          <cell r="AK71">
            <v>161.23840000000001</v>
          </cell>
          <cell r="AL71">
            <v>169.38810000000001</v>
          </cell>
          <cell r="AM71">
            <v>151.6062</v>
          </cell>
          <cell r="AN71">
            <v>141.92519999999999</v>
          </cell>
          <cell r="AO71">
            <v>133.16239999999999</v>
          </cell>
          <cell r="AP71">
            <v>156.34960000000001</v>
          </cell>
          <cell r="AQ71">
            <v>156.34960000000001</v>
          </cell>
          <cell r="AR71">
            <v>180.80780000000001</v>
          </cell>
          <cell r="AS71">
            <v>204.3186</v>
          </cell>
          <cell r="AT71">
            <v>196.595</v>
          </cell>
        </row>
        <row r="72">
          <cell r="E72" t="str">
            <v xml:space="preserve">  Domestic currency deposits </v>
          </cell>
          <cell r="F72">
            <v>32.860748000000001</v>
          </cell>
          <cell r="G72">
            <v>29.009588000000001</v>
          </cell>
          <cell r="H72">
            <v>29.790616999999997</v>
          </cell>
          <cell r="I72">
            <v>30.461732999999999</v>
          </cell>
          <cell r="J72">
            <v>35.887315999999998</v>
          </cell>
          <cell r="K72">
            <v>37.654705999999997</v>
          </cell>
          <cell r="L72">
            <v>45.726116000000005</v>
          </cell>
          <cell r="M72">
            <v>45.911781000000005</v>
          </cell>
          <cell r="N72">
            <v>41.600514000000004</v>
          </cell>
          <cell r="O72">
            <v>44.368928999999994</v>
          </cell>
          <cell r="P72">
            <v>42.952218999999999</v>
          </cell>
          <cell r="Q72">
            <v>43.3172</v>
          </cell>
          <cell r="R72">
            <v>41.194400000000002</v>
          </cell>
          <cell r="S72">
            <v>43.946100000000001</v>
          </cell>
          <cell r="T72">
            <v>40.161700000000003</v>
          </cell>
          <cell r="U72">
            <v>46.775599999999997</v>
          </cell>
          <cell r="V72">
            <v>47.0593</v>
          </cell>
          <cell r="W72">
            <v>49.798699999999997</v>
          </cell>
          <cell r="X72">
            <v>46.906599999999997</v>
          </cell>
          <cell r="Y72">
            <v>52.194400000000002</v>
          </cell>
          <cell r="Z72">
            <v>60.929000000000002</v>
          </cell>
          <cell r="AA72">
            <v>62.054600000000001</v>
          </cell>
          <cell r="AB72">
            <v>56.906999999999996</v>
          </cell>
          <cell r="AC72">
            <v>59.034199999999998</v>
          </cell>
          <cell r="AD72">
            <v>55.345500000000001</v>
          </cell>
          <cell r="AE72">
            <v>59.609299999999998</v>
          </cell>
          <cell r="AF72">
            <v>61.218899999999998</v>
          </cell>
          <cell r="AG72">
            <v>57.797499999999999</v>
          </cell>
          <cell r="AH72">
            <v>58.512599999999999</v>
          </cell>
          <cell r="AI72">
            <v>58.538600000000002</v>
          </cell>
          <cell r="AJ72">
            <v>60.761899999999997</v>
          </cell>
          <cell r="AK72">
            <v>57.342399999999998</v>
          </cell>
          <cell r="AL72">
            <v>63.756</v>
          </cell>
          <cell r="AM72">
            <v>53.261200000000002</v>
          </cell>
          <cell r="AN72">
            <v>45.112699999999997</v>
          </cell>
          <cell r="AO72">
            <v>41.5002</v>
          </cell>
          <cell r="AP72">
            <v>48.942799999999998</v>
          </cell>
          <cell r="AQ72">
            <v>48.942799999999998</v>
          </cell>
          <cell r="AR72">
            <v>48.443800000000003</v>
          </cell>
          <cell r="AS72">
            <v>47.533799999999999</v>
          </cell>
          <cell r="AT72">
            <v>47.183999999999997</v>
          </cell>
        </row>
        <row r="73">
          <cell r="E73" t="str">
            <v xml:space="preserve">  Foreign currency deposits</v>
          </cell>
          <cell r="F73">
            <v>22.924594000000003</v>
          </cell>
          <cell r="G73">
            <v>29.786390000000001</v>
          </cell>
          <cell r="H73">
            <v>34.383620000000001</v>
          </cell>
          <cell r="I73">
            <v>39.024251999999997</v>
          </cell>
          <cell r="J73">
            <v>33.787440000000004</v>
          </cell>
          <cell r="K73">
            <v>28.531354</v>
          </cell>
          <cell r="L73">
            <v>30.273401000000003</v>
          </cell>
          <cell r="M73">
            <v>28.802441999999999</v>
          </cell>
          <cell r="N73">
            <v>30.396043000000002</v>
          </cell>
          <cell r="O73">
            <v>34.736843999999998</v>
          </cell>
          <cell r="P73">
            <v>37.497621000000002</v>
          </cell>
          <cell r="Q73">
            <v>42.147500000000001</v>
          </cell>
          <cell r="R73">
            <v>38.320399999999999</v>
          </cell>
          <cell r="S73">
            <v>38.801400000000001</v>
          </cell>
          <cell r="T73">
            <v>37.728000000000002</v>
          </cell>
          <cell r="U73">
            <v>40.739699999999999</v>
          </cell>
          <cell r="V73">
            <v>51.076900000000002</v>
          </cell>
          <cell r="W73">
            <v>49.538899999999998</v>
          </cell>
          <cell r="X73">
            <v>56.085999999999999</v>
          </cell>
          <cell r="Y73">
            <v>57.188299999999998</v>
          </cell>
          <cell r="Z73">
            <v>66.059100000000001</v>
          </cell>
          <cell r="AA73">
            <v>70.913200000000003</v>
          </cell>
          <cell r="AB73">
            <v>78.227500000000006</v>
          </cell>
          <cell r="AC73">
            <v>79.724299999999999</v>
          </cell>
          <cell r="AD73">
            <v>77.831500000000005</v>
          </cell>
          <cell r="AE73">
            <v>85.861199999999997</v>
          </cell>
          <cell r="AF73">
            <v>88.622600000000006</v>
          </cell>
          <cell r="AG73">
            <v>90.3994</v>
          </cell>
          <cell r="AH73">
            <v>95.103800000000007</v>
          </cell>
          <cell r="AI73">
            <v>102.1293</v>
          </cell>
          <cell r="AJ73">
            <v>105.62050000000001</v>
          </cell>
          <cell r="AK73">
            <v>103.896</v>
          </cell>
          <cell r="AL73">
            <v>105.63209999999999</v>
          </cell>
          <cell r="AM73">
            <v>98.344999999999999</v>
          </cell>
          <cell r="AN73">
            <v>96.8125</v>
          </cell>
          <cell r="AO73">
            <v>91.662199999999999</v>
          </cell>
          <cell r="AP73">
            <v>107.4068</v>
          </cell>
          <cell r="AQ73">
            <v>107.4068</v>
          </cell>
          <cell r="AR73">
            <v>132.364</v>
          </cell>
          <cell r="AS73">
            <v>156.78479999999999</v>
          </cell>
          <cell r="AT73">
            <v>149.411</v>
          </cell>
        </row>
        <row r="74">
          <cell r="F74">
            <v>58.905703222183348</v>
          </cell>
          <cell r="G74">
            <v>49.339408896302395</v>
          </cell>
          <cell r="H74">
            <v>46.421458816876928</v>
          </cell>
          <cell r="I74">
            <v>43.838671927871495</v>
          </cell>
          <cell r="J74">
            <v>51.506913063319516</v>
          </cell>
          <cell r="K74">
            <v>56.8922005630793</v>
          </cell>
          <cell r="L74">
            <v>60.166324478088448</v>
          </cell>
          <cell r="M74">
            <v>61.449854065938695</v>
          </cell>
          <cell r="N74">
            <v>57.781254734167355</v>
          </cell>
          <cell r="O74">
            <v>56.088104973071928</v>
          </cell>
          <cell r="P74">
            <v>53.390061434553502</v>
          </cell>
          <cell r="Q74">
            <v>50.684317618853171</v>
          </cell>
          <cell r="R74">
            <v>51.80721073309622</v>
          </cell>
          <cell r="S74">
            <v>53.108673978065802</v>
          </cell>
          <cell r="T74">
            <v>51.562273317267881</v>
          </cell>
          <cell r="U74">
            <v>53.448482722449675</v>
          </cell>
          <cell r="V74">
            <v>47.953048925880559</v>
          </cell>
          <cell r="W74">
            <v>50.130766195277523</v>
          </cell>
          <cell r="X74">
            <v>45.543660418321316</v>
          </cell>
          <cell r="Y74">
            <v>47.71723499237082</v>
          </cell>
          <cell r="Z74">
            <v>47.980086323049171</v>
          </cell>
          <cell r="AA74">
            <v>46.668892769527659</v>
          </cell>
          <cell r="AB74">
            <v>42.111377923476233</v>
          </cell>
          <cell r="AC74">
            <v>42.544564837469416</v>
          </cell>
          <cell r="AD74">
            <v>41.557851580978692</v>
          </cell>
          <cell r="AE74">
            <v>40.976899096380372</v>
          </cell>
          <cell r="AF74">
            <v>40.855770931284056</v>
          </cell>
          <cell r="AG74">
            <v>39.000478417564736</v>
          </cell>
          <cell r="AH74">
            <v>38.090073716087602</v>
          </cell>
          <cell r="AI74">
            <v>36.434533593829258</v>
          </cell>
          <cell r="AJ74">
            <v>36.51942753560472</v>
          </cell>
          <cell r="AK74">
            <v>35.563736678111411</v>
          </cell>
          <cell r="AL74">
            <v>37.639007698887937</v>
          </cell>
          <cell r="AM74">
            <v>35.131280910675159</v>
          </cell>
          <cell r="AN74">
            <v>31.786250785625104</v>
          </cell>
          <cell r="AO74">
            <v>31.165103662895831</v>
          </cell>
          <cell r="AP74">
            <v>31.303437936521739</v>
          </cell>
          <cell r="AQ74">
            <v>31.303437936521739</v>
          </cell>
          <cell r="AR74">
            <v>26.792981276250249</v>
          </cell>
          <cell r="AS74">
            <v>23.264548602036232</v>
          </cell>
          <cell r="AT74">
            <v>24.000610391922478</v>
          </cell>
        </row>
        <row r="75">
          <cell r="F75">
            <v>41.094296777816659</v>
          </cell>
          <cell r="G75">
            <v>50.660591103697605</v>
          </cell>
          <cell r="H75">
            <v>53.578541183123065</v>
          </cell>
          <cell r="I75">
            <v>56.161328072128505</v>
          </cell>
          <cell r="J75">
            <v>48.493086936680484</v>
          </cell>
          <cell r="K75">
            <v>43.107799436920708</v>
          </cell>
          <cell r="L75">
            <v>39.833675521911537</v>
          </cell>
          <cell r="M75">
            <v>38.550145934061305</v>
          </cell>
          <cell r="N75">
            <v>42.218745265832638</v>
          </cell>
          <cell r="O75">
            <v>43.911895026928057</v>
          </cell>
          <cell r="P75">
            <v>46.609938565446498</v>
          </cell>
          <cell r="Q75">
            <v>49.315682381146843</v>
          </cell>
          <cell r="R75">
            <v>48.192789266903766</v>
          </cell>
          <cell r="S75">
            <v>46.891326021934198</v>
          </cell>
          <cell r="T75">
            <v>48.437726682732119</v>
          </cell>
          <cell r="U75">
            <v>46.551517277550325</v>
          </cell>
          <cell r="V75">
            <v>52.046951074119441</v>
          </cell>
          <cell r="W75">
            <v>49.869233804722484</v>
          </cell>
          <cell r="X75">
            <v>54.456339581678684</v>
          </cell>
          <cell r="Y75">
            <v>52.282765007629173</v>
          </cell>
          <cell r="Z75">
            <v>52.019913676950836</v>
          </cell>
          <cell r="AA75">
            <v>53.331107230472341</v>
          </cell>
          <cell r="AB75">
            <v>57.888622076523767</v>
          </cell>
          <cell r="AC75">
            <v>57.455435162530591</v>
          </cell>
          <cell r="AD75">
            <v>58.442148419021301</v>
          </cell>
          <cell r="AE75">
            <v>59.023100903619643</v>
          </cell>
          <cell r="AF75">
            <v>59.144229068715944</v>
          </cell>
          <cell r="AG75">
            <v>60.999521582435257</v>
          </cell>
          <cell r="AH75">
            <v>61.909926283912398</v>
          </cell>
          <cell r="AI75">
            <v>63.565466406170742</v>
          </cell>
          <cell r="AJ75">
            <v>63.480572464395266</v>
          </cell>
          <cell r="AK75">
            <v>64.436263321888575</v>
          </cell>
          <cell r="AL75">
            <v>62.360992301112049</v>
          </cell>
          <cell r="AM75">
            <v>64.868719089324841</v>
          </cell>
          <cell r="AN75">
            <v>68.2137492143749</v>
          </cell>
          <cell r="AO75">
            <v>68.834896337104169</v>
          </cell>
          <cell r="AP75">
            <v>68.696562063478254</v>
          </cell>
          <cell r="AQ75">
            <v>68.696562063478254</v>
          </cell>
          <cell r="AR75">
            <v>73.207018723749755</v>
          </cell>
          <cell r="AS75">
            <v>76.735451397963757</v>
          </cell>
          <cell r="AT75">
            <v>75.999389608077522</v>
          </cell>
        </row>
        <row r="76">
          <cell r="E76" t="str">
            <v>Memorandum items</v>
          </cell>
        </row>
        <row r="77">
          <cell r="E77" t="str">
            <v xml:space="preserve">   share of forex deposits</v>
          </cell>
          <cell r="F77">
            <v>0.41094296777816658</v>
          </cell>
          <cell r="G77">
            <v>0.50660591103697605</v>
          </cell>
          <cell r="H77">
            <v>0.53578541183123063</v>
          </cell>
          <cell r="I77">
            <v>0.56161328072128502</v>
          </cell>
          <cell r="J77">
            <v>0.48493086936680485</v>
          </cell>
          <cell r="K77">
            <v>0.43107799436920707</v>
          </cell>
          <cell r="L77">
            <v>0.39833675521911538</v>
          </cell>
          <cell r="M77">
            <v>0.38550145934061308</v>
          </cell>
          <cell r="N77">
            <v>0.42218745265832641</v>
          </cell>
          <cell r="O77">
            <v>0.43911895026928055</v>
          </cell>
          <cell r="P77">
            <v>0.46609938565446501</v>
          </cell>
          <cell r="Q77">
            <v>0.49315682381146841</v>
          </cell>
          <cell r="R77">
            <v>0.48192789266903768</v>
          </cell>
          <cell r="S77">
            <v>0.46891326021934199</v>
          </cell>
          <cell r="T77">
            <v>0.48437726682732118</v>
          </cell>
          <cell r="U77">
            <v>0.46551517277550325</v>
          </cell>
          <cell r="V77">
            <v>0.52046951074119441</v>
          </cell>
          <cell r="W77">
            <v>0.49869233804722485</v>
          </cell>
          <cell r="X77">
            <v>0.54456339581678681</v>
          </cell>
          <cell r="Y77">
            <v>0.52282765007629173</v>
          </cell>
          <cell r="Z77">
            <v>0.52019913676950835</v>
          </cell>
          <cell r="AA77">
            <v>0.53331107230472341</v>
          </cell>
          <cell r="AB77">
            <v>0.57888622076523766</v>
          </cell>
          <cell r="AC77">
            <v>0.57455435162530588</v>
          </cell>
          <cell r="AD77">
            <v>0.584421484190213</v>
          </cell>
          <cell r="AE77">
            <v>0.59023100903619641</v>
          </cell>
          <cell r="AF77">
            <v>0.59144229068715948</v>
          </cell>
          <cell r="AG77">
            <v>0.60999521582435257</v>
          </cell>
          <cell r="AH77">
            <v>0.61909926283912398</v>
          </cell>
          <cell r="AI77">
            <v>0.63565466406170745</v>
          </cell>
          <cell r="AJ77">
            <v>0.63480572464395268</v>
          </cell>
          <cell r="AK77">
            <v>0.64436263321888576</v>
          </cell>
          <cell r="AL77">
            <v>0.6236099230111205</v>
          </cell>
          <cell r="AM77">
            <v>0.64868719089324844</v>
          </cell>
          <cell r="AN77">
            <v>0.68213749214374897</v>
          </cell>
          <cell r="AO77">
            <v>0.68834896337104168</v>
          </cell>
          <cell r="AP77">
            <v>0.6869656206347825</v>
          </cell>
          <cell r="AQ77">
            <v>0.6869656206347825</v>
          </cell>
          <cell r="AR77">
            <v>0.7320701872374975</v>
          </cell>
          <cell r="AS77">
            <v>0.76735451397963761</v>
          </cell>
          <cell r="AT77">
            <v>0.75999389608077517</v>
          </cell>
        </row>
        <row r="78">
          <cell r="E78" t="str">
            <v>share of forex loans</v>
          </cell>
          <cell r="F78">
            <v>0.42745532955179805</v>
          </cell>
          <cell r="G78">
            <v>0.406878187877316</v>
          </cell>
          <cell r="H78">
            <v>0.37592723587637789</v>
          </cell>
          <cell r="I78">
            <v>0.33554563258905495</v>
          </cell>
          <cell r="J78">
            <v>0.31485555700493273</v>
          </cell>
          <cell r="K78">
            <v>0.25870999498367125</v>
          </cell>
          <cell r="L78">
            <v>0.25622085650387116</v>
          </cell>
          <cell r="M78">
            <v>0.2409296950017881</v>
          </cell>
          <cell r="N78">
            <v>0.26145040581477125</v>
          </cell>
          <cell r="O78">
            <v>0.34411278414779023</v>
          </cell>
          <cell r="P78">
            <v>0.34368756880372625</v>
          </cell>
          <cell r="Q78">
            <v>0.35713127976941367</v>
          </cell>
          <cell r="R78">
            <v>0.35128547326678922</v>
          </cell>
          <cell r="S78">
            <v>0.35393018762823003</v>
          </cell>
          <cell r="T78">
            <v>0.35877495644549928</v>
          </cell>
          <cell r="U78">
            <v>0.33898613873411576</v>
          </cell>
          <cell r="V78">
            <v>0.34962815112213308</v>
          </cell>
          <cell r="W78">
            <v>0.35637509175348697</v>
          </cell>
          <cell r="X78">
            <v>0.36248047339831302</v>
          </cell>
          <cell r="Y78">
            <v>0.41396170879514921</v>
          </cell>
          <cell r="Z78">
            <v>0.41679771058370568</v>
          </cell>
          <cell r="AA78">
            <v>0.44497272567078838</v>
          </cell>
          <cell r="AB78">
            <v>0.44416237617240134</v>
          </cell>
          <cell r="AC78">
            <v>0.46050106406399061</v>
          </cell>
          <cell r="AD78">
            <v>0.4451955068861953</v>
          </cell>
          <cell r="AE78">
            <v>0.49008185517281416</v>
          </cell>
          <cell r="AF78">
            <v>0.50967706871775842</v>
          </cell>
          <cell r="AG78">
            <v>0.52832739865154243</v>
          </cell>
          <cell r="AH78">
            <v>0.53353695860069172</v>
          </cell>
          <cell r="AI78">
            <v>0.54589960891464429</v>
          </cell>
          <cell r="AJ78">
            <v>0.54174966622394727</v>
          </cell>
          <cell r="AK78">
            <v>0.55312581808150141</v>
          </cell>
          <cell r="AL78">
            <v>0.52809159881943224</v>
          </cell>
          <cell r="AM78">
            <v>0.55620040899228718</v>
          </cell>
          <cell r="AN78">
            <v>0.54337042292226323</v>
          </cell>
          <cell r="AO78">
            <v>0.62570589644190944</v>
          </cell>
          <cell r="AP78">
            <v>0.64847880973585292</v>
          </cell>
          <cell r="AQ78">
            <v>0.64847880973585292</v>
          </cell>
          <cell r="AR78">
            <v>0.69395375051924069</v>
          </cell>
          <cell r="AS78">
            <v>0.71621742557089563</v>
          </cell>
          <cell r="AT78">
            <v>0.69949365180510736</v>
          </cell>
        </row>
        <row r="79">
          <cell r="E79" t="str">
            <v xml:space="preserve">    current exchange rate</v>
          </cell>
          <cell r="F79">
            <v>1.23</v>
          </cell>
          <cell r="G79">
            <v>1.2490000000000001</v>
          </cell>
          <cell r="H79">
            <v>1.26</v>
          </cell>
          <cell r="I79">
            <v>1.262</v>
          </cell>
          <cell r="J79">
            <v>1.258</v>
          </cell>
          <cell r="K79">
            <v>1.26</v>
          </cell>
          <cell r="L79">
            <v>1.254</v>
          </cell>
          <cell r="M79">
            <v>1.2589999999999999</v>
          </cell>
          <cell r="N79">
            <v>1.2669999999999999</v>
          </cell>
          <cell r="O79">
            <v>1.27</v>
          </cell>
          <cell r="P79">
            <v>1.27</v>
          </cell>
          <cell r="Q79">
            <v>1.28</v>
          </cell>
          <cell r="R79">
            <v>1.274</v>
          </cell>
          <cell r="S79">
            <v>1.2869999999999999</v>
          </cell>
          <cell r="T79">
            <v>1.29</v>
          </cell>
          <cell r="U79">
            <v>1.294</v>
          </cell>
          <cell r="V79">
            <v>1.2989999999999999</v>
          </cell>
          <cell r="W79">
            <v>1.3</v>
          </cell>
          <cell r="X79">
            <v>1.3</v>
          </cell>
          <cell r="Y79">
            <v>1.29</v>
          </cell>
          <cell r="Z79">
            <v>1.292</v>
          </cell>
          <cell r="AA79">
            <v>1.298</v>
          </cell>
          <cell r="AB79">
            <v>1.3</v>
          </cell>
          <cell r="AC79">
            <v>1.3120000000000001</v>
          </cell>
          <cell r="AD79">
            <v>1.304</v>
          </cell>
          <cell r="AE79">
            <v>1.5349999999999999</v>
          </cell>
          <cell r="AF79">
            <v>1.8</v>
          </cell>
          <cell r="AG79">
            <v>1.8</v>
          </cell>
          <cell r="AH79">
            <v>1.8</v>
          </cell>
          <cell r="AI79">
            <v>2.12</v>
          </cell>
          <cell r="AJ79">
            <v>2.35</v>
          </cell>
          <cell r="AK79">
            <v>2.2050000000000001</v>
          </cell>
          <cell r="AL79">
            <v>1.95</v>
          </cell>
          <cell r="AM79">
            <v>1.95</v>
          </cell>
          <cell r="AN79">
            <v>1.97</v>
          </cell>
          <cell r="AO79">
            <v>1.94</v>
          </cell>
          <cell r="AP79">
            <v>1.82</v>
          </cell>
          <cell r="AQ79">
            <v>1.86</v>
          </cell>
          <cell r="AR79">
            <v>1.88</v>
          </cell>
          <cell r="AS79">
            <v>2</v>
          </cell>
          <cell r="AT79">
            <v>1.93</v>
          </cell>
        </row>
        <row r="80">
          <cell r="E80" t="str">
            <v xml:space="preserve">    program rate</v>
          </cell>
          <cell r="F80">
            <v>1.2</v>
          </cell>
          <cell r="G80">
            <v>1.2</v>
          </cell>
          <cell r="H80">
            <v>1.2</v>
          </cell>
          <cell r="I80">
            <v>1.2</v>
          </cell>
          <cell r="J80">
            <v>1.2</v>
          </cell>
          <cell r="K80">
            <v>1.2</v>
          </cell>
          <cell r="L80">
            <v>1.2</v>
          </cell>
          <cell r="M80">
            <v>1.2</v>
          </cell>
          <cell r="N80">
            <v>1.2</v>
          </cell>
          <cell r="O80">
            <v>1.2</v>
          </cell>
          <cell r="P80">
            <v>1.2</v>
          </cell>
          <cell r="Q80">
            <v>1.2</v>
          </cell>
          <cell r="R80">
            <v>1.2</v>
          </cell>
          <cell r="S80">
            <v>1.3</v>
          </cell>
          <cell r="T80">
            <v>1.3</v>
          </cell>
          <cell r="U80">
            <v>1.3</v>
          </cell>
          <cell r="V80">
            <v>1.3</v>
          </cell>
          <cell r="W80">
            <v>1.3</v>
          </cell>
          <cell r="X80">
            <v>1.3</v>
          </cell>
          <cell r="Y80">
            <v>1.3</v>
          </cell>
          <cell r="Z80">
            <v>1.3</v>
          </cell>
          <cell r="AA80">
            <v>1.3</v>
          </cell>
          <cell r="AB80">
            <v>1.3</v>
          </cell>
          <cell r="AC80">
            <v>1.3</v>
          </cell>
          <cell r="AD80">
            <v>1.3</v>
          </cell>
          <cell r="AE80">
            <v>1.304</v>
          </cell>
          <cell r="AF80">
            <v>1.304</v>
          </cell>
          <cell r="AG80">
            <v>1.304</v>
          </cell>
          <cell r="AH80">
            <v>1.304</v>
          </cell>
          <cell r="AI80">
            <v>1.335</v>
          </cell>
          <cell r="AJ80">
            <v>1.335</v>
          </cell>
          <cell r="AK80">
            <v>1.335</v>
          </cell>
          <cell r="AL80">
            <v>1.335</v>
          </cell>
          <cell r="AM80">
            <v>1.335</v>
          </cell>
          <cell r="AN80">
            <v>1.335</v>
          </cell>
          <cell r="AO80">
            <v>1.335</v>
          </cell>
          <cell r="AP80">
            <v>1.335</v>
          </cell>
          <cell r="AQ80">
            <v>2</v>
          </cell>
          <cell r="AR80">
            <v>2</v>
          </cell>
          <cell r="AS80">
            <v>2</v>
          </cell>
          <cell r="AT80">
            <v>2</v>
          </cell>
        </row>
        <row r="81">
          <cell r="E81" t="str">
            <v xml:space="preserve">12-month growth PS credit </v>
          </cell>
        </row>
        <row r="82">
          <cell r="E82" t="str">
            <v>o/w in GEL</v>
          </cell>
        </row>
        <row r="83">
          <cell r="E83" t="str">
            <v>FOREX</v>
          </cell>
        </row>
        <row r="84">
          <cell r="E84" t="str">
            <v>quarterly GDP</v>
          </cell>
        </row>
        <row r="85">
          <cell r="E85" t="str">
            <v>Source: National Bank of Georgia.</v>
          </cell>
        </row>
      </sheetData>
      <sheetData sheetId="56" refreshError="1">
        <row r="48">
          <cell r="E48" t="str">
            <v>Georgia: Monetary Survey (millions of lari at actual exchange rates)</v>
          </cell>
        </row>
        <row r="50">
          <cell r="E50" t="str">
            <v>actual exchange rates</v>
          </cell>
        </row>
        <row r="51">
          <cell r="F51" t="str">
            <v>Dec95</v>
          </cell>
          <cell r="G51" t="str">
            <v>Jan96</v>
          </cell>
          <cell r="H51" t="str">
            <v>Feb96</v>
          </cell>
          <cell r="I51" t="str">
            <v>Mar96</v>
          </cell>
          <cell r="J51" t="str">
            <v>Apr96</v>
          </cell>
          <cell r="K51" t="str">
            <v>May96</v>
          </cell>
          <cell r="L51" t="str">
            <v>Jun96</v>
          </cell>
          <cell r="M51" t="str">
            <v>Jul97</v>
          </cell>
          <cell r="N51" t="str">
            <v>Aug96</v>
          </cell>
          <cell r="O51" t="str">
            <v>Sept96</v>
          </cell>
          <cell r="P51" t="str">
            <v>Oct96</v>
          </cell>
          <cell r="Q51" t="str">
            <v>Nov96</v>
          </cell>
          <cell r="R51" t="str">
            <v>Dec96</v>
          </cell>
          <cell r="S51" t="str">
            <v>Jan97</v>
          </cell>
          <cell r="T51" t="str">
            <v>Feb97</v>
          </cell>
          <cell r="U51" t="str">
            <v>Mar97</v>
          </cell>
          <cell r="V51" t="str">
            <v>Apr97</v>
          </cell>
          <cell r="W51" t="str">
            <v>May97</v>
          </cell>
          <cell r="X51" t="str">
            <v>Jun97</v>
          </cell>
          <cell r="Y51" t="str">
            <v>Jul97</v>
          </cell>
          <cell r="Z51" t="str">
            <v>Aug97</v>
          </cell>
          <cell r="AA51" t="str">
            <v>Sept97</v>
          </cell>
          <cell r="AB51" t="str">
            <v>Oct97</v>
          </cell>
          <cell r="AC51" t="str">
            <v>Nov97</v>
          </cell>
          <cell r="AD51" t="str">
            <v>Dec97</v>
          </cell>
          <cell r="AE51" t="str">
            <v>Jan98</v>
          </cell>
          <cell r="AF51" t="str">
            <v>Feb98</v>
          </cell>
          <cell r="AG51" t="str">
            <v>Mar98</v>
          </cell>
          <cell r="AH51" t="str">
            <v>Apr98</v>
          </cell>
          <cell r="AI51" t="str">
            <v>May98</v>
          </cell>
          <cell r="AJ51" t="str">
            <v>Jun98</v>
          </cell>
          <cell r="AK51" t="str">
            <v>Jul98</v>
          </cell>
          <cell r="AL51" t="str">
            <v>Aug98</v>
          </cell>
          <cell r="AM51" t="str">
            <v>Sep98</v>
          </cell>
          <cell r="AN51">
            <v>36069</v>
          </cell>
          <cell r="AO51">
            <v>36100</v>
          </cell>
          <cell r="AP51" t="str">
            <v>Dec-98</v>
          </cell>
          <cell r="AR51" t="str">
            <v>Dec-98</v>
          </cell>
          <cell r="AS51" t="str">
            <v>Jan-99</v>
          </cell>
          <cell r="AT51" t="str">
            <v>Feb-99</v>
          </cell>
          <cell r="AU51" t="str">
            <v>Mar-99</v>
          </cell>
        </row>
        <row r="52">
          <cell r="AP52" t="str">
            <v>ESAF</v>
          </cell>
          <cell r="AQ52" t="str">
            <v>Shadow</v>
          </cell>
        </row>
        <row r="55">
          <cell r="E55" t="str">
            <v>Net foreign assets</v>
          </cell>
          <cell r="F55">
            <v>57.102721209999984</v>
          </cell>
          <cell r="G55">
            <v>-38.080342000000009</v>
          </cell>
          <cell r="H55">
            <v>-31.302435999999997</v>
          </cell>
          <cell r="I55">
            <v>-28.726949999999995</v>
          </cell>
          <cell r="J55">
            <v>-37.552410000000009</v>
          </cell>
          <cell r="K55">
            <v>10.292453</v>
          </cell>
          <cell r="L55">
            <v>12.560885999999995</v>
          </cell>
          <cell r="M55">
            <v>9.8293020000000038</v>
          </cell>
          <cell r="N55">
            <v>10.083487000000002</v>
          </cell>
          <cell r="O55">
            <v>10.114109999999998</v>
          </cell>
          <cell r="P55">
            <v>13.484519000000001</v>
          </cell>
          <cell r="Q55">
            <v>20.932499999999997</v>
          </cell>
          <cell r="R55">
            <v>21.268510805333356</v>
          </cell>
          <cell r="S55">
            <v>-6.1178763439999564</v>
          </cell>
          <cell r="T55">
            <v>-29.471908781538477</v>
          </cell>
          <cell r="U55">
            <v>-36.51861298892306</v>
          </cell>
          <cell r="V55">
            <v>-57.927361342653789</v>
          </cell>
          <cell r="W55">
            <v>-92.55458065000002</v>
          </cell>
          <cell r="X55">
            <v>-98.996272899999951</v>
          </cell>
          <cell r="Y55">
            <v>-77.408973733076877</v>
          </cell>
          <cell r="Z55">
            <v>-104.30268923046157</v>
          </cell>
          <cell r="AA55">
            <v>-114.58059663561539</v>
          </cell>
          <cell r="AB55">
            <v>-117.82522219999991</v>
          </cell>
          <cell r="AC55">
            <v>-70.748460588307637</v>
          </cell>
          <cell r="AD55">
            <v>-72.217579707692366</v>
          </cell>
          <cell r="AE55">
            <v>-97.038168825865029</v>
          </cell>
          <cell r="AF55">
            <v>-124.068586615822</v>
          </cell>
          <cell r="AG55">
            <v>-126.41552198782206</v>
          </cell>
          <cell r="AH55">
            <v>-145.23214115282207</v>
          </cell>
          <cell r="AI55">
            <v>-150.29582848826968</v>
          </cell>
          <cell r="AJ55">
            <v>-170.13820084557298</v>
          </cell>
          <cell r="AK55">
            <v>-196.22904726557306</v>
          </cell>
          <cell r="AL55">
            <v>-197.60310458258431</v>
          </cell>
          <cell r="AM55">
            <v>-265.92672070539322</v>
          </cell>
          <cell r="AN55">
            <v>-298.1957998094382</v>
          </cell>
          <cell r="AO55">
            <v>-349.61003071022236</v>
          </cell>
          <cell r="AP55">
            <v>-376.59400666220228</v>
          </cell>
          <cell r="AQ55">
            <v>-376.43835261600015</v>
          </cell>
          <cell r="AR55">
            <v>-376.15132261600013</v>
          </cell>
          <cell r="AS55">
            <v>-453.11425000919996</v>
          </cell>
          <cell r="AT55">
            <v>-490.93153582750006</v>
          </cell>
          <cell r="AU55">
            <v>-490.61021700000009</v>
          </cell>
        </row>
        <row r="56">
          <cell r="E56" t="str">
            <v xml:space="preserve">  Gold</v>
          </cell>
        </row>
        <row r="57">
          <cell r="E57" t="str">
            <v xml:space="preserve">  Foreign exchange reserves</v>
          </cell>
        </row>
        <row r="58">
          <cell r="E58" t="str">
            <v xml:space="preserve">  Other foreign assets (net)</v>
          </cell>
        </row>
        <row r="60">
          <cell r="E60" t="str">
            <v>Net domestic assets</v>
          </cell>
          <cell r="F60">
            <v>123.48262079000004</v>
          </cell>
          <cell r="G60">
            <v>167.38034200000001</v>
          </cell>
          <cell r="H60">
            <v>160.10243600000001</v>
          </cell>
          <cell r="I60">
            <v>157.72694999999999</v>
          </cell>
          <cell r="J60">
            <v>169.75241</v>
          </cell>
          <cell r="K60">
            <v>123.677547</v>
          </cell>
          <cell r="L60">
            <v>127.099114</v>
          </cell>
          <cell r="M60">
            <v>142.12969799999999</v>
          </cell>
          <cell r="N60">
            <v>152.30951300000001</v>
          </cell>
          <cell r="O60">
            <v>161.87288999999998</v>
          </cell>
          <cell r="P60">
            <v>154.83138099999999</v>
          </cell>
          <cell r="Q60">
            <v>143.66199999999998</v>
          </cell>
          <cell r="R60">
            <v>235.00368919466663</v>
          </cell>
          <cell r="S60">
            <v>249.29367634399998</v>
          </cell>
          <cell r="T60">
            <v>265.31360878153851</v>
          </cell>
          <cell r="U60">
            <v>282.32651298892307</v>
          </cell>
          <cell r="V60">
            <v>327.37646134265378</v>
          </cell>
          <cell r="W60">
            <v>358.28598065000006</v>
          </cell>
          <cell r="X60">
            <v>370.64457289999996</v>
          </cell>
          <cell r="Y60">
            <v>370.85497373307692</v>
          </cell>
          <cell r="Z60">
            <v>426.12848923046158</v>
          </cell>
          <cell r="AA60">
            <v>449.95019663561544</v>
          </cell>
          <cell r="AB60">
            <v>458.74252219999994</v>
          </cell>
          <cell r="AC60">
            <v>418.75846058830763</v>
          </cell>
          <cell r="AD60">
            <v>445.26047970769241</v>
          </cell>
          <cell r="AE60">
            <v>457.20616882586501</v>
          </cell>
          <cell r="AF60">
            <v>484.79898661582206</v>
          </cell>
          <cell r="AG60">
            <v>486.51412198782202</v>
          </cell>
          <cell r="AH60">
            <v>518.78254115282198</v>
          </cell>
          <cell r="AI60">
            <v>532.59662848826963</v>
          </cell>
          <cell r="AJ60">
            <v>557.46900084557296</v>
          </cell>
          <cell r="AK60">
            <v>591.2501472655731</v>
          </cell>
          <cell r="AL60">
            <v>597.47300458258428</v>
          </cell>
          <cell r="AM60">
            <v>616.44202070539325</v>
          </cell>
          <cell r="AN60">
            <v>623.79199980943815</v>
          </cell>
          <cell r="AO60">
            <v>651.60743071022239</v>
          </cell>
          <cell r="AP60">
            <v>745.13750666220221</v>
          </cell>
          <cell r="AQ60">
            <v>744.9818526160002</v>
          </cell>
          <cell r="AR60">
            <v>744.69482261600012</v>
          </cell>
          <cell r="AS60">
            <v>860.80535000919997</v>
          </cell>
          <cell r="AT60">
            <v>915.90383582750007</v>
          </cell>
          <cell r="AU60">
            <v>894.10971700000005</v>
          </cell>
        </row>
        <row r="61">
          <cell r="E61" t="str">
            <v xml:space="preserve">  Domestic credit</v>
          </cell>
          <cell r="F61">
            <v>188.68722100000002</v>
          </cell>
          <cell r="G61">
            <v>198.86451300000002</v>
          </cell>
          <cell r="H61">
            <v>221.18337500000001</v>
          </cell>
          <cell r="I61">
            <v>243.75068999999999</v>
          </cell>
          <cell r="J61">
            <v>286.65078199999999</v>
          </cell>
          <cell r="K61">
            <v>249.90475900000001</v>
          </cell>
          <cell r="L61">
            <v>233.23503700000003</v>
          </cell>
          <cell r="M61">
            <v>263.21543299999996</v>
          </cell>
          <cell r="N61">
            <v>286.49104399999999</v>
          </cell>
          <cell r="O61">
            <v>295.57476700000001</v>
          </cell>
          <cell r="P61">
            <v>330.77274899999998</v>
          </cell>
          <cell r="Q61">
            <v>338.39639999999997</v>
          </cell>
          <cell r="R61">
            <v>323.85760000000005</v>
          </cell>
          <cell r="S61">
            <v>343.57979999999998</v>
          </cell>
          <cell r="T61">
            <v>354.87490000000003</v>
          </cell>
          <cell r="U61">
            <v>385.94970000000001</v>
          </cell>
          <cell r="V61">
            <v>429.35569999999996</v>
          </cell>
          <cell r="W61">
            <v>442.88670000000002</v>
          </cell>
          <cell r="X61">
            <v>469.90569999999991</v>
          </cell>
          <cell r="Y61">
            <v>481.96909999999997</v>
          </cell>
          <cell r="Z61">
            <v>525.38350000000003</v>
          </cell>
          <cell r="AA61">
            <v>556.66480000000001</v>
          </cell>
          <cell r="AB61">
            <v>567.04909999999995</v>
          </cell>
          <cell r="AC61">
            <v>526.70830000000001</v>
          </cell>
          <cell r="AD61">
            <v>568.44900000000007</v>
          </cell>
          <cell r="AE61">
            <v>594.55899999999997</v>
          </cell>
          <cell r="AF61">
            <v>613.33759999999984</v>
          </cell>
          <cell r="AG61">
            <v>620.61429999999996</v>
          </cell>
          <cell r="AH61">
            <v>641.97410000000002</v>
          </cell>
          <cell r="AI61">
            <v>655.93020000000001</v>
          </cell>
          <cell r="AJ61">
            <v>697.42650000000003</v>
          </cell>
          <cell r="AK61">
            <v>735.80040000000008</v>
          </cell>
          <cell r="AL61">
            <v>750.87790000000007</v>
          </cell>
          <cell r="AM61">
            <v>767.39049999999997</v>
          </cell>
          <cell r="AN61">
            <v>760.54489999999998</v>
          </cell>
          <cell r="AO61">
            <v>777.18459999999993</v>
          </cell>
          <cell r="AP61">
            <v>789.8107</v>
          </cell>
          <cell r="AQ61">
            <v>789.8107</v>
          </cell>
          <cell r="AR61">
            <v>790.46070000000009</v>
          </cell>
          <cell r="AS61">
            <v>865.55936400919995</v>
          </cell>
          <cell r="AT61">
            <v>890.67889817750006</v>
          </cell>
          <cell r="AU61">
            <v>975.85233205999998</v>
          </cell>
        </row>
        <row r="62">
          <cell r="E62" t="str">
            <v xml:space="preserve">    Net claims on General Govt</v>
          </cell>
          <cell r="F62">
            <v>39.667673000000008</v>
          </cell>
          <cell r="G62">
            <v>45.733424000000014</v>
          </cell>
          <cell r="H62">
            <v>62.298372000000015</v>
          </cell>
          <cell r="I62">
            <v>75.473726999999997</v>
          </cell>
          <cell r="J62">
            <v>115.37414799999999</v>
          </cell>
          <cell r="K62">
            <v>123.20652300000002</v>
          </cell>
          <cell r="L62">
            <v>106.72074600000002</v>
          </cell>
          <cell r="M62">
            <v>132.78194699999997</v>
          </cell>
          <cell r="N62">
            <v>154.91771600000001</v>
          </cell>
          <cell r="O62">
            <v>186.425669</v>
          </cell>
          <cell r="P62">
            <v>205.75862599999999</v>
          </cell>
          <cell r="Q62">
            <v>207.59939999999997</v>
          </cell>
          <cell r="R62">
            <v>195.65190000000001</v>
          </cell>
          <cell r="S62">
            <v>213.24759999999998</v>
          </cell>
          <cell r="T62">
            <v>222.39940000000001</v>
          </cell>
          <cell r="U62">
            <v>247.34900000000002</v>
          </cell>
          <cell r="V62">
            <v>289.30529999999999</v>
          </cell>
          <cell r="W62">
            <v>299.59660000000002</v>
          </cell>
          <cell r="X62">
            <v>321.19239999999996</v>
          </cell>
          <cell r="Y62">
            <v>334.44959999999998</v>
          </cell>
          <cell r="Z62">
            <v>342.96620000000001</v>
          </cell>
          <cell r="AA62">
            <v>367.08590000000004</v>
          </cell>
          <cell r="AB62">
            <v>367.59539999999998</v>
          </cell>
          <cell r="AC62">
            <v>318.95780000000008</v>
          </cell>
          <cell r="AD62">
            <v>358.83580000000006</v>
          </cell>
          <cell r="AE62">
            <v>367.67</v>
          </cell>
          <cell r="AF62">
            <v>374.92899999999992</v>
          </cell>
          <cell r="AG62">
            <v>385.42609999999996</v>
          </cell>
          <cell r="AH62">
            <v>402.65120000000002</v>
          </cell>
          <cell r="AI62">
            <v>411.45970000000005</v>
          </cell>
          <cell r="AJ62">
            <v>451.38419999999996</v>
          </cell>
          <cell r="AK62">
            <v>483.46510000000001</v>
          </cell>
          <cell r="AL62">
            <v>492.47180000000003</v>
          </cell>
          <cell r="AM62">
            <v>501.12819999999999</v>
          </cell>
          <cell r="AN62">
            <v>494.44349999999997</v>
          </cell>
          <cell r="AO62">
            <v>496.57059999999996</v>
          </cell>
          <cell r="AP62">
            <v>485.63580000000002</v>
          </cell>
          <cell r="AQ62">
            <v>485.63580000000002</v>
          </cell>
          <cell r="AR62">
            <v>496.54212200000001</v>
          </cell>
          <cell r="AS62">
            <v>514.85658940919996</v>
          </cell>
          <cell r="AT62">
            <v>520.23835132750003</v>
          </cell>
          <cell r="AU62">
            <v>606.47473600000001</v>
          </cell>
        </row>
        <row r="63">
          <cell r="E63" t="str">
            <v xml:space="preserve">      Net claims on Republican Govt</v>
          </cell>
          <cell r="F63">
            <v>49.066135000000003</v>
          </cell>
          <cell r="G63">
            <v>52.689883999999999</v>
          </cell>
          <cell r="H63">
            <v>69.884220000000013</v>
          </cell>
          <cell r="I63">
            <v>83.175570000000008</v>
          </cell>
          <cell r="J63">
            <v>138.045973</v>
          </cell>
          <cell r="K63">
            <v>141.40032900000003</v>
          </cell>
          <cell r="L63">
            <v>130.11977200000001</v>
          </cell>
          <cell r="M63">
            <v>156.90498199999999</v>
          </cell>
          <cell r="N63">
            <v>173.381855</v>
          </cell>
          <cell r="O63">
            <v>201.54884100000001</v>
          </cell>
          <cell r="P63">
            <v>218.82675400000002</v>
          </cell>
          <cell r="Q63">
            <v>218.97880000000001</v>
          </cell>
          <cell r="R63">
            <v>211.9391</v>
          </cell>
          <cell r="S63">
            <v>234.58150000000001</v>
          </cell>
          <cell r="T63">
            <v>241.6568</v>
          </cell>
          <cell r="U63">
            <v>270.08269999999999</v>
          </cell>
          <cell r="V63">
            <v>297.34779999999995</v>
          </cell>
          <cell r="W63">
            <v>307.0256</v>
          </cell>
          <cell r="X63">
            <v>327.827</v>
          </cell>
          <cell r="Y63">
            <v>342.79899999999998</v>
          </cell>
          <cell r="Z63">
            <v>350.59030000000001</v>
          </cell>
          <cell r="AA63">
            <v>374.90520000000004</v>
          </cell>
          <cell r="AB63">
            <v>376.72019999999998</v>
          </cell>
          <cell r="AC63">
            <v>330.65610000000004</v>
          </cell>
          <cell r="AD63">
            <v>364.69000000000005</v>
          </cell>
          <cell r="AE63">
            <v>375.3141</v>
          </cell>
          <cell r="AF63">
            <v>385.02089999999993</v>
          </cell>
          <cell r="AG63">
            <v>395.14189999999996</v>
          </cell>
          <cell r="AH63">
            <v>410.7423</v>
          </cell>
          <cell r="AI63">
            <v>421.78160000000008</v>
          </cell>
          <cell r="AJ63">
            <v>459.31369999999998</v>
          </cell>
          <cell r="AK63">
            <v>491.88300000000004</v>
          </cell>
          <cell r="AL63">
            <v>501.37619999999998</v>
          </cell>
          <cell r="AM63">
            <v>509.41299999999995</v>
          </cell>
          <cell r="AN63">
            <v>503.1617</v>
          </cell>
          <cell r="AO63">
            <v>505.904</v>
          </cell>
          <cell r="AP63">
            <v>509.82429999999999</v>
          </cell>
          <cell r="AQ63">
            <v>509.82429999999999</v>
          </cell>
          <cell r="AR63">
            <v>520.73062200000004</v>
          </cell>
          <cell r="AS63">
            <v>523.48695400919996</v>
          </cell>
          <cell r="AT63">
            <v>530.78584647749994</v>
          </cell>
          <cell r="AU63">
            <v>615.12490394000008</v>
          </cell>
        </row>
        <row r="64">
          <cell r="E64" t="str">
            <v xml:space="preserve">    Credit to the nongovernment sector</v>
          </cell>
          <cell r="F64">
            <v>149.01954800000001</v>
          </cell>
          <cell r="G64">
            <v>153.131089</v>
          </cell>
          <cell r="H64">
            <v>158.88500299999998</v>
          </cell>
          <cell r="I64">
            <v>168.27696299999999</v>
          </cell>
          <cell r="J64">
            <v>171.276634</v>
          </cell>
          <cell r="K64">
            <v>126.69823600000001</v>
          </cell>
          <cell r="L64">
            <v>126.514291</v>
          </cell>
          <cell r="M64">
            <v>130.43348600000002</v>
          </cell>
          <cell r="N64">
            <v>131.573328</v>
          </cell>
          <cell r="O64">
            <v>109.149098</v>
          </cell>
          <cell r="P64">
            <v>125.01412300000001</v>
          </cell>
          <cell r="Q64">
            <v>130.797</v>
          </cell>
          <cell r="R64">
            <v>128.20570000000001</v>
          </cell>
          <cell r="S64">
            <v>130.3322</v>
          </cell>
          <cell r="T64">
            <v>132.47549999999998</v>
          </cell>
          <cell r="U64">
            <v>138.60069999999999</v>
          </cell>
          <cell r="V64">
            <v>140.0504</v>
          </cell>
          <cell r="W64">
            <v>143.2901</v>
          </cell>
          <cell r="X64">
            <v>148.71329999999998</v>
          </cell>
          <cell r="Y64">
            <v>147.51949999999999</v>
          </cell>
          <cell r="Z64">
            <v>182.41729999999998</v>
          </cell>
          <cell r="AA64">
            <v>189.5789</v>
          </cell>
          <cell r="AB64">
            <v>199.4537</v>
          </cell>
          <cell r="AC64">
            <v>207.75049999999999</v>
          </cell>
          <cell r="AD64">
            <v>209.61320000000001</v>
          </cell>
          <cell r="AE64">
            <v>226.88899999999998</v>
          </cell>
          <cell r="AF64">
            <v>238.40859999999998</v>
          </cell>
          <cell r="AG64">
            <v>235.18819999999999</v>
          </cell>
          <cell r="AH64">
            <v>239.3229</v>
          </cell>
          <cell r="AI64">
            <v>244.47049999999999</v>
          </cell>
          <cell r="AJ64">
            <v>246.04230000000001</v>
          </cell>
          <cell r="AK64">
            <v>252.33530000000002</v>
          </cell>
          <cell r="AL64">
            <v>258.40610000000004</v>
          </cell>
          <cell r="AM64">
            <v>266.26229999999998</v>
          </cell>
          <cell r="AN64">
            <v>266.10140000000001</v>
          </cell>
          <cell r="AO64">
            <v>280.61399999999998</v>
          </cell>
          <cell r="AP64">
            <v>304.17489999999998</v>
          </cell>
          <cell r="AQ64">
            <v>304.17489999999998</v>
          </cell>
          <cell r="AR64">
            <v>293.91857800000002</v>
          </cell>
          <cell r="AS64">
            <v>350.7027746</v>
          </cell>
          <cell r="AT64">
            <v>370.44054685000003</v>
          </cell>
          <cell r="AU64">
            <v>369.37759606000003</v>
          </cell>
        </row>
        <row r="65">
          <cell r="E65" t="str">
            <v xml:space="preserve">       Credit to the nongovernment sector excluding KFW loan</v>
          </cell>
          <cell r="F65">
            <v>149.01954800000001</v>
          </cell>
          <cell r="G65">
            <v>133.48722100000001</v>
          </cell>
          <cell r="H65">
            <v>134.83251300000001</v>
          </cell>
          <cell r="I65">
            <v>135.60337499999997</v>
          </cell>
          <cell r="J65">
            <v>145.53068999999999</v>
          </cell>
          <cell r="K65">
            <v>152.373582</v>
          </cell>
          <cell r="L65">
            <v>102.52755900000001</v>
          </cell>
          <cell r="M65">
            <v>95.681437000000003</v>
          </cell>
          <cell r="N65">
            <v>107.16653300000002</v>
          </cell>
          <cell r="O65">
            <v>110.233844</v>
          </cell>
          <cell r="P65">
            <v>82.332267000000002</v>
          </cell>
          <cell r="Q65">
            <v>99.319649000000013</v>
          </cell>
          <cell r="R65">
            <v>128.20570000000001</v>
          </cell>
          <cell r="S65">
            <v>130.3322</v>
          </cell>
          <cell r="T65">
            <v>132.30549999999999</v>
          </cell>
          <cell r="U65">
            <v>138.32069999999999</v>
          </cell>
          <cell r="V65">
            <v>139.68039999999999</v>
          </cell>
          <cell r="W65">
            <v>142.9101</v>
          </cell>
          <cell r="X65">
            <v>148.32329999999999</v>
          </cell>
          <cell r="Y65">
            <v>147.1095</v>
          </cell>
          <cell r="Z65">
            <v>148.61429999999999</v>
          </cell>
          <cell r="AA65">
            <v>154.92590000000001</v>
          </cell>
          <cell r="AB65">
            <v>163.9477</v>
          </cell>
          <cell r="AC65">
            <v>170.33750000000001</v>
          </cell>
          <cell r="AD65">
            <v>172.9402</v>
          </cell>
          <cell r="AE65">
            <v>189.48099999999999</v>
          </cell>
          <cell r="AF65">
            <v>200.5566</v>
          </cell>
          <cell r="AG65">
            <v>196.1352</v>
          </cell>
          <cell r="AH65">
            <v>195.22790000000001</v>
          </cell>
          <cell r="AI65">
            <v>199.82849999999999</v>
          </cell>
          <cell r="AJ65">
            <v>201.5573</v>
          </cell>
          <cell r="AK65">
            <v>205.89330000000001</v>
          </cell>
          <cell r="AL65">
            <v>212.74510000000001</v>
          </cell>
          <cell r="AM65">
            <v>216.48330000000001</v>
          </cell>
          <cell r="AN65">
            <v>213.9684</v>
          </cell>
          <cell r="AO65">
            <v>225.458</v>
          </cell>
          <cell r="AP65">
            <v>238.15889999999999</v>
          </cell>
          <cell r="AQ65">
            <v>238.15889999999999</v>
          </cell>
          <cell r="AR65">
            <v>238.15889999999999</v>
          </cell>
          <cell r="AS65">
            <v>273.2355</v>
          </cell>
          <cell r="AT65">
            <v>300.5847</v>
          </cell>
          <cell r="AU65">
            <v>291.89400000000001</v>
          </cell>
        </row>
        <row r="66">
          <cell r="E66" t="str">
            <v xml:space="preserve">  Other items, net</v>
          </cell>
          <cell r="F66">
            <v>-65.204600209999981</v>
          </cell>
          <cell r="G66">
            <v>-31.484171000000003</v>
          </cell>
          <cell r="H66">
            <v>-61.080939000000001</v>
          </cell>
          <cell r="I66">
            <v>-86.023740000000004</v>
          </cell>
          <cell r="J66">
            <v>-116.89837199999999</v>
          </cell>
          <cell r="K66">
            <v>-126.22721200000001</v>
          </cell>
          <cell r="L66">
            <v>-106.13592300000003</v>
          </cell>
          <cell r="M66">
            <v>-121.08573499999997</v>
          </cell>
          <cell r="N66">
            <v>-134.18153099999998</v>
          </cell>
          <cell r="O66">
            <v>-133.70187700000002</v>
          </cell>
          <cell r="P66">
            <v>-175.94136799999998</v>
          </cell>
          <cell r="Q66">
            <v>-194.73439999999999</v>
          </cell>
          <cell r="R66">
            <v>-88.853910805333413</v>
          </cell>
          <cell r="S66">
            <v>-94.286123656000001</v>
          </cell>
          <cell r="T66">
            <v>-89.56129121846152</v>
          </cell>
          <cell r="U66">
            <v>-103.62318701107694</v>
          </cell>
          <cell r="V66">
            <v>-101.97923865734617</v>
          </cell>
          <cell r="W66">
            <v>-84.600719349999963</v>
          </cell>
          <cell r="X66">
            <v>-99.261127099999953</v>
          </cell>
          <cell r="Y66">
            <v>-111.11412626692305</v>
          </cell>
          <cell r="Z66">
            <v>-99.255010769538444</v>
          </cell>
          <cell r="AA66">
            <v>-106.71460336438457</v>
          </cell>
          <cell r="AB66">
            <v>-108.30657780000001</v>
          </cell>
          <cell r="AC66">
            <v>-107.94983941169238</v>
          </cell>
          <cell r="AD66">
            <v>-123.18852029230766</v>
          </cell>
          <cell r="AE66">
            <v>-137.35283117413496</v>
          </cell>
          <cell r="AF66">
            <v>-128.53861338417778</v>
          </cell>
          <cell r="AG66">
            <v>-134.10017801217793</v>
          </cell>
          <cell r="AH66">
            <v>-123.19155884717804</v>
          </cell>
          <cell r="AI66">
            <v>-123.33357151173038</v>
          </cell>
          <cell r="AJ66">
            <v>-139.95749915442707</v>
          </cell>
          <cell r="AK66">
            <v>-144.55025273442698</v>
          </cell>
          <cell r="AL66">
            <v>-153.40489541741579</v>
          </cell>
          <cell r="AM66">
            <v>-150.94847929460673</v>
          </cell>
          <cell r="AN66">
            <v>-136.75290019056183</v>
          </cell>
          <cell r="AO66">
            <v>-125.57716928977754</v>
          </cell>
          <cell r="AP66">
            <v>-44.673193337797784</v>
          </cell>
          <cell r="AQ66">
            <v>-44.828847383999801</v>
          </cell>
          <cell r="AR66">
            <v>-45.765877383999964</v>
          </cell>
          <cell r="AS66">
            <v>-4.7540139999999838</v>
          </cell>
          <cell r="AT66">
            <v>25.224937650000015</v>
          </cell>
          <cell r="AU66">
            <v>-81.742615059999935</v>
          </cell>
        </row>
        <row r="68">
          <cell r="E68" t="str">
            <v>Broad money (M3)</v>
          </cell>
          <cell r="F68">
            <v>180.58534200000003</v>
          </cell>
          <cell r="G68">
            <v>179.13567800000001</v>
          </cell>
          <cell r="H68">
            <v>182.33523700000001</v>
          </cell>
          <cell r="I68">
            <v>189.58598499999999</v>
          </cell>
          <cell r="J68">
            <v>201.87475599999999</v>
          </cell>
          <cell r="K68">
            <v>200.15606</v>
          </cell>
          <cell r="L68">
            <v>206.44351700000001</v>
          </cell>
          <cell r="M68">
            <v>217.786023</v>
          </cell>
          <cell r="N68">
            <v>224.640557</v>
          </cell>
          <cell r="O68">
            <v>236.78877299999996</v>
          </cell>
          <cell r="P68">
            <v>235.83344000000002</v>
          </cell>
          <cell r="Q68">
            <v>238.3133</v>
          </cell>
          <cell r="R68">
            <v>256.2722</v>
          </cell>
          <cell r="S68">
            <v>243.17580000000001</v>
          </cell>
          <cell r="T68">
            <v>235.8417</v>
          </cell>
          <cell r="U68">
            <v>245.80789999999999</v>
          </cell>
          <cell r="V68">
            <v>269.44909999999999</v>
          </cell>
          <cell r="W68">
            <v>265.73140000000001</v>
          </cell>
          <cell r="X68">
            <v>271.64830000000001</v>
          </cell>
          <cell r="Y68">
            <v>293.44600000000003</v>
          </cell>
          <cell r="Z68">
            <v>321.82580000000002</v>
          </cell>
          <cell r="AA68">
            <v>335.36960000000005</v>
          </cell>
          <cell r="AB68">
            <v>340.91730000000001</v>
          </cell>
          <cell r="AC68">
            <v>348.01</v>
          </cell>
          <cell r="AD68">
            <v>373.04290000000003</v>
          </cell>
          <cell r="AE68">
            <v>360.16800000000001</v>
          </cell>
          <cell r="AF68">
            <v>360.73040000000003</v>
          </cell>
          <cell r="AG68">
            <v>360.09859999999998</v>
          </cell>
          <cell r="AH68">
            <v>373.55039999999997</v>
          </cell>
          <cell r="AI68">
            <v>382.30079999999998</v>
          </cell>
          <cell r="AJ68">
            <v>387.33080000000001</v>
          </cell>
          <cell r="AK68">
            <v>395.02109999999999</v>
          </cell>
          <cell r="AL68">
            <v>399.86989999999997</v>
          </cell>
          <cell r="AM68">
            <v>350.51530000000002</v>
          </cell>
          <cell r="AN68">
            <v>325.59619999999995</v>
          </cell>
          <cell r="AO68">
            <v>301.99740000000003</v>
          </cell>
          <cell r="AP68">
            <v>368.54349999999999</v>
          </cell>
          <cell r="AQ68">
            <v>368.54349999999999</v>
          </cell>
          <cell r="AR68">
            <v>368.54349999999999</v>
          </cell>
          <cell r="AS68">
            <v>407.69110000000001</v>
          </cell>
          <cell r="AT68">
            <v>424.97230000000002</v>
          </cell>
          <cell r="AU68">
            <v>403.49950000000001</v>
          </cell>
          <cell r="CE68">
            <v>635.10204399999998</v>
          </cell>
        </row>
        <row r="69">
          <cell r="E69" t="str">
            <v xml:space="preserve">  Broad money, excl forex deposits (M2)</v>
          </cell>
          <cell r="F69">
            <v>157.66074800000001</v>
          </cell>
          <cell r="G69">
            <v>149.349288</v>
          </cell>
          <cell r="H69">
            <v>147.951617</v>
          </cell>
          <cell r="I69">
            <v>150.561733</v>
          </cell>
          <cell r="J69">
            <v>168.08731599999999</v>
          </cell>
          <cell r="K69">
            <v>171.624706</v>
          </cell>
          <cell r="L69">
            <v>176.17011600000001</v>
          </cell>
          <cell r="M69">
            <v>188.98358100000002</v>
          </cell>
          <cell r="N69">
            <v>194.24451400000001</v>
          </cell>
          <cell r="O69">
            <v>202.05192899999997</v>
          </cell>
          <cell r="P69">
            <v>198.33581900000001</v>
          </cell>
          <cell r="Q69">
            <v>196.16579999999999</v>
          </cell>
          <cell r="R69">
            <v>217.95180000000002</v>
          </cell>
          <cell r="S69">
            <v>204.37440000000001</v>
          </cell>
          <cell r="T69">
            <v>198.11369999999999</v>
          </cell>
          <cell r="U69">
            <v>205.06819999999999</v>
          </cell>
          <cell r="V69">
            <v>218.37219999999999</v>
          </cell>
          <cell r="W69">
            <v>216.1925</v>
          </cell>
          <cell r="X69">
            <v>215.56229999999999</v>
          </cell>
          <cell r="Y69">
            <v>236.2577</v>
          </cell>
          <cell r="Z69">
            <v>255.76670000000001</v>
          </cell>
          <cell r="AA69">
            <v>264.45640000000003</v>
          </cell>
          <cell r="AB69">
            <v>262.68979999999999</v>
          </cell>
          <cell r="AC69">
            <v>268.28570000000002</v>
          </cell>
          <cell r="AD69">
            <v>295.21140000000003</v>
          </cell>
          <cell r="AE69">
            <v>274.30680000000001</v>
          </cell>
          <cell r="AF69">
            <v>272.1078</v>
          </cell>
          <cell r="AG69">
            <v>269.69919999999996</v>
          </cell>
          <cell r="AH69">
            <v>278.44659999999999</v>
          </cell>
          <cell r="AI69">
            <v>280.17149999999998</v>
          </cell>
          <cell r="AJ69">
            <v>281.71030000000002</v>
          </cell>
          <cell r="AK69">
            <v>291.12509999999997</v>
          </cell>
          <cell r="AL69">
            <v>294.23779999999999</v>
          </cell>
          <cell r="AM69">
            <v>252.1703</v>
          </cell>
          <cell r="AN69">
            <v>228.78369999999998</v>
          </cell>
          <cell r="AO69">
            <v>210.33520000000001</v>
          </cell>
          <cell r="AP69">
            <v>261.13669999999996</v>
          </cell>
          <cell r="AQ69">
            <v>261.13669999999996</v>
          </cell>
          <cell r="AR69">
            <v>261.13669999999996</v>
          </cell>
          <cell r="AS69">
            <v>275.32709999999997</v>
          </cell>
          <cell r="AT69">
            <v>268.1875</v>
          </cell>
          <cell r="AU69">
            <v>254.08850000000001</v>
          </cell>
        </row>
        <row r="70">
          <cell r="E70" t="str">
            <v xml:space="preserve">    Currency held by the public</v>
          </cell>
          <cell r="F70">
            <v>124.80000000000001</v>
          </cell>
          <cell r="G70">
            <v>120.33970000000001</v>
          </cell>
          <cell r="H70">
            <v>118.16100000000002</v>
          </cell>
          <cell r="I70">
            <v>120.1</v>
          </cell>
          <cell r="J70">
            <v>132.19999999999999</v>
          </cell>
          <cell r="K70">
            <v>133.97</v>
          </cell>
          <cell r="L70">
            <v>130.44399999999999</v>
          </cell>
          <cell r="M70">
            <v>143.0718</v>
          </cell>
          <cell r="N70">
            <v>152.64400000000001</v>
          </cell>
          <cell r="O70">
            <v>157.68299999999999</v>
          </cell>
          <cell r="P70">
            <v>155.3836</v>
          </cell>
          <cell r="Q70">
            <v>152.84859999999998</v>
          </cell>
          <cell r="R70">
            <v>176.75740000000002</v>
          </cell>
          <cell r="S70">
            <v>160.42830000000001</v>
          </cell>
          <cell r="T70">
            <v>157.952</v>
          </cell>
          <cell r="U70">
            <v>158.29259999999999</v>
          </cell>
          <cell r="V70">
            <v>171.31289999999998</v>
          </cell>
          <cell r="W70">
            <v>166.3938</v>
          </cell>
          <cell r="X70">
            <v>168.6557</v>
          </cell>
          <cell r="Y70">
            <v>184.0633</v>
          </cell>
          <cell r="Z70">
            <v>194.83770000000001</v>
          </cell>
          <cell r="AA70">
            <v>202.40180000000001</v>
          </cell>
          <cell r="AB70">
            <v>205.78280000000001</v>
          </cell>
          <cell r="AC70">
            <v>209.25149999999999</v>
          </cell>
          <cell r="AD70">
            <v>239.86590000000001</v>
          </cell>
          <cell r="AE70">
            <v>214.69749999999999</v>
          </cell>
          <cell r="AF70">
            <v>210.88889999999998</v>
          </cell>
          <cell r="AG70">
            <v>211.90169999999998</v>
          </cell>
          <cell r="AH70">
            <v>219.934</v>
          </cell>
          <cell r="AI70">
            <v>221.63289999999998</v>
          </cell>
          <cell r="AJ70">
            <v>220.94840000000002</v>
          </cell>
          <cell r="AK70">
            <v>233.78270000000001</v>
          </cell>
          <cell r="AL70">
            <v>230.48179999999999</v>
          </cell>
          <cell r="AM70">
            <v>198.9091</v>
          </cell>
          <cell r="AN70">
            <v>183.67099999999999</v>
          </cell>
          <cell r="AO70">
            <v>168.83500000000001</v>
          </cell>
          <cell r="AP70">
            <v>212.19389999999999</v>
          </cell>
          <cell r="AQ70">
            <v>212.19389999999999</v>
          </cell>
          <cell r="AR70">
            <v>212.19389999999999</v>
          </cell>
          <cell r="AS70">
            <v>226.88329999999999</v>
          </cell>
          <cell r="AT70">
            <v>220.65369999999999</v>
          </cell>
          <cell r="AU70">
            <v>206.90450000000001</v>
          </cell>
        </row>
        <row r="71">
          <cell r="E71" t="str">
            <v xml:space="preserve">      Currency in circulation (NBG)</v>
          </cell>
          <cell r="F71">
            <v>131.4</v>
          </cell>
          <cell r="G71">
            <v>129.30000000000001</v>
          </cell>
          <cell r="H71">
            <v>128.80000000000001</v>
          </cell>
          <cell r="I71">
            <v>129</v>
          </cell>
          <cell r="J71">
            <v>132.19999999999999</v>
          </cell>
          <cell r="K71">
            <v>133.97</v>
          </cell>
          <cell r="L71">
            <v>139.66</v>
          </cell>
          <cell r="M71">
            <v>151.959</v>
          </cell>
          <cell r="N71">
            <v>162.393</v>
          </cell>
          <cell r="O71">
            <v>171.98699999999999</v>
          </cell>
          <cell r="P71">
            <v>168.3159</v>
          </cell>
          <cell r="Q71">
            <v>164.59449999999998</v>
          </cell>
          <cell r="R71">
            <v>185.57400000000001</v>
          </cell>
          <cell r="S71">
            <v>169.69300000000001</v>
          </cell>
          <cell r="T71">
            <v>167.61859999999999</v>
          </cell>
          <cell r="U71">
            <v>170.5694</v>
          </cell>
          <cell r="V71">
            <v>183.02359999999999</v>
          </cell>
          <cell r="W71">
            <v>175.28129999999999</v>
          </cell>
          <cell r="X71">
            <v>178.18289999999999</v>
          </cell>
          <cell r="Y71">
            <v>195.7901</v>
          </cell>
          <cell r="Z71">
            <v>207.39680000000001</v>
          </cell>
          <cell r="AA71">
            <v>220.32980000000001</v>
          </cell>
          <cell r="AB71">
            <v>222.0727</v>
          </cell>
          <cell r="AC71">
            <v>222.70949999999999</v>
          </cell>
          <cell r="AD71">
            <v>254.5549</v>
          </cell>
          <cell r="AE71">
            <v>231.31059999999999</v>
          </cell>
          <cell r="AF71">
            <v>227.33109999999999</v>
          </cell>
          <cell r="AG71">
            <v>228.98509999999999</v>
          </cell>
          <cell r="AH71">
            <v>237.55969999999999</v>
          </cell>
          <cell r="AI71">
            <v>238.96969999999999</v>
          </cell>
          <cell r="AJ71">
            <v>236.76840000000001</v>
          </cell>
          <cell r="AK71">
            <v>246.9117</v>
          </cell>
          <cell r="AL71">
            <v>250.23589999999999</v>
          </cell>
          <cell r="AM71">
            <v>211.8398</v>
          </cell>
          <cell r="AN71">
            <v>195.4648</v>
          </cell>
          <cell r="AO71">
            <v>179.57740000000001</v>
          </cell>
          <cell r="AP71">
            <v>221.97489999999999</v>
          </cell>
          <cell r="AQ71">
            <v>221.97489999999999</v>
          </cell>
          <cell r="AR71">
            <v>221.97489999999999</v>
          </cell>
          <cell r="AS71">
            <v>238.3845</v>
          </cell>
          <cell r="AT71">
            <v>231.12799999999999</v>
          </cell>
          <cell r="AU71">
            <v>221.71700000000001</v>
          </cell>
        </row>
        <row r="72">
          <cell r="E72" t="str">
            <v xml:space="preserve">      Less: banks' vault cash</v>
          </cell>
          <cell r="F72">
            <v>-6.6</v>
          </cell>
          <cell r="G72">
            <v>-8.9603000000000002</v>
          </cell>
          <cell r="H72">
            <v>-10.638999999999999</v>
          </cell>
          <cell r="I72">
            <v>-8.9</v>
          </cell>
          <cell r="L72">
            <v>-9.2159999999999993</v>
          </cell>
          <cell r="M72">
            <v>-8.8872</v>
          </cell>
          <cell r="N72">
            <v>-9.7490000000000006</v>
          </cell>
          <cell r="O72">
            <v>-14.304</v>
          </cell>
          <cell r="P72">
            <v>-12.9323</v>
          </cell>
          <cell r="Q72">
            <v>-11.745900000000001</v>
          </cell>
          <cell r="R72">
            <v>-8.8165999999999993</v>
          </cell>
          <cell r="S72">
            <v>-9.2646999999999995</v>
          </cell>
          <cell r="T72">
            <v>-9.6666000000000007</v>
          </cell>
          <cell r="U72">
            <v>-12.2768</v>
          </cell>
          <cell r="V72">
            <v>-11.710699999999999</v>
          </cell>
          <cell r="W72">
            <v>-8.8874999999999993</v>
          </cell>
          <cell r="X72">
            <v>-9.5272000000000006</v>
          </cell>
          <cell r="Y72">
            <v>-11.726800000000001</v>
          </cell>
          <cell r="Z72">
            <v>-12.559100000000001</v>
          </cell>
          <cell r="AA72">
            <v>-17.928000000000001</v>
          </cell>
          <cell r="AB72">
            <v>-16.289899999999999</v>
          </cell>
          <cell r="AC72">
            <v>-13.458</v>
          </cell>
          <cell r="AD72">
            <v>-14.689</v>
          </cell>
          <cell r="AE72">
            <v>-16.613099999999999</v>
          </cell>
          <cell r="AF72">
            <v>-16.4422</v>
          </cell>
          <cell r="AG72">
            <v>-17.083400000000001</v>
          </cell>
          <cell r="AH72">
            <v>-17.625699999999998</v>
          </cell>
          <cell r="AI72">
            <v>-17.3368</v>
          </cell>
          <cell r="AJ72">
            <v>-15.82</v>
          </cell>
          <cell r="AK72">
            <v>-13.129</v>
          </cell>
          <cell r="AL72">
            <v>-19.754100000000001</v>
          </cell>
          <cell r="AM72">
            <v>-12.9307</v>
          </cell>
          <cell r="AN72">
            <v>-11.793799999999999</v>
          </cell>
          <cell r="AO72">
            <v>-10.7424</v>
          </cell>
          <cell r="AP72">
            <v>-9.7810000000000006</v>
          </cell>
          <cell r="AQ72">
            <v>-9.7810000000000006</v>
          </cell>
          <cell r="AR72">
            <v>-9.7810000000000006</v>
          </cell>
          <cell r="AS72">
            <v>-11.501200000000001</v>
          </cell>
          <cell r="AT72">
            <v>-10.474299999999999</v>
          </cell>
          <cell r="AU72">
            <v>-14.8125</v>
          </cell>
        </row>
        <row r="73">
          <cell r="E73" t="str">
            <v xml:space="preserve">    Deposit liabilities (domestic currency)</v>
          </cell>
          <cell r="F73">
            <v>32.860748000000001</v>
          </cell>
          <cell r="G73">
            <v>29.009588000000001</v>
          </cell>
          <cell r="H73">
            <v>29.790616999999997</v>
          </cell>
          <cell r="I73">
            <v>30.461732999999999</v>
          </cell>
          <cell r="J73">
            <v>35.887315999999998</v>
          </cell>
          <cell r="K73">
            <v>37.654705999999997</v>
          </cell>
          <cell r="L73">
            <v>45.726116000000005</v>
          </cell>
          <cell r="M73">
            <v>45.911781000000005</v>
          </cell>
          <cell r="N73">
            <v>41.600514000000004</v>
          </cell>
          <cell r="O73">
            <v>44.368928999999994</v>
          </cell>
          <cell r="P73">
            <v>42.952218999999999</v>
          </cell>
          <cell r="Q73">
            <v>43.3172</v>
          </cell>
          <cell r="R73">
            <v>41.194400000000002</v>
          </cell>
          <cell r="S73">
            <v>43.946100000000001</v>
          </cell>
          <cell r="T73">
            <v>40.161700000000003</v>
          </cell>
          <cell r="U73">
            <v>46.775599999999997</v>
          </cell>
          <cell r="V73">
            <v>47.0593</v>
          </cell>
          <cell r="W73">
            <v>49.798699999999997</v>
          </cell>
          <cell r="X73">
            <v>46.906599999999997</v>
          </cell>
          <cell r="Y73">
            <v>52.194400000000002</v>
          </cell>
          <cell r="Z73">
            <v>60.929000000000002</v>
          </cell>
          <cell r="AA73">
            <v>62.054600000000001</v>
          </cell>
          <cell r="AB73">
            <v>56.906999999999996</v>
          </cell>
          <cell r="AC73">
            <v>59.034199999999998</v>
          </cell>
          <cell r="AD73">
            <v>55.345500000000001</v>
          </cell>
          <cell r="AE73">
            <v>59.609299999999998</v>
          </cell>
          <cell r="AF73">
            <v>61.218899999999998</v>
          </cell>
          <cell r="AG73">
            <v>57.797499999999999</v>
          </cell>
          <cell r="AH73">
            <v>58.512599999999999</v>
          </cell>
          <cell r="AI73">
            <v>58.538600000000002</v>
          </cell>
          <cell r="AJ73">
            <v>60.761899999999997</v>
          </cell>
          <cell r="AK73">
            <v>57.342399999999998</v>
          </cell>
          <cell r="AL73">
            <v>63.756</v>
          </cell>
          <cell r="AM73">
            <v>53.261200000000002</v>
          </cell>
          <cell r="AN73">
            <v>45.112699999999997</v>
          </cell>
          <cell r="AO73">
            <v>41.5002</v>
          </cell>
          <cell r="AP73">
            <v>48.942799999999998</v>
          </cell>
          <cell r="AQ73">
            <v>48.942799999999998</v>
          </cell>
          <cell r="AR73">
            <v>48.942799999999998</v>
          </cell>
          <cell r="AS73">
            <v>48.443800000000003</v>
          </cell>
          <cell r="AT73">
            <v>47.533799999999999</v>
          </cell>
          <cell r="AU73">
            <v>47.183999999999997</v>
          </cell>
        </row>
        <row r="74">
          <cell r="E74" t="str">
            <v xml:space="preserve">  Foreign currency deposits</v>
          </cell>
          <cell r="F74">
            <v>22.924594000000003</v>
          </cell>
          <cell r="G74">
            <v>29.786390000000001</v>
          </cell>
          <cell r="H74">
            <v>34.383620000000001</v>
          </cell>
          <cell r="I74">
            <v>39.024251999999997</v>
          </cell>
          <cell r="J74">
            <v>33.787440000000004</v>
          </cell>
          <cell r="K74">
            <v>28.531354</v>
          </cell>
          <cell r="L74">
            <v>30.273401000000003</v>
          </cell>
          <cell r="M74">
            <v>28.802441999999999</v>
          </cell>
          <cell r="N74">
            <v>30.396043000000002</v>
          </cell>
          <cell r="O74">
            <v>34.736843999999998</v>
          </cell>
          <cell r="P74">
            <v>37.497621000000002</v>
          </cell>
          <cell r="Q74">
            <v>42.147500000000001</v>
          </cell>
          <cell r="R74">
            <v>38.320399999999999</v>
          </cell>
          <cell r="S74">
            <v>38.801400000000001</v>
          </cell>
          <cell r="T74">
            <v>37.728000000000002</v>
          </cell>
          <cell r="U74">
            <v>40.739699999999999</v>
          </cell>
          <cell r="V74">
            <v>51.076900000000002</v>
          </cell>
          <cell r="W74">
            <v>49.538899999999998</v>
          </cell>
          <cell r="X74">
            <v>56.085999999999999</v>
          </cell>
          <cell r="Y74">
            <v>57.188299999999998</v>
          </cell>
          <cell r="Z74">
            <v>66.059100000000001</v>
          </cell>
          <cell r="AA74">
            <v>70.913200000000003</v>
          </cell>
          <cell r="AB74">
            <v>78.227500000000006</v>
          </cell>
          <cell r="AC74">
            <v>79.724299999999999</v>
          </cell>
          <cell r="AD74">
            <v>77.831500000000005</v>
          </cell>
          <cell r="AE74">
            <v>85.861199999999997</v>
          </cell>
          <cell r="AF74">
            <v>88.622600000000006</v>
          </cell>
          <cell r="AG74">
            <v>90.3994</v>
          </cell>
          <cell r="AH74">
            <v>95.103800000000007</v>
          </cell>
          <cell r="AI74">
            <v>102.1293</v>
          </cell>
          <cell r="AJ74">
            <v>105.62050000000001</v>
          </cell>
          <cell r="AK74">
            <v>103.896</v>
          </cell>
          <cell r="AL74">
            <v>105.63209999999999</v>
          </cell>
          <cell r="AM74">
            <v>98.344999999999999</v>
          </cell>
          <cell r="AN74">
            <v>96.8125</v>
          </cell>
          <cell r="AO74">
            <v>91.662199999999999</v>
          </cell>
          <cell r="AP74">
            <v>107.4068</v>
          </cell>
          <cell r="AQ74">
            <v>107.4068</v>
          </cell>
          <cell r="AR74">
            <v>107.4068</v>
          </cell>
          <cell r="AS74">
            <v>132.364</v>
          </cell>
          <cell r="AT74">
            <v>156.78479999999999</v>
          </cell>
          <cell r="AU74">
            <v>149.411</v>
          </cell>
        </row>
        <row r="76">
          <cell r="E76" t="str">
            <v>Memorandum Items:</v>
          </cell>
        </row>
        <row r="78">
          <cell r="E78" t="str">
            <v>Total deposit liabilities</v>
          </cell>
          <cell r="F78">
            <v>55.785342</v>
          </cell>
          <cell r="G78">
            <v>58.7956</v>
          </cell>
          <cell r="H78">
            <v>64.177199999999999</v>
          </cell>
          <cell r="I78">
            <v>69.484999999999999</v>
          </cell>
          <cell r="J78">
            <v>0</v>
          </cell>
          <cell r="K78">
            <v>0</v>
          </cell>
          <cell r="L78">
            <v>69.841148325358859</v>
          </cell>
          <cell r="M78">
            <v>74.714200000000005</v>
          </cell>
          <cell r="N78">
            <v>71.996000000000009</v>
          </cell>
          <cell r="O78">
            <v>79.105699999999999</v>
          </cell>
          <cell r="P78">
            <v>80.449799999999996</v>
          </cell>
          <cell r="Q78">
            <v>85.464699999999993</v>
          </cell>
          <cell r="R78">
            <v>79.514800000000008</v>
          </cell>
          <cell r="S78">
            <v>82.747500000000002</v>
          </cell>
          <cell r="T78">
            <v>77.889700000000005</v>
          </cell>
          <cell r="U78">
            <v>87.515299999999996</v>
          </cell>
          <cell r="V78">
            <v>98.136200000000002</v>
          </cell>
          <cell r="W78">
            <v>99.337599999999995</v>
          </cell>
          <cell r="X78">
            <v>102.9926</v>
          </cell>
          <cell r="Y78">
            <v>109.3827</v>
          </cell>
          <cell r="Z78">
            <v>126.9881</v>
          </cell>
          <cell r="AA78">
            <v>132.96780000000001</v>
          </cell>
          <cell r="AB78">
            <v>135.1345</v>
          </cell>
          <cell r="AC78">
            <v>138.7585</v>
          </cell>
          <cell r="AD78">
            <v>133.17700000000002</v>
          </cell>
          <cell r="AE78">
            <v>145.47049999999999</v>
          </cell>
          <cell r="AF78">
            <v>149.8415</v>
          </cell>
          <cell r="AG78">
            <v>148.1969</v>
          </cell>
          <cell r="AH78">
            <v>153.6164</v>
          </cell>
          <cell r="AI78">
            <v>160.6679</v>
          </cell>
          <cell r="AJ78">
            <v>166.38240000000002</v>
          </cell>
          <cell r="AK78">
            <v>161.23840000000001</v>
          </cell>
          <cell r="AL78">
            <v>169.38810000000001</v>
          </cell>
          <cell r="AM78">
            <v>151.6062</v>
          </cell>
          <cell r="AN78">
            <v>141.92519999999999</v>
          </cell>
          <cell r="AO78">
            <v>133.16239999999999</v>
          </cell>
          <cell r="AP78">
            <v>156.34960000000001</v>
          </cell>
          <cell r="AQ78">
            <v>156.34960000000001</v>
          </cell>
          <cell r="AR78">
            <v>156.34960000000001</v>
          </cell>
          <cell r="AS78">
            <v>180.80780000000001</v>
          </cell>
          <cell r="AT78">
            <v>204.3186</v>
          </cell>
          <cell r="AU78">
            <v>196.595</v>
          </cell>
        </row>
        <row r="79">
          <cell r="E79" t="str">
            <v>Currency (held by public)/broad money</v>
          </cell>
          <cell r="F79">
            <v>0.69108599079985122</v>
          </cell>
          <cell r="G79">
            <v>0.67178105041273273</v>
          </cell>
          <cell r="H79">
            <v>0.64803206349519737</v>
          </cell>
          <cell r="I79">
            <v>0.63348893636099901</v>
          </cell>
          <cell r="L79">
            <v>0.65137967613298964</v>
          </cell>
          <cell r="M79">
            <v>0.64918645124492758</v>
          </cell>
          <cell r="N79">
            <v>0.67950498575498586</v>
          </cell>
          <cell r="O79">
            <v>0.66592282486453103</v>
          </cell>
          <cell r="P79">
            <v>0.65887020243951877</v>
          </cell>
          <cell r="Q79">
            <v>0.64137670872754471</v>
          </cell>
          <cell r="R79">
            <v>0.68972522185395069</v>
          </cell>
          <cell r="S79">
            <v>0.65972148544386411</v>
          </cell>
          <cell r="T79">
            <v>0.66973737044805903</v>
          </cell>
          <cell r="U79">
            <v>0.64396872517116011</v>
          </cell>
          <cell r="V79">
            <v>0.63578946821496152</v>
          </cell>
          <cell r="W79">
            <v>0.62617289488558747</v>
          </cell>
          <cell r="X79">
            <v>0.62086050234807277</v>
          </cell>
          <cell r="Y79">
            <v>0.62724760262535517</v>
          </cell>
          <cell r="Z79">
            <v>0.60541354981483775</v>
          </cell>
          <cell r="AA79">
            <v>0.60351862542102797</v>
          </cell>
          <cell r="AB79">
            <v>0.60361501161718689</v>
          </cell>
          <cell r="AC79">
            <v>0.60128013562828653</v>
          </cell>
          <cell r="AD79">
            <v>0.6429981645542644</v>
          </cell>
          <cell r="AE79">
            <v>0.59610376268852305</v>
          </cell>
          <cell r="AF79">
            <v>0.58461637832575231</v>
          </cell>
          <cell r="AG79">
            <v>0.58845466213975839</v>
          </cell>
          <cell r="AH79">
            <v>0.58876660284663063</v>
          </cell>
          <cell r="AI79">
            <v>0.57973433484837067</v>
          </cell>
          <cell r="AJ79">
            <v>0.57043849856505091</v>
          </cell>
          <cell r="AK79">
            <v>0.59182332285541206</v>
          </cell>
          <cell r="AL79">
            <v>0.57639197148872678</v>
          </cell>
          <cell r="AM79">
            <v>0.56747622714329438</v>
          </cell>
          <cell r="AN79">
            <v>0.56410670640505023</v>
          </cell>
          <cell r="AO79">
            <v>0.55906110449957513</v>
          </cell>
          <cell r="AP79">
            <v>0.57576351231265777</v>
          </cell>
          <cell r="AQ79">
            <v>0.57576351231265777</v>
          </cell>
          <cell r="AR79">
            <v>0.57576351231265777</v>
          </cell>
          <cell r="AS79">
            <v>0.55650785607044151</v>
          </cell>
          <cell r="AT79">
            <v>0.51921901733360032</v>
          </cell>
          <cell r="AU79">
            <v>0.51277510876717325</v>
          </cell>
        </row>
        <row r="80">
          <cell r="E80" t="str">
            <v>Forex deposits/total deposits (in percent)</v>
          </cell>
          <cell r="F80">
            <v>41.094296777816659</v>
          </cell>
          <cell r="G80">
            <v>50.660253488356275</v>
          </cell>
          <cell r="H80">
            <v>53.58071090667714</v>
          </cell>
          <cell r="I80">
            <v>56.161761531265739</v>
          </cell>
          <cell r="J80" t="e">
            <v>#DIV/0!</v>
          </cell>
          <cell r="K80" t="e">
            <v>#DIV/0!</v>
          </cell>
          <cell r="L80">
            <v>34.565795242792937</v>
          </cell>
          <cell r="M80">
            <v>38.550101587114625</v>
          </cell>
          <cell r="N80">
            <v>42.219012167342626</v>
          </cell>
          <cell r="O80">
            <v>43.911879927742255</v>
          </cell>
          <cell r="P80">
            <v>46.60993563688163</v>
          </cell>
          <cell r="Q80">
            <v>49.315682381146843</v>
          </cell>
          <cell r="R80">
            <v>48.192789266903766</v>
          </cell>
          <cell r="S80">
            <v>46.891326021934198</v>
          </cell>
          <cell r="T80">
            <v>48.437726682732119</v>
          </cell>
          <cell r="U80">
            <v>46.551517277550325</v>
          </cell>
          <cell r="V80">
            <v>52.046951074119441</v>
          </cell>
          <cell r="W80">
            <v>49.869233804722484</v>
          </cell>
          <cell r="X80">
            <v>54.456339581678684</v>
          </cell>
          <cell r="Y80">
            <v>52.282765007629173</v>
          </cell>
          <cell r="Z80">
            <v>52.019913676950836</v>
          </cell>
          <cell r="AA80">
            <v>53.331107230472341</v>
          </cell>
          <cell r="AB80">
            <v>57.888622076523767</v>
          </cell>
          <cell r="AC80">
            <v>57.455435162530591</v>
          </cell>
          <cell r="AD80">
            <v>58.442148419021301</v>
          </cell>
          <cell r="AE80">
            <v>59.023100903619643</v>
          </cell>
          <cell r="AF80">
            <v>59.144229068715944</v>
          </cell>
          <cell r="AG80">
            <v>60.999521582435257</v>
          </cell>
          <cell r="AH80">
            <v>61.909926283912398</v>
          </cell>
          <cell r="AI80">
            <v>63.565466406170742</v>
          </cell>
          <cell r="AJ80">
            <v>63.480572464395266</v>
          </cell>
          <cell r="AK80">
            <v>64.436263321888575</v>
          </cell>
          <cell r="AL80">
            <v>62.360992301112049</v>
          </cell>
          <cell r="AM80">
            <v>64.868719089324841</v>
          </cell>
          <cell r="AN80">
            <v>68.2137492143749</v>
          </cell>
          <cell r="AO80">
            <v>68.834896337104169</v>
          </cell>
          <cell r="AP80">
            <v>68.696562063478254</v>
          </cell>
          <cell r="AQ80">
            <v>68.696562063478254</v>
          </cell>
          <cell r="AR80">
            <v>68.696562063478254</v>
          </cell>
          <cell r="AS80">
            <v>73.207018723749755</v>
          </cell>
          <cell r="AT80">
            <v>76.735451397963757</v>
          </cell>
          <cell r="AU80">
            <v>75.999389608077522</v>
          </cell>
        </row>
        <row r="81">
          <cell r="E81" t="str">
            <v>Money multiplier (M3/RM)</v>
          </cell>
          <cell r="F81">
            <v>1.1741569700910275</v>
          </cell>
          <cell r="G81">
            <v>1.1894799335989377</v>
          </cell>
          <cell r="H81">
            <v>1.1901777872062664</v>
          </cell>
          <cell r="I81">
            <v>1.2184189267352186</v>
          </cell>
          <cell r="J81">
            <v>1.2627432038531305</v>
          </cell>
          <cell r="K81">
            <v>1.2190514647664292</v>
          </cell>
          <cell r="L81">
            <v>1.1926946501819864</v>
          </cell>
          <cell r="M81">
            <v>1.1815974888628105</v>
          </cell>
          <cell r="N81">
            <v>1.1550646662871993</v>
          </cell>
          <cell r="O81">
            <v>1.1368280274042315</v>
          </cell>
          <cell r="P81">
            <v>1.1470788171685276</v>
          </cell>
          <cell r="Q81">
            <v>1.2251459117214165</v>
          </cell>
          <cell r="R81">
            <v>1.2264192569189176</v>
          </cell>
          <cell r="S81">
            <v>1.2251781017926058</v>
          </cell>
          <cell r="T81">
            <v>1.2076677954332833</v>
          </cell>
          <cell r="U81">
            <v>1.2273715021286071</v>
          </cell>
          <cell r="V81">
            <v>1.2882051267340866</v>
          </cell>
          <cell r="W81">
            <v>1.2909935540540278</v>
          </cell>
          <cell r="X81">
            <v>1.3049662527322077</v>
          </cell>
          <cell r="Y81">
            <v>1.3093358772290695</v>
          </cell>
          <cell r="Z81">
            <v>1.3142301997159398</v>
          </cell>
          <cell r="AA81">
            <v>1.3420791146117004</v>
          </cell>
          <cell r="AB81">
            <v>1.345802328289627</v>
          </cell>
          <cell r="AC81">
            <v>1.372543838303206</v>
          </cell>
          <cell r="AD81">
            <v>1.3464030089548964</v>
          </cell>
          <cell r="AE81">
            <v>1.3858249295963783</v>
          </cell>
          <cell r="AF81">
            <v>1.4157577394055731</v>
          </cell>
          <cell r="AG81">
            <v>1.3861115013828451</v>
          </cell>
          <cell r="AH81">
            <v>1.3785724566278799</v>
          </cell>
          <cell r="AI81">
            <v>1.4338638706067148</v>
          </cell>
          <cell r="AJ81">
            <v>1.4238548217345384</v>
          </cell>
          <cell r="AK81">
            <v>1.4203542066307222</v>
          </cell>
          <cell r="AL81">
            <v>1.4189303603694394</v>
          </cell>
          <cell r="AM81">
            <v>1.4265992782251844</v>
          </cell>
          <cell r="AN81">
            <v>1.3981790823784435</v>
          </cell>
          <cell r="AO81">
            <v>1.4521109403076291</v>
          </cell>
          <cell r="AP81">
            <v>1.4190091672188661</v>
          </cell>
          <cell r="AQ81">
            <v>1.4190091672188661</v>
          </cell>
          <cell r="AR81">
            <v>1.4190091672188661</v>
          </cell>
          <cell r="AS81">
            <v>1.4915257027646693</v>
          </cell>
          <cell r="AT81">
            <v>1.5899802268394934</v>
          </cell>
          <cell r="AU81">
            <v>1.5359414552444759</v>
          </cell>
        </row>
        <row r="82">
          <cell r="E82" t="str">
            <v>currency/deposit ratio</v>
          </cell>
          <cell r="F82">
            <v>2.2371468117915279</v>
          </cell>
          <cell r="G82">
            <v>2.0467466953309432</v>
          </cell>
          <cell r="H82">
            <v>1.8411678914006846</v>
          </cell>
          <cell r="I82">
            <v>1.7284305965316256</v>
          </cell>
          <cell r="L82">
            <v>1.8684500918009423</v>
          </cell>
          <cell r="M82">
            <v>1.9149211261045422</v>
          </cell>
          <cell r="N82">
            <v>2.1201733429634979</v>
          </cell>
          <cell r="O82">
            <v>1.9933203296349062</v>
          </cell>
          <cell r="P82">
            <v>1.931435503879438</v>
          </cell>
          <cell r="Q82">
            <v>1.7884413096869232</v>
          </cell>
          <cell r="R82">
            <v>2.2229496898690559</v>
          </cell>
          <cell r="S82">
            <v>1.9387691471041422</v>
          </cell>
          <cell r="T82">
            <v>2.027893290126936</v>
          </cell>
          <cell r="U82">
            <v>1.8087420142535078</v>
          </cell>
          <cell r="V82">
            <v>1.7456646986535038</v>
          </cell>
          <cell r="W82">
            <v>1.6750334213832427</v>
          </cell>
          <cell r="X82">
            <v>1.6375516299229265</v>
          </cell>
          <cell r="Y82">
            <v>1.6827459918250327</v>
          </cell>
          <cell r="Z82">
            <v>1.5342988831236943</v>
          </cell>
          <cell r="AA82">
            <v>1.5221865744939751</v>
          </cell>
          <cell r="AB82">
            <v>1.5227998771594227</v>
          </cell>
          <cell r="AC82">
            <v>1.5080265353113502</v>
          </cell>
          <cell r="AD82">
            <v>1.8011060468399196</v>
          </cell>
          <cell r="AE82">
            <v>1.4758834265366518</v>
          </cell>
          <cell r="AF82">
            <v>1.4074131665793521</v>
          </cell>
          <cell r="AG82">
            <v>1.4298659418651805</v>
          </cell>
          <cell r="AH82">
            <v>1.4317091143914322</v>
          </cell>
          <cell r="AI82">
            <v>1.3794472946991898</v>
          </cell>
          <cell r="AJ82">
            <v>1.3279553606631471</v>
          </cell>
          <cell r="AK82">
            <v>1.4499194980848233</v>
          </cell>
          <cell r="AL82">
            <v>1.3606729162202067</v>
          </cell>
          <cell r="AM82">
            <v>1.3120116459617086</v>
          </cell>
          <cell r="AN82">
            <v>1.294139448103649</v>
          </cell>
          <cell r="AO82">
            <v>1.2678879323292462</v>
          </cell>
          <cell r="AP82">
            <v>1.3571758418313828</v>
          </cell>
          <cell r="AQ82">
            <v>1.3571758418313828</v>
          </cell>
          <cell r="AR82">
            <v>1.3571758418313828</v>
          </cell>
          <cell r="AS82">
            <v>1.2548313734252614</v>
          </cell>
          <cell r="AT82">
            <v>1.0799491578348714</v>
          </cell>
          <cell r="AU82">
            <v>1.0524402960400825</v>
          </cell>
        </row>
        <row r="83">
          <cell r="E83" t="str">
            <v>reserve/deposit ratio</v>
          </cell>
          <cell r="F83">
            <v>0.51984982004771085</v>
          </cell>
          <cell r="G83">
            <v>0.5146694650620115</v>
          </cell>
          <cell r="H83">
            <v>0.5459727130507408</v>
          </cell>
          <cell r="I83">
            <v>0.51090163344606754</v>
          </cell>
          <cell r="L83">
            <v>0.61061424421791077</v>
          </cell>
          <cell r="M83">
            <v>0.55201153194439601</v>
          </cell>
          <cell r="N83">
            <v>0.58113089616089775</v>
          </cell>
          <cell r="O83">
            <v>0.63972634083258229</v>
          </cell>
          <cell r="P83">
            <v>0.62413082443958845</v>
          </cell>
          <cell r="Q83">
            <v>0.48756621154698959</v>
          </cell>
          <cell r="R83">
            <v>0.40498498392752058</v>
          </cell>
          <cell r="S83">
            <v>0.45987733768391809</v>
          </cell>
          <cell r="T83">
            <v>0.4793303864310684</v>
          </cell>
          <cell r="U83">
            <v>0.47967841051793247</v>
          </cell>
          <cell r="V83">
            <v>0.38572310727336112</v>
          </cell>
          <cell r="W83">
            <v>0.39703999291305625</v>
          </cell>
          <cell r="X83">
            <v>0.38361299743865096</v>
          </cell>
          <cell r="Y83">
            <v>0.36619044876383561</v>
          </cell>
          <cell r="Z83">
            <v>0.39405345855241575</v>
          </cell>
          <cell r="AA83">
            <v>0.35712631178375515</v>
          </cell>
          <cell r="AB83">
            <v>0.35176953331680655</v>
          </cell>
          <cell r="AC83">
            <v>0.31925683831981461</v>
          </cell>
          <cell r="AD83">
            <v>0.27933051502887135</v>
          </cell>
          <cell r="AE83">
            <v>0.31069392076056657</v>
          </cell>
          <cell r="AF83">
            <v>0.29302829990356494</v>
          </cell>
          <cell r="AG83">
            <v>0.32314306169697182</v>
          </cell>
          <cell r="AH83">
            <v>0.33222364278813976</v>
          </cell>
          <cell r="AI83">
            <v>0.28001797496575226</v>
          </cell>
          <cell r="AJ83">
            <v>0.30701143870986369</v>
          </cell>
          <cell r="AK83">
            <v>0.27494567051025076</v>
          </cell>
          <cell r="AL83">
            <v>0.30302600950125769</v>
          </cell>
          <cell r="AM83">
            <v>0.30863381576742915</v>
          </cell>
          <cell r="AN83">
            <v>0.34666570841541888</v>
          </cell>
          <cell r="AO83">
            <v>0.29389902855460709</v>
          </cell>
          <cell r="AP83">
            <v>0.30396623976012743</v>
          </cell>
          <cell r="AQ83">
            <v>0.30396623976012743</v>
          </cell>
          <cell r="AR83">
            <v>0.30396623976012743</v>
          </cell>
          <cell r="AS83">
            <v>0.25693028729955231</v>
          </cell>
          <cell r="AT83">
            <v>0.22821123480681646</v>
          </cell>
          <cell r="AU83">
            <v>0.28383478725298189</v>
          </cell>
        </row>
        <row r="84">
          <cell r="E84" t="str">
            <v>multiplier {(c+1)/(c+r)}</v>
          </cell>
          <cell r="F84">
            <v>1.1741569700910273</v>
          </cell>
          <cell r="G84">
            <v>1.1894774236387782</v>
          </cell>
          <cell r="H84">
            <v>1.1901971279373367</v>
          </cell>
          <cell r="I84">
            <v>1.2184125964010282</v>
          </cell>
          <cell r="L84">
            <v>1.1570696452385769</v>
          </cell>
          <cell r="M84">
            <v>1.1815973640763715</v>
          </cell>
          <cell r="N84">
            <v>1.1550618022851342</v>
          </cell>
          <cell r="O84">
            <v>1.1368276769296506</v>
          </cell>
          <cell r="P84">
            <v>1.1470786226110778</v>
          </cell>
          <cell r="Q84">
            <v>1.2251459117214163</v>
          </cell>
          <cell r="R84">
            <v>1.2264192569189178</v>
          </cell>
          <cell r="S84">
            <v>1.2251781017926058</v>
          </cell>
          <cell r="T84">
            <v>1.2076677954332831</v>
          </cell>
          <cell r="U84">
            <v>1.2273715021286071</v>
          </cell>
          <cell r="V84">
            <v>1.2882051267340866</v>
          </cell>
          <cell r="W84">
            <v>1.2909935540540276</v>
          </cell>
          <cell r="X84">
            <v>1.3049662527322075</v>
          </cell>
          <cell r="Y84">
            <v>1.3093358772290691</v>
          </cell>
          <cell r="Z84">
            <v>1.3142301997159398</v>
          </cell>
          <cell r="AA84">
            <v>1.3420791146117004</v>
          </cell>
          <cell r="AB84">
            <v>1.3458023282896268</v>
          </cell>
          <cell r="AC84">
            <v>1.3725438383032058</v>
          </cell>
          <cell r="AD84">
            <v>1.3464030089548964</v>
          </cell>
          <cell r="AE84">
            <v>1.3858249295963783</v>
          </cell>
          <cell r="AF84">
            <v>1.4157577394055729</v>
          </cell>
          <cell r="AG84">
            <v>1.3861115013828451</v>
          </cell>
          <cell r="AH84">
            <v>1.3785724566278799</v>
          </cell>
          <cell r="AI84">
            <v>1.4338638706067148</v>
          </cell>
          <cell r="AJ84">
            <v>1.4238548217345384</v>
          </cell>
          <cell r="AK84">
            <v>1.4203542066307222</v>
          </cell>
          <cell r="AL84">
            <v>1.4189303603694392</v>
          </cell>
          <cell r="AM84">
            <v>1.4265992782251844</v>
          </cell>
          <cell r="AN84">
            <v>1.3981790823784437</v>
          </cell>
          <cell r="AO84">
            <v>1.4521109403076289</v>
          </cell>
          <cell r="AP84">
            <v>1.4190091672188663</v>
          </cell>
          <cell r="AQ84">
            <v>1.4190091672188663</v>
          </cell>
          <cell r="AR84">
            <v>1.4190091672188663</v>
          </cell>
          <cell r="AS84">
            <v>1.4915257027646696</v>
          </cell>
          <cell r="AT84">
            <v>1.5899802268394934</v>
          </cell>
          <cell r="AU84">
            <v>1.5359414552444759</v>
          </cell>
        </row>
        <row r="85">
          <cell r="E85" t="str">
            <v>Velocity based on quarterly GDP</v>
          </cell>
          <cell r="R85">
            <v>17.627287422529569</v>
          </cell>
          <cell r="AD85">
            <v>14.048946495844737</v>
          </cell>
          <cell r="AR85">
            <v>14.93070384796923</v>
          </cell>
        </row>
      </sheetData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>
        <row r="29">
          <cell r="A29" t="str">
            <v>Interest rate calculations for 2002</v>
          </cell>
          <cell r="B29" t="str">
            <v>Orig.</v>
          </cell>
          <cell r="C29" t="str">
            <v>Resched.</v>
          </cell>
          <cell r="E29" t="str">
            <v>(mil. Of lari)</v>
          </cell>
          <cell r="F29" t="str">
            <v>(annual basis)</v>
          </cell>
          <cell r="G29" t="str">
            <v>payment</v>
          </cell>
          <cell r="H29" t="str">
            <v>Payment</v>
          </cell>
        </row>
        <row r="31">
          <cell r="A31" t="str">
            <v>NBG Gross credit to Government</v>
          </cell>
        </row>
        <row r="32">
          <cell r="A32" t="str">
            <v>1994 credit</v>
          </cell>
          <cell r="B32">
            <v>0.01</v>
          </cell>
          <cell r="C32">
            <v>6.0000000000000005E-2</v>
          </cell>
          <cell r="E32">
            <v>18.3</v>
          </cell>
          <cell r="F32">
            <v>1.0980000000000001</v>
          </cell>
        </row>
        <row r="33">
          <cell r="A33" t="str">
            <v>1995 credit</v>
          </cell>
        </row>
        <row r="34">
          <cell r="A34" t="str">
            <v xml:space="preserve">      issued Jan-June 1995</v>
          </cell>
          <cell r="B34">
            <v>0.01</v>
          </cell>
          <cell r="C34">
            <v>6.0000000000000005E-2</v>
          </cell>
          <cell r="E34">
            <v>67.400000000000006</v>
          </cell>
          <cell r="F34">
            <v>4.0440000000000005</v>
          </cell>
        </row>
        <row r="35">
          <cell r="A35" t="str">
            <v xml:space="preserve">      issued July-Sep 1995</v>
          </cell>
          <cell r="B35">
            <v>0.01</v>
          </cell>
          <cell r="C35">
            <v>6.0000000000000005E-2</v>
          </cell>
          <cell r="E35">
            <v>25</v>
          </cell>
          <cell r="F35">
            <v>0.87500000000000011</v>
          </cell>
        </row>
        <row r="36">
          <cell r="A36">
            <v>1996</v>
          </cell>
          <cell r="B36">
            <v>0.15</v>
          </cell>
          <cell r="C36">
            <v>0.09</v>
          </cell>
          <cell r="E36">
            <v>185.9</v>
          </cell>
          <cell r="F36">
            <v>16.731000000000002</v>
          </cell>
        </row>
        <row r="37">
          <cell r="A37">
            <v>1997</v>
          </cell>
          <cell r="B37">
            <v>0.15</v>
          </cell>
          <cell r="C37">
            <v>0.09</v>
          </cell>
          <cell r="E37">
            <v>116.00700000000001</v>
          </cell>
          <cell r="F37">
            <v>10.440630000000001</v>
          </cell>
          <cell r="G37" t="str">
            <v>assumes this is rescheduled at 9%</v>
          </cell>
        </row>
        <row r="38">
          <cell r="A38">
            <v>1998</v>
          </cell>
          <cell r="B38">
            <v>0.11</v>
          </cell>
          <cell r="C38">
            <v>0.09</v>
          </cell>
          <cell r="E38">
            <v>128.79770000000002</v>
          </cell>
          <cell r="F38">
            <v>11.591793000000001</v>
          </cell>
        </row>
        <row r="39">
          <cell r="A39">
            <v>1999</v>
          </cell>
          <cell r="B39">
            <v>0.12</v>
          </cell>
          <cell r="C39">
            <v>0.09</v>
          </cell>
          <cell r="E39">
            <v>97.5</v>
          </cell>
          <cell r="F39">
            <v>8.7750000000000004</v>
          </cell>
        </row>
      </sheetData>
      <sheetData sheetId="69" refreshError="1"/>
      <sheetData sheetId="70" refreshError="1"/>
      <sheetData sheetId="71" refreshError="1"/>
      <sheetData sheetId="72" refreshError="1">
        <row r="3">
          <cell r="A3" t="str">
            <v>Table 3. National  Bank of Georgia: Gross International Reserves</v>
          </cell>
        </row>
        <row r="6">
          <cell r="B6">
            <v>35034</v>
          </cell>
          <cell r="C6">
            <v>35065</v>
          </cell>
          <cell r="D6">
            <v>35096</v>
          </cell>
          <cell r="E6">
            <v>35125</v>
          </cell>
          <cell r="F6">
            <v>35156</v>
          </cell>
          <cell r="G6">
            <v>35186</v>
          </cell>
          <cell r="H6">
            <v>35217</v>
          </cell>
          <cell r="I6">
            <v>35247</v>
          </cell>
          <cell r="J6">
            <v>35278</v>
          </cell>
          <cell r="K6">
            <v>35309</v>
          </cell>
          <cell r="L6">
            <v>35339</v>
          </cell>
          <cell r="M6">
            <v>35370</v>
          </cell>
          <cell r="N6">
            <v>35400</v>
          </cell>
        </row>
        <row r="9">
          <cell r="A9" t="str">
            <v>International Dept (US$mn)</v>
          </cell>
          <cell r="B9">
            <v>156.69999999999999</v>
          </cell>
          <cell r="C9">
            <v>147.5</v>
          </cell>
          <cell r="D9">
            <v>131.6</v>
          </cell>
          <cell r="E9">
            <v>157.1</v>
          </cell>
          <cell r="F9">
            <v>150.4</v>
          </cell>
          <cell r="G9">
            <v>143.9</v>
          </cell>
          <cell r="H9">
            <v>164.8</v>
          </cell>
          <cell r="I9">
            <v>163.30000000000001</v>
          </cell>
          <cell r="J9">
            <v>151.80000000000001</v>
          </cell>
          <cell r="K9">
            <v>127</v>
          </cell>
          <cell r="L9">
            <v>145.1</v>
          </cell>
          <cell r="M9">
            <v>130.1</v>
          </cell>
          <cell r="N9">
            <v>157.1</v>
          </cell>
        </row>
        <row r="11">
          <cell r="A11" t="str">
            <v>Balance sheet, encumbered+unencumbered reserves</v>
          </cell>
        </row>
        <row r="13">
          <cell r="A13" t="str">
            <v>Balance sheet (encumbered reserves, incl. Special acct as of 12/99)</v>
          </cell>
        </row>
        <row r="15">
          <cell r="A15" t="str">
            <v>Balance sheet (lari mn) Unencumbered reserves excluding dutch account</v>
          </cell>
          <cell r="B15">
            <v>202.7432</v>
          </cell>
          <cell r="C15">
            <v>192.38499999999999</v>
          </cell>
          <cell r="D15">
            <v>175.55459999999999</v>
          </cell>
          <cell r="E15">
            <v>197.10179999999997</v>
          </cell>
          <cell r="F15">
            <v>197.95740000000001</v>
          </cell>
          <cell r="G15">
            <v>188.40279999999998</v>
          </cell>
          <cell r="H15">
            <v>216.97499999999999</v>
          </cell>
          <cell r="I15">
            <v>210.84039999999999</v>
          </cell>
          <cell r="J15">
            <v>202.90910000000002</v>
          </cell>
          <cell r="K15">
            <v>168.13109999999998</v>
          </cell>
          <cell r="L15">
            <v>194.89049999999997</v>
          </cell>
          <cell r="M15">
            <v>171.1619</v>
          </cell>
          <cell r="N15">
            <v>207.34520000000001</v>
          </cell>
        </row>
        <row r="16">
          <cell r="A16" t="str">
            <v xml:space="preserve"> </v>
          </cell>
        </row>
        <row r="17">
          <cell r="A17" t="str">
            <v>Balance sheet (US$mn)</v>
          </cell>
          <cell r="B17">
            <v>164.8318699186992</v>
          </cell>
          <cell r="C17">
            <v>154.03122497998396</v>
          </cell>
          <cell r="D17">
            <v>139.3290476190476</v>
          </cell>
          <cell r="E17">
            <v>156.18209191759109</v>
          </cell>
          <cell r="F17">
            <v>157.35882352941178</v>
          </cell>
          <cell r="G17">
            <v>149.52603174603172</v>
          </cell>
          <cell r="H17">
            <v>172.88844621513945</v>
          </cell>
          <cell r="I17">
            <v>167.46656076250994</v>
          </cell>
          <cell r="J17">
            <v>160.14925019731652</v>
          </cell>
          <cell r="K17">
            <v>132.38669291338582</v>
          </cell>
          <cell r="L17">
            <v>153.45708661417319</v>
          </cell>
          <cell r="M17">
            <v>133.72023437499999</v>
          </cell>
          <cell r="N17">
            <v>162.75133437990581</v>
          </cell>
        </row>
        <row r="19">
          <cell r="A19" t="str">
            <v>Netherlands account (US$mn)</v>
          </cell>
          <cell r="B19">
            <v>32</v>
          </cell>
          <cell r="C19">
            <v>32</v>
          </cell>
          <cell r="D19">
            <v>32</v>
          </cell>
          <cell r="E19">
            <v>40</v>
          </cell>
          <cell r="F19">
            <v>20.3</v>
          </cell>
          <cell r="G19">
            <v>20.3</v>
          </cell>
          <cell r="H19">
            <v>24</v>
          </cell>
          <cell r="I19">
            <v>24</v>
          </cell>
          <cell r="J19">
            <v>24</v>
          </cell>
          <cell r="K19">
            <v>28.1</v>
          </cell>
          <cell r="L19">
            <v>28.1</v>
          </cell>
          <cell r="M19">
            <v>28.1</v>
          </cell>
          <cell r="N19">
            <v>31.5</v>
          </cell>
        </row>
        <row r="21">
          <cell r="A21" t="str">
            <v>Exchange rate (lari/US$)  -- actual</v>
          </cell>
          <cell r="B21">
            <v>1.23</v>
          </cell>
          <cell r="C21">
            <v>1.2490000000000001</v>
          </cell>
          <cell r="D21">
            <v>1.26</v>
          </cell>
          <cell r="E21">
            <v>1.262</v>
          </cell>
          <cell r="F21">
            <v>1.258</v>
          </cell>
          <cell r="G21">
            <v>1.26</v>
          </cell>
          <cell r="H21">
            <v>1.2549999999999999</v>
          </cell>
          <cell r="I21">
            <v>1.2589999999999999</v>
          </cell>
          <cell r="J21">
            <v>1.2669999999999999</v>
          </cell>
          <cell r="K21">
            <v>1.27</v>
          </cell>
          <cell r="L21">
            <v>1.27</v>
          </cell>
          <cell r="M21">
            <v>1.28</v>
          </cell>
          <cell r="N21">
            <v>1.274</v>
          </cell>
        </row>
        <row r="22">
          <cell r="A22" t="str">
            <v>Exchange rate (US$/Euro)  -- actual</v>
          </cell>
        </row>
        <row r="23">
          <cell r="A23" t="str">
            <v>exchange rate (lari/Euro)  -- actual</v>
          </cell>
        </row>
        <row r="25">
          <cell r="A25" t="str">
            <v>Encumbered reserves (US$ mn)</v>
          </cell>
        </row>
        <row r="27">
          <cell r="A27" t="str">
            <v>Reserves in Euros</v>
          </cell>
        </row>
        <row r="28">
          <cell r="A28" t="str">
            <v>Reserves in Euros (millions of lari)</v>
          </cell>
        </row>
        <row r="31">
          <cell r="A31" t="str">
            <v>Balance sheet (US$mn), unencumbered reserves excl Dutch acct.</v>
          </cell>
          <cell r="B31">
            <v>160.74454227642275</v>
          </cell>
          <cell r="C31">
            <v>149.91415532425938</v>
          </cell>
          <cell r="D31">
            <v>134.30266349206349</v>
          </cell>
          <cell r="E31">
            <v>152.46484627575276</v>
          </cell>
          <cell r="F31">
            <v>153.67610810810811</v>
          </cell>
          <cell r="G31">
            <v>147.4390341269841</v>
          </cell>
          <cell r="H31">
            <v>169.80874820717133</v>
          </cell>
          <cell r="I31">
            <v>165.84067434471805</v>
          </cell>
          <cell r="J31">
            <v>157.14455169692189</v>
          </cell>
          <cell r="K31">
            <v>129.92907559055115</v>
          </cell>
          <cell r="L31">
            <v>149.03727401574801</v>
          </cell>
          <cell r="M31">
            <v>132.43095156249998</v>
          </cell>
          <cell r="N31">
            <v>158.19874411302982</v>
          </cell>
        </row>
        <row r="33">
          <cell r="A33" t="str">
            <v>Unencumbered +encumbered reserves (US$ mln)+dutch acct., incl. SDRs</v>
          </cell>
          <cell r="B33">
            <v>192.74454227642275</v>
          </cell>
          <cell r="C33">
            <v>181.91415532425938</v>
          </cell>
          <cell r="D33">
            <v>166.30266349206349</v>
          </cell>
          <cell r="E33">
            <v>192.46484627575276</v>
          </cell>
          <cell r="F33">
            <v>173.97610810810812</v>
          </cell>
          <cell r="G33">
            <v>167.73903412698411</v>
          </cell>
          <cell r="H33">
            <v>193.80874820717133</v>
          </cell>
          <cell r="I33">
            <v>189.84067434471805</v>
          </cell>
          <cell r="J33">
            <v>181.14455169692189</v>
          </cell>
          <cell r="K33">
            <v>158.02907559055114</v>
          </cell>
          <cell r="L33">
            <v>177.13727401574801</v>
          </cell>
          <cell r="M33">
            <v>160.53095156249998</v>
          </cell>
          <cell r="N33">
            <v>189.69874411302982</v>
          </cell>
        </row>
        <row r="37">
          <cell r="A37" t="str">
            <v>discrepancy (US$mn)</v>
          </cell>
          <cell r="B37">
            <v>4.0445422764227601</v>
          </cell>
          <cell r="C37">
            <v>2.414155324259383</v>
          </cell>
          <cell r="D37">
            <v>2.7026634920634933</v>
          </cell>
          <cell r="E37">
            <v>-4.6351537242472318</v>
          </cell>
          <cell r="F37">
            <v>3.2761081081081045</v>
          </cell>
          <cell r="G37">
            <v>3.5390341269840917</v>
          </cell>
          <cell r="H37">
            <v>5.0087482071713225</v>
          </cell>
          <cell r="I37">
            <v>2.5406743447180418</v>
          </cell>
          <cell r="J37">
            <v>5.3445516969218829</v>
          </cell>
          <cell r="K37">
            <v>2.9290755905511503</v>
          </cell>
          <cell r="L37">
            <v>3.9372740157480166</v>
          </cell>
          <cell r="M37">
            <v>2.3309515624999904</v>
          </cell>
          <cell r="N37">
            <v>1.0987441130298237</v>
          </cell>
        </row>
        <row r="40">
          <cell r="A40" t="str">
            <v>adjustments to balance sheet data</v>
          </cell>
        </row>
        <row r="42">
          <cell r="A42" t="str">
            <v>(- ) account 706 (transit account)/ 1</v>
          </cell>
          <cell r="B42">
            <v>0</v>
          </cell>
          <cell r="C42">
            <v>1.351</v>
          </cell>
          <cell r="D42">
            <v>1.3620000000000001E-3</v>
          </cell>
          <cell r="E42">
            <v>2.1180000000000001E-3</v>
          </cell>
          <cell r="F42">
            <v>1.2137550000000001</v>
          </cell>
          <cell r="G42">
            <v>1.1998550000000001</v>
          </cell>
          <cell r="H42">
            <v>1.2167139999999999</v>
          </cell>
          <cell r="I42">
            <v>3.3929999999999997E-3</v>
          </cell>
          <cell r="J42">
            <v>3.4150000000000001E-3</v>
          </cell>
          <cell r="K42">
            <v>2.4027999999999997E-2</v>
          </cell>
          <cell r="L42">
            <v>0</v>
          </cell>
          <cell r="M42">
            <v>0</v>
          </cell>
          <cell r="N42">
            <v>3.4</v>
          </cell>
        </row>
        <row r="43">
          <cell r="A43" t="str">
            <v>(-) account 703 (banks' forex deposits)</v>
          </cell>
          <cell r="B43">
            <v>2.582713</v>
          </cell>
          <cell r="C43">
            <v>3.79122</v>
          </cell>
          <cell r="D43">
            <v>6.3318820000000002</v>
          </cell>
          <cell r="E43">
            <v>4.6890460000000003</v>
          </cell>
          <cell r="F43">
            <v>3.4191009999999999</v>
          </cell>
          <cell r="G43">
            <v>1.429762</v>
          </cell>
          <cell r="H43">
            <v>2.648307</v>
          </cell>
          <cell r="I43">
            <v>2.0435979999999998</v>
          </cell>
          <cell r="J43">
            <v>3.8035380000000001</v>
          </cell>
          <cell r="K43">
            <v>3.097146</v>
          </cell>
          <cell r="L43">
            <v>5.613162</v>
          </cell>
          <cell r="M43">
            <v>1.650282</v>
          </cell>
          <cell r="N43">
            <v>2.4</v>
          </cell>
        </row>
        <row r="44">
          <cell r="A44" t="str">
            <v>(-) account 815 (req.reserves in forex)</v>
          </cell>
          <cell r="B44">
            <v>2.4447000000000001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</row>
        <row r="46">
          <cell r="A46" t="str">
            <v>adjusted balance sheet (lari mn)</v>
          </cell>
          <cell r="B46">
            <v>197.71578699999998</v>
          </cell>
          <cell r="C46">
            <v>187.24277999999998</v>
          </cell>
          <cell r="D46">
            <v>169.22135599999999</v>
          </cell>
          <cell r="E46">
            <v>192.41063599999998</v>
          </cell>
          <cell r="F46">
            <v>193.324544</v>
          </cell>
          <cell r="G46">
            <v>185.77318299999996</v>
          </cell>
          <cell r="H46">
            <v>213.10997900000001</v>
          </cell>
          <cell r="I46">
            <v>208.793409</v>
          </cell>
          <cell r="J46">
            <v>199.10214700000003</v>
          </cell>
          <cell r="K46">
            <v>165.00992599999998</v>
          </cell>
          <cell r="L46">
            <v>189.27733799999999</v>
          </cell>
          <cell r="M46">
            <v>169.511618</v>
          </cell>
          <cell r="N46">
            <v>201.54519999999999</v>
          </cell>
        </row>
        <row r="48">
          <cell r="A48" t="str">
            <v>adjusted balance sheet (in US$mn)</v>
          </cell>
          <cell r="B48">
            <v>160.74454227642275</v>
          </cell>
          <cell r="C48">
            <v>149.91415532425938</v>
          </cell>
          <cell r="D48">
            <v>134.30266349206349</v>
          </cell>
          <cell r="E48">
            <v>152.46484627575276</v>
          </cell>
          <cell r="F48">
            <v>153.67610810810811</v>
          </cell>
          <cell r="G48">
            <v>147.4390341269841</v>
          </cell>
          <cell r="H48">
            <v>169.80874820717133</v>
          </cell>
          <cell r="I48">
            <v>165.84067434471805</v>
          </cell>
          <cell r="J48">
            <v>157.14455169692189</v>
          </cell>
          <cell r="K48">
            <v>129.92907559055115</v>
          </cell>
          <cell r="L48">
            <v>149.03727401574801</v>
          </cell>
          <cell r="M48">
            <v>132.43095156249998</v>
          </cell>
          <cell r="N48">
            <v>158.19874411302982</v>
          </cell>
        </row>
        <row r="50">
          <cell r="A50" t="str">
            <v>(-) Netherlands account (in US$ mn)</v>
          </cell>
        </row>
        <row r="52">
          <cell r="A52" t="str">
            <v>adjusted foreign exchange reserves</v>
          </cell>
        </row>
        <row r="53">
          <cell r="A53" t="str">
            <v>in US$</v>
          </cell>
          <cell r="B53">
            <v>160.74454227642275</v>
          </cell>
          <cell r="C53">
            <v>149.91415532425938</v>
          </cell>
          <cell r="D53">
            <v>134.30266349206349</v>
          </cell>
          <cell r="E53">
            <v>152.46484627575276</v>
          </cell>
          <cell r="F53">
            <v>153.67610810810811</v>
          </cell>
          <cell r="G53">
            <v>147.4390341269841</v>
          </cell>
          <cell r="H53">
            <v>169.80874820717133</v>
          </cell>
          <cell r="I53">
            <v>165.84067434471805</v>
          </cell>
          <cell r="J53">
            <v>157.14455169692189</v>
          </cell>
          <cell r="K53">
            <v>129.92907559055115</v>
          </cell>
          <cell r="L53">
            <v>149.03727401574801</v>
          </cell>
          <cell r="M53">
            <v>132.43095156249998</v>
          </cell>
          <cell r="N53">
            <v>158.19874411302982</v>
          </cell>
        </row>
        <row r="55">
          <cell r="A55" t="str">
            <v>adjusted discrepancy</v>
          </cell>
          <cell r="B55">
            <v>4.0445422764227601</v>
          </cell>
          <cell r="C55">
            <v>2.414155324259383</v>
          </cell>
          <cell r="D55">
            <v>2.7026634920634933</v>
          </cell>
          <cell r="E55">
            <v>-4.6351537242472318</v>
          </cell>
          <cell r="F55">
            <v>3.2761081081081045</v>
          </cell>
          <cell r="G55">
            <v>3.5390341269840917</v>
          </cell>
          <cell r="H55">
            <v>5.0087482071713225</v>
          </cell>
          <cell r="I55">
            <v>2.5406743447180418</v>
          </cell>
          <cell r="J55">
            <v>5.3445516969218829</v>
          </cell>
          <cell r="K55">
            <v>2.9290755905511503</v>
          </cell>
          <cell r="L55">
            <v>3.9372740157480166</v>
          </cell>
          <cell r="M55">
            <v>2.3309515624999904</v>
          </cell>
          <cell r="N55">
            <v>1.0987441130298237</v>
          </cell>
        </row>
        <row r="58">
          <cell r="A58" t="str">
            <v>1/  This account was closed in October 1996, but in December contains lari 3.4 mn as provisioning for wheat import guarantees.</v>
          </cell>
        </row>
      </sheetData>
      <sheetData sheetId="73" refreshError="1">
        <row r="1">
          <cell r="A1" t="str">
            <v>Table x. Georgia: Accounts of the National Bank of Georgia 1/</v>
          </cell>
        </row>
        <row r="4">
          <cell r="B4">
            <v>1995</v>
          </cell>
          <cell r="C4">
            <v>1996</v>
          </cell>
          <cell r="D4">
            <v>1997</v>
          </cell>
          <cell r="E4">
            <v>1997</v>
          </cell>
          <cell r="F4">
            <v>1997</v>
          </cell>
          <cell r="O4">
            <v>1997</v>
          </cell>
          <cell r="S4">
            <v>1998</v>
          </cell>
          <cell r="AB4">
            <v>1998</v>
          </cell>
        </row>
        <row r="5">
          <cell r="B5" t="str">
            <v>Dec.</v>
          </cell>
          <cell r="C5" t="str">
            <v>Dec.</v>
          </cell>
          <cell r="D5" t="str">
            <v>Jan.</v>
          </cell>
          <cell r="E5" t="str">
            <v>Feb.</v>
          </cell>
          <cell r="F5" t="str">
            <v>Mar.</v>
          </cell>
          <cell r="G5" t="str">
            <v>Apr.</v>
          </cell>
          <cell r="H5" t="str">
            <v>May</v>
          </cell>
          <cell r="I5" t="str">
            <v>Jun.</v>
          </cell>
          <cell r="J5" t="str">
            <v>Jul.</v>
          </cell>
          <cell r="K5" t="str">
            <v>Aug.</v>
          </cell>
          <cell r="L5" t="str">
            <v>Sep.</v>
          </cell>
          <cell r="M5" t="str">
            <v>Oct.</v>
          </cell>
          <cell r="N5" t="str">
            <v>Nov.</v>
          </cell>
          <cell r="O5" t="str">
            <v>Dec.</v>
          </cell>
          <cell r="Q5" t="str">
            <v>Jan</v>
          </cell>
          <cell r="R5" t="str">
            <v>Feb</v>
          </cell>
          <cell r="S5" t="str">
            <v>Mar</v>
          </cell>
          <cell r="T5" t="str">
            <v>Apr</v>
          </cell>
          <cell r="U5" t="str">
            <v>May</v>
          </cell>
          <cell r="V5" t="str">
            <v>Jun</v>
          </cell>
          <cell r="W5" t="str">
            <v>Jul</v>
          </cell>
          <cell r="X5" t="str">
            <v>Aug</v>
          </cell>
          <cell r="Y5" t="str">
            <v>Sep</v>
          </cell>
          <cell r="Z5" t="str">
            <v>Oct</v>
          </cell>
          <cell r="AA5" t="str">
            <v>Nov</v>
          </cell>
          <cell r="AB5" t="str">
            <v>Dec</v>
          </cell>
        </row>
        <row r="10">
          <cell r="A10" t="str">
            <v>Net foreign assets</v>
          </cell>
          <cell r="B10">
            <v>96.447951209999985</v>
          </cell>
          <cell r="C10">
            <v>-0.78698919466664274</v>
          </cell>
          <cell r="D10">
            <v>-28.824676343999958</v>
          </cell>
          <cell r="E10">
            <v>-50.256908781538478</v>
          </cell>
          <cell r="F10">
            <v>-62.323112988923064</v>
          </cell>
          <cell r="G10">
            <v>-85.801861342653794</v>
          </cell>
          <cell r="H10">
            <v>-118.81008065000002</v>
          </cell>
          <cell r="I10">
            <v>-124.89487289999995</v>
          </cell>
          <cell r="J10">
            <v>-117.20367373307688</v>
          </cell>
          <cell r="K10">
            <v>-152.50558923046157</v>
          </cell>
          <cell r="L10">
            <v>-151.72159663561536</v>
          </cell>
          <cell r="M10">
            <v>-153.40012219999991</v>
          </cell>
          <cell r="N10">
            <v>-105.21516058830764</v>
          </cell>
          <cell r="O10">
            <v>-105.22277970769237</v>
          </cell>
          <cell r="Q10">
            <v>-123.61146882586505</v>
          </cell>
          <cell r="R10">
            <v>-140.74838661582203</v>
          </cell>
          <cell r="S10">
            <v>-149.64112198782206</v>
          </cell>
          <cell r="T10">
            <v>-158.77654115282206</v>
          </cell>
          <cell r="U10">
            <v>-172.37382848826968</v>
          </cell>
          <cell r="V10">
            <v>-194.76400084557298</v>
          </cell>
          <cell r="W10">
            <v>-217.62074726557304</v>
          </cell>
          <cell r="X10">
            <v>-216.82930458258431</v>
          </cell>
          <cell r="Y10">
            <v>-277.35862070539321</v>
          </cell>
          <cell r="Z10">
            <v>-314.13069980943817</v>
          </cell>
          <cell r="AA10">
            <v>-361.85523071022237</v>
          </cell>
          <cell r="AB10">
            <v>-389.89942261600015</v>
          </cell>
        </row>
        <row r="11">
          <cell r="A11" t="str">
            <v xml:space="preserve"> Encumbered reserves</v>
          </cell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</row>
        <row r="12">
          <cell r="A12" t="str">
            <v xml:space="preserve"> Net international reserves</v>
          </cell>
          <cell r="B12">
            <v>96.447951209999985</v>
          </cell>
          <cell r="C12">
            <v>-0.78698919466664274</v>
          </cell>
          <cell r="D12">
            <v>-28.824676343999958</v>
          </cell>
          <cell r="E12">
            <v>-50.256908781538478</v>
          </cell>
          <cell r="F12">
            <v>-62.323112988923064</v>
          </cell>
          <cell r="G12">
            <v>-85.801861342653794</v>
          </cell>
          <cell r="H12">
            <v>-118.81008065000002</v>
          </cell>
          <cell r="I12">
            <v>-124.89487289999995</v>
          </cell>
          <cell r="J12">
            <v>-117.20367373307688</v>
          </cell>
          <cell r="K12">
            <v>-152.50558923046157</v>
          </cell>
          <cell r="L12">
            <v>-151.72159663561536</v>
          </cell>
          <cell r="M12">
            <v>-153.40012219999991</v>
          </cell>
          <cell r="N12">
            <v>-105.21516058830764</v>
          </cell>
          <cell r="O12">
            <v>-105.22277970769237</v>
          </cell>
          <cell r="Q12">
            <v>-123.61146882586505</v>
          </cell>
          <cell r="R12">
            <v>-140.74838661582203</v>
          </cell>
          <cell r="S12">
            <v>-149.64112198782206</v>
          </cell>
          <cell r="T12">
            <v>-158.77654115282206</v>
          </cell>
          <cell r="U12">
            <v>-172.37382848826968</v>
          </cell>
          <cell r="V12">
            <v>-194.76400084557298</v>
          </cell>
          <cell r="W12">
            <v>-217.62074726557304</v>
          </cell>
          <cell r="X12">
            <v>-216.82930458258431</v>
          </cell>
          <cell r="Y12">
            <v>-277.35862070539321</v>
          </cell>
          <cell r="Z12">
            <v>-314.13069980943817</v>
          </cell>
          <cell r="AA12">
            <v>-361.85523071022237</v>
          </cell>
          <cell r="AB12">
            <v>-389.89942261600015</v>
          </cell>
        </row>
        <row r="13">
          <cell r="A13" t="str">
            <v xml:space="preserve">   Gold</v>
          </cell>
          <cell r="B13">
            <v>1.5375000000000001</v>
          </cell>
          <cell r="C13">
            <v>1.6290213333333334</v>
          </cell>
          <cell r="D13">
            <v>1.5190559999999997</v>
          </cell>
          <cell r="E13">
            <v>0.86926153846153842</v>
          </cell>
          <cell r="F13">
            <v>0.87195692307692318</v>
          </cell>
          <cell r="G13">
            <v>0.87532615384615375</v>
          </cell>
          <cell r="H13">
            <v>0.876</v>
          </cell>
          <cell r="I13">
            <v>0.876</v>
          </cell>
          <cell r="J13">
            <v>0.80198307692307691</v>
          </cell>
          <cell r="K13">
            <v>0.80322646153846156</v>
          </cell>
          <cell r="L13">
            <v>0.80695661538461538</v>
          </cell>
          <cell r="M13">
            <v>0.80820000000000014</v>
          </cell>
          <cell r="N13">
            <v>0.8156603076923078</v>
          </cell>
          <cell r="O13">
            <v>0.70145169230769233</v>
          </cell>
          <cell r="Q13">
            <v>0.71109800613496932</v>
          </cell>
          <cell r="R13">
            <v>0.71485191717791408</v>
          </cell>
          <cell r="S13">
            <v>0.76393941717791403</v>
          </cell>
          <cell r="T13">
            <v>0.76393941717791403</v>
          </cell>
          <cell r="U13">
            <v>0.75290741573033715</v>
          </cell>
          <cell r="V13">
            <v>0.75003325842696644</v>
          </cell>
          <cell r="W13">
            <v>0.75003325842696644</v>
          </cell>
          <cell r="X13">
            <v>0.75114606741573031</v>
          </cell>
          <cell r="Y13">
            <v>0.76046831460674158</v>
          </cell>
          <cell r="Z13">
            <v>0.78499955056179771</v>
          </cell>
          <cell r="AA13">
            <v>0.85580561797752808</v>
          </cell>
          <cell r="AB13">
            <v>0.95689999999999997</v>
          </cell>
        </row>
        <row r="14">
          <cell r="A14" t="str">
            <v xml:space="preserve">   Foreign exchange reserves</v>
          </cell>
          <cell r="B14">
            <v>237.07578699999999</v>
          </cell>
          <cell r="C14">
            <v>241.67619999999999</v>
          </cell>
          <cell r="D14">
            <v>208.81580000000002</v>
          </cell>
          <cell r="E14">
            <v>186.9205</v>
          </cell>
          <cell r="F14">
            <v>175.90799999999999</v>
          </cell>
          <cell r="G14">
            <v>198.87729999999999</v>
          </cell>
          <cell r="H14">
            <v>171.58269999999999</v>
          </cell>
          <cell r="I14">
            <v>164.73420000000002</v>
          </cell>
          <cell r="J14">
            <v>164.1361</v>
          </cell>
          <cell r="K14">
            <v>163.68469999999999</v>
          </cell>
          <cell r="L14">
            <v>166.97229999999999</v>
          </cell>
          <cell r="M14">
            <v>220.32110000000006</v>
          </cell>
          <cell r="N14">
            <v>268.0865</v>
          </cell>
          <cell r="O14">
            <v>262.26929999999999</v>
          </cell>
          <cell r="Q14">
            <v>249.28629999999998</v>
          </cell>
          <cell r="R14">
            <v>235.58170000000001</v>
          </cell>
          <cell r="S14">
            <v>224.548</v>
          </cell>
          <cell r="T14">
            <v>223.15769999999998</v>
          </cell>
          <cell r="U14">
            <v>210.29560000000001</v>
          </cell>
          <cell r="V14">
            <v>187.04160000000002</v>
          </cell>
          <cell r="W14">
            <v>165.63040000000001</v>
          </cell>
          <cell r="X14">
            <v>219.61729999999994</v>
          </cell>
          <cell r="Y14">
            <v>177.2176</v>
          </cell>
          <cell r="Z14">
            <v>165.7783</v>
          </cell>
          <cell r="AA14">
            <v>148.8672</v>
          </cell>
          <cell r="AB14">
            <v>221.494</v>
          </cell>
        </row>
        <row r="15">
          <cell r="A15" t="str">
            <v xml:space="preserve">   Use of Fund Resources</v>
          </cell>
          <cell r="B15">
            <v>-142.06533579000001</v>
          </cell>
          <cell r="C15">
            <v>-244.01721052799996</v>
          </cell>
          <cell r="D15">
            <v>-239.08433234399999</v>
          </cell>
          <cell r="E15">
            <v>-237.97147032000001</v>
          </cell>
          <cell r="F15">
            <v>-239.04546991199999</v>
          </cell>
          <cell r="G15">
            <v>-285.49688749649994</v>
          </cell>
          <cell r="H15">
            <v>-291.21118065000002</v>
          </cell>
          <cell r="I15">
            <v>-290.44747289999998</v>
          </cell>
          <cell r="J15">
            <v>-282.08415680999997</v>
          </cell>
          <cell r="K15">
            <v>-283.552915692</v>
          </cell>
          <cell r="L15">
            <v>-285.21025325099998</v>
          </cell>
          <cell r="M15">
            <v>-339.41582219999998</v>
          </cell>
          <cell r="N15">
            <v>-337.15672089599997</v>
          </cell>
          <cell r="O15">
            <v>-332.00293140000002</v>
          </cell>
          <cell r="Q15">
            <v>-336.63086683199998</v>
          </cell>
          <cell r="R15">
            <v>-339.63293853299996</v>
          </cell>
          <cell r="S15">
            <v>-336.53006140499997</v>
          </cell>
          <cell r="T15">
            <v>-339.24318056999994</v>
          </cell>
          <cell r="U15">
            <v>-339.42033590400001</v>
          </cell>
          <cell r="V15">
            <v>-338.70063410399996</v>
          </cell>
          <cell r="W15">
            <v>-338.179180524</v>
          </cell>
          <cell r="X15">
            <v>-392.20675065</v>
          </cell>
          <cell r="Y15">
            <v>-406.21768901999997</v>
          </cell>
          <cell r="Z15">
            <v>-429.21099935999996</v>
          </cell>
          <cell r="AA15">
            <v>-457.09223632819993</v>
          </cell>
          <cell r="AB15">
            <v>-546.33432261600012</v>
          </cell>
        </row>
        <row r="16">
          <cell r="A16" t="str">
            <v xml:space="preserve">   Other foreign assets, net</v>
          </cell>
          <cell r="B16">
            <v>-0.1</v>
          </cell>
          <cell r="C16">
            <v>-7.4999999999999997E-2</v>
          </cell>
          <cell r="D16">
            <v>-7.5200000000000003E-2</v>
          </cell>
          <cell r="E16">
            <v>-7.5200000000000003E-2</v>
          </cell>
          <cell r="F16">
            <v>-5.7599999999999998E-2</v>
          </cell>
          <cell r="G16">
            <v>-5.7599999999999998E-2</v>
          </cell>
          <cell r="H16">
            <v>-5.7599999999999998E-2</v>
          </cell>
          <cell r="I16">
            <v>-5.7599999999999998E-2</v>
          </cell>
          <cell r="J16">
            <v>-5.7599999999999998E-2</v>
          </cell>
          <cell r="K16">
            <v>-33.440600000000003</v>
          </cell>
          <cell r="L16">
            <v>-34.290599999999998</v>
          </cell>
          <cell r="M16">
            <v>-35.113599999999998</v>
          </cell>
          <cell r="N16">
            <v>-36.960599999999999</v>
          </cell>
          <cell r="O16">
            <v>-36.190600000000003</v>
          </cell>
          <cell r="Q16">
            <v>-36.978000000000002</v>
          </cell>
          <cell r="R16">
            <v>-37.411999999999999</v>
          </cell>
          <cell r="S16">
            <v>-38.423000000000002</v>
          </cell>
          <cell r="T16">
            <v>-43.454999999999998</v>
          </cell>
          <cell r="U16">
            <v>-44.002000000000002</v>
          </cell>
          <cell r="V16">
            <v>-43.854999999999997</v>
          </cell>
          <cell r="W16">
            <v>-45.822000000000003</v>
          </cell>
          <cell r="X16">
            <v>-44.991</v>
          </cell>
          <cell r="Y16">
            <v>-49.119</v>
          </cell>
          <cell r="Z16">
            <v>-51.482999999999997</v>
          </cell>
          <cell r="AA16">
            <v>-54.485999999999997</v>
          </cell>
          <cell r="AB16">
            <v>-66.016000000000005</v>
          </cell>
        </row>
        <row r="17">
          <cell r="A17" t="str">
            <v xml:space="preserve"> Contingent liabilities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</row>
        <row r="19">
          <cell r="A19" t="str">
            <v>Net domestic assets</v>
          </cell>
          <cell r="B19">
            <v>57.352048790000026</v>
          </cell>
          <cell r="C19">
            <v>209.74668919466666</v>
          </cell>
          <cell r="D19">
            <v>227.30667634399998</v>
          </cell>
          <cell r="E19">
            <v>245.54380878153844</v>
          </cell>
          <cell r="F19">
            <v>262.59491298892306</v>
          </cell>
          <cell r="G19">
            <v>294.96816134265379</v>
          </cell>
          <cell r="H19">
            <v>324.64488065</v>
          </cell>
          <cell r="I19">
            <v>333.05987289999996</v>
          </cell>
          <cell r="J19">
            <v>341.32187373307687</v>
          </cell>
          <cell r="K19">
            <v>397.3833892304616</v>
          </cell>
          <cell r="L19">
            <v>401.60969663561536</v>
          </cell>
          <cell r="M19">
            <v>406.7191221999999</v>
          </cell>
          <cell r="N19">
            <v>358.76626058830766</v>
          </cell>
          <cell r="O19">
            <v>382.28907970769239</v>
          </cell>
          <cell r="Q19">
            <v>383.50576882586506</v>
          </cell>
          <cell r="R19">
            <v>395.54508661582202</v>
          </cell>
          <cell r="S19">
            <v>409.43162198782204</v>
          </cell>
          <cell r="T19">
            <v>429.74554115282206</v>
          </cell>
          <cell r="U19">
            <v>438.99662848826966</v>
          </cell>
          <cell r="V19">
            <v>466.79370084557303</v>
          </cell>
          <cell r="W19">
            <v>495.73524726557309</v>
          </cell>
          <cell r="X19">
            <v>498.64010458258429</v>
          </cell>
          <cell r="Y19">
            <v>523.05852070539322</v>
          </cell>
          <cell r="Z19">
            <v>547.00229980943823</v>
          </cell>
          <cell r="AA19">
            <v>569.82653071022241</v>
          </cell>
          <cell r="AB19">
            <v>649.61832261600011</v>
          </cell>
          <cell r="AC19">
            <v>0</v>
          </cell>
        </row>
        <row r="20">
          <cell r="A20" t="str">
            <v xml:space="preserve">   Net claims on general government 3/</v>
          </cell>
          <cell r="B20">
            <v>55.20000000000001</v>
          </cell>
          <cell r="C20">
            <v>208.8621</v>
          </cell>
          <cell r="D20">
            <v>229.50639999999999</v>
          </cell>
          <cell r="E20">
            <v>240.07640000000001</v>
          </cell>
          <cell r="F20">
            <v>265.86520000000002</v>
          </cell>
          <cell r="G20">
            <v>301.84519999999998</v>
          </cell>
          <cell r="H20">
            <v>313.70460000000003</v>
          </cell>
          <cell r="I20">
            <v>332.06849999999997</v>
          </cell>
          <cell r="J20">
            <v>344.75329999999997</v>
          </cell>
          <cell r="K20">
            <v>358.16640000000001</v>
          </cell>
          <cell r="L20">
            <v>376.75290000000001</v>
          </cell>
          <cell r="M20">
            <v>377.21109999999999</v>
          </cell>
          <cell r="N20">
            <v>331.67680000000007</v>
          </cell>
          <cell r="O20">
            <v>361.74850000000004</v>
          </cell>
          <cell r="Q20">
            <v>373.4196</v>
          </cell>
          <cell r="R20">
            <v>382.98369999999994</v>
          </cell>
          <cell r="S20">
            <v>392.61609999999996</v>
          </cell>
          <cell r="T20">
            <v>408.20310000000001</v>
          </cell>
          <cell r="U20">
            <v>418.75440000000003</v>
          </cell>
          <cell r="V20">
            <v>453.47159999999997</v>
          </cell>
          <cell r="W20">
            <v>487.1662</v>
          </cell>
          <cell r="X20">
            <v>487.35570000000001</v>
          </cell>
          <cell r="Y20">
            <v>501.72289999999998</v>
          </cell>
          <cell r="Z20">
            <v>503.12939999999998</v>
          </cell>
          <cell r="AA20">
            <v>506.37259999999998</v>
          </cell>
          <cell r="AB20">
            <v>499.5856</v>
          </cell>
        </row>
        <row r="21">
          <cell r="A21" t="str">
            <v xml:space="preserve">   Claims on banks</v>
          </cell>
          <cell r="B21">
            <v>4.2</v>
          </cell>
          <cell r="C21">
            <v>13.7195</v>
          </cell>
          <cell r="D21">
            <v>11.2257</v>
          </cell>
          <cell r="E21">
            <v>10.7599</v>
          </cell>
          <cell r="F21">
            <v>10.5617</v>
          </cell>
          <cell r="G21">
            <v>10.623799999999999</v>
          </cell>
          <cell r="H21">
            <v>9.0242000000000004</v>
          </cell>
          <cell r="I21">
            <v>5.3112000000000004</v>
          </cell>
          <cell r="J21">
            <v>6.4776999999999996</v>
          </cell>
          <cell r="K21">
            <v>7.8372000000000002</v>
          </cell>
          <cell r="L21">
            <v>4.3926999999999996</v>
          </cell>
          <cell r="M21">
            <v>7.0225</v>
          </cell>
          <cell r="N21">
            <v>4.4588999999999999</v>
          </cell>
          <cell r="O21">
            <v>3.4695</v>
          </cell>
          <cell r="Q21">
            <v>2.5152000000000001</v>
          </cell>
          <cell r="R21">
            <v>2.4718</v>
          </cell>
          <cell r="S21">
            <v>2.3967000000000001</v>
          </cell>
          <cell r="T21">
            <v>2.7450999999999999</v>
          </cell>
          <cell r="U21">
            <v>2.7124999999999999</v>
          </cell>
          <cell r="V21">
            <v>2.1541000000000001</v>
          </cell>
          <cell r="W21">
            <v>1.0624</v>
          </cell>
          <cell r="X21">
            <v>1.7211000000000001</v>
          </cell>
          <cell r="Y21">
            <v>-1.0244</v>
          </cell>
          <cell r="Z21">
            <v>3.5756999999999999</v>
          </cell>
          <cell r="AA21">
            <v>1.7927999999999999</v>
          </cell>
          <cell r="AB21">
            <v>6.556</v>
          </cell>
        </row>
        <row r="22">
          <cell r="A22" t="str">
            <v xml:space="preserve">   Claims on rest of economy</v>
          </cell>
          <cell r="B22">
            <v>0</v>
          </cell>
          <cell r="C22">
            <v>0</v>
          </cell>
          <cell r="D22">
            <v>0</v>
          </cell>
          <cell r="E22">
            <v>0.17</v>
          </cell>
          <cell r="F22">
            <v>0.28000000000000003</v>
          </cell>
          <cell r="G22">
            <v>0.37</v>
          </cell>
          <cell r="H22">
            <v>0.38</v>
          </cell>
          <cell r="I22">
            <v>0.39</v>
          </cell>
          <cell r="J22">
            <v>0.41</v>
          </cell>
          <cell r="K22">
            <v>33.803000000000004</v>
          </cell>
          <cell r="L22">
            <v>34.652999999999999</v>
          </cell>
          <cell r="M22">
            <v>35.506</v>
          </cell>
          <cell r="N22">
            <v>37.412999999999997</v>
          </cell>
          <cell r="O22">
            <v>36.673000000000002</v>
          </cell>
          <cell r="Q22">
            <v>37.407999999999994</v>
          </cell>
          <cell r="R22">
            <v>37.85199999999999</v>
          </cell>
          <cell r="S22">
            <v>39.052999999999997</v>
          </cell>
          <cell r="T22">
            <v>44.094999999999999</v>
          </cell>
          <cell r="U22">
            <v>44.642000000000003</v>
          </cell>
          <cell r="V22">
            <v>44.484999999999999</v>
          </cell>
          <cell r="W22">
            <v>46.442</v>
          </cell>
          <cell r="X22">
            <v>45.661000000000001</v>
          </cell>
          <cell r="Y22">
            <v>49.778999999999989</v>
          </cell>
          <cell r="Z22">
            <v>52.133000000000003</v>
          </cell>
          <cell r="AA22">
            <v>55.155999999999999</v>
          </cell>
          <cell r="AB22">
            <v>66.666000000000011</v>
          </cell>
        </row>
        <row r="23">
          <cell r="A23" t="str">
            <v xml:space="preserve">   Other items, net 3/</v>
          </cell>
          <cell r="B23">
            <v>-2.0479512099999839</v>
          </cell>
          <cell r="C23">
            <v>-12.83491080533334</v>
          </cell>
          <cell r="D23">
            <v>-13.425423656000003</v>
          </cell>
          <cell r="E23">
            <v>-5.4624912184615617</v>
          </cell>
          <cell r="F23">
            <v>-14.111987011076959</v>
          </cell>
          <cell r="G23">
            <v>-17.870838657346191</v>
          </cell>
          <cell r="H23">
            <v>1.5360806499999766</v>
          </cell>
          <cell r="I23">
            <v>-4.7098271000000125</v>
          </cell>
          <cell r="J23">
            <v>-10.319126266923096</v>
          </cell>
          <cell r="K23">
            <v>-2.4232107695384109</v>
          </cell>
          <cell r="L23">
            <v>-14.188903364384643</v>
          </cell>
          <cell r="M23">
            <v>-13.020477800000087</v>
          </cell>
          <cell r="N23">
            <v>-14.782439411692408</v>
          </cell>
          <cell r="O23">
            <v>-19.601920292307643</v>
          </cell>
          <cell r="Q23">
            <v>-29.837031174134935</v>
          </cell>
          <cell r="R23">
            <v>-27.762413384177918</v>
          </cell>
          <cell r="S23">
            <v>-24.634178012177916</v>
          </cell>
          <cell r="T23">
            <v>-25.297658847177949</v>
          </cell>
          <cell r="U23">
            <v>-27.11227151173037</v>
          </cell>
          <cell r="V23">
            <v>-33.316999154426938</v>
          </cell>
          <cell r="W23">
            <v>-38.935352734426914</v>
          </cell>
          <cell r="X23">
            <v>-36.097695417415729</v>
          </cell>
          <cell r="Y23">
            <v>-27.41897929460675</v>
          </cell>
          <cell r="Z23">
            <v>-11.835800190561748</v>
          </cell>
          <cell r="AA23">
            <v>6.5051307102224385</v>
          </cell>
          <cell r="AB23">
            <v>76.810722616000092</v>
          </cell>
        </row>
        <row r="25">
          <cell r="A25" t="str">
            <v>Reserve money</v>
          </cell>
          <cell r="B25">
            <v>153.80000000000001</v>
          </cell>
          <cell r="C25">
            <v>208.95970000000003</v>
          </cell>
          <cell r="D25">
            <v>198.48200000000003</v>
          </cell>
          <cell r="E25">
            <v>195.28689999999997</v>
          </cell>
          <cell r="F25">
            <v>200.27180000000001</v>
          </cell>
          <cell r="G25">
            <v>209.16630000000001</v>
          </cell>
          <cell r="H25">
            <v>205.8348</v>
          </cell>
          <cell r="I25">
            <v>208.16499999999999</v>
          </cell>
          <cell r="J25">
            <v>224.1182</v>
          </cell>
          <cell r="K25">
            <v>244.87780000000004</v>
          </cell>
          <cell r="L25">
            <v>249.88810000000001</v>
          </cell>
          <cell r="M25">
            <v>253.31899999999999</v>
          </cell>
          <cell r="N25">
            <v>253.55109999999999</v>
          </cell>
          <cell r="O25">
            <v>277.06630000000001</v>
          </cell>
          <cell r="Q25">
            <v>259.89429999999999</v>
          </cell>
          <cell r="R25">
            <v>254.79670000000002</v>
          </cell>
          <cell r="S25">
            <v>259.79049999999995</v>
          </cell>
          <cell r="T25">
            <v>270.96899999999999</v>
          </cell>
          <cell r="U25">
            <v>266.62279999999998</v>
          </cell>
          <cell r="V25">
            <v>272.02970000000005</v>
          </cell>
          <cell r="W25">
            <v>278.11450000000002</v>
          </cell>
          <cell r="X25">
            <v>281.81079999999997</v>
          </cell>
          <cell r="Y25">
            <v>245.69990000000001</v>
          </cell>
          <cell r="Z25">
            <v>232.8716</v>
          </cell>
          <cell r="AA25">
            <v>207.97130000000001</v>
          </cell>
          <cell r="AB25">
            <v>259.71890000000002</v>
          </cell>
        </row>
        <row r="26">
          <cell r="A26" t="str">
            <v xml:space="preserve">   Currency in circulation</v>
          </cell>
          <cell r="B26">
            <v>131.4</v>
          </cell>
          <cell r="C26">
            <v>185.57400000000001</v>
          </cell>
          <cell r="D26">
            <v>169.69300000000001</v>
          </cell>
          <cell r="E26">
            <v>167.61859999999999</v>
          </cell>
          <cell r="F26">
            <v>170.5694</v>
          </cell>
          <cell r="G26">
            <v>183.02359999999999</v>
          </cell>
          <cell r="H26">
            <v>175.28129999999999</v>
          </cell>
          <cell r="I26">
            <v>178.18289999999999</v>
          </cell>
          <cell r="J26">
            <v>195.7901</v>
          </cell>
          <cell r="K26">
            <v>207.39680000000001</v>
          </cell>
          <cell r="L26">
            <v>220.32980000000001</v>
          </cell>
          <cell r="M26">
            <v>222.0727</v>
          </cell>
          <cell r="N26">
            <v>222.70949999999999</v>
          </cell>
          <cell r="O26">
            <v>254.5549</v>
          </cell>
          <cell r="Q26">
            <v>231.31059999999999</v>
          </cell>
          <cell r="R26">
            <v>227.33109999999999</v>
          </cell>
          <cell r="S26">
            <v>228.98509999999999</v>
          </cell>
          <cell r="T26">
            <v>237.55969999999999</v>
          </cell>
          <cell r="U26">
            <v>238.96969999999999</v>
          </cell>
          <cell r="V26">
            <v>236.76840000000001</v>
          </cell>
          <cell r="W26">
            <v>246.9117</v>
          </cell>
          <cell r="X26">
            <v>250.23589999999999</v>
          </cell>
          <cell r="Y26">
            <v>211.8398</v>
          </cell>
          <cell r="Z26">
            <v>195.4648</v>
          </cell>
          <cell r="AA26">
            <v>179.57740000000001</v>
          </cell>
          <cell r="AB26">
            <v>221.97489999999999</v>
          </cell>
        </row>
        <row r="27">
          <cell r="A27" t="str">
            <v xml:space="preserve">   Required reserves</v>
          </cell>
          <cell r="B27">
            <v>11.9</v>
          </cell>
          <cell r="C27">
            <v>13.723000000000001</v>
          </cell>
          <cell r="D27">
            <v>12.936</v>
          </cell>
          <cell r="E27">
            <v>13.776199999999999</v>
          </cell>
          <cell r="F27">
            <v>12.7357</v>
          </cell>
          <cell r="G27">
            <v>13.8423</v>
          </cell>
          <cell r="H27">
            <v>13.654999999999999</v>
          </cell>
          <cell r="I27">
            <v>14.3012</v>
          </cell>
          <cell r="J27">
            <v>14.4359</v>
          </cell>
          <cell r="K27">
            <v>16.2117</v>
          </cell>
          <cell r="L27">
            <v>15.157400000000001</v>
          </cell>
          <cell r="M27">
            <v>14.614100000000001</v>
          </cell>
          <cell r="N27">
            <v>15.045199999999999</v>
          </cell>
          <cell r="O27">
            <v>15.652900000000001</v>
          </cell>
          <cell r="Q27">
            <v>14.9458</v>
          </cell>
          <cell r="R27">
            <v>16.984999999999999</v>
          </cell>
          <cell r="S27">
            <v>17.436399999999999</v>
          </cell>
          <cell r="T27">
            <v>17.093</v>
          </cell>
          <cell r="U27">
            <v>16.846</v>
          </cell>
          <cell r="V27">
            <v>17.872599999999998</v>
          </cell>
          <cell r="W27">
            <v>18.343</v>
          </cell>
          <cell r="X27">
            <v>18.309200000000001</v>
          </cell>
          <cell r="Y27">
            <v>24.287099999999999</v>
          </cell>
          <cell r="Z27">
            <v>22.616599999999998</v>
          </cell>
          <cell r="AA27">
            <v>22.020900000000001</v>
          </cell>
          <cell r="AB27">
            <v>18.049900000000001</v>
          </cell>
        </row>
        <row r="28">
          <cell r="A28" t="str">
            <v xml:space="preserve">   Balances on banks' correspondent a/cs</v>
          </cell>
          <cell r="B28">
            <v>10.500000000000005</v>
          </cell>
          <cell r="C28">
            <v>9.6627000000000134</v>
          </cell>
          <cell r="D28">
            <v>15.853000000000016</v>
          </cell>
          <cell r="E28">
            <v>13.892099999999989</v>
          </cell>
          <cell r="F28">
            <v>16.96670000000001</v>
          </cell>
          <cell r="G28">
            <v>12.300400000000019</v>
          </cell>
          <cell r="H28">
            <v>16.898500000000013</v>
          </cell>
          <cell r="I28">
            <v>15.680900000000003</v>
          </cell>
          <cell r="J28">
            <v>13.892200000000006</v>
          </cell>
          <cell r="K28">
            <v>21.269300000000023</v>
          </cell>
          <cell r="L28">
            <v>14.400900000000002</v>
          </cell>
          <cell r="M28">
            <v>16.63219999999999</v>
          </cell>
          <cell r="N28">
            <v>15.7964</v>
          </cell>
          <cell r="O28">
            <v>6.8585000000000083</v>
          </cell>
          <cell r="Q28">
            <v>13.637899999999993</v>
          </cell>
          <cell r="R28">
            <v>10.480600000000024</v>
          </cell>
          <cell r="S28">
            <v>13.368999999999964</v>
          </cell>
          <cell r="T28">
            <v>16.316300000000002</v>
          </cell>
          <cell r="U28">
            <v>10.807099999999995</v>
          </cell>
          <cell r="V28">
            <v>17.388700000000036</v>
          </cell>
          <cell r="W28">
            <v>12.859800000000025</v>
          </cell>
          <cell r="X28">
            <v>13.265699999999985</v>
          </cell>
          <cell r="Y28">
            <v>9.5730000000000182</v>
          </cell>
          <cell r="Z28">
            <v>14.790200000000006</v>
          </cell>
          <cell r="AA28">
            <v>6.3730000000000011</v>
          </cell>
          <cell r="AB28">
            <v>19.694100000000027</v>
          </cell>
        </row>
        <row r="32">
          <cell r="A32" t="str">
            <v>Net foreign assets</v>
          </cell>
          <cell r="B32" t="str">
            <v>…</v>
          </cell>
          <cell r="C32">
            <v>-97.234940404666631</v>
          </cell>
          <cell r="D32" t="str">
            <v>…</v>
          </cell>
          <cell r="E32" t="str">
            <v>…</v>
          </cell>
          <cell r="F32">
            <v>-61.536123794256419</v>
          </cell>
          <cell r="G32" t="str">
            <v>…</v>
          </cell>
          <cell r="H32" t="str">
            <v>…</v>
          </cell>
          <cell r="I32">
            <v>-62.571759911076889</v>
          </cell>
          <cell r="J32" t="str">
            <v>…</v>
          </cell>
          <cell r="K32" t="str">
            <v>…</v>
          </cell>
          <cell r="L32">
            <v>-26.826723735615403</v>
          </cell>
          <cell r="M32" t="str">
            <v>…</v>
          </cell>
          <cell r="N32" t="str">
            <v>…</v>
          </cell>
          <cell r="O32">
            <v>-104.43579051302572</v>
          </cell>
          <cell r="Q32" t="str">
            <v>...</v>
          </cell>
          <cell r="R32" t="str">
            <v>...</v>
          </cell>
          <cell r="S32">
            <v>-44.418342280129693</v>
          </cell>
          <cell r="T32" t="str">
            <v>...</v>
          </cell>
          <cell r="U32" t="str">
            <v>...</v>
          </cell>
          <cell r="V32">
            <v>-45.122878857750919</v>
          </cell>
          <cell r="W32" t="str">
            <v>...</v>
          </cell>
          <cell r="X32" t="str">
            <v>...</v>
          </cell>
          <cell r="Y32">
            <v>-82.594619859820227</v>
          </cell>
          <cell r="Z32" t="str">
            <v>...</v>
          </cell>
          <cell r="AA32" t="str">
            <v>...</v>
          </cell>
          <cell r="AB32">
            <v>-284.67664290830777</v>
          </cell>
        </row>
        <row r="33">
          <cell r="A33" t="str">
            <v xml:space="preserve"> Net international reserves</v>
          </cell>
          <cell r="B33" t="str">
            <v>…</v>
          </cell>
          <cell r="C33">
            <v>-97.234940404666631</v>
          </cell>
          <cell r="D33" t="str">
            <v>…</v>
          </cell>
          <cell r="E33" t="str">
            <v>…</v>
          </cell>
          <cell r="F33">
            <v>-61.536123794256419</v>
          </cell>
          <cell r="G33" t="str">
            <v>…</v>
          </cell>
          <cell r="H33" t="str">
            <v>…</v>
          </cell>
          <cell r="I33">
            <v>-62.571759911076889</v>
          </cell>
          <cell r="J33" t="str">
            <v>…</v>
          </cell>
          <cell r="K33" t="str">
            <v>…</v>
          </cell>
          <cell r="L33">
            <v>-26.826723735615403</v>
          </cell>
          <cell r="M33" t="str">
            <v>…</v>
          </cell>
          <cell r="N33" t="str">
            <v>…</v>
          </cell>
          <cell r="O33">
            <v>-104.43579051302572</v>
          </cell>
          <cell r="Q33" t="str">
            <v>...</v>
          </cell>
          <cell r="R33" t="str">
            <v>...</v>
          </cell>
          <cell r="S33">
            <v>-44.418342280129693</v>
          </cell>
          <cell r="T33" t="str">
            <v>...</v>
          </cell>
          <cell r="U33" t="str">
            <v>...</v>
          </cell>
          <cell r="V33">
            <v>-45.122878857750919</v>
          </cell>
          <cell r="W33" t="str">
            <v>...</v>
          </cell>
          <cell r="X33" t="str">
            <v>...</v>
          </cell>
          <cell r="Y33">
            <v>-82.594619859820227</v>
          </cell>
          <cell r="Z33" t="str">
            <v>...</v>
          </cell>
          <cell r="AA33" t="str">
            <v>...</v>
          </cell>
          <cell r="AB33">
            <v>-284.67664290830777</v>
          </cell>
        </row>
        <row r="34">
          <cell r="B34" t="str">
            <v>…</v>
          </cell>
        </row>
        <row r="35">
          <cell r="A35" t="str">
            <v>Net domestic assets</v>
          </cell>
          <cell r="B35" t="str">
            <v>…</v>
          </cell>
          <cell r="C35">
            <v>152.39464040466663</v>
          </cell>
          <cell r="D35" t="str">
            <v>…</v>
          </cell>
          <cell r="E35" t="str">
            <v>…</v>
          </cell>
          <cell r="F35">
            <v>52.848223794256398</v>
          </cell>
          <cell r="G35" t="str">
            <v>…</v>
          </cell>
          <cell r="H35" t="str">
            <v>…</v>
          </cell>
          <cell r="I35">
            <v>70.464959911076903</v>
          </cell>
          <cell r="J35" t="str">
            <v>…</v>
          </cell>
          <cell r="K35" t="str">
            <v>…</v>
          </cell>
          <cell r="L35">
            <v>68.549823735615405</v>
          </cell>
          <cell r="M35" t="str">
            <v>…</v>
          </cell>
          <cell r="N35" t="str">
            <v>…</v>
          </cell>
          <cell r="O35">
            <v>172.54239051302574</v>
          </cell>
          <cell r="Q35" t="str">
            <v>...</v>
          </cell>
          <cell r="R35" t="str">
            <v>...</v>
          </cell>
          <cell r="S35">
            <v>27.142542280129646</v>
          </cell>
          <cell r="T35" t="str">
            <v>...</v>
          </cell>
          <cell r="U35" t="str">
            <v>...</v>
          </cell>
          <cell r="V35">
            <v>57.362078857750987</v>
          </cell>
          <cell r="W35" t="str">
            <v>...</v>
          </cell>
          <cell r="X35" t="str">
            <v>...</v>
          </cell>
          <cell r="Y35">
            <v>56.264819859820193</v>
          </cell>
          <cell r="Z35" t="str">
            <v>...</v>
          </cell>
          <cell r="AA35" t="str">
            <v>...</v>
          </cell>
          <cell r="AB35">
            <v>267.32924290830772</v>
          </cell>
        </row>
        <row r="36">
          <cell r="A36" t="str">
            <v xml:space="preserve">   Net claims on general government</v>
          </cell>
          <cell r="B36" t="str">
            <v>…</v>
          </cell>
          <cell r="C36">
            <v>153.66209999999998</v>
          </cell>
          <cell r="D36" t="str">
            <v>…</v>
          </cell>
          <cell r="E36" t="str">
            <v>…</v>
          </cell>
          <cell r="F36">
            <v>57.003100000000018</v>
          </cell>
          <cell r="G36" t="str">
            <v>…</v>
          </cell>
          <cell r="H36" t="str">
            <v>…</v>
          </cell>
          <cell r="I36">
            <v>66.203299999999956</v>
          </cell>
          <cell r="J36" t="str">
            <v>…</v>
          </cell>
          <cell r="K36" t="str">
            <v>…</v>
          </cell>
          <cell r="L36">
            <v>44.684400000000039</v>
          </cell>
          <cell r="M36" t="str">
            <v>…</v>
          </cell>
          <cell r="N36" t="str">
            <v>…</v>
          </cell>
          <cell r="O36">
            <v>152.88640000000004</v>
          </cell>
          <cell r="Q36" t="str">
            <v>...</v>
          </cell>
          <cell r="R36" t="str">
            <v>...</v>
          </cell>
          <cell r="S36">
            <v>30.867599999999925</v>
          </cell>
          <cell r="T36" t="str">
            <v>...</v>
          </cell>
          <cell r="U36" t="str">
            <v>...</v>
          </cell>
          <cell r="V36">
            <v>60.855500000000006</v>
          </cell>
          <cell r="W36" t="str">
            <v>...</v>
          </cell>
          <cell r="X36" t="str">
            <v>...</v>
          </cell>
          <cell r="Y36">
            <v>48.251300000000015</v>
          </cell>
          <cell r="Z36" t="str">
            <v>...</v>
          </cell>
          <cell r="AA36" t="str">
            <v>...</v>
          </cell>
          <cell r="AB36">
            <v>137.83709999999996</v>
          </cell>
        </row>
        <row r="37">
          <cell r="A37" t="str">
            <v xml:space="preserve">   Claims on banks</v>
          </cell>
          <cell r="B37" t="str">
            <v>…</v>
          </cell>
          <cell r="C37">
            <v>9.5195000000000007</v>
          </cell>
          <cell r="D37" t="str">
            <v>…</v>
          </cell>
          <cell r="E37" t="str">
            <v>…</v>
          </cell>
          <cell r="F37">
            <v>-3.1577999999999999</v>
          </cell>
          <cell r="G37" t="str">
            <v>…</v>
          </cell>
          <cell r="H37" t="str">
            <v>…</v>
          </cell>
          <cell r="I37">
            <v>-5.2504999999999997</v>
          </cell>
          <cell r="J37" t="str">
            <v>…</v>
          </cell>
          <cell r="K37" t="str">
            <v>…</v>
          </cell>
          <cell r="L37">
            <v>-0.91850000000000076</v>
          </cell>
          <cell r="M37" t="str">
            <v>…</v>
          </cell>
          <cell r="N37" t="str">
            <v>…</v>
          </cell>
          <cell r="O37">
            <v>-10.25</v>
          </cell>
          <cell r="Q37" t="str">
            <v>...</v>
          </cell>
          <cell r="R37" t="str">
            <v>...</v>
          </cell>
          <cell r="S37">
            <v>-1.0728</v>
          </cell>
          <cell r="T37" t="str">
            <v>...</v>
          </cell>
          <cell r="U37" t="str">
            <v>...</v>
          </cell>
          <cell r="V37">
            <v>-0.24259999999999993</v>
          </cell>
          <cell r="W37" t="str">
            <v>...</v>
          </cell>
          <cell r="X37" t="str">
            <v>...</v>
          </cell>
          <cell r="Y37">
            <v>-3.1785000000000001</v>
          </cell>
          <cell r="Z37" t="str">
            <v>...</v>
          </cell>
          <cell r="AA37" t="str">
            <v>...</v>
          </cell>
          <cell r="AB37">
            <v>3.0865</v>
          </cell>
        </row>
        <row r="38">
          <cell r="A38" t="str">
            <v xml:space="preserve">   Other items, net</v>
          </cell>
          <cell r="B38" t="str">
            <v>…</v>
          </cell>
          <cell r="C38">
            <v>-10.786959595333357</v>
          </cell>
          <cell r="D38" t="str">
            <v>…</v>
          </cell>
          <cell r="E38" t="str">
            <v>…</v>
          </cell>
          <cell r="F38">
            <v>-1.2770762057436187</v>
          </cell>
          <cell r="G38" t="str">
            <v>…</v>
          </cell>
          <cell r="H38" t="str">
            <v>…</v>
          </cell>
          <cell r="I38">
            <v>9.4021599110769465</v>
          </cell>
          <cell r="J38" t="str">
            <v>…</v>
          </cell>
          <cell r="K38" t="str">
            <v>…</v>
          </cell>
          <cell r="L38">
            <v>-9.4790762643846307</v>
          </cell>
          <cell r="M38" t="str">
            <v>…</v>
          </cell>
          <cell r="N38" t="str">
            <v>…</v>
          </cell>
          <cell r="O38">
            <v>-6.7670094869743025</v>
          </cell>
          <cell r="Q38" t="str">
            <v>...</v>
          </cell>
          <cell r="R38" t="str">
            <v>...</v>
          </cell>
          <cell r="S38">
            <v>-5.0322577198702731</v>
          </cell>
          <cell r="T38" t="str">
            <v>...</v>
          </cell>
          <cell r="U38" t="str">
            <v>...</v>
          </cell>
          <cell r="V38">
            <v>-8.682821142249022</v>
          </cell>
          <cell r="W38" t="str">
            <v>...</v>
          </cell>
          <cell r="X38" t="str">
            <v>...</v>
          </cell>
          <cell r="Y38">
            <v>5.8980198598201881</v>
          </cell>
          <cell r="Z38" t="str">
            <v>...</v>
          </cell>
          <cell r="AA38" t="str">
            <v>...</v>
          </cell>
          <cell r="AB38">
            <v>96.412642908307731</v>
          </cell>
        </row>
        <row r="39">
          <cell r="B39" t="str">
            <v>…</v>
          </cell>
        </row>
        <row r="40">
          <cell r="A40" t="str">
            <v>Reserve money</v>
          </cell>
          <cell r="B40" t="str">
            <v>…</v>
          </cell>
          <cell r="C40">
            <v>55.159700000000015</v>
          </cell>
          <cell r="D40" t="str">
            <v>…</v>
          </cell>
          <cell r="E40" t="str">
            <v>…</v>
          </cell>
          <cell r="F40">
            <v>-8.6879000000000133</v>
          </cell>
          <cell r="G40" t="str">
            <v>…</v>
          </cell>
          <cell r="H40" t="str">
            <v>…</v>
          </cell>
          <cell r="I40">
            <v>7.8931999999999789</v>
          </cell>
          <cell r="J40" t="str">
            <v>…</v>
          </cell>
          <cell r="K40" t="str">
            <v>…</v>
          </cell>
          <cell r="L40">
            <v>41.723100000000017</v>
          </cell>
          <cell r="M40" t="str">
            <v>…</v>
          </cell>
          <cell r="N40" t="str">
            <v>…</v>
          </cell>
          <cell r="O40">
            <v>68.106599999999986</v>
          </cell>
          <cell r="Q40" t="str">
            <v>...</v>
          </cell>
          <cell r="R40" t="str">
            <v>...</v>
          </cell>
          <cell r="S40">
            <v>-17.275800000000061</v>
          </cell>
          <cell r="T40" t="str">
            <v>...</v>
          </cell>
          <cell r="U40" t="str">
            <v>...</v>
          </cell>
          <cell r="V40">
            <v>12.239200000000096</v>
          </cell>
          <cell r="W40" t="str">
            <v>...</v>
          </cell>
          <cell r="X40" t="str">
            <v>...</v>
          </cell>
          <cell r="Y40">
            <v>-26.329800000000034</v>
          </cell>
          <cell r="Z40" t="str">
            <v>...</v>
          </cell>
          <cell r="AA40" t="str">
            <v>...</v>
          </cell>
          <cell r="AB40">
            <v>-17.347399999999993</v>
          </cell>
        </row>
        <row r="41">
          <cell r="A41" t="str">
            <v xml:space="preserve">   Currency in circulation</v>
          </cell>
          <cell r="B41" t="str">
            <v>…</v>
          </cell>
          <cell r="C41">
            <v>54.174000000000007</v>
          </cell>
          <cell r="D41" t="str">
            <v>…</v>
          </cell>
          <cell r="E41" t="str">
            <v>…</v>
          </cell>
          <cell r="F41">
            <v>-15.004600000000011</v>
          </cell>
          <cell r="G41" t="str">
            <v>…</v>
          </cell>
          <cell r="H41" t="str">
            <v>…</v>
          </cell>
          <cell r="I41">
            <v>7.6134999999999877</v>
          </cell>
          <cell r="J41" t="str">
            <v>…</v>
          </cell>
          <cell r="K41" t="str">
            <v>…</v>
          </cell>
          <cell r="L41">
            <v>42.146900000000016</v>
          </cell>
          <cell r="M41" t="str">
            <v>…</v>
          </cell>
          <cell r="N41" t="str">
            <v>…</v>
          </cell>
          <cell r="O41">
            <v>68.980899999999991</v>
          </cell>
          <cell r="Q41" t="str">
            <v>...</v>
          </cell>
          <cell r="R41" t="str">
            <v>...</v>
          </cell>
          <cell r="S41">
            <v>-25.569800000000015</v>
          </cell>
          <cell r="T41" t="str">
            <v>...</v>
          </cell>
          <cell r="U41" t="str">
            <v>...</v>
          </cell>
          <cell r="V41">
            <v>7.7833000000000254</v>
          </cell>
          <cell r="W41" t="str">
            <v>...</v>
          </cell>
          <cell r="X41" t="str">
            <v>...</v>
          </cell>
          <cell r="Y41">
            <v>-24.928600000000017</v>
          </cell>
          <cell r="Z41" t="str">
            <v>...</v>
          </cell>
          <cell r="AA41" t="str">
            <v>...</v>
          </cell>
          <cell r="AB41">
            <v>-32.580000000000013</v>
          </cell>
        </row>
        <row r="42">
          <cell r="A42" t="str">
            <v xml:space="preserve">   Required reserves</v>
          </cell>
          <cell r="B42" t="str">
            <v>…</v>
          </cell>
          <cell r="C42">
            <v>1.8230000000000004</v>
          </cell>
          <cell r="D42" t="str">
            <v>…</v>
          </cell>
          <cell r="E42" t="str">
            <v>…</v>
          </cell>
          <cell r="F42">
            <v>-0.98730000000000118</v>
          </cell>
          <cell r="G42" t="str">
            <v>…</v>
          </cell>
          <cell r="H42" t="str">
            <v>…</v>
          </cell>
          <cell r="I42">
            <v>1.5655000000000001</v>
          </cell>
          <cell r="J42" t="str">
            <v>…</v>
          </cell>
          <cell r="K42" t="str">
            <v>…</v>
          </cell>
          <cell r="L42">
            <v>0.85620000000000118</v>
          </cell>
          <cell r="M42" t="str">
            <v>…</v>
          </cell>
          <cell r="N42" t="str">
            <v>…</v>
          </cell>
          <cell r="O42">
            <v>1.9298999999999999</v>
          </cell>
          <cell r="Q42" t="str">
            <v>...</v>
          </cell>
          <cell r="R42" t="str">
            <v>...</v>
          </cell>
          <cell r="S42">
            <v>1.7834999999999983</v>
          </cell>
          <cell r="T42" t="str">
            <v>...</v>
          </cell>
          <cell r="U42" t="str">
            <v>...</v>
          </cell>
          <cell r="V42">
            <v>0.43619999999999948</v>
          </cell>
          <cell r="W42" t="str">
            <v>...</v>
          </cell>
          <cell r="X42" t="str">
            <v>...</v>
          </cell>
          <cell r="Y42">
            <v>6.4145000000000003</v>
          </cell>
          <cell r="Z42" t="str">
            <v>...</v>
          </cell>
          <cell r="AA42" t="str">
            <v>...</v>
          </cell>
          <cell r="AB42">
            <v>2.3970000000000002</v>
          </cell>
        </row>
        <row r="43">
          <cell r="A43" t="str">
            <v xml:space="preserve">   Balances on banks' correspondent a/cs</v>
          </cell>
          <cell r="B43" t="str">
            <v>…</v>
          </cell>
          <cell r="C43">
            <v>-0.83729999999999194</v>
          </cell>
          <cell r="D43" t="str">
            <v>…</v>
          </cell>
          <cell r="E43" t="str">
            <v>…</v>
          </cell>
          <cell r="F43">
            <v>7.3039999999999967</v>
          </cell>
          <cell r="G43" t="str">
            <v>…</v>
          </cell>
          <cell r="H43" t="str">
            <v>…</v>
          </cell>
          <cell r="I43">
            <v>-1.2858000000000072</v>
          </cell>
          <cell r="J43" t="str">
            <v>…</v>
          </cell>
          <cell r="K43" t="str">
            <v>…</v>
          </cell>
          <cell r="L43">
            <v>-1.2800000000000011</v>
          </cell>
          <cell r="M43" t="str">
            <v>…</v>
          </cell>
          <cell r="N43" t="str">
            <v>…</v>
          </cell>
          <cell r="O43">
            <v>-2.8042000000000051</v>
          </cell>
          <cell r="Q43" t="str">
            <v>...</v>
          </cell>
          <cell r="R43" t="str">
            <v>...</v>
          </cell>
          <cell r="S43">
            <v>6.510499999999956</v>
          </cell>
          <cell r="T43" t="str">
            <v>...</v>
          </cell>
          <cell r="U43" t="str">
            <v>...</v>
          </cell>
          <cell r="V43">
            <v>4.0197000000000713</v>
          </cell>
          <cell r="W43" t="str">
            <v>...</v>
          </cell>
          <cell r="X43" t="str">
            <v>...</v>
          </cell>
          <cell r="Y43">
            <v>-7.8157000000000174</v>
          </cell>
          <cell r="Z43" t="str">
            <v>...</v>
          </cell>
          <cell r="AA43" t="str">
            <v>...</v>
          </cell>
          <cell r="AB43">
            <v>12.835600000000019</v>
          </cell>
        </row>
        <row r="47">
          <cell r="A47" t="str">
            <v>Net international reserves</v>
          </cell>
          <cell r="B47" t="str">
            <v>…</v>
          </cell>
          <cell r="C47">
            <v>-63.221677766363214</v>
          </cell>
          <cell r="D47">
            <v>-13.417748565552742</v>
          </cell>
          <cell r="E47">
            <v>-23.674382948899634</v>
          </cell>
          <cell r="F47">
            <v>-29.448799837603335</v>
          </cell>
          <cell r="G47">
            <v>-40.684817286772109</v>
          </cell>
          <cell r="H47">
            <v>-56.481269572713479</v>
          </cell>
          <cell r="I47">
            <v>-59.39321491432716</v>
          </cell>
          <cell r="J47">
            <v>-55.712505587637338</v>
          </cell>
          <cell r="K47">
            <v>-72.606631822210176</v>
          </cell>
          <cell r="L47">
            <v>-72.231443403177124</v>
          </cell>
          <cell r="M47">
            <v>-73.034720573073784</v>
          </cell>
          <cell r="N47">
            <v>-49.97526862530956</v>
          </cell>
          <cell r="O47">
            <v>-49.978914840050834</v>
          </cell>
          <cell r="Q47" t="str">
            <v>...</v>
          </cell>
          <cell r="R47" t="str">
            <v>...</v>
          </cell>
          <cell r="S47">
            <v>-16.031665446187318</v>
          </cell>
          <cell r="T47" t="str">
            <v>...</v>
          </cell>
          <cell r="U47" t="str">
            <v>...</v>
          </cell>
          <cell r="V47">
            <v>-32.317615364221709</v>
          </cell>
          <cell r="W47" t="str">
            <v>...</v>
          </cell>
          <cell r="X47" t="str">
            <v>...</v>
          </cell>
          <cell r="Y47">
            <v>-62.128032531455766</v>
          </cell>
          <cell r="Z47" t="str">
            <v>...</v>
          </cell>
          <cell r="AA47" t="str">
            <v>...</v>
          </cell>
          <cell r="AB47">
            <v>-102.74675877517683</v>
          </cell>
        </row>
        <row r="51">
          <cell r="A51" t="str">
            <v>Net domestic assets</v>
          </cell>
          <cell r="B51" t="str">
            <v>…</v>
          </cell>
          <cell r="C51">
            <v>265.71786644043715</v>
          </cell>
          <cell r="D51">
            <v>8.3719972967181597</v>
          </cell>
          <cell r="E51">
            <v>17.066834153290667</v>
          </cell>
          <cell r="F51">
            <v>25.19621358371371</v>
          </cell>
          <cell r="G51">
            <v>40.630663814146196</v>
          </cell>
          <cell r="H51">
            <v>54.77950183456575</v>
          </cell>
          <cell r="I51">
            <v>58.791480418022665</v>
          </cell>
          <cell r="J51">
            <v>62.730517961260787</v>
          </cell>
          <cell r="K51">
            <v>89.458718398004677</v>
          </cell>
          <cell r="L51">
            <v>91.473676260453374</v>
          </cell>
          <cell r="M51">
            <v>93.909674456182927</v>
          </cell>
          <cell r="N51">
            <v>71.04740101777503</v>
          </cell>
          <cell r="O51">
            <v>82.262271302355813</v>
          </cell>
          <cell r="Q51" t="str">
            <v>...</v>
          </cell>
          <cell r="R51" t="str">
            <v>...</v>
          </cell>
          <cell r="S51">
            <v>7.1000046093086189</v>
          </cell>
          <cell r="T51" t="str">
            <v>...</v>
          </cell>
          <cell r="U51" t="str">
            <v>...</v>
          </cell>
          <cell r="V51">
            <v>22.104900616699517</v>
          </cell>
          <cell r="W51" t="str">
            <v>...</v>
          </cell>
          <cell r="X51" t="str">
            <v>...</v>
          </cell>
          <cell r="Y51">
            <v>36.822773254558207</v>
          </cell>
          <cell r="Z51" t="str">
            <v>...</v>
          </cell>
          <cell r="AA51" t="str">
            <v>...</v>
          </cell>
          <cell r="AB51">
            <v>69.92855854337094</v>
          </cell>
        </row>
        <row r="53">
          <cell r="A53" t="str">
            <v>Reserve money</v>
          </cell>
          <cell r="B53" t="str">
            <v>…</v>
          </cell>
          <cell r="C53">
            <v>35.864564369310806</v>
          </cell>
          <cell r="D53">
            <v>-5.0142204453777488</v>
          </cell>
          <cell r="E53">
            <v>-6.5432712623534783</v>
          </cell>
          <cell r="F53">
            <v>-4.1576916505909995</v>
          </cell>
          <cell r="G53">
            <v>9.8870739190370927E-2</v>
          </cell>
          <cell r="H53">
            <v>-1.4954558223427838</v>
          </cell>
          <cell r="I53">
            <v>-0.38031256744722741</v>
          </cell>
          <cell r="J53">
            <v>7.254269603181851</v>
          </cell>
          <cell r="K53">
            <v>17.189008215459722</v>
          </cell>
          <cell r="L53">
            <v>19.586743281120711</v>
          </cell>
          <cell r="M53">
            <v>21.228638823658329</v>
          </cell>
          <cell r="N53">
            <v>21.339712872864936</v>
          </cell>
          <cell r="O53">
            <v>32.593174664779845</v>
          </cell>
          <cell r="Q53" t="str">
            <v>...</v>
          </cell>
          <cell r="R53" t="str">
            <v>...</v>
          </cell>
          <cell r="S53">
            <v>-6.2352584922814707</v>
          </cell>
          <cell r="T53" t="str">
            <v>...</v>
          </cell>
          <cell r="U53" t="str">
            <v>...</v>
          </cell>
          <cell r="V53">
            <v>-1.8178320495852329</v>
          </cell>
          <cell r="W53" t="str">
            <v>...</v>
          </cell>
          <cell r="X53" t="str">
            <v>...</v>
          </cell>
          <cell r="Y53">
            <v>-11.320900448737358</v>
          </cell>
          <cell r="Z53" t="str">
            <v>...</v>
          </cell>
          <cell r="AA53" t="str">
            <v>...</v>
          </cell>
          <cell r="AB53">
            <v>-6.261100682399845</v>
          </cell>
        </row>
        <row r="54">
          <cell r="A54" t="str">
            <v xml:space="preserve">   Currency in circulation</v>
          </cell>
          <cell r="B54" t="str">
            <v>…</v>
          </cell>
          <cell r="C54">
            <v>41.228310502283108</v>
          </cell>
          <cell r="D54">
            <v>-8.5577721016952815</v>
          </cell>
          <cell r="E54">
            <v>-9.6756011079138347</v>
          </cell>
          <cell r="F54">
            <v>-8.0855076681000675</v>
          </cell>
          <cell r="G54">
            <v>-1.3743304557750635</v>
          </cell>
          <cell r="H54">
            <v>-5.5464127517863666</v>
          </cell>
          <cell r="I54">
            <v>-3.9828316466746561</v>
          </cell>
          <cell r="J54">
            <v>5.5051354176770317</v>
          </cell>
          <cell r="K54">
            <v>11.759621498701334</v>
          </cell>
          <cell r="L54">
            <v>18.728808992639046</v>
          </cell>
          <cell r="M54">
            <v>19.668003060773586</v>
          </cell>
          <cell r="N54">
            <v>20.011154579844149</v>
          </cell>
          <cell r="O54">
            <v>37.171640423766263</v>
          </cell>
          <cell r="Q54" t="str">
            <v>...</v>
          </cell>
          <cell r="R54" t="str">
            <v>...</v>
          </cell>
          <cell r="S54">
            <v>-10.044905833672823</v>
          </cell>
          <cell r="T54" t="str">
            <v>...</v>
          </cell>
          <cell r="U54" t="str">
            <v>...</v>
          </cell>
          <cell r="V54">
            <v>-6.9872942929010584</v>
          </cell>
          <cell r="W54" t="str">
            <v>...</v>
          </cell>
          <cell r="X54" t="str">
            <v>...</v>
          </cell>
          <cell r="Y54">
            <v>-16.780309473516319</v>
          </cell>
          <cell r="Z54" t="str">
            <v>...</v>
          </cell>
          <cell r="AA54" t="str">
            <v>...</v>
          </cell>
          <cell r="AB54">
            <v>-12.798810786985449</v>
          </cell>
        </row>
        <row r="57">
          <cell r="A57" t="str">
            <v xml:space="preserve">   Sources: National Bank of Georgia; and Fund staff estimates.</v>
          </cell>
        </row>
        <row r="59">
          <cell r="A59" t="str">
            <v xml:space="preserve">   1/ Valued at end-period actual exchange rates.</v>
          </cell>
        </row>
        <row r="60">
          <cell r="A60" t="str">
            <v xml:space="preserve"> 2/  US$25 million earmarked in the 1999 budget as partial payment to Turkmenistan in lieu of principal obligations falling due are escrowed in an NBG account.</v>
          </cell>
        </row>
        <row r="61">
          <cell r="A61" t="str">
            <v>3/ Data for end-March 1999 reflect the issuance of a lari 70.3 million government bond to recapitalize the NBG  for losses from revaluation of its net international reserves.</v>
          </cell>
        </row>
        <row r="66">
          <cell r="Y66" t="str">
            <v>APPENDIX I</v>
          </cell>
        </row>
        <row r="68">
          <cell r="A68" t="str">
            <v>Table x.  Georgia: Monetary Survey 1/</v>
          </cell>
        </row>
        <row r="71">
          <cell r="B71">
            <v>1995</v>
          </cell>
          <cell r="C71">
            <v>1996</v>
          </cell>
          <cell r="D71">
            <v>1997</v>
          </cell>
          <cell r="E71">
            <v>1997</v>
          </cell>
          <cell r="F71">
            <v>1997</v>
          </cell>
          <cell r="O71">
            <v>1997</v>
          </cell>
          <cell r="P71">
            <v>1998</v>
          </cell>
          <cell r="Q71">
            <v>1998</v>
          </cell>
          <cell r="S71">
            <v>1998</v>
          </cell>
          <cell r="AB71">
            <v>1998</v>
          </cell>
          <cell r="AC71">
            <v>1999</v>
          </cell>
        </row>
        <row r="72">
          <cell r="B72" t="str">
            <v>Dec.</v>
          </cell>
          <cell r="C72" t="str">
            <v>Dec.</v>
          </cell>
          <cell r="D72" t="str">
            <v>Jan.</v>
          </cell>
          <cell r="E72" t="str">
            <v>Feb.</v>
          </cell>
          <cell r="F72" t="str">
            <v>Mar.</v>
          </cell>
          <cell r="G72" t="str">
            <v>Apr.</v>
          </cell>
          <cell r="H72" t="str">
            <v>May</v>
          </cell>
          <cell r="I72" t="str">
            <v>Jun.</v>
          </cell>
          <cell r="J72" t="str">
            <v>Jul.</v>
          </cell>
          <cell r="K72" t="str">
            <v>Aug.</v>
          </cell>
          <cell r="L72" t="str">
            <v>Sep.</v>
          </cell>
          <cell r="M72" t="str">
            <v>Oct.</v>
          </cell>
          <cell r="N72" t="str">
            <v>Nov.</v>
          </cell>
          <cell r="O72" t="str">
            <v>Dec.</v>
          </cell>
          <cell r="Q72" t="str">
            <v>Jan</v>
          </cell>
          <cell r="R72" t="str">
            <v>Feb</v>
          </cell>
          <cell r="S72" t="str">
            <v>Mar</v>
          </cell>
          <cell r="T72" t="str">
            <v>Apr</v>
          </cell>
          <cell r="U72" t="str">
            <v>May</v>
          </cell>
          <cell r="V72" t="str">
            <v>Jun</v>
          </cell>
          <cell r="W72" t="str">
            <v>Jul</v>
          </cell>
          <cell r="X72" t="str">
            <v>Aug</v>
          </cell>
          <cell r="Y72" t="str">
            <v>Sep</v>
          </cell>
          <cell r="Z72" t="str">
            <v>Oct</v>
          </cell>
          <cell r="AA72" t="str">
            <v>Nov</v>
          </cell>
          <cell r="AB72" t="str">
            <v>Dec</v>
          </cell>
        </row>
        <row r="77">
          <cell r="A77" t="str">
            <v>Net foreign assets</v>
          </cell>
          <cell r="B77">
            <v>57.102721209999984</v>
          </cell>
          <cell r="C77">
            <v>21.268510805333356</v>
          </cell>
          <cell r="D77">
            <v>-6.1178763439999564</v>
          </cell>
          <cell r="E77">
            <v>-29.471908781538477</v>
          </cell>
          <cell r="F77">
            <v>-36.51861298892306</v>
          </cell>
          <cell r="G77">
            <v>-57.927361342653789</v>
          </cell>
          <cell r="H77">
            <v>-92.55458065000002</v>
          </cell>
          <cell r="I77">
            <v>-98.996272899999951</v>
          </cell>
          <cell r="J77">
            <v>-77.408973733076877</v>
          </cell>
          <cell r="K77">
            <v>-104.30268923046157</v>
          </cell>
          <cell r="L77">
            <v>-114.58059663561536</v>
          </cell>
          <cell r="M77">
            <v>-117.82522219999991</v>
          </cell>
          <cell r="N77">
            <v>-70.748460588307637</v>
          </cell>
          <cell r="O77">
            <v>-72.217579707692366</v>
          </cell>
          <cell r="Q77">
            <v>-97.038168825865057</v>
          </cell>
          <cell r="R77">
            <v>-124.06858661582203</v>
          </cell>
          <cell r="S77">
            <v>-126.41552198782206</v>
          </cell>
          <cell r="T77">
            <v>-145.23214115282207</v>
          </cell>
          <cell r="U77">
            <v>-150.29582848826968</v>
          </cell>
          <cell r="V77">
            <v>-170.13820084557298</v>
          </cell>
          <cell r="W77">
            <v>-196.22904726557306</v>
          </cell>
          <cell r="X77">
            <v>-197.60310458258431</v>
          </cell>
          <cell r="Y77">
            <v>-265.92672070539322</v>
          </cell>
          <cell r="Z77">
            <v>-298.1957998094382</v>
          </cell>
          <cell r="AA77">
            <v>-349.61003071022236</v>
          </cell>
          <cell r="AB77">
            <v>-376.15132261600013</v>
          </cell>
        </row>
        <row r="79">
          <cell r="A79" t="str">
            <v>Net domestic assets</v>
          </cell>
          <cell r="B79">
            <v>123.48262079000004</v>
          </cell>
          <cell r="C79">
            <v>235.00368919466663</v>
          </cell>
          <cell r="D79">
            <v>249.29367634399998</v>
          </cell>
          <cell r="E79">
            <v>265.31360878153851</v>
          </cell>
          <cell r="F79">
            <v>282.32651298892307</v>
          </cell>
          <cell r="G79">
            <v>327.37646134265378</v>
          </cell>
          <cell r="H79">
            <v>358.28598065000006</v>
          </cell>
          <cell r="I79">
            <v>370.64457289999996</v>
          </cell>
          <cell r="J79">
            <v>370.85497373307692</v>
          </cell>
          <cell r="K79">
            <v>426.12848923046158</v>
          </cell>
          <cell r="L79">
            <v>449.95019663561538</v>
          </cell>
          <cell r="M79">
            <v>458.74252219999994</v>
          </cell>
          <cell r="N79">
            <v>418.75846058830763</v>
          </cell>
          <cell r="O79">
            <v>445.26047970769241</v>
          </cell>
          <cell r="Q79">
            <v>457.20616882586506</v>
          </cell>
          <cell r="R79">
            <v>484.79898661582206</v>
          </cell>
          <cell r="S79">
            <v>486.51412198782202</v>
          </cell>
          <cell r="T79">
            <v>518.78254115282198</v>
          </cell>
          <cell r="U79">
            <v>532.59662848826963</v>
          </cell>
          <cell r="V79">
            <v>557.46900084557296</v>
          </cell>
          <cell r="W79">
            <v>591.2501472655731</v>
          </cell>
          <cell r="X79">
            <v>597.47300458258428</v>
          </cell>
          <cell r="Y79">
            <v>616.44202070539325</v>
          </cell>
          <cell r="Z79">
            <v>623.79199980943815</v>
          </cell>
          <cell r="AA79">
            <v>651.60743071022239</v>
          </cell>
          <cell r="AB79">
            <v>744.69482261600012</v>
          </cell>
        </row>
        <row r="80">
          <cell r="A80" t="str">
            <v xml:space="preserve">   Domestic credit</v>
          </cell>
          <cell r="B80">
            <v>188.68722100000002</v>
          </cell>
          <cell r="C80">
            <v>323.85760000000005</v>
          </cell>
          <cell r="D80">
            <v>343.57979999999998</v>
          </cell>
          <cell r="E80">
            <v>354.70490000000001</v>
          </cell>
          <cell r="F80">
            <v>385.66970000000003</v>
          </cell>
          <cell r="G80">
            <v>428.98569999999995</v>
          </cell>
          <cell r="H80">
            <v>442.50670000000002</v>
          </cell>
          <cell r="I80">
            <v>469.51569999999992</v>
          </cell>
          <cell r="J80">
            <v>481.55909999999994</v>
          </cell>
          <cell r="K80">
            <v>491.58050000000003</v>
          </cell>
          <cell r="L80">
            <v>522.01179999999999</v>
          </cell>
          <cell r="M80">
            <v>531.54309999999998</v>
          </cell>
          <cell r="N80">
            <v>489.29530000000011</v>
          </cell>
          <cell r="O80">
            <v>568.44900000000007</v>
          </cell>
          <cell r="Q80">
            <v>557.15100000000007</v>
          </cell>
          <cell r="R80">
            <v>575.48559999999998</v>
          </cell>
          <cell r="S80">
            <v>581.56129999999996</v>
          </cell>
          <cell r="T80">
            <v>597.87909999999999</v>
          </cell>
          <cell r="U80">
            <v>611.28820000000007</v>
          </cell>
          <cell r="V80">
            <v>652.94149999999991</v>
          </cell>
          <cell r="W80">
            <v>689.35840000000007</v>
          </cell>
          <cell r="X80">
            <v>705.21690000000001</v>
          </cell>
          <cell r="Y80">
            <v>717.61149999999998</v>
          </cell>
          <cell r="Z80">
            <v>708.41189999999995</v>
          </cell>
          <cell r="AA80">
            <v>722.02859999999998</v>
          </cell>
          <cell r="AB80">
            <v>790.46070000000009</v>
          </cell>
        </row>
        <row r="81">
          <cell r="A81" t="str">
            <v xml:space="preserve">      Net claims on general government</v>
          </cell>
          <cell r="B81">
            <v>39.667673000000008</v>
          </cell>
          <cell r="C81">
            <v>195.65190000000001</v>
          </cell>
          <cell r="D81">
            <v>213.24759999999998</v>
          </cell>
          <cell r="E81">
            <v>222.39940000000001</v>
          </cell>
          <cell r="F81">
            <v>247.34900000000002</v>
          </cell>
          <cell r="G81">
            <v>289.30529999999999</v>
          </cell>
          <cell r="H81">
            <v>299.59660000000002</v>
          </cell>
          <cell r="I81">
            <v>321.19239999999996</v>
          </cell>
          <cell r="J81">
            <v>334.44959999999998</v>
          </cell>
          <cell r="K81">
            <v>342.96620000000001</v>
          </cell>
          <cell r="L81">
            <v>367.08590000000004</v>
          </cell>
          <cell r="M81">
            <v>367.59539999999998</v>
          </cell>
          <cell r="N81">
            <v>318.95780000000008</v>
          </cell>
          <cell r="O81">
            <v>358.83580000000006</v>
          </cell>
          <cell r="Q81">
            <v>367.67</v>
          </cell>
          <cell r="R81">
            <v>374.92899999999992</v>
          </cell>
          <cell r="S81">
            <v>385.42609999999996</v>
          </cell>
          <cell r="T81">
            <v>402.65120000000002</v>
          </cell>
          <cell r="U81">
            <v>411.45970000000005</v>
          </cell>
          <cell r="V81">
            <v>451.38419999999996</v>
          </cell>
          <cell r="W81">
            <v>483.46510000000001</v>
          </cell>
          <cell r="X81">
            <v>492.47180000000003</v>
          </cell>
          <cell r="Y81">
            <v>501.12819999999999</v>
          </cell>
          <cell r="Z81">
            <v>494.44349999999997</v>
          </cell>
          <cell r="AA81">
            <v>496.57059999999996</v>
          </cell>
          <cell r="AB81">
            <v>496.54212200000001</v>
          </cell>
        </row>
        <row r="82">
          <cell r="A82" t="str">
            <v xml:space="preserve">        public borrowing from DMBs</v>
          </cell>
          <cell r="C82">
            <v>0</v>
          </cell>
          <cell r="O82">
            <v>0</v>
          </cell>
          <cell r="AB82">
            <v>10.906321999999999</v>
          </cell>
        </row>
        <row r="83">
          <cell r="A83" t="str">
            <v xml:space="preserve">      Credit to the rest of the economy</v>
          </cell>
          <cell r="B83">
            <v>149.01954800000001</v>
          </cell>
          <cell r="C83">
            <v>128.20570000000001</v>
          </cell>
          <cell r="D83">
            <v>130.3322</v>
          </cell>
          <cell r="E83">
            <v>132.30549999999999</v>
          </cell>
          <cell r="F83">
            <v>138.32069999999999</v>
          </cell>
          <cell r="G83">
            <v>139.68039999999999</v>
          </cell>
          <cell r="H83">
            <v>142.9101</v>
          </cell>
          <cell r="I83">
            <v>148.32329999999999</v>
          </cell>
          <cell r="J83">
            <v>147.1095</v>
          </cell>
          <cell r="K83">
            <v>148.61429999999999</v>
          </cell>
          <cell r="L83">
            <v>154.92590000000001</v>
          </cell>
          <cell r="M83">
            <v>163.9477</v>
          </cell>
          <cell r="N83">
            <v>170.33750000000001</v>
          </cell>
          <cell r="O83">
            <v>209.61320000000001</v>
          </cell>
          <cell r="Q83">
            <v>189.48099999999999</v>
          </cell>
          <cell r="R83">
            <v>200.5566</v>
          </cell>
          <cell r="S83">
            <v>196.1352</v>
          </cell>
          <cell r="T83">
            <v>195.22790000000001</v>
          </cell>
          <cell r="U83">
            <v>199.82849999999999</v>
          </cell>
          <cell r="V83">
            <v>201.5573</v>
          </cell>
          <cell r="W83">
            <v>205.89330000000001</v>
          </cell>
          <cell r="X83">
            <v>212.74510000000001</v>
          </cell>
          <cell r="Y83">
            <v>216.48330000000001</v>
          </cell>
          <cell r="Z83">
            <v>213.9684</v>
          </cell>
          <cell r="AA83">
            <v>225.458</v>
          </cell>
          <cell r="AB83">
            <v>293.91857800000002</v>
          </cell>
        </row>
        <row r="84">
          <cell r="A84" t="str">
            <v xml:space="preserve">   Other items, net</v>
          </cell>
          <cell r="B84">
            <v>-65.204600209999981</v>
          </cell>
          <cell r="C84">
            <v>-88.853910805333413</v>
          </cell>
          <cell r="D84">
            <v>-94.286123656000001</v>
          </cell>
          <cell r="E84">
            <v>-89.391291218461504</v>
          </cell>
          <cell r="F84">
            <v>-103.34318701107696</v>
          </cell>
          <cell r="G84">
            <v>-101.60923865734617</v>
          </cell>
          <cell r="H84">
            <v>-84.220719349999968</v>
          </cell>
          <cell r="I84">
            <v>-98.871127099999967</v>
          </cell>
          <cell r="J84">
            <v>-110.70412626692303</v>
          </cell>
          <cell r="K84">
            <v>-65.452010769538447</v>
          </cell>
          <cell r="L84">
            <v>-72.061603364384609</v>
          </cell>
          <cell r="M84">
            <v>-72.800577800000042</v>
          </cell>
          <cell r="N84">
            <v>-70.536839411692483</v>
          </cell>
          <cell r="O84">
            <v>-123.18852029230766</v>
          </cell>
          <cell r="Q84">
            <v>-99.944831174135004</v>
          </cell>
          <cell r="R84">
            <v>-90.686613384177917</v>
          </cell>
          <cell r="S84">
            <v>-95.047178012177937</v>
          </cell>
          <cell r="T84">
            <v>-79.096558847178017</v>
          </cell>
          <cell r="U84">
            <v>-78.691571511730444</v>
          </cell>
          <cell r="V84">
            <v>-95.472499154426941</v>
          </cell>
          <cell r="W84">
            <v>-98.108252734426969</v>
          </cell>
          <cell r="X84">
            <v>-107.74389541741573</v>
          </cell>
          <cell r="Y84">
            <v>-101.16947929460673</v>
          </cell>
          <cell r="Z84">
            <v>-84.619900190561793</v>
          </cell>
          <cell r="AA84">
            <v>-70.421169289777595</v>
          </cell>
          <cell r="AB84">
            <v>-45.765877383999964</v>
          </cell>
        </row>
        <row r="86">
          <cell r="A86" t="str">
            <v>Broad money (M3)</v>
          </cell>
          <cell r="B86">
            <v>180.58534200000003</v>
          </cell>
          <cell r="C86">
            <v>256.2722</v>
          </cell>
          <cell r="D86">
            <v>243.17580000000001</v>
          </cell>
          <cell r="E86">
            <v>235.8417</v>
          </cell>
          <cell r="F86">
            <v>245.80789999999999</v>
          </cell>
          <cell r="G86">
            <v>269.44909999999999</v>
          </cell>
          <cell r="H86">
            <v>265.73140000000001</v>
          </cell>
          <cell r="I86">
            <v>271.64830000000001</v>
          </cell>
          <cell r="J86">
            <v>293.44600000000003</v>
          </cell>
          <cell r="K86">
            <v>321.82580000000002</v>
          </cell>
          <cell r="L86">
            <v>335.36960000000005</v>
          </cell>
          <cell r="M86">
            <v>340.91730000000001</v>
          </cell>
          <cell r="N86">
            <v>348.01</v>
          </cell>
          <cell r="O86">
            <v>373.04290000000003</v>
          </cell>
          <cell r="Q86">
            <v>360.16800000000001</v>
          </cell>
          <cell r="R86">
            <v>360.73040000000003</v>
          </cell>
          <cell r="S86">
            <v>360.09859999999998</v>
          </cell>
          <cell r="T86">
            <v>373.55039999999997</v>
          </cell>
          <cell r="U86">
            <v>382.30079999999998</v>
          </cell>
          <cell r="V86">
            <v>387.33080000000001</v>
          </cell>
          <cell r="W86">
            <v>395.02109999999999</v>
          </cell>
          <cell r="X86">
            <v>399.86989999999997</v>
          </cell>
          <cell r="Y86">
            <v>350.51530000000002</v>
          </cell>
          <cell r="Z86">
            <v>325.59619999999995</v>
          </cell>
          <cell r="AA86">
            <v>301.99740000000003</v>
          </cell>
          <cell r="AB86">
            <v>368.54349999999999</v>
          </cell>
        </row>
        <row r="87">
          <cell r="A87" t="str">
            <v xml:space="preserve">   Broad money, excluding forex deposits (M2)</v>
          </cell>
          <cell r="B87">
            <v>157.66074800000001</v>
          </cell>
          <cell r="C87">
            <v>217.95180000000002</v>
          </cell>
          <cell r="D87">
            <v>204.37440000000001</v>
          </cell>
          <cell r="E87">
            <v>198.11369999999999</v>
          </cell>
          <cell r="F87">
            <v>205.06819999999999</v>
          </cell>
          <cell r="G87">
            <v>218.37219999999999</v>
          </cell>
          <cell r="H87">
            <v>216.1925</v>
          </cell>
          <cell r="I87">
            <v>215.56229999999999</v>
          </cell>
          <cell r="J87">
            <v>236.2577</v>
          </cell>
          <cell r="K87">
            <v>255.76670000000001</v>
          </cell>
          <cell r="L87">
            <v>264.45640000000003</v>
          </cell>
          <cell r="M87">
            <v>262.68979999999999</v>
          </cell>
          <cell r="N87">
            <v>268.28570000000002</v>
          </cell>
          <cell r="O87">
            <v>295.21140000000003</v>
          </cell>
          <cell r="Q87">
            <v>274.30680000000001</v>
          </cell>
          <cell r="R87">
            <v>272.1078</v>
          </cell>
          <cell r="S87">
            <v>269.69919999999996</v>
          </cell>
          <cell r="T87">
            <v>278.44659999999999</v>
          </cell>
          <cell r="U87">
            <v>280.17149999999998</v>
          </cell>
          <cell r="V87">
            <v>281.71030000000002</v>
          </cell>
          <cell r="W87">
            <v>291.12509999999997</v>
          </cell>
          <cell r="X87">
            <v>294.23779999999999</v>
          </cell>
          <cell r="Y87">
            <v>252.1703</v>
          </cell>
          <cell r="Z87">
            <v>228.78369999999998</v>
          </cell>
          <cell r="AA87">
            <v>210.33520000000001</v>
          </cell>
          <cell r="AB87">
            <v>261.13669999999996</v>
          </cell>
        </row>
        <row r="88">
          <cell r="A88" t="str">
            <v xml:space="preserve">      Currency held by the public</v>
          </cell>
          <cell r="B88">
            <v>124.80000000000001</v>
          </cell>
          <cell r="C88">
            <v>176.75740000000002</v>
          </cell>
          <cell r="D88">
            <v>160.42830000000001</v>
          </cell>
          <cell r="E88">
            <v>157.952</v>
          </cell>
          <cell r="F88">
            <v>158.29259999999999</v>
          </cell>
          <cell r="G88">
            <v>171.31289999999998</v>
          </cell>
          <cell r="H88">
            <v>166.3938</v>
          </cell>
          <cell r="I88">
            <v>168.6557</v>
          </cell>
          <cell r="J88">
            <v>184.0633</v>
          </cell>
          <cell r="K88">
            <v>194.83770000000001</v>
          </cell>
          <cell r="L88">
            <v>202.40180000000001</v>
          </cell>
          <cell r="M88">
            <v>205.78280000000001</v>
          </cell>
          <cell r="N88">
            <v>209.25149999999999</v>
          </cell>
          <cell r="O88">
            <v>239.86590000000001</v>
          </cell>
          <cell r="Q88">
            <v>214.69749999999999</v>
          </cell>
          <cell r="R88">
            <v>210.88889999999998</v>
          </cell>
          <cell r="S88">
            <v>211.90169999999998</v>
          </cell>
          <cell r="T88">
            <v>219.934</v>
          </cell>
          <cell r="U88">
            <v>221.63289999999998</v>
          </cell>
          <cell r="V88">
            <v>220.94840000000002</v>
          </cell>
          <cell r="W88">
            <v>233.78270000000001</v>
          </cell>
          <cell r="X88">
            <v>230.48179999999999</v>
          </cell>
          <cell r="Y88">
            <v>198.9091</v>
          </cell>
          <cell r="Z88">
            <v>183.67099999999999</v>
          </cell>
          <cell r="AA88">
            <v>168.83500000000001</v>
          </cell>
          <cell r="AB88">
            <v>212.19389999999999</v>
          </cell>
        </row>
        <row r="89">
          <cell r="A89" t="str">
            <v>Currency in circulation (M0)</v>
          </cell>
          <cell r="B89">
            <v>131.4</v>
          </cell>
          <cell r="C89">
            <v>185.57400000000001</v>
          </cell>
          <cell r="D89">
            <v>169.69300000000001</v>
          </cell>
          <cell r="E89">
            <v>167.61859999999999</v>
          </cell>
          <cell r="F89">
            <v>170.5694</v>
          </cell>
          <cell r="G89">
            <v>183.02359999999999</v>
          </cell>
          <cell r="H89">
            <v>175.28129999999999</v>
          </cell>
          <cell r="I89">
            <v>178.18289999999999</v>
          </cell>
          <cell r="J89">
            <v>195.7901</v>
          </cell>
          <cell r="K89">
            <v>207.39680000000001</v>
          </cell>
          <cell r="L89">
            <v>220.32980000000001</v>
          </cell>
          <cell r="M89">
            <v>222.0727</v>
          </cell>
          <cell r="N89">
            <v>222.70949999999999</v>
          </cell>
          <cell r="O89">
            <v>254.5549</v>
          </cell>
          <cell r="Q89">
            <v>231.31059999999999</v>
          </cell>
          <cell r="R89">
            <v>227.33109999999999</v>
          </cell>
          <cell r="S89">
            <v>228.98509999999999</v>
          </cell>
          <cell r="T89">
            <v>237.55969999999999</v>
          </cell>
          <cell r="U89">
            <v>238.96969999999999</v>
          </cell>
          <cell r="V89">
            <v>236.76840000000001</v>
          </cell>
          <cell r="W89">
            <v>246.9117</v>
          </cell>
          <cell r="X89">
            <v>250.23589999999999</v>
          </cell>
          <cell r="Y89">
            <v>211.8398</v>
          </cell>
          <cell r="Z89">
            <v>195.4648</v>
          </cell>
          <cell r="AA89">
            <v>179.57740000000001</v>
          </cell>
          <cell r="AB89">
            <v>221.97489999999999</v>
          </cell>
        </row>
        <row r="90">
          <cell r="A90" t="str">
            <v xml:space="preserve">Less: Banks' vault cash </v>
          </cell>
          <cell r="B90">
            <v>-6.6</v>
          </cell>
          <cell r="C90">
            <v>-8.8165999999999993</v>
          </cell>
          <cell r="D90">
            <v>-9.2646999999999995</v>
          </cell>
          <cell r="E90">
            <v>-9.6666000000000007</v>
          </cell>
          <cell r="F90">
            <v>-12.2768</v>
          </cell>
          <cell r="G90">
            <v>-11.710699999999999</v>
          </cell>
          <cell r="H90">
            <v>-8.8874999999999993</v>
          </cell>
          <cell r="I90">
            <v>-9.5272000000000006</v>
          </cell>
          <cell r="J90">
            <v>-11.726800000000001</v>
          </cell>
          <cell r="K90">
            <v>-12.559100000000001</v>
          </cell>
          <cell r="L90">
            <v>-17.928000000000001</v>
          </cell>
          <cell r="M90">
            <v>-16.289899999999999</v>
          </cell>
          <cell r="N90">
            <v>-13.458</v>
          </cell>
          <cell r="O90">
            <v>-14.689</v>
          </cell>
          <cell r="Q90">
            <v>-16.613099999999999</v>
          </cell>
          <cell r="R90">
            <v>-16.4422</v>
          </cell>
          <cell r="S90">
            <v>-17.083400000000001</v>
          </cell>
          <cell r="T90">
            <v>-17.625699999999998</v>
          </cell>
          <cell r="U90">
            <v>-17.3368</v>
          </cell>
          <cell r="V90">
            <v>-15.82</v>
          </cell>
          <cell r="W90">
            <v>-13.129</v>
          </cell>
          <cell r="X90">
            <v>-19.754100000000001</v>
          </cell>
          <cell r="Y90">
            <v>-12.9307</v>
          </cell>
          <cell r="Z90">
            <v>-11.793799999999999</v>
          </cell>
          <cell r="AA90">
            <v>-10.7424</v>
          </cell>
          <cell r="AB90">
            <v>-9.7810000000000006</v>
          </cell>
        </row>
        <row r="91">
          <cell r="A91" t="str">
            <v xml:space="preserve">      Deposit liabilities (domestic currency)</v>
          </cell>
          <cell r="B91">
            <v>32.860748000000001</v>
          </cell>
          <cell r="C91">
            <v>41.194400000000002</v>
          </cell>
          <cell r="D91">
            <v>43.946100000000001</v>
          </cell>
          <cell r="E91">
            <v>40.161700000000003</v>
          </cell>
          <cell r="F91">
            <v>46.775599999999997</v>
          </cell>
          <cell r="G91">
            <v>47.0593</v>
          </cell>
          <cell r="H91">
            <v>49.798699999999997</v>
          </cell>
          <cell r="I91">
            <v>46.906599999999997</v>
          </cell>
          <cell r="J91">
            <v>52.194400000000002</v>
          </cell>
          <cell r="K91">
            <v>60.929000000000002</v>
          </cell>
          <cell r="L91">
            <v>62.054600000000001</v>
          </cell>
          <cell r="M91">
            <v>56.906999999999996</v>
          </cell>
          <cell r="N91">
            <v>59.034199999999998</v>
          </cell>
          <cell r="O91">
            <v>55.345500000000001</v>
          </cell>
          <cell r="Q91">
            <v>59.609299999999998</v>
          </cell>
          <cell r="R91">
            <v>61.218899999999998</v>
          </cell>
          <cell r="S91">
            <v>57.797499999999999</v>
          </cell>
          <cell r="T91">
            <v>58.512599999999999</v>
          </cell>
          <cell r="U91">
            <v>58.538600000000002</v>
          </cell>
          <cell r="V91">
            <v>60.761899999999997</v>
          </cell>
          <cell r="W91">
            <v>57.342399999999998</v>
          </cell>
          <cell r="X91">
            <v>63.756</v>
          </cell>
          <cell r="Y91">
            <v>53.261200000000002</v>
          </cell>
          <cell r="Z91">
            <v>45.112699999999997</v>
          </cell>
          <cell r="AA91">
            <v>41.5002</v>
          </cell>
          <cell r="AB91">
            <v>48.942799999999998</v>
          </cell>
        </row>
        <row r="92">
          <cell r="A92" t="str">
            <v xml:space="preserve">   Foreign currency deposits</v>
          </cell>
          <cell r="B92">
            <v>22.924594000000003</v>
          </cell>
          <cell r="C92">
            <v>38.320399999999999</v>
          </cell>
          <cell r="D92">
            <v>38.801400000000001</v>
          </cell>
          <cell r="E92">
            <v>37.728000000000002</v>
          </cell>
          <cell r="F92">
            <v>40.739699999999999</v>
          </cell>
          <cell r="G92">
            <v>51.076900000000002</v>
          </cell>
          <cell r="H92">
            <v>49.538899999999998</v>
          </cell>
          <cell r="I92">
            <v>56.085999999999999</v>
          </cell>
          <cell r="J92">
            <v>57.188299999999998</v>
          </cell>
          <cell r="K92">
            <v>66.059100000000001</v>
          </cell>
          <cell r="L92">
            <v>70.913200000000003</v>
          </cell>
          <cell r="M92">
            <v>78.227500000000006</v>
          </cell>
          <cell r="N92">
            <v>79.724299999999999</v>
          </cell>
          <cell r="O92">
            <v>77.831500000000005</v>
          </cell>
          <cell r="Q92">
            <v>85.861199999999997</v>
          </cell>
          <cell r="R92">
            <v>88.622600000000006</v>
          </cell>
          <cell r="S92">
            <v>90.3994</v>
          </cell>
          <cell r="T92">
            <v>95.103800000000007</v>
          </cell>
          <cell r="U92">
            <v>102.1293</v>
          </cell>
          <cell r="V92">
            <v>105.62050000000001</v>
          </cell>
          <cell r="W92">
            <v>103.896</v>
          </cell>
          <cell r="X92">
            <v>105.63209999999999</v>
          </cell>
          <cell r="Y92">
            <v>98.344999999999999</v>
          </cell>
          <cell r="Z92">
            <v>96.8125</v>
          </cell>
          <cell r="AA92">
            <v>91.662199999999999</v>
          </cell>
          <cell r="AB92">
            <v>107.4068</v>
          </cell>
        </row>
        <row r="94">
          <cell r="A94" t="str">
            <v>Total deposit liabilities</v>
          </cell>
          <cell r="B94">
            <v>55.785342</v>
          </cell>
          <cell r="C94">
            <v>79.514800000000008</v>
          </cell>
          <cell r="D94">
            <v>82.747500000000002</v>
          </cell>
          <cell r="E94">
            <v>77.889700000000005</v>
          </cell>
          <cell r="F94">
            <v>87.515299999999996</v>
          </cell>
          <cell r="G94">
            <v>98.136200000000002</v>
          </cell>
          <cell r="H94">
            <v>99.337599999999995</v>
          </cell>
          <cell r="I94">
            <v>102.9926</v>
          </cell>
          <cell r="J94">
            <v>109.3827</v>
          </cell>
          <cell r="K94">
            <v>126.9881</v>
          </cell>
          <cell r="L94">
            <v>132.96780000000001</v>
          </cell>
          <cell r="M94">
            <v>135.1345</v>
          </cell>
          <cell r="N94">
            <v>138.7585</v>
          </cell>
          <cell r="O94">
            <v>133.17700000000002</v>
          </cell>
          <cell r="Q94">
            <v>145.47049999999999</v>
          </cell>
          <cell r="R94">
            <v>149.8415</v>
          </cell>
          <cell r="S94">
            <v>148.1969</v>
          </cell>
          <cell r="T94">
            <v>153.6164</v>
          </cell>
          <cell r="U94">
            <v>160.6679</v>
          </cell>
          <cell r="V94">
            <v>166.38240000000002</v>
          </cell>
          <cell r="W94">
            <v>161.23840000000001</v>
          </cell>
          <cell r="X94">
            <v>169.38810000000001</v>
          </cell>
          <cell r="Y94">
            <v>151.6062</v>
          </cell>
          <cell r="Z94">
            <v>141.92519999999999</v>
          </cell>
          <cell r="AA94">
            <v>133.16239999999999</v>
          </cell>
          <cell r="AB94">
            <v>156.34960000000001</v>
          </cell>
        </row>
        <row r="98">
          <cell r="A98" t="str">
            <v>Net foreign assets</v>
          </cell>
          <cell r="B98" t="e">
            <v>#REF!</v>
          </cell>
          <cell r="C98">
            <v>-35.834210404666628</v>
          </cell>
          <cell r="F98">
            <v>-57.787123794256416</v>
          </cell>
          <cell r="G98" t="str">
            <v>...</v>
          </cell>
          <cell r="H98" t="str">
            <v>...</v>
          </cell>
          <cell r="I98">
            <v>-62.477659911076891</v>
          </cell>
          <cell r="J98" t="str">
            <v>...</v>
          </cell>
          <cell r="K98" t="str">
            <v>...</v>
          </cell>
          <cell r="L98">
            <v>-15.584323735615413</v>
          </cell>
          <cell r="M98" t="str">
            <v>...</v>
          </cell>
          <cell r="N98" t="str">
            <v>...</v>
          </cell>
          <cell r="O98">
            <v>-93.486090513025715</v>
          </cell>
          <cell r="P98">
            <v>72.217579707692366</v>
          </cell>
          <cell r="Q98" t="str">
            <v>...</v>
          </cell>
          <cell r="R98" t="str">
            <v>...</v>
          </cell>
          <cell r="S98">
            <v>-54.197942280129695</v>
          </cell>
          <cell r="T98" t="str">
            <v>...</v>
          </cell>
          <cell r="U98" t="str">
            <v>...</v>
          </cell>
          <cell r="V98">
            <v>-43.722678857750921</v>
          </cell>
          <cell r="W98" t="str">
            <v>...</v>
          </cell>
          <cell r="X98" t="str">
            <v>...</v>
          </cell>
          <cell r="Y98">
            <v>-95.788519859820241</v>
          </cell>
          <cell r="Z98" t="str">
            <v>...</v>
          </cell>
          <cell r="AA98" t="str">
            <v>...</v>
          </cell>
          <cell r="AB98">
            <v>-303.93374290830775</v>
          </cell>
          <cell r="AC98">
            <v>376.15132261600013</v>
          </cell>
        </row>
        <row r="100">
          <cell r="A100" t="str">
            <v>Net domestic assets</v>
          </cell>
          <cell r="B100" t="str">
            <v>…</v>
          </cell>
          <cell r="C100">
            <v>111.52106840466659</v>
          </cell>
          <cell r="D100" t="str">
            <v>…</v>
          </cell>
          <cell r="E100" t="str">
            <v>…</v>
          </cell>
          <cell r="F100">
            <v>47.322823794256436</v>
          </cell>
          <cell r="G100" t="str">
            <v>…</v>
          </cell>
          <cell r="H100" t="str">
            <v>…</v>
          </cell>
          <cell r="I100">
            <v>88.318059911076887</v>
          </cell>
          <cell r="J100" t="str">
            <v>…</v>
          </cell>
          <cell r="K100" t="str">
            <v>…</v>
          </cell>
          <cell r="L100">
            <v>79.305623735615427</v>
          </cell>
          <cell r="M100" t="str">
            <v>…</v>
          </cell>
          <cell r="N100" t="str">
            <v>…</v>
          </cell>
          <cell r="O100">
            <v>210.25679051302578</v>
          </cell>
          <cell r="Q100" t="str">
            <v>...</v>
          </cell>
          <cell r="R100" t="str">
            <v>...</v>
          </cell>
          <cell r="S100">
            <v>41.253642280129611</v>
          </cell>
          <cell r="T100" t="str">
            <v>...</v>
          </cell>
          <cell r="U100" t="str">
            <v>...</v>
          </cell>
          <cell r="V100">
            <v>70.954878857750941</v>
          </cell>
          <cell r="W100" t="str">
            <v>...</v>
          </cell>
          <cell r="X100" t="str">
            <v>...</v>
          </cell>
          <cell r="Y100">
            <v>58.973019859820283</v>
          </cell>
          <cell r="Z100" t="str">
            <v>...</v>
          </cell>
          <cell r="AA100" t="str">
            <v>...</v>
          </cell>
          <cell r="AB100">
            <v>299.43434290830771</v>
          </cell>
        </row>
        <row r="101">
          <cell r="A101" t="str">
            <v xml:space="preserve">   Domestic credit</v>
          </cell>
          <cell r="B101" t="str">
            <v>…</v>
          </cell>
          <cell r="C101">
            <v>135.17037900000003</v>
          </cell>
          <cell r="D101" t="str">
            <v>…</v>
          </cell>
          <cell r="E101" t="str">
            <v>…</v>
          </cell>
          <cell r="F101">
            <v>61.812099999999987</v>
          </cell>
          <cell r="G101" t="str">
            <v>…</v>
          </cell>
          <cell r="H101" t="str">
            <v>…</v>
          </cell>
          <cell r="I101">
            <v>83.84599999999989</v>
          </cell>
          <cell r="J101" t="str">
            <v>…</v>
          </cell>
          <cell r="K101" t="str">
            <v>…</v>
          </cell>
          <cell r="L101">
            <v>52.496100000000069</v>
          </cell>
          <cell r="M101" t="str">
            <v>…</v>
          </cell>
          <cell r="N101" t="str">
            <v>…</v>
          </cell>
          <cell r="O101">
            <v>244.59140000000002</v>
          </cell>
          <cell r="Q101" t="str">
            <v>...</v>
          </cell>
          <cell r="R101" t="str">
            <v>...</v>
          </cell>
          <cell r="S101">
            <v>13.112299999999891</v>
          </cell>
          <cell r="T101" t="str">
            <v>...</v>
          </cell>
          <cell r="U101" t="str">
            <v>...</v>
          </cell>
          <cell r="V101">
            <v>71.380199999999945</v>
          </cell>
          <cell r="W101" t="str">
            <v>...</v>
          </cell>
          <cell r="X101" t="str">
            <v>...</v>
          </cell>
          <cell r="Y101">
            <v>64.670000000000073</v>
          </cell>
          <cell r="Z101" t="str">
            <v>...</v>
          </cell>
          <cell r="AA101" t="str">
            <v>...</v>
          </cell>
          <cell r="AB101">
            <v>222.01170000000002</v>
          </cell>
        </row>
        <row r="102">
          <cell r="A102" t="str">
            <v xml:space="preserve">      Net claims on general government</v>
          </cell>
          <cell r="B102" t="str">
            <v>…</v>
          </cell>
          <cell r="C102">
            <v>155.984227</v>
          </cell>
          <cell r="D102" t="str">
            <v>…</v>
          </cell>
          <cell r="E102" t="str">
            <v>…</v>
          </cell>
          <cell r="F102">
            <v>51.697100000000006</v>
          </cell>
          <cell r="G102" t="str">
            <v>…</v>
          </cell>
          <cell r="H102" t="str">
            <v>…</v>
          </cell>
          <cell r="I102">
            <v>73.843399999999946</v>
          </cell>
          <cell r="J102" t="str">
            <v>…</v>
          </cell>
          <cell r="K102" t="str">
            <v>…</v>
          </cell>
          <cell r="L102">
            <v>45.893500000000074</v>
          </cell>
          <cell r="M102" t="str">
            <v>…</v>
          </cell>
          <cell r="N102" t="str">
            <v>…</v>
          </cell>
          <cell r="O102">
            <v>163.18390000000005</v>
          </cell>
          <cell r="Q102" t="str">
            <v>...</v>
          </cell>
          <cell r="R102" t="str">
            <v>...</v>
          </cell>
          <cell r="S102">
            <v>26.5902999999999</v>
          </cell>
          <cell r="T102" t="str">
            <v>...</v>
          </cell>
          <cell r="U102" t="str">
            <v>...</v>
          </cell>
          <cell r="V102">
            <v>65.958100000000002</v>
          </cell>
          <cell r="W102" t="str">
            <v>...</v>
          </cell>
          <cell r="X102" t="str">
            <v>...</v>
          </cell>
          <cell r="Y102">
            <v>49.744000000000028</v>
          </cell>
          <cell r="Z102" t="str">
            <v>...</v>
          </cell>
          <cell r="AA102" t="str">
            <v>...</v>
          </cell>
          <cell r="AB102">
            <v>137.70632199999994</v>
          </cell>
        </row>
        <row r="103">
          <cell r="A103" t="str">
            <v xml:space="preserve">      Credit to the rest of the economy</v>
          </cell>
          <cell r="B103" t="str">
            <v>…</v>
          </cell>
          <cell r="C103">
            <v>-20.813848000000007</v>
          </cell>
          <cell r="D103" t="str">
            <v>…</v>
          </cell>
          <cell r="E103" t="str">
            <v>…</v>
          </cell>
          <cell r="F103">
            <v>10.114999999999981</v>
          </cell>
          <cell r="G103" t="str">
            <v>…</v>
          </cell>
          <cell r="H103" t="str">
            <v>…</v>
          </cell>
          <cell r="I103">
            <v>10.002600000000001</v>
          </cell>
          <cell r="J103" t="str">
            <v>…</v>
          </cell>
          <cell r="K103" t="str">
            <v>…</v>
          </cell>
          <cell r="L103">
            <v>6.6026000000000238</v>
          </cell>
          <cell r="M103" t="str">
            <v>…</v>
          </cell>
          <cell r="N103" t="str">
            <v>…</v>
          </cell>
          <cell r="O103">
            <v>81.407499999999999</v>
          </cell>
          <cell r="Q103" t="str">
            <v>...</v>
          </cell>
          <cell r="R103" t="str">
            <v>...</v>
          </cell>
          <cell r="S103">
            <v>-13.478000000000009</v>
          </cell>
          <cell r="T103" t="str">
            <v>...</v>
          </cell>
          <cell r="U103" t="str">
            <v>...</v>
          </cell>
          <cell r="V103">
            <v>5.4221000000000004</v>
          </cell>
          <cell r="W103" t="str">
            <v>...</v>
          </cell>
          <cell r="X103" t="str">
            <v>...</v>
          </cell>
          <cell r="Y103">
            <v>14.926000000000016</v>
          </cell>
          <cell r="Z103" t="str">
            <v>...</v>
          </cell>
          <cell r="AA103" t="str">
            <v>...</v>
          </cell>
          <cell r="AB103">
            <v>84.305378000000019</v>
          </cell>
        </row>
        <row r="104">
          <cell r="A104" t="str">
            <v xml:space="preserve">   Other items, net</v>
          </cell>
          <cell r="B104" t="str">
            <v>…</v>
          </cell>
          <cell r="C104">
            <v>-23.649310595333432</v>
          </cell>
          <cell r="D104" t="str">
            <v>…</v>
          </cell>
          <cell r="E104" t="str">
            <v>…</v>
          </cell>
          <cell r="F104">
            <v>-14.48927620574355</v>
          </cell>
          <cell r="G104" t="str">
            <v>…</v>
          </cell>
          <cell r="H104" t="str">
            <v>…</v>
          </cell>
          <cell r="I104">
            <v>4.4720599110769967</v>
          </cell>
          <cell r="J104" t="str">
            <v>…</v>
          </cell>
          <cell r="K104" t="str">
            <v>…</v>
          </cell>
          <cell r="L104">
            <v>26.809523735615358</v>
          </cell>
          <cell r="M104" t="str">
            <v>…</v>
          </cell>
          <cell r="N104" t="str">
            <v>…</v>
          </cell>
          <cell r="O104">
            <v>-34.334609486974244</v>
          </cell>
          <cell r="Q104" t="str">
            <v>...</v>
          </cell>
          <cell r="R104" t="str">
            <v>...</v>
          </cell>
          <cell r="S104">
            <v>28.14134228012972</v>
          </cell>
          <cell r="T104" t="str">
            <v>...</v>
          </cell>
          <cell r="U104" t="str">
            <v>...</v>
          </cell>
          <cell r="V104">
            <v>-0.42532114224900397</v>
          </cell>
          <cell r="W104" t="str">
            <v>...</v>
          </cell>
          <cell r="X104" t="str">
            <v>...</v>
          </cell>
          <cell r="Y104">
            <v>-5.6969801401797895</v>
          </cell>
          <cell r="Z104" t="str">
            <v>...</v>
          </cell>
          <cell r="AA104" t="str">
            <v>...</v>
          </cell>
          <cell r="AB104">
            <v>77.422642908307694</v>
          </cell>
        </row>
        <row r="106">
          <cell r="A106" t="str">
            <v>Broad money (M3)</v>
          </cell>
          <cell r="B106" t="str">
            <v>…</v>
          </cell>
          <cell r="C106">
            <v>75.686857999999972</v>
          </cell>
          <cell r="D106" t="str">
            <v>…</v>
          </cell>
          <cell r="E106" t="str">
            <v>…</v>
          </cell>
          <cell r="F106">
            <v>-10.464300000000009</v>
          </cell>
          <cell r="G106" t="str">
            <v>…</v>
          </cell>
          <cell r="H106" t="str">
            <v>…</v>
          </cell>
          <cell r="I106">
            <v>25.840400000000017</v>
          </cell>
          <cell r="J106" t="str">
            <v>…</v>
          </cell>
          <cell r="K106" t="str">
            <v>…</v>
          </cell>
          <cell r="L106">
            <v>63.721300000000042</v>
          </cell>
          <cell r="M106" t="str">
            <v>…</v>
          </cell>
          <cell r="N106" t="str">
            <v>…</v>
          </cell>
          <cell r="O106">
            <v>116.77070000000003</v>
          </cell>
          <cell r="Q106" t="str">
            <v>...</v>
          </cell>
          <cell r="R106" t="str">
            <v>...</v>
          </cell>
          <cell r="S106">
            <v>-12.944300000000055</v>
          </cell>
          <cell r="T106" t="str">
            <v>...</v>
          </cell>
          <cell r="U106" t="str">
            <v>...</v>
          </cell>
          <cell r="V106">
            <v>27.232200000000034</v>
          </cell>
          <cell r="W106" t="str">
            <v>...</v>
          </cell>
          <cell r="X106" t="str">
            <v>...</v>
          </cell>
          <cell r="Y106">
            <v>-36.815499999999986</v>
          </cell>
          <cell r="Z106" t="str">
            <v>...</v>
          </cell>
          <cell r="AA106" t="str">
            <v>...</v>
          </cell>
          <cell r="AB106">
            <v>-4.4994000000000369</v>
          </cell>
        </row>
        <row r="107">
          <cell r="A107" t="str">
            <v xml:space="preserve">   Broad money, excluding forex deposits (M2)</v>
          </cell>
          <cell r="B107" t="str">
            <v>…</v>
          </cell>
          <cell r="C107">
            <v>60.291052000000008</v>
          </cell>
          <cell r="D107" t="str">
            <v>…</v>
          </cell>
          <cell r="E107" t="str">
            <v>…</v>
          </cell>
          <cell r="F107">
            <v>-12.88360000000003</v>
          </cell>
          <cell r="G107" t="str">
            <v>…</v>
          </cell>
          <cell r="H107" t="str">
            <v>…</v>
          </cell>
          <cell r="I107">
            <v>10.494100000000003</v>
          </cell>
          <cell r="J107" t="str">
            <v>…</v>
          </cell>
          <cell r="K107" t="str">
            <v>…</v>
          </cell>
          <cell r="L107">
            <v>48.894100000000037</v>
          </cell>
          <cell r="M107" t="str">
            <v>…</v>
          </cell>
          <cell r="N107" t="str">
            <v>…</v>
          </cell>
          <cell r="O107">
            <v>77.259600000000006</v>
          </cell>
          <cell r="Q107" t="str">
            <v>...</v>
          </cell>
          <cell r="R107" t="str">
            <v>...</v>
          </cell>
          <cell r="S107">
            <v>-25.512200000000064</v>
          </cell>
          <cell r="T107" t="str">
            <v>...</v>
          </cell>
          <cell r="U107" t="str">
            <v>...</v>
          </cell>
          <cell r="V107">
            <v>12.011100000000056</v>
          </cell>
          <cell r="W107" t="str">
            <v>...</v>
          </cell>
          <cell r="X107" t="str">
            <v>...</v>
          </cell>
          <cell r="Y107">
            <v>-29.54000000000002</v>
          </cell>
          <cell r="Z107" t="str">
            <v>...</v>
          </cell>
          <cell r="AA107" t="str">
            <v>...</v>
          </cell>
          <cell r="AB107">
            <v>-34.074700000000064</v>
          </cell>
        </row>
        <row r="108">
          <cell r="A108" t="str">
            <v xml:space="preserve">   Foreign currency deposits</v>
          </cell>
          <cell r="B108" t="str">
            <v>…</v>
          </cell>
          <cell r="C108">
            <v>51.957400000000007</v>
          </cell>
          <cell r="D108" t="str">
            <v>…</v>
          </cell>
          <cell r="E108" t="str">
            <v>…</v>
          </cell>
          <cell r="F108">
            <v>2.4192999999999998</v>
          </cell>
          <cell r="G108" t="str">
            <v>…</v>
          </cell>
          <cell r="H108" t="str">
            <v>…</v>
          </cell>
          <cell r="I108">
            <v>15.346299999999999</v>
          </cell>
          <cell r="J108" t="str">
            <v>…</v>
          </cell>
          <cell r="K108" t="str">
            <v>…</v>
          </cell>
          <cell r="L108">
            <v>14.827200000000005</v>
          </cell>
          <cell r="M108" t="str">
            <v>…</v>
          </cell>
          <cell r="N108" t="str">
            <v>…</v>
          </cell>
          <cell r="O108">
            <v>39.511100000000006</v>
          </cell>
          <cell r="Q108" t="str">
            <v>...</v>
          </cell>
          <cell r="R108" t="str">
            <v>...</v>
          </cell>
          <cell r="S108">
            <v>12.567899999999995</v>
          </cell>
          <cell r="T108" t="str">
            <v>...</v>
          </cell>
          <cell r="U108" t="str">
            <v>...</v>
          </cell>
          <cell r="V108">
            <v>15.221100000000007</v>
          </cell>
          <cell r="W108" t="str">
            <v>...</v>
          </cell>
          <cell r="X108" t="str">
            <v>...</v>
          </cell>
          <cell r="Y108">
            <v>-7.2755000000000081</v>
          </cell>
          <cell r="Z108" t="str">
            <v>...</v>
          </cell>
          <cell r="AA108" t="str">
            <v>...</v>
          </cell>
          <cell r="AB108">
            <v>29.575299999999999</v>
          </cell>
        </row>
        <row r="112">
          <cell r="A112" t="str">
            <v>Net foreign assets</v>
          </cell>
          <cell r="B112" t="str">
            <v>…</v>
          </cell>
          <cell r="C112">
            <v>-19.843366027275138</v>
          </cell>
          <cell r="D112">
            <v>-10.686444783840507</v>
          </cell>
          <cell r="E112">
            <v>-19.799424044774206</v>
          </cell>
          <cell r="F112">
            <v>-22.54911917650702</v>
          </cell>
          <cell r="G112">
            <v>-30.903028946560397</v>
          </cell>
          <cell r="H112">
            <v>-44.414919548563361</v>
          </cell>
          <cell r="I112">
            <v>-46.928532905767121</v>
          </cell>
          <cell r="J112">
            <v>-38.504950805592735</v>
          </cell>
          <cell r="K112">
            <v>-48.99915013637645</v>
          </cell>
          <cell r="L112">
            <v>-53.009693381080247</v>
          </cell>
          <cell r="M112">
            <v>-54.275779037029096</v>
          </cell>
          <cell r="N112">
            <v>-35.905951325832845</v>
          </cell>
          <cell r="O112">
            <v>-36.479216439795543</v>
          </cell>
          <cell r="Q112">
            <v>-6.6535481892760027</v>
          </cell>
          <cell r="R112">
            <v>-13.899475612089027</v>
          </cell>
          <cell r="S112">
            <v>-14.528608446945295</v>
          </cell>
          <cell r="T112">
            <v>-19.572698326420284</v>
          </cell>
          <cell r="U112">
            <v>-20.930099133525207</v>
          </cell>
          <cell r="V112">
            <v>-26.24915824369814</v>
          </cell>
          <cell r="W112">
            <v>-33.243218824934253</v>
          </cell>
          <cell r="X112">
            <v>-33.61155643892215</v>
          </cell>
          <cell r="Y112">
            <v>-51.926773300792171</v>
          </cell>
          <cell r="Z112">
            <v>-60.577006049906267</v>
          </cell>
          <cell r="AA112">
            <v>-74.359397003006876</v>
          </cell>
          <cell r="AB112">
            <v>-81.474206561311775</v>
          </cell>
        </row>
        <row r="116">
          <cell r="A116" t="str">
            <v>Net domestic assets</v>
          </cell>
          <cell r="B116" t="str">
            <v>…</v>
          </cell>
          <cell r="C116">
            <v>90.313169327952806</v>
          </cell>
          <cell r="D116">
            <v>6.0807501355845339</v>
          </cell>
          <cell r="E116">
            <v>12.897635645951278</v>
          </cell>
          <cell r="F116">
            <v>20.137055701732542</v>
          </cell>
          <cell r="G116">
            <v>39.306945548190782</v>
          </cell>
          <cell r="H116">
            <v>52.459726005923187</v>
          </cell>
          <cell r="I116">
            <v>57.718618873669868</v>
          </cell>
          <cell r="J116">
            <v>57.808149737546088</v>
          </cell>
          <cell r="K116">
            <v>81.328425392282085</v>
          </cell>
          <cell r="L116">
            <v>91.465163026822353</v>
          </cell>
          <cell r="M116">
            <v>95.206519426168668</v>
          </cell>
          <cell r="N116">
            <v>78.192292224581507</v>
          </cell>
          <cell r="O116">
            <v>89.469570130389897</v>
          </cell>
          <cell r="Q116">
            <v>2.682854118563327</v>
          </cell>
          <cell r="R116">
            <v>8.8798599269547029</v>
          </cell>
          <cell r="S116">
            <v>9.2650581311892068</v>
          </cell>
          <cell r="T116">
            <v>16.512146214592359</v>
          </cell>
          <cell r="U116">
            <v>19.614619477999096</v>
          </cell>
          <cell r="V116">
            <v>25.20064686889436</v>
          </cell>
          <cell r="W116">
            <v>32.787474795364943</v>
          </cell>
          <cell r="X116">
            <v>34.185051629737572</v>
          </cell>
          <cell r="Y116">
            <v>38.445258180128448</v>
          </cell>
          <cell r="Z116">
            <v>40.095972635826406</v>
          </cell>
          <cell r="AA116">
            <v>46.342974597250141</v>
          </cell>
          <cell r="AB116">
            <v>67.249252191634511</v>
          </cell>
        </row>
        <row r="118">
          <cell r="A118" t="str">
            <v>Broad money (M3)</v>
          </cell>
          <cell r="B118" t="str">
            <v>…</v>
          </cell>
          <cell r="C118">
            <v>41.91196093866796</v>
          </cell>
          <cell r="D118">
            <v>-5.1103475133081115</v>
          </cell>
          <cell r="E118">
            <v>-7.9721873851319014</v>
          </cell>
          <cell r="F118">
            <v>-4.083275517203977</v>
          </cell>
          <cell r="G118">
            <v>5.1417594261101929</v>
          </cell>
          <cell r="H118">
            <v>3.6910753487892967</v>
          </cell>
          <cell r="I118">
            <v>5.9999094712575252</v>
          </cell>
          <cell r="J118">
            <v>14.505592100898967</v>
          </cell>
          <cell r="K118">
            <v>25.579676609480085</v>
          </cell>
          <cell r="L118">
            <v>30.864604120150396</v>
          </cell>
          <cell r="M118">
            <v>33.029372674835585</v>
          </cell>
          <cell r="N118">
            <v>35.797015829262776</v>
          </cell>
          <cell r="O118">
            <v>45.565106164461078</v>
          </cell>
          <cell r="Q118">
            <v>-3.4513188697600228</v>
          </cell>
          <cell r="R118">
            <v>-3.3005587293043259</v>
          </cell>
          <cell r="S118">
            <v>-3.4699226282017603</v>
          </cell>
          <cell r="T118">
            <v>0.13604333442613914</v>
          </cell>
          <cell r="U118">
            <v>2.4817252921848887</v>
          </cell>
          <cell r="V118">
            <v>3.8300956806844422</v>
          </cell>
          <cell r="W118">
            <v>5.8916012072605994</v>
          </cell>
          <cell r="X118">
            <v>7.1913980938921318</v>
          </cell>
          <cell r="Y118">
            <v>-6.0388764938295258</v>
          </cell>
          <cell r="Z118">
            <v>-12.718832069984465</v>
          </cell>
          <cell r="AA118">
            <v>-19.044860524084495</v>
          </cell>
          <cell r="AB118">
            <v>-1.2061347367822939</v>
          </cell>
        </row>
        <row r="119">
          <cell r="A119" t="str">
            <v xml:space="preserve">   Broad money, excluding forex deposits (M2)</v>
          </cell>
          <cell r="B119" t="str">
            <v>…</v>
          </cell>
          <cell r="C119">
            <v>38.241003398004935</v>
          </cell>
          <cell r="D119">
            <v>-6.2295424951755436</v>
          </cell>
          <cell r="E119">
            <v>-9.1020583450102333</v>
          </cell>
          <cell r="F119">
            <v>-5.9112152319916733</v>
          </cell>
          <cell r="G119">
            <v>0.19288668412005272</v>
          </cell>
          <cell r="H119">
            <v>-0.80719682058144615</v>
          </cell>
          <cell r="I119">
            <v>-1.096343319945059</v>
          </cell>
          <cell r="J119">
            <v>8.3990588744850889</v>
          </cell>
          <cell r="K119">
            <v>17.350120531236723</v>
          </cell>
          <cell r="L119">
            <v>21.337102974143818</v>
          </cell>
          <cell r="M119">
            <v>20.526556789161621</v>
          </cell>
          <cell r="N119">
            <v>23.094051070007215</v>
          </cell>
          <cell r="O119">
            <v>35.448021076219604</v>
          </cell>
          <cell r="Q119">
            <v>-7.0812306028832257</v>
          </cell>
          <cell r="R119">
            <v>-7.8261205359955728</v>
          </cell>
          <cell r="S119">
            <v>-8.6420104372663342</v>
          </cell>
          <cell r="T119">
            <v>-5.6789134836933925</v>
          </cell>
          <cell r="U119">
            <v>-5.0946203297027264</v>
          </cell>
          <cell r="V119">
            <v>-4.5733667466771326</v>
          </cell>
          <cell r="W119">
            <v>-1.3841945128135413</v>
          </cell>
          <cell r="X119">
            <v>-0.3297975620182747</v>
          </cell>
          <cell r="Y119">
            <v>-14.579755388850169</v>
          </cell>
          <cell r="Z119">
            <v>-22.501739431471833</v>
          </cell>
          <cell r="AA119">
            <v>-28.750989968544573</v>
          </cell>
          <cell r="AB119">
            <v>-11.542474308241502</v>
          </cell>
        </row>
        <row r="121">
          <cell r="A121" t="str">
            <v>Memorandum items:</v>
          </cell>
        </row>
        <row r="122">
          <cell r="A122" t="str">
            <v xml:space="preserve">   M3 multiplier 2/</v>
          </cell>
          <cell r="B122">
            <v>1.1741569700910275</v>
          </cell>
          <cell r="C122">
            <v>1.2264192569189176</v>
          </cell>
          <cell r="D122">
            <v>1.2251781017926058</v>
          </cell>
          <cell r="E122">
            <v>1.2076677954332833</v>
          </cell>
          <cell r="F122">
            <v>1.2273715021286071</v>
          </cell>
          <cell r="G122">
            <v>1.2882051267340866</v>
          </cell>
          <cell r="H122">
            <v>1.2909935540540278</v>
          </cell>
          <cell r="I122">
            <v>1.3049662527322077</v>
          </cell>
          <cell r="J122">
            <v>1.3093358772290695</v>
          </cell>
          <cell r="K122">
            <v>1.3142301997159398</v>
          </cell>
          <cell r="L122">
            <v>1.3420791146117004</v>
          </cell>
          <cell r="M122">
            <v>1.345802328289627</v>
          </cell>
          <cell r="N122">
            <v>1.372543838303206</v>
          </cell>
          <cell r="O122">
            <v>1.3464030089548964</v>
          </cell>
          <cell r="Q122">
            <v>1.3858249295963783</v>
          </cell>
          <cell r="R122">
            <v>1.4157577394055731</v>
          </cell>
          <cell r="S122">
            <v>1.3861115013828451</v>
          </cell>
          <cell r="T122">
            <v>1.3785724566278799</v>
          </cell>
          <cell r="U122">
            <v>1.4338638706067148</v>
          </cell>
          <cell r="V122">
            <v>1.4238548217345384</v>
          </cell>
          <cell r="W122">
            <v>1.4203542066307222</v>
          </cell>
          <cell r="X122">
            <v>1.4189303603694394</v>
          </cell>
          <cell r="Y122">
            <v>1.4265992782251844</v>
          </cell>
          <cell r="Z122">
            <v>1.3981790823784435</v>
          </cell>
          <cell r="AA122">
            <v>1.4521109403076291</v>
          </cell>
          <cell r="AB122">
            <v>1.4190091672188661</v>
          </cell>
        </row>
        <row r="123">
          <cell r="A123" t="str">
            <v xml:space="preserve">   M3 velocity 3/</v>
          </cell>
          <cell r="B123">
            <v>25.338543156301427</v>
          </cell>
          <cell r="C123">
            <v>22.891479635238372</v>
          </cell>
          <cell r="D123" t="str">
            <v>…</v>
          </cell>
          <cell r="E123" t="str">
            <v>…</v>
          </cell>
          <cell r="F123">
            <v>23.377786847943248</v>
          </cell>
          <cell r="G123" t="str">
            <v>…</v>
          </cell>
          <cell r="H123" t="str">
            <v>…</v>
          </cell>
          <cell r="I123">
            <v>25.350427649859395</v>
          </cell>
          <cell r="J123" t="str">
            <v>…</v>
          </cell>
          <cell r="K123" t="str">
            <v>…</v>
          </cell>
          <cell r="L123">
            <v>22.671032507401449</v>
          </cell>
          <cell r="M123" t="str">
            <v>…</v>
          </cell>
          <cell r="N123" t="str">
            <v>…</v>
          </cell>
          <cell r="O123">
            <v>18.650827637539628</v>
          </cell>
          <cell r="Q123" t="str">
            <v>...</v>
          </cell>
          <cell r="R123" t="str">
            <v>...</v>
          </cell>
          <cell r="S123">
            <v>17.661741007978872</v>
          </cell>
          <cell r="T123" t="str">
            <v>...</v>
          </cell>
          <cell r="U123" t="str">
            <v>...</v>
          </cell>
          <cell r="V123">
            <v>19.301347414308829</v>
          </cell>
          <cell r="W123" t="str">
            <v>...</v>
          </cell>
          <cell r="X123" t="str">
            <v>...</v>
          </cell>
          <cell r="Y123">
            <v>22.49259875389177</v>
          </cell>
          <cell r="Z123" t="str">
            <v>...</v>
          </cell>
          <cell r="AA123" t="str">
            <v>...</v>
          </cell>
          <cell r="AB123">
            <v>19.558071163919593</v>
          </cell>
        </row>
        <row r="124">
          <cell r="A124" t="str">
            <v xml:space="preserve">   M3 velocity 3/</v>
          </cell>
          <cell r="B124">
            <v>16.72343848315894</v>
          </cell>
          <cell r="C124">
            <v>17.626570498087581</v>
          </cell>
          <cell r="F124">
            <v>15.490144946521248</v>
          </cell>
          <cell r="I124">
            <v>16.798190896096166</v>
          </cell>
          <cell r="L124">
            <v>15.022232188009884</v>
          </cell>
          <cell r="O124">
            <v>14.048786346020792</v>
          </cell>
          <cell r="S124">
            <v>11.356889474160688</v>
          </cell>
          <cell r="V124">
            <v>13.094750017297875</v>
          </cell>
          <cell r="Y124">
            <v>15.278077732983409</v>
          </cell>
          <cell r="AB124">
            <v>14.931208934630513</v>
          </cell>
        </row>
        <row r="127">
          <cell r="A127" t="str">
            <v xml:space="preserve">   Source: National Bank of Georgia; and Fund staff estimates.</v>
          </cell>
        </row>
        <row r="129">
          <cell r="A129" t="str">
            <v xml:space="preserve">   1/ Valued at end-period actual exchange rates.</v>
          </cell>
        </row>
        <row r="130">
          <cell r="A130" t="str">
            <v xml:space="preserve">   2/ M3 divided by reserve money.</v>
          </cell>
        </row>
        <row r="131">
          <cell r="A131" t="str">
            <v xml:space="preserve">   3/ Annualized quarterly GDP divided by end-quarter M3.</v>
          </cell>
        </row>
        <row r="136">
          <cell r="A136" t="str">
            <v>Nominal quarterly GDP (REVISED EST) sep. 01</v>
          </cell>
          <cell r="C136">
            <v>1129.3</v>
          </cell>
          <cell r="F136">
            <v>951.9</v>
          </cell>
          <cell r="I136">
            <v>1140.8</v>
          </cell>
          <cell r="L136">
            <v>1259.5</v>
          </cell>
          <cell r="O136">
            <v>1310.2</v>
          </cell>
          <cell r="S136">
            <v>1022.4</v>
          </cell>
          <cell r="V136">
            <v>1268</v>
          </cell>
          <cell r="Y136">
            <v>1338.8</v>
          </cell>
          <cell r="AB136">
            <v>1375.7</v>
          </cell>
        </row>
        <row r="137">
          <cell r="A137" t="str">
            <v>Annualized quarterly GDP (REVISED) sep. 01</v>
          </cell>
          <cell r="B137">
            <v>3020.0078578972189</v>
          </cell>
          <cell r="C137">
            <v>4517.2</v>
          </cell>
          <cell r="F137">
            <v>3807.6</v>
          </cell>
          <cell r="I137">
            <v>4563.2</v>
          </cell>
          <cell r="L137">
            <v>5038</v>
          </cell>
          <cell r="O137">
            <v>5240.8</v>
          </cell>
          <cell r="S137">
            <v>4089.6</v>
          </cell>
          <cell r="V137">
            <v>5072</v>
          </cell>
          <cell r="Y137">
            <v>5355.2</v>
          </cell>
          <cell r="AB137">
            <v>5502.8</v>
          </cell>
        </row>
        <row r="139">
          <cell r="L139" t="str">
            <v>APPENDIX I</v>
          </cell>
        </row>
        <row r="141">
          <cell r="A141" t="str">
            <v>Table x. Georgia: Summary Accounts of Commercial Banks 1/</v>
          </cell>
        </row>
        <row r="142">
          <cell r="A142" t="str">
            <v>(In millions of lari)</v>
          </cell>
        </row>
        <row r="145">
          <cell r="B145">
            <v>1995</v>
          </cell>
          <cell r="C145">
            <v>1996</v>
          </cell>
          <cell r="D145">
            <v>1997</v>
          </cell>
          <cell r="E145">
            <v>1997</v>
          </cell>
          <cell r="F145">
            <v>1997</v>
          </cell>
          <cell r="O145">
            <v>1997</v>
          </cell>
          <cell r="P145">
            <v>1998</v>
          </cell>
          <cell r="S145">
            <v>1998</v>
          </cell>
        </row>
        <row r="146">
          <cell r="B146" t="str">
            <v>Dec.</v>
          </cell>
          <cell r="C146" t="str">
            <v>Dec.</v>
          </cell>
          <cell r="D146" t="str">
            <v>Jan.</v>
          </cell>
          <cell r="E146" t="str">
            <v>Feb.</v>
          </cell>
          <cell r="F146" t="str">
            <v>Mar.</v>
          </cell>
          <cell r="G146" t="str">
            <v>Apr.</v>
          </cell>
          <cell r="H146" t="str">
            <v>May</v>
          </cell>
          <cell r="I146" t="str">
            <v>Jun.</v>
          </cell>
          <cell r="J146" t="str">
            <v>Jul.</v>
          </cell>
          <cell r="K146" t="str">
            <v>Aug.</v>
          </cell>
          <cell r="L146" t="str">
            <v>Sep.</v>
          </cell>
          <cell r="M146" t="str">
            <v>Oct.</v>
          </cell>
          <cell r="N146" t="str">
            <v>Nov.</v>
          </cell>
          <cell r="O146" t="str">
            <v>Dec.</v>
          </cell>
          <cell r="Q146" t="str">
            <v>Jan</v>
          </cell>
          <cell r="R146" t="str">
            <v>Feb</v>
          </cell>
          <cell r="S146" t="str">
            <v>Mar</v>
          </cell>
          <cell r="T146" t="str">
            <v>Apr</v>
          </cell>
          <cell r="U146" t="str">
            <v>May</v>
          </cell>
          <cell r="V146" t="str">
            <v>Jun</v>
          </cell>
          <cell r="W146" t="str">
            <v>Jul</v>
          </cell>
          <cell r="X146" t="str">
            <v>Aug</v>
          </cell>
          <cell r="Y146" t="str">
            <v>Sep</v>
          </cell>
          <cell r="Z146" t="str">
            <v>Oct</v>
          </cell>
          <cell r="AA146" t="str">
            <v>Nov</v>
          </cell>
          <cell r="AB146" t="str">
            <v>Dec</v>
          </cell>
        </row>
        <row r="149">
          <cell r="A149" t="str">
            <v>Net foreign assets</v>
          </cell>
          <cell r="B149">
            <v>-39.345230000000001</v>
          </cell>
          <cell r="C149">
            <v>22.055499999999999</v>
          </cell>
          <cell r="D149">
            <v>22.706800000000001</v>
          </cell>
          <cell r="E149">
            <v>20.785</v>
          </cell>
          <cell r="F149">
            <v>25.804500000000004</v>
          </cell>
          <cell r="G149">
            <v>27.874500000000005</v>
          </cell>
          <cell r="H149">
            <v>26.255500000000005</v>
          </cell>
          <cell r="I149">
            <v>25.898600000000005</v>
          </cell>
          <cell r="J149">
            <v>39.794700000000006</v>
          </cell>
          <cell r="K149">
            <v>48.202900000000007</v>
          </cell>
          <cell r="L149">
            <v>37.140999999999998</v>
          </cell>
          <cell r="M149">
            <v>35.5749</v>
          </cell>
          <cell r="N149">
            <v>34.466699999999996</v>
          </cell>
          <cell r="O149">
            <v>33.005200000000002</v>
          </cell>
          <cell r="Q149">
            <v>26.573299999999996</v>
          </cell>
          <cell r="R149">
            <v>16.679799999999997</v>
          </cell>
          <cell r="S149">
            <v>23.2256</v>
          </cell>
          <cell r="T149">
            <v>13.544400000000005</v>
          </cell>
          <cell r="U149">
            <v>22.077999999999996</v>
          </cell>
          <cell r="V149">
            <v>24.625799999999998</v>
          </cell>
          <cell r="W149">
            <v>21.3917</v>
          </cell>
          <cell r="X149">
            <v>19.226200000000002</v>
          </cell>
          <cell r="Y149">
            <v>11.431900000000001</v>
          </cell>
          <cell r="Z149">
            <v>15.934899999999997</v>
          </cell>
          <cell r="AA149">
            <v>12.245199999999999</v>
          </cell>
          <cell r="AB149">
            <v>13.748099999999996</v>
          </cell>
        </row>
        <row r="150">
          <cell r="A150" t="str">
            <v xml:space="preserve">   NFA convertible</v>
          </cell>
          <cell r="B150">
            <v>-39.205970999999998</v>
          </cell>
          <cell r="C150">
            <v>21.992699999999999</v>
          </cell>
          <cell r="D150">
            <v>22.577200000000001</v>
          </cell>
          <cell r="E150">
            <v>20.638200000000001</v>
          </cell>
          <cell r="F150">
            <v>25.605400000000003</v>
          </cell>
          <cell r="G150">
            <v>27.610800000000005</v>
          </cell>
          <cell r="H150">
            <v>25.694600000000005</v>
          </cell>
          <cell r="I150">
            <v>25.324100000000005</v>
          </cell>
          <cell r="J150">
            <v>39.280700000000003</v>
          </cell>
          <cell r="K150">
            <v>47.683800000000005</v>
          </cell>
          <cell r="L150">
            <v>36.677999999999997</v>
          </cell>
          <cell r="M150">
            <v>34.996499999999997</v>
          </cell>
          <cell r="N150">
            <v>34.114999999999995</v>
          </cell>
          <cell r="O150">
            <v>32.746200000000002</v>
          </cell>
          <cell r="Q150">
            <v>26.321799999999996</v>
          </cell>
          <cell r="R150">
            <v>16.418999999999997</v>
          </cell>
          <cell r="S150">
            <v>23.003299999999999</v>
          </cell>
          <cell r="T150">
            <v>12.924800000000005</v>
          </cell>
          <cell r="U150">
            <v>21.476999999999997</v>
          </cell>
          <cell r="V150">
            <v>23.937399999999997</v>
          </cell>
          <cell r="W150">
            <v>20.841000000000001</v>
          </cell>
          <cell r="X150">
            <v>18.805300000000003</v>
          </cell>
          <cell r="Y150">
            <v>11.0319</v>
          </cell>
          <cell r="Z150">
            <v>15.769799999999996</v>
          </cell>
          <cell r="AA150">
            <v>12.121099999999998</v>
          </cell>
          <cell r="AB150">
            <v>13.663399999999996</v>
          </cell>
        </row>
        <row r="151">
          <cell r="A151" t="str">
            <v xml:space="preserve">      Gold</v>
          </cell>
          <cell r="B151">
            <v>0.41601499999999997</v>
          </cell>
          <cell r="C151">
            <v>0.1951</v>
          </cell>
          <cell r="D151">
            <v>0.22320000000000001</v>
          </cell>
          <cell r="E151">
            <v>0.24579999999999999</v>
          </cell>
          <cell r="F151">
            <v>0.83609999999999995</v>
          </cell>
          <cell r="G151">
            <v>0.81299999999999994</v>
          </cell>
          <cell r="H151">
            <v>0.84509999999999996</v>
          </cell>
          <cell r="I151">
            <v>0.79730000000000001</v>
          </cell>
          <cell r="J151">
            <v>0.78920000000000001</v>
          </cell>
          <cell r="K151">
            <v>0.81330000000000002</v>
          </cell>
          <cell r="L151">
            <v>0.84430000000000005</v>
          </cell>
          <cell r="M151">
            <v>0.85650000000000004</v>
          </cell>
          <cell r="N151">
            <v>0.87390000000000001</v>
          </cell>
          <cell r="O151">
            <v>1.1011</v>
          </cell>
          <cell r="Q151">
            <v>1.077</v>
          </cell>
          <cell r="R151">
            <v>1.0381</v>
          </cell>
          <cell r="S151">
            <v>1.1318999999999999</v>
          </cell>
          <cell r="T151">
            <v>1.079</v>
          </cell>
          <cell r="U151">
            <v>1.0914999999999999</v>
          </cell>
          <cell r="V151">
            <v>1.3593</v>
          </cell>
          <cell r="W151">
            <v>1.2598</v>
          </cell>
          <cell r="X151">
            <v>1.2604</v>
          </cell>
          <cell r="Y151">
            <v>1.2888999999999999</v>
          </cell>
          <cell r="Z151">
            <v>1.0326</v>
          </cell>
          <cell r="AA151">
            <v>0.90900000000000003</v>
          </cell>
          <cell r="AB151">
            <v>0.5333</v>
          </cell>
        </row>
        <row r="152">
          <cell r="A152" t="str">
            <v xml:space="preserve">      Foreign exchange</v>
          </cell>
          <cell r="B152">
            <v>21.131413999999999</v>
          </cell>
          <cell r="C152">
            <v>27.912099999999999</v>
          </cell>
          <cell r="D152">
            <v>28.496300000000002</v>
          </cell>
          <cell r="E152">
            <v>26.420300000000001</v>
          </cell>
          <cell r="F152">
            <v>34.892600000000002</v>
          </cell>
          <cell r="G152">
            <v>39.506500000000003</v>
          </cell>
          <cell r="H152">
            <v>39.472700000000003</v>
          </cell>
          <cell r="I152">
            <v>42.029000000000003</v>
          </cell>
          <cell r="J152">
            <v>56.071800000000003</v>
          </cell>
          <cell r="K152">
            <v>63.664999999999999</v>
          </cell>
          <cell r="L152">
            <v>55.498199999999997</v>
          </cell>
          <cell r="M152">
            <v>53.896700000000003</v>
          </cell>
          <cell r="N152">
            <v>53.249499999999998</v>
          </cell>
          <cell r="O152">
            <v>47.223199999999999</v>
          </cell>
          <cell r="Q152">
            <v>48.265099999999997</v>
          </cell>
          <cell r="R152">
            <v>41.139299999999999</v>
          </cell>
          <cell r="S152">
            <v>46.433599999999998</v>
          </cell>
          <cell r="T152">
            <v>43.146700000000003</v>
          </cell>
          <cell r="U152">
            <v>54.130099999999999</v>
          </cell>
          <cell r="V152">
            <v>57.952199999999998</v>
          </cell>
          <cell r="W152">
            <v>56.125300000000003</v>
          </cell>
          <cell r="X152">
            <v>54.116500000000002</v>
          </cell>
          <cell r="Y152">
            <v>49.024000000000001</v>
          </cell>
          <cell r="Z152">
            <v>53.996899999999997</v>
          </cell>
          <cell r="AA152">
            <v>63.293900000000001</v>
          </cell>
          <cell r="AB152">
            <v>82.798599999999993</v>
          </cell>
        </row>
        <row r="153">
          <cell r="A153" t="str">
            <v xml:space="preserve">      Foreign liabilities</v>
          </cell>
          <cell r="B153">
            <v>-60.753399999999999</v>
          </cell>
          <cell r="C153">
            <v>-6.1144999999999996</v>
          </cell>
          <cell r="D153">
            <v>-6.1422999999999996</v>
          </cell>
          <cell r="E153">
            <v>-6.0278999999999998</v>
          </cell>
          <cell r="F153">
            <v>-10.1233</v>
          </cell>
          <cell r="G153">
            <v>-12.7087</v>
          </cell>
          <cell r="H153">
            <v>-14.623200000000001</v>
          </cell>
          <cell r="I153">
            <v>-17.502199999999998</v>
          </cell>
          <cell r="J153">
            <v>-17.580300000000001</v>
          </cell>
          <cell r="K153">
            <v>-16.794499999999999</v>
          </cell>
          <cell r="L153">
            <v>-19.6645</v>
          </cell>
          <cell r="M153">
            <v>-19.756699999999999</v>
          </cell>
          <cell r="N153">
            <v>-20.008400000000002</v>
          </cell>
          <cell r="O153">
            <v>-15.578099999999999</v>
          </cell>
          <cell r="Q153">
            <v>-23.020299999999999</v>
          </cell>
          <cell r="R153">
            <v>-25.758400000000002</v>
          </cell>
          <cell r="S153">
            <v>-24.562200000000001</v>
          </cell>
          <cell r="T153">
            <v>-31.300899999999999</v>
          </cell>
          <cell r="U153">
            <v>-33.744599999999998</v>
          </cell>
          <cell r="V153">
            <v>-35.374099999999999</v>
          </cell>
          <cell r="W153">
            <v>-36.5441</v>
          </cell>
          <cell r="X153">
            <v>-36.571599999999997</v>
          </cell>
          <cell r="Y153">
            <v>-39.280999999999999</v>
          </cell>
          <cell r="Z153">
            <v>-39.259700000000002</v>
          </cell>
          <cell r="AA153">
            <v>-52.081800000000001</v>
          </cell>
          <cell r="AB153">
            <v>-69.668499999999995</v>
          </cell>
        </row>
        <row r="154">
          <cell r="A154" t="str">
            <v xml:space="preserve">   NFA nonconvertible</v>
          </cell>
          <cell r="B154">
            <v>-0.13925899999999999</v>
          </cell>
          <cell r="C154">
            <v>6.2799999999999995E-2</v>
          </cell>
          <cell r="D154">
            <v>0.12959999999999999</v>
          </cell>
          <cell r="E154">
            <v>0.14680000000000001</v>
          </cell>
          <cell r="F154">
            <v>0.1991</v>
          </cell>
          <cell r="G154">
            <v>0.26369999999999999</v>
          </cell>
          <cell r="H154">
            <v>0.56089999999999995</v>
          </cell>
          <cell r="I154">
            <v>0.57450000000000001</v>
          </cell>
          <cell r="J154">
            <v>0.51400000000000001</v>
          </cell>
          <cell r="K154">
            <v>0.51910000000000001</v>
          </cell>
          <cell r="L154">
            <v>0.46300000000000002</v>
          </cell>
          <cell r="M154">
            <v>0.57840000000000003</v>
          </cell>
          <cell r="N154">
            <v>0.35170000000000001</v>
          </cell>
          <cell r="O154">
            <v>0.25900000000000001</v>
          </cell>
          <cell r="Q154">
            <v>0.2515</v>
          </cell>
          <cell r="R154">
            <v>0.26079999999999998</v>
          </cell>
          <cell r="S154">
            <v>0.2223</v>
          </cell>
          <cell r="T154">
            <v>0.61960000000000004</v>
          </cell>
          <cell r="U154">
            <v>0.60099999999999998</v>
          </cell>
          <cell r="V154">
            <v>0.68840000000000001</v>
          </cell>
          <cell r="W154">
            <v>0.55069999999999997</v>
          </cell>
          <cell r="X154">
            <v>0.4209</v>
          </cell>
          <cell r="Y154">
            <v>0.4</v>
          </cell>
          <cell r="Z154">
            <v>0.1651</v>
          </cell>
          <cell r="AA154">
            <v>0.1241</v>
          </cell>
          <cell r="AB154">
            <v>8.4699999999999998E-2</v>
          </cell>
        </row>
        <row r="156">
          <cell r="A156" t="str">
            <v>Net domestic assets</v>
          </cell>
          <cell r="B156">
            <v>95.130572000000001</v>
          </cell>
          <cell r="C156">
            <v>57.459300000000013</v>
          </cell>
          <cell r="D156">
            <v>60.040700000000001</v>
          </cell>
          <cell r="E156">
            <v>57.104700000000008</v>
          </cell>
          <cell r="F156">
            <v>61.710799999999992</v>
          </cell>
          <cell r="G156">
            <v>70.26169999999999</v>
          </cell>
          <cell r="H156">
            <v>73.082099999999997</v>
          </cell>
          <cell r="I156">
            <v>77.093999999999994</v>
          </cell>
          <cell r="J156">
            <v>69.587999999999994</v>
          </cell>
          <cell r="K156">
            <v>78.785200000000003</v>
          </cell>
          <cell r="L156">
            <v>95.82680000000002</v>
          </cell>
          <cell r="M156">
            <v>99.559600000000003</v>
          </cell>
          <cell r="N156">
            <v>104.29179999999999</v>
          </cell>
          <cell r="O156">
            <v>100.17180000000002</v>
          </cell>
          <cell r="Q156">
            <v>118.8972</v>
          </cell>
          <cell r="R156">
            <v>133.1617</v>
          </cell>
          <cell r="S156">
            <v>124.9713</v>
          </cell>
          <cell r="T156">
            <v>140.072</v>
          </cell>
          <cell r="U156">
            <v>138.5899</v>
          </cell>
          <cell r="V156">
            <v>141.75660000000002</v>
          </cell>
          <cell r="W156">
            <v>139.8467</v>
          </cell>
          <cell r="X156">
            <v>150.1619</v>
          </cell>
          <cell r="Y156">
            <v>140.17429999999999</v>
          </cell>
          <cell r="Z156">
            <v>125.99029999999999</v>
          </cell>
          <cell r="AA156">
            <v>120.91719999999999</v>
          </cell>
          <cell r="AB156">
            <v>142.60150000000002</v>
          </cell>
        </row>
        <row r="157">
          <cell r="A157" t="str">
            <v>Domestic credit</v>
          </cell>
          <cell r="B157">
            <v>133.48722100000001</v>
          </cell>
          <cell r="C157">
            <v>114.99550000000001</v>
          </cell>
          <cell r="D157">
            <v>114.07339999999999</v>
          </cell>
          <cell r="E157">
            <v>114.6285</v>
          </cell>
          <cell r="F157">
            <v>119.80449999999999</v>
          </cell>
          <cell r="G157">
            <v>127.14049999999999</v>
          </cell>
          <cell r="H157">
            <v>128.8021</v>
          </cell>
          <cell r="I157">
            <v>137.44719999999998</v>
          </cell>
          <cell r="J157">
            <v>136.8058</v>
          </cell>
          <cell r="K157">
            <v>133.41409999999999</v>
          </cell>
          <cell r="L157">
            <v>145.25890000000001</v>
          </cell>
          <cell r="M157">
            <v>154.33199999999999</v>
          </cell>
          <cell r="N157">
            <v>157.61850000000001</v>
          </cell>
          <cell r="O157">
            <v>170.0275</v>
          </cell>
          <cell r="Q157">
            <v>183.73140000000001</v>
          </cell>
          <cell r="R157">
            <v>192.50190000000001</v>
          </cell>
          <cell r="S157">
            <v>188.9452</v>
          </cell>
          <cell r="T157">
            <v>189.67600000000002</v>
          </cell>
          <cell r="U157">
            <v>192.53379999999999</v>
          </cell>
          <cell r="V157">
            <v>199.4699</v>
          </cell>
          <cell r="W157">
            <v>202.19220000000001</v>
          </cell>
          <cell r="X157">
            <v>217.8612</v>
          </cell>
          <cell r="Y157">
            <v>215.88860000000003</v>
          </cell>
          <cell r="Z157">
            <v>205.2825</v>
          </cell>
          <cell r="AA157">
            <v>215.65600000000001</v>
          </cell>
          <cell r="AB157">
            <v>224.20909999999998</v>
          </cell>
        </row>
        <row r="158">
          <cell r="A158" t="str">
            <v>Net claims on gen govt</v>
          </cell>
          <cell r="B158">
            <v>-15.532326999999999</v>
          </cell>
          <cell r="C158">
            <v>-13.2102</v>
          </cell>
          <cell r="D158">
            <v>-16.258800000000001</v>
          </cell>
          <cell r="E158">
            <v>-17.677</v>
          </cell>
          <cell r="F158">
            <v>-18.516200000000001</v>
          </cell>
          <cell r="G158">
            <v>-12.539899999999999</v>
          </cell>
          <cell r="H158">
            <v>-14.108000000000001</v>
          </cell>
          <cell r="I158">
            <v>-10.876099999999999</v>
          </cell>
          <cell r="J158">
            <v>-10.303699999999999</v>
          </cell>
          <cell r="K158">
            <v>-15.200200000000001</v>
          </cell>
          <cell r="L158">
            <v>-9.6669999999999998</v>
          </cell>
          <cell r="M158">
            <v>-9.6157000000000004</v>
          </cell>
          <cell r="N158">
            <v>-12.718999999999999</v>
          </cell>
          <cell r="O158">
            <v>-2.9127000000000001</v>
          </cell>
          <cell r="Q158">
            <v>-5.7496</v>
          </cell>
          <cell r="R158">
            <v>-8.0547000000000004</v>
          </cell>
          <cell r="S158">
            <v>-7.19</v>
          </cell>
          <cell r="T158">
            <v>-5.5518999999999998</v>
          </cell>
          <cell r="U158">
            <v>-7.2946999999999997</v>
          </cell>
          <cell r="V158">
            <v>-2.0874000000000001</v>
          </cell>
          <cell r="W158">
            <v>-3.7010999999999998</v>
          </cell>
          <cell r="X158">
            <v>5.1161000000000003</v>
          </cell>
          <cell r="Y158">
            <v>-0.59470000000000001</v>
          </cell>
          <cell r="Z158">
            <v>-8.6859000000000002</v>
          </cell>
          <cell r="AA158">
            <v>-9.8019999999999996</v>
          </cell>
          <cell r="AB158">
            <v>-3.0434780000000003</v>
          </cell>
        </row>
        <row r="159">
          <cell r="A159" t="str">
            <v>Net claims on rep govt</v>
          </cell>
          <cell r="B159">
            <v>-7.3338649999999994</v>
          </cell>
          <cell r="C159">
            <v>-6.6801000000000004</v>
          </cell>
          <cell r="D159">
            <v>-8.1462000000000003</v>
          </cell>
          <cell r="E159">
            <v>-10.3714</v>
          </cell>
          <cell r="F159">
            <v>-10.1693</v>
          </cell>
          <cell r="G159">
            <v>-8.2423000000000002</v>
          </cell>
          <cell r="H159">
            <v>-9.4166000000000007</v>
          </cell>
          <cell r="I159">
            <v>-5.5780000000000003</v>
          </cell>
          <cell r="J159">
            <v>-5.2403000000000004</v>
          </cell>
          <cell r="K159">
            <v>-9.4222999999999999</v>
          </cell>
          <cell r="L159">
            <v>-4.5773000000000001</v>
          </cell>
          <cell r="M159">
            <v>-4.1820000000000004</v>
          </cell>
          <cell r="N159">
            <v>-4.0891999999999999</v>
          </cell>
          <cell r="O159">
            <v>0.39029999999999998</v>
          </cell>
          <cell r="Q159">
            <v>-0.81220000000000003</v>
          </cell>
          <cell r="R159">
            <v>-1.8244</v>
          </cell>
          <cell r="S159">
            <v>-1.5165</v>
          </cell>
          <cell r="T159">
            <v>-1.5973999999999999</v>
          </cell>
          <cell r="U159">
            <v>-1.9539</v>
          </cell>
          <cell r="V159">
            <v>1.6661999999999999</v>
          </cell>
          <cell r="W159">
            <v>0.36609999999999998</v>
          </cell>
          <cell r="X159">
            <v>9.8160000000000007</v>
          </cell>
          <cell r="Y159">
            <v>3.4392999999999998</v>
          </cell>
          <cell r="Z159">
            <v>-5.0679999999999996</v>
          </cell>
          <cell r="AA159">
            <v>-6.9683999999999999</v>
          </cell>
          <cell r="AB159">
            <v>5.0294219999999994</v>
          </cell>
        </row>
        <row r="160">
          <cell r="A160" t="str">
            <v xml:space="preserve">          Direct Borrowing from DMBs</v>
          </cell>
          <cell r="AB160">
            <v>10.906321999999999</v>
          </cell>
        </row>
        <row r="161">
          <cell r="A161" t="str">
            <v>Claims on private sector</v>
          </cell>
          <cell r="B161">
            <v>149.01954800000001</v>
          </cell>
          <cell r="C161">
            <v>128.20570000000001</v>
          </cell>
          <cell r="D161">
            <v>130.3322</v>
          </cell>
          <cell r="E161">
            <v>132.30549999999999</v>
          </cell>
          <cell r="F161">
            <v>138.32069999999999</v>
          </cell>
          <cell r="G161">
            <v>139.68039999999999</v>
          </cell>
          <cell r="H161">
            <v>142.9101</v>
          </cell>
          <cell r="I161">
            <v>148.32329999999999</v>
          </cell>
          <cell r="J161">
            <v>147.1095</v>
          </cell>
          <cell r="K161">
            <v>148.61429999999999</v>
          </cell>
          <cell r="L161">
            <v>154.92590000000001</v>
          </cell>
          <cell r="M161">
            <v>163.9477</v>
          </cell>
          <cell r="N161">
            <v>170.33750000000001</v>
          </cell>
          <cell r="O161">
            <v>172.9402</v>
          </cell>
          <cell r="Q161">
            <v>189.48099999999999</v>
          </cell>
          <cell r="R161">
            <v>200.5566</v>
          </cell>
          <cell r="S161">
            <v>196.1352</v>
          </cell>
          <cell r="T161">
            <v>195.22790000000001</v>
          </cell>
          <cell r="U161">
            <v>199.82849999999999</v>
          </cell>
          <cell r="V161">
            <v>201.5573</v>
          </cell>
          <cell r="W161">
            <v>205.89330000000001</v>
          </cell>
          <cell r="X161">
            <v>212.74510000000001</v>
          </cell>
          <cell r="Y161">
            <v>216.48330000000001</v>
          </cell>
          <cell r="Z161">
            <v>213.9684</v>
          </cell>
          <cell r="AA161">
            <v>225.458</v>
          </cell>
          <cell r="AB161">
            <v>227.252578</v>
          </cell>
        </row>
        <row r="162">
          <cell r="A162" t="str">
            <v>of which forex loans</v>
          </cell>
          <cell r="B162">
            <v>63.699199999999998</v>
          </cell>
          <cell r="C162">
            <v>45.036799999999999</v>
          </cell>
          <cell r="D162">
            <v>46.128500000000003</v>
          </cell>
          <cell r="E162">
            <v>47.4679</v>
          </cell>
          <cell r="F162">
            <v>46.888800000000003</v>
          </cell>
          <cell r="G162">
            <v>48.836199999999998</v>
          </cell>
          <cell r="H162">
            <v>50.929600000000001</v>
          </cell>
          <cell r="I162">
            <v>53.764299999999999</v>
          </cell>
          <cell r="J162">
            <v>60.8977</v>
          </cell>
          <cell r="K162">
            <v>61.942100000000003</v>
          </cell>
          <cell r="L162">
            <v>68.937799999999996</v>
          </cell>
          <cell r="M162">
            <v>72.819400000000002</v>
          </cell>
          <cell r="N162">
            <v>78.440600000000003</v>
          </cell>
          <cell r="O162">
            <v>76.992199999999997</v>
          </cell>
          <cell r="Q162">
            <v>92.861199999999997</v>
          </cell>
          <cell r="R162">
            <v>102.2191</v>
          </cell>
          <cell r="S162">
            <v>103.6236</v>
          </cell>
          <cell r="T162">
            <v>104.1613</v>
          </cell>
          <cell r="U162">
            <v>109.08629999999999</v>
          </cell>
          <cell r="V162">
            <v>109.1936</v>
          </cell>
          <cell r="W162">
            <v>113.8849</v>
          </cell>
          <cell r="X162">
            <v>112.3489</v>
          </cell>
          <cell r="Y162">
            <v>120.4081</v>
          </cell>
          <cell r="Z162">
            <v>116.2641</v>
          </cell>
          <cell r="AA162">
            <v>141.07040000000001</v>
          </cell>
          <cell r="AB162">
            <v>154.441</v>
          </cell>
        </row>
        <row r="163">
          <cell r="A163" t="str">
            <v>Other assets (net)</v>
          </cell>
          <cell r="B163">
            <v>-38.356649000000004</v>
          </cell>
          <cell r="C163">
            <v>-57.536199999999994</v>
          </cell>
          <cell r="D163">
            <v>-54.032699999999991</v>
          </cell>
          <cell r="E163">
            <v>-57.523799999999994</v>
          </cell>
          <cell r="F163">
            <v>-58.093699999999998</v>
          </cell>
          <cell r="G163">
            <v>-56.878999999999998</v>
          </cell>
          <cell r="H163">
            <v>-56.72</v>
          </cell>
          <cell r="I163">
            <v>-60.353099999999998</v>
          </cell>
          <cell r="J163">
            <v>-67.218000000000004</v>
          </cell>
          <cell r="K163">
            <v>-54.530999999999999</v>
          </cell>
          <cell r="L163">
            <v>-49.432099999999991</v>
          </cell>
          <cell r="M163">
            <v>-54.77239999999999</v>
          </cell>
          <cell r="N163">
            <v>-53.326700000000017</v>
          </cell>
          <cell r="O163">
            <v>-69.855699999999985</v>
          </cell>
          <cell r="Q163">
            <v>-64.83420000000001</v>
          </cell>
          <cell r="R163">
            <v>-59.34020000000001</v>
          </cell>
          <cell r="S163">
            <v>-63.9739</v>
          </cell>
          <cell r="T163">
            <v>-49.604000000000013</v>
          </cell>
          <cell r="U163">
            <v>-53.943899999999985</v>
          </cell>
          <cell r="V163">
            <v>-57.713299999999975</v>
          </cell>
          <cell r="W163">
            <v>-62.345500000000015</v>
          </cell>
          <cell r="X163">
            <v>-67.699299999999994</v>
          </cell>
          <cell r="Y163">
            <v>-75.714300000000037</v>
          </cell>
          <cell r="Z163">
            <v>-79.292200000000008</v>
          </cell>
          <cell r="AA163">
            <v>-94.738800000000012</v>
          </cell>
          <cell r="AB163">
            <v>-81.607599999999962</v>
          </cell>
        </row>
        <row r="165">
          <cell r="A165" t="str">
            <v>Deposit liabilities</v>
          </cell>
          <cell r="B165">
            <v>55.785342</v>
          </cell>
          <cell r="C165">
            <v>79.514800000000008</v>
          </cell>
          <cell r="D165">
            <v>82.747500000000002</v>
          </cell>
          <cell r="E165">
            <v>77.889700000000005</v>
          </cell>
          <cell r="F165">
            <v>87.515299999999996</v>
          </cell>
          <cell r="G165">
            <v>98.136200000000002</v>
          </cell>
          <cell r="H165">
            <v>99.337599999999995</v>
          </cell>
          <cell r="I165">
            <v>102.9926</v>
          </cell>
          <cell r="J165">
            <v>109.3827</v>
          </cell>
          <cell r="K165">
            <v>126.9881</v>
          </cell>
          <cell r="L165">
            <v>132.96780000000001</v>
          </cell>
          <cell r="M165">
            <v>135.1345</v>
          </cell>
          <cell r="N165">
            <v>138.7585</v>
          </cell>
          <cell r="O165">
            <v>133.17700000000002</v>
          </cell>
          <cell r="Q165">
            <v>145.47049999999999</v>
          </cell>
          <cell r="R165">
            <v>149.8415</v>
          </cell>
          <cell r="S165">
            <v>148.1969</v>
          </cell>
          <cell r="T165">
            <v>153.6164</v>
          </cell>
          <cell r="U165">
            <v>160.6679</v>
          </cell>
          <cell r="V165">
            <v>166.38240000000002</v>
          </cell>
          <cell r="W165">
            <v>161.23840000000001</v>
          </cell>
          <cell r="X165">
            <v>169.38810000000001</v>
          </cell>
          <cell r="Y165">
            <v>151.6062</v>
          </cell>
          <cell r="Z165">
            <v>141.92519999999999</v>
          </cell>
          <cell r="AA165">
            <v>133.16239999999999</v>
          </cell>
          <cell r="AB165">
            <v>156.34960000000001</v>
          </cell>
        </row>
        <row r="166">
          <cell r="A166" t="str">
            <v xml:space="preserve">   Domestic currency deposits </v>
          </cell>
          <cell r="B166">
            <v>32.860748000000001</v>
          </cell>
          <cell r="C166">
            <v>41.194400000000002</v>
          </cell>
          <cell r="D166">
            <v>43.946100000000001</v>
          </cell>
          <cell r="E166">
            <v>40.161700000000003</v>
          </cell>
          <cell r="F166">
            <v>46.775599999999997</v>
          </cell>
          <cell r="G166">
            <v>47.0593</v>
          </cell>
          <cell r="H166">
            <v>49.798699999999997</v>
          </cell>
          <cell r="I166">
            <v>46.906599999999997</v>
          </cell>
          <cell r="J166">
            <v>52.194400000000002</v>
          </cell>
          <cell r="K166">
            <v>60.929000000000002</v>
          </cell>
          <cell r="L166">
            <v>62.054600000000001</v>
          </cell>
          <cell r="M166">
            <v>56.906999999999996</v>
          </cell>
          <cell r="N166">
            <v>59.034199999999998</v>
          </cell>
          <cell r="O166">
            <v>55.345500000000001</v>
          </cell>
          <cell r="Q166">
            <v>59.609299999999998</v>
          </cell>
          <cell r="R166">
            <v>61.218899999999998</v>
          </cell>
          <cell r="S166">
            <v>57.797499999999999</v>
          </cell>
          <cell r="T166">
            <v>58.512599999999999</v>
          </cell>
          <cell r="U166">
            <v>58.538600000000002</v>
          </cell>
          <cell r="V166">
            <v>60.761899999999997</v>
          </cell>
          <cell r="W166">
            <v>57.342399999999998</v>
          </cell>
          <cell r="X166">
            <v>63.756</v>
          </cell>
          <cell r="Y166">
            <v>53.261200000000002</v>
          </cell>
          <cell r="Z166">
            <v>45.112699999999997</v>
          </cell>
          <cell r="AA166">
            <v>41.5002</v>
          </cell>
          <cell r="AB166">
            <v>48.942799999999998</v>
          </cell>
        </row>
        <row r="167">
          <cell r="A167" t="str">
            <v xml:space="preserve">   Foreign currency deposits</v>
          </cell>
          <cell r="B167">
            <v>22.924594000000003</v>
          </cell>
          <cell r="C167">
            <v>38.320399999999999</v>
          </cell>
          <cell r="D167">
            <v>38.801400000000001</v>
          </cell>
          <cell r="E167">
            <v>37.728000000000002</v>
          </cell>
          <cell r="F167">
            <v>40.739699999999999</v>
          </cell>
          <cell r="G167">
            <v>51.076900000000002</v>
          </cell>
          <cell r="H167">
            <v>49.538899999999998</v>
          </cell>
          <cell r="I167">
            <v>56.085999999999999</v>
          </cell>
          <cell r="J167">
            <v>57.188299999999998</v>
          </cell>
          <cell r="K167">
            <v>66.059100000000001</v>
          </cell>
          <cell r="L167">
            <v>70.913200000000003</v>
          </cell>
          <cell r="M167">
            <v>78.227500000000006</v>
          </cell>
          <cell r="N167">
            <v>79.724299999999999</v>
          </cell>
          <cell r="O167">
            <v>77.831500000000005</v>
          </cell>
          <cell r="Q167">
            <v>85.861199999999997</v>
          </cell>
          <cell r="R167">
            <v>88.622600000000006</v>
          </cell>
          <cell r="S167">
            <v>90.3994</v>
          </cell>
          <cell r="T167">
            <v>95.103800000000007</v>
          </cell>
          <cell r="U167">
            <v>102.1293</v>
          </cell>
          <cell r="V167">
            <v>105.62050000000001</v>
          </cell>
          <cell r="W167">
            <v>103.896</v>
          </cell>
          <cell r="X167">
            <v>105.63209999999999</v>
          </cell>
          <cell r="Y167">
            <v>98.344999999999999</v>
          </cell>
          <cell r="Z167">
            <v>96.8125</v>
          </cell>
          <cell r="AA167">
            <v>91.662199999999999</v>
          </cell>
          <cell r="AB167">
            <v>107.4068</v>
          </cell>
        </row>
        <row r="170">
          <cell r="A170" t="str">
            <v>Memorandum items:</v>
          </cell>
        </row>
        <row r="171">
          <cell r="A171" t="str">
            <v xml:space="preserve">   Share of forex deposits</v>
          </cell>
          <cell r="B171">
            <v>41.094296777816659</v>
          </cell>
          <cell r="C171">
            <v>48.192789266903766</v>
          </cell>
          <cell r="D171">
            <v>46.891326021934198</v>
          </cell>
          <cell r="E171">
            <v>48.437726682732119</v>
          </cell>
          <cell r="F171">
            <v>46.551517277550325</v>
          </cell>
          <cell r="G171">
            <v>52.046951074119441</v>
          </cell>
          <cell r="H171">
            <v>49.869233804722484</v>
          </cell>
          <cell r="I171">
            <v>54.456339581678684</v>
          </cell>
          <cell r="J171">
            <v>52.282765007629173</v>
          </cell>
          <cell r="K171">
            <v>52.019913676950836</v>
          </cell>
          <cell r="L171">
            <v>53.331107230472341</v>
          </cell>
          <cell r="M171">
            <v>57.888622076523767</v>
          </cell>
          <cell r="N171">
            <v>57.455435162530591</v>
          </cell>
          <cell r="O171">
            <v>58.442148419021301</v>
          </cell>
          <cell r="Q171">
            <v>59.023100903619643</v>
          </cell>
          <cell r="R171">
            <v>59.144229068715944</v>
          </cell>
          <cell r="S171">
            <v>60.999521582435257</v>
          </cell>
          <cell r="T171">
            <v>61.909926283912398</v>
          </cell>
          <cell r="U171">
            <v>63.565466406170742</v>
          </cell>
          <cell r="V171">
            <v>63.480572464395266</v>
          </cell>
          <cell r="W171">
            <v>64.436263321888575</v>
          </cell>
          <cell r="X171">
            <v>62.360992301112049</v>
          </cell>
          <cell r="Y171">
            <v>64.868719089324841</v>
          </cell>
          <cell r="Z171">
            <v>68.2137492143749</v>
          </cell>
          <cell r="AA171">
            <v>68.834896337104169</v>
          </cell>
          <cell r="AB171">
            <v>68.696562063478254</v>
          </cell>
        </row>
        <row r="172">
          <cell r="A172" t="str">
            <v xml:space="preserve">   Exchange rate (in lari, end-period)</v>
          </cell>
          <cell r="B172">
            <v>1.23</v>
          </cell>
          <cell r="C172">
            <v>1.274</v>
          </cell>
          <cell r="D172">
            <v>1.3120000000000001</v>
          </cell>
          <cell r="E172">
            <v>1.304</v>
          </cell>
          <cell r="F172">
            <v>1.3260000000000001</v>
          </cell>
          <cell r="G172">
            <v>1.333</v>
          </cell>
          <cell r="H172">
            <v>1.335</v>
          </cell>
          <cell r="I172">
            <v>1.335</v>
          </cell>
          <cell r="J172">
            <v>1.347</v>
          </cell>
          <cell r="K172">
            <v>1.3480000000000001</v>
          </cell>
          <cell r="L172">
            <v>1.3480000000000001</v>
          </cell>
          <cell r="M172">
            <v>1.35</v>
          </cell>
          <cell r="N172">
            <v>1.3640000000000001</v>
          </cell>
          <cell r="O172">
            <v>1.304</v>
          </cell>
          <cell r="Q172">
            <v>1.5349999999999999</v>
          </cell>
          <cell r="R172">
            <v>1.8</v>
          </cell>
          <cell r="S172">
            <v>1.8</v>
          </cell>
          <cell r="T172">
            <v>1.8</v>
          </cell>
          <cell r="U172">
            <v>2.12</v>
          </cell>
          <cell r="V172">
            <v>2.35</v>
          </cell>
          <cell r="W172">
            <v>2.2050000000000001</v>
          </cell>
          <cell r="X172">
            <v>1.95</v>
          </cell>
          <cell r="Y172">
            <v>1.95</v>
          </cell>
          <cell r="Z172">
            <v>1.97</v>
          </cell>
          <cell r="AA172">
            <v>1.94</v>
          </cell>
          <cell r="AB172">
            <v>1.8</v>
          </cell>
        </row>
        <row r="175">
          <cell r="A175" t="str">
            <v xml:space="preserve">   Source: National Bank of Georgia; and Fund staff estimates.</v>
          </cell>
        </row>
        <row r="177">
          <cell r="A177" t="str">
            <v xml:space="preserve">   1/ Valued at end-period actual exchange rates.</v>
          </cell>
        </row>
      </sheetData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DP and CPI"/>
      <sheetName val="Fiscal projections year"/>
      <sheetName val="Fiscal projections quarters"/>
      <sheetName val="BOP"/>
      <sheetName val="DMB prog"/>
      <sheetName val="MS data prog"/>
      <sheetName val="int_calc"/>
      <sheetName val="NBG old"/>
      <sheetName val="red"/>
      <sheetName val="resold"/>
    </sheetNames>
    <definedNames>
      <definedName name="BFLD_DF" refersTo="#REF!" sheetId="0"/>
      <definedName name="caca2" refersTo="#REF!" sheetId="0"/>
    </defined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of Contents"/>
      <sheetName val="ControlSheet"/>
      <sheetName val="Inputs 1 (liq indicators)"/>
      <sheetName val="country name lookup"/>
      <sheetName val="Inputs 2 (ext sector)"/>
      <sheetName val="Inputs 3 (fiscal sector)"/>
      <sheetName val="Inputs 4 (fin. sector)"/>
      <sheetName val="Inputs 5 (corp. sector)"/>
      <sheetName val="Inputs Macro Variables"/>
      <sheetName val="Calc Liq Ind"/>
      <sheetName val="Calc Ext Sector"/>
      <sheetName val="Calc Fisc Sector"/>
      <sheetName val="Calc Fin Sector"/>
      <sheetName val="Calc Corp. Sector"/>
      <sheetName val="old Tab 8. FR &amp; IR"/>
      <sheetName val="Tab 8. FR &amp; IR "/>
      <sheetName val="Output 1. Comp AD-I rat"/>
      <sheetName val="Output 1. Comp Alt I,II,III"/>
      <sheetName val="Output1 Summary-AltI"/>
      <sheetName val="Output 1. Summary-AltII"/>
      <sheetName val="Output1 Summary -AltIII"/>
      <sheetName val="Tab 9. External sector "/>
      <sheetName val="Tab 10. Public sector"/>
      <sheetName val="Tab 11. Financial sector"/>
      <sheetName val="Tab 12. Corporate sector"/>
      <sheetName val="Output 1. FR &amp; IR "/>
      <sheetName val="Output 2. External sector "/>
      <sheetName val="Output 3. Public sector"/>
      <sheetName val="Output 4. Financial sector"/>
      <sheetName val="Output 5. Corporate sector"/>
      <sheetName val="GDP and CPI"/>
    </sheetNames>
    <sheetDataSet>
      <sheetData sheetId="0" refreshError="1"/>
      <sheetData sheetId="1" refreshError="1"/>
      <sheetData sheetId="2" refreshError="1"/>
      <sheetData sheetId="3" refreshError="1">
        <row r="1">
          <cell r="A1" t="str">
            <v>Ccode</v>
          </cell>
          <cell r="B1" t="str">
            <v>Country</v>
          </cell>
        </row>
        <row r="2">
          <cell r="A2" t="str">
            <v>612</v>
          </cell>
          <cell r="B2" t="str">
            <v>Algeria</v>
          </cell>
        </row>
        <row r="3">
          <cell r="A3" t="str">
            <v>213</v>
          </cell>
          <cell r="B3" t="str">
            <v>Argentina</v>
          </cell>
        </row>
        <row r="4">
          <cell r="A4" t="str">
            <v>963</v>
          </cell>
          <cell r="B4" t="str">
            <v>Bosnia&amp;Herzegovina</v>
          </cell>
        </row>
        <row r="5">
          <cell r="A5" t="str">
            <v>223</v>
          </cell>
          <cell r="B5" t="str">
            <v>Brazil</v>
          </cell>
        </row>
        <row r="6">
          <cell r="A6" t="str">
            <v>918</v>
          </cell>
          <cell r="B6" t="str">
            <v>Bulgaria</v>
          </cell>
        </row>
        <row r="7">
          <cell r="A7" t="str">
            <v>228</v>
          </cell>
          <cell r="B7" t="str">
            <v>Chile</v>
          </cell>
        </row>
        <row r="8">
          <cell r="A8" t="str">
            <v>924</v>
          </cell>
          <cell r="B8" t="str">
            <v>China</v>
          </cell>
        </row>
        <row r="9">
          <cell r="A9" t="str">
            <v>233</v>
          </cell>
          <cell r="B9" t="str">
            <v>Colombia</v>
          </cell>
        </row>
        <row r="10">
          <cell r="A10" t="str">
            <v>238</v>
          </cell>
          <cell r="B10" t="str">
            <v>Costa Rica</v>
          </cell>
        </row>
        <row r="11">
          <cell r="A11" t="str">
            <v>960</v>
          </cell>
          <cell r="B11" t="str">
            <v>Croatia</v>
          </cell>
        </row>
        <row r="12">
          <cell r="A12" t="str">
            <v>935</v>
          </cell>
          <cell r="B12" t="str">
            <v>Czech Republic</v>
          </cell>
        </row>
        <row r="13">
          <cell r="A13" t="str">
            <v>243</v>
          </cell>
          <cell r="B13" t="str">
            <v>Dominican Republic</v>
          </cell>
        </row>
        <row r="14">
          <cell r="A14" t="str">
            <v>248</v>
          </cell>
          <cell r="B14" t="str">
            <v>Ecuador</v>
          </cell>
        </row>
        <row r="15">
          <cell r="A15" t="str">
            <v>469</v>
          </cell>
          <cell r="B15" t="str">
            <v>Egypt</v>
          </cell>
        </row>
        <row r="16">
          <cell r="A16" t="str">
            <v>253</v>
          </cell>
          <cell r="B16" t="str">
            <v>El Salvador</v>
          </cell>
        </row>
        <row r="17">
          <cell r="A17" t="str">
            <v>939</v>
          </cell>
          <cell r="B17" t="str">
            <v>Estonia</v>
          </cell>
        </row>
        <row r="18">
          <cell r="A18" t="str">
            <v>258</v>
          </cell>
          <cell r="B18" t="str">
            <v>Guatemala</v>
          </cell>
        </row>
        <row r="19">
          <cell r="A19" t="str">
            <v>944</v>
          </cell>
          <cell r="B19" t="str">
            <v>Hungary</v>
          </cell>
        </row>
        <row r="20">
          <cell r="A20" t="str">
            <v>534</v>
          </cell>
          <cell r="B20" t="str">
            <v>India</v>
          </cell>
        </row>
        <row r="21">
          <cell r="A21" t="str">
            <v>536</v>
          </cell>
          <cell r="B21" t="str">
            <v>Indonesia</v>
          </cell>
        </row>
        <row r="22">
          <cell r="A22" t="str">
            <v>436</v>
          </cell>
          <cell r="B22" t="str">
            <v>Israel</v>
          </cell>
        </row>
        <row r="23">
          <cell r="A23" t="str">
            <v>343</v>
          </cell>
          <cell r="B23" t="str">
            <v>Jamaica</v>
          </cell>
        </row>
        <row r="24">
          <cell r="A24" t="str">
            <v>439</v>
          </cell>
          <cell r="B24" t="str">
            <v>Jordan</v>
          </cell>
        </row>
        <row r="25">
          <cell r="A25" t="str">
            <v>916</v>
          </cell>
          <cell r="B25" t="str">
            <v>Kazakhstan</v>
          </cell>
        </row>
        <row r="26">
          <cell r="A26" t="str">
            <v>542</v>
          </cell>
          <cell r="B26" t="str">
            <v>Korea</v>
          </cell>
        </row>
        <row r="27">
          <cell r="A27" t="str">
            <v>941</v>
          </cell>
          <cell r="B27" t="str">
            <v>Latvia</v>
          </cell>
        </row>
        <row r="28">
          <cell r="A28" t="str">
            <v>446</v>
          </cell>
          <cell r="B28" t="str">
            <v>Lebanon</v>
          </cell>
        </row>
        <row r="29">
          <cell r="A29" t="str">
            <v>946</v>
          </cell>
          <cell r="B29" t="str">
            <v>Lithuania</v>
          </cell>
        </row>
        <row r="30">
          <cell r="A30" t="str">
            <v>548</v>
          </cell>
          <cell r="B30" t="str">
            <v>Malaysia</v>
          </cell>
        </row>
        <row r="31">
          <cell r="A31" t="str">
            <v>273</v>
          </cell>
          <cell r="B31" t="str">
            <v>Mexico</v>
          </cell>
        </row>
        <row r="32">
          <cell r="A32" t="str">
            <v>686</v>
          </cell>
          <cell r="B32" t="str">
            <v>Morocco</v>
          </cell>
        </row>
        <row r="33">
          <cell r="A33" t="str">
            <v>564</v>
          </cell>
          <cell r="B33" t="str">
            <v>Pakistan</v>
          </cell>
        </row>
        <row r="34">
          <cell r="A34" t="str">
            <v>283</v>
          </cell>
          <cell r="B34" t="str">
            <v>Panama</v>
          </cell>
        </row>
        <row r="35">
          <cell r="A35" t="str">
            <v>293</v>
          </cell>
          <cell r="B35" t="str">
            <v>Peru</v>
          </cell>
        </row>
        <row r="36">
          <cell r="A36" t="str">
            <v>566</v>
          </cell>
          <cell r="B36" t="str">
            <v>Philippines</v>
          </cell>
        </row>
        <row r="37">
          <cell r="A37">
            <v>964</v>
          </cell>
          <cell r="B37" t="str">
            <v>Poland</v>
          </cell>
        </row>
        <row r="38">
          <cell r="A38">
            <v>968</v>
          </cell>
          <cell r="B38" t="str">
            <v>Romania</v>
          </cell>
        </row>
        <row r="39">
          <cell r="A39">
            <v>922</v>
          </cell>
          <cell r="B39" t="str">
            <v>Russia</v>
          </cell>
        </row>
        <row r="40">
          <cell r="A40">
            <v>965</v>
          </cell>
          <cell r="B40" t="str">
            <v>Serbia&amp;Montenegro</v>
          </cell>
        </row>
        <row r="41">
          <cell r="A41">
            <v>936</v>
          </cell>
          <cell r="B41" t="str">
            <v>Slovak Republic</v>
          </cell>
        </row>
        <row r="42">
          <cell r="A42">
            <v>961</v>
          </cell>
          <cell r="B42" t="str">
            <v>Slovenia</v>
          </cell>
        </row>
        <row r="43">
          <cell r="A43">
            <v>199</v>
          </cell>
          <cell r="B43" t="str">
            <v>South Africa</v>
          </cell>
        </row>
        <row r="44">
          <cell r="A44">
            <v>524</v>
          </cell>
          <cell r="B44" t="str">
            <v>Sri Lanka</v>
          </cell>
        </row>
        <row r="45">
          <cell r="A45">
            <v>578</v>
          </cell>
          <cell r="B45" t="str">
            <v>Thailand</v>
          </cell>
        </row>
        <row r="46">
          <cell r="A46">
            <v>744</v>
          </cell>
          <cell r="B46" t="str">
            <v>Tunisia</v>
          </cell>
        </row>
        <row r="47">
          <cell r="A47">
            <v>186</v>
          </cell>
          <cell r="B47" t="str">
            <v>Turkey</v>
          </cell>
        </row>
        <row r="48">
          <cell r="A48">
            <v>926</v>
          </cell>
          <cell r="B48" t="str">
            <v>Ukraine</v>
          </cell>
        </row>
        <row r="49">
          <cell r="A49">
            <v>298</v>
          </cell>
          <cell r="B49" t="str">
            <v>Uruguay</v>
          </cell>
        </row>
        <row r="50">
          <cell r="A50">
            <v>299</v>
          </cell>
          <cell r="B50" t="str">
            <v>Venezuela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 Please read"/>
      <sheetName val="ControlSheet"/>
      <sheetName val="External Sector"/>
      <sheetName val="Public Sector"/>
      <sheetName val="Public Sector Supplement 1"/>
      <sheetName val="Public Sector Supplement 2"/>
      <sheetName val="Public Sector Qualitative"/>
      <sheetName val="Financial and Corporate Sectors"/>
      <sheetName val="Indicators &amp; Indices"/>
      <sheetName val="indexall"/>
      <sheetName val="W&amp;T"/>
      <sheetName val="country name looku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16">
          <cell r="C16">
            <v>0.45</v>
          </cell>
        </row>
        <row r="17">
          <cell r="C17">
            <v>0.25</v>
          </cell>
        </row>
        <row r="18">
          <cell r="C18">
            <v>0.15</v>
          </cell>
        </row>
        <row r="19">
          <cell r="C19">
            <v>0.15</v>
          </cell>
        </row>
      </sheetData>
      <sheetData sheetId="11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des"/>
      <sheetName val="Compare"/>
      <sheetName val="Table1"/>
      <sheetName val="Table2"/>
      <sheetName val="Table3"/>
      <sheetName val="Table4"/>
      <sheetName val="Current"/>
      <sheetName val="Previous"/>
      <sheetName val="ControlSheet"/>
      <sheetName val="Weights"/>
      <sheetName val="Sheet1"/>
      <sheetName val="Sheet2"/>
      <sheetName val="Sheet3"/>
      <sheetName val="W&amp;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66">
          <cell r="D66" t="str">
            <v>F2001START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Input_external"/>
      <sheetName val="Inp_Outp_debt"/>
      <sheetName val="SR_Table_Baseline"/>
      <sheetName val="SR_Table_Stress"/>
      <sheetName val="Baseline"/>
      <sheetName val="A1_historical"/>
      <sheetName val="A2_financing"/>
      <sheetName val="B1_GDP"/>
      <sheetName val="B2_exports"/>
      <sheetName val="B3_deflator"/>
      <sheetName val="B4_non-debt flows"/>
      <sheetName val="B5_Combo"/>
      <sheetName val="B6_30%depr"/>
      <sheetName val="NPV_base"/>
      <sheetName val="NPV Stress"/>
      <sheetName val="NPV Stress_A2"/>
      <sheetName val="Data chart"/>
      <sheetName val="Figure"/>
      <sheetName val="ControlSheet"/>
      <sheetName val="Curre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Real"/>
      <sheetName val="BOP"/>
      <sheetName val="Public"/>
      <sheetName val="Monetary"/>
      <sheetName val="Interaction"/>
      <sheetName val="SimInp1"/>
      <sheetName val="SimInp2"/>
      <sheetName val="SimOut1"/>
      <sheetName val="SimOut2"/>
      <sheetName val="SimOut3"/>
      <sheetName val="SimOut4"/>
      <sheetName val="SimOut5"/>
      <sheetName val="SimOut6"/>
      <sheetName val="SimOut7"/>
      <sheetName val="SimBase1"/>
      <sheetName val="SimBase2"/>
      <sheetName val="SimBase3"/>
      <sheetName val="SimBase4"/>
      <sheetName val="SimBase5"/>
      <sheetName val="SimBase6"/>
      <sheetName val="Model"/>
      <sheetName val="Model2"/>
      <sheetName val="PE"/>
      <sheetName val="ModDef"/>
      <sheetName val="Chart1"/>
      <sheetName val="Chart2"/>
      <sheetName val="Module1"/>
      <sheetName val="Module2"/>
      <sheetName val="Module3"/>
      <sheetName val="Module4"/>
      <sheetName val="R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1">
          <cell r="A1" t="str">
            <v>Table 1.  Moldova:  Input for Simulation of Financial Programming Model</v>
          </cell>
        </row>
        <row r="2">
          <cell r="A2" t="str">
            <v>(In millions of Lei, unless otherwise specified)</v>
          </cell>
        </row>
        <row r="5">
          <cell r="B5" t="str">
            <v>Name</v>
          </cell>
          <cell r="C5" t="str">
            <v>Status 1/</v>
          </cell>
          <cell r="D5">
            <v>1996</v>
          </cell>
          <cell r="E5">
            <v>1997</v>
          </cell>
          <cell r="F5">
            <v>1998</v>
          </cell>
          <cell r="G5">
            <v>1999</v>
          </cell>
          <cell r="H5">
            <v>2000</v>
          </cell>
          <cell r="I5">
            <v>2001</v>
          </cell>
          <cell r="J5">
            <v>2002</v>
          </cell>
          <cell r="K5">
            <v>2003</v>
          </cell>
          <cell r="L5">
            <v>2004</v>
          </cell>
        </row>
        <row r="8">
          <cell r="A8" t="str">
            <v>Real Sector:</v>
          </cell>
        </row>
        <row r="10">
          <cell r="A10" t="str">
            <v>Total resources</v>
          </cell>
          <cell r="C10" t="str">
            <v>END</v>
          </cell>
          <cell r="E10">
            <v>16728.952043956888</v>
          </cell>
          <cell r="F10">
            <v>16752.595008888773</v>
          </cell>
        </row>
        <row r="11">
          <cell r="A11" t="str">
            <v xml:space="preserve">   Gross domestic product </v>
          </cell>
          <cell r="B11" t="str">
            <v>Q</v>
          </cell>
          <cell r="C11" t="str">
            <v>END</v>
          </cell>
          <cell r="E11">
            <v>10118.517443956885</v>
          </cell>
          <cell r="F11">
            <v>10121.128308888774</v>
          </cell>
        </row>
        <row r="12">
          <cell r="A12" t="str">
            <v xml:space="preserve">   Imports of goods and services</v>
          </cell>
          <cell r="B12" t="str">
            <v>M</v>
          </cell>
          <cell r="C12" t="str">
            <v>END</v>
          </cell>
          <cell r="E12">
            <v>6610.4346000000005</v>
          </cell>
          <cell r="F12">
            <v>6631.4666999999999</v>
          </cell>
        </row>
        <row r="13">
          <cell r="A13" t="str">
            <v>Total expenditures</v>
          </cell>
          <cell r="C13" t="str">
            <v>END</v>
          </cell>
          <cell r="E13">
            <v>16728.952043956888</v>
          </cell>
          <cell r="F13">
            <v>16752.595008888773</v>
          </cell>
        </row>
        <row r="14">
          <cell r="A14" t="str">
            <v xml:space="preserve">   Private consumption </v>
          </cell>
          <cell r="B14" t="str">
            <v>CP</v>
          </cell>
          <cell r="C14" t="str">
            <v>END</v>
          </cell>
          <cell r="E14">
            <v>6188.5685354465459</v>
          </cell>
          <cell r="F14">
            <v>6920.492387598686</v>
          </cell>
        </row>
        <row r="15">
          <cell r="A15" t="str">
            <v xml:space="preserve">   Public consumption</v>
          </cell>
          <cell r="B15" t="str">
            <v>CG</v>
          </cell>
          <cell r="C15" t="str">
            <v>END</v>
          </cell>
          <cell r="E15">
            <v>2718.5</v>
          </cell>
          <cell r="F15">
            <v>2247.5</v>
          </cell>
        </row>
        <row r="16">
          <cell r="A16" t="str">
            <v xml:space="preserve">   Private investment</v>
          </cell>
          <cell r="B16" t="str">
            <v>IP</v>
          </cell>
          <cell r="C16" t="str">
            <v>END</v>
          </cell>
          <cell r="E16">
            <v>2418.7003085103406</v>
          </cell>
          <cell r="F16">
            <v>2830.7592212900868</v>
          </cell>
        </row>
        <row r="17">
          <cell r="A17" t="str">
            <v xml:space="preserve">   Public investment</v>
          </cell>
          <cell r="B17" t="str">
            <v>IG</v>
          </cell>
          <cell r="C17" t="str">
            <v>END</v>
          </cell>
          <cell r="E17">
            <v>234.2</v>
          </cell>
          <cell r="F17">
            <v>206</v>
          </cell>
        </row>
        <row r="18">
          <cell r="A18" t="str">
            <v xml:space="preserve">   Changes in inventories  2/  5/</v>
          </cell>
          <cell r="B18" t="str">
            <v>IS</v>
          </cell>
          <cell r="C18" t="str">
            <v>EXOG</v>
          </cell>
          <cell r="E18">
            <v>438.75000000000006</v>
          </cell>
          <cell r="F18">
            <v>450.15750000000008</v>
          </cell>
          <cell r="G18">
            <v>450.15750000000008</v>
          </cell>
          <cell r="H18">
            <v>450.15750000000008</v>
          </cell>
          <cell r="I18">
            <v>450.15750000000008</v>
          </cell>
          <cell r="J18">
            <v>450.15750000000008</v>
          </cell>
          <cell r="K18">
            <v>450.15750000000008</v>
          </cell>
          <cell r="L18">
            <v>450.15750000000008</v>
          </cell>
        </row>
        <row r="19">
          <cell r="A19" t="str">
            <v xml:space="preserve">   Export of goods and services</v>
          </cell>
          <cell r="B19" t="str">
            <v>X</v>
          </cell>
          <cell r="C19" t="str">
            <v>END</v>
          </cell>
          <cell r="E19">
            <v>4730.2332000000006</v>
          </cell>
          <cell r="F19">
            <v>4097.6858999999995</v>
          </cell>
        </row>
        <row r="21">
          <cell r="A21" t="str">
            <v>Memorandum items:</v>
          </cell>
        </row>
        <row r="22">
          <cell r="A22" t="str">
            <v>National disposable income</v>
          </cell>
          <cell r="B22" t="str">
            <v>YD</v>
          </cell>
          <cell r="C22" t="str">
            <v>END</v>
          </cell>
          <cell r="E22">
            <v>10759.403843956885</v>
          </cell>
          <cell r="F22">
            <v>10862.779008888774</v>
          </cell>
        </row>
        <row r="23">
          <cell r="A23" t="str">
            <v>Private disposable income</v>
          </cell>
          <cell r="B23" t="str">
            <v>YDP</v>
          </cell>
          <cell r="C23" t="str">
            <v>END</v>
          </cell>
          <cell r="E23">
            <v>8090.6538439568849</v>
          </cell>
          <cell r="F23">
            <v>8257.7790088887741</v>
          </cell>
        </row>
        <row r="24">
          <cell r="A24" t="str">
            <v>Growth of real export of goods and services</v>
          </cell>
          <cell r="B24" t="str">
            <v>ZX</v>
          </cell>
          <cell r="C24" t="str">
            <v>END</v>
          </cell>
          <cell r="E24">
            <v>6.8426197458455684E-2</v>
          </cell>
          <cell r="F24">
            <v>-0.26644936846219303</v>
          </cell>
          <cell r="G24">
            <v>-0.32524229057870202</v>
          </cell>
          <cell r="H24">
            <v>9.5520563754657228E-2</v>
          </cell>
          <cell r="I24">
            <v>8.4970389010702294E-2</v>
          </cell>
          <cell r="J24">
            <v>0.10715030227225351</v>
          </cell>
          <cell r="K24">
            <v>0.11692786715101189</v>
          </cell>
          <cell r="L24">
            <v>0.11692786715101189</v>
          </cell>
        </row>
        <row r="25">
          <cell r="A25" t="str">
            <v>Growth of real GDP, short-term</v>
          </cell>
          <cell r="B25" t="str">
            <v>ZQ</v>
          </cell>
          <cell r="C25" t="str">
            <v>END</v>
          </cell>
          <cell r="E25">
            <v>1.3283464188091738E-2</v>
          </cell>
          <cell r="F25">
            <v>-8.6150024392002547E-2</v>
          </cell>
        </row>
        <row r="26">
          <cell r="A26" t="str">
            <v>Growth of real GDP, long-term</v>
          </cell>
          <cell r="B26" t="str">
            <v>ZQL</v>
          </cell>
          <cell r="C26" t="str">
            <v>EXOG</v>
          </cell>
          <cell r="E26">
            <v>0</v>
          </cell>
          <cell r="F26">
            <v>0</v>
          </cell>
          <cell r="G26">
            <v>-1.4999999999999999E-2</v>
          </cell>
          <cell r="H26">
            <v>-0.01</v>
          </cell>
          <cell r="I26">
            <v>0</v>
          </cell>
          <cell r="J26">
            <v>0.01</v>
          </cell>
          <cell r="K26">
            <v>0.02</v>
          </cell>
          <cell r="L26">
            <v>0.05</v>
          </cell>
        </row>
        <row r="27">
          <cell r="A27" t="str">
            <v>Growth of total factor productivity</v>
          </cell>
          <cell r="B27" t="str">
            <v>ZQT</v>
          </cell>
          <cell r="C27" t="str">
            <v>EXOG</v>
          </cell>
          <cell r="E27">
            <v>0</v>
          </cell>
          <cell r="F27">
            <v>0</v>
          </cell>
          <cell r="G27">
            <v>0</v>
          </cell>
          <cell r="H27">
            <v>5.0000000000000001E-3</v>
          </cell>
          <cell r="I27">
            <v>0.01</v>
          </cell>
          <cell r="J27">
            <v>1.4999999999999999E-2</v>
          </cell>
          <cell r="K27">
            <v>0.02</v>
          </cell>
          <cell r="L27">
            <v>0.02</v>
          </cell>
        </row>
        <row r="28">
          <cell r="A28" t="str">
            <v>Maximum sustainable GDP growth</v>
          </cell>
          <cell r="C28" t="str">
            <v>END</v>
          </cell>
          <cell r="E28">
            <v>1.4999999999999999E-2</v>
          </cell>
          <cell r="F28">
            <v>1.4999999999999999E-2</v>
          </cell>
          <cell r="G28">
            <v>1.4999999999999999E-2</v>
          </cell>
          <cell r="H28">
            <v>2.3333333333333331E-2</v>
          </cell>
          <cell r="I28">
            <v>3.1666666666666669E-2</v>
          </cell>
          <cell r="J28">
            <v>0.04</v>
          </cell>
          <cell r="K28">
            <v>4.8333333333333332E-2</v>
          </cell>
          <cell r="L28">
            <v>4.8333333333333332E-2</v>
          </cell>
        </row>
        <row r="29">
          <cell r="A29" t="str">
            <v>Growth of world real GDP</v>
          </cell>
          <cell r="B29" t="str">
            <v>ZQW</v>
          </cell>
          <cell r="C29" t="str">
            <v>EXOG</v>
          </cell>
          <cell r="G29">
            <v>0.02</v>
          </cell>
          <cell r="H29">
            <v>0.02</v>
          </cell>
          <cell r="I29">
            <v>0.02</v>
          </cell>
          <cell r="J29">
            <v>0.02</v>
          </cell>
          <cell r="K29">
            <v>0.02</v>
          </cell>
          <cell r="L29">
            <v>0.02</v>
          </cell>
        </row>
        <row r="31">
          <cell r="A31" t="str">
            <v>External Sector:</v>
          </cell>
        </row>
        <row r="33">
          <cell r="A33" t="str">
            <v xml:space="preserve">Current account </v>
          </cell>
          <cell r="B33" t="str">
            <v>CAB</v>
          </cell>
          <cell r="C33" t="str">
            <v>END</v>
          </cell>
          <cell r="E33">
            <v>-1059.0643316612591</v>
          </cell>
          <cell r="F33">
            <v>-1514.5852682364416</v>
          </cell>
        </row>
        <row r="34">
          <cell r="A34" t="str">
            <v xml:space="preserve">   Export of goods services</v>
          </cell>
          <cell r="B34" t="str">
            <v>X</v>
          </cell>
          <cell r="C34" t="str">
            <v>END</v>
          </cell>
          <cell r="E34">
            <v>4730.2332000000006</v>
          </cell>
          <cell r="F34">
            <v>4097.6858999999995</v>
          </cell>
        </row>
        <row r="35">
          <cell r="A35" t="str">
            <v xml:space="preserve">   Imports of goods and services</v>
          </cell>
          <cell r="B35" t="str">
            <v>-M</v>
          </cell>
          <cell r="C35" t="str">
            <v>END</v>
          </cell>
          <cell r="E35">
            <v>-6610.4346000000005</v>
          </cell>
          <cell r="F35">
            <v>-6631.4666999999999</v>
          </cell>
        </row>
        <row r="36">
          <cell r="A36" t="str">
            <v xml:space="preserve">   Net income  3/</v>
          </cell>
          <cell r="B36" t="str">
            <v>FS</v>
          </cell>
          <cell r="C36" t="str">
            <v>EXOG</v>
          </cell>
          <cell r="E36">
            <v>287.73359999999997</v>
          </cell>
          <cell r="F36">
            <v>217.86090000000007</v>
          </cell>
          <cell r="G36">
            <v>338.18486219480872</v>
          </cell>
          <cell r="H36">
            <v>202.15325673104908</v>
          </cell>
          <cell r="I36">
            <v>217.00227489751421</v>
          </cell>
          <cell r="J36">
            <v>222.25156965539813</v>
          </cell>
          <cell r="K36">
            <v>234.18254593236708</v>
          </cell>
          <cell r="L36">
            <v>234.18254593236708</v>
          </cell>
        </row>
        <row r="37">
          <cell r="A37" t="str">
            <v xml:space="preserve">    Of which: Public sector interest due</v>
          </cell>
          <cell r="B37" t="str">
            <v>IFG</v>
          </cell>
          <cell r="C37" t="str">
            <v>EXOG</v>
          </cell>
          <cell r="E37">
            <v>180.2506683387407</v>
          </cell>
          <cell r="F37">
            <v>277.5448317635587</v>
          </cell>
          <cell r="G37">
            <v>251.90442088886221</v>
          </cell>
          <cell r="H37">
            <v>299.2065134832892</v>
          </cell>
          <cell r="I37">
            <v>331.28277115964607</v>
          </cell>
          <cell r="J37">
            <v>321.96755774764222</v>
          </cell>
          <cell r="K37">
            <v>298.47920291630862</v>
          </cell>
          <cell r="L37">
            <v>293.37814907804432</v>
          </cell>
        </row>
        <row r="38">
          <cell r="A38" t="str">
            <v xml:space="preserve">   Foreign grants  3/</v>
          </cell>
          <cell r="B38" t="str">
            <v>G</v>
          </cell>
          <cell r="C38" t="str">
            <v>EXOG</v>
          </cell>
          <cell r="E38">
            <v>353.15280000000001</v>
          </cell>
          <cell r="F38">
            <v>523.78980000000001</v>
          </cell>
          <cell r="G38">
            <v>506.39100000000008</v>
          </cell>
          <cell r="H38">
            <v>579.96</v>
          </cell>
          <cell r="I38">
            <v>510.15000000000003</v>
          </cell>
          <cell r="J38">
            <v>499.41000000000008</v>
          </cell>
          <cell r="K38">
            <v>488.67</v>
          </cell>
          <cell r="L38">
            <v>488.67</v>
          </cell>
        </row>
        <row r="39">
          <cell r="A39" t="str">
            <v>Capital and finacial account</v>
          </cell>
          <cell r="C39" t="str">
            <v>EXOG</v>
          </cell>
          <cell r="E39">
            <v>818.26993166125908</v>
          </cell>
          <cell r="F39">
            <v>302.01190168882636</v>
          </cell>
          <cell r="G39">
            <v>490.97347809159464</v>
          </cell>
          <cell r="H39">
            <v>619.71226685985562</v>
          </cell>
          <cell r="I39">
            <v>635.58262110378655</v>
          </cell>
          <cell r="J39">
            <v>538.34623124789891</v>
          </cell>
          <cell r="K39">
            <v>834.7342071714786</v>
          </cell>
          <cell r="L39">
            <v>834.7342071714786</v>
          </cell>
        </row>
        <row r="40">
          <cell r="A40" t="str">
            <v xml:space="preserve">   Public financing  3/</v>
          </cell>
          <cell r="B40" t="str">
            <v>CFCG</v>
          </cell>
          <cell r="C40" t="str">
            <v>EXOG</v>
          </cell>
          <cell r="E40">
            <v>268.14933166125934</v>
          </cell>
          <cell r="F40">
            <v>-404.64483176355873</v>
          </cell>
          <cell r="G40">
            <v>94.75616160086922</v>
          </cell>
          <cell r="H40">
            <v>288.78399145949885</v>
          </cell>
          <cell r="I40">
            <v>204.62123147671062</v>
          </cell>
          <cell r="J40">
            <v>243.82913214322204</v>
          </cell>
          <cell r="K40">
            <v>235.3245655785785</v>
          </cell>
          <cell r="L40">
            <v>235.3245655785785</v>
          </cell>
        </row>
        <row r="41">
          <cell r="A41" t="str">
            <v xml:space="preserve">   Central bank financing  3/</v>
          </cell>
          <cell r="B41" t="str">
            <v>CFCCB</v>
          </cell>
          <cell r="C41" t="str">
            <v>EXOG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A42" t="str">
            <v xml:space="preserve">   Private financing and other 3/</v>
          </cell>
          <cell r="B42" t="str">
            <v>CFCP</v>
          </cell>
          <cell r="C42" t="str">
            <v>EXOG</v>
          </cell>
          <cell r="E42">
            <v>550.12059999999974</v>
          </cell>
          <cell r="F42">
            <v>706.65673345238508</v>
          </cell>
          <cell r="G42">
            <v>396.21731649072541</v>
          </cell>
          <cell r="H42">
            <v>330.92827540035671</v>
          </cell>
          <cell r="I42">
            <v>430.96138962707596</v>
          </cell>
          <cell r="J42">
            <v>294.51709910467684</v>
          </cell>
          <cell r="K42">
            <v>599.40964159290013</v>
          </cell>
          <cell r="L42">
            <v>599.40964159290013</v>
          </cell>
        </row>
        <row r="43">
          <cell r="A43" t="str">
            <v xml:space="preserve">Change in net international reserves </v>
          </cell>
          <cell r="B43" t="str">
            <v>CNIR</v>
          </cell>
          <cell r="C43" t="str">
            <v>END</v>
          </cell>
          <cell r="E43">
            <v>-240.7944</v>
          </cell>
          <cell r="F43">
            <v>-1212.5733665476153</v>
          </cell>
        </row>
        <row r="45">
          <cell r="A45" t="str">
            <v>Memorandum items:</v>
          </cell>
        </row>
        <row r="46">
          <cell r="A46" t="str">
            <v>Direct foreign financed project import  3/</v>
          </cell>
          <cell r="B46" t="str">
            <v>MP</v>
          </cell>
          <cell r="C46" t="str">
            <v>EXOG</v>
          </cell>
          <cell r="E46">
            <v>134.07466583062967</v>
          </cell>
          <cell r="F46">
            <v>392.84235000000001</v>
          </cell>
          <cell r="G46">
            <v>379.79325000000006</v>
          </cell>
          <cell r="H46">
            <v>434.97</v>
          </cell>
          <cell r="I46">
            <v>382.61250000000001</v>
          </cell>
          <cell r="J46">
            <v>374.55750000000006</v>
          </cell>
          <cell r="K46">
            <v>366.5025</v>
          </cell>
          <cell r="L46">
            <v>366.5025</v>
          </cell>
        </row>
        <row r="47">
          <cell r="A47" t="str">
            <v>Imports to be excluded for GIR in terms of imports 3/</v>
          </cell>
          <cell r="B47" t="str">
            <v>MEA</v>
          </cell>
          <cell r="C47" t="str">
            <v>EXOG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</row>
        <row r="49">
          <cell r="A49" t="str">
            <v>Public Sector:</v>
          </cell>
        </row>
        <row r="51">
          <cell r="A51" t="str">
            <v>Total revenue and grants</v>
          </cell>
          <cell r="B51" t="str">
            <v>RVN</v>
          </cell>
          <cell r="C51" t="str">
            <v>END</v>
          </cell>
          <cell r="E51">
            <v>2668.7500000000005</v>
          </cell>
          <cell r="F51">
            <v>2604.9999999999991</v>
          </cell>
        </row>
        <row r="52">
          <cell r="A52" t="str">
            <v xml:space="preserve">   Of which:  foreign grants  3/</v>
          </cell>
          <cell r="B52" t="str">
            <v>GG</v>
          </cell>
          <cell r="C52" t="str">
            <v>EXOG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3">
          <cell r="A53" t="str">
            <v>Total expenditures</v>
          </cell>
          <cell r="C53" t="str">
            <v>END</v>
          </cell>
          <cell r="E53">
            <v>3360.1</v>
          </cell>
          <cell r="F53">
            <v>2905.0000000000005</v>
          </cell>
        </row>
        <row r="54">
          <cell r="A54" t="str">
            <v xml:space="preserve">   Consumption</v>
          </cell>
          <cell r="B54" t="str">
            <v>CG</v>
          </cell>
          <cell r="C54" t="str">
            <v>END</v>
          </cell>
          <cell r="E54">
            <v>2718.5</v>
          </cell>
          <cell r="F54">
            <v>2247.5</v>
          </cell>
        </row>
        <row r="55">
          <cell r="A55" t="str">
            <v xml:space="preserve">   Investment </v>
          </cell>
          <cell r="B55" t="str">
            <v>IG</v>
          </cell>
          <cell r="C55" t="str">
            <v>END</v>
          </cell>
          <cell r="E55">
            <v>234.2</v>
          </cell>
          <cell r="F55">
            <v>206</v>
          </cell>
        </row>
        <row r="56">
          <cell r="A56" t="str">
            <v xml:space="preserve">   Domestic interest payments </v>
          </cell>
          <cell r="B56" t="str">
            <v>INTGD</v>
          </cell>
          <cell r="C56" t="str">
            <v>EXOG</v>
          </cell>
          <cell r="E56">
            <v>212.5</v>
          </cell>
          <cell r="F56">
            <v>244.3</v>
          </cell>
          <cell r="G56">
            <v>256.51500000000004</v>
          </cell>
          <cell r="H56">
            <v>269.34075000000007</v>
          </cell>
          <cell r="I56">
            <v>282.80778750000007</v>
          </cell>
          <cell r="J56">
            <v>296.94817687500012</v>
          </cell>
          <cell r="K56">
            <v>311.79558571875015</v>
          </cell>
          <cell r="L56">
            <v>327.38536500468769</v>
          </cell>
        </row>
        <row r="57">
          <cell r="A57" t="str">
            <v xml:space="preserve">   Foreign interest payments  3/</v>
          </cell>
          <cell r="B57" t="str">
            <v>INTGF</v>
          </cell>
          <cell r="C57" t="str">
            <v>EXOG</v>
          </cell>
          <cell r="E57">
            <v>164.5</v>
          </cell>
          <cell r="F57">
            <v>176.9</v>
          </cell>
          <cell r="G57">
            <v>251.90442088886221</v>
          </cell>
          <cell r="H57">
            <v>299.2065134832892</v>
          </cell>
          <cell r="I57">
            <v>331.28277115964607</v>
          </cell>
          <cell r="J57">
            <v>321.96755774764222</v>
          </cell>
          <cell r="K57">
            <v>298.47920291630862</v>
          </cell>
          <cell r="L57">
            <v>293.37814907804432</v>
          </cell>
        </row>
        <row r="58">
          <cell r="A58" t="str">
            <v xml:space="preserve">   Net lending</v>
          </cell>
          <cell r="B58" t="str">
            <v>NL</v>
          </cell>
          <cell r="C58" t="str">
            <v>EXOG</v>
          </cell>
          <cell r="E58">
            <v>30.4</v>
          </cell>
          <cell r="F58">
            <v>30.3</v>
          </cell>
          <cell r="G58">
            <v>30.3</v>
          </cell>
          <cell r="H58">
            <v>30.3</v>
          </cell>
          <cell r="I58">
            <v>30.3</v>
          </cell>
          <cell r="J58">
            <v>30.3</v>
          </cell>
          <cell r="K58">
            <v>30.3</v>
          </cell>
          <cell r="L58">
            <v>30.3</v>
          </cell>
        </row>
        <row r="59">
          <cell r="A59" t="str">
            <v>Balance of the rest of public sector</v>
          </cell>
          <cell r="B59" t="str">
            <v>REST</v>
          </cell>
          <cell r="C59" t="str">
            <v>EXOG</v>
          </cell>
          <cell r="E59">
            <v>189.04999999999944</v>
          </cell>
          <cell r="F59">
            <v>1.3642420526593924E-12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</row>
        <row r="61">
          <cell r="A61" t="str">
            <v>Overall balance (excl. foreign grants)</v>
          </cell>
          <cell r="C61" t="str">
            <v>END</v>
          </cell>
          <cell r="E61">
            <v>-502.3</v>
          </cell>
          <cell r="F61">
            <v>-300</v>
          </cell>
        </row>
        <row r="62">
          <cell r="A62" t="str">
            <v>Overall balance (incl. foreign grants)</v>
          </cell>
          <cell r="C62" t="str">
            <v>END</v>
          </cell>
          <cell r="E62">
            <v>-502.3</v>
          </cell>
          <cell r="F62">
            <v>-300</v>
          </cell>
        </row>
        <row r="64">
          <cell r="A64" t="str">
            <v>Total financing</v>
          </cell>
          <cell r="C64" t="str">
            <v>END</v>
          </cell>
          <cell r="E64">
            <v>502.3</v>
          </cell>
          <cell r="F64">
            <v>300</v>
          </cell>
        </row>
        <row r="65">
          <cell r="A65" t="str">
            <v xml:space="preserve">   Net foreign financing  3/</v>
          </cell>
          <cell r="B65" t="str">
            <v>CFCGC</v>
          </cell>
          <cell r="C65" t="str">
            <v>EXOG</v>
          </cell>
          <cell r="E65">
            <v>283.90000000000003</v>
          </cell>
          <cell r="F65">
            <v>-304</v>
          </cell>
          <cell r="G65">
            <v>94.756161600869234</v>
          </cell>
          <cell r="H65">
            <v>288.78399145949879</v>
          </cell>
          <cell r="I65">
            <v>204.62123147671065</v>
          </cell>
          <cell r="J65">
            <v>243.82913214322207</v>
          </cell>
          <cell r="K65">
            <v>235.32456557857847</v>
          </cell>
          <cell r="L65">
            <v>235.32456557857847</v>
          </cell>
        </row>
        <row r="66">
          <cell r="A66" t="str">
            <v xml:space="preserve">   Counterpart funds (-) 3/</v>
          </cell>
          <cell r="B66" t="str">
            <v>CDCGCBCF</v>
          </cell>
          <cell r="C66" t="str">
            <v>EXOG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7">
          <cell r="A67" t="str">
            <v xml:space="preserve">   Net domestic credit, central bank</v>
          </cell>
          <cell r="B67" t="str">
            <v>CDCGCB</v>
          </cell>
          <cell r="C67" t="str">
            <v>END</v>
          </cell>
          <cell r="E67">
            <v>142.1</v>
          </cell>
          <cell r="F67">
            <v>824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</row>
        <row r="68">
          <cell r="A68" t="str">
            <v xml:space="preserve">   Net domestic credit, banks</v>
          </cell>
          <cell r="B68" t="str">
            <v>CDCGB</v>
          </cell>
          <cell r="C68" t="str">
            <v>EXOG</v>
          </cell>
          <cell r="E68">
            <v>0</v>
          </cell>
          <cell r="F68">
            <v>-93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</row>
        <row r="69">
          <cell r="A69" t="str">
            <v xml:space="preserve">   Net domestic bonds and other</v>
          </cell>
          <cell r="B69" t="str">
            <v>CB</v>
          </cell>
          <cell r="C69" t="str">
            <v>END</v>
          </cell>
          <cell r="E69">
            <v>76.3</v>
          </cell>
          <cell r="F69">
            <v>-127</v>
          </cell>
        </row>
        <row r="71">
          <cell r="A71" t="str">
            <v>Memorandum items:</v>
          </cell>
        </row>
        <row r="72">
          <cell r="A72" t="str">
            <v>Overall balance (incl. Grants) in percent of GDP</v>
          </cell>
          <cell r="B72" t="str">
            <v>BALG_Q</v>
          </cell>
          <cell r="C72" t="str">
            <v>EXOG</v>
          </cell>
          <cell r="E72">
            <v>-4.9641659737414419E-2</v>
          </cell>
          <cell r="F72">
            <v>-2.9640964015496984E-2</v>
          </cell>
          <cell r="G72">
            <v>-0.03</v>
          </cell>
          <cell r="H72">
            <v>-2.5000000000000001E-2</v>
          </cell>
          <cell r="I72">
            <v>-0.02</v>
          </cell>
          <cell r="J72">
            <v>-1.4999999999999999E-2</v>
          </cell>
          <cell r="K72">
            <v>-0.01</v>
          </cell>
          <cell r="L72">
            <v>-0.01</v>
          </cell>
        </row>
        <row r="73">
          <cell r="A73" t="str">
            <v>Current consumption in percent of GDP</v>
          </cell>
          <cell r="B73" t="str">
            <v>CG_Q</v>
          </cell>
          <cell r="C73" t="str">
            <v>EXOG</v>
          </cell>
          <cell r="E73">
            <v>0.26866584112315567</v>
          </cell>
          <cell r="F73">
            <v>0.22206022208276491</v>
          </cell>
          <cell r="G73">
            <v>0.22206022208276491</v>
          </cell>
          <cell r="H73">
            <v>0.22206022208276491</v>
          </cell>
          <cell r="I73">
            <v>0.22206022208276491</v>
          </cell>
          <cell r="J73">
            <v>0.22206022208276491</v>
          </cell>
          <cell r="K73">
            <v>0.22206022208276491</v>
          </cell>
          <cell r="L73">
            <v>0.22206022208276491</v>
          </cell>
        </row>
        <row r="74">
          <cell r="A74" t="str">
            <v>Investments in percent of GDP</v>
          </cell>
          <cell r="B74" t="str">
            <v>IG_Q</v>
          </cell>
          <cell r="C74" t="str">
            <v>EXOG</v>
          </cell>
          <cell r="E74">
            <v>2.3145683277926453E-2</v>
          </cell>
          <cell r="F74">
            <v>2.0353461957307931E-2</v>
          </cell>
          <cell r="G74">
            <v>2.0353461957307931E-2</v>
          </cell>
          <cell r="H74">
            <v>2.0353461957307931E-2</v>
          </cell>
          <cell r="I74">
            <v>2.0353461957307931E-2</v>
          </cell>
          <cell r="J74">
            <v>2.0353461957307931E-2</v>
          </cell>
          <cell r="K74">
            <v>2.0353461957307931E-2</v>
          </cell>
          <cell r="L74">
            <v>2.0353461957307931E-2</v>
          </cell>
        </row>
        <row r="75">
          <cell r="A75" t="str">
            <v>Current transfers in percent of GDP</v>
          </cell>
          <cell r="C75" t="str">
            <v>EXOG</v>
          </cell>
          <cell r="E75">
            <v>9.9016481964792985E-2</v>
          </cell>
          <cell r="F75">
            <v>8.8893251082475519E-2</v>
          </cell>
          <cell r="G75">
            <v>8.8893251082475519E-2</v>
          </cell>
          <cell r="H75">
            <v>8.8893251082475519E-2</v>
          </cell>
          <cell r="I75">
            <v>8.8893251082475519E-2</v>
          </cell>
          <cell r="J75">
            <v>8.8893251082475519E-2</v>
          </cell>
          <cell r="K75">
            <v>8.8893251082475519E-2</v>
          </cell>
          <cell r="L75">
            <v>8.8893251082475519E-2</v>
          </cell>
        </row>
        <row r="77">
          <cell r="K77" t="str">
            <v>....table continues</v>
          </cell>
        </row>
        <row r="78">
          <cell r="A78" t="str">
            <v>Table 1.  Moldova:  Input for Simulation of Financial Programming Model (concluded)</v>
          </cell>
        </row>
        <row r="79">
          <cell r="A79" t="str">
            <v>(In millions of Lei, unless otherwise specified)</v>
          </cell>
        </row>
        <row r="82">
          <cell r="B82" t="str">
            <v>Name</v>
          </cell>
          <cell r="C82" t="str">
            <v>Status  1/</v>
          </cell>
          <cell r="D82">
            <v>1996</v>
          </cell>
          <cell r="E82">
            <v>1997</v>
          </cell>
          <cell r="F82">
            <v>1998</v>
          </cell>
          <cell r="G82">
            <v>1999</v>
          </cell>
          <cell r="H82">
            <v>2000</v>
          </cell>
          <cell r="I82">
            <v>2001</v>
          </cell>
          <cell r="J82">
            <v>2002</v>
          </cell>
          <cell r="K82">
            <v>2003</v>
          </cell>
          <cell r="L82">
            <v>2004</v>
          </cell>
        </row>
        <row r="85">
          <cell r="A85" t="str">
            <v>Banking Sector:</v>
          </cell>
        </row>
        <row r="87">
          <cell r="A87" t="str">
            <v>I.   Consolidated</v>
          </cell>
        </row>
        <row r="89">
          <cell r="A89" t="str">
            <v>Total assets</v>
          </cell>
          <cell r="C89" t="str">
            <v>NM</v>
          </cell>
          <cell r="D89">
            <v>1434.3385000000001</v>
          </cell>
          <cell r="E89">
            <v>1922.8</v>
          </cell>
          <cell r="F89">
            <v>1755.7</v>
          </cell>
        </row>
        <row r="90">
          <cell r="A90" t="str">
            <v xml:space="preserve">   Net foreign assets </v>
          </cell>
          <cell r="B90" t="str">
            <v>NFA</v>
          </cell>
          <cell r="C90" t="str">
            <v>NM</v>
          </cell>
          <cell r="D90">
            <v>270.98759999999993</v>
          </cell>
          <cell r="E90">
            <v>484.19113534500025</v>
          </cell>
          <cell r="F90">
            <v>-629.40000000000009</v>
          </cell>
        </row>
        <row r="91">
          <cell r="A91" t="str">
            <v xml:space="preserve">   Net domestic assets </v>
          </cell>
          <cell r="B91" t="str">
            <v>NDA</v>
          </cell>
          <cell r="C91" t="str">
            <v>NM</v>
          </cell>
          <cell r="D91">
            <v>1658</v>
          </cell>
          <cell r="E91">
            <v>1841</v>
          </cell>
          <cell r="F91">
            <v>1435</v>
          </cell>
        </row>
        <row r="92">
          <cell r="A92" t="str">
            <v xml:space="preserve">Total liabilities to private sector </v>
          </cell>
          <cell r="B92" t="str">
            <v>MQM</v>
          </cell>
          <cell r="C92" t="str">
            <v>NM</v>
          </cell>
          <cell r="D92">
            <v>1434.3385000000001</v>
          </cell>
          <cell r="E92">
            <v>1922.8</v>
          </cell>
          <cell r="F92">
            <v>1755.7</v>
          </cell>
        </row>
        <row r="93">
          <cell r="A93" t="str">
            <v xml:space="preserve">   Ruble Money</v>
          </cell>
          <cell r="B93" t="str">
            <v>M1</v>
          </cell>
          <cell r="C93" t="str">
            <v>END</v>
          </cell>
          <cell r="D93">
            <v>1292.4000000000001</v>
          </cell>
          <cell r="E93">
            <v>1739.7</v>
          </cell>
          <cell r="F93">
            <v>1357.9</v>
          </cell>
        </row>
        <row r="94">
          <cell r="A94" t="str">
            <v xml:space="preserve">      Currency outside banks</v>
          </cell>
          <cell r="B94" t="str">
            <v>HCOB</v>
          </cell>
          <cell r="C94" t="str">
            <v>NM</v>
          </cell>
          <cell r="D94">
            <v>731.06079999999997</v>
          </cell>
          <cell r="E94">
            <v>972.1</v>
          </cell>
          <cell r="F94">
            <v>855.3</v>
          </cell>
        </row>
        <row r="95">
          <cell r="A95" t="str">
            <v xml:space="preserve">      Deposits</v>
          </cell>
          <cell r="B95" t="str">
            <v>LCD</v>
          </cell>
          <cell r="C95" t="str">
            <v>NM</v>
          </cell>
          <cell r="D95">
            <v>561.33920000000012</v>
          </cell>
          <cell r="E95">
            <v>767.6</v>
          </cell>
          <cell r="F95">
            <v>502.60000000000014</v>
          </cell>
        </row>
        <row r="96">
          <cell r="A96" t="str">
            <v xml:space="preserve">   Foreign currency deposits and other</v>
          </cell>
          <cell r="B96" t="str">
            <v>FCD</v>
          </cell>
          <cell r="C96" t="str">
            <v>NM</v>
          </cell>
          <cell r="D96">
            <v>141.93849999999998</v>
          </cell>
          <cell r="E96">
            <v>183.09999999999991</v>
          </cell>
          <cell r="F96">
            <v>397.79999999999995</v>
          </cell>
        </row>
        <row r="98">
          <cell r="A98" t="str">
            <v>II.   Central bank</v>
          </cell>
        </row>
        <row r="100">
          <cell r="A100" t="str">
            <v>Total assets</v>
          </cell>
          <cell r="C100" t="str">
            <v>END</v>
          </cell>
          <cell r="D100">
            <v>854.35199999999998</v>
          </cell>
          <cell r="E100">
            <v>1122.6300000000001</v>
          </cell>
          <cell r="F100">
            <v>1060.3</v>
          </cell>
        </row>
        <row r="101">
          <cell r="A101" t="str">
            <v xml:space="preserve">   Net foreign assets</v>
          </cell>
          <cell r="B101" t="str">
            <v>NFACB</v>
          </cell>
          <cell r="C101" t="str">
            <v>END</v>
          </cell>
          <cell r="D101">
            <v>313.90000000000009</v>
          </cell>
          <cell r="E101">
            <v>618</v>
          </cell>
          <cell r="F101">
            <v>-304</v>
          </cell>
        </row>
        <row r="102">
          <cell r="A102" t="str">
            <v xml:space="preserve">      Net international reserves</v>
          </cell>
          <cell r="B102" t="str">
            <v>NIR</v>
          </cell>
          <cell r="C102" t="str">
            <v>END</v>
          </cell>
          <cell r="D102">
            <v>1458</v>
          </cell>
          <cell r="E102">
            <v>1704</v>
          </cell>
          <cell r="F102">
            <v>1164</v>
          </cell>
        </row>
        <row r="103">
          <cell r="A103" t="str">
            <v xml:space="preserve">         Gross international reserves</v>
          </cell>
          <cell r="B103" t="str">
            <v>GIR</v>
          </cell>
          <cell r="C103" t="str">
            <v>END</v>
          </cell>
          <cell r="D103">
            <v>1487</v>
          </cell>
          <cell r="E103">
            <v>1704</v>
          </cell>
          <cell r="F103">
            <v>1166</v>
          </cell>
        </row>
        <row r="104">
          <cell r="A104" t="str">
            <v xml:space="preserve">         Gross international liabilities  3/ </v>
          </cell>
          <cell r="B104" t="str">
            <v>GIL</v>
          </cell>
          <cell r="C104" t="str">
            <v>EXOG</v>
          </cell>
          <cell r="D104" t="e">
            <v>#REF!</v>
          </cell>
          <cell r="E104">
            <v>0</v>
          </cell>
          <cell r="F104">
            <v>-2</v>
          </cell>
          <cell r="G104">
            <v>-2</v>
          </cell>
          <cell r="H104">
            <v>-2</v>
          </cell>
          <cell r="I104">
            <v>-2</v>
          </cell>
          <cell r="J104">
            <v>-2</v>
          </cell>
          <cell r="K104">
            <v>-2</v>
          </cell>
          <cell r="L104">
            <v>-2</v>
          </cell>
        </row>
        <row r="105">
          <cell r="A105" t="str">
            <v xml:space="preserve">      MLT foreign liabilities  3/</v>
          </cell>
          <cell r="B105" t="str">
            <v>FCCB</v>
          </cell>
          <cell r="C105" t="str">
            <v>EXOG</v>
          </cell>
          <cell r="D105">
            <v>-1144.0999999999999</v>
          </cell>
          <cell r="E105">
            <v>-1086</v>
          </cell>
          <cell r="F105">
            <v>-1468</v>
          </cell>
          <cell r="G105">
            <v>-1468</v>
          </cell>
          <cell r="H105">
            <v>-1468</v>
          </cell>
          <cell r="I105">
            <v>-1468</v>
          </cell>
          <cell r="J105">
            <v>-1468</v>
          </cell>
          <cell r="K105">
            <v>-1468</v>
          </cell>
          <cell r="L105">
            <v>-1468</v>
          </cell>
        </row>
        <row r="106">
          <cell r="A106" t="str">
            <v xml:space="preserve">   Net domestic assets</v>
          </cell>
          <cell r="B106" t="str">
            <v>NDACB</v>
          </cell>
          <cell r="C106" t="str">
            <v>END</v>
          </cell>
          <cell r="D106">
            <v>540.45199999999988</v>
          </cell>
          <cell r="E106">
            <v>504.63000000000011</v>
          </cell>
          <cell r="F106">
            <v>1364.3</v>
          </cell>
        </row>
        <row r="107">
          <cell r="A107" t="str">
            <v xml:space="preserve">      Net dom. credit to the public sector</v>
          </cell>
          <cell r="B107" t="str">
            <v>DCGCB</v>
          </cell>
          <cell r="C107" t="str">
            <v>EXOG</v>
          </cell>
          <cell r="D107">
            <v>369.7817</v>
          </cell>
          <cell r="E107">
            <v>517</v>
          </cell>
          <cell r="F107">
            <v>1341</v>
          </cell>
          <cell r="G107">
            <v>1341</v>
          </cell>
          <cell r="H107">
            <v>1341</v>
          </cell>
          <cell r="I107">
            <v>1341</v>
          </cell>
          <cell r="J107">
            <v>1341</v>
          </cell>
          <cell r="K107">
            <v>1341</v>
          </cell>
          <cell r="L107">
            <v>1341</v>
          </cell>
        </row>
        <row r="108">
          <cell r="A108" t="str">
            <v xml:space="preserve">      Counterpart funds (-)</v>
          </cell>
          <cell r="B108" t="str">
            <v>DCGCBCF</v>
          </cell>
          <cell r="C108" t="str">
            <v>EXOG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</row>
        <row r="109">
          <cell r="A109" t="str">
            <v xml:space="preserve">      Net dom. credit to the private sector</v>
          </cell>
          <cell r="B109" t="str">
            <v>DCPCB</v>
          </cell>
          <cell r="C109" t="str">
            <v>END</v>
          </cell>
          <cell r="D109">
            <v>362.6302</v>
          </cell>
          <cell r="E109">
            <v>270</v>
          </cell>
          <cell r="F109">
            <v>229.5</v>
          </cell>
        </row>
        <row r="110">
          <cell r="A110" t="str">
            <v xml:space="preserve">      Other assets, net</v>
          </cell>
          <cell r="B110" t="str">
            <v>OANCB</v>
          </cell>
          <cell r="C110" t="str">
            <v>END</v>
          </cell>
          <cell r="D110">
            <v>-191.95990000000012</v>
          </cell>
          <cell r="E110">
            <v>-282.36999999999989</v>
          </cell>
          <cell r="F110">
            <v>-206.20000000000005</v>
          </cell>
        </row>
        <row r="111">
          <cell r="A111" t="str">
            <v>Total liabilities</v>
          </cell>
          <cell r="C111" t="str">
            <v>END</v>
          </cell>
          <cell r="D111">
            <v>854.35199999999998</v>
          </cell>
          <cell r="E111">
            <v>1122.6300000000001</v>
          </cell>
          <cell r="F111">
            <v>1060.3</v>
          </cell>
        </row>
        <row r="112">
          <cell r="A112" t="str">
            <v xml:space="preserve">   Reserve money</v>
          </cell>
          <cell r="B112" t="str">
            <v>HM</v>
          </cell>
          <cell r="C112" t="str">
            <v>END</v>
          </cell>
          <cell r="D112">
            <v>854.35199999999998</v>
          </cell>
          <cell r="E112">
            <v>1122.6300000000001</v>
          </cell>
          <cell r="F112">
            <v>1060.3</v>
          </cell>
        </row>
        <row r="113">
          <cell r="A113" t="str">
            <v xml:space="preserve">      Currency in circulation</v>
          </cell>
          <cell r="B113" t="str">
            <v>HC</v>
          </cell>
          <cell r="C113" t="str">
            <v>NM</v>
          </cell>
          <cell r="D113">
            <v>731.06</v>
          </cell>
          <cell r="E113">
            <v>972.1</v>
          </cell>
          <cell r="F113">
            <v>855.3</v>
          </cell>
        </row>
        <row r="114">
          <cell r="A114" t="str">
            <v xml:space="preserve">      Bank reserve deposits</v>
          </cell>
          <cell r="B114" t="str">
            <v>RD</v>
          </cell>
          <cell r="C114" t="str">
            <v>NM</v>
          </cell>
          <cell r="D114">
            <v>123.292</v>
          </cell>
          <cell r="E114">
            <v>150.53</v>
          </cell>
          <cell r="F114">
            <v>205</v>
          </cell>
        </row>
        <row r="116">
          <cell r="A116" t="str">
            <v>Memorandum items:</v>
          </cell>
        </row>
        <row r="117">
          <cell r="A117" t="str">
            <v>Gross reserves in months of import</v>
          </cell>
          <cell r="B117" t="str">
            <v>GOR_M</v>
          </cell>
          <cell r="C117" t="str">
            <v>END</v>
          </cell>
          <cell r="D117" t="e">
            <v>#N/A</v>
          </cell>
          <cell r="E117">
            <v>3.0932913245976295</v>
          </cell>
          <cell r="F117">
            <v>1.3613991242646015</v>
          </cell>
        </row>
        <row r="118">
          <cell r="A118" t="str">
            <v>Bank reserves/Local curr. deposits (pct.)</v>
          </cell>
          <cell r="B118" t="str">
            <v>r'</v>
          </cell>
          <cell r="C118" t="str">
            <v>NM</v>
          </cell>
          <cell r="D118">
            <v>0.21963903465141926</v>
          </cell>
          <cell r="E118">
            <v>0.19610474205315268</v>
          </cell>
          <cell r="F118">
            <v>0.40787902904894535</v>
          </cell>
        </row>
        <row r="119">
          <cell r="A119" t="str">
            <v xml:space="preserve">   Bank reserve deposits(pct.)</v>
          </cell>
          <cell r="C119" t="str">
            <v>NM</v>
          </cell>
          <cell r="D119">
            <v>0.21963903465141926</v>
          </cell>
          <cell r="E119">
            <v>0.19610474205315268</v>
          </cell>
          <cell r="F119">
            <v>0.40787902904894535</v>
          </cell>
        </row>
        <row r="120">
          <cell r="A120" t="str">
            <v xml:space="preserve">   Bonds (pct.)</v>
          </cell>
          <cell r="C120" t="str">
            <v>NM</v>
          </cell>
          <cell r="D120">
            <v>0</v>
          </cell>
          <cell r="E120">
            <v>0</v>
          </cell>
          <cell r="F120">
            <v>0</v>
          </cell>
        </row>
        <row r="121">
          <cell r="A121" t="str">
            <v>Bank reserves/Total deposits (pct.)</v>
          </cell>
          <cell r="B121" t="str">
            <v>r</v>
          </cell>
          <cell r="C121" t="str">
            <v>EXOG</v>
          </cell>
          <cell r="D121">
            <v>0.17531054944583055</v>
          </cell>
          <cell r="E121">
            <v>0.15833596297465027</v>
          </cell>
          <cell r="F121">
            <v>0.22767658818302974</v>
          </cell>
          <cell r="G121">
            <v>0.22767658818302974</v>
          </cell>
          <cell r="H121">
            <v>0.22767658818302974</v>
          </cell>
          <cell r="I121">
            <v>0.22767658818302974</v>
          </cell>
          <cell r="J121">
            <v>0.22767658818302974</v>
          </cell>
          <cell r="K121">
            <v>0.22767658818302974</v>
          </cell>
          <cell r="L121">
            <v>0.22767658818302974</v>
          </cell>
        </row>
        <row r="122">
          <cell r="A122" t="str">
            <v>Foreign curr. dep/Local curr. dep. (pct.)</v>
          </cell>
          <cell r="B122" t="str">
            <v>d</v>
          </cell>
          <cell r="C122" t="str">
            <v>EXOG</v>
          </cell>
          <cell r="D122">
            <v>0.25285691788494363</v>
          </cell>
          <cell r="E122">
            <v>0.23853569567483052</v>
          </cell>
          <cell r="F122">
            <v>0.79148428173497776</v>
          </cell>
          <cell r="G122">
            <v>0.79148428173497776</v>
          </cell>
          <cell r="H122">
            <v>0.79148428173497776</v>
          </cell>
          <cell r="I122">
            <v>0.79148428173497776</v>
          </cell>
          <cell r="J122">
            <v>0.79148428173497776</v>
          </cell>
          <cell r="K122">
            <v>0.79148428173497776</v>
          </cell>
          <cell r="L122">
            <v>0.79148428173497776</v>
          </cell>
        </row>
        <row r="123">
          <cell r="A123" t="str">
            <v>Currency/Deposits (pct.)</v>
          </cell>
          <cell r="B123" t="str">
            <v>c</v>
          </cell>
          <cell r="C123" t="str">
            <v>EXOG</v>
          </cell>
          <cell r="D123">
            <v>1.30234980917064</v>
          </cell>
          <cell r="E123">
            <v>1.2664147993746744</v>
          </cell>
          <cell r="F123">
            <v>1.7017508953442095</v>
          </cell>
          <cell r="G123">
            <v>1.7017508953442095</v>
          </cell>
          <cell r="H123">
            <v>1.7017508953442095</v>
          </cell>
          <cell r="I123">
            <v>1.7017508953442095</v>
          </cell>
          <cell r="J123">
            <v>1.7017508953442095</v>
          </cell>
          <cell r="K123">
            <v>1.7017508953442095</v>
          </cell>
          <cell r="L123">
            <v>1.7017508953442095</v>
          </cell>
        </row>
        <row r="124">
          <cell r="A124" t="str">
            <v>Cash in vault/Local curr. dep. (pct.)</v>
          </cell>
          <cell r="B124" t="str">
            <v>v</v>
          </cell>
          <cell r="C124" t="str">
            <v>EXOG</v>
          </cell>
          <cell r="D124">
            <v>-1.4251632524978784E-6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</row>
        <row r="125">
          <cell r="A125" t="str">
            <v>Time deposits/Deposits</v>
          </cell>
          <cell r="B125" t="str">
            <v>d</v>
          </cell>
          <cell r="C125" t="str">
            <v>EXOG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</row>
        <row r="126">
          <cell r="A126" t="str">
            <v>Money multiplier</v>
          </cell>
          <cell r="B126" t="str">
            <v>mu</v>
          </cell>
          <cell r="C126" t="str">
            <v>EXOG</v>
          </cell>
          <cell r="D126">
            <v>1.5127254340131471</v>
          </cell>
          <cell r="E126">
            <v>1.5496646268138208</v>
          </cell>
          <cell r="F126">
            <v>1.2806752805809678</v>
          </cell>
          <cell r="G126">
            <v>1.2806752805809678</v>
          </cell>
          <cell r="H126">
            <v>1.2806752805809678</v>
          </cell>
          <cell r="I126">
            <v>1.2806752805809678</v>
          </cell>
          <cell r="J126">
            <v>1.2806752805809678</v>
          </cell>
          <cell r="K126">
            <v>1.2806752805809678</v>
          </cell>
          <cell r="L126">
            <v>1.2806752805809678</v>
          </cell>
        </row>
        <row r="128">
          <cell r="A128" t="str">
            <v>Price and Exchange Rate Indices:  4/</v>
          </cell>
        </row>
        <row r="130">
          <cell r="A130" t="str">
            <v>Domestic goods prices (EOP)</v>
          </cell>
          <cell r="C130" t="str">
            <v>EXOG</v>
          </cell>
          <cell r="D130">
            <v>0.5</v>
          </cell>
          <cell r="E130">
            <v>1.381431833350399</v>
          </cell>
          <cell r="F130">
            <v>0.61856816664960101</v>
          </cell>
          <cell r="G130">
            <v>0.60928964414985698</v>
          </cell>
          <cell r="H130">
            <v>0.7189617800968312</v>
          </cell>
          <cell r="I130">
            <v>0.70458254449489455</v>
          </cell>
          <cell r="J130">
            <v>0.73981167171963935</v>
          </cell>
          <cell r="K130">
            <v>0.7768022553056213</v>
          </cell>
          <cell r="L130">
            <v>0.8311784131770148</v>
          </cell>
        </row>
      </sheetData>
      <sheetData sheetId="7" refreshError="1">
        <row r="1">
          <cell r="A1" t="str">
            <v>Table 2. Moldova:  Coefficient Matrix for Financial Programming Model</v>
          </cell>
        </row>
        <row r="4">
          <cell r="B4" t="str">
            <v>Real</v>
          </cell>
          <cell r="F4" t="str">
            <v>Real</v>
          </cell>
          <cell r="G4" t="str">
            <v>Employment</v>
          </cell>
          <cell r="H4" t="str">
            <v>Real Private</v>
          </cell>
          <cell r="I4" t="str">
            <v>Real</v>
          </cell>
          <cell r="J4" t="str">
            <v>Real</v>
          </cell>
          <cell r="K4" t="str">
            <v>Real Money</v>
          </cell>
          <cell r="L4" t="str">
            <v>Consumption</v>
          </cell>
          <cell r="M4" t="str">
            <v>Investment</v>
          </cell>
          <cell r="N4" t="str">
            <v>Inflation</v>
          </cell>
        </row>
        <row r="5">
          <cell r="B5" t="str">
            <v>Capital Stock</v>
          </cell>
          <cell r="F5" t="str">
            <v>Output</v>
          </cell>
          <cell r="H5" t="str">
            <v>Consumption</v>
          </cell>
          <cell r="I5" t="str">
            <v>Import</v>
          </cell>
          <cell r="J5" t="str">
            <v>Export</v>
          </cell>
          <cell r="K5" t="str">
            <v>Demand</v>
          </cell>
          <cell r="L5" t="str">
            <v>Prices</v>
          </cell>
          <cell r="M5" t="str">
            <v>Prices</v>
          </cell>
          <cell r="N5" t="str">
            <v>Supply side</v>
          </cell>
        </row>
        <row r="7">
          <cell r="B7" t="str">
            <v>k(t)</v>
          </cell>
          <cell r="C7" t="str">
            <v>k1(t)</v>
          </cell>
          <cell r="D7" t="str">
            <v>k2(t)</v>
          </cell>
          <cell r="E7" t="str">
            <v>kg(t)</v>
          </cell>
          <cell r="F7" t="str">
            <v>ln ql(t)</v>
          </cell>
          <cell r="G7" t="str">
            <v>ln l(t)</v>
          </cell>
          <cell r="H7" t="str">
            <v>ln cp(t)</v>
          </cell>
          <cell r="I7" t="str">
            <v>ln (m(t)</v>
          </cell>
          <cell r="J7" t="str">
            <v>ln (x(t)</v>
          </cell>
          <cell r="K7" t="str">
            <v>ln m(t)</v>
          </cell>
          <cell r="L7" t="str">
            <v>PC(t)</v>
          </cell>
          <cell r="M7" t="str">
            <v>PI(t)</v>
          </cell>
          <cell r="N7" t="str">
            <v>P(t)/P(t-1)-1</v>
          </cell>
        </row>
        <row r="8">
          <cell r="F8" t="str">
            <v>-ln ql(t-1)</v>
          </cell>
          <cell r="G8" t="str">
            <v>-ln l(t-1)</v>
          </cell>
          <cell r="H8" t="str">
            <v>-ln cp(t-1)</v>
          </cell>
          <cell r="I8" t="str">
            <v>-mp(t))</v>
          </cell>
          <cell r="J8" t="str">
            <v>-ln x(t-1)</v>
          </cell>
          <cell r="K8" t="str">
            <v>-ln m(t-1),</v>
          </cell>
        </row>
        <row r="9">
          <cell r="K9" t="str">
            <v>m=M1/P</v>
          </cell>
        </row>
        <row r="12">
          <cell r="A12" t="str">
            <v>Constant</v>
          </cell>
          <cell r="F12">
            <v>0</v>
          </cell>
          <cell r="G12">
            <v>1.4999999999999999E-2</v>
          </cell>
          <cell r="H12">
            <v>-3.5333748975775237E-2</v>
          </cell>
          <cell r="J12">
            <v>0</v>
          </cell>
          <cell r="K12">
            <v>-0.35711327386683522</v>
          </cell>
        </row>
        <row r="14">
          <cell r="A14" t="str">
            <v>k1(t)</v>
          </cell>
          <cell r="B14">
            <v>1</v>
          </cell>
        </row>
        <row r="16">
          <cell r="A16" t="str">
            <v>k2(t)</v>
          </cell>
          <cell r="B16">
            <v>0.5</v>
          </cell>
        </row>
        <row r="18">
          <cell r="A18" t="str">
            <v>kg(t)</v>
          </cell>
          <cell r="B18">
            <v>0.9</v>
          </cell>
        </row>
        <row r="20">
          <cell r="A20" t="str">
            <v>i(t)</v>
          </cell>
          <cell r="C20">
            <v>1</v>
          </cell>
          <cell r="D20">
            <v>1</v>
          </cell>
          <cell r="E20">
            <v>1</v>
          </cell>
        </row>
        <row r="22">
          <cell r="A22" t="str">
            <v>k(t-1)</v>
          </cell>
          <cell r="C22">
            <v>0.9</v>
          </cell>
          <cell r="D22">
            <v>0.85</v>
          </cell>
          <cell r="E22">
            <v>0.85</v>
          </cell>
        </row>
        <row r="24">
          <cell r="A24" t="str">
            <v>ln k(t)-ln k(t-1)</v>
          </cell>
          <cell r="F24">
            <v>0.4</v>
          </cell>
        </row>
        <row r="26">
          <cell r="A26" t="str">
            <v>ln l(t)-ln l(t-1)</v>
          </cell>
          <cell r="F26">
            <v>0.6</v>
          </cell>
        </row>
        <row r="28">
          <cell r="A28" t="str">
            <v>ZQT(t)</v>
          </cell>
          <cell r="F28">
            <v>1</v>
          </cell>
        </row>
        <row r="30">
          <cell r="A30" t="str">
            <v>ln cp(t-1)-ln cp(t-2)</v>
          </cell>
          <cell r="H30">
            <v>0.1</v>
          </cell>
        </row>
        <row r="32">
          <cell r="A32" t="str">
            <v>ln ydp(t)-ln ydp(t-1)</v>
          </cell>
          <cell r="H32">
            <v>0.9</v>
          </cell>
        </row>
        <row r="34">
          <cell r="A34" t="str">
            <v>ln yd(t)-ln yd(t-1)</v>
          </cell>
          <cell r="K34">
            <v>0.7</v>
          </cell>
        </row>
        <row r="36">
          <cell r="A36" t="str">
            <v>ln(PM(t)*E(t)/P(t))</v>
          </cell>
          <cell r="I36">
            <v>-1</v>
          </cell>
          <cell r="J36">
            <v>1</v>
          </cell>
        </row>
        <row r="38">
          <cell r="A38" t="str">
            <v>ln(PM(t-1)*E(t-1)/P(t-1))</v>
          </cell>
          <cell r="J38">
            <v>-1</v>
          </cell>
        </row>
        <row r="40">
          <cell r="A40" t="str">
            <v>ln P(t)-2 ln P(t-1)+ln P(t-2)</v>
          </cell>
          <cell r="K40">
            <v>-0.3</v>
          </cell>
        </row>
        <row r="42">
          <cell r="A42" t="str">
            <v>P(t)</v>
          </cell>
          <cell r="L42">
            <v>0.87</v>
          </cell>
          <cell r="M42">
            <v>0.4</v>
          </cell>
        </row>
        <row r="44">
          <cell r="A44" t="str">
            <v>PM(t)</v>
          </cell>
          <cell r="L44">
            <v>0.13</v>
          </cell>
          <cell r="M44">
            <v>0.6</v>
          </cell>
        </row>
        <row r="46">
          <cell r="A46" t="str">
            <v>CP(t)+CG(t)</v>
          </cell>
          <cell r="I46">
            <v>0.39892910653489105</v>
          </cell>
        </row>
        <row r="48">
          <cell r="A48" t="str">
            <v>IT(t)</v>
          </cell>
          <cell r="I48">
            <v>0.85</v>
          </cell>
        </row>
        <row r="50">
          <cell r="A50" t="str">
            <v>P(t-1)/P(t-2)-1</v>
          </cell>
          <cell r="N50">
            <v>1</v>
          </cell>
        </row>
        <row r="52">
          <cell r="A52" t="str">
            <v>q(t)/ql(t)-1</v>
          </cell>
          <cell r="N52">
            <v>1000000</v>
          </cell>
        </row>
        <row r="54">
          <cell r="A54" t="str">
            <v>ZQW</v>
          </cell>
          <cell r="J54">
            <v>1</v>
          </cell>
        </row>
        <row r="56">
          <cell r="A56" t="str">
            <v>Error correction term:</v>
          </cell>
          <cell r="H56">
            <v>-0.2</v>
          </cell>
          <cell r="K56">
            <v>-0.1</v>
          </cell>
        </row>
        <row r="58">
          <cell r="A58" t="str">
            <v>ln cp(t-1)</v>
          </cell>
          <cell r="H58">
            <v>1</v>
          </cell>
        </row>
        <row r="60">
          <cell r="A60" t="str">
            <v>ln ydp(t-1)</v>
          </cell>
          <cell r="H60">
            <v>-1</v>
          </cell>
        </row>
        <row r="62">
          <cell r="A62" t="str">
            <v>ln M1(t-1)-ln P(t-1)</v>
          </cell>
          <cell r="K62">
            <v>1</v>
          </cell>
        </row>
        <row r="64">
          <cell r="A64" t="str">
            <v>ln yd(t-1)</v>
          </cell>
          <cell r="K64">
            <v>-1.2</v>
          </cell>
        </row>
        <row r="66">
          <cell r="A66" t="str">
            <v>ln P(t-1)-ln P(t-2)</v>
          </cell>
          <cell r="K66">
            <v>0.3</v>
          </cell>
        </row>
        <row r="69">
          <cell r="A69" t="str">
            <v>Explanation of variable names:</v>
          </cell>
        </row>
        <row r="71">
          <cell r="A71" t="str">
            <v>cp</v>
          </cell>
          <cell r="B71" t="str">
            <v>Real private consumption</v>
          </cell>
        </row>
        <row r="72">
          <cell r="A72" t="str">
            <v>cg</v>
          </cell>
          <cell r="B72" t="str">
            <v>Real public consumption</v>
          </cell>
        </row>
        <row r="73">
          <cell r="A73" t="str">
            <v>E</v>
          </cell>
          <cell r="B73" t="str">
            <v>Exchange rate (TR per US dollar)</v>
          </cell>
        </row>
        <row r="74">
          <cell r="A74" t="str">
            <v>M1</v>
          </cell>
          <cell r="B74" t="str">
            <v>Aggregate money supply</v>
          </cell>
        </row>
        <row r="75">
          <cell r="A75" t="str">
            <v>i</v>
          </cell>
          <cell r="B75" t="str">
            <v>Real investments</v>
          </cell>
        </row>
        <row r="76">
          <cell r="A76" t="str">
            <v>k</v>
          </cell>
          <cell r="B76" t="str">
            <v>Real capital stock</v>
          </cell>
        </row>
        <row r="77">
          <cell r="A77" t="str">
            <v>m</v>
          </cell>
          <cell r="B77" t="str">
            <v>Real imports of goods and nonfactor services</v>
          </cell>
        </row>
        <row r="78">
          <cell r="A78" t="str">
            <v>P</v>
          </cell>
          <cell r="B78" t="str">
            <v>Price level on domestic output supplied domestically.</v>
          </cell>
        </row>
        <row r="79">
          <cell r="A79" t="str">
            <v>PC</v>
          </cell>
          <cell r="B79" t="str">
            <v>Price level on consumption goods</v>
          </cell>
        </row>
        <row r="80">
          <cell r="A80" t="str">
            <v>PI</v>
          </cell>
          <cell r="B80" t="str">
            <v>Price level on investment goods</v>
          </cell>
        </row>
        <row r="81">
          <cell r="A81" t="str">
            <v>PM</v>
          </cell>
          <cell r="B81" t="str">
            <v>Price level on imported goods and nonfactor services</v>
          </cell>
        </row>
        <row r="82">
          <cell r="A82" t="str">
            <v>q</v>
          </cell>
          <cell r="B82" t="str">
            <v>Real domestic output (GDP)</v>
          </cell>
        </row>
        <row r="83">
          <cell r="A83" t="str">
            <v>ql</v>
          </cell>
          <cell r="B83" t="str">
            <v xml:space="preserve">Long-run real domestic output (GDP) </v>
          </cell>
        </row>
        <row r="84">
          <cell r="A84" t="str">
            <v>yd</v>
          </cell>
          <cell r="B84" t="str">
            <v>Real national disposable income</v>
          </cell>
        </row>
        <row r="85">
          <cell r="A85" t="str">
            <v>ydp</v>
          </cell>
          <cell r="B85" t="str">
            <v>Real private disposable income</v>
          </cell>
        </row>
        <row r="86">
          <cell r="A86" t="str">
            <v>ZQT</v>
          </cell>
          <cell r="B86" t="str">
            <v>Growth of total factor productivity</v>
          </cell>
        </row>
        <row r="87">
          <cell r="A87" t="str">
            <v>ZQW</v>
          </cell>
          <cell r="B87" t="str">
            <v>Growth of world GDP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2"/>
      <sheetName val="Cover"/>
      <sheetName val="RC"/>
      <sheetName val="Info"/>
      <sheetName val="Assets"/>
      <sheetName val="Liabilities"/>
      <sheetName val="Chart1"/>
      <sheetName val="Chart2"/>
      <sheetName val="Chart3"/>
      <sheetName val="RC_D_Magic"/>
      <sheetName val="Deposits"/>
      <sheetName val="Deposits-Charts"/>
      <sheetName val="Capital"/>
      <sheetName val="Income"/>
      <sheetName val="GAP_Magic (2)"/>
      <sheetName val="Income (M)"/>
      <sheetName val="GAP_Magic"/>
      <sheetName val="Magic (2)"/>
      <sheetName val="GAP"/>
      <sheetName val="Gap-Liquidity"/>
      <sheetName val="Info_Magic"/>
      <sheetName val="RC_Magic"/>
      <sheetName val="RC-Data"/>
      <sheetName val="RI-Magic"/>
      <sheetName val="Loans(RI-AC)"/>
      <sheetName val="Loans(RI-AC) (GEL)"/>
      <sheetName val="Loans(RI-AC) (FC)"/>
      <sheetName val="Loans(A-CP RC-L)"/>
      <sheetName val="Dollarization"/>
      <sheetName val="BalanceMatrix"/>
      <sheetName val="Info-A"/>
      <sheetName val="RI-Data"/>
      <sheetName val="Ratios"/>
      <sheetName val="Ratios_Data"/>
      <sheetName val="Ratios_Magic"/>
      <sheetName val="Loans-Data"/>
      <sheetName val="RC-D-Data"/>
      <sheetName val="A-Can-Data"/>
      <sheetName val="Title"/>
      <sheetName val="RC-L-Data"/>
      <sheetName val="RC-O-Data"/>
      <sheetName val="Various"/>
      <sheetName val="Rates"/>
      <sheetName val="Gap-Interest"/>
      <sheetName val="145"/>
      <sheetName val="By Banks"/>
      <sheetName val="Sector-Data"/>
      <sheetName val="Panel"/>
      <sheetName val="Trash"/>
      <sheetName val="Magic (1)"/>
      <sheetName val="Sheet1"/>
      <sheetName val="NPV_base"/>
    </sheetNames>
    <sheetDataSet>
      <sheetData sheetId="0"/>
      <sheetData sheetId="1">
        <row r="1">
          <cell r="A1">
            <v>1</v>
          </cell>
        </row>
      </sheetData>
      <sheetData sheetId="2"/>
      <sheetData sheetId="3"/>
      <sheetData sheetId="4"/>
      <sheetData sheetId="5"/>
      <sheetData sheetId="6" refreshError="1"/>
      <sheetData sheetId="7" refreshError="1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Links"/>
      <sheetName val="xxweolinksxx"/>
      <sheetName val="ErrCheck"/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C"/>
      <sheetName val="Quarterly Raw Data"/>
      <sheetName val="Quarterly MacroFlow"/>
      <sheetName val="Cover"/>
      <sheetName val="Eqty"/>
    </sheetNames>
    <sheetDataSet>
      <sheetData sheetId="0" refreshError="1">
        <row r="18">
          <cell r="G18" t="str">
            <v>Last sent to WEO:</v>
          </cell>
        </row>
        <row r="19">
          <cell r="G19" t="str">
            <v xml:space="preserve">       Last updated:</v>
          </cell>
        </row>
        <row r="20">
          <cell r="AB20" t="str">
            <v>weo@imf.org</v>
          </cell>
        </row>
        <row r="23">
          <cell r="AB23" t="str">
            <v>U</v>
          </cell>
        </row>
        <row r="25">
          <cell r="AB25" t="b">
            <v>0</v>
          </cell>
        </row>
      </sheetData>
      <sheetData sheetId="1" refreshError="1">
        <row r="1">
          <cell r="A1" t="str">
            <v>Links and other sources</v>
          </cell>
        </row>
        <row r="3">
          <cell r="A3" t="str">
            <v>Quest</v>
          </cell>
          <cell r="B3" t="str">
            <v>Series</v>
          </cell>
          <cell r="C3" t="str">
            <v>Year</v>
          </cell>
          <cell r="D3" t="str">
            <v>Link Type</v>
          </cell>
          <cell r="E3" t="str">
            <v>Link Path</v>
          </cell>
          <cell r="F3" t="str">
            <v>Link Reference</v>
          </cell>
        </row>
        <row r="4">
          <cell r="A4" t="str">
            <v>Q1</v>
          </cell>
          <cell r="B4" t="str">
            <v>NFI_R</v>
          </cell>
          <cell r="C4">
            <v>1974</v>
          </cell>
          <cell r="D4" t="str">
            <v>Aremos</v>
          </cell>
          <cell r="E4" t="str">
            <v>C:\JRFiles\WEO\banks\R999.bnk</v>
          </cell>
          <cell r="F4" t="str">
            <v>W111BMS</v>
          </cell>
        </row>
        <row r="5">
          <cell r="A5" t="str">
            <v>Q1</v>
          </cell>
          <cell r="B5" t="str">
            <v>NFI_R</v>
          </cell>
          <cell r="C5">
            <v>1975</v>
          </cell>
          <cell r="D5" t="str">
            <v>Aremos</v>
          </cell>
          <cell r="E5" t="str">
            <v>C:\JRFiles\WEO\banks\R999.bnk</v>
          </cell>
          <cell r="F5" t="str">
            <v>W111BMS</v>
          </cell>
        </row>
        <row r="6">
          <cell r="A6" t="str">
            <v>Q1</v>
          </cell>
          <cell r="B6" t="str">
            <v>NFI_R</v>
          </cell>
          <cell r="C6">
            <v>1976</v>
          </cell>
          <cell r="D6" t="str">
            <v>Aremos</v>
          </cell>
          <cell r="E6" t="str">
            <v>C:\JRFiles\WEO\banks\R999.bnk</v>
          </cell>
          <cell r="F6" t="str">
            <v>W111BMS</v>
          </cell>
        </row>
        <row r="7">
          <cell r="A7" t="str">
            <v>Q1</v>
          </cell>
          <cell r="B7" t="str">
            <v>NFI_R</v>
          </cell>
          <cell r="C7">
            <v>1977</v>
          </cell>
          <cell r="D7" t="str">
            <v>Aremos</v>
          </cell>
          <cell r="E7" t="str">
            <v>C:\JRFiles\WEO\banks\R999.bnk</v>
          </cell>
          <cell r="F7" t="str">
            <v>W111BMS</v>
          </cell>
        </row>
        <row r="8">
          <cell r="A8" t="str">
            <v>Q1</v>
          </cell>
          <cell r="B8" t="str">
            <v>NFI_R</v>
          </cell>
          <cell r="C8">
            <v>1978</v>
          </cell>
          <cell r="D8" t="str">
            <v>Aremos</v>
          </cell>
          <cell r="E8" t="str">
            <v>C:\JRFiles\WEO\banks\R999.bnk</v>
          </cell>
          <cell r="F8" t="str">
            <v>W111BMS</v>
          </cell>
        </row>
        <row r="9">
          <cell r="A9" t="str">
            <v>Q1</v>
          </cell>
          <cell r="B9" t="str">
            <v>NFI_R</v>
          </cell>
          <cell r="C9">
            <v>1979</v>
          </cell>
          <cell r="D9" t="str">
            <v>Aremos</v>
          </cell>
          <cell r="E9" t="str">
            <v>C:\JRFiles\WEO\banks\R999.bnk</v>
          </cell>
          <cell r="F9" t="str">
            <v>W111BMS</v>
          </cell>
        </row>
        <row r="10">
          <cell r="A10" t="str">
            <v>Q1</v>
          </cell>
          <cell r="B10" t="str">
            <v>NFI_R</v>
          </cell>
          <cell r="C10">
            <v>1980</v>
          </cell>
          <cell r="D10" t="str">
            <v>Aremos</v>
          </cell>
          <cell r="E10" t="str">
            <v>C:\JRFiles\WEO\banks\R999.bnk</v>
          </cell>
          <cell r="F10" t="str">
            <v>W111BMS</v>
          </cell>
        </row>
        <row r="11">
          <cell r="A11" t="str">
            <v>Q1</v>
          </cell>
          <cell r="B11" t="str">
            <v>NFI_R</v>
          </cell>
          <cell r="C11">
            <v>1981</v>
          </cell>
          <cell r="D11" t="str">
            <v>Aremos</v>
          </cell>
          <cell r="E11" t="str">
            <v>C:\JRFiles\WEO\banks\R999.bnk</v>
          </cell>
          <cell r="F11" t="str">
            <v>W111BMS</v>
          </cell>
        </row>
        <row r="12">
          <cell r="A12" t="str">
            <v>Q1</v>
          </cell>
          <cell r="B12" t="str">
            <v>NFI_R</v>
          </cell>
          <cell r="C12">
            <v>1982</v>
          </cell>
          <cell r="D12" t="str">
            <v>Aremos</v>
          </cell>
          <cell r="E12" t="str">
            <v>C:\JRFiles\WEO\banks\R999.bnk</v>
          </cell>
          <cell r="F12" t="str">
            <v>W111BMS</v>
          </cell>
        </row>
        <row r="13">
          <cell r="A13" t="str">
            <v>Q1</v>
          </cell>
          <cell r="B13" t="str">
            <v>NFI_R</v>
          </cell>
          <cell r="C13">
            <v>1983</v>
          </cell>
          <cell r="D13" t="str">
            <v>Aremos</v>
          </cell>
          <cell r="E13" t="str">
            <v>C:\JRFiles\WEO\banks\R999.bnk</v>
          </cell>
          <cell r="F13" t="str">
            <v>W111BMS</v>
          </cell>
        </row>
        <row r="14">
          <cell r="A14" t="str">
            <v>Q1</v>
          </cell>
          <cell r="B14" t="str">
            <v>NFI_R</v>
          </cell>
          <cell r="C14">
            <v>1984</v>
          </cell>
          <cell r="D14" t="str">
            <v>Aremos</v>
          </cell>
          <cell r="E14" t="str">
            <v>C:\JRFiles\WEO\banks\R999.bnk</v>
          </cell>
          <cell r="F14" t="str">
            <v>W111BMS</v>
          </cell>
        </row>
        <row r="15">
          <cell r="A15" t="str">
            <v>Q1</v>
          </cell>
          <cell r="B15" t="str">
            <v>NFI_R</v>
          </cell>
          <cell r="C15">
            <v>1985</v>
          </cell>
          <cell r="D15" t="str">
            <v>Aremos</v>
          </cell>
          <cell r="E15" t="str">
            <v>C:\JRFiles\WEO\banks\R999.bnk</v>
          </cell>
          <cell r="F15" t="str">
            <v>W111BMS</v>
          </cell>
        </row>
        <row r="16">
          <cell r="A16" t="str">
            <v>Q1</v>
          </cell>
          <cell r="B16" t="str">
            <v>NFI_R</v>
          </cell>
          <cell r="C16">
            <v>1986</v>
          </cell>
          <cell r="D16" t="str">
            <v>Aremos</v>
          </cell>
          <cell r="E16" t="str">
            <v>C:\JRFiles\WEO\banks\R999.bnk</v>
          </cell>
          <cell r="F16" t="str">
            <v>W111BMS</v>
          </cell>
        </row>
        <row r="17">
          <cell r="A17" t="str">
            <v>Q1</v>
          </cell>
          <cell r="B17" t="str">
            <v>NFI_R</v>
          </cell>
          <cell r="C17">
            <v>1987</v>
          </cell>
          <cell r="D17" t="str">
            <v>Aremos</v>
          </cell>
          <cell r="E17" t="str">
            <v>C:\JRFiles\WEO\banks\R999.bnk</v>
          </cell>
          <cell r="F17" t="str">
            <v>W111BMS</v>
          </cell>
        </row>
        <row r="18">
          <cell r="A18" t="str">
            <v>Q1</v>
          </cell>
          <cell r="B18" t="str">
            <v>NFI_R</v>
          </cell>
          <cell r="C18">
            <v>1988</v>
          </cell>
          <cell r="D18" t="str">
            <v>Aremos</v>
          </cell>
          <cell r="E18" t="str">
            <v>C:\JRFiles\WEO\banks\R999.bnk</v>
          </cell>
          <cell r="F18" t="str">
            <v>W111BMS</v>
          </cell>
        </row>
        <row r="19">
          <cell r="A19" t="str">
            <v>Q1</v>
          </cell>
          <cell r="B19" t="str">
            <v>NFI_R</v>
          </cell>
          <cell r="C19">
            <v>1989</v>
          </cell>
          <cell r="D19" t="str">
            <v>Aremos</v>
          </cell>
          <cell r="E19" t="str">
            <v>C:\JRFiles\WEO\banks\R999.bnk</v>
          </cell>
          <cell r="F19" t="str">
            <v>W111BMS</v>
          </cell>
        </row>
        <row r="20">
          <cell r="A20" t="str">
            <v>Q1</v>
          </cell>
          <cell r="B20" t="str">
            <v>NFI_R</v>
          </cell>
          <cell r="C20">
            <v>1990</v>
          </cell>
          <cell r="D20" t="str">
            <v>Aremos</v>
          </cell>
          <cell r="E20" t="str">
            <v>C:\JRFiles\WEO\banks\R999.bnk</v>
          </cell>
          <cell r="F20" t="str">
            <v>W111BMS</v>
          </cell>
        </row>
        <row r="21">
          <cell r="A21" t="str">
            <v>Q1</v>
          </cell>
          <cell r="B21" t="str">
            <v>NFI_R</v>
          </cell>
          <cell r="C21">
            <v>1991</v>
          </cell>
          <cell r="D21" t="str">
            <v>Aremos</v>
          </cell>
          <cell r="E21" t="str">
            <v>C:\JRFiles\WEO\banks\R999.bnk</v>
          </cell>
          <cell r="F21" t="str">
            <v>W111BMS</v>
          </cell>
        </row>
        <row r="22">
          <cell r="A22" t="str">
            <v>Q1</v>
          </cell>
          <cell r="B22" t="str">
            <v>NFI_R</v>
          </cell>
          <cell r="C22">
            <v>1992</v>
          </cell>
          <cell r="D22" t="str">
            <v>Aremos</v>
          </cell>
          <cell r="E22" t="str">
            <v>C:\JRFiles\WEO\banks\R999.bnk</v>
          </cell>
          <cell r="F22" t="str">
            <v>W111BMS</v>
          </cell>
        </row>
        <row r="23">
          <cell r="A23" t="str">
            <v>Q1</v>
          </cell>
          <cell r="B23" t="str">
            <v>NFI_R</v>
          </cell>
          <cell r="C23">
            <v>1993</v>
          </cell>
          <cell r="D23" t="str">
            <v>Aremos</v>
          </cell>
          <cell r="E23" t="str">
            <v>C:\JRFiles\WEO\banks\R999.bnk</v>
          </cell>
          <cell r="F23" t="str">
            <v>W111BMS</v>
          </cell>
        </row>
        <row r="24">
          <cell r="A24" t="str">
            <v>Q1</v>
          </cell>
          <cell r="B24" t="str">
            <v>NFI_R</v>
          </cell>
          <cell r="C24">
            <v>1994</v>
          </cell>
          <cell r="D24" t="str">
            <v>Aremos</v>
          </cell>
          <cell r="E24" t="str">
            <v>C:\JRFiles\WEO\banks\R999.bnk</v>
          </cell>
          <cell r="F24" t="str">
            <v>W111BMS</v>
          </cell>
        </row>
        <row r="25">
          <cell r="A25" t="str">
            <v>Q1</v>
          </cell>
          <cell r="B25" t="str">
            <v>NFI_R</v>
          </cell>
          <cell r="C25">
            <v>1995</v>
          </cell>
          <cell r="D25" t="str">
            <v>Aremos</v>
          </cell>
          <cell r="E25" t="str">
            <v>C:\JRFiles\WEO\banks\R999.bnk</v>
          </cell>
          <cell r="F25" t="str">
            <v>W111BMS</v>
          </cell>
        </row>
        <row r="26">
          <cell r="A26" t="str">
            <v>Q1</v>
          </cell>
          <cell r="B26" t="str">
            <v>NFI_R</v>
          </cell>
          <cell r="C26">
            <v>1996</v>
          </cell>
          <cell r="D26" t="str">
            <v>Aremos</v>
          </cell>
          <cell r="E26" t="str">
            <v>C:\JRFiles\WEO\banks\R999.bnk</v>
          </cell>
          <cell r="F26" t="str">
            <v>W111BMS</v>
          </cell>
        </row>
        <row r="27">
          <cell r="A27" t="str">
            <v>Q1</v>
          </cell>
          <cell r="B27" t="str">
            <v>NFI_R</v>
          </cell>
          <cell r="C27">
            <v>1997</v>
          </cell>
          <cell r="D27" t="str">
            <v>Aremos</v>
          </cell>
          <cell r="E27" t="str">
            <v>C:\JRFiles\WEO\banks\R999.bnk</v>
          </cell>
          <cell r="F27" t="str">
            <v>W111BMS</v>
          </cell>
        </row>
        <row r="28">
          <cell r="A28" t="str">
            <v>Q1</v>
          </cell>
          <cell r="B28" t="str">
            <v>NFI_R</v>
          </cell>
          <cell r="C28">
            <v>1998</v>
          </cell>
          <cell r="D28" t="str">
            <v>Aremos</v>
          </cell>
          <cell r="E28" t="str">
            <v>C:\JRFiles\WEO\banks\R999.bnk</v>
          </cell>
          <cell r="F28" t="str">
            <v>W111BMS</v>
          </cell>
        </row>
        <row r="29">
          <cell r="A29" t="str">
            <v>Q1</v>
          </cell>
          <cell r="B29" t="str">
            <v>NFI_R</v>
          </cell>
          <cell r="C29">
            <v>1999</v>
          </cell>
          <cell r="D29" t="str">
            <v>Aremos</v>
          </cell>
          <cell r="E29" t="str">
            <v>C:\JRFiles\WEO\banks\R999.bnk</v>
          </cell>
          <cell r="F29" t="str">
            <v>W111BMS</v>
          </cell>
        </row>
        <row r="30">
          <cell r="A30" t="str">
            <v>Q1</v>
          </cell>
          <cell r="B30" t="str">
            <v>NFI_R</v>
          </cell>
          <cell r="C30">
            <v>2000</v>
          </cell>
          <cell r="D30" t="str">
            <v>Aremos</v>
          </cell>
          <cell r="E30" t="str">
            <v>C:\JRFiles\WEO\banks\R999.bnk</v>
          </cell>
          <cell r="F30" t="str">
            <v>W111BMS</v>
          </cell>
        </row>
        <row r="31">
          <cell r="A31" t="str">
            <v>Q1</v>
          </cell>
          <cell r="B31" t="str">
            <v>NFI_R</v>
          </cell>
          <cell r="C31">
            <v>2001</v>
          </cell>
          <cell r="D31" t="str">
            <v>Aremos</v>
          </cell>
          <cell r="E31" t="str">
            <v>C:\JRFiles\WEO\banks\R999.bnk</v>
          </cell>
          <cell r="F31" t="str">
            <v>W111BMS</v>
          </cell>
        </row>
        <row r="32">
          <cell r="A32" t="str">
            <v>Q1</v>
          </cell>
          <cell r="B32" t="str">
            <v>NFI_R</v>
          </cell>
          <cell r="C32">
            <v>2002</v>
          </cell>
          <cell r="D32" t="str">
            <v>Aremos</v>
          </cell>
          <cell r="E32" t="str">
            <v>C:\JRFiles\WEO\banks\R999.bnk</v>
          </cell>
          <cell r="F32" t="str">
            <v>W111BMS</v>
          </cell>
        </row>
        <row r="33">
          <cell r="A33" t="str">
            <v>Q1</v>
          </cell>
          <cell r="B33" t="str">
            <v>NFI_R</v>
          </cell>
          <cell r="C33">
            <v>2003</v>
          </cell>
          <cell r="D33" t="str">
            <v>Aremos</v>
          </cell>
          <cell r="E33" t="str">
            <v>C:\JRFiles\WEO\banks\R999.bnk</v>
          </cell>
          <cell r="F33" t="str">
            <v>W111BMS</v>
          </cell>
        </row>
      </sheetData>
      <sheetData sheetId="2" refreshError="1"/>
      <sheetData sheetId="3" refreshError="1">
        <row r="3">
          <cell r="A3" t="str">
            <v>Import of services must be neagtive</v>
          </cell>
          <cell r="B3" t="str">
            <v>(BMS)&lt;(0)</v>
          </cell>
          <cell r="C3" t="str">
            <v>1974 to 2003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heet"/>
      <sheetName val="print"/>
      <sheetName val="List of series"/>
      <sheetName val="GEO Files Location"/>
      <sheetName val="TJK Files Location"/>
      <sheetName val="UZB Files Location"/>
      <sheetName val="GEO"/>
      <sheetName val="TJK"/>
      <sheetName val="UZB"/>
      <sheetName val="EDSSM"/>
      <sheetName val="EDSSQ"/>
      <sheetName val="EDSSA"/>
      <sheetName val="EDSSBATCH"/>
      <sheetName val="AZE"/>
      <sheetName val="Main"/>
      <sheetName val="Links"/>
      <sheetName val="ErrCheck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GAS_061301"/>
      <sheetName val="GEE_061301"/>
      <sheetName val="B(Assump)"/>
      <sheetName val="GEE0901"/>
      <sheetName val="X"/>
      <sheetName val="M"/>
      <sheetName val="T-T"/>
      <sheetName val="S"/>
      <sheetName val="Check Interest"/>
      <sheetName val="G(Disb.)"/>
      <sheetName val="H(Amort)"/>
      <sheetName val="Debt scenario"/>
      <sheetName val="I(Interest)"/>
      <sheetName val="N(Debt)"/>
      <sheetName val="J(Priv.Cap)"/>
      <sheetName val="J(Fin. account)"/>
      <sheetName val="O(Arrears)"/>
      <sheetName val="K(Reserves)"/>
      <sheetName val="BOP_output"/>
      <sheetName val="L(Links)"/>
      <sheetName val="P(IMF)"/>
      <sheetName val="GEO Files Locat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GAS_061301"/>
      <sheetName val="GEE_061301"/>
      <sheetName val="B(Assump)"/>
      <sheetName val="GEE0901"/>
      <sheetName val="X"/>
      <sheetName val="M"/>
      <sheetName val="T-T"/>
      <sheetName val="S"/>
      <sheetName val="Check Interest"/>
      <sheetName val="G(Disb.)"/>
      <sheetName val="H(Amort)"/>
      <sheetName val="Debt scenario"/>
      <sheetName val="I(Interest)"/>
      <sheetName val="N(Debt)"/>
      <sheetName val="J(Priv.Cap)"/>
      <sheetName val="J(Fin. account)"/>
      <sheetName val="O(Arrears)"/>
      <sheetName val="K(Reserves)"/>
      <sheetName val="BOP_output"/>
      <sheetName val="L(Links)"/>
      <sheetName val="P(IMF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port"/>
      <sheetName val="domestic"/>
      <sheetName val="mixed"/>
      <sheetName val="ALL items"/>
      <sheetName val="Sheet1"/>
      <sheetName val="Sheet2"/>
      <sheetName val="graph"/>
      <sheetName val="cvlileba"/>
    </sheetNames>
    <sheetDataSet>
      <sheetData sheetId="0" refreshError="1"/>
      <sheetData sheetId="1">
        <row r="115">
          <cell r="E115">
            <v>0.571666758761461</v>
          </cell>
        </row>
      </sheetData>
      <sheetData sheetId="2">
        <row r="26">
          <cell r="E26">
            <v>7.0835028434867706E-2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"/>
      <sheetName val="M"/>
      <sheetName val="CA"/>
      <sheetName val="CA-Income"/>
      <sheetName val="CK"/>
      <sheetName val="domestic"/>
      <sheetName val="mixed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"/>
      <sheetName val="M"/>
      <sheetName val="CA"/>
      <sheetName val="CA-Income"/>
      <sheetName val="CK"/>
      <sheetName val="DEBT"/>
      <sheetName val="DIS"/>
      <sheetName val="AMO"/>
      <sheetName val="IN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C"/>
      <sheetName val="Sheet2"/>
      <sheetName val="Sheet3"/>
      <sheetName val="M"/>
    </sheetNames>
    <sheetDataSet>
      <sheetData sheetId="0" refreshError="1"/>
      <sheetData sheetId="1" refreshError="1"/>
      <sheetData sheetId="2" refreshError="1"/>
      <sheetData sheetId="3" refreshError="1">
        <row r="50">
          <cell r="E50">
            <v>7721.0618609641997</v>
          </cell>
          <cell r="F50">
            <v>7890.9246115538399</v>
          </cell>
          <cell r="G50">
            <v>8198.6705512414792</v>
          </cell>
          <cell r="H50">
            <v>8469.2260528684092</v>
          </cell>
          <cell r="I50">
            <v>8807.9950186891892</v>
          </cell>
          <cell r="J50">
            <v>9186.7381979559505</v>
          </cell>
          <cell r="K50">
            <v>9462.3405441662399</v>
          </cell>
          <cell r="L50">
            <v>9623.2006090289506</v>
          </cell>
          <cell r="M50">
            <v>9969.6371165069995</v>
          </cell>
          <cell r="N50">
            <v>12314.001329654</v>
          </cell>
          <cell r="O50">
            <v>13031.002305297799</v>
          </cell>
          <cell r="P50">
            <v>12403.0001259897</v>
          </cell>
          <cell r="Q50">
            <v>10542.5501070912</v>
          </cell>
          <cell r="R50">
            <v>8318.0720344949896</v>
          </cell>
          <cell r="S50">
            <v>4583.2576910067401</v>
          </cell>
          <cell r="T50">
            <v>3240.36318754177</v>
          </cell>
          <cell r="U50">
            <v>2903.3654160374199</v>
          </cell>
          <cell r="V50">
            <v>2978.8529168543901</v>
          </cell>
          <cell r="W50">
            <v>3291.6324731241102</v>
          </cell>
          <cell r="X50">
            <v>3640.5455152752702</v>
          </cell>
          <cell r="Y50">
            <v>3746.1213352182499</v>
          </cell>
          <cell r="Z50">
            <v>3858.50497527479</v>
          </cell>
          <cell r="AA50">
            <v>3931.8165698050102</v>
          </cell>
          <cell r="AB50">
            <v>4108.7483154462398</v>
          </cell>
          <cell r="AC50">
            <v>4252.5545064868502</v>
          </cell>
          <cell r="AD50">
            <v>4422.6566867463398</v>
          </cell>
          <cell r="AE50">
            <v>4599.5629542161896</v>
          </cell>
          <cell r="AF50">
            <v>4783.5454723848297</v>
          </cell>
          <cell r="AG50">
            <v>4974.8872912802199</v>
          </cell>
          <cell r="AH50">
            <v>5173.8827829314296</v>
          </cell>
        </row>
      </sheetData>
      <sheetData sheetId="4" refreshError="1">
        <row r="47">
          <cell r="E47">
            <v>7.5828819535672699E-3</v>
          </cell>
          <cell r="F47">
            <v>7.7497065067291303E-3</v>
          </cell>
          <cell r="G47">
            <v>8.0519989132881199E-3</v>
          </cell>
          <cell r="H47">
            <v>8.39999970048666E-3</v>
          </cell>
          <cell r="I47">
            <v>8.7999999523162807E-3</v>
          </cell>
          <cell r="J47">
            <v>9.2000002041459101E-3</v>
          </cell>
          <cell r="K47">
            <v>9.6000004559755308E-3</v>
          </cell>
          <cell r="L47">
            <v>1.00899999961257E-2</v>
          </cell>
          <cell r="M47">
            <v>9.8999999463558197E-3</v>
          </cell>
          <cell r="N47">
            <v>9.6899997442960704E-3</v>
          </cell>
          <cell r="O47">
            <v>9.8999999463558197E-3</v>
          </cell>
          <cell r="P47">
            <v>9.9889999255538004E-3</v>
          </cell>
          <cell r="Q47">
            <v>1.13191465433117E-2</v>
          </cell>
          <cell r="R47">
            <v>1.4351332510668899E-2</v>
          </cell>
          <cell r="S47">
            <v>0.127826054731315</v>
          </cell>
          <cell r="T47">
            <v>10.7025285743546</v>
          </cell>
          <cell r="U47">
            <v>906.42211513843495</v>
          </cell>
          <cell r="V47">
            <v>2443.2452669425102</v>
          </cell>
          <cell r="W47">
            <v>3846.5</v>
          </cell>
          <cell r="X47">
            <v>4638.7</v>
          </cell>
          <cell r="Y47">
            <v>5040.6000000000004</v>
          </cell>
          <cell r="Z47">
            <v>5666</v>
          </cell>
          <cell r="AA47">
            <v>5970.6</v>
          </cell>
          <cell r="AB47">
            <v>6505.9</v>
          </cell>
          <cell r="AC47">
            <v>7100.1</v>
          </cell>
          <cell r="AD47">
            <v>7753.3</v>
          </cell>
          <cell r="AE47">
            <v>8466.6</v>
          </cell>
          <cell r="AF47">
            <v>9245.6</v>
          </cell>
          <cell r="AG47">
            <v>10096.200000000001</v>
          </cell>
          <cell r="AH47">
            <v>11025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998"/>
      <sheetName val="1995"/>
      <sheetName val="1996-97"/>
      <sheetName val="Sheet3"/>
      <sheetName val="Sheet1"/>
      <sheetName val="Sheet2"/>
      <sheetName val="2004"/>
      <sheetName val="2004 (2)"/>
      <sheetName val="2003"/>
      <sheetName val="GEO Files Location"/>
      <sheetName val="Q2"/>
      <sheetName val="Q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C"/>
      <sheetName val="Sheet2"/>
      <sheetName val="Sheet3"/>
      <sheetName val="SimInp1"/>
      <sheetName val="ModDef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63">
          <cell r="E63">
            <v>1.00000004749745E-3</v>
          </cell>
        </row>
        <row r="64">
          <cell r="E64">
            <v>0</v>
          </cell>
          <cell r="F64">
            <v>1.00000004749745E-3</v>
          </cell>
          <cell r="G64">
            <v>1.00000004749745E-3</v>
          </cell>
          <cell r="H64">
            <v>1.00000004749745E-3</v>
          </cell>
          <cell r="I64">
            <v>1.00000004749745E-3</v>
          </cell>
          <cell r="J64">
            <v>1.00000004749745E-3</v>
          </cell>
          <cell r="K64">
            <v>1.00000004749745E-3</v>
          </cell>
          <cell r="L64">
            <v>1.00000004749745E-3</v>
          </cell>
          <cell r="M64">
            <v>1.00000004749745E-3</v>
          </cell>
          <cell r="N64">
            <v>1.00000004749745E-3</v>
          </cell>
          <cell r="O64">
            <v>1.00000004749745E-3</v>
          </cell>
          <cell r="P64">
            <v>1.00000004749745E-3</v>
          </cell>
          <cell r="Q64">
            <v>1.00000004749745E-3</v>
          </cell>
          <cell r="R64">
            <v>1.00000004749745E-3</v>
          </cell>
          <cell r="S64">
            <v>1.00000004749745E-3</v>
          </cell>
          <cell r="T64">
            <v>1.00000004749745E-3</v>
          </cell>
          <cell r="U64">
            <v>1.00000004749745E-3</v>
          </cell>
          <cell r="V64">
            <v>1.00000004749745E-3</v>
          </cell>
          <cell r="W64">
            <v>1.00000004749745E-3</v>
          </cell>
          <cell r="X64">
            <v>1.00000004749745E-3</v>
          </cell>
          <cell r="Y64">
            <v>1.00000004749745E-3</v>
          </cell>
          <cell r="Z64">
            <v>1.00000004749745E-3</v>
          </cell>
          <cell r="AA64">
            <v>1.00000004749745E-3</v>
          </cell>
          <cell r="AB64">
            <v>1.00000004749745E-3</v>
          </cell>
          <cell r="AC64">
            <v>1.00000004749745E-3</v>
          </cell>
          <cell r="AD64">
            <v>1.00000004749745E-3</v>
          </cell>
          <cell r="AE64">
            <v>1.00000004749745E-3</v>
          </cell>
          <cell r="AF64">
            <v>1.00000004749745E-3</v>
          </cell>
          <cell r="AG64">
            <v>1.00000004749745E-3</v>
          </cell>
          <cell r="AH64">
            <v>1.00000004749745E-3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Execute Macros"/>
      <sheetName val="Annual Raw Data"/>
      <sheetName val="Quarterly Raw Data"/>
      <sheetName val="WEO Raw Data"/>
      <sheetName val="Annual Assumptions"/>
      <sheetName val="Quarterly Assumptions"/>
      <sheetName val="Annual MacroFlow"/>
      <sheetName val="Quarterly MacroFlow"/>
      <sheetName val="Annual Tables"/>
      <sheetName val="SEI Table"/>
      <sheetName val="Basic Data"/>
      <sheetName val="Program MFlows97"/>
      <sheetName val="WEO Submission Sheet"/>
      <sheetName val="SEI Chart"/>
      <sheetName val="Fiscal Chart"/>
      <sheetName val="Money Chart"/>
      <sheetName val="Macros Import"/>
      <sheetName val="Macros Print"/>
      <sheetName val="200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ATA"/>
      <sheetName val="IMAE TC Y ACELERACION"/>
      <sheetName val="ACELERACION"/>
      <sheetName val="DATOS"/>
      <sheetName val="LIB-NEG"/>
      <sheetName val="Quarterly Raw Data"/>
      <sheetName val="Quarterly MacroFlow"/>
    </sheetNames>
    <sheetDataSet>
      <sheetData sheetId="0" refreshError="1">
        <row r="45">
          <cell r="B45" t="str">
            <v>E</v>
          </cell>
        </row>
        <row r="46">
          <cell r="B46" t="str">
            <v>F</v>
          </cell>
        </row>
        <row r="47">
          <cell r="B47" t="str">
            <v>M</v>
          </cell>
        </row>
        <row r="48">
          <cell r="B48" t="str">
            <v>A</v>
          </cell>
        </row>
        <row r="49">
          <cell r="B49" t="str">
            <v>M</v>
          </cell>
        </row>
        <row r="50">
          <cell r="B50" t="str">
            <v>J</v>
          </cell>
        </row>
        <row r="51">
          <cell r="B51" t="str">
            <v>J</v>
          </cell>
        </row>
        <row r="52">
          <cell r="B52" t="str">
            <v>A</v>
          </cell>
        </row>
        <row r="53">
          <cell r="B53" t="str">
            <v>S</v>
          </cell>
        </row>
        <row r="54">
          <cell r="B54" t="str">
            <v>O</v>
          </cell>
        </row>
        <row r="55">
          <cell r="B55" t="str">
            <v>N</v>
          </cell>
        </row>
        <row r="56">
          <cell r="B56" t="str">
            <v>D</v>
          </cell>
        </row>
        <row r="57">
          <cell r="B57" t="str">
            <v>E</v>
          </cell>
        </row>
        <row r="58">
          <cell r="B58" t="str">
            <v>F</v>
          </cell>
        </row>
        <row r="59">
          <cell r="B59" t="str">
            <v>M</v>
          </cell>
        </row>
        <row r="60">
          <cell r="B60" t="str">
            <v>A</v>
          </cell>
        </row>
        <row r="61">
          <cell r="B61" t="str">
            <v>M</v>
          </cell>
        </row>
        <row r="62">
          <cell r="B62" t="str">
            <v>J</v>
          </cell>
        </row>
        <row r="63">
          <cell r="B63" t="str">
            <v>J</v>
          </cell>
        </row>
        <row r="64">
          <cell r="B64" t="str">
            <v>A</v>
          </cell>
        </row>
        <row r="65">
          <cell r="B65" t="str">
            <v>S</v>
          </cell>
        </row>
        <row r="66">
          <cell r="B66" t="str">
            <v>O</v>
          </cell>
        </row>
        <row r="67">
          <cell r="B67" t="str">
            <v>N</v>
          </cell>
        </row>
        <row r="68">
          <cell r="B68" t="str">
            <v>D</v>
          </cell>
        </row>
        <row r="69">
          <cell r="B69" t="str">
            <v>E</v>
          </cell>
        </row>
        <row r="70">
          <cell r="B70" t="str">
            <v>F</v>
          </cell>
        </row>
        <row r="71">
          <cell r="B71" t="str">
            <v>M</v>
          </cell>
        </row>
        <row r="72">
          <cell r="B72" t="str">
            <v>A</v>
          </cell>
        </row>
        <row r="73">
          <cell r="B73" t="str">
            <v>M</v>
          </cell>
        </row>
        <row r="74">
          <cell r="B74" t="str">
            <v>J</v>
          </cell>
        </row>
        <row r="75">
          <cell r="B75" t="str">
            <v>J</v>
          </cell>
        </row>
        <row r="76">
          <cell r="B76" t="str">
            <v>A</v>
          </cell>
        </row>
        <row r="77">
          <cell r="B77" t="str">
            <v>S</v>
          </cell>
        </row>
        <row r="78">
          <cell r="B78" t="str">
            <v>O</v>
          </cell>
        </row>
        <row r="79">
          <cell r="B79" t="str">
            <v>N</v>
          </cell>
        </row>
        <row r="80">
          <cell r="B80" t="str">
            <v>D</v>
          </cell>
        </row>
        <row r="81">
          <cell r="B81" t="str">
            <v>E</v>
          </cell>
        </row>
        <row r="82">
          <cell r="B82" t="str">
            <v>F</v>
          </cell>
        </row>
        <row r="83">
          <cell r="B83" t="str">
            <v>M</v>
          </cell>
        </row>
        <row r="84">
          <cell r="B84" t="str">
            <v>A</v>
          </cell>
        </row>
        <row r="85">
          <cell r="B85" t="str">
            <v>M</v>
          </cell>
        </row>
        <row r="86">
          <cell r="B86" t="str">
            <v>J</v>
          </cell>
        </row>
        <row r="87">
          <cell r="B87" t="str">
            <v>J</v>
          </cell>
        </row>
        <row r="88">
          <cell r="B88" t="str">
            <v>A</v>
          </cell>
        </row>
        <row r="89">
          <cell r="B89" t="str">
            <v>S</v>
          </cell>
        </row>
        <row r="90">
          <cell r="B90" t="str">
            <v>O</v>
          </cell>
        </row>
        <row r="91">
          <cell r="B91" t="str">
            <v>N</v>
          </cell>
        </row>
        <row r="92">
          <cell r="B92" t="str">
            <v>D</v>
          </cell>
        </row>
        <row r="93">
          <cell r="B93" t="str">
            <v>E</v>
          </cell>
        </row>
        <row r="94">
          <cell r="B94" t="str">
            <v>F</v>
          </cell>
        </row>
        <row r="95">
          <cell r="B95" t="str">
            <v>M</v>
          </cell>
        </row>
        <row r="96">
          <cell r="B96" t="str">
            <v>A</v>
          </cell>
        </row>
        <row r="97">
          <cell r="B97" t="str">
            <v>M</v>
          </cell>
        </row>
        <row r="98">
          <cell r="B98" t="str">
            <v>J</v>
          </cell>
        </row>
        <row r="99">
          <cell r="B99" t="str">
            <v>J</v>
          </cell>
        </row>
        <row r="100">
          <cell r="B100" t="str">
            <v>A</v>
          </cell>
        </row>
        <row r="101">
          <cell r="B101" t="str">
            <v>S</v>
          </cell>
        </row>
        <row r="102">
          <cell r="B102" t="str">
            <v>O</v>
          </cell>
        </row>
        <row r="103">
          <cell r="B103" t="str">
            <v>N</v>
          </cell>
        </row>
        <row r="104">
          <cell r="B104" t="str">
            <v>D</v>
          </cell>
        </row>
        <row r="105">
          <cell r="B105" t="str">
            <v>E</v>
          </cell>
        </row>
        <row r="106">
          <cell r="B106" t="str">
            <v>F</v>
          </cell>
        </row>
        <row r="107">
          <cell r="B107" t="str">
            <v>M</v>
          </cell>
        </row>
        <row r="108">
          <cell r="B108" t="str">
            <v>A</v>
          </cell>
        </row>
      </sheetData>
      <sheetData sheetId="1" refreshError="1"/>
      <sheetData sheetId="2" refreshError="1"/>
      <sheetData sheetId="3"/>
      <sheetData sheetId="4"/>
      <sheetData sheetId="5" refreshError="1"/>
      <sheetData sheetId="6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9"/>
      <sheetName val="Chart2"/>
      <sheetName val="Chart3"/>
      <sheetName val="Chart1"/>
      <sheetName val="BOP-RED40"/>
      <sheetName val="RED41"/>
      <sheetName val="RED42"/>
      <sheetName val="RED43"/>
      <sheetName val="RED44"/>
      <sheetName val="RED45"/>
      <sheetName val="RED46"/>
      <sheetName val="RED47"/>
      <sheetName val="RED48"/>
      <sheetName val="RED49"/>
      <sheetName val="RED51"/>
      <sheetName val="RED50"/>
      <sheetName val="Chart4"/>
      <sheetName val="Chart5"/>
      <sheetName val="Chart6"/>
      <sheetName val="Chart7"/>
      <sheetName val="Chart8"/>
      <sheetName val="Sheet1"/>
      <sheetName val="IM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1">
          <cell r="A1" t="str">
            <v>Table  47.  Ecuador: External Debt 1/</v>
          </cell>
        </row>
        <row r="5">
          <cell r="D5">
            <v>1992</v>
          </cell>
          <cell r="E5">
            <v>1993</v>
          </cell>
          <cell r="F5">
            <v>1994</v>
          </cell>
          <cell r="G5">
            <v>1995</v>
          </cell>
          <cell r="H5">
            <v>1996</v>
          </cell>
          <cell r="I5">
            <v>1997</v>
          </cell>
        </row>
        <row r="8">
          <cell r="A8" t="str">
            <v>(In millions of U.S. dollars)</v>
          </cell>
        </row>
        <row r="10">
          <cell r="A10" t="str">
            <v>Total debt</v>
          </cell>
          <cell r="D10">
            <v>12795</v>
          </cell>
          <cell r="E10">
            <v>13631</v>
          </cell>
          <cell r="F10">
            <v>14589</v>
          </cell>
          <cell r="G10">
            <v>13934</v>
          </cell>
          <cell r="H10">
            <v>14589</v>
          </cell>
          <cell r="I10">
            <v>15198.139999999998</v>
          </cell>
        </row>
        <row r="11">
          <cell r="A11" t="str">
            <v>Private sector</v>
          </cell>
          <cell r="D11">
            <v>800</v>
          </cell>
          <cell r="E11">
            <v>606</v>
          </cell>
          <cell r="F11">
            <v>832</v>
          </cell>
          <cell r="G11">
            <v>1555</v>
          </cell>
          <cell r="H11">
            <v>1958</v>
          </cell>
          <cell r="I11">
            <v>2520.1170000000002</v>
          </cell>
        </row>
        <row r="12">
          <cell r="A12" t="str">
            <v>Public sector</v>
          </cell>
          <cell r="D12">
            <v>11995</v>
          </cell>
          <cell r="E12">
            <v>13025</v>
          </cell>
          <cell r="F12">
            <v>13757</v>
          </cell>
          <cell r="G12">
            <v>12379</v>
          </cell>
          <cell r="H12">
            <v>12631</v>
          </cell>
          <cell r="I12">
            <v>12678.022999999997</v>
          </cell>
        </row>
        <row r="13">
          <cell r="A13" t="str">
            <v xml:space="preserve">   Nonfinancial public sector</v>
          </cell>
          <cell r="D13">
            <v>10611</v>
          </cell>
          <cell r="E13">
            <v>12397</v>
          </cell>
          <cell r="F13">
            <v>12986</v>
          </cell>
          <cell r="G13">
            <v>11597</v>
          </cell>
          <cell r="H13">
            <v>11669</v>
          </cell>
          <cell r="I13">
            <v>11880.722999999998</v>
          </cell>
        </row>
        <row r="14">
          <cell r="A14" t="str">
            <v xml:space="preserve">   Financial public sector</v>
          </cell>
          <cell r="D14">
            <v>1384</v>
          </cell>
          <cell r="E14">
            <v>628</v>
          </cell>
          <cell r="F14">
            <v>771</v>
          </cell>
          <cell r="G14">
            <v>782</v>
          </cell>
          <cell r="H14">
            <v>962</v>
          </cell>
          <cell r="I14">
            <v>797.3</v>
          </cell>
        </row>
        <row r="16">
          <cell r="A16" t="str">
            <v>Total debt</v>
          </cell>
          <cell r="D16">
            <v>12795</v>
          </cell>
          <cell r="E16">
            <v>13631</v>
          </cell>
          <cell r="F16">
            <v>14589</v>
          </cell>
          <cell r="G16">
            <v>13934</v>
          </cell>
          <cell r="H16">
            <v>14589</v>
          </cell>
          <cell r="I16">
            <v>15198.139999999998</v>
          </cell>
        </row>
        <row r="17">
          <cell r="A17" t="str">
            <v>Multilaterals</v>
          </cell>
          <cell r="D17">
            <v>2463</v>
          </cell>
          <cell r="E17">
            <v>2572</v>
          </cell>
          <cell r="F17">
            <v>2928</v>
          </cell>
          <cell r="G17">
            <v>3563</v>
          </cell>
          <cell r="H17">
            <v>3564</v>
          </cell>
          <cell r="I17">
            <v>3479.0499999999997</v>
          </cell>
        </row>
        <row r="18">
          <cell r="A18" t="str">
            <v>Bilaterals</v>
          </cell>
          <cell r="D18">
            <v>2124</v>
          </cell>
          <cell r="E18">
            <v>2200</v>
          </cell>
          <cell r="F18">
            <v>2277</v>
          </cell>
          <cell r="G18">
            <v>2329</v>
          </cell>
          <cell r="H18">
            <v>2345</v>
          </cell>
          <cell r="I18">
            <v>2353.3729999999996</v>
          </cell>
        </row>
        <row r="19">
          <cell r="A19" t="str">
            <v>Commercial banks</v>
          </cell>
          <cell r="D19">
            <v>7895</v>
          </cell>
          <cell r="E19">
            <v>8620</v>
          </cell>
          <cell r="F19">
            <v>9191</v>
          </cell>
          <cell r="G19">
            <v>7910</v>
          </cell>
          <cell r="H19">
            <v>8574</v>
          </cell>
          <cell r="I19">
            <v>9300.7170000000006</v>
          </cell>
        </row>
        <row r="20">
          <cell r="A20" t="str">
            <v xml:space="preserve">Suppliers </v>
          </cell>
          <cell r="D20">
            <v>313</v>
          </cell>
          <cell r="E20">
            <v>239</v>
          </cell>
          <cell r="F20">
            <v>193</v>
          </cell>
          <cell r="G20">
            <v>132</v>
          </cell>
          <cell r="H20">
            <v>106</v>
          </cell>
          <cell r="I20">
            <v>65</v>
          </cell>
        </row>
        <row r="22">
          <cell r="A22" t="str">
            <v>(Shares in percent of total)</v>
          </cell>
        </row>
        <row r="24">
          <cell r="A24" t="str">
            <v>Total debt</v>
          </cell>
          <cell r="D24">
            <v>100</v>
          </cell>
          <cell r="E24">
            <v>100</v>
          </cell>
          <cell r="F24">
            <v>100</v>
          </cell>
          <cell r="G24">
            <v>100</v>
          </cell>
          <cell r="H24">
            <v>100</v>
          </cell>
          <cell r="I24">
            <v>100</v>
          </cell>
        </row>
        <row r="25">
          <cell r="A25" t="str">
            <v>Private sector</v>
          </cell>
          <cell r="D25">
            <v>6.2524423602969907</v>
          </cell>
          <cell r="E25">
            <v>4.4457486611400485</v>
          </cell>
          <cell r="F25">
            <v>5.7029268627047776</v>
          </cell>
          <cell r="G25">
            <v>11.159753121860199</v>
          </cell>
          <cell r="H25">
            <v>13.421070669682639</v>
          </cell>
          <cell r="I25">
            <v>16.581746187362405</v>
          </cell>
        </row>
        <row r="26">
          <cell r="A26" t="str">
            <v>Public sector</v>
          </cell>
          <cell r="D26">
            <v>93.747557639703004</v>
          </cell>
          <cell r="E26">
            <v>95.554251338859956</v>
          </cell>
          <cell r="F26">
            <v>94.297073137295214</v>
          </cell>
          <cell r="G26">
            <v>88.840246878139808</v>
          </cell>
          <cell r="H26">
            <v>86.578929330317365</v>
          </cell>
          <cell r="I26">
            <v>83.418253812637602</v>
          </cell>
        </row>
        <row r="27">
          <cell r="A27" t="str">
            <v xml:space="preserve">   Nonfinancial public sector</v>
          </cell>
          <cell r="D27">
            <v>82.930832356389217</v>
          </cell>
          <cell r="E27">
            <v>90.947105861638917</v>
          </cell>
          <cell r="F27">
            <v>89.012269518130097</v>
          </cell>
          <cell r="G27">
            <v>83.228075211712365</v>
          </cell>
          <cell r="H27">
            <v>79.984920145314959</v>
          </cell>
          <cell r="I27">
            <v>78.172217126569436</v>
          </cell>
        </row>
        <row r="28">
          <cell r="A28" t="str">
            <v xml:space="preserve">   Financial public sector</v>
          </cell>
          <cell r="D28">
            <v>10.816725283313794</v>
          </cell>
          <cell r="E28">
            <v>4.6071454772210405</v>
          </cell>
          <cell r="F28">
            <v>5.2848036191651246</v>
          </cell>
          <cell r="G28">
            <v>5.6121716664274439</v>
          </cell>
          <cell r="H28">
            <v>6.594009185002399</v>
          </cell>
          <cell r="I28">
            <v>5.2460366860681642</v>
          </cell>
        </row>
        <row r="30">
          <cell r="A30" t="str">
            <v>Total debt</v>
          </cell>
          <cell r="D30">
            <v>100</v>
          </cell>
          <cell r="E30">
            <v>100</v>
          </cell>
          <cell r="F30">
            <v>100</v>
          </cell>
          <cell r="G30">
            <v>100</v>
          </cell>
          <cell r="H30">
            <v>100</v>
          </cell>
          <cell r="I30">
            <v>100</v>
          </cell>
        </row>
        <row r="31">
          <cell r="A31" t="str">
            <v>Multilaterals</v>
          </cell>
          <cell r="D31">
            <v>19.24970691676436</v>
          </cell>
          <cell r="E31">
            <v>18.868755043650502</v>
          </cell>
          <cell r="F31">
            <v>20.069915689903354</v>
          </cell>
          <cell r="G31">
            <v>25.570546863786419</v>
          </cell>
          <cell r="H31">
            <v>24.429364589759409</v>
          </cell>
          <cell r="I31">
            <v>22.891288012875261</v>
          </cell>
        </row>
        <row r="32">
          <cell r="A32" t="str">
            <v>Bilaterals</v>
          </cell>
          <cell r="D32">
            <v>16.60023446658851</v>
          </cell>
          <cell r="E32">
            <v>16.139681608099185</v>
          </cell>
          <cell r="F32">
            <v>15.607649599012955</v>
          </cell>
          <cell r="G32">
            <v>16.714511267403473</v>
          </cell>
          <cell r="H32">
            <v>16.073754198368633</v>
          </cell>
          <cell r="I32">
            <v>15.484611932775985</v>
          </cell>
        </row>
        <row r="33">
          <cell r="A33" t="str">
            <v>Commercial banks</v>
          </cell>
          <cell r="D33">
            <v>61.703790543180922</v>
          </cell>
          <cell r="E33">
            <v>63.238207028097712</v>
          </cell>
          <cell r="F33">
            <v>62.999520186441835</v>
          </cell>
          <cell r="G33">
            <v>56.767618774221326</v>
          </cell>
          <cell r="H33">
            <v>58.770306395229277</v>
          </cell>
          <cell r="I33">
            <v>61.196416140396138</v>
          </cell>
        </row>
        <row r="34">
          <cell r="A34" t="str">
            <v xml:space="preserve">Suppliers </v>
          </cell>
          <cell r="D34">
            <v>2.4462680734661979</v>
          </cell>
          <cell r="E34">
            <v>1.7533563201525932</v>
          </cell>
          <cell r="F34">
            <v>1.3229145246418534</v>
          </cell>
          <cell r="G34">
            <v>0.94732309458877562</v>
          </cell>
          <cell r="H34">
            <v>0.72657481664267598</v>
          </cell>
          <cell r="I34">
            <v>0.4276839139526285</v>
          </cell>
        </row>
        <row r="36">
          <cell r="A36" t="str">
            <v>(In percent of GDP)</v>
          </cell>
        </row>
        <row r="38">
          <cell r="A38" t="str">
            <v>Total debt</v>
          </cell>
          <cell r="D38">
            <v>105.6</v>
          </cell>
          <cell r="E38">
            <v>95.294350296892645</v>
          </cell>
          <cell r="F38">
            <v>87.854751631120109</v>
          </cell>
          <cell r="G38">
            <v>77.658463210520594</v>
          </cell>
          <cell r="H38">
            <v>76.15493031267944</v>
          </cell>
          <cell r="I38">
            <v>76.913663967611328</v>
          </cell>
        </row>
        <row r="39">
          <cell r="A39" t="str">
            <v>Private sector</v>
          </cell>
          <cell r="D39">
            <v>6.6025791324736218</v>
          </cell>
          <cell r="E39">
            <v>4.2365473024662128</v>
          </cell>
          <cell r="F39">
            <v>5.0102922309337128</v>
          </cell>
          <cell r="G39">
            <v>8.6664927725247249</v>
          </cell>
          <cell r="H39">
            <v>10.220807015712273</v>
          </cell>
          <cell r="I39">
            <v>12.753628542510123</v>
          </cell>
        </row>
        <row r="40">
          <cell r="A40" t="str">
            <v>Public sector</v>
          </cell>
          <cell r="D40">
            <v>98.997420867526372</v>
          </cell>
          <cell r="E40">
            <v>91.057802994426424</v>
          </cell>
          <cell r="F40">
            <v>82.844459400186395</v>
          </cell>
          <cell r="G40">
            <v>68.991970437995874</v>
          </cell>
          <cell r="H40">
            <v>65.934123296967158</v>
          </cell>
          <cell r="I40">
            <v>64.160035425101199</v>
          </cell>
        </row>
        <row r="41">
          <cell r="A41" t="str">
            <v xml:space="preserve">   Nonfinancial public sector</v>
          </cell>
          <cell r="D41">
            <v>87.574958968347005</v>
          </cell>
          <cell r="E41">
            <v>86.667453644675959</v>
          </cell>
          <cell r="F41">
            <v>78.201508306376425</v>
          </cell>
          <cell r="G41">
            <v>64.63364416911206</v>
          </cell>
          <cell r="H41">
            <v>60.912460197316896</v>
          </cell>
          <cell r="I41">
            <v>58.415385234165257</v>
          </cell>
        </row>
        <row r="42">
          <cell r="A42" t="str">
            <v xml:space="preserve">   Financial public sector</v>
          </cell>
          <cell r="D42">
            <v>11.422461899179366</v>
          </cell>
          <cell r="E42">
            <v>4.3903493497504646</v>
          </cell>
          <cell r="F42">
            <v>4.642951093809967</v>
          </cell>
          <cell r="G42">
            <v>4.3583262688838174</v>
          </cell>
          <cell r="H42">
            <v>5.0216630996502589</v>
          </cell>
          <cell r="I42">
            <v>5.7446501909359462</v>
          </cell>
        </row>
        <row r="44">
          <cell r="A44" t="str">
            <v>Total debt</v>
          </cell>
          <cell r="D44">
            <v>105.6</v>
          </cell>
          <cell r="E44">
            <v>95.294350296892645</v>
          </cell>
          <cell r="F44">
            <v>87.854751631120109</v>
          </cell>
          <cell r="G44">
            <v>77.658463210520594</v>
          </cell>
          <cell r="H44">
            <v>76.15493031267944</v>
          </cell>
          <cell r="I44">
            <v>76.913663967611328</v>
          </cell>
        </row>
        <row r="45">
          <cell r="A45" t="str">
            <v>Multilaterals</v>
          </cell>
          <cell r="D45">
            <v>20.327690504103163</v>
          </cell>
          <cell r="E45">
            <v>17.980857527958907</v>
          </cell>
          <cell r="F45">
            <v>17.632374581939796</v>
          </cell>
          <cell r="G45">
            <v>19.857693728942508</v>
          </cell>
          <cell r="H45">
            <v>18.604165579161663</v>
          </cell>
          <cell r="I45">
            <v>17.60652834008097</v>
          </cell>
        </row>
        <row r="46">
          <cell r="A46" t="str">
            <v>Bilaterals</v>
          </cell>
          <cell r="D46">
            <v>17.529847596717467</v>
          </cell>
          <cell r="E46">
            <v>15.380204728425193</v>
          </cell>
          <cell r="F46">
            <v>13.712061790668345</v>
          </cell>
          <cell r="G46">
            <v>12.980232583414846</v>
          </cell>
          <cell r="H46">
            <v>12.240956308399019</v>
          </cell>
          <cell r="I46">
            <v>11.909782388663965</v>
          </cell>
        </row>
        <row r="47">
          <cell r="A47" t="str">
            <v>Commercial banks</v>
          </cell>
          <cell r="D47">
            <v>65.159202813599052</v>
          </cell>
          <cell r="E47">
            <v>60.262438526829627</v>
          </cell>
          <cell r="F47">
            <v>55.348071988595862</v>
          </cell>
          <cell r="G47">
            <v>44.084860341267259</v>
          </cell>
          <cell r="H47">
            <v>44.756485879835054</v>
          </cell>
          <cell r="I47">
            <v>47.068405870445339</v>
          </cell>
        </row>
        <row r="48">
          <cell r="A48" t="str">
            <v xml:space="preserve">Suppliers </v>
          </cell>
          <cell r="D48">
            <v>2.5832590855803046</v>
          </cell>
          <cell r="E48">
            <v>1.6708495136789188</v>
          </cell>
          <cell r="F48">
            <v>1.1622432699161138</v>
          </cell>
          <cell r="G48">
            <v>0.73567655689598965</v>
          </cell>
          <cell r="H48">
            <v>0.55332254528370828</v>
          </cell>
          <cell r="I48">
            <v>0.3289473684210526</v>
          </cell>
        </row>
        <row r="51">
          <cell r="A51" t="str">
            <v xml:space="preserve">   Sources: Central Bank of Ecuador; and Fund staff estimates.</v>
          </cell>
        </row>
        <row r="53">
          <cell r="A53" t="str">
            <v xml:space="preserve">   1/ Including unpaid late interest and outstanding obligations to the Fund.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qmianobebi"/>
      <sheetName val="90-dan"/>
      <sheetName val="ea_agregat"/>
      <sheetName val="Sem_form"/>
      <sheetName val="mSp_gamoyen"/>
      <sheetName val="2000 fas"/>
      <sheetName val="zrda"/>
      <sheetName val="Inga dargebi"/>
      <sheetName val="zrda (2)_new_defl"/>
      <sheetName val="wonebi"/>
      <sheetName val="dR_wina"/>
      <sheetName val="gamoS_defl"/>
      <sheetName val="gamoS_Ind"/>
      <sheetName val="Sualed defl"/>
      <sheetName val="Sualed_Ind"/>
      <sheetName val="Sualed_fasebi"/>
      <sheetName val="Sual_str"/>
      <sheetName val="dR_mimd_agr"/>
      <sheetName val="dR_mimd"/>
      <sheetName val="Sual_agr"/>
      <sheetName val="Sual"/>
      <sheetName val="dR_norma"/>
      <sheetName val="gamoS_Agr"/>
      <sheetName val="mTlianiGamoSv"/>
      <sheetName val="RED4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s"/>
      <sheetName val="Cities"/>
      <sheetName val="Imputed Short Terms"/>
      <sheetName val="Long Terms"/>
      <sheetName val="GRP Short Terms"/>
      <sheetName val="GRP Long Terms"/>
      <sheetName val="GRP Percent Changes"/>
      <sheetName val="National  Str"/>
      <sheetName val="National Ltr"/>
      <sheetName val="GRP National Ltr"/>
      <sheetName val="GRP National Str"/>
      <sheetName val="Draft (WoLTRt)"/>
      <sheetName val="Groups"/>
      <sheetName val="Detail"/>
      <sheetName val="Work"/>
      <sheetName val="wonebi"/>
      <sheetName val="RED47"/>
      <sheetName val="Model"/>
    </sheetNames>
    <sheetDataSet>
      <sheetData sheetId="0"/>
      <sheetData sheetId="1">
        <row r="2">
          <cell r="C2">
            <v>0.60389682894149177</v>
          </cell>
        </row>
        <row r="3">
          <cell r="C3">
            <v>0.1807726663689147</v>
          </cell>
        </row>
        <row r="4">
          <cell r="C4">
            <v>9.2898615453327379E-2</v>
          </cell>
        </row>
        <row r="5">
          <cell r="C5">
            <v>8.3016971862438574E-2</v>
          </cell>
        </row>
        <row r="6">
          <cell r="C6">
            <v>3.9414917373827595E-2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 refreshError="1"/>
      <sheetData sheetId="17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Execute_Macros"/>
      <sheetName val="Annual_Raw_Data"/>
      <sheetName val="Quarterly_Raw_Data"/>
      <sheetName val="WEO_Raw_Data"/>
      <sheetName val="Annual_Assumptions"/>
      <sheetName val="Quarterly_Assumptions"/>
      <sheetName val="Annual_MacroFlow"/>
      <sheetName val="Quarterly_MacroFlow"/>
      <sheetName val="Annual_Tables"/>
      <sheetName val="SEI_Table"/>
      <sheetName val="Basic_Data"/>
      <sheetName val="Program_MFlows97"/>
      <sheetName val="WEO_Submission_Sheet"/>
      <sheetName val="SEI_Chart"/>
      <sheetName val="Fiscal_Chart"/>
      <sheetName val="Money_Chart"/>
      <sheetName val="Macros_Import"/>
      <sheetName val="Macros_Print"/>
      <sheetName val="EFF_Arrangements"/>
      <sheetName val="PRGF_Arrangements"/>
      <sheetName val="STBY_Arrangements"/>
      <sheetName val="Execute Macros"/>
      <sheetName val="Annual Raw Data"/>
      <sheetName val="Quarterly Raw Data"/>
      <sheetName val="WEO Raw Data"/>
      <sheetName val="Annual Assumptions"/>
      <sheetName val="Quarterly Assumptions"/>
      <sheetName val="Annual MacroFlow"/>
      <sheetName val="Quarterly MacroFlow"/>
      <sheetName val="Annual Tables"/>
      <sheetName val="SEI Table"/>
      <sheetName val="Basic Data"/>
      <sheetName val="Program MFlows97"/>
      <sheetName val="WEO Submission Sheet"/>
      <sheetName val="SEI Chart"/>
      <sheetName val="Fiscal Chart"/>
      <sheetName val="Money Chart"/>
      <sheetName val="Macros Import"/>
      <sheetName val="Macros Print"/>
      <sheetName val="EFF Arrangements"/>
      <sheetName val="PRGF Arrangements"/>
      <sheetName val="STBY Arrangements"/>
      <sheetName val="PERUMF97"/>
      <sheetName val="Q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A (new)"/>
      <sheetName val="Leases"/>
      <sheetName val="Info"/>
      <sheetName val="Ext.Fin (FY)"/>
      <sheetName val="Table fy"/>
      <sheetName val="Table"/>
      <sheetName val="BOP"/>
      <sheetName val="Output"/>
      <sheetName val="weo"/>
      <sheetName val="Macro"/>
      <sheetName val="Exp"/>
      <sheetName val="Imp"/>
      <sheetName val="serv"/>
      <sheetName val="in-out"/>
      <sheetName val="KA"/>
      <sheetName val="Ind"/>
      <sheetName val="DSA output"/>
      <sheetName val="Sheet1"/>
      <sheetName val="WETA"/>
      <sheetName val="in_out"/>
      <sheetName val="RED47"/>
      <sheetName val="Input from HUB"/>
      <sheetName val="MSRV"/>
      <sheetName val="Annual Tables"/>
      <sheetName val="Index"/>
      <sheetName val="Annual Raw 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>
        <row r="87">
          <cell r="I87">
            <v>2948.3534720937819</v>
          </cell>
          <cell r="O87">
            <v>2968.3</v>
          </cell>
          <cell r="P87">
            <v>3280.75</v>
          </cell>
          <cell r="Q87">
            <v>3493.6381402405464</v>
          </cell>
          <cell r="R87">
            <v>3766.1175633561566</v>
          </cell>
        </row>
        <row r="88">
          <cell r="I88">
            <v>-5.7008965887577849</v>
          </cell>
          <cell r="O88">
            <v>-4.2680477584313845</v>
          </cell>
          <cell r="P88">
            <v>0.39067187697440986</v>
          </cell>
          <cell r="Q88">
            <v>-2.5220995475796579</v>
          </cell>
          <cell r="R88">
            <v>-4.3170827584920195</v>
          </cell>
        </row>
        <row r="89">
          <cell r="I89">
            <v>-5.7494286526163032</v>
          </cell>
          <cell r="O89">
            <v>-3.4907537552819932</v>
          </cell>
          <cell r="P89">
            <v>0.39067187697440986</v>
          </cell>
          <cell r="Q89">
            <v>-2.5220995475796579</v>
          </cell>
          <cell r="R89">
            <v>-4.3170827584920195</v>
          </cell>
        </row>
        <row r="90">
          <cell r="I90">
            <v>8860.1218619826504</v>
          </cell>
          <cell r="O90">
            <v>11396.111481670061</v>
          </cell>
          <cell r="P90">
            <v>11761.719316283372</v>
          </cell>
          <cell r="Q90">
            <v>13951.734205270477</v>
          </cell>
          <cell r="R90">
            <v>14970.312261041583</v>
          </cell>
        </row>
        <row r="91">
          <cell r="I91">
            <v>1.5169463703024839</v>
          </cell>
          <cell r="O91">
            <v>1.2729651305092398</v>
          </cell>
          <cell r="P91">
            <v>1.2623931802690482</v>
          </cell>
          <cell r="Q91">
            <v>1.2644153200239485</v>
          </cell>
          <cell r="R91">
            <v>1.2662699333611811</v>
          </cell>
        </row>
        <row r="92">
          <cell r="I92">
            <v>2623.2951947879574</v>
          </cell>
          <cell r="O92">
            <v>2463.3948034137657</v>
          </cell>
          <cell r="P92">
            <v>2542.42495692906</v>
          </cell>
          <cell r="Q92">
            <v>3015.8207556281977</v>
          </cell>
          <cell r="R92">
            <v>3235.9976022213241</v>
          </cell>
        </row>
        <row r="93">
          <cell r="I93">
            <v>29.607890677487099</v>
          </cell>
          <cell r="O93">
            <v>21.616099556203743</v>
          </cell>
          <cell r="P93">
            <v>21.616099556203743</v>
          </cell>
          <cell r="Q93">
            <v>21.616099556203743</v>
          </cell>
          <cell r="R93">
            <v>21.616099556203743</v>
          </cell>
        </row>
        <row r="96">
          <cell r="I96">
            <v>4.8</v>
          </cell>
          <cell r="O96">
            <v>1.1997382459579597</v>
          </cell>
          <cell r="P96">
            <v>1.2140256033834618</v>
          </cell>
          <cell r="Q96">
            <v>1.8361849472174008</v>
          </cell>
          <cell r="R96">
            <v>2.7</v>
          </cell>
        </row>
        <row r="97">
          <cell r="I97">
            <v>16.120635221711165</v>
          </cell>
          <cell r="O97">
            <v>12.476073432770907</v>
          </cell>
          <cell r="P97">
            <v>3.2607305629411831</v>
          </cell>
          <cell r="Q97">
            <v>8.6594076555257296</v>
          </cell>
          <cell r="R97">
            <v>5.8104393347695016</v>
          </cell>
        </row>
        <row r="98">
          <cell r="I98">
            <v>1.5543281604567083</v>
          </cell>
          <cell r="O98">
            <v>5.7572027569828599</v>
          </cell>
          <cell r="P98">
            <v>1.9627922863293401</v>
          </cell>
          <cell r="Q98">
            <v>7.165086104010876</v>
          </cell>
          <cell r="R98">
            <v>1.3927673841600985</v>
          </cell>
        </row>
        <row r="99">
          <cell r="I99">
            <v>-3.1990492332164706</v>
          </cell>
          <cell r="O99">
            <v>-2.6029107513684835</v>
          </cell>
          <cell r="P99">
            <v>-4.6413824098490153</v>
          </cell>
          <cell r="Q99">
            <v>1.2205857528014121</v>
          </cell>
          <cell r="R99">
            <v>1.9614716859489505</v>
          </cell>
        </row>
        <row r="100">
          <cell r="I100">
            <v>16.601125186066227</v>
          </cell>
          <cell r="O100">
            <v>11.64589967977399</v>
          </cell>
          <cell r="P100">
            <v>16.575713344621306</v>
          </cell>
          <cell r="Q100">
            <v>4.2293841087710717</v>
          </cell>
          <cell r="R100">
            <v>4.5218035037606512</v>
          </cell>
        </row>
        <row r="101">
          <cell r="I101">
            <v>32.068983995641908</v>
          </cell>
          <cell r="O101">
            <v>7.3361019792383297</v>
          </cell>
          <cell r="P101">
            <v>-6.5329819605941637</v>
          </cell>
          <cell r="Q101">
            <v>7.8409233833933945</v>
          </cell>
          <cell r="R101">
            <v>15.634245917394306</v>
          </cell>
        </row>
        <row r="102">
          <cell r="I102">
            <v>1.59076557657214</v>
          </cell>
          <cell r="O102">
            <v>3.4595119416282163</v>
          </cell>
          <cell r="P102">
            <v>2.9982496395354596</v>
          </cell>
          <cell r="Q102">
            <v>3.1457054486223379</v>
          </cell>
          <cell r="R102">
            <v>3.430370797006784</v>
          </cell>
        </row>
        <row r="103">
          <cell r="I103">
            <v>29.64405547389822</v>
          </cell>
          <cell r="O103">
            <v>6.0864073618801768</v>
          </cell>
          <cell r="P103">
            <v>15.278515998724345</v>
          </cell>
          <cell r="Q103">
            <v>13.366866919017156</v>
          </cell>
          <cell r="R103">
            <v>4.7686394893114823</v>
          </cell>
        </row>
        <row r="104">
          <cell r="I104">
            <v>51.694935134223357</v>
          </cell>
          <cell r="O104">
            <v>4.716906938335967</v>
          </cell>
          <cell r="P104">
            <v>-3.0743468671524852</v>
          </cell>
          <cell r="Q104">
            <v>15.880597135221237</v>
          </cell>
          <cell r="R104">
            <v>13.677571383338943</v>
          </cell>
        </row>
        <row r="113">
          <cell r="I113">
            <v>-2.8024884925772118</v>
          </cell>
          <cell r="O113">
            <v>-3.2922029698043884</v>
          </cell>
          <cell r="P113">
            <v>1.0890064544705791</v>
          </cell>
          <cell r="Q113">
            <v>-1.9624350034872506</v>
          </cell>
          <cell r="R113">
            <v>-3.7818744831732212</v>
          </cell>
        </row>
        <row r="114">
          <cell r="I114">
            <v>116.93383235292333</v>
          </cell>
          <cell r="O114">
            <v>-9.3763593156974583</v>
          </cell>
          <cell r="P114">
            <v>-16.323044732534143</v>
          </cell>
          <cell r="Q114">
            <v>-4.0000000000000036</v>
          </cell>
          <cell r="R114">
            <v>-2.0000000000000129</v>
          </cell>
        </row>
        <row r="115">
          <cell r="I115">
            <v>457.65</v>
          </cell>
          <cell r="O115">
            <v>1063.8</v>
          </cell>
          <cell r="P115">
            <v>1067.28</v>
          </cell>
          <cell r="Q115">
            <v>1264</v>
          </cell>
          <cell r="R115">
            <v>1557.2599999999998</v>
          </cell>
        </row>
        <row r="116">
          <cell r="I116">
            <v>55.938899999999997</v>
          </cell>
          <cell r="O116">
            <v>78.599999999999994</v>
          </cell>
          <cell r="P116">
            <v>77.069999999999993</v>
          </cell>
          <cell r="Q116">
            <v>71.5</v>
          </cell>
          <cell r="R116">
            <v>70.5</v>
          </cell>
        </row>
        <row r="117">
          <cell r="I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</row>
        <row r="118">
          <cell r="I118">
            <v>92.241148413715621</v>
          </cell>
          <cell r="O118">
            <v>107.00114841371561</v>
          </cell>
          <cell r="P118">
            <v>54.40114841371561</v>
          </cell>
          <cell r="Q118">
            <v>0.40114841371561027</v>
          </cell>
          <cell r="R118">
            <v>0.40114841371561027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ulnerability Indicators"/>
      <sheetName val="BOP Main"/>
      <sheetName val="BOP Alt"/>
      <sheetName val="Index"/>
      <sheetName val="DebtM"/>
      <sheetName val="Finreq-M"/>
      <sheetName val="BoP-M"/>
      <sheetName val="BoP-Q"/>
      <sheetName val="Trade"/>
      <sheetName val="Input"/>
      <sheetName val="SER"/>
      <sheetName val="Input2"/>
      <sheetName val="DebtSer"/>
      <sheetName val="CAP"/>
      <sheetName val="RES"/>
      <sheetName val="BoP"/>
      <sheetName val="BoP M-T"/>
      <sheetName val="FinReqM-T"/>
      <sheetName val="Tab7SR"/>
      <sheetName val="Tab8SR"/>
      <sheetName val="DEBT"/>
      <sheetName val="month-01"/>
      <sheetName val="FINREQ"/>
      <sheetName val="monthCAP"/>
      <sheetName val="OUTPUT"/>
      <sheetName val="PC+Bond"/>
      <sheetName val="arr"/>
      <sheetName val="PC"/>
      <sheetName val="BondFin"/>
      <sheetName val="PCscen"/>
      <sheetName val="month2000"/>
      <sheetName val="WEOQ5"/>
      <sheetName val="WEOQ6"/>
      <sheetName val="WEOQ7"/>
      <sheetName val="xxweolinksxx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Real"/>
      <sheetName val="BOP"/>
      <sheetName val="Public"/>
      <sheetName val="Monetary"/>
      <sheetName val="Interaction"/>
      <sheetName val="SimInp1"/>
      <sheetName val="SimInp2"/>
      <sheetName val="SimOut1"/>
      <sheetName val="SimOut2"/>
      <sheetName val="SimOut3"/>
      <sheetName val="SimOut4"/>
      <sheetName val="SimOut5"/>
      <sheetName val="SimOut6"/>
      <sheetName val="SimOut7"/>
      <sheetName val="SimBase1"/>
      <sheetName val="SimBase2"/>
      <sheetName val="SimBase3"/>
      <sheetName val="SimBase4"/>
      <sheetName val="SimBase5"/>
      <sheetName val="SimBase6"/>
      <sheetName val="Model"/>
      <sheetName val="Model2"/>
      <sheetName val="PE"/>
      <sheetName val="ModDef"/>
      <sheetName val="Chart1"/>
      <sheetName val="Chart2"/>
      <sheetName val="Module1"/>
      <sheetName val="Module2"/>
      <sheetName val="Module3"/>
      <sheetName val="Module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1">
          <cell r="A1" t="str">
            <v>Table 1.  Moldova:  Input for Simulation of Financial Programming Model</v>
          </cell>
        </row>
        <row r="2">
          <cell r="A2" t="str">
            <v>(In millions of Lei, unless otherwise specified)</v>
          </cell>
        </row>
        <row r="5">
          <cell r="B5" t="str">
            <v>Name</v>
          </cell>
          <cell r="C5" t="str">
            <v>Status 1/</v>
          </cell>
          <cell r="D5">
            <v>1996</v>
          </cell>
          <cell r="E5">
            <v>1997</v>
          </cell>
          <cell r="F5">
            <v>1998</v>
          </cell>
          <cell r="G5">
            <v>1999</v>
          </cell>
          <cell r="H5">
            <v>2000</v>
          </cell>
          <cell r="I5">
            <v>2001</v>
          </cell>
          <cell r="J5">
            <v>2002</v>
          </cell>
          <cell r="K5">
            <v>2003</v>
          </cell>
          <cell r="L5">
            <v>2004</v>
          </cell>
        </row>
        <row r="8">
          <cell r="A8" t="str">
            <v>Real Sector:</v>
          </cell>
        </row>
        <row r="10">
          <cell r="A10" t="str">
            <v>Total resources</v>
          </cell>
          <cell r="C10" t="str">
            <v>END</v>
          </cell>
          <cell r="E10">
            <v>16728.952043956888</v>
          </cell>
          <cell r="F10">
            <v>16752.595008888773</v>
          </cell>
        </row>
        <row r="11">
          <cell r="A11" t="str">
            <v xml:space="preserve">   Gross domestic product </v>
          </cell>
          <cell r="B11" t="str">
            <v>Q</v>
          </cell>
          <cell r="C11" t="str">
            <v>END</v>
          </cell>
          <cell r="E11">
            <v>10118.517443956885</v>
          </cell>
          <cell r="F11">
            <v>10121.128308888774</v>
          </cell>
        </row>
        <row r="12">
          <cell r="A12" t="str">
            <v xml:space="preserve">   Imports of goods and services</v>
          </cell>
          <cell r="B12" t="str">
            <v>M</v>
          </cell>
          <cell r="C12" t="str">
            <v>END</v>
          </cell>
          <cell r="E12">
            <v>6610.4346000000005</v>
          </cell>
          <cell r="F12">
            <v>6631.4666999999999</v>
          </cell>
        </row>
        <row r="13">
          <cell r="A13" t="str">
            <v>Total expenditures</v>
          </cell>
          <cell r="C13" t="str">
            <v>END</v>
          </cell>
          <cell r="E13">
            <v>16728.952043956888</v>
          </cell>
          <cell r="F13">
            <v>16752.595008888773</v>
          </cell>
        </row>
        <row r="14">
          <cell r="A14" t="str">
            <v xml:space="preserve">   Private consumption </v>
          </cell>
          <cell r="B14" t="str">
            <v>CP</v>
          </cell>
          <cell r="C14" t="str">
            <v>END</v>
          </cell>
          <cell r="E14">
            <v>6188.5685354465459</v>
          </cell>
          <cell r="F14">
            <v>6920.492387598686</v>
          </cell>
        </row>
        <row r="15">
          <cell r="A15" t="str">
            <v xml:space="preserve">   Public consumption</v>
          </cell>
          <cell r="B15" t="str">
            <v>CG</v>
          </cell>
          <cell r="C15" t="str">
            <v>END</v>
          </cell>
          <cell r="E15">
            <v>2718.5</v>
          </cell>
          <cell r="F15">
            <v>2247.5</v>
          </cell>
        </row>
        <row r="16">
          <cell r="A16" t="str">
            <v xml:space="preserve">   Private investment</v>
          </cell>
          <cell r="B16" t="str">
            <v>IP</v>
          </cell>
          <cell r="C16" t="str">
            <v>END</v>
          </cell>
          <cell r="E16">
            <v>2418.7003085103406</v>
          </cell>
          <cell r="F16">
            <v>2830.7592212900868</v>
          </cell>
        </row>
        <row r="17">
          <cell r="A17" t="str">
            <v xml:space="preserve">   Public investment</v>
          </cell>
          <cell r="B17" t="str">
            <v>IG</v>
          </cell>
          <cell r="C17" t="str">
            <v>END</v>
          </cell>
          <cell r="E17">
            <v>234.2</v>
          </cell>
          <cell r="F17">
            <v>206</v>
          </cell>
        </row>
        <row r="18">
          <cell r="A18" t="str">
            <v xml:space="preserve">   Changes in inventories  2/  5/</v>
          </cell>
          <cell r="B18" t="str">
            <v>IS</v>
          </cell>
          <cell r="C18" t="str">
            <v>EXOG</v>
          </cell>
          <cell r="E18">
            <v>438.75000000000006</v>
          </cell>
          <cell r="F18">
            <v>450.15750000000008</v>
          </cell>
          <cell r="G18">
            <v>450.15750000000008</v>
          </cell>
          <cell r="H18">
            <v>450.15750000000008</v>
          </cell>
          <cell r="I18">
            <v>450.15750000000008</v>
          </cell>
          <cell r="J18">
            <v>450.15750000000008</v>
          </cell>
          <cell r="K18">
            <v>450.15750000000008</v>
          </cell>
          <cell r="L18">
            <v>450.15750000000008</v>
          </cell>
        </row>
        <row r="19">
          <cell r="A19" t="str">
            <v xml:space="preserve">   Export of goods and services</v>
          </cell>
          <cell r="B19" t="str">
            <v>X</v>
          </cell>
          <cell r="C19" t="str">
            <v>END</v>
          </cell>
          <cell r="E19">
            <v>4730.2332000000006</v>
          </cell>
          <cell r="F19">
            <v>4097.6858999999995</v>
          </cell>
        </row>
        <row r="21">
          <cell r="A21" t="str">
            <v>Memorandum items:</v>
          </cell>
        </row>
        <row r="22">
          <cell r="A22" t="str">
            <v>National disposable income</v>
          </cell>
          <cell r="B22" t="str">
            <v>YD</v>
          </cell>
          <cell r="C22" t="str">
            <v>END</v>
          </cell>
          <cell r="E22">
            <v>10759.403843956885</v>
          </cell>
          <cell r="F22">
            <v>10862.779008888774</v>
          </cell>
        </row>
        <row r="23">
          <cell r="A23" t="str">
            <v>Private disposable income</v>
          </cell>
          <cell r="B23" t="str">
            <v>YDP</v>
          </cell>
          <cell r="C23" t="str">
            <v>END</v>
          </cell>
          <cell r="E23">
            <v>8090.6538439568849</v>
          </cell>
          <cell r="F23">
            <v>8257.7790088887741</v>
          </cell>
        </row>
        <row r="24">
          <cell r="A24" t="str">
            <v>Growth of real export of goods and services</v>
          </cell>
          <cell r="B24" t="str">
            <v>ZX</v>
          </cell>
          <cell r="C24" t="str">
            <v>END</v>
          </cell>
          <cell r="E24">
            <v>6.8426197458455684E-2</v>
          </cell>
          <cell r="F24">
            <v>-0.26644936846219303</v>
          </cell>
          <cell r="G24">
            <v>-0.32524229057870202</v>
          </cell>
          <cell r="H24">
            <v>9.5520563754657228E-2</v>
          </cell>
          <cell r="I24">
            <v>8.4970389010702294E-2</v>
          </cell>
          <cell r="J24">
            <v>0.10715030227225351</v>
          </cell>
          <cell r="K24">
            <v>0.11692786715101189</v>
          </cell>
          <cell r="L24">
            <v>0.11692786715101189</v>
          </cell>
        </row>
        <row r="25">
          <cell r="A25" t="str">
            <v>Growth of real GDP, short-term</v>
          </cell>
          <cell r="B25" t="str">
            <v>ZQ</v>
          </cell>
          <cell r="C25" t="str">
            <v>END</v>
          </cell>
          <cell r="E25">
            <v>1.3283464188091738E-2</v>
          </cell>
          <cell r="F25">
            <v>-8.6150024392002547E-2</v>
          </cell>
        </row>
        <row r="26">
          <cell r="A26" t="str">
            <v>Growth of real GDP, long-term</v>
          </cell>
          <cell r="B26" t="str">
            <v>ZQL</v>
          </cell>
          <cell r="C26" t="str">
            <v>EXOG</v>
          </cell>
          <cell r="E26">
            <v>0</v>
          </cell>
          <cell r="F26">
            <v>0</v>
          </cell>
          <cell r="G26">
            <v>-1.4999999999999999E-2</v>
          </cell>
          <cell r="H26">
            <v>-0.01</v>
          </cell>
          <cell r="I26">
            <v>0</v>
          </cell>
          <cell r="J26">
            <v>0.01</v>
          </cell>
          <cell r="K26">
            <v>0.02</v>
          </cell>
          <cell r="L26">
            <v>0.05</v>
          </cell>
        </row>
        <row r="27">
          <cell r="A27" t="str">
            <v>Growth of total factor productivity</v>
          </cell>
          <cell r="B27" t="str">
            <v>ZQT</v>
          </cell>
          <cell r="C27" t="str">
            <v>EXOG</v>
          </cell>
          <cell r="E27">
            <v>0</v>
          </cell>
          <cell r="F27">
            <v>0</v>
          </cell>
          <cell r="G27">
            <v>0</v>
          </cell>
          <cell r="H27">
            <v>5.0000000000000001E-3</v>
          </cell>
          <cell r="I27">
            <v>0.01</v>
          </cell>
          <cell r="J27">
            <v>1.4999999999999999E-2</v>
          </cell>
          <cell r="K27">
            <v>0.02</v>
          </cell>
          <cell r="L27">
            <v>0.02</v>
          </cell>
        </row>
        <row r="28">
          <cell r="A28" t="str">
            <v>Maximum sustainable GDP growth</v>
          </cell>
          <cell r="C28" t="str">
            <v>END</v>
          </cell>
          <cell r="E28">
            <v>1.4999999999999999E-2</v>
          </cell>
          <cell r="F28">
            <v>1.4999999999999999E-2</v>
          </cell>
          <cell r="G28">
            <v>1.4999999999999999E-2</v>
          </cell>
          <cell r="H28">
            <v>2.3333333333333331E-2</v>
          </cell>
          <cell r="I28">
            <v>3.1666666666666669E-2</v>
          </cell>
          <cell r="J28">
            <v>0.04</v>
          </cell>
          <cell r="K28">
            <v>4.8333333333333332E-2</v>
          </cell>
          <cell r="L28">
            <v>4.8333333333333332E-2</v>
          </cell>
        </row>
        <row r="29">
          <cell r="A29" t="str">
            <v>Growth of world real GDP</v>
          </cell>
          <cell r="B29" t="str">
            <v>ZQW</v>
          </cell>
          <cell r="C29" t="str">
            <v>EXOG</v>
          </cell>
          <cell r="G29">
            <v>0.02</v>
          </cell>
          <cell r="H29">
            <v>0.02</v>
          </cell>
          <cell r="I29">
            <v>0.02</v>
          </cell>
          <cell r="J29">
            <v>0.02</v>
          </cell>
          <cell r="K29">
            <v>0.02</v>
          </cell>
          <cell r="L29">
            <v>0.02</v>
          </cell>
        </row>
        <row r="31">
          <cell r="A31" t="str">
            <v>External Sector:</v>
          </cell>
        </row>
        <row r="33">
          <cell r="A33" t="str">
            <v xml:space="preserve">Current account </v>
          </cell>
          <cell r="B33" t="str">
            <v>CAB</v>
          </cell>
          <cell r="C33" t="str">
            <v>END</v>
          </cell>
          <cell r="E33">
            <v>-1059.0643316612591</v>
          </cell>
          <cell r="F33">
            <v>-1514.5852682364416</v>
          </cell>
        </row>
        <row r="34">
          <cell r="A34" t="str">
            <v xml:space="preserve">   Export of goods services</v>
          </cell>
          <cell r="B34" t="str">
            <v>X</v>
          </cell>
          <cell r="C34" t="str">
            <v>END</v>
          </cell>
          <cell r="E34">
            <v>4730.2332000000006</v>
          </cell>
          <cell r="F34">
            <v>4097.6858999999995</v>
          </cell>
        </row>
        <row r="35">
          <cell r="A35" t="str">
            <v xml:space="preserve">   Imports of goods and services</v>
          </cell>
          <cell r="B35" t="str">
            <v>-M</v>
          </cell>
          <cell r="C35" t="str">
            <v>END</v>
          </cell>
          <cell r="E35">
            <v>-6610.4346000000005</v>
          </cell>
          <cell r="F35">
            <v>-6631.4666999999999</v>
          </cell>
        </row>
        <row r="36">
          <cell r="A36" t="str">
            <v xml:space="preserve">   Net income  3/</v>
          </cell>
          <cell r="B36" t="str">
            <v>FS</v>
          </cell>
          <cell r="C36" t="str">
            <v>EXOG</v>
          </cell>
          <cell r="E36">
            <v>287.73359999999997</v>
          </cell>
          <cell r="F36">
            <v>217.86090000000007</v>
          </cell>
          <cell r="G36">
            <v>338.18486219480872</v>
          </cell>
          <cell r="H36">
            <v>202.15325673104908</v>
          </cell>
          <cell r="I36">
            <v>217.00227489751421</v>
          </cell>
          <cell r="J36">
            <v>222.25156965539813</v>
          </cell>
          <cell r="K36">
            <v>234.18254593236708</v>
          </cell>
          <cell r="L36">
            <v>234.18254593236708</v>
          </cell>
        </row>
        <row r="37">
          <cell r="A37" t="str">
            <v xml:space="preserve">    Of which: Public sector interest due</v>
          </cell>
          <cell r="B37" t="str">
            <v>IFG</v>
          </cell>
          <cell r="C37" t="str">
            <v>EXOG</v>
          </cell>
          <cell r="E37">
            <v>180.2506683387407</v>
          </cell>
          <cell r="F37">
            <v>277.5448317635587</v>
          </cell>
          <cell r="G37">
            <v>251.90442088886221</v>
          </cell>
          <cell r="H37">
            <v>299.2065134832892</v>
          </cell>
          <cell r="I37">
            <v>331.28277115964607</v>
          </cell>
          <cell r="J37">
            <v>321.96755774764222</v>
          </cell>
          <cell r="K37">
            <v>298.47920291630862</v>
          </cell>
          <cell r="L37">
            <v>293.37814907804432</v>
          </cell>
        </row>
        <row r="38">
          <cell r="A38" t="str">
            <v xml:space="preserve">   Foreign grants  3/</v>
          </cell>
          <cell r="B38" t="str">
            <v>G</v>
          </cell>
          <cell r="C38" t="str">
            <v>EXOG</v>
          </cell>
          <cell r="E38">
            <v>353.15280000000001</v>
          </cell>
          <cell r="F38">
            <v>523.78980000000001</v>
          </cell>
          <cell r="G38">
            <v>506.39100000000008</v>
          </cell>
          <cell r="H38">
            <v>579.96</v>
          </cell>
          <cell r="I38">
            <v>510.15000000000003</v>
          </cell>
          <cell r="J38">
            <v>499.41000000000008</v>
          </cell>
          <cell r="K38">
            <v>488.67</v>
          </cell>
          <cell r="L38">
            <v>488.67</v>
          </cell>
        </row>
        <row r="39">
          <cell r="A39" t="str">
            <v>Capital and finacial account</v>
          </cell>
          <cell r="C39" t="str">
            <v>EXOG</v>
          </cell>
          <cell r="E39">
            <v>818.26993166125908</v>
          </cell>
          <cell r="F39">
            <v>302.01190168882636</v>
          </cell>
          <cell r="G39">
            <v>490.97347809159464</v>
          </cell>
          <cell r="H39">
            <v>619.71226685985562</v>
          </cell>
          <cell r="I39">
            <v>635.58262110378655</v>
          </cell>
          <cell r="J39">
            <v>538.34623124789891</v>
          </cell>
          <cell r="K39">
            <v>834.7342071714786</v>
          </cell>
          <cell r="L39">
            <v>834.7342071714786</v>
          </cell>
        </row>
        <row r="40">
          <cell r="A40" t="str">
            <v xml:space="preserve">   Public financing  3/</v>
          </cell>
          <cell r="B40" t="str">
            <v>CFCG</v>
          </cell>
          <cell r="C40" t="str">
            <v>EXOG</v>
          </cell>
          <cell r="E40">
            <v>268.14933166125934</v>
          </cell>
          <cell r="F40">
            <v>-404.64483176355873</v>
          </cell>
          <cell r="G40">
            <v>94.75616160086922</v>
          </cell>
          <cell r="H40">
            <v>288.78399145949885</v>
          </cell>
          <cell r="I40">
            <v>204.62123147671062</v>
          </cell>
          <cell r="J40">
            <v>243.82913214322204</v>
          </cell>
          <cell r="K40">
            <v>235.3245655785785</v>
          </cell>
          <cell r="L40">
            <v>235.3245655785785</v>
          </cell>
        </row>
        <row r="41">
          <cell r="A41" t="str">
            <v xml:space="preserve">   Central bank financing  3/</v>
          </cell>
          <cell r="B41" t="str">
            <v>CFCCB</v>
          </cell>
          <cell r="C41" t="str">
            <v>EXOG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A42" t="str">
            <v xml:space="preserve">   Private financing and other 3/</v>
          </cell>
          <cell r="B42" t="str">
            <v>CFCP</v>
          </cell>
          <cell r="C42" t="str">
            <v>EXOG</v>
          </cell>
          <cell r="E42">
            <v>550.12059999999974</v>
          </cell>
          <cell r="F42">
            <v>706.65673345238508</v>
          </cell>
          <cell r="G42">
            <v>396.21731649072541</v>
          </cell>
          <cell r="H42">
            <v>330.92827540035671</v>
          </cell>
          <cell r="I42">
            <v>430.96138962707596</v>
          </cell>
          <cell r="J42">
            <v>294.51709910467684</v>
          </cell>
          <cell r="K42">
            <v>599.40964159290013</v>
          </cell>
          <cell r="L42">
            <v>599.40964159290013</v>
          </cell>
        </row>
        <row r="43">
          <cell r="A43" t="str">
            <v xml:space="preserve">Change in net international reserves </v>
          </cell>
          <cell r="B43" t="str">
            <v>CNIR</v>
          </cell>
          <cell r="C43" t="str">
            <v>END</v>
          </cell>
          <cell r="E43">
            <v>-240.7944</v>
          </cell>
          <cell r="F43">
            <v>-1212.5733665476153</v>
          </cell>
        </row>
        <row r="45">
          <cell r="A45" t="str">
            <v>Memorandum items:</v>
          </cell>
        </row>
        <row r="46">
          <cell r="A46" t="str">
            <v>Direct foreign financed project import  3/</v>
          </cell>
          <cell r="B46" t="str">
            <v>MP</v>
          </cell>
          <cell r="C46" t="str">
            <v>EXOG</v>
          </cell>
          <cell r="E46">
            <v>134.07466583062967</v>
          </cell>
          <cell r="F46">
            <v>392.84235000000001</v>
          </cell>
          <cell r="G46">
            <v>379.79325000000006</v>
          </cell>
          <cell r="H46">
            <v>434.97</v>
          </cell>
          <cell r="I46">
            <v>382.61250000000001</v>
          </cell>
          <cell r="J46">
            <v>374.55750000000006</v>
          </cell>
          <cell r="K46">
            <v>366.5025</v>
          </cell>
          <cell r="L46">
            <v>366.5025</v>
          </cell>
        </row>
        <row r="47">
          <cell r="A47" t="str">
            <v>Imports to be excluded for GIR in terms of imports 3/</v>
          </cell>
          <cell r="B47" t="str">
            <v>MEA</v>
          </cell>
          <cell r="C47" t="str">
            <v>EXOG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</row>
        <row r="49">
          <cell r="A49" t="str">
            <v>Public Sector:</v>
          </cell>
        </row>
        <row r="51">
          <cell r="A51" t="str">
            <v>Total revenue and grants</v>
          </cell>
          <cell r="B51" t="str">
            <v>RVN</v>
          </cell>
          <cell r="C51" t="str">
            <v>END</v>
          </cell>
          <cell r="E51">
            <v>2668.7500000000005</v>
          </cell>
          <cell r="F51">
            <v>2604.9999999999991</v>
          </cell>
        </row>
        <row r="52">
          <cell r="A52" t="str">
            <v xml:space="preserve">   Of which:  foreign grants  3/</v>
          </cell>
          <cell r="B52" t="str">
            <v>GG</v>
          </cell>
          <cell r="C52" t="str">
            <v>EXOG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3">
          <cell r="A53" t="str">
            <v>Total expenditures</v>
          </cell>
          <cell r="C53" t="str">
            <v>END</v>
          </cell>
          <cell r="E53">
            <v>3360.1</v>
          </cell>
          <cell r="F53">
            <v>2905.0000000000005</v>
          </cell>
        </row>
        <row r="54">
          <cell r="A54" t="str">
            <v xml:space="preserve">   Consumption</v>
          </cell>
          <cell r="B54" t="str">
            <v>CG</v>
          </cell>
          <cell r="C54" t="str">
            <v>END</v>
          </cell>
          <cell r="E54">
            <v>2718.5</v>
          </cell>
          <cell r="F54">
            <v>2247.5</v>
          </cell>
        </row>
        <row r="55">
          <cell r="A55" t="str">
            <v xml:space="preserve">   Investment </v>
          </cell>
          <cell r="B55" t="str">
            <v>IG</v>
          </cell>
          <cell r="C55" t="str">
            <v>END</v>
          </cell>
          <cell r="E55">
            <v>234.2</v>
          </cell>
          <cell r="F55">
            <v>206</v>
          </cell>
        </row>
        <row r="56">
          <cell r="A56" t="str">
            <v xml:space="preserve">   Domestic interest payments </v>
          </cell>
          <cell r="B56" t="str">
            <v>INTGD</v>
          </cell>
          <cell r="C56" t="str">
            <v>EXOG</v>
          </cell>
          <cell r="E56">
            <v>212.5</v>
          </cell>
          <cell r="F56">
            <v>244.3</v>
          </cell>
          <cell r="G56">
            <v>256.51500000000004</v>
          </cell>
          <cell r="H56">
            <v>269.34075000000007</v>
          </cell>
          <cell r="I56">
            <v>282.80778750000007</v>
          </cell>
          <cell r="J56">
            <v>296.94817687500012</v>
          </cell>
          <cell r="K56">
            <v>311.79558571875015</v>
          </cell>
          <cell r="L56">
            <v>327.38536500468769</v>
          </cell>
        </row>
        <row r="57">
          <cell r="A57" t="str">
            <v xml:space="preserve">   Foreign interest payments  3/</v>
          </cell>
          <cell r="B57" t="str">
            <v>INTGF</v>
          </cell>
          <cell r="C57" t="str">
            <v>EXOG</v>
          </cell>
          <cell r="E57">
            <v>164.5</v>
          </cell>
          <cell r="F57">
            <v>176.9</v>
          </cell>
          <cell r="G57">
            <v>251.90442088886221</v>
          </cell>
          <cell r="H57">
            <v>299.2065134832892</v>
          </cell>
          <cell r="I57">
            <v>331.28277115964607</v>
          </cell>
          <cell r="J57">
            <v>321.96755774764222</v>
          </cell>
          <cell r="K57">
            <v>298.47920291630862</v>
          </cell>
          <cell r="L57">
            <v>293.37814907804432</v>
          </cell>
        </row>
        <row r="58">
          <cell r="A58" t="str">
            <v xml:space="preserve">   Net lending</v>
          </cell>
          <cell r="B58" t="str">
            <v>NL</v>
          </cell>
          <cell r="C58" t="str">
            <v>EXOG</v>
          </cell>
          <cell r="E58">
            <v>30.4</v>
          </cell>
          <cell r="F58">
            <v>30.3</v>
          </cell>
          <cell r="G58">
            <v>30.3</v>
          </cell>
          <cell r="H58">
            <v>30.3</v>
          </cell>
          <cell r="I58">
            <v>30.3</v>
          </cell>
          <cell r="J58">
            <v>30.3</v>
          </cell>
          <cell r="K58">
            <v>30.3</v>
          </cell>
          <cell r="L58">
            <v>30.3</v>
          </cell>
        </row>
        <row r="59">
          <cell r="A59" t="str">
            <v>Balance of the rest of public sector</v>
          </cell>
          <cell r="B59" t="str">
            <v>REST</v>
          </cell>
          <cell r="C59" t="str">
            <v>EXOG</v>
          </cell>
          <cell r="E59">
            <v>189.04999999999944</v>
          </cell>
          <cell r="F59">
            <v>1.3642420526593924E-12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</row>
        <row r="61">
          <cell r="A61" t="str">
            <v>Overall balance (excl. foreign grants)</v>
          </cell>
          <cell r="C61" t="str">
            <v>END</v>
          </cell>
          <cell r="E61">
            <v>-502.3</v>
          </cell>
          <cell r="F61">
            <v>-300</v>
          </cell>
        </row>
        <row r="62">
          <cell r="A62" t="str">
            <v>Overall balance (incl. foreign grants)</v>
          </cell>
          <cell r="C62" t="str">
            <v>END</v>
          </cell>
          <cell r="E62">
            <v>-502.3</v>
          </cell>
          <cell r="F62">
            <v>-300</v>
          </cell>
        </row>
        <row r="64">
          <cell r="A64" t="str">
            <v>Total financing</v>
          </cell>
          <cell r="C64" t="str">
            <v>END</v>
          </cell>
          <cell r="E64">
            <v>502.3</v>
          </cell>
          <cell r="F64">
            <v>300</v>
          </cell>
        </row>
        <row r="65">
          <cell r="A65" t="str">
            <v xml:space="preserve">   Net foreign financing  3/</v>
          </cell>
          <cell r="B65" t="str">
            <v>CFCGC</v>
          </cell>
          <cell r="C65" t="str">
            <v>EXOG</v>
          </cell>
          <cell r="E65">
            <v>283.90000000000003</v>
          </cell>
          <cell r="F65">
            <v>-304</v>
          </cell>
          <cell r="G65">
            <v>94.756161600869234</v>
          </cell>
          <cell r="H65">
            <v>288.78399145949879</v>
          </cell>
          <cell r="I65">
            <v>204.62123147671065</v>
          </cell>
          <cell r="J65">
            <v>243.82913214322207</v>
          </cell>
          <cell r="K65">
            <v>235.32456557857847</v>
          </cell>
          <cell r="L65">
            <v>235.32456557857847</v>
          </cell>
        </row>
        <row r="66">
          <cell r="A66" t="str">
            <v xml:space="preserve">   Counterpart funds (-) 3/</v>
          </cell>
          <cell r="B66" t="str">
            <v>CDCGCBCF</v>
          </cell>
          <cell r="C66" t="str">
            <v>EXOG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7">
          <cell r="A67" t="str">
            <v xml:space="preserve">   Net domestic credit, central bank</v>
          </cell>
          <cell r="B67" t="str">
            <v>CDCGCB</v>
          </cell>
          <cell r="C67" t="str">
            <v>END</v>
          </cell>
          <cell r="E67">
            <v>142.1</v>
          </cell>
          <cell r="F67">
            <v>824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</row>
        <row r="68">
          <cell r="A68" t="str">
            <v xml:space="preserve">   Net domestic credit, banks</v>
          </cell>
          <cell r="B68" t="str">
            <v>CDCGB</v>
          </cell>
          <cell r="C68" t="str">
            <v>EXOG</v>
          </cell>
          <cell r="E68">
            <v>0</v>
          </cell>
          <cell r="F68">
            <v>-93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</row>
        <row r="69">
          <cell r="A69" t="str">
            <v xml:space="preserve">   Net domestic bonds and other</v>
          </cell>
          <cell r="B69" t="str">
            <v>CB</v>
          </cell>
          <cell r="C69" t="str">
            <v>END</v>
          </cell>
          <cell r="E69">
            <v>76.3</v>
          </cell>
          <cell r="F69">
            <v>-127</v>
          </cell>
        </row>
        <row r="71">
          <cell r="A71" t="str">
            <v>Memorandum items:</v>
          </cell>
        </row>
        <row r="72">
          <cell r="A72" t="str">
            <v>Overall balance (incl. Grants) in percent of GDP</v>
          </cell>
          <cell r="B72" t="str">
            <v>BALG_Q</v>
          </cell>
          <cell r="C72" t="str">
            <v>EXOG</v>
          </cell>
          <cell r="E72">
            <v>-4.9641659737414419E-2</v>
          </cell>
          <cell r="F72">
            <v>-2.9640964015496984E-2</v>
          </cell>
          <cell r="G72">
            <v>-0.03</v>
          </cell>
          <cell r="H72">
            <v>-2.5000000000000001E-2</v>
          </cell>
          <cell r="I72">
            <v>-0.02</v>
          </cell>
          <cell r="J72">
            <v>-1.4999999999999999E-2</v>
          </cell>
          <cell r="K72">
            <v>-0.01</v>
          </cell>
          <cell r="L72">
            <v>-0.01</v>
          </cell>
        </row>
        <row r="73">
          <cell r="A73" t="str">
            <v>Current consumption in percent of GDP</v>
          </cell>
          <cell r="B73" t="str">
            <v>CG_Q</v>
          </cell>
          <cell r="C73" t="str">
            <v>EXOG</v>
          </cell>
          <cell r="E73">
            <v>0.26866584112315567</v>
          </cell>
          <cell r="F73">
            <v>0.22206022208276491</v>
          </cell>
          <cell r="G73">
            <v>0.22206022208276491</v>
          </cell>
          <cell r="H73">
            <v>0.22206022208276491</v>
          </cell>
          <cell r="I73">
            <v>0.22206022208276491</v>
          </cell>
          <cell r="J73">
            <v>0.22206022208276491</v>
          </cell>
          <cell r="K73">
            <v>0.22206022208276491</v>
          </cell>
          <cell r="L73">
            <v>0.22206022208276491</v>
          </cell>
        </row>
        <row r="74">
          <cell r="A74" t="str">
            <v>Investments in percent of GDP</v>
          </cell>
          <cell r="B74" t="str">
            <v>IG_Q</v>
          </cell>
          <cell r="C74" t="str">
            <v>EXOG</v>
          </cell>
          <cell r="E74">
            <v>2.3145683277926453E-2</v>
          </cell>
          <cell r="F74">
            <v>2.0353461957307931E-2</v>
          </cell>
          <cell r="G74">
            <v>2.0353461957307931E-2</v>
          </cell>
          <cell r="H74">
            <v>2.0353461957307931E-2</v>
          </cell>
          <cell r="I74">
            <v>2.0353461957307931E-2</v>
          </cell>
          <cell r="J74">
            <v>2.0353461957307931E-2</v>
          </cell>
          <cell r="K74">
            <v>2.0353461957307931E-2</v>
          </cell>
          <cell r="L74">
            <v>2.0353461957307931E-2</v>
          </cell>
        </row>
        <row r="75">
          <cell r="A75" t="str">
            <v>Current transfers in percent of GDP</v>
          </cell>
          <cell r="C75" t="str">
            <v>EXOG</v>
          </cell>
          <cell r="E75">
            <v>9.9016481964792985E-2</v>
          </cell>
          <cell r="F75">
            <v>8.8893251082475519E-2</v>
          </cell>
          <cell r="G75">
            <v>8.8893251082475519E-2</v>
          </cell>
          <cell r="H75">
            <v>8.8893251082475519E-2</v>
          </cell>
          <cell r="I75">
            <v>8.8893251082475519E-2</v>
          </cell>
          <cell r="J75">
            <v>8.8893251082475519E-2</v>
          </cell>
          <cell r="K75">
            <v>8.8893251082475519E-2</v>
          </cell>
          <cell r="L75">
            <v>8.8893251082475519E-2</v>
          </cell>
        </row>
        <row r="77">
          <cell r="K77" t="str">
            <v>....table continues</v>
          </cell>
        </row>
        <row r="78">
          <cell r="A78" t="str">
            <v>Table 1.  Moldova:  Input for Simulation of Financial Programming Model (concluded)</v>
          </cell>
        </row>
        <row r="79">
          <cell r="A79" t="str">
            <v>(In millions of Lei, unless otherwise specified)</v>
          </cell>
        </row>
        <row r="82">
          <cell r="B82" t="str">
            <v>Name</v>
          </cell>
          <cell r="C82" t="str">
            <v>Status  1/</v>
          </cell>
          <cell r="D82">
            <v>1996</v>
          </cell>
          <cell r="E82">
            <v>1997</v>
          </cell>
          <cell r="F82">
            <v>1998</v>
          </cell>
          <cell r="G82">
            <v>1999</v>
          </cell>
          <cell r="H82">
            <v>2000</v>
          </cell>
          <cell r="I82">
            <v>2001</v>
          </cell>
          <cell r="J82">
            <v>2002</v>
          </cell>
          <cell r="K82">
            <v>2003</v>
          </cell>
          <cell r="L82">
            <v>2004</v>
          </cell>
        </row>
        <row r="85">
          <cell r="A85" t="str">
            <v>Banking Sector:</v>
          </cell>
        </row>
        <row r="87">
          <cell r="A87" t="str">
            <v>I.   Consolidated</v>
          </cell>
        </row>
        <row r="89">
          <cell r="A89" t="str">
            <v>Total assets</v>
          </cell>
          <cell r="C89" t="str">
            <v>NM</v>
          </cell>
          <cell r="D89">
            <v>1434.3385000000001</v>
          </cell>
          <cell r="E89">
            <v>1922.8</v>
          </cell>
          <cell r="F89">
            <v>1755.7</v>
          </cell>
        </row>
        <row r="90">
          <cell r="A90" t="str">
            <v xml:space="preserve">   Net foreign assets </v>
          </cell>
          <cell r="B90" t="str">
            <v>NFA</v>
          </cell>
          <cell r="C90" t="str">
            <v>NM</v>
          </cell>
          <cell r="D90">
            <v>270.98759999999993</v>
          </cell>
          <cell r="E90">
            <v>484.19113534500025</v>
          </cell>
          <cell r="F90">
            <v>-629.40000000000009</v>
          </cell>
        </row>
        <row r="91">
          <cell r="A91" t="str">
            <v xml:space="preserve">   Net domestic assets </v>
          </cell>
          <cell r="B91" t="str">
            <v>NDA</v>
          </cell>
          <cell r="C91" t="str">
            <v>NM</v>
          </cell>
          <cell r="D91">
            <v>1658</v>
          </cell>
          <cell r="E91">
            <v>1841</v>
          </cell>
          <cell r="F91">
            <v>1435</v>
          </cell>
        </row>
        <row r="92">
          <cell r="A92" t="str">
            <v xml:space="preserve">Total liabilities to private sector </v>
          </cell>
          <cell r="B92" t="str">
            <v>MQM</v>
          </cell>
          <cell r="C92" t="str">
            <v>NM</v>
          </cell>
          <cell r="D92">
            <v>1434.3385000000001</v>
          </cell>
          <cell r="E92">
            <v>1922.8</v>
          </cell>
          <cell r="F92">
            <v>1755.7</v>
          </cell>
        </row>
        <row r="93">
          <cell r="A93" t="str">
            <v xml:space="preserve">   Ruble Money</v>
          </cell>
          <cell r="B93" t="str">
            <v>M1</v>
          </cell>
          <cell r="C93" t="str">
            <v>END</v>
          </cell>
          <cell r="D93">
            <v>1292.4000000000001</v>
          </cell>
          <cell r="E93">
            <v>1739.7</v>
          </cell>
          <cell r="F93">
            <v>1357.9</v>
          </cell>
        </row>
        <row r="94">
          <cell r="A94" t="str">
            <v xml:space="preserve">      Currency outside banks</v>
          </cell>
          <cell r="B94" t="str">
            <v>HCOB</v>
          </cell>
          <cell r="C94" t="str">
            <v>NM</v>
          </cell>
          <cell r="D94">
            <v>731.06079999999997</v>
          </cell>
          <cell r="E94">
            <v>972.1</v>
          </cell>
          <cell r="F94">
            <v>855.3</v>
          </cell>
        </row>
        <row r="95">
          <cell r="A95" t="str">
            <v xml:space="preserve">      Deposits</v>
          </cell>
          <cell r="B95" t="str">
            <v>LCD</v>
          </cell>
          <cell r="C95" t="str">
            <v>NM</v>
          </cell>
          <cell r="D95">
            <v>561.33920000000012</v>
          </cell>
          <cell r="E95">
            <v>767.6</v>
          </cell>
          <cell r="F95">
            <v>502.60000000000014</v>
          </cell>
        </row>
        <row r="96">
          <cell r="A96" t="str">
            <v xml:space="preserve">   Foreign currency deposits and other</v>
          </cell>
          <cell r="B96" t="str">
            <v>FCD</v>
          </cell>
          <cell r="C96" t="str">
            <v>NM</v>
          </cell>
          <cell r="D96">
            <v>141.93849999999998</v>
          </cell>
          <cell r="E96">
            <v>183.09999999999991</v>
          </cell>
          <cell r="F96">
            <v>397.79999999999995</v>
          </cell>
        </row>
        <row r="98">
          <cell r="A98" t="str">
            <v>II.   Central bank</v>
          </cell>
        </row>
        <row r="100">
          <cell r="A100" t="str">
            <v>Total assets</v>
          </cell>
          <cell r="C100" t="str">
            <v>END</v>
          </cell>
          <cell r="D100">
            <v>854.35199999999998</v>
          </cell>
          <cell r="E100">
            <v>1122.6300000000001</v>
          </cell>
          <cell r="F100">
            <v>1060.3</v>
          </cell>
        </row>
        <row r="101">
          <cell r="A101" t="str">
            <v xml:space="preserve">   Net foreign assets</v>
          </cell>
          <cell r="B101" t="str">
            <v>NFACB</v>
          </cell>
          <cell r="C101" t="str">
            <v>END</v>
          </cell>
          <cell r="D101">
            <v>313.90000000000009</v>
          </cell>
          <cell r="E101">
            <v>618</v>
          </cell>
          <cell r="F101">
            <v>-304</v>
          </cell>
        </row>
        <row r="102">
          <cell r="A102" t="str">
            <v xml:space="preserve">      Net international reserves</v>
          </cell>
          <cell r="B102" t="str">
            <v>NIR</v>
          </cell>
          <cell r="C102" t="str">
            <v>END</v>
          </cell>
          <cell r="D102">
            <v>1458</v>
          </cell>
          <cell r="E102">
            <v>1704</v>
          </cell>
          <cell r="F102">
            <v>1164</v>
          </cell>
        </row>
        <row r="103">
          <cell r="A103" t="str">
            <v xml:space="preserve">         Gross international reserves</v>
          </cell>
          <cell r="B103" t="str">
            <v>GIR</v>
          </cell>
          <cell r="C103" t="str">
            <v>END</v>
          </cell>
          <cell r="D103">
            <v>1487</v>
          </cell>
          <cell r="E103">
            <v>1704</v>
          </cell>
          <cell r="F103">
            <v>1166</v>
          </cell>
        </row>
        <row r="104">
          <cell r="A104" t="str">
            <v xml:space="preserve">         Gross international liabilities  3/ </v>
          </cell>
          <cell r="B104" t="str">
            <v>GIL</v>
          </cell>
          <cell r="C104" t="str">
            <v>EXOG</v>
          </cell>
          <cell r="D104" t="e">
            <v>#REF!</v>
          </cell>
          <cell r="E104">
            <v>0</v>
          </cell>
          <cell r="F104">
            <v>-2</v>
          </cell>
          <cell r="G104">
            <v>-2</v>
          </cell>
          <cell r="H104">
            <v>-2</v>
          </cell>
          <cell r="I104">
            <v>-2</v>
          </cell>
          <cell r="J104">
            <v>-2</v>
          </cell>
          <cell r="K104">
            <v>-2</v>
          </cell>
          <cell r="L104">
            <v>-2</v>
          </cell>
        </row>
        <row r="105">
          <cell r="A105" t="str">
            <v xml:space="preserve">      MLT foreign liabilities  3/</v>
          </cell>
          <cell r="B105" t="str">
            <v>FCCB</v>
          </cell>
          <cell r="C105" t="str">
            <v>EXOG</v>
          </cell>
          <cell r="D105">
            <v>-1144.0999999999999</v>
          </cell>
          <cell r="E105">
            <v>-1086</v>
          </cell>
          <cell r="F105">
            <v>-1468</v>
          </cell>
          <cell r="G105">
            <v>-1468</v>
          </cell>
          <cell r="H105">
            <v>-1468</v>
          </cell>
          <cell r="I105">
            <v>-1468</v>
          </cell>
          <cell r="J105">
            <v>-1468</v>
          </cell>
          <cell r="K105">
            <v>-1468</v>
          </cell>
          <cell r="L105">
            <v>-1468</v>
          </cell>
        </row>
        <row r="106">
          <cell r="A106" t="str">
            <v xml:space="preserve">   Net domestic assets</v>
          </cell>
          <cell r="B106" t="str">
            <v>NDACB</v>
          </cell>
          <cell r="C106" t="str">
            <v>END</v>
          </cell>
          <cell r="D106">
            <v>540.45199999999988</v>
          </cell>
          <cell r="E106">
            <v>504.63000000000011</v>
          </cell>
          <cell r="F106">
            <v>1364.3</v>
          </cell>
        </row>
        <row r="107">
          <cell r="A107" t="str">
            <v xml:space="preserve">      Net dom. credit to the public sector</v>
          </cell>
          <cell r="B107" t="str">
            <v>DCGCB</v>
          </cell>
          <cell r="C107" t="str">
            <v>EXOG</v>
          </cell>
          <cell r="D107">
            <v>369.7817</v>
          </cell>
          <cell r="E107">
            <v>517</v>
          </cell>
          <cell r="F107">
            <v>1341</v>
          </cell>
          <cell r="G107">
            <v>1341</v>
          </cell>
          <cell r="H107">
            <v>1341</v>
          </cell>
          <cell r="I107">
            <v>1341</v>
          </cell>
          <cell r="J107">
            <v>1341</v>
          </cell>
          <cell r="K107">
            <v>1341</v>
          </cell>
          <cell r="L107">
            <v>1341</v>
          </cell>
        </row>
        <row r="108">
          <cell r="A108" t="str">
            <v xml:space="preserve">      Counterpart funds (-)</v>
          </cell>
          <cell r="B108" t="str">
            <v>DCGCBCF</v>
          </cell>
          <cell r="C108" t="str">
            <v>EXOG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</row>
        <row r="109">
          <cell r="A109" t="str">
            <v xml:space="preserve">      Net dom. credit to the private sector</v>
          </cell>
          <cell r="B109" t="str">
            <v>DCPCB</v>
          </cell>
          <cell r="C109" t="str">
            <v>END</v>
          </cell>
          <cell r="D109">
            <v>362.6302</v>
          </cell>
          <cell r="E109">
            <v>270</v>
          </cell>
          <cell r="F109">
            <v>229.5</v>
          </cell>
        </row>
        <row r="110">
          <cell r="A110" t="str">
            <v xml:space="preserve">      Other assets, net</v>
          </cell>
          <cell r="B110" t="str">
            <v>OANCB</v>
          </cell>
          <cell r="C110" t="str">
            <v>END</v>
          </cell>
          <cell r="D110">
            <v>-191.95990000000012</v>
          </cell>
          <cell r="E110">
            <v>-282.36999999999989</v>
          </cell>
          <cell r="F110">
            <v>-206.20000000000005</v>
          </cell>
        </row>
        <row r="111">
          <cell r="A111" t="str">
            <v>Total liabilities</v>
          </cell>
          <cell r="C111" t="str">
            <v>END</v>
          </cell>
          <cell r="D111">
            <v>854.35199999999998</v>
          </cell>
          <cell r="E111">
            <v>1122.6300000000001</v>
          </cell>
          <cell r="F111">
            <v>1060.3</v>
          </cell>
        </row>
        <row r="112">
          <cell r="A112" t="str">
            <v xml:space="preserve">   Reserve money</v>
          </cell>
          <cell r="B112" t="str">
            <v>HM</v>
          </cell>
          <cell r="C112" t="str">
            <v>END</v>
          </cell>
          <cell r="D112">
            <v>854.35199999999998</v>
          </cell>
          <cell r="E112">
            <v>1122.6300000000001</v>
          </cell>
          <cell r="F112">
            <v>1060.3</v>
          </cell>
        </row>
        <row r="113">
          <cell r="A113" t="str">
            <v xml:space="preserve">      Currency in circulation</v>
          </cell>
          <cell r="B113" t="str">
            <v>HC</v>
          </cell>
          <cell r="C113" t="str">
            <v>NM</v>
          </cell>
          <cell r="D113">
            <v>731.06</v>
          </cell>
          <cell r="E113">
            <v>972.1</v>
          </cell>
          <cell r="F113">
            <v>855.3</v>
          </cell>
        </row>
        <row r="114">
          <cell r="A114" t="str">
            <v xml:space="preserve">      Bank reserve deposits</v>
          </cell>
          <cell r="B114" t="str">
            <v>RD</v>
          </cell>
          <cell r="C114" t="str">
            <v>NM</v>
          </cell>
          <cell r="D114">
            <v>123.292</v>
          </cell>
          <cell r="E114">
            <v>150.53</v>
          </cell>
          <cell r="F114">
            <v>205</v>
          </cell>
        </row>
        <row r="116">
          <cell r="A116" t="str">
            <v>Memorandum items:</v>
          </cell>
        </row>
        <row r="117">
          <cell r="A117" t="str">
            <v>Gross reserves in months of import</v>
          </cell>
          <cell r="B117" t="str">
            <v>GOR_M</v>
          </cell>
          <cell r="C117" t="str">
            <v>END</v>
          </cell>
          <cell r="D117" t="e">
            <v>#N/A</v>
          </cell>
          <cell r="E117">
            <v>3.0932913245976295</v>
          </cell>
          <cell r="F117">
            <v>1.3613991242646015</v>
          </cell>
        </row>
        <row r="118">
          <cell r="A118" t="str">
            <v>Bank reserves/Local curr. deposits (pct.)</v>
          </cell>
          <cell r="B118" t="str">
            <v>r'</v>
          </cell>
          <cell r="C118" t="str">
            <v>NM</v>
          </cell>
          <cell r="D118">
            <v>0.21963903465141926</v>
          </cell>
          <cell r="E118">
            <v>0.19610474205315268</v>
          </cell>
          <cell r="F118">
            <v>0.40787902904894535</v>
          </cell>
        </row>
        <row r="119">
          <cell r="A119" t="str">
            <v xml:space="preserve">   Bank reserve deposits(pct.)</v>
          </cell>
          <cell r="C119" t="str">
            <v>NM</v>
          </cell>
          <cell r="D119">
            <v>0.21963903465141926</v>
          </cell>
          <cell r="E119">
            <v>0.19610474205315268</v>
          </cell>
          <cell r="F119">
            <v>0.40787902904894535</v>
          </cell>
        </row>
        <row r="120">
          <cell r="A120" t="str">
            <v xml:space="preserve">   Bonds (pct.)</v>
          </cell>
          <cell r="C120" t="str">
            <v>NM</v>
          </cell>
          <cell r="D120">
            <v>0</v>
          </cell>
          <cell r="E120">
            <v>0</v>
          </cell>
          <cell r="F120">
            <v>0</v>
          </cell>
        </row>
        <row r="121">
          <cell r="A121" t="str">
            <v>Bank reserves/Total deposits (pct.)</v>
          </cell>
          <cell r="B121" t="str">
            <v>r</v>
          </cell>
          <cell r="C121" t="str">
            <v>EXOG</v>
          </cell>
          <cell r="D121">
            <v>0.17531054944583055</v>
          </cell>
          <cell r="E121">
            <v>0.15833596297465027</v>
          </cell>
          <cell r="F121">
            <v>0.22767658818302974</v>
          </cell>
          <cell r="G121">
            <v>0.22767658818302974</v>
          </cell>
          <cell r="H121">
            <v>0.22767658818302974</v>
          </cell>
          <cell r="I121">
            <v>0.22767658818302974</v>
          </cell>
          <cell r="J121">
            <v>0.22767658818302974</v>
          </cell>
          <cell r="K121">
            <v>0.22767658818302974</v>
          </cell>
          <cell r="L121">
            <v>0.22767658818302974</v>
          </cell>
        </row>
        <row r="122">
          <cell r="A122" t="str">
            <v>Foreign curr. dep/Local curr. dep. (pct.)</v>
          </cell>
          <cell r="B122" t="str">
            <v>d</v>
          </cell>
          <cell r="C122" t="str">
            <v>EXOG</v>
          </cell>
          <cell r="D122">
            <v>0.25285691788494363</v>
          </cell>
          <cell r="E122">
            <v>0.23853569567483052</v>
          </cell>
          <cell r="F122">
            <v>0.79148428173497776</v>
          </cell>
          <cell r="G122">
            <v>0.79148428173497776</v>
          </cell>
          <cell r="H122">
            <v>0.79148428173497776</v>
          </cell>
          <cell r="I122">
            <v>0.79148428173497776</v>
          </cell>
          <cell r="J122">
            <v>0.79148428173497776</v>
          </cell>
          <cell r="K122">
            <v>0.79148428173497776</v>
          </cell>
          <cell r="L122">
            <v>0.79148428173497776</v>
          </cell>
        </row>
        <row r="123">
          <cell r="A123" t="str">
            <v>Currency/Deposits (pct.)</v>
          </cell>
          <cell r="B123" t="str">
            <v>c</v>
          </cell>
          <cell r="C123" t="str">
            <v>EXOG</v>
          </cell>
          <cell r="D123">
            <v>1.30234980917064</v>
          </cell>
          <cell r="E123">
            <v>1.2664147993746744</v>
          </cell>
          <cell r="F123">
            <v>1.7017508953442095</v>
          </cell>
          <cell r="G123">
            <v>1.7017508953442095</v>
          </cell>
          <cell r="H123">
            <v>1.7017508953442095</v>
          </cell>
          <cell r="I123">
            <v>1.7017508953442095</v>
          </cell>
          <cell r="J123">
            <v>1.7017508953442095</v>
          </cell>
          <cell r="K123">
            <v>1.7017508953442095</v>
          </cell>
          <cell r="L123">
            <v>1.7017508953442095</v>
          </cell>
        </row>
        <row r="124">
          <cell r="A124" t="str">
            <v>Cash in vault/Local curr. dep. (pct.)</v>
          </cell>
          <cell r="B124" t="str">
            <v>v</v>
          </cell>
          <cell r="C124" t="str">
            <v>EXOG</v>
          </cell>
          <cell r="D124">
            <v>-1.4251632524978784E-6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</row>
        <row r="125">
          <cell r="A125" t="str">
            <v>Time deposits/Deposits</v>
          </cell>
          <cell r="B125" t="str">
            <v>d</v>
          </cell>
          <cell r="C125" t="str">
            <v>EXOG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</row>
        <row r="126">
          <cell r="A126" t="str">
            <v>Money multiplier</v>
          </cell>
          <cell r="B126" t="str">
            <v>mu</v>
          </cell>
          <cell r="C126" t="str">
            <v>EXOG</v>
          </cell>
          <cell r="D126">
            <v>1.5127254340131471</v>
          </cell>
          <cell r="E126">
            <v>1.5496646268138208</v>
          </cell>
          <cell r="F126">
            <v>1.2806752805809678</v>
          </cell>
          <cell r="G126">
            <v>1.2806752805809678</v>
          </cell>
          <cell r="H126">
            <v>1.2806752805809678</v>
          </cell>
          <cell r="I126">
            <v>1.2806752805809678</v>
          </cell>
          <cell r="J126">
            <v>1.2806752805809678</v>
          </cell>
          <cell r="K126">
            <v>1.2806752805809678</v>
          </cell>
          <cell r="L126">
            <v>1.2806752805809678</v>
          </cell>
        </row>
        <row r="128">
          <cell r="A128" t="str">
            <v>Price and Exchange Rate Indices:  4/</v>
          </cell>
        </row>
        <row r="130">
          <cell r="A130" t="str">
            <v>Domestic goods prices (EOP)</v>
          </cell>
          <cell r="C130" t="str">
            <v>EXOG</v>
          </cell>
          <cell r="D130">
            <v>0.5</v>
          </cell>
          <cell r="E130">
            <v>1.381431833350399</v>
          </cell>
          <cell r="F130">
            <v>0.61856816664960101</v>
          </cell>
          <cell r="G130">
            <v>0.60928964414985698</v>
          </cell>
          <cell r="H130">
            <v>0.7189617800968312</v>
          </cell>
          <cell r="I130">
            <v>0.70458254449489455</v>
          </cell>
          <cell r="J130">
            <v>0.73981167171963935</v>
          </cell>
          <cell r="K130">
            <v>0.7768022553056213</v>
          </cell>
          <cell r="L130">
            <v>0.8311784131770148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C"/>
      <sheetName val="Sheet2"/>
      <sheetName val="Sheet3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63">
          <cell r="E63">
            <v>1.00000004749745E-3</v>
          </cell>
        </row>
        <row r="64">
          <cell r="E64" t="str">
            <v/>
          </cell>
          <cell r="F64">
            <v>1.00000004749745E-3</v>
          </cell>
          <cell r="G64">
            <v>1.00000004749745E-3</v>
          </cell>
          <cell r="H64">
            <v>1.00000004749745E-3</v>
          </cell>
          <cell r="I64">
            <v>1.00000004749745E-3</v>
          </cell>
          <cell r="J64">
            <v>1.00000004749745E-3</v>
          </cell>
          <cell r="K64">
            <v>1.00000004749745E-3</v>
          </cell>
          <cell r="L64">
            <v>1.00000004749745E-3</v>
          </cell>
          <cell r="M64">
            <v>1.00000004749745E-3</v>
          </cell>
          <cell r="N64">
            <v>1.00000004749745E-3</v>
          </cell>
          <cell r="O64">
            <v>1.00000004749745E-3</v>
          </cell>
          <cell r="P64">
            <v>1.00000004749745E-3</v>
          </cell>
          <cell r="Q64">
            <v>1.00000004749745E-3</v>
          </cell>
          <cell r="R64">
            <v>1.00000004749745E-3</v>
          </cell>
          <cell r="S64">
            <v>1.00000004749745E-3</v>
          </cell>
          <cell r="T64">
            <v>1.00000004749745E-3</v>
          </cell>
          <cell r="U64">
            <v>1.00000004749745E-3</v>
          </cell>
          <cell r="V64">
            <v>1.00000004749745E-3</v>
          </cell>
          <cell r="W64">
            <v>1.00000004749745E-3</v>
          </cell>
          <cell r="X64">
            <v>1.00000004749745E-3</v>
          </cell>
          <cell r="Y64">
            <v>1.00000004749745E-3</v>
          </cell>
          <cell r="Z64">
            <v>1.00000004749745E-3</v>
          </cell>
          <cell r="AA64">
            <v>1.00000004749745E-3</v>
          </cell>
          <cell r="AB64">
            <v>1.00000004749745E-3</v>
          </cell>
          <cell r="AC64">
            <v>1.00000004749745E-3</v>
          </cell>
          <cell r="AD64">
            <v>1.00000004749745E-3</v>
          </cell>
          <cell r="AE64">
            <v>1.00000004749745E-3</v>
          </cell>
          <cell r="AF64">
            <v>1.00000004749745E-3</v>
          </cell>
          <cell r="AG64">
            <v>1.00000004749745E-3</v>
          </cell>
          <cell r="AH64">
            <v>1.00000004749745E-3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I69"/>
  <sheetViews>
    <sheetView showGridLines="0" view="pageBreakPreview" zoomScaleNormal="100" zoomScaleSheetLayoutView="100" workbookViewId="0">
      <selection activeCell="C46" sqref="C46"/>
    </sheetView>
  </sheetViews>
  <sheetFormatPr defaultRowHeight="12.75" x14ac:dyDescent="0.2"/>
  <cols>
    <col min="1" max="1" width="6.7109375" style="81" customWidth="1"/>
    <col min="2" max="2" width="53.140625" style="81" customWidth="1"/>
    <col min="3" max="4" width="15" style="82" customWidth="1"/>
    <col min="5" max="5" width="14.140625" style="83" customWidth="1"/>
    <col min="6" max="6" width="9.140625" style="81"/>
    <col min="7" max="7" width="16" style="81" bestFit="1" customWidth="1"/>
    <col min="8" max="9" width="11.42578125" style="81" bestFit="1" customWidth="1"/>
    <col min="10" max="256" width="9.140625" style="81"/>
    <col min="257" max="257" width="6.7109375" style="81" customWidth="1"/>
    <col min="258" max="258" width="45.140625" style="81" customWidth="1"/>
    <col min="259" max="260" width="16.28515625" style="81" customWidth="1"/>
    <col min="261" max="261" width="14.28515625" style="81" customWidth="1"/>
    <col min="262" max="262" width="9.140625" style="81"/>
    <col min="263" max="263" width="13.42578125" style="81" bestFit="1" customWidth="1"/>
    <col min="264" max="512" width="9.140625" style="81"/>
    <col min="513" max="513" width="6.7109375" style="81" customWidth="1"/>
    <col min="514" max="514" width="45.140625" style="81" customWidth="1"/>
    <col min="515" max="516" width="16.28515625" style="81" customWidth="1"/>
    <col min="517" max="517" width="14.28515625" style="81" customWidth="1"/>
    <col min="518" max="518" width="9.140625" style="81"/>
    <col min="519" max="519" width="13.42578125" style="81" bestFit="1" customWidth="1"/>
    <col min="520" max="768" width="9.140625" style="81"/>
    <col min="769" max="769" width="6.7109375" style="81" customWidth="1"/>
    <col min="770" max="770" width="45.140625" style="81" customWidth="1"/>
    <col min="771" max="772" width="16.28515625" style="81" customWidth="1"/>
    <col min="773" max="773" width="14.28515625" style="81" customWidth="1"/>
    <col min="774" max="774" width="9.140625" style="81"/>
    <col min="775" max="775" width="13.42578125" style="81" bestFit="1" customWidth="1"/>
    <col min="776" max="1024" width="9.140625" style="81"/>
    <col min="1025" max="1025" width="6.7109375" style="81" customWidth="1"/>
    <col min="1026" max="1026" width="45.140625" style="81" customWidth="1"/>
    <col min="1027" max="1028" width="16.28515625" style="81" customWidth="1"/>
    <col min="1029" max="1029" width="14.28515625" style="81" customWidth="1"/>
    <col min="1030" max="1030" width="9.140625" style="81"/>
    <col min="1031" max="1031" width="13.42578125" style="81" bestFit="1" customWidth="1"/>
    <col min="1032" max="1280" width="9.140625" style="81"/>
    <col min="1281" max="1281" width="6.7109375" style="81" customWidth="1"/>
    <col min="1282" max="1282" width="45.140625" style="81" customWidth="1"/>
    <col min="1283" max="1284" width="16.28515625" style="81" customWidth="1"/>
    <col min="1285" max="1285" width="14.28515625" style="81" customWidth="1"/>
    <col min="1286" max="1286" width="9.140625" style="81"/>
    <col min="1287" max="1287" width="13.42578125" style="81" bestFit="1" customWidth="1"/>
    <col min="1288" max="1536" width="9.140625" style="81"/>
    <col min="1537" max="1537" width="6.7109375" style="81" customWidth="1"/>
    <col min="1538" max="1538" width="45.140625" style="81" customWidth="1"/>
    <col min="1539" max="1540" width="16.28515625" style="81" customWidth="1"/>
    <col min="1541" max="1541" width="14.28515625" style="81" customWidth="1"/>
    <col min="1542" max="1542" width="9.140625" style="81"/>
    <col min="1543" max="1543" width="13.42578125" style="81" bestFit="1" customWidth="1"/>
    <col min="1544" max="1792" width="9.140625" style="81"/>
    <col min="1793" max="1793" width="6.7109375" style="81" customWidth="1"/>
    <col min="1794" max="1794" width="45.140625" style="81" customWidth="1"/>
    <col min="1795" max="1796" width="16.28515625" style="81" customWidth="1"/>
    <col min="1797" max="1797" width="14.28515625" style="81" customWidth="1"/>
    <col min="1798" max="1798" width="9.140625" style="81"/>
    <col min="1799" max="1799" width="13.42578125" style="81" bestFit="1" customWidth="1"/>
    <col min="1800" max="2048" width="9.140625" style="81"/>
    <col min="2049" max="2049" width="6.7109375" style="81" customWidth="1"/>
    <col min="2050" max="2050" width="45.140625" style="81" customWidth="1"/>
    <col min="2051" max="2052" width="16.28515625" style="81" customWidth="1"/>
    <col min="2053" max="2053" width="14.28515625" style="81" customWidth="1"/>
    <col min="2054" max="2054" width="9.140625" style="81"/>
    <col min="2055" max="2055" width="13.42578125" style="81" bestFit="1" customWidth="1"/>
    <col min="2056" max="2304" width="9.140625" style="81"/>
    <col min="2305" max="2305" width="6.7109375" style="81" customWidth="1"/>
    <col min="2306" max="2306" width="45.140625" style="81" customWidth="1"/>
    <col min="2307" max="2308" width="16.28515625" style="81" customWidth="1"/>
    <col min="2309" max="2309" width="14.28515625" style="81" customWidth="1"/>
    <col min="2310" max="2310" width="9.140625" style="81"/>
    <col min="2311" max="2311" width="13.42578125" style="81" bestFit="1" customWidth="1"/>
    <col min="2312" max="2560" width="9.140625" style="81"/>
    <col min="2561" max="2561" width="6.7109375" style="81" customWidth="1"/>
    <col min="2562" max="2562" width="45.140625" style="81" customWidth="1"/>
    <col min="2563" max="2564" width="16.28515625" style="81" customWidth="1"/>
    <col min="2565" max="2565" width="14.28515625" style="81" customWidth="1"/>
    <col min="2566" max="2566" width="9.140625" style="81"/>
    <col min="2567" max="2567" width="13.42578125" style="81" bestFit="1" customWidth="1"/>
    <col min="2568" max="2816" width="9.140625" style="81"/>
    <col min="2817" max="2817" width="6.7109375" style="81" customWidth="1"/>
    <col min="2818" max="2818" width="45.140625" style="81" customWidth="1"/>
    <col min="2819" max="2820" width="16.28515625" style="81" customWidth="1"/>
    <col min="2821" max="2821" width="14.28515625" style="81" customWidth="1"/>
    <col min="2822" max="2822" width="9.140625" style="81"/>
    <col min="2823" max="2823" width="13.42578125" style="81" bestFit="1" customWidth="1"/>
    <col min="2824" max="3072" width="9.140625" style="81"/>
    <col min="3073" max="3073" width="6.7109375" style="81" customWidth="1"/>
    <col min="3074" max="3074" width="45.140625" style="81" customWidth="1"/>
    <col min="3075" max="3076" width="16.28515625" style="81" customWidth="1"/>
    <col min="3077" max="3077" width="14.28515625" style="81" customWidth="1"/>
    <col min="3078" max="3078" width="9.140625" style="81"/>
    <col min="3079" max="3079" width="13.42578125" style="81" bestFit="1" customWidth="1"/>
    <col min="3080" max="3328" width="9.140625" style="81"/>
    <col min="3329" max="3329" width="6.7109375" style="81" customWidth="1"/>
    <col min="3330" max="3330" width="45.140625" style="81" customWidth="1"/>
    <col min="3331" max="3332" width="16.28515625" style="81" customWidth="1"/>
    <col min="3333" max="3333" width="14.28515625" style="81" customWidth="1"/>
    <col min="3334" max="3334" width="9.140625" style="81"/>
    <col min="3335" max="3335" width="13.42578125" style="81" bestFit="1" customWidth="1"/>
    <col min="3336" max="3584" width="9.140625" style="81"/>
    <col min="3585" max="3585" width="6.7109375" style="81" customWidth="1"/>
    <col min="3586" max="3586" width="45.140625" style="81" customWidth="1"/>
    <col min="3587" max="3588" width="16.28515625" style="81" customWidth="1"/>
    <col min="3589" max="3589" width="14.28515625" style="81" customWidth="1"/>
    <col min="3590" max="3590" width="9.140625" style="81"/>
    <col min="3591" max="3591" width="13.42578125" style="81" bestFit="1" customWidth="1"/>
    <col min="3592" max="3840" width="9.140625" style="81"/>
    <col min="3841" max="3841" width="6.7109375" style="81" customWidth="1"/>
    <col min="3842" max="3842" width="45.140625" style="81" customWidth="1"/>
    <col min="3843" max="3844" width="16.28515625" style="81" customWidth="1"/>
    <col min="3845" max="3845" width="14.28515625" style="81" customWidth="1"/>
    <col min="3846" max="3846" width="9.140625" style="81"/>
    <col min="3847" max="3847" width="13.42578125" style="81" bestFit="1" customWidth="1"/>
    <col min="3848" max="4096" width="9.140625" style="81"/>
    <col min="4097" max="4097" width="6.7109375" style="81" customWidth="1"/>
    <col min="4098" max="4098" width="45.140625" style="81" customWidth="1"/>
    <col min="4099" max="4100" width="16.28515625" style="81" customWidth="1"/>
    <col min="4101" max="4101" width="14.28515625" style="81" customWidth="1"/>
    <col min="4102" max="4102" width="9.140625" style="81"/>
    <col min="4103" max="4103" width="13.42578125" style="81" bestFit="1" customWidth="1"/>
    <col min="4104" max="4352" width="9.140625" style="81"/>
    <col min="4353" max="4353" width="6.7109375" style="81" customWidth="1"/>
    <col min="4354" max="4354" width="45.140625" style="81" customWidth="1"/>
    <col min="4355" max="4356" width="16.28515625" style="81" customWidth="1"/>
    <col min="4357" max="4357" width="14.28515625" style="81" customWidth="1"/>
    <col min="4358" max="4358" width="9.140625" style="81"/>
    <col min="4359" max="4359" width="13.42578125" style="81" bestFit="1" customWidth="1"/>
    <col min="4360" max="4608" width="9.140625" style="81"/>
    <col min="4609" max="4609" width="6.7109375" style="81" customWidth="1"/>
    <col min="4610" max="4610" width="45.140625" style="81" customWidth="1"/>
    <col min="4611" max="4612" width="16.28515625" style="81" customWidth="1"/>
    <col min="4613" max="4613" width="14.28515625" style="81" customWidth="1"/>
    <col min="4614" max="4614" width="9.140625" style="81"/>
    <col min="4615" max="4615" width="13.42578125" style="81" bestFit="1" customWidth="1"/>
    <col min="4616" max="4864" width="9.140625" style="81"/>
    <col min="4865" max="4865" width="6.7109375" style="81" customWidth="1"/>
    <col min="4866" max="4866" width="45.140625" style="81" customWidth="1"/>
    <col min="4867" max="4868" width="16.28515625" style="81" customWidth="1"/>
    <col min="4869" max="4869" width="14.28515625" style="81" customWidth="1"/>
    <col min="4870" max="4870" width="9.140625" style="81"/>
    <col min="4871" max="4871" width="13.42578125" style="81" bestFit="1" customWidth="1"/>
    <col min="4872" max="5120" width="9.140625" style="81"/>
    <col min="5121" max="5121" width="6.7109375" style="81" customWidth="1"/>
    <col min="5122" max="5122" width="45.140625" style="81" customWidth="1"/>
    <col min="5123" max="5124" width="16.28515625" style="81" customWidth="1"/>
    <col min="5125" max="5125" width="14.28515625" style="81" customWidth="1"/>
    <col min="5126" max="5126" width="9.140625" style="81"/>
    <col min="5127" max="5127" width="13.42578125" style="81" bestFit="1" customWidth="1"/>
    <col min="5128" max="5376" width="9.140625" style="81"/>
    <col min="5377" max="5377" width="6.7109375" style="81" customWidth="1"/>
    <col min="5378" max="5378" width="45.140625" style="81" customWidth="1"/>
    <col min="5379" max="5380" width="16.28515625" style="81" customWidth="1"/>
    <col min="5381" max="5381" width="14.28515625" style="81" customWidth="1"/>
    <col min="5382" max="5382" width="9.140625" style="81"/>
    <col min="5383" max="5383" width="13.42578125" style="81" bestFit="1" customWidth="1"/>
    <col min="5384" max="5632" width="9.140625" style="81"/>
    <col min="5633" max="5633" width="6.7109375" style="81" customWidth="1"/>
    <col min="5634" max="5634" width="45.140625" style="81" customWidth="1"/>
    <col min="5635" max="5636" width="16.28515625" style="81" customWidth="1"/>
    <col min="5637" max="5637" width="14.28515625" style="81" customWidth="1"/>
    <col min="5638" max="5638" width="9.140625" style="81"/>
    <col min="5639" max="5639" width="13.42578125" style="81" bestFit="1" customWidth="1"/>
    <col min="5640" max="5888" width="9.140625" style="81"/>
    <col min="5889" max="5889" width="6.7109375" style="81" customWidth="1"/>
    <col min="5890" max="5890" width="45.140625" style="81" customWidth="1"/>
    <col min="5891" max="5892" width="16.28515625" style="81" customWidth="1"/>
    <col min="5893" max="5893" width="14.28515625" style="81" customWidth="1"/>
    <col min="5894" max="5894" width="9.140625" style="81"/>
    <col min="5895" max="5895" width="13.42578125" style="81" bestFit="1" customWidth="1"/>
    <col min="5896" max="6144" width="9.140625" style="81"/>
    <col min="6145" max="6145" width="6.7109375" style="81" customWidth="1"/>
    <col min="6146" max="6146" width="45.140625" style="81" customWidth="1"/>
    <col min="6147" max="6148" width="16.28515625" style="81" customWidth="1"/>
    <col min="6149" max="6149" width="14.28515625" style="81" customWidth="1"/>
    <col min="6150" max="6150" width="9.140625" style="81"/>
    <col min="6151" max="6151" width="13.42578125" style="81" bestFit="1" customWidth="1"/>
    <col min="6152" max="6400" width="9.140625" style="81"/>
    <col min="6401" max="6401" width="6.7109375" style="81" customWidth="1"/>
    <col min="6402" max="6402" width="45.140625" style="81" customWidth="1"/>
    <col min="6403" max="6404" width="16.28515625" style="81" customWidth="1"/>
    <col min="6405" max="6405" width="14.28515625" style="81" customWidth="1"/>
    <col min="6406" max="6406" width="9.140625" style="81"/>
    <col min="6407" max="6407" width="13.42578125" style="81" bestFit="1" customWidth="1"/>
    <col min="6408" max="6656" width="9.140625" style="81"/>
    <col min="6657" max="6657" width="6.7109375" style="81" customWidth="1"/>
    <col min="6658" max="6658" width="45.140625" style="81" customWidth="1"/>
    <col min="6659" max="6660" width="16.28515625" style="81" customWidth="1"/>
    <col min="6661" max="6661" width="14.28515625" style="81" customWidth="1"/>
    <col min="6662" max="6662" width="9.140625" style="81"/>
    <col min="6663" max="6663" width="13.42578125" style="81" bestFit="1" customWidth="1"/>
    <col min="6664" max="6912" width="9.140625" style="81"/>
    <col min="6913" max="6913" width="6.7109375" style="81" customWidth="1"/>
    <col min="6914" max="6914" width="45.140625" style="81" customWidth="1"/>
    <col min="6915" max="6916" width="16.28515625" style="81" customWidth="1"/>
    <col min="6917" max="6917" width="14.28515625" style="81" customWidth="1"/>
    <col min="6918" max="6918" width="9.140625" style="81"/>
    <col min="6919" max="6919" width="13.42578125" style="81" bestFit="1" customWidth="1"/>
    <col min="6920" max="7168" width="9.140625" style="81"/>
    <col min="7169" max="7169" width="6.7109375" style="81" customWidth="1"/>
    <col min="7170" max="7170" width="45.140625" style="81" customWidth="1"/>
    <col min="7171" max="7172" width="16.28515625" style="81" customWidth="1"/>
    <col min="7173" max="7173" width="14.28515625" style="81" customWidth="1"/>
    <col min="7174" max="7174" width="9.140625" style="81"/>
    <col min="7175" max="7175" width="13.42578125" style="81" bestFit="1" customWidth="1"/>
    <col min="7176" max="7424" width="9.140625" style="81"/>
    <col min="7425" max="7425" width="6.7109375" style="81" customWidth="1"/>
    <col min="7426" max="7426" width="45.140625" style="81" customWidth="1"/>
    <col min="7427" max="7428" width="16.28515625" style="81" customWidth="1"/>
    <col min="7429" max="7429" width="14.28515625" style="81" customWidth="1"/>
    <col min="7430" max="7430" width="9.140625" style="81"/>
    <col min="7431" max="7431" width="13.42578125" style="81" bestFit="1" customWidth="1"/>
    <col min="7432" max="7680" width="9.140625" style="81"/>
    <col min="7681" max="7681" width="6.7109375" style="81" customWidth="1"/>
    <col min="7682" max="7682" width="45.140625" style="81" customWidth="1"/>
    <col min="7683" max="7684" width="16.28515625" style="81" customWidth="1"/>
    <col min="7685" max="7685" width="14.28515625" style="81" customWidth="1"/>
    <col min="7686" max="7686" width="9.140625" style="81"/>
    <col min="7687" max="7687" width="13.42578125" style="81" bestFit="1" customWidth="1"/>
    <col min="7688" max="7936" width="9.140625" style="81"/>
    <col min="7937" max="7937" width="6.7109375" style="81" customWidth="1"/>
    <col min="7938" max="7938" width="45.140625" style="81" customWidth="1"/>
    <col min="7939" max="7940" width="16.28515625" style="81" customWidth="1"/>
    <col min="7941" max="7941" width="14.28515625" style="81" customWidth="1"/>
    <col min="7942" max="7942" width="9.140625" style="81"/>
    <col min="7943" max="7943" width="13.42578125" style="81" bestFit="1" customWidth="1"/>
    <col min="7944" max="8192" width="9.140625" style="81"/>
    <col min="8193" max="8193" width="6.7109375" style="81" customWidth="1"/>
    <col min="8194" max="8194" width="45.140625" style="81" customWidth="1"/>
    <col min="8195" max="8196" width="16.28515625" style="81" customWidth="1"/>
    <col min="8197" max="8197" width="14.28515625" style="81" customWidth="1"/>
    <col min="8198" max="8198" width="9.140625" style="81"/>
    <col min="8199" max="8199" width="13.42578125" style="81" bestFit="1" customWidth="1"/>
    <col min="8200" max="8448" width="9.140625" style="81"/>
    <col min="8449" max="8449" width="6.7109375" style="81" customWidth="1"/>
    <col min="8450" max="8450" width="45.140625" style="81" customWidth="1"/>
    <col min="8451" max="8452" width="16.28515625" style="81" customWidth="1"/>
    <col min="8453" max="8453" width="14.28515625" style="81" customWidth="1"/>
    <col min="8454" max="8454" width="9.140625" style="81"/>
    <col min="8455" max="8455" width="13.42578125" style="81" bestFit="1" customWidth="1"/>
    <col min="8456" max="8704" width="9.140625" style="81"/>
    <col min="8705" max="8705" width="6.7109375" style="81" customWidth="1"/>
    <col min="8706" max="8706" width="45.140625" style="81" customWidth="1"/>
    <col min="8707" max="8708" width="16.28515625" style="81" customWidth="1"/>
    <col min="8709" max="8709" width="14.28515625" style="81" customWidth="1"/>
    <col min="8710" max="8710" width="9.140625" style="81"/>
    <col min="8711" max="8711" width="13.42578125" style="81" bestFit="1" customWidth="1"/>
    <col min="8712" max="8960" width="9.140625" style="81"/>
    <col min="8961" max="8961" width="6.7109375" style="81" customWidth="1"/>
    <col min="8962" max="8962" width="45.140625" style="81" customWidth="1"/>
    <col min="8963" max="8964" width="16.28515625" style="81" customWidth="1"/>
    <col min="8965" max="8965" width="14.28515625" style="81" customWidth="1"/>
    <col min="8966" max="8966" width="9.140625" style="81"/>
    <col min="8967" max="8967" width="13.42578125" style="81" bestFit="1" customWidth="1"/>
    <col min="8968" max="9216" width="9.140625" style="81"/>
    <col min="9217" max="9217" width="6.7109375" style="81" customWidth="1"/>
    <col min="9218" max="9218" width="45.140625" style="81" customWidth="1"/>
    <col min="9219" max="9220" width="16.28515625" style="81" customWidth="1"/>
    <col min="9221" max="9221" width="14.28515625" style="81" customWidth="1"/>
    <col min="9222" max="9222" width="9.140625" style="81"/>
    <col min="9223" max="9223" width="13.42578125" style="81" bestFit="1" customWidth="1"/>
    <col min="9224" max="9472" width="9.140625" style="81"/>
    <col min="9473" max="9473" width="6.7109375" style="81" customWidth="1"/>
    <col min="9474" max="9474" width="45.140625" style="81" customWidth="1"/>
    <col min="9475" max="9476" width="16.28515625" style="81" customWidth="1"/>
    <col min="9477" max="9477" width="14.28515625" style="81" customWidth="1"/>
    <col min="9478" max="9478" width="9.140625" style="81"/>
    <col min="9479" max="9479" width="13.42578125" style="81" bestFit="1" customWidth="1"/>
    <col min="9480" max="9728" width="9.140625" style="81"/>
    <col min="9729" max="9729" width="6.7109375" style="81" customWidth="1"/>
    <col min="9730" max="9730" width="45.140625" style="81" customWidth="1"/>
    <col min="9731" max="9732" width="16.28515625" style="81" customWidth="1"/>
    <col min="9733" max="9733" width="14.28515625" style="81" customWidth="1"/>
    <col min="9734" max="9734" width="9.140625" style="81"/>
    <col min="9735" max="9735" width="13.42578125" style="81" bestFit="1" customWidth="1"/>
    <col min="9736" max="9984" width="9.140625" style="81"/>
    <col min="9985" max="9985" width="6.7109375" style="81" customWidth="1"/>
    <col min="9986" max="9986" width="45.140625" style="81" customWidth="1"/>
    <col min="9987" max="9988" width="16.28515625" style="81" customWidth="1"/>
    <col min="9989" max="9989" width="14.28515625" style="81" customWidth="1"/>
    <col min="9990" max="9990" width="9.140625" style="81"/>
    <col min="9991" max="9991" width="13.42578125" style="81" bestFit="1" customWidth="1"/>
    <col min="9992" max="10240" width="9.140625" style="81"/>
    <col min="10241" max="10241" width="6.7109375" style="81" customWidth="1"/>
    <col min="10242" max="10242" width="45.140625" style="81" customWidth="1"/>
    <col min="10243" max="10244" width="16.28515625" style="81" customWidth="1"/>
    <col min="10245" max="10245" width="14.28515625" style="81" customWidth="1"/>
    <col min="10246" max="10246" width="9.140625" style="81"/>
    <col min="10247" max="10247" width="13.42578125" style="81" bestFit="1" customWidth="1"/>
    <col min="10248" max="10496" width="9.140625" style="81"/>
    <col min="10497" max="10497" width="6.7109375" style="81" customWidth="1"/>
    <col min="10498" max="10498" width="45.140625" style="81" customWidth="1"/>
    <col min="10499" max="10500" width="16.28515625" style="81" customWidth="1"/>
    <col min="10501" max="10501" width="14.28515625" style="81" customWidth="1"/>
    <col min="10502" max="10502" width="9.140625" style="81"/>
    <col min="10503" max="10503" width="13.42578125" style="81" bestFit="1" customWidth="1"/>
    <col min="10504" max="10752" width="9.140625" style="81"/>
    <col min="10753" max="10753" width="6.7109375" style="81" customWidth="1"/>
    <col min="10754" max="10754" width="45.140625" style="81" customWidth="1"/>
    <col min="10755" max="10756" width="16.28515625" style="81" customWidth="1"/>
    <col min="10757" max="10757" width="14.28515625" style="81" customWidth="1"/>
    <col min="10758" max="10758" width="9.140625" style="81"/>
    <col min="10759" max="10759" width="13.42578125" style="81" bestFit="1" customWidth="1"/>
    <col min="10760" max="11008" width="9.140625" style="81"/>
    <col min="11009" max="11009" width="6.7109375" style="81" customWidth="1"/>
    <col min="11010" max="11010" width="45.140625" style="81" customWidth="1"/>
    <col min="11011" max="11012" width="16.28515625" style="81" customWidth="1"/>
    <col min="11013" max="11013" width="14.28515625" style="81" customWidth="1"/>
    <col min="11014" max="11014" width="9.140625" style="81"/>
    <col min="11015" max="11015" width="13.42578125" style="81" bestFit="1" customWidth="1"/>
    <col min="11016" max="11264" width="9.140625" style="81"/>
    <col min="11265" max="11265" width="6.7109375" style="81" customWidth="1"/>
    <col min="11266" max="11266" width="45.140625" style="81" customWidth="1"/>
    <col min="11267" max="11268" width="16.28515625" style="81" customWidth="1"/>
    <col min="11269" max="11269" width="14.28515625" style="81" customWidth="1"/>
    <col min="11270" max="11270" width="9.140625" style="81"/>
    <col min="11271" max="11271" width="13.42578125" style="81" bestFit="1" customWidth="1"/>
    <col min="11272" max="11520" width="9.140625" style="81"/>
    <col min="11521" max="11521" width="6.7109375" style="81" customWidth="1"/>
    <col min="11522" max="11522" width="45.140625" style="81" customWidth="1"/>
    <col min="11523" max="11524" width="16.28515625" style="81" customWidth="1"/>
    <col min="11525" max="11525" width="14.28515625" style="81" customWidth="1"/>
    <col min="11526" max="11526" width="9.140625" style="81"/>
    <col min="11527" max="11527" width="13.42578125" style="81" bestFit="1" customWidth="1"/>
    <col min="11528" max="11776" width="9.140625" style="81"/>
    <col min="11777" max="11777" width="6.7109375" style="81" customWidth="1"/>
    <col min="11778" max="11778" width="45.140625" style="81" customWidth="1"/>
    <col min="11779" max="11780" width="16.28515625" style="81" customWidth="1"/>
    <col min="11781" max="11781" width="14.28515625" style="81" customWidth="1"/>
    <col min="11782" max="11782" width="9.140625" style="81"/>
    <col min="11783" max="11783" width="13.42578125" style="81" bestFit="1" customWidth="1"/>
    <col min="11784" max="12032" width="9.140625" style="81"/>
    <col min="12033" max="12033" width="6.7109375" style="81" customWidth="1"/>
    <col min="12034" max="12034" width="45.140625" style="81" customWidth="1"/>
    <col min="12035" max="12036" width="16.28515625" style="81" customWidth="1"/>
    <col min="12037" max="12037" width="14.28515625" style="81" customWidth="1"/>
    <col min="12038" max="12038" width="9.140625" style="81"/>
    <col min="12039" max="12039" width="13.42578125" style="81" bestFit="1" customWidth="1"/>
    <col min="12040" max="12288" width="9.140625" style="81"/>
    <col min="12289" max="12289" width="6.7109375" style="81" customWidth="1"/>
    <col min="12290" max="12290" width="45.140625" style="81" customWidth="1"/>
    <col min="12291" max="12292" width="16.28515625" style="81" customWidth="1"/>
    <col min="12293" max="12293" width="14.28515625" style="81" customWidth="1"/>
    <col min="12294" max="12294" width="9.140625" style="81"/>
    <col min="12295" max="12295" width="13.42578125" style="81" bestFit="1" customWidth="1"/>
    <col min="12296" max="12544" width="9.140625" style="81"/>
    <col min="12545" max="12545" width="6.7109375" style="81" customWidth="1"/>
    <col min="12546" max="12546" width="45.140625" style="81" customWidth="1"/>
    <col min="12547" max="12548" width="16.28515625" style="81" customWidth="1"/>
    <col min="12549" max="12549" width="14.28515625" style="81" customWidth="1"/>
    <col min="12550" max="12550" width="9.140625" style="81"/>
    <col min="12551" max="12551" width="13.42578125" style="81" bestFit="1" customWidth="1"/>
    <col min="12552" max="12800" width="9.140625" style="81"/>
    <col min="12801" max="12801" width="6.7109375" style="81" customWidth="1"/>
    <col min="12802" max="12802" width="45.140625" style="81" customWidth="1"/>
    <col min="12803" max="12804" width="16.28515625" style="81" customWidth="1"/>
    <col min="12805" max="12805" width="14.28515625" style="81" customWidth="1"/>
    <col min="12806" max="12806" width="9.140625" style="81"/>
    <col min="12807" max="12807" width="13.42578125" style="81" bestFit="1" customWidth="1"/>
    <col min="12808" max="13056" width="9.140625" style="81"/>
    <col min="13057" max="13057" width="6.7109375" style="81" customWidth="1"/>
    <col min="13058" max="13058" width="45.140625" style="81" customWidth="1"/>
    <col min="13059" max="13060" width="16.28515625" style="81" customWidth="1"/>
    <col min="13061" max="13061" width="14.28515625" style="81" customWidth="1"/>
    <col min="13062" max="13062" width="9.140625" style="81"/>
    <col min="13063" max="13063" width="13.42578125" style="81" bestFit="1" customWidth="1"/>
    <col min="13064" max="13312" width="9.140625" style="81"/>
    <col min="13313" max="13313" width="6.7109375" style="81" customWidth="1"/>
    <col min="13314" max="13314" width="45.140625" style="81" customWidth="1"/>
    <col min="13315" max="13316" width="16.28515625" style="81" customWidth="1"/>
    <col min="13317" max="13317" width="14.28515625" style="81" customWidth="1"/>
    <col min="13318" max="13318" width="9.140625" style="81"/>
    <col min="13319" max="13319" width="13.42578125" style="81" bestFit="1" customWidth="1"/>
    <col min="13320" max="13568" width="9.140625" style="81"/>
    <col min="13569" max="13569" width="6.7109375" style="81" customWidth="1"/>
    <col min="13570" max="13570" width="45.140625" style="81" customWidth="1"/>
    <col min="13571" max="13572" width="16.28515625" style="81" customWidth="1"/>
    <col min="13573" max="13573" width="14.28515625" style="81" customWidth="1"/>
    <col min="13574" max="13574" width="9.140625" style="81"/>
    <col min="13575" max="13575" width="13.42578125" style="81" bestFit="1" customWidth="1"/>
    <col min="13576" max="13824" width="9.140625" style="81"/>
    <col min="13825" max="13825" width="6.7109375" style="81" customWidth="1"/>
    <col min="13826" max="13826" width="45.140625" style="81" customWidth="1"/>
    <col min="13827" max="13828" width="16.28515625" style="81" customWidth="1"/>
    <col min="13829" max="13829" width="14.28515625" style="81" customWidth="1"/>
    <col min="13830" max="13830" width="9.140625" style="81"/>
    <col min="13831" max="13831" width="13.42578125" style="81" bestFit="1" customWidth="1"/>
    <col min="13832" max="14080" width="9.140625" style="81"/>
    <col min="14081" max="14081" width="6.7109375" style="81" customWidth="1"/>
    <col min="14082" max="14082" width="45.140625" style="81" customWidth="1"/>
    <col min="14083" max="14084" width="16.28515625" style="81" customWidth="1"/>
    <col min="14085" max="14085" width="14.28515625" style="81" customWidth="1"/>
    <col min="14086" max="14086" width="9.140625" style="81"/>
    <col min="14087" max="14087" width="13.42578125" style="81" bestFit="1" customWidth="1"/>
    <col min="14088" max="14336" width="9.140625" style="81"/>
    <col min="14337" max="14337" width="6.7109375" style="81" customWidth="1"/>
    <col min="14338" max="14338" width="45.140625" style="81" customWidth="1"/>
    <col min="14339" max="14340" width="16.28515625" style="81" customWidth="1"/>
    <col min="14341" max="14341" width="14.28515625" style="81" customWidth="1"/>
    <col min="14342" max="14342" width="9.140625" style="81"/>
    <col min="14343" max="14343" width="13.42578125" style="81" bestFit="1" customWidth="1"/>
    <col min="14344" max="14592" width="9.140625" style="81"/>
    <col min="14593" max="14593" width="6.7109375" style="81" customWidth="1"/>
    <col min="14594" max="14594" width="45.140625" style="81" customWidth="1"/>
    <col min="14595" max="14596" width="16.28515625" style="81" customWidth="1"/>
    <col min="14597" max="14597" width="14.28515625" style="81" customWidth="1"/>
    <col min="14598" max="14598" width="9.140625" style="81"/>
    <col min="14599" max="14599" width="13.42578125" style="81" bestFit="1" customWidth="1"/>
    <col min="14600" max="14848" width="9.140625" style="81"/>
    <col min="14849" max="14849" width="6.7109375" style="81" customWidth="1"/>
    <col min="14850" max="14850" width="45.140625" style="81" customWidth="1"/>
    <col min="14851" max="14852" width="16.28515625" style="81" customWidth="1"/>
    <col min="14853" max="14853" width="14.28515625" style="81" customWidth="1"/>
    <col min="14854" max="14854" width="9.140625" style="81"/>
    <col min="14855" max="14855" width="13.42578125" style="81" bestFit="1" customWidth="1"/>
    <col min="14856" max="15104" width="9.140625" style="81"/>
    <col min="15105" max="15105" width="6.7109375" style="81" customWidth="1"/>
    <col min="15106" max="15106" width="45.140625" style="81" customWidth="1"/>
    <col min="15107" max="15108" width="16.28515625" style="81" customWidth="1"/>
    <col min="15109" max="15109" width="14.28515625" style="81" customWidth="1"/>
    <col min="15110" max="15110" width="9.140625" style="81"/>
    <col min="15111" max="15111" width="13.42578125" style="81" bestFit="1" customWidth="1"/>
    <col min="15112" max="15360" width="9.140625" style="81"/>
    <col min="15361" max="15361" width="6.7109375" style="81" customWidth="1"/>
    <col min="15362" max="15362" width="45.140625" style="81" customWidth="1"/>
    <col min="15363" max="15364" width="16.28515625" style="81" customWidth="1"/>
    <col min="15365" max="15365" width="14.28515625" style="81" customWidth="1"/>
    <col min="15366" max="15366" width="9.140625" style="81"/>
    <col min="15367" max="15367" width="13.42578125" style="81" bestFit="1" customWidth="1"/>
    <col min="15368" max="15616" width="9.140625" style="81"/>
    <col min="15617" max="15617" width="6.7109375" style="81" customWidth="1"/>
    <col min="15618" max="15618" width="45.140625" style="81" customWidth="1"/>
    <col min="15619" max="15620" width="16.28515625" style="81" customWidth="1"/>
    <col min="15621" max="15621" width="14.28515625" style="81" customWidth="1"/>
    <col min="15622" max="15622" width="9.140625" style="81"/>
    <col min="15623" max="15623" width="13.42578125" style="81" bestFit="1" customWidth="1"/>
    <col min="15624" max="15872" width="9.140625" style="81"/>
    <col min="15873" max="15873" width="6.7109375" style="81" customWidth="1"/>
    <col min="15874" max="15874" width="45.140625" style="81" customWidth="1"/>
    <col min="15875" max="15876" width="16.28515625" style="81" customWidth="1"/>
    <col min="15877" max="15877" width="14.28515625" style="81" customWidth="1"/>
    <col min="15878" max="15878" width="9.140625" style="81"/>
    <col min="15879" max="15879" width="13.42578125" style="81" bestFit="1" customWidth="1"/>
    <col min="15880" max="16128" width="9.140625" style="81"/>
    <col min="16129" max="16129" width="6.7109375" style="81" customWidth="1"/>
    <col min="16130" max="16130" width="45.140625" style="81" customWidth="1"/>
    <col min="16131" max="16132" width="16.28515625" style="81" customWidth="1"/>
    <col min="16133" max="16133" width="14.28515625" style="81" customWidth="1"/>
    <col min="16134" max="16134" width="9.140625" style="81"/>
    <col min="16135" max="16135" width="13.42578125" style="81" bestFit="1" customWidth="1"/>
    <col min="16136" max="16384" width="9.140625" style="81"/>
  </cols>
  <sheetData>
    <row r="1" spans="1:7" ht="17.25" customHeight="1" x14ac:dyDescent="0.2"/>
    <row r="2" spans="1:7" ht="45" x14ac:dyDescent="0.2">
      <c r="A2" s="49" t="s">
        <v>2721</v>
      </c>
      <c r="B2" s="84" t="s">
        <v>2722</v>
      </c>
      <c r="C2" s="84" t="s">
        <v>2723</v>
      </c>
      <c r="D2" s="84" t="s">
        <v>2724</v>
      </c>
      <c r="E2" s="84" t="s">
        <v>2725</v>
      </c>
    </row>
    <row r="3" spans="1:7" ht="15.75" thickBot="1" x14ac:dyDescent="0.25">
      <c r="A3" s="49" t="str">
        <f>IF(OR(C3&lt;&gt;0,D3&lt;&gt;0),"a","b")</f>
        <v>a</v>
      </c>
      <c r="B3" s="85" t="s">
        <v>0</v>
      </c>
      <c r="C3" s="86">
        <f>C4+C5+C6</f>
        <v>8959992.2999999989</v>
      </c>
      <c r="D3" s="86">
        <f>D4+D5+D6</f>
        <v>8996209.6414800007</v>
      </c>
      <c r="E3" s="87">
        <f t="shared" ref="E3:E48" si="0">D3/C3</f>
        <v>1.0040421174781593</v>
      </c>
    </row>
    <row r="4" spans="1:7" ht="15.75" thickTop="1" x14ac:dyDescent="0.2">
      <c r="A4" s="49" t="str">
        <f t="shared" ref="A4:A50" si="1">IF(OR(C4&lt;&gt;0,D4&lt;&gt;0),"a","b")</f>
        <v>a</v>
      </c>
      <c r="B4" s="88" t="s">
        <v>1</v>
      </c>
      <c r="C4" s="89">
        <v>8020335.9999999991</v>
      </c>
      <c r="D4" s="89">
        <v>8086134.041170001</v>
      </c>
      <c r="E4" s="90">
        <f t="shared" si="0"/>
        <v>1.0082039008303396</v>
      </c>
    </row>
    <row r="5" spans="1:7" ht="15" x14ac:dyDescent="0.2">
      <c r="A5" s="49" t="str">
        <f t="shared" si="1"/>
        <v>a</v>
      </c>
      <c r="B5" s="88" t="s">
        <v>3</v>
      </c>
      <c r="C5" s="89">
        <v>328324</v>
      </c>
      <c r="D5" s="89">
        <v>312867.03503000003</v>
      </c>
      <c r="E5" s="90">
        <f t="shared" si="0"/>
        <v>0.95292161106102513</v>
      </c>
      <c r="G5" s="91"/>
    </row>
    <row r="6" spans="1:7" ht="15" x14ac:dyDescent="0.2">
      <c r="A6" s="49" t="str">
        <f t="shared" si="1"/>
        <v>a</v>
      </c>
      <c r="B6" s="88" t="s">
        <v>4</v>
      </c>
      <c r="C6" s="89">
        <v>611332.29999999993</v>
      </c>
      <c r="D6" s="89">
        <v>597208.56527999998</v>
      </c>
      <c r="E6" s="90">
        <f t="shared" si="0"/>
        <v>0.97689679619414849</v>
      </c>
    </row>
    <row r="7" spans="1:7" ht="15.75" thickBot="1" x14ac:dyDescent="0.25">
      <c r="A7" s="49" t="str">
        <f t="shared" si="1"/>
        <v>a</v>
      </c>
      <c r="B7" s="85" t="s">
        <v>18</v>
      </c>
      <c r="C7" s="86">
        <f>C8+C9+C10+C11+C12+C14+C15</f>
        <v>10360954.511000002</v>
      </c>
      <c r="D7" s="86">
        <f>D8+D9+D10+D11+D12+D14+D15</f>
        <v>9975389.1506299991</v>
      </c>
      <c r="E7" s="87">
        <f t="shared" si="0"/>
        <v>0.96278669499410929</v>
      </c>
      <c r="G7" s="92"/>
    </row>
    <row r="8" spans="1:7" ht="15.75" thickTop="1" x14ac:dyDescent="0.2">
      <c r="A8" s="49" t="str">
        <f t="shared" si="1"/>
        <v>a</v>
      </c>
      <c r="B8" s="88" t="s">
        <v>19</v>
      </c>
      <c r="C8" s="89">
        <f>'VI TAVI'!D6</f>
        <v>1224229.237</v>
      </c>
      <c r="D8" s="89">
        <f>'VI TAVI'!E6</f>
        <v>1200481.10641</v>
      </c>
      <c r="E8" s="90">
        <f t="shared" si="0"/>
        <v>0.98060156556283917</v>
      </c>
    </row>
    <row r="9" spans="1:7" ht="15" x14ac:dyDescent="0.2">
      <c r="A9" s="49" t="str">
        <f t="shared" si="1"/>
        <v>a</v>
      </c>
      <c r="B9" s="88" t="s">
        <v>20</v>
      </c>
      <c r="C9" s="89">
        <f>'VI TAVI'!D7</f>
        <v>1373865.0110900002</v>
      </c>
      <c r="D9" s="89">
        <f>'VI TAVI'!E7</f>
        <v>1214420.38484</v>
      </c>
      <c r="E9" s="90">
        <f t="shared" si="0"/>
        <v>0.88394447419291966</v>
      </c>
    </row>
    <row r="10" spans="1:7" ht="15" x14ac:dyDescent="0.2">
      <c r="A10" s="49" t="str">
        <f t="shared" si="1"/>
        <v>a</v>
      </c>
      <c r="B10" s="88" t="s">
        <v>31</v>
      </c>
      <c r="C10" s="89">
        <f>'VI TAVI'!D8</f>
        <v>601185</v>
      </c>
      <c r="D10" s="89">
        <f>'VI TAVI'!E8</f>
        <v>598366.9895599999</v>
      </c>
      <c r="E10" s="90">
        <f t="shared" si="0"/>
        <v>0.99531257360047221</v>
      </c>
    </row>
    <row r="11" spans="1:7" ht="15" x14ac:dyDescent="0.2">
      <c r="A11" s="49" t="str">
        <f t="shared" si="1"/>
        <v>a</v>
      </c>
      <c r="B11" s="88" t="s">
        <v>32</v>
      </c>
      <c r="C11" s="89">
        <f>'VI TAVI'!D9</f>
        <v>604752.93799999997</v>
      </c>
      <c r="D11" s="89">
        <f>'VI TAVI'!E9</f>
        <v>559924.56226999999</v>
      </c>
      <c r="E11" s="90">
        <f t="shared" si="0"/>
        <v>0.92587324027188111</v>
      </c>
    </row>
    <row r="12" spans="1:7" ht="15" x14ac:dyDescent="0.2">
      <c r="A12" s="49" t="str">
        <f t="shared" si="1"/>
        <v>a</v>
      </c>
      <c r="B12" s="88" t="s">
        <v>3</v>
      </c>
      <c r="C12" s="89">
        <f>'VI TAVI'!D10</f>
        <v>624819.75126000005</v>
      </c>
      <c r="D12" s="89">
        <f>'VI TAVI'!E10</f>
        <v>531233.13598999998</v>
      </c>
      <c r="E12" s="90">
        <f t="shared" si="0"/>
        <v>0.85021821880426307</v>
      </c>
    </row>
    <row r="13" spans="1:7" ht="15" x14ac:dyDescent="0.2">
      <c r="A13" s="49" t="str">
        <f t="shared" si="1"/>
        <v>a</v>
      </c>
      <c r="B13" s="93" t="s">
        <v>2708</v>
      </c>
      <c r="C13" s="94">
        <v>436175.72</v>
      </c>
      <c r="D13" s="94">
        <v>376770.42663</v>
      </c>
      <c r="E13" s="90">
        <f t="shared" si="0"/>
        <v>0.8638042177817693</v>
      </c>
    </row>
    <row r="14" spans="1:7" ht="15" x14ac:dyDescent="0.2">
      <c r="A14" s="49" t="str">
        <f t="shared" si="1"/>
        <v>a</v>
      </c>
      <c r="B14" s="88" t="s">
        <v>33</v>
      </c>
      <c r="C14" s="89">
        <f>'VI TAVI'!D11</f>
        <v>4430889.57</v>
      </c>
      <c r="D14" s="89">
        <f>'VI TAVI'!E11</f>
        <v>4423174.1071199989</v>
      </c>
      <c r="E14" s="90">
        <f t="shared" si="0"/>
        <v>0.9982587101849163</v>
      </c>
    </row>
    <row r="15" spans="1:7" ht="15" x14ac:dyDescent="0.2">
      <c r="A15" s="49" t="str">
        <f t="shared" si="1"/>
        <v>a</v>
      </c>
      <c r="B15" s="88" t="s">
        <v>34</v>
      </c>
      <c r="C15" s="89">
        <f>'VI TAVI'!D12</f>
        <v>1501213.0036500001</v>
      </c>
      <c r="D15" s="89">
        <f>'VI TAVI'!E12</f>
        <v>1447788.8644400002</v>
      </c>
      <c r="E15" s="90">
        <f t="shared" si="0"/>
        <v>0.96441268555487714</v>
      </c>
    </row>
    <row r="16" spans="1:7" ht="30" x14ac:dyDescent="0.2">
      <c r="A16" s="49" t="str">
        <f t="shared" si="1"/>
        <v>a</v>
      </c>
      <c r="B16" s="93" t="s">
        <v>2709</v>
      </c>
      <c r="C16" s="94">
        <v>353508.52600000001</v>
      </c>
      <c r="D16" s="94">
        <v>338744.35032999999</v>
      </c>
      <c r="E16" s="90">
        <f t="shared" si="0"/>
        <v>0.95823530527804013</v>
      </c>
    </row>
    <row r="17" spans="1:6" ht="15.75" thickBot="1" x14ac:dyDescent="0.25">
      <c r="A17" s="49" t="str">
        <f t="shared" si="1"/>
        <v>a</v>
      </c>
      <c r="B17" s="85" t="s">
        <v>2710</v>
      </c>
      <c r="C17" s="86">
        <f>C3-C7</f>
        <v>-1400962.2110000029</v>
      </c>
      <c r="D17" s="86">
        <f>D3-D7</f>
        <v>-979179.50914999843</v>
      </c>
      <c r="E17" s="87">
        <f t="shared" si="0"/>
        <v>0.6989335625627352</v>
      </c>
    </row>
    <row r="18" spans="1:6" ht="16.5" thickTop="1" thickBot="1" x14ac:dyDescent="0.25">
      <c r="A18" s="49" t="str">
        <f t="shared" si="1"/>
        <v>a</v>
      </c>
      <c r="B18" s="85" t="s">
        <v>2711</v>
      </c>
      <c r="C18" s="86">
        <f>C19-C20</f>
        <v>1604613.1529999999</v>
      </c>
      <c r="D18" s="86">
        <f>D19-D20</f>
        <v>1585910.02862</v>
      </c>
      <c r="E18" s="87">
        <f t="shared" si="0"/>
        <v>0.98834415363912953</v>
      </c>
    </row>
    <row r="19" spans="1:6" ht="15.75" thickTop="1" x14ac:dyDescent="0.2">
      <c r="A19" s="49" t="str">
        <f t="shared" si="1"/>
        <v>a</v>
      </c>
      <c r="B19" s="88" t="s">
        <v>2712</v>
      </c>
      <c r="C19" s="89">
        <f>'VI TAVI'!D13</f>
        <v>1766002.453</v>
      </c>
      <c r="D19" s="89">
        <f>'VI TAVI'!E13</f>
        <v>1747747.2426700001</v>
      </c>
      <c r="E19" s="90">
        <f t="shared" si="0"/>
        <v>0.98966297566631978</v>
      </c>
    </row>
    <row r="20" spans="1:6" ht="15" x14ac:dyDescent="0.2">
      <c r="A20" s="49" t="str">
        <f t="shared" si="1"/>
        <v>a</v>
      </c>
      <c r="B20" s="88" t="s">
        <v>2713</v>
      </c>
      <c r="C20" s="89">
        <v>161389.29999999999</v>
      </c>
      <c r="D20" s="89">
        <v>161837.21405000001</v>
      </c>
      <c r="E20" s="90">
        <f t="shared" si="0"/>
        <v>1.00277536398014</v>
      </c>
    </row>
    <row r="21" spans="1:6" ht="15.75" thickBot="1" x14ac:dyDescent="0.25">
      <c r="A21" s="49" t="str">
        <f t="shared" si="1"/>
        <v>a</v>
      </c>
      <c r="B21" s="85" t="s">
        <v>2714</v>
      </c>
      <c r="C21" s="86">
        <f>C17-C18</f>
        <v>-3005575.3640000029</v>
      </c>
      <c r="D21" s="86">
        <f>D17-D18</f>
        <v>-2565089.5377699984</v>
      </c>
      <c r="E21" s="87">
        <f t="shared" si="0"/>
        <v>0.85344375938596362</v>
      </c>
    </row>
    <row r="22" spans="1:6" ht="16.5" thickTop="1" thickBot="1" x14ac:dyDescent="0.25">
      <c r="A22" s="49" t="str">
        <f t="shared" si="1"/>
        <v>a</v>
      </c>
      <c r="B22" s="85" t="s">
        <v>2726</v>
      </c>
      <c r="C22" s="86">
        <f>C23-C27</f>
        <v>-2051242.2139999997</v>
      </c>
      <c r="D22" s="86">
        <f>D23-D27</f>
        <v>-1413376.1506699999</v>
      </c>
      <c r="E22" s="87">
        <f t="shared" si="0"/>
        <v>0.68903425496195458</v>
      </c>
    </row>
    <row r="23" spans="1:6" ht="16.5" thickTop="1" thickBot="1" x14ac:dyDescent="0.25">
      <c r="A23" s="49" t="str">
        <f t="shared" si="1"/>
        <v>a</v>
      </c>
      <c r="B23" s="95" t="s">
        <v>2712</v>
      </c>
      <c r="C23" s="86">
        <f>C24+C25+C26</f>
        <v>240465</v>
      </c>
      <c r="D23" s="86">
        <f>D24+D25+D26</f>
        <v>235845.55048000001</v>
      </c>
      <c r="E23" s="87">
        <f t="shared" si="0"/>
        <v>0.98078951398332403</v>
      </c>
    </row>
    <row r="24" spans="1:6" ht="15.75" thickTop="1" x14ac:dyDescent="0.2">
      <c r="A24" s="49" t="str">
        <f t="shared" si="1"/>
        <v>b</v>
      </c>
      <c r="B24" s="88" t="s">
        <v>42</v>
      </c>
      <c r="C24" s="89">
        <v>0</v>
      </c>
      <c r="D24" s="89">
        <v>0</v>
      </c>
      <c r="E24" s="90" t="e">
        <f t="shared" si="0"/>
        <v>#DIV/0!</v>
      </c>
    </row>
    <row r="25" spans="1:6" ht="15" x14ac:dyDescent="0.2">
      <c r="A25" s="49" t="str">
        <f t="shared" si="1"/>
        <v>a</v>
      </c>
      <c r="B25" s="88" t="s">
        <v>9</v>
      </c>
      <c r="C25" s="89">
        <v>240465</v>
      </c>
      <c r="D25" s="89">
        <v>235845.55048000001</v>
      </c>
      <c r="E25" s="90">
        <f t="shared" si="0"/>
        <v>0.98078951398332403</v>
      </c>
    </row>
    <row r="26" spans="1:6" ht="15" x14ac:dyDescent="0.2">
      <c r="A26" s="49" t="str">
        <f t="shared" si="1"/>
        <v>b</v>
      </c>
      <c r="B26" s="88" t="s">
        <v>38</v>
      </c>
      <c r="C26" s="89">
        <v>0</v>
      </c>
      <c r="D26" s="89">
        <v>0</v>
      </c>
      <c r="E26" s="90" t="e">
        <f t="shared" si="0"/>
        <v>#DIV/0!</v>
      </c>
    </row>
    <row r="27" spans="1:6" ht="15.75" thickBot="1" x14ac:dyDescent="0.25">
      <c r="A27" s="49" t="str">
        <f t="shared" si="1"/>
        <v>a</v>
      </c>
      <c r="B27" s="95" t="s">
        <v>2713</v>
      </c>
      <c r="C27" s="86">
        <f>C28+C29+C30+C31</f>
        <v>2291707.2139999997</v>
      </c>
      <c r="D27" s="86">
        <f>D28+D29+D30+D31</f>
        <v>1649221.7011499999</v>
      </c>
      <c r="E27" s="87">
        <f t="shared" si="0"/>
        <v>0.71964764568306683</v>
      </c>
    </row>
    <row r="28" spans="1:6" ht="15.75" thickTop="1" x14ac:dyDescent="0.2">
      <c r="A28" s="49" t="str">
        <f t="shared" si="1"/>
        <v>a</v>
      </c>
      <c r="B28" s="88" t="s">
        <v>42</v>
      </c>
      <c r="C28" s="89">
        <v>2191037.9139999999</v>
      </c>
      <c r="D28" s="89">
        <v>1567636.8118499999</v>
      </c>
      <c r="E28" s="90">
        <f t="shared" si="0"/>
        <v>0.7154768075136102</v>
      </c>
    </row>
    <row r="29" spans="1:6" ht="15" x14ac:dyDescent="0.2">
      <c r="A29" s="49" t="str">
        <f t="shared" si="1"/>
        <v>a</v>
      </c>
      <c r="B29" s="88" t="s">
        <v>9</v>
      </c>
      <c r="C29" s="89">
        <v>100669.3</v>
      </c>
      <c r="D29" s="89">
        <v>79328.197799999994</v>
      </c>
      <c r="E29" s="90">
        <f t="shared" si="0"/>
        <v>0.78800784151672842</v>
      </c>
      <c r="F29" s="92"/>
    </row>
    <row r="30" spans="1:6" ht="15" x14ac:dyDescent="0.2">
      <c r="A30" s="49" t="str">
        <f t="shared" si="1"/>
        <v>a</v>
      </c>
      <c r="B30" s="88" t="s">
        <v>38</v>
      </c>
      <c r="C30" s="89">
        <v>0</v>
      </c>
      <c r="D30" s="89">
        <v>2256.6914999999999</v>
      </c>
      <c r="E30" s="90" t="e">
        <f t="shared" si="0"/>
        <v>#DIV/0!</v>
      </c>
      <c r="F30" s="96"/>
    </row>
    <row r="31" spans="1:6" ht="15" x14ac:dyDescent="0.2">
      <c r="A31" s="49" t="str">
        <f t="shared" si="1"/>
        <v>b</v>
      </c>
      <c r="B31" s="88" t="s">
        <v>39</v>
      </c>
      <c r="C31" s="89">
        <v>0</v>
      </c>
      <c r="D31" s="89">
        <v>0</v>
      </c>
      <c r="E31" s="90" t="e">
        <f t="shared" si="0"/>
        <v>#DIV/0!</v>
      </c>
    </row>
    <row r="32" spans="1:6" ht="15.75" thickBot="1" x14ac:dyDescent="0.25">
      <c r="A32" s="49" t="str">
        <f t="shared" si="1"/>
        <v>a</v>
      </c>
      <c r="B32" s="85" t="s">
        <v>2717</v>
      </c>
      <c r="C32" s="86">
        <f>C33-C42</f>
        <v>954333.14999999991</v>
      </c>
      <c r="D32" s="86">
        <f>D33-D42</f>
        <v>1151713.3870999999</v>
      </c>
      <c r="E32" s="87">
        <f t="shared" si="0"/>
        <v>1.2068252969102038</v>
      </c>
    </row>
    <row r="33" spans="1:7" ht="16.5" thickTop="1" thickBot="1" x14ac:dyDescent="0.25">
      <c r="A33" s="49" t="str">
        <f t="shared" si="1"/>
        <v>a</v>
      </c>
      <c r="B33" s="95" t="s">
        <v>2712</v>
      </c>
      <c r="C33" s="86">
        <f>C34+C37</f>
        <v>3455711.39</v>
      </c>
      <c r="D33" s="86">
        <f>D34+D37</f>
        <v>3651799.99822</v>
      </c>
      <c r="E33" s="87">
        <f t="shared" si="0"/>
        <v>1.0567433405426834</v>
      </c>
    </row>
    <row r="34" spans="1:7" ht="16.5" thickTop="1" thickBot="1" x14ac:dyDescent="0.25">
      <c r="A34" s="49" t="str">
        <f t="shared" si="1"/>
        <v>a</v>
      </c>
      <c r="B34" s="97" t="s">
        <v>2718</v>
      </c>
      <c r="C34" s="86">
        <f>C35+C36</f>
        <v>-815403.81</v>
      </c>
      <c r="D34" s="86">
        <f>D35+D36</f>
        <v>-644976.74950999999</v>
      </c>
      <c r="E34" s="87">
        <f t="shared" si="0"/>
        <v>0.79099060073069805</v>
      </c>
    </row>
    <row r="35" spans="1:7" ht="15.75" thickTop="1" x14ac:dyDescent="0.2">
      <c r="A35" s="49" t="str">
        <f t="shared" si="1"/>
        <v>a</v>
      </c>
      <c r="B35" s="98" t="s">
        <v>14</v>
      </c>
      <c r="C35" s="89">
        <v>-815403.81</v>
      </c>
      <c r="D35" s="89">
        <v>-644976.74950999999</v>
      </c>
      <c r="E35" s="90">
        <f t="shared" si="0"/>
        <v>0.79099060073069805</v>
      </c>
    </row>
    <row r="36" spans="1:7" ht="15" x14ac:dyDescent="0.2">
      <c r="A36" s="49" t="str">
        <f t="shared" si="1"/>
        <v>b</v>
      </c>
      <c r="B36" s="98" t="s">
        <v>15</v>
      </c>
      <c r="C36" s="89"/>
      <c r="D36" s="89"/>
      <c r="E36" s="90" t="e">
        <f t="shared" si="0"/>
        <v>#DIV/0!</v>
      </c>
    </row>
    <row r="37" spans="1:7" ht="15.75" thickBot="1" x14ac:dyDescent="0.25">
      <c r="A37" s="49" t="str">
        <f t="shared" si="1"/>
        <v>a</v>
      </c>
      <c r="B37" s="97" t="s">
        <v>2719</v>
      </c>
      <c r="C37" s="86">
        <f>C38+C39+C41+C40</f>
        <v>4271115.2</v>
      </c>
      <c r="D37" s="86">
        <f>D38+D39+D41+D40</f>
        <v>4296776.7477299999</v>
      </c>
      <c r="E37" s="87">
        <f t="shared" si="0"/>
        <v>1.0060081609903662</v>
      </c>
    </row>
    <row r="38" spans="1:7" ht="15.75" thickTop="1" x14ac:dyDescent="0.2">
      <c r="A38" s="49" t="str">
        <f t="shared" si="1"/>
        <v>b</v>
      </c>
      <c r="B38" s="98" t="s">
        <v>42</v>
      </c>
      <c r="C38" s="89">
        <v>0</v>
      </c>
      <c r="D38" s="89">
        <v>0</v>
      </c>
      <c r="E38" s="90" t="e">
        <f t="shared" si="0"/>
        <v>#DIV/0!</v>
      </c>
    </row>
    <row r="39" spans="1:7" ht="15" x14ac:dyDescent="0.2">
      <c r="A39" s="49" t="str">
        <f t="shared" si="1"/>
        <v>a</v>
      </c>
      <c r="B39" s="98" t="s">
        <v>14</v>
      </c>
      <c r="C39" s="89">
        <v>1713150</v>
      </c>
      <c r="D39" s="89">
        <v>1713140.4820099999</v>
      </c>
      <c r="E39" s="90">
        <f t="shared" si="0"/>
        <v>0.99999444415842154</v>
      </c>
    </row>
    <row r="40" spans="1:7" ht="15" x14ac:dyDescent="0.2">
      <c r="A40" s="49" t="str">
        <f t="shared" si="1"/>
        <v>a</v>
      </c>
      <c r="B40" s="98" t="s">
        <v>9</v>
      </c>
      <c r="C40" s="89">
        <v>2557965.2000000002</v>
      </c>
      <c r="D40" s="89">
        <v>2583636.26572</v>
      </c>
      <c r="E40" s="90">
        <f t="shared" si="0"/>
        <v>1.0100357368896182</v>
      </c>
    </row>
    <row r="41" spans="1:7" ht="30" x14ac:dyDescent="0.2">
      <c r="A41" s="49" t="str">
        <f t="shared" si="1"/>
        <v>b</v>
      </c>
      <c r="B41" s="98" t="s">
        <v>2727</v>
      </c>
      <c r="C41" s="89">
        <v>0</v>
      </c>
      <c r="D41" s="89">
        <v>0</v>
      </c>
      <c r="E41" s="90" t="e">
        <f t="shared" si="0"/>
        <v>#DIV/0!</v>
      </c>
    </row>
    <row r="42" spans="1:7" ht="15.75" thickBot="1" x14ac:dyDescent="0.25">
      <c r="A42" s="49" t="str">
        <f t="shared" si="1"/>
        <v>a</v>
      </c>
      <c r="B42" s="95" t="s">
        <v>2713</v>
      </c>
      <c r="C42" s="86">
        <f>C43+C47</f>
        <v>2501378.2400000002</v>
      </c>
      <c r="D42" s="86">
        <f>D43+D47</f>
        <v>2500086.61112</v>
      </c>
      <c r="E42" s="87">
        <f t="shared" si="0"/>
        <v>0.99948363311899591</v>
      </c>
    </row>
    <row r="43" spans="1:7" ht="16.5" thickTop="1" thickBot="1" x14ac:dyDescent="0.25">
      <c r="A43" s="49" t="str">
        <f t="shared" si="1"/>
        <v>a</v>
      </c>
      <c r="B43" s="97" t="s">
        <v>2718</v>
      </c>
      <c r="C43" s="86">
        <f>C44+C45+C46</f>
        <v>53653.240000000005</v>
      </c>
      <c r="D43" s="86">
        <f>D44+D45+D46</f>
        <v>53653.195330000002</v>
      </c>
      <c r="E43" s="87">
        <f t="shared" si="0"/>
        <v>0.99999916743145423</v>
      </c>
    </row>
    <row r="44" spans="1:7" ht="15.75" thickTop="1" x14ac:dyDescent="0.2">
      <c r="A44" s="49" t="str">
        <f t="shared" si="1"/>
        <v>a</v>
      </c>
      <c r="B44" s="98" t="s">
        <v>14</v>
      </c>
      <c r="C44" s="89">
        <v>32000</v>
      </c>
      <c r="D44" s="89">
        <v>32000</v>
      </c>
      <c r="E44" s="90">
        <f t="shared" si="0"/>
        <v>1</v>
      </c>
    </row>
    <row r="45" spans="1:7" ht="15" x14ac:dyDescent="0.2">
      <c r="A45" s="49" t="str">
        <f t="shared" si="1"/>
        <v>a</v>
      </c>
      <c r="B45" s="98" t="s">
        <v>9</v>
      </c>
      <c r="C45" s="89">
        <v>21653.24</v>
      </c>
      <c r="D45" s="89">
        <v>21653.195329999999</v>
      </c>
      <c r="E45" s="90">
        <f t="shared" si="0"/>
        <v>0.99999793702928508</v>
      </c>
      <c r="G45" s="91"/>
    </row>
    <row r="46" spans="1:7" ht="15" x14ac:dyDescent="0.2">
      <c r="A46" s="49" t="str">
        <f t="shared" si="1"/>
        <v>b</v>
      </c>
      <c r="B46" s="98" t="s">
        <v>15</v>
      </c>
      <c r="C46" s="89">
        <v>0</v>
      </c>
      <c r="D46" s="89">
        <v>0</v>
      </c>
      <c r="E46" s="90" t="e">
        <f t="shared" si="0"/>
        <v>#DIV/0!</v>
      </c>
      <c r="G46" s="91"/>
    </row>
    <row r="47" spans="1:7" ht="15.75" thickBot="1" x14ac:dyDescent="0.25">
      <c r="A47" s="49" t="str">
        <f t="shared" si="1"/>
        <v>a</v>
      </c>
      <c r="B47" s="97" t="s">
        <v>2719</v>
      </c>
      <c r="C47" s="86">
        <f>C48+C49+C50</f>
        <v>2447725</v>
      </c>
      <c r="D47" s="86">
        <f>D48+D49+D50</f>
        <v>2446433.41579</v>
      </c>
      <c r="E47" s="87">
        <f t="shared" si="0"/>
        <v>0.99947233279473802</v>
      </c>
      <c r="G47" s="91"/>
    </row>
    <row r="48" spans="1:7" ht="15.75" thickTop="1" x14ac:dyDescent="0.2">
      <c r="A48" s="49" t="str">
        <f t="shared" si="1"/>
        <v>a</v>
      </c>
      <c r="B48" s="98" t="s">
        <v>14</v>
      </c>
      <c r="C48" s="89">
        <v>1706700</v>
      </c>
      <c r="D48" s="89">
        <v>1706700</v>
      </c>
      <c r="E48" s="90">
        <f t="shared" si="0"/>
        <v>1</v>
      </c>
    </row>
    <row r="49" spans="1:9" ht="15" x14ac:dyDescent="0.2">
      <c r="A49" s="49" t="str">
        <f t="shared" si="1"/>
        <v>a</v>
      </c>
      <c r="B49" s="98" t="s">
        <v>9</v>
      </c>
      <c r="C49" s="89">
        <v>737600</v>
      </c>
      <c r="D49" s="89">
        <v>737068.98516000004</v>
      </c>
      <c r="E49" s="90">
        <f>D49/C49</f>
        <v>0.99928007749457703</v>
      </c>
      <c r="G49" s="91"/>
    </row>
    <row r="50" spans="1:9" ht="15" x14ac:dyDescent="0.2">
      <c r="A50" s="49" t="str">
        <f t="shared" si="1"/>
        <v>a</v>
      </c>
      <c r="B50" s="98" t="s">
        <v>15</v>
      </c>
      <c r="C50" s="89">
        <v>3425</v>
      </c>
      <c r="D50" s="89">
        <v>2664.4306299999998</v>
      </c>
      <c r="E50" s="90">
        <f>D50/C50</f>
        <v>0.77793595036496344</v>
      </c>
    </row>
    <row r="51" spans="1:9" ht="15" x14ac:dyDescent="0.2">
      <c r="A51" s="49" t="s">
        <v>2721</v>
      </c>
      <c r="B51" s="99" t="s">
        <v>2720</v>
      </c>
      <c r="C51" s="100">
        <f>C21-C22+C32</f>
        <v>-3.2596290111541748E-9</v>
      </c>
      <c r="D51" s="100">
        <f>D21-D22+D32</f>
        <v>0</v>
      </c>
      <c r="E51" s="101"/>
    </row>
    <row r="52" spans="1:9" ht="24.75" customHeight="1" x14ac:dyDescent="0.2">
      <c r="A52" s="49" t="s">
        <v>2721</v>
      </c>
    </row>
    <row r="53" spans="1:9" ht="45" x14ac:dyDescent="0.2">
      <c r="A53" s="49" t="s">
        <v>2721</v>
      </c>
      <c r="B53" s="84" t="s">
        <v>316</v>
      </c>
      <c r="C53" s="84" t="s">
        <v>2723</v>
      </c>
      <c r="D53" s="84" t="s">
        <v>2724</v>
      </c>
      <c r="E53" s="84" t="s">
        <v>2725</v>
      </c>
      <c r="G53" s="92"/>
    </row>
    <row r="54" spans="1:9" ht="15.75" thickBot="1" x14ac:dyDescent="0.25">
      <c r="A54" s="49" t="str">
        <f t="shared" ref="A54:A63" si="2">IF(OR(C54&lt;&gt;0,D54&lt;&gt;0),"a","b")</f>
        <v>a</v>
      </c>
      <c r="B54" s="85" t="s">
        <v>44</v>
      </c>
      <c r="C54" s="86">
        <f>C55+C56+C57+C58</f>
        <v>12677762.289999999</v>
      </c>
      <c r="D54" s="86">
        <f>D55+D56+D57+D58</f>
        <v>12891431.743050002</v>
      </c>
      <c r="E54" s="102">
        <f t="shared" ref="E54:E64" si="3">D54/C54</f>
        <v>1.016853877534724</v>
      </c>
      <c r="G54" s="92"/>
      <c r="H54" s="92"/>
    </row>
    <row r="55" spans="1:9" ht="15.75" thickTop="1" x14ac:dyDescent="0.2">
      <c r="A55" s="49" t="str">
        <f t="shared" si="2"/>
        <v>a</v>
      </c>
      <c r="B55" s="88" t="s">
        <v>0</v>
      </c>
      <c r="C55" s="103">
        <f>C3</f>
        <v>8959992.2999999989</v>
      </c>
      <c r="D55" s="103">
        <f>D3</f>
        <v>8996209.6414800007</v>
      </c>
      <c r="E55" s="104">
        <f t="shared" si="3"/>
        <v>1.0040421174781593</v>
      </c>
      <c r="G55" s="92"/>
    </row>
    <row r="56" spans="1:9" ht="15" x14ac:dyDescent="0.2">
      <c r="A56" s="49" t="str">
        <f t="shared" si="2"/>
        <v>a</v>
      </c>
      <c r="B56" s="88" t="s">
        <v>5</v>
      </c>
      <c r="C56" s="103">
        <f>C20</f>
        <v>161389.29999999999</v>
      </c>
      <c r="D56" s="103">
        <f>D20</f>
        <v>161837.21405000001</v>
      </c>
      <c r="E56" s="104">
        <f t="shared" si="3"/>
        <v>1.00277536398014</v>
      </c>
      <c r="G56" s="92"/>
    </row>
    <row r="57" spans="1:9" ht="15" x14ac:dyDescent="0.2">
      <c r="A57" s="49" t="str">
        <f t="shared" si="2"/>
        <v>a</v>
      </c>
      <c r="B57" s="88" t="s">
        <v>45</v>
      </c>
      <c r="C57" s="103">
        <f>C27-C28</f>
        <v>100669.29999999981</v>
      </c>
      <c r="D57" s="103">
        <f>D27-D28</f>
        <v>81584.889299999923</v>
      </c>
      <c r="E57" s="104">
        <f t="shared" si="3"/>
        <v>0.81042472034672008</v>
      </c>
      <c r="G57" s="92"/>
    </row>
    <row r="58" spans="1:9" ht="15" x14ac:dyDescent="0.2">
      <c r="A58" s="49" t="str">
        <f t="shared" si="2"/>
        <v>a</v>
      </c>
      <c r="B58" s="88" t="s">
        <v>12</v>
      </c>
      <c r="C58" s="103">
        <f>C33</f>
        <v>3455711.39</v>
      </c>
      <c r="D58" s="103">
        <f>D33</f>
        <v>3651799.99822</v>
      </c>
      <c r="E58" s="104">
        <f t="shared" si="3"/>
        <v>1.0567433405426834</v>
      </c>
      <c r="G58" s="92"/>
    </row>
    <row r="59" spans="1:9" ht="15.75" thickBot="1" x14ac:dyDescent="0.25">
      <c r="A59" s="49" t="str">
        <f t="shared" si="2"/>
        <v>a</v>
      </c>
      <c r="B59" s="85" t="s">
        <v>46</v>
      </c>
      <c r="C59" s="86">
        <f>C60+C61+C62+C63</f>
        <v>14868800.204000002</v>
      </c>
      <c r="D59" s="86">
        <f>D60+D61+D62+D63</f>
        <v>14459068.5549</v>
      </c>
      <c r="E59" s="102">
        <f t="shared" si="3"/>
        <v>0.97244352984245652</v>
      </c>
      <c r="G59" s="92"/>
      <c r="H59" s="92"/>
      <c r="I59" s="105"/>
    </row>
    <row r="60" spans="1:9" ht="15.75" thickTop="1" x14ac:dyDescent="0.2">
      <c r="A60" s="49" t="str">
        <f t="shared" si="2"/>
        <v>a</v>
      </c>
      <c r="B60" s="88" t="s">
        <v>18</v>
      </c>
      <c r="C60" s="103">
        <f>C7</f>
        <v>10360954.511000002</v>
      </c>
      <c r="D60" s="103">
        <f>D7</f>
        <v>9975389.1506299991</v>
      </c>
      <c r="E60" s="104">
        <f t="shared" si="3"/>
        <v>0.96278669499410929</v>
      </c>
      <c r="G60" s="92"/>
    </row>
    <row r="61" spans="1:9" ht="15" x14ac:dyDescent="0.2">
      <c r="A61" s="49" t="str">
        <f t="shared" si="2"/>
        <v>a</v>
      </c>
      <c r="B61" s="88" t="s">
        <v>35</v>
      </c>
      <c r="C61" s="103">
        <f>C19</f>
        <v>1766002.453</v>
      </c>
      <c r="D61" s="103">
        <f>D19</f>
        <v>1747747.2426700001</v>
      </c>
      <c r="E61" s="104">
        <f t="shared" si="3"/>
        <v>0.98966297566631978</v>
      </c>
      <c r="G61" s="92"/>
    </row>
    <row r="62" spans="1:9" ht="15" x14ac:dyDescent="0.2">
      <c r="A62" s="49" t="str">
        <f t="shared" si="2"/>
        <v>a</v>
      </c>
      <c r="B62" s="88" t="s">
        <v>47</v>
      </c>
      <c r="C62" s="103">
        <f>C23-C24</f>
        <v>240465</v>
      </c>
      <c r="D62" s="103">
        <f>D23-D24</f>
        <v>235845.55048000001</v>
      </c>
      <c r="E62" s="104">
        <f t="shared" si="3"/>
        <v>0.98078951398332403</v>
      </c>
      <c r="G62" s="92"/>
    </row>
    <row r="63" spans="1:9" ht="15" x14ac:dyDescent="0.2">
      <c r="A63" s="49" t="str">
        <f t="shared" si="2"/>
        <v>a</v>
      </c>
      <c r="B63" s="88" t="s">
        <v>40</v>
      </c>
      <c r="C63" s="103">
        <f>C42</f>
        <v>2501378.2400000002</v>
      </c>
      <c r="D63" s="103">
        <f>D42</f>
        <v>2500086.61112</v>
      </c>
      <c r="E63" s="104">
        <f t="shared" si="3"/>
        <v>0.99948363311899591</v>
      </c>
      <c r="G63" s="92"/>
    </row>
    <row r="64" spans="1:9" ht="15.75" thickBot="1" x14ac:dyDescent="0.25">
      <c r="A64" s="49" t="s">
        <v>2721</v>
      </c>
      <c r="B64" s="85" t="s">
        <v>48</v>
      </c>
      <c r="C64" s="86">
        <f>C54-C59</f>
        <v>-2191037.9140000027</v>
      </c>
      <c r="D64" s="86">
        <f>D54-D59</f>
        <v>-1567636.8118499983</v>
      </c>
      <c r="E64" s="102">
        <f t="shared" si="3"/>
        <v>0.71547680751360854</v>
      </c>
      <c r="G64" s="92"/>
    </row>
    <row r="65" spans="3:4" ht="13.5" thickTop="1" x14ac:dyDescent="0.2"/>
    <row r="69" spans="3:4" x14ac:dyDescent="0.2">
      <c r="C69" s="106"/>
      <c r="D69" s="106"/>
    </row>
  </sheetData>
  <autoFilter ref="A2:E64"/>
  <pageMargins left="0.25" right="0.25" top="0.5" bottom="0.5" header="0" footer="0"/>
  <pageSetup paperSize="9" fitToHeight="0" orientation="portrait" r:id="rId1"/>
  <headerFooter alignWithMargins="0">
    <oddFooter>&amp;L&amp;C&amp;R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00B050"/>
  </sheetPr>
  <dimension ref="A1:L5659"/>
  <sheetViews>
    <sheetView showGridLines="0" view="pageBreakPreview" zoomScaleNormal="100" zoomScaleSheetLayoutView="100" workbookViewId="0">
      <pane xSplit="3" ySplit="3" topLeftCell="D4" activePane="bottomRight" state="frozen"/>
      <selection activeCell="C46" sqref="C46"/>
      <selection pane="topRight" activeCell="C46" sqref="C46"/>
      <selection pane="bottomLeft" activeCell="C46" sqref="C46"/>
      <selection pane="bottomRight" activeCell="C46" sqref="C46"/>
    </sheetView>
  </sheetViews>
  <sheetFormatPr defaultColWidth="9.140625" defaultRowHeight="12.75" x14ac:dyDescent="0.2"/>
  <cols>
    <col min="2" max="2" width="13.7109375" customWidth="1"/>
    <col min="3" max="3" width="61.7109375" customWidth="1"/>
    <col min="4" max="6" width="20" customWidth="1"/>
    <col min="9" max="9" width="15.85546875" bestFit="1" customWidth="1"/>
    <col min="10" max="10" width="14.85546875" bestFit="1" customWidth="1"/>
  </cols>
  <sheetData>
    <row r="1" spans="1:12" ht="21.75" customHeight="1" x14ac:dyDescent="0.25">
      <c r="A1" s="47"/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</row>
    <row r="2" spans="1:12" ht="28.5" customHeight="1" x14ac:dyDescent="0.25">
      <c r="A2" s="47"/>
      <c r="B2" s="139" t="s">
        <v>2728</v>
      </c>
      <c r="C2" s="140"/>
      <c r="D2" s="47"/>
      <c r="E2" s="47"/>
      <c r="F2" s="47"/>
      <c r="G2" s="47"/>
      <c r="H2" s="47"/>
      <c r="I2" s="47"/>
      <c r="J2" s="47"/>
      <c r="K2" s="47"/>
      <c r="L2" s="47"/>
    </row>
    <row r="3" spans="1:12" ht="45" x14ac:dyDescent="0.25">
      <c r="A3" s="47"/>
      <c r="B3" s="107" t="s">
        <v>318</v>
      </c>
      <c r="C3" s="108" t="s">
        <v>316</v>
      </c>
      <c r="D3" s="108" t="s">
        <v>2723</v>
      </c>
      <c r="E3" s="108" t="s">
        <v>2724</v>
      </c>
      <c r="F3" s="108" t="s">
        <v>2729</v>
      </c>
      <c r="G3" s="47"/>
      <c r="H3" s="47"/>
      <c r="I3" s="47"/>
      <c r="J3" s="47"/>
      <c r="K3" s="47"/>
      <c r="L3" s="47"/>
    </row>
    <row r="4" spans="1:12" ht="18.75" thickBot="1" x14ac:dyDescent="0.3">
      <c r="A4" s="49" t="str">
        <f>(IF(OR(D4&lt;&gt;0,E4&lt;&gt;0,),"A","B"))</f>
        <v>A</v>
      </c>
      <c r="B4" s="109" t="s">
        <v>323</v>
      </c>
      <c r="C4" s="110" t="s">
        <v>324</v>
      </c>
      <c r="D4" s="111">
        <v>14868800.204</v>
      </c>
      <c r="E4" s="111">
        <v>14459068.554899998</v>
      </c>
      <c r="F4" s="112">
        <f>E4/D4</f>
        <v>0.97244352984245652</v>
      </c>
      <c r="G4" s="47"/>
      <c r="H4" s="47"/>
      <c r="I4" s="113">
        <v>19498746.800000001</v>
      </c>
      <c r="J4" s="114">
        <f>E4/I4</f>
        <v>0.74153835132112167</v>
      </c>
      <c r="K4" s="47"/>
      <c r="L4" s="47"/>
    </row>
    <row r="5" spans="1:12" ht="15.75" thickTop="1" x14ac:dyDescent="0.25">
      <c r="A5" s="49" t="str">
        <f t="shared" ref="A5:A68" si="0">(IF(OR(D5&lt;&gt;0,E5&lt;&gt;0,),"A","B"))</f>
        <v>A</v>
      </c>
      <c r="B5" s="115" t="s">
        <v>315</v>
      </c>
      <c r="C5" s="115" t="s">
        <v>18</v>
      </c>
      <c r="D5" s="116">
        <v>10360954.511</v>
      </c>
      <c r="E5" s="116">
        <v>9975389.150630001</v>
      </c>
      <c r="F5" s="117">
        <f t="shared" ref="F5:F68" si="1">E5/D5</f>
        <v>0.96278669499410963</v>
      </c>
      <c r="G5" s="47"/>
      <c r="H5" s="47"/>
      <c r="I5" s="113">
        <v>13851677.234999999</v>
      </c>
      <c r="J5" s="113">
        <v>13898912.878</v>
      </c>
      <c r="K5" s="114">
        <f>E5/I5</f>
        <v>0.72015749294421105</v>
      </c>
      <c r="L5" s="114">
        <f>E5/J5</f>
        <v>0.71771002798496719</v>
      </c>
    </row>
    <row r="6" spans="1:12" ht="15" x14ac:dyDescent="0.25">
      <c r="A6" s="49" t="str">
        <f t="shared" si="0"/>
        <v>A</v>
      </c>
      <c r="B6" s="118" t="s">
        <v>315</v>
      </c>
      <c r="C6" s="118" t="s">
        <v>19</v>
      </c>
      <c r="D6" s="89">
        <v>1224229.237</v>
      </c>
      <c r="E6" s="89">
        <v>1200481.10641</v>
      </c>
      <c r="F6" s="119">
        <f t="shared" si="1"/>
        <v>0.98060156556283917</v>
      </c>
      <c r="G6" s="114">
        <f>E6/E5</f>
        <v>0.1203442881558343</v>
      </c>
      <c r="H6" s="114">
        <f>E6/E4</f>
        <v>8.3026171558137601E-2</v>
      </c>
      <c r="I6" s="113"/>
      <c r="J6" s="47"/>
      <c r="K6" s="47"/>
      <c r="L6" s="47"/>
    </row>
    <row r="7" spans="1:12" ht="15" x14ac:dyDescent="0.25">
      <c r="A7" s="49" t="str">
        <f t="shared" si="0"/>
        <v>A</v>
      </c>
      <c r="B7" s="118" t="s">
        <v>315</v>
      </c>
      <c r="C7" s="118" t="s">
        <v>20</v>
      </c>
      <c r="D7" s="89">
        <v>1373865.0110900002</v>
      </c>
      <c r="E7" s="89">
        <v>1214420.38484</v>
      </c>
      <c r="F7" s="119">
        <f t="shared" si="1"/>
        <v>0.88394447419291966</v>
      </c>
      <c r="G7" s="114">
        <f>E7/E5</f>
        <v>0.12174165503741802</v>
      </c>
      <c r="H7" s="114">
        <f>E7/E4</f>
        <v>8.3990222484175717E-2</v>
      </c>
      <c r="I7" s="47"/>
      <c r="J7" s="47"/>
      <c r="K7" s="47"/>
      <c r="L7" s="47"/>
    </row>
    <row r="8" spans="1:12" ht="15" x14ac:dyDescent="0.25">
      <c r="A8" s="49" t="str">
        <f t="shared" si="0"/>
        <v>A</v>
      </c>
      <c r="B8" s="118" t="s">
        <v>315</v>
      </c>
      <c r="C8" s="118" t="s">
        <v>31</v>
      </c>
      <c r="D8" s="89">
        <v>601185</v>
      </c>
      <c r="E8" s="89">
        <v>598366.9895599999</v>
      </c>
      <c r="F8" s="119">
        <f t="shared" si="1"/>
        <v>0.99531257360047221</v>
      </c>
      <c r="G8" s="114">
        <f>E8/E5</f>
        <v>5.9984325475884788E-2</v>
      </c>
      <c r="H8" s="114">
        <f>E8/E4</f>
        <v>4.1383508715519629E-2</v>
      </c>
      <c r="I8" s="47"/>
      <c r="J8" s="47"/>
      <c r="K8" s="47"/>
      <c r="L8" s="47"/>
    </row>
    <row r="9" spans="1:12" ht="15" x14ac:dyDescent="0.25">
      <c r="A9" s="49" t="str">
        <f t="shared" si="0"/>
        <v>A</v>
      </c>
      <c r="B9" s="118" t="s">
        <v>315</v>
      </c>
      <c r="C9" s="118" t="s">
        <v>32</v>
      </c>
      <c r="D9" s="89">
        <v>604752.93799999997</v>
      </c>
      <c r="E9" s="89">
        <v>559924.56226999999</v>
      </c>
      <c r="F9" s="119">
        <f t="shared" si="1"/>
        <v>0.92587324027188111</v>
      </c>
      <c r="G9" s="114">
        <f>E9/E5</f>
        <v>5.6130598397220191E-2</v>
      </c>
      <c r="H9" s="114">
        <f>E9/E4</f>
        <v>3.8724801680274805E-2</v>
      </c>
      <c r="I9" s="47"/>
      <c r="J9" s="47"/>
      <c r="K9" s="47"/>
      <c r="L9" s="47"/>
    </row>
    <row r="10" spans="1:12" ht="15" x14ac:dyDescent="0.25">
      <c r="A10" s="49" t="str">
        <f t="shared" si="0"/>
        <v>A</v>
      </c>
      <c r="B10" s="118" t="s">
        <v>315</v>
      </c>
      <c r="C10" s="118" t="s">
        <v>3</v>
      </c>
      <c r="D10" s="89">
        <v>624819.75126000005</v>
      </c>
      <c r="E10" s="89">
        <v>531233.13598999998</v>
      </c>
      <c r="F10" s="119">
        <f t="shared" si="1"/>
        <v>0.85021821880426307</v>
      </c>
      <c r="G10" s="114">
        <f>E10/E5</f>
        <v>5.325437714441944E-2</v>
      </c>
      <c r="H10" s="114">
        <f>E10/E4</f>
        <v>3.674048117089615E-2</v>
      </c>
      <c r="I10" s="47"/>
      <c r="J10" s="47"/>
      <c r="K10" s="47"/>
      <c r="L10" s="47"/>
    </row>
    <row r="11" spans="1:12" ht="15" x14ac:dyDescent="0.25">
      <c r="A11" s="49" t="str">
        <f t="shared" si="0"/>
        <v>A</v>
      </c>
      <c r="B11" s="118" t="s">
        <v>315</v>
      </c>
      <c r="C11" s="118" t="s">
        <v>33</v>
      </c>
      <c r="D11" s="89">
        <v>4430889.57</v>
      </c>
      <c r="E11" s="89">
        <v>4423174.1071199989</v>
      </c>
      <c r="F11" s="119">
        <f t="shared" si="1"/>
        <v>0.9982587101849163</v>
      </c>
      <c r="G11" s="114">
        <f>E11/E5</f>
        <v>0.44340867712821519</v>
      </c>
      <c r="H11" s="114">
        <f>E11/E4</f>
        <v>0.30591003081045909</v>
      </c>
      <c r="I11" s="47"/>
      <c r="J11" s="47"/>
      <c r="K11" s="47"/>
      <c r="L11" s="47"/>
    </row>
    <row r="12" spans="1:12" ht="15" x14ac:dyDescent="0.25">
      <c r="A12" s="49" t="str">
        <f t="shared" si="0"/>
        <v>A</v>
      </c>
      <c r="B12" s="118" t="s">
        <v>315</v>
      </c>
      <c r="C12" s="118" t="s">
        <v>34</v>
      </c>
      <c r="D12" s="89">
        <v>1501213.0036500001</v>
      </c>
      <c r="E12" s="89">
        <v>1447788.8644400002</v>
      </c>
      <c r="F12" s="119">
        <f t="shared" si="1"/>
        <v>0.96441268555487714</v>
      </c>
      <c r="G12" s="114">
        <f>E12/E5</f>
        <v>0.14513607866100786</v>
      </c>
      <c r="H12" s="114">
        <f>E12/E4</f>
        <v>0.10013016114716204</v>
      </c>
      <c r="I12" s="47"/>
      <c r="J12" s="47"/>
      <c r="K12" s="47"/>
      <c r="L12" s="47"/>
    </row>
    <row r="13" spans="1:12" ht="15" x14ac:dyDescent="0.25">
      <c r="A13" s="49" t="str">
        <f t="shared" si="0"/>
        <v>A</v>
      </c>
      <c r="B13" s="115" t="s">
        <v>315</v>
      </c>
      <c r="C13" s="115" t="s">
        <v>35</v>
      </c>
      <c r="D13" s="116">
        <v>1766002.453</v>
      </c>
      <c r="E13" s="116">
        <v>1747747.2426700001</v>
      </c>
      <c r="F13" s="117">
        <f t="shared" si="1"/>
        <v>0.98966297566631978</v>
      </c>
      <c r="G13" s="47"/>
      <c r="H13" s="47"/>
      <c r="I13" s="113">
        <v>2546443.9219999998</v>
      </c>
      <c r="J13" s="113">
        <v>2573280.3250000002</v>
      </c>
      <c r="K13" s="114">
        <f>E13/I13</f>
        <v>0.68634821586697414</v>
      </c>
      <c r="L13" s="114">
        <f>E13/J13</f>
        <v>0.67919038034458989</v>
      </c>
    </row>
    <row r="14" spans="1:12" ht="15" x14ac:dyDescent="0.25">
      <c r="A14" s="49" t="str">
        <f t="shared" si="0"/>
        <v>A</v>
      </c>
      <c r="B14" s="115" t="s">
        <v>315</v>
      </c>
      <c r="C14" s="115" t="s">
        <v>36</v>
      </c>
      <c r="D14" s="116">
        <v>240465</v>
      </c>
      <c r="E14" s="116">
        <v>235845.55047999998</v>
      </c>
      <c r="F14" s="117">
        <f t="shared" si="1"/>
        <v>0.98078951398332392</v>
      </c>
      <c r="G14" s="47"/>
      <c r="H14" s="47"/>
      <c r="I14" s="113">
        <v>316830</v>
      </c>
      <c r="J14" s="113">
        <v>318411</v>
      </c>
      <c r="K14" s="114">
        <f>E14/I14</f>
        <v>0.74439147328220179</v>
      </c>
      <c r="L14" s="114">
        <f>E14/J14</f>
        <v>0.74069536065022867</v>
      </c>
    </row>
    <row r="15" spans="1:12" ht="15" x14ac:dyDescent="0.25">
      <c r="A15" s="49" t="str">
        <f t="shared" si="0"/>
        <v>A</v>
      </c>
      <c r="B15" s="115" t="s">
        <v>315</v>
      </c>
      <c r="C15" s="115" t="s">
        <v>40</v>
      </c>
      <c r="D15" s="116">
        <v>2501378.2400000002</v>
      </c>
      <c r="E15" s="116">
        <v>2500086.61112</v>
      </c>
      <c r="F15" s="117">
        <f t="shared" si="1"/>
        <v>0.99948363311899591</v>
      </c>
      <c r="G15" s="47"/>
      <c r="H15" s="47"/>
      <c r="I15" s="113">
        <v>2736560</v>
      </c>
      <c r="J15" s="113">
        <v>2755378.24</v>
      </c>
      <c r="K15" s="114">
        <f>E15/I15</f>
        <v>0.91358735460578244</v>
      </c>
      <c r="L15" s="114">
        <f>E15/J15</f>
        <v>0.9073478823437322</v>
      </c>
    </row>
    <row r="16" spans="1:12" ht="36.75" thickBot="1" x14ac:dyDescent="0.3">
      <c r="A16" s="49" t="str">
        <f t="shared" si="0"/>
        <v>A</v>
      </c>
      <c r="B16" s="109" t="s">
        <v>325</v>
      </c>
      <c r="C16" s="110" t="s">
        <v>326</v>
      </c>
      <c r="D16" s="111">
        <v>49359.4</v>
      </c>
      <c r="E16" s="111">
        <v>38148.411820000001</v>
      </c>
      <c r="F16" s="112">
        <f t="shared" si="1"/>
        <v>0.77287025004355803</v>
      </c>
      <c r="G16" s="47"/>
      <c r="H16" s="47"/>
      <c r="I16" s="47"/>
      <c r="J16" s="47"/>
      <c r="K16" s="47"/>
      <c r="L16" s="47"/>
    </row>
    <row r="17" spans="1:6" ht="15.75" thickTop="1" x14ac:dyDescent="0.2">
      <c r="A17" s="49" t="str">
        <f t="shared" si="0"/>
        <v>A</v>
      </c>
      <c r="B17" s="115" t="s">
        <v>315</v>
      </c>
      <c r="C17" s="115" t="s">
        <v>18</v>
      </c>
      <c r="D17" s="116">
        <v>44757.4</v>
      </c>
      <c r="E17" s="116">
        <v>36957.695340000006</v>
      </c>
      <c r="F17" s="117">
        <f t="shared" si="1"/>
        <v>0.82573374101265951</v>
      </c>
    </row>
    <row r="18" spans="1:6" ht="15" x14ac:dyDescent="0.2">
      <c r="A18" s="49" t="str">
        <f t="shared" si="0"/>
        <v>A</v>
      </c>
      <c r="B18" s="118" t="s">
        <v>315</v>
      </c>
      <c r="C18" s="118" t="s">
        <v>19</v>
      </c>
      <c r="D18" s="89">
        <v>24604.5</v>
      </c>
      <c r="E18" s="89">
        <v>21714.733079999998</v>
      </c>
      <c r="F18" s="119">
        <f t="shared" si="1"/>
        <v>0.88255128452112408</v>
      </c>
    </row>
    <row r="19" spans="1:6" ht="15" x14ac:dyDescent="0.2">
      <c r="A19" s="49" t="str">
        <f t="shared" si="0"/>
        <v>A</v>
      </c>
      <c r="B19" s="118" t="s">
        <v>315</v>
      </c>
      <c r="C19" s="118" t="s">
        <v>20</v>
      </c>
      <c r="D19" s="89">
        <v>17568.5</v>
      </c>
      <c r="E19" s="89">
        <v>13830.570589999999</v>
      </c>
      <c r="F19" s="119">
        <f t="shared" si="1"/>
        <v>0.78723684947491246</v>
      </c>
    </row>
    <row r="20" spans="1:6" ht="15" x14ac:dyDescent="0.2">
      <c r="A20" s="49" t="str">
        <f t="shared" si="0"/>
        <v>A</v>
      </c>
      <c r="B20" s="118" t="s">
        <v>315</v>
      </c>
      <c r="C20" s="118" t="s">
        <v>3</v>
      </c>
      <c r="D20" s="89">
        <v>88</v>
      </c>
      <c r="E20" s="89">
        <v>62.465920000000004</v>
      </c>
      <c r="F20" s="119">
        <f t="shared" si="1"/>
        <v>0.70984000000000003</v>
      </c>
    </row>
    <row r="21" spans="1:6" ht="15" x14ac:dyDescent="0.2">
      <c r="A21" s="49" t="str">
        <f t="shared" si="0"/>
        <v>A</v>
      </c>
      <c r="B21" s="118" t="s">
        <v>315</v>
      </c>
      <c r="C21" s="118" t="s">
        <v>33</v>
      </c>
      <c r="D21" s="89">
        <v>747.5</v>
      </c>
      <c r="E21" s="89">
        <v>253.9973</v>
      </c>
      <c r="F21" s="119">
        <f t="shared" si="1"/>
        <v>0.33979571906354517</v>
      </c>
    </row>
    <row r="22" spans="1:6" ht="15" x14ac:dyDescent="0.2">
      <c r="A22" s="49" t="str">
        <f t="shared" si="0"/>
        <v>A</v>
      </c>
      <c r="B22" s="118" t="s">
        <v>315</v>
      </c>
      <c r="C22" s="118" t="s">
        <v>34</v>
      </c>
      <c r="D22" s="89">
        <v>1748.9</v>
      </c>
      <c r="E22" s="89">
        <v>1095.9284499999999</v>
      </c>
      <c r="F22" s="119">
        <f t="shared" si="1"/>
        <v>0.6266387157641945</v>
      </c>
    </row>
    <row r="23" spans="1:6" ht="15" x14ac:dyDescent="0.2">
      <c r="A23" s="49" t="str">
        <f t="shared" si="0"/>
        <v>A</v>
      </c>
      <c r="B23" s="115" t="s">
        <v>315</v>
      </c>
      <c r="C23" s="115" t="s">
        <v>35</v>
      </c>
      <c r="D23" s="116">
        <v>4602</v>
      </c>
      <c r="E23" s="116">
        <v>1190.71648</v>
      </c>
      <c r="F23" s="117">
        <f t="shared" si="1"/>
        <v>0.2587389135158627</v>
      </c>
    </row>
    <row r="24" spans="1:6" ht="18.75" thickBot="1" x14ac:dyDescent="0.25">
      <c r="A24" s="49" t="str">
        <f t="shared" si="0"/>
        <v>A</v>
      </c>
      <c r="B24" s="109" t="s">
        <v>327</v>
      </c>
      <c r="C24" s="110" t="s">
        <v>328</v>
      </c>
      <c r="D24" s="111">
        <v>40876</v>
      </c>
      <c r="E24" s="111">
        <v>30802.18046</v>
      </c>
      <c r="F24" s="112">
        <f t="shared" si="1"/>
        <v>0.75355172864272435</v>
      </c>
    </row>
    <row r="25" spans="1:6" ht="15.75" thickTop="1" x14ac:dyDescent="0.2">
      <c r="A25" s="49" t="str">
        <f t="shared" si="0"/>
        <v>A</v>
      </c>
      <c r="B25" s="115" t="s">
        <v>315</v>
      </c>
      <c r="C25" s="115" t="s">
        <v>18</v>
      </c>
      <c r="D25" s="116">
        <v>37576</v>
      </c>
      <c r="E25" s="116">
        <v>30383.526799999996</v>
      </c>
      <c r="F25" s="117">
        <f t="shared" si="1"/>
        <v>0.80858864168618261</v>
      </c>
    </row>
    <row r="26" spans="1:6" ht="15" x14ac:dyDescent="0.2">
      <c r="A26" s="49" t="str">
        <f t="shared" si="0"/>
        <v>A</v>
      </c>
      <c r="B26" s="118" t="s">
        <v>315</v>
      </c>
      <c r="C26" s="118" t="s">
        <v>19</v>
      </c>
      <c r="D26" s="89">
        <v>19262</v>
      </c>
      <c r="E26" s="89">
        <v>16561.78095</v>
      </c>
      <c r="F26" s="119">
        <f t="shared" si="1"/>
        <v>0.85981626778112352</v>
      </c>
    </row>
    <row r="27" spans="1:6" ht="15" x14ac:dyDescent="0.2">
      <c r="A27" s="49" t="str">
        <f t="shared" si="0"/>
        <v>A</v>
      </c>
      <c r="B27" s="118" t="s">
        <v>315</v>
      </c>
      <c r="C27" s="118" t="s">
        <v>20</v>
      </c>
      <c r="D27" s="89">
        <v>15884</v>
      </c>
      <c r="E27" s="89">
        <v>12473.757810000001</v>
      </c>
      <c r="F27" s="119">
        <f t="shared" si="1"/>
        <v>0.78530331213800053</v>
      </c>
    </row>
    <row r="28" spans="1:6" ht="15" x14ac:dyDescent="0.2">
      <c r="A28" s="49" t="str">
        <f t="shared" si="0"/>
        <v>A</v>
      </c>
      <c r="B28" s="118" t="s">
        <v>315</v>
      </c>
      <c r="C28" s="118" t="s">
        <v>3</v>
      </c>
      <c r="D28" s="89">
        <v>80</v>
      </c>
      <c r="E28" s="89">
        <v>54.983930000000001</v>
      </c>
      <c r="F28" s="119">
        <f t="shared" si="1"/>
        <v>0.68729912500000001</v>
      </c>
    </row>
    <row r="29" spans="1:6" ht="15" x14ac:dyDescent="0.2">
      <c r="A29" s="49" t="str">
        <f t="shared" si="0"/>
        <v>A</v>
      </c>
      <c r="B29" s="118" t="s">
        <v>315</v>
      </c>
      <c r="C29" s="118" t="s">
        <v>33</v>
      </c>
      <c r="D29" s="89">
        <v>615</v>
      </c>
      <c r="E29" s="89">
        <v>203.26509999999999</v>
      </c>
      <c r="F29" s="119">
        <f t="shared" si="1"/>
        <v>0.33051235772357723</v>
      </c>
    </row>
    <row r="30" spans="1:6" ht="15" x14ac:dyDescent="0.2">
      <c r="A30" s="49" t="str">
        <f t="shared" si="0"/>
        <v>A</v>
      </c>
      <c r="B30" s="118" t="s">
        <v>315</v>
      </c>
      <c r="C30" s="118" t="s">
        <v>34</v>
      </c>
      <c r="D30" s="89">
        <v>1735</v>
      </c>
      <c r="E30" s="89">
        <v>1089.73901</v>
      </c>
      <c r="F30" s="119">
        <f t="shared" si="1"/>
        <v>0.62809164841498555</v>
      </c>
    </row>
    <row r="31" spans="1:6" ht="15" x14ac:dyDescent="0.2">
      <c r="A31" s="49" t="str">
        <f t="shared" si="0"/>
        <v>A</v>
      </c>
      <c r="B31" s="115" t="s">
        <v>315</v>
      </c>
      <c r="C31" s="115" t="s">
        <v>35</v>
      </c>
      <c r="D31" s="116">
        <v>3300</v>
      </c>
      <c r="E31" s="116">
        <v>418.65366000000006</v>
      </c>
      <c r="F31" s="117">
        <f t="shared" si="1"/>
        <v>0.12686474545454549</v>
      </c>
    </row>
    <row r="32" spans="1:6" ht="36.75" thickBot="1" x14ac:dyDescent="0.25">
      <c r="A32" s="49" t="str">
        <f t="shared" si="0"/>
        <v>A</v>
      </c>
      <c r="B32" s="109" t="s">
        <v>329</v>
      </c>
      <c r="C32" s="110" t="s">
        <v>330</v>
      </c>
      <c r="D32" s="111">
        <v>14770</v>
      </c>
      <c r="E32" s="111">
        <v>11280.555679999999</v>
      </c>
      <c r="F32" s="112">
        <f t="shared" si="1"/>
        <v>0.76374784563303988</v>
      </c>
    </row>
    <row r="33" spans="1:6" ht="15.75" thickTop="1" x14ac:dyDescent="0.2">
      <c r="A33" s="49" t="str">
        <f t="shared" si="0"/>
        <v>A</v>
      </c>
      <c r="B33" s="115" t="s">
        <v>315</v>
      </c>
      <c r="C33" s="115" t="s">
        <v>18</v>
      </c>
      <c r="D33" s="116">
        <v>14770</v>
      </c>
      <c r="E33" s="116">
        <v>11280.555679999999</v>
      </c>
      <c r="F33" s="117">
        <f t="shared" si="1"/>
        <v>0.76374784563303988</v>
      </c>
    </row>
    <row r="34" spans="1:6" ht="15" x14ac:dyDescent="0.2">
      <c r="A34" s="49" t="str">
        <f t="shared" si="0"/>
        <v>A</v>
      </c>
      <c r="B34" s="118" t="s">
        <v>315</v>
      </c>
      <c r="C34" s="118" t="s">
        <v>19</v>
      </c>
      <c r="D34" s="89">
        <v>12190</v>
      </c>
      <c r="E34" s="89">
        <v>10015.69197</v>
      </c>
      <c r="F34" s="119">
        <f t="shared" si="1"/>
        <v>0.82163182690730108</v>
      </c>
    </row>
    <row r="35" spans="1:6" ht="15" x14ac:dyDescent="0.2">
      <c r="A35" s="49" t="str">
        <f t="shared" si="0"/>
        <v>A</v>
      </c>
      <c r="B35" s="118" t="s">
        <v>315</v>
      </c>
      <c r="C35" s="118" t="s">
        <v>20</v>
      </c>
      <c r="D35" s="89">
        <v>1989</v>
      </c>
      <c r="E35" s="89">
        <v>920.80856999999992</v>
      </c>
      <c r="F35" s="119">
        <f t="shared" si="1"/>
        <v>0.46295051282051281</v>
      </c>
    </row>
    <row r="36" spans="1:6" ht="15" x14ac:dyDescent="0.2">
      <c r="A36" s="49" t="str">
        <f t="shared" si="0"/>
        <v>A</v>
      </c>
      <c r="B36" s="118" t="s">
        <v>315</v>
      </c>
      <c r="C36" s="118" t="s">
        <v>3</v>
      </c>
      <c r="D36" s="89">
        <v>80</v>
      </c>
      <c r="E36" s="89">
        <v>54.983930000000001</v>
      </c>
      <c r="F36" s="119">
        <f t="shared" si="1"/>
        <v>0.68729912500000001</v>
      </c>
    </row>
    <row r="37" spans="1:6" ht="15" x14ac:dyDescent="0.2">
      <c r="A37" s="49" t="str">
        <f t="shared" si="0"/>
        <v>A</v>
      </c>
      <c r="B37" s="118" t="s">
        <v>315</v>
      </c>
      <c r="C37" s="118" t="s">
        <v>34</v>
      </c>
      <c r="D37" s="89">
        <v>511</v>
      </c>
      <c r="E37" s="89">
        <v>289.07120999999995</v>
      </c>
      <c r="F37" s="119">
        <f t="shared" si="1"/>
        <v>0.56569708414872788</v>
      </c>
    </row>
    <row r="38" spans="1:6" ht="36.75" thickBot="1" x14ac:dyDescent="0.25">
      <c r="A38" s="49" t="str">
        <f t="shared" si="0"/>
        <v>A</v>
      </c>
      <c r="B38" s="109" t="s">
        <v>331</v>
      </c>
      <c r="C38" s="110" t="s">
        <v>332</v>
      </c>
      <c r="D38" s="111">
        <v>5011</v>
      </c>
      <c r="E38" s="111">
        <v>4533.38735</v>
      </c>
      <c r="F38" s="112">
        <f t="shared" si="1"/>
        <v>0.90468715825184598</v>
      </c>
    </row>
    <row r="39" spans="1:6" ht="15.75" thickTop="1" x14ac:dyDescent="0.2">
      <c r="A39" s="49" t="str">
        <f t="shared" si="0"/>
        <v>A</v>
      </c>
      <c r="B39" s="115" t="s">
        <v>315</v>
      </c>
      <c r="C39" s="115" t="s">
        <v>18</v>
      </c>
      <c r="D39" s="116">
        <v>5011</v>
      </c>
      <c r="E39" s="116">
        <v>4533.38735</v>
      </c>
      <c r="F39" s="117">
        <f t="shared" si="1"/>
        <v>0.90468715825184598</v>
      </c>
    </row>
    <row r="40" spans="1:6" ht="15" x14ac:dyDescent="0.2">
      <c r="A40" s="49" t="str">
        <f t="shared" si="0"/>
        <v>A</v>
      </c>
      <c r="B40" s="118" t="s">
        <v>315</v>
      </c>
      <c r="C40" s="118" t="s">
        <v>20</v>
      </c>
      <c r="D40" s="89">
        <v>4601</v>
      </c>
      <c r="E40" s="89">
        <v>4350.2707799999998</v>
      </c>
      <c r="F40" s="119">
        <f t="shared" si="1"/>
        <v>0.94550549445772658</v>
      </c>
    </row>
    <row r="41" spans="1:6" ht="15" x14ac:dyDescent="0.2">
      <c r="A41" s="49" t="str">
        <f t="shared" si="0"/>
        <v>A</v>
      </c>
      <c r="B41" s="118" t="s">
        <v>315</v>
      </c>
      <c r="C41" s="118" t="s">
        <v>34</v>
      </c>
      <c r="D41" s="89">
        <v>410</v>
      </c>
      <c r="E41" s="89">
        <v>183.11657</v>
      </c>
      <c r="F41" s="119">
        <f t="shared" si="1"/>
        <v>0.44662578048780488</v>
      </c>
    </row>
    <row r="42" spans="1:6" ht="36.75" thickBot="1" x14ac:dyDescent="0.25">
      <c r="A42" s="49" t="str">
        <f t="shared" si="0"/>
        <v>A</v>
      </c>
      <c r="B42" s="109" t="s">
        <v>333</v>
      </c>
      <c r="C42" s="110" t="s">
        <v>334</v>
      </c>
      <c r="D42" s="111">
        <v>21095</v>
      </c>
      <c r="E42" s="111">
        <v>14988.237429999999</v>
      </c>
      <c r="F42" s="112">
        <f t="shared" si="1"/>
        <v>0.71051137378525708</v>
      </c>
    </row>
    <row r="43" spans="1:6" ht="15.75" thickTop="1" x14ac:dyDescent="0.2">
      <c r="A43" s="49" t="str">
        <f t="shared" si="0"/>
        <v>A</v>
      </c>
      <c r="B43" s="115" t="s">
        <v>315</v>
      </c>
      <c r="C43" s="115" t="s">
        <v>18</v>
      </c>
      <c r="D43" s="116">
        <v>17795</v>
      </c>
      <c r="E43" s="116">
        <v>14569.583769999999</v>
      </c>
      <c r="F43" s="117">
        <f t="shared" si="1"/>
        <v>0.8187459269457712</v>
      </c>
    </row>
    <row r="44" spans="1:6" ht="15" x14ac:dyDescent="0.2">
      <c r="A44" s="49" t="str">
        <f t="shared" si="0"/>
        <v>A</v>
      </c>
      <c r="B44" s="118" t="s">
        <v>315</v>
      </c>
      <c r="C44" s="118" t="s">
        <v>19</v>
      </c>
      <c r="D44" s="89">
        <v>7072</v>
      </c>
      <c r="E44" s="89">
        <v>6546.0889799999995</v>
      </c>
      <c r="F44" s="119">
        <f t="shared" si="1"/>
        <v>0.92563475395927597</v>
      </c>
    </row>
    <row r="45" spans="1:6" ht="15" x14ac:dyDescent="0.2">
      <c r="A45" s="49" t="str">
        <f t="shared" si="0"/>
        <v>A</v>
      </c>
      <c r="B45" s="118" t="s">
        <v>315</v>
      </c>
      <c r="C45" s="118" t="s">
        <v>20</v>
      </c>
      <c r="D45" s="89">
        <v>9294</v>
      </c>
      <c r="E45" s="89">
        <v>7202.678460000001</v>
      </c>
      <c r="F45" s="119">
        <f t="shared" si="1"/>
        <v>0.77498154293092325</v>
      </c>
    </row>
    <row r="46" spans="1:6" ht="15" x14ac:dyDescent="0.2">
      <c r="A46" s="49" t="str">
        <f t="shared" si="0"/>
        <v>A</v>
      </c>
      <c r="B46" s="118" t="s">
        <v>315</v>
      </c>
      <c r="C46" s="118" t="s">
        <v>33</v>
      </c>
      <c r="D46" s="89">
        <v>615</v>
      </c>
      <c r="E46" s="89">
        <v>203.26509999999999</v>
      </c>
      <c r="F46" s="119">
        <f t="shared" si="1"/>
        <v>0.33051235772357723</v>
      </c>
    </row>
    <row r="47" spans="1:6" ht="15" x14ac:dyDescent="0.2">
      <c r="A47" s="49" t="str">
        <f t="shared" si="0"/>
        <v>A</v>
      </c>
      <c r="B47" s="118" t="s">
        <v>315</v>
      </c>
      <c r="C47" s="118" t="s">
        <v>34</v>
      </c>
      <c r="D47" s="89">
        <v>814</v>
      </c>
      <c r="E47" s="89">
        <v>617.55123000000003</v>
      </c>
      <c r="F47" s="119">
        <f t="shared" si="1"/>
        <v>0.75866244471744471</v>
      </c>
    </row>
    <row r="48" spans="1:6" ht="15" x14ac:dyDescent="0.2">
      <c r="A48" s="49" t="str">
        <f t="shared" si="0"/>
        <v>A</v>
      </c>
      <c r="B48" s="115" t="s">
        <v>315</v>
      </c>
      <c r="C48" s="115" t="s">
        <v>35</v>
      </c>
      <c r="D48" s="116">
        <v>3300</v>
      </c>
      <c r="E48" s="116">
        <v>418.65366000000006</v>
      </c>
      <c r="F48" s="117">
        <f t="shared" si="1"/>
        <v>0.12686474545454549</v>
      </c>
    </row>
    <row r="49" spans="1:6" ht="36.75" thickBot="1" x14ac:dyDescent="0.25">
      <c r="A49" s="49" t="str">
        <f t="shared" si="0"/>
        <v>A</v>
      </c>
      <c r="B49" s="109" t="s">
        <v>335</v>
      </c>
      <c r="C49" s="110" t="s">
        <v>336</v>
      </c>
      <c r="D49" s="111">
        <v>21027</v>
      </c>
      <c r="E49" s="111">
        <v>14951.11925</v>
      </c>
      <c r="F49" s="112">
        <f t="shared" si="1"/>
        <v>0.71104386027488464</v>
      </c>
    </row>
    <row r="50" spans="1:6" ht="15.75" thickTop="1" x14ac:dyDescent="0.2">
      <c r="A50" s="49" t="str">
        <f t="shared" si="0"/>
        <v>A</v>
      </c>
      <c r="B50" s="115" t="s">
        <v>315</v>
      </c>
      <c r="C50" s="115" t="s">
        <v>18</v>
      </c>
      <c r="D50" s="116">
        <v>17727</v>
      </c>
      <c r="E50" s="116">
        <v>14532.46559</v>
      </c>
      <c r="F50" s="117">
        <f t="shared" si="1"/>
        <v>0.81979272240085743</v>
      </c>
    </row>
    <row r="51" spans="1:6" ht="15" x14ac:dyDescent="0.2">
      <c r="A51" s="49" t="str">
        <f t="shared" si="0"/>
        <v>A</v>
      </c>
      <c r="B51" s="118" t="s">
        <v>315</v>
      </c>
      <c r="C51" s="118" t="s">
        <v>19</v>
      </c>
      <c r="D51" s="89">
        <v>7072</v>
      </c>
      <c r="E51" s="89">
        <v>6546.0889799999995</v>
      </c>
      <c r="F51" s="119">
        <f t="shared" si="1"/>
        <v>0.92563475395927597</v>
      </c>
    </row>
    <row r="52" spans="1:6" ht="15" x14ac:dyDescent="0.2">
      <c r="A52" s="49" t="str">
        <f t="shared" si="0"/>
        <v>A</v>
      </c>
      <c r="B52" s="118" t="s">
        <v>315</v>
      </c>
      <c r="C52" s="118" t="s">
        <v>20</v>
      </c>
      <c r="D52" s="89">
        <v>9226</v>
      </c>
      <c r="E52" s="89">
        <v>7165.5602800000006</v>
      </c>
      <c r="F52" s="119">
        <f t="shared" si="1"/>
        <v>0.77667030999349673</v>
      </c>
    </row>
    <row r="53" spans="1:6" ht="15" x14ac:dyDescent="0.2">
      <c r="A53" s="49" t="str">
        <f t="shared" si="0"/>
        <v>A</v>
      </c>
      <c r="B53" s="118" t="s">
        <v>315</v>
      </c>
      <c r="C53" s="118" t="s">
        <v>33</v>
      </c>
      <c r="D53" s="89">
        <v>615</v>
      </c>
      <c r="E53" s="89">
        <v>203.26509999999999</v>
      </c>
      <c r="F53" s="119">
        <f t="shared" si="1"/>
        <v>0.33051235772357723</v>
      </c>
    </row>
    <row r="54" spans="1:6" ht="15" x14ac:dyDescent="0.2">
      <c r="A54" s="49" t="str">
        <f t="shared" si="0"/>
        <v>A</v>
      </c>
      <c r="B54" s="118" t="s">
        <v>315</v>
      </c>
      <c r="C54" s="118" t="s">
        <v>34</v>
      </c>
      <c r="D54" s="89">
        <v>814</v>
      </c>
      <c r="E54" s="89">
        <v>617.55123000000003</v>
      </c>
      <c r="F54" s="119">
        <f t="shared" si="1"/>
        <v>0.75866244471744471</v>
      </c>
    </row>
    <row r="55" spans="1:6" ht="15" x14ac:dyDescent="0.2">
      <c r="A55" s="49" t="str">
        <f t="shared" si="0"/>
        <v>A</v>
      </c>
      <c r="B55" s="115" t="s">
        <v>315</v>
      </c>
      <c r="C55" s="115" t="s">
        <v>35</v>
      </c>
      <c r="D55" s="116">
        <v>3300</v>
      </c>
      <c r="E55" s="116">
        <v>418.65366000000006</v>
      </c>
      <c r="F55" s="117">
        <f t="shared" si="1"/>
        <v>0.12686474545454549</v>
      </c>
    </row>
    <row r="56" spans="1:6" ht="36.75" thickBot="1" x14ac:dyDescent="0.25">
      <c r="A56" s="49" t="str">
        <f t="shared" si="0"/>
        <v>A</v>
      </c>
      <c r="B56" s="109" t="s">
        <v>337</v>
      </c>
      <c r="C56" s="110" t="s">
        <v>338</v>
      </c>
      <c r="D56" s="111">
        <v>68</v>
      </c>
      <c r="E56" s="111">
        <v>37.118180000000002</v>
      </c>
      <c r="F56" s="112">
        <f t="shared" si="1"/>
        <v>0.54585558823529412</v>
      </c>
    </row>
    <row r="57" spans="1:6" ht="15.75" thickTop="1" x14ac:dyDescent="0.2">
      <c r="A57" s="49" t="str">
        <f t="shared" si="0"/>
        <v>A</v>
      </c>
      <c r="B57" s="115" t="s">
        <v>315</v>
      </c>
      <c r="C57" s="115" t="s">
        <v>18</v>
      </c>
      <c r="D57" s="116">
        <v>68</v>
      </c>
      <c r="E57" s="116">
        <v>37.118180000000002</v>
      </c>
      <c r="F57" s="117">
        <f t="shared" si="1"/>
        <v>0.54585558823529412</v>
      </c>
    </row>
    <row r="58" spans="1:6" ht="15" x14ac:dyDescent="0.2">
      <c r="A58" s="49" t="str">
        <f t="shared" si="0"/>
        <v>A</v>
      </c>
      <c r="B58" s="118" t="s">
        <v>315</v>
      </c>
      <c r="C58" s="118" t="s">
        <v>20</v>
      </c>
      <c r="D58" s="89">
        <v>68</v>
      </c>
      <c r="E58" s="89">
        <v>37.118180000000002</v>
      </c>
      <c r="F58" s="119">
        <f t="shared" si="1"/>
        <v>0.54585558823529412</v>
      </c>
    </row>
    <row r="59" spans="1:6" ht="18.75" thickBot="1" x14ac:dyDescent="0.25">
      <c r="A59" s="49" t="str">
        <f t="shared" si="0"/>
        <v>A</v>
      </c>
      <c r="B59" s="109" t="s">
        <v>339</v>
      </c>
      <c r="C59" s="110" t="s">
        <v>340</v>
      </c>
      <c r="D59" s="111">
        <v>7364.5</v>
      </c>
      <c r="E59" s="111">
        <v>6558.2516299999997</v>
      </c>
      <c r="F59" s="112">
        <f t="shared" si="1"/>
        <v>0.89052232059202929</v>
      </c>
    </row>
    <row r="60" spans="1:6" ht="15.75" thickTop="1" x14ac:dyDescent="0.2">
      <c r="A60" s="49" t="str">
        <f t="shared" si="0"/>
        <v>A</v>
      </c>
      <c r="B60" s="115" t="s">
        <v>315</v>
      </c>
      <c r="C60" s="115" t="s">
        <v>18</v>
      </c>
      <c r="D60" s="116">
        <v>6080.5</v>
      </c>
      <c r="E60" s="116">
        <v>5799.0828099999999</v>
      </c>
      <c r="F60" s="117">
        <f t="shared" si="1"/>
        <v>0.95371808403914149</v>
      </c>
    </row>
    <row r="61" spans="1:6" ht="15" x14ac:dyDescent="0.2">
      <c r="A61" s="49" t="str">
        <f t="shared" si="0"/>
        <v>A</v>
      </c>
      <c r="B61" s="118" t="s">
        <v>315</v>
      </c>
      <c r="C61" s="118" t="s">
        <v>19</v>
      </c>
      <c r="D61" s="89">
        <v>4687.5</v>
      </c>
      <c r="E61" s="89">
        <v>4621.042300000001</v>
      </c>
      <c r="F61" s="119">
        <f t="shared" si="1"/>
        <v>0.98582235733333357</v>
      </c>
    </row>
    <row r="62" spans="1:6" ht="15" x14ac:dyDescent="0.2">
      <c r="A62" s="49" t="str">
        <f t="shared" si="0"/>
        <v>A</v>
      </c>
      <c r="B62" s="118" t="s">
        <v>315</v>
      </c>
      <c r="C62" s="118" t="s">
        <v>20</v>
      </c>
      <c r="D62" s="89">
        <v>1264.5</v>
      </c>
      <c r="E62" s="89">
        <v>1114.30234</v>
      </c>
      <c r="F62" s="119">
        <f t="shared" si="1"/>
        <v>0.88121972321075526</v>
      </c>
    </row>
    <row r="63" spans="1:6" ht="15" x14ac:dyDescent="0.2">
      <c r="A63" s="49" t="str">
        <f t="shared" si="0"/>
        <v>A</v>
      </c>
      <c r="B63" s="118" t="s">
        <v>315</v>
      </c>
      <c r="C63" s="118" t="s">
        <v>3</v>
      </c>
      <c r="D63" s="89">
        <v>8</v>
      </c>
      <c r="E63" s="89">
        <v>7.4819899999999997</v>
      </c>
      <c r="F63" s="119">
        <f t="shared" si="1"/>
        <v>0.93524874999999996</v>
      </c>
    </row>
    <row r="64" spans="1:6" ht="15" x14ac:dyDescent="0.2">
      <c r="A64" s="49" t="str">
        <f t="shared" si="0"/>
        <v>A</v>
      </c>
      <c r="B64" s="118" t="s">
        <v>315</v>
      </c>
      <c r="C64" s="118" t="s">
        <v>33</v>
      </c>
      <c r="D64" s="89">
        <v>110</v>
      </c>
      <c r="E64" s="89">
        <v>50.732199999999999</v>
      </c>
      <c r="F64" s="119">
        <f t="shared" si="1"/>
        <v>0.46120181818181816</v>
      </c>
    </row>
    <row r="65" spans="1:6" ht="15" x14ac:dyDescent="0.2">
      <c r="A65" s="49" t="str">
        <f t="shared" si="0"/>
        <v>A</v>
      </c>
      <c r="B65" s="118" t="s">
        <v>315</v>
      </c>
      <c r="C65" s="118" t="s">
        <v>34</v>
      </c>
      <c r="D65" s="89">
        <v>10.5</v>
      </c>
      <c r="E65" s="89">
        <v>5.5239799999999999</v>
      </c>
      <c r="F65" s="119">
        <f t="shared" si="1"/>
        <v>0.5260933333333333</v>
      </c>
    </row>
    <row r="66" spans="1:6" ht="15" x14ac:dyDescent="0.2">
      <c r="A66" s="49" t="str">
        <f t="shared" si="0"/>
        <v>A</v>
      </c>
      <c r="B66" s="115" t="s">
        <v>315</v>
      </c>
      <c r="C66" s="115" t="s">
        <v>35</v>
      </c>
      <c r="D66" s="116">
        <v>1284</v>
      </c>
      <c r="E66" s="116">
        <v>759.1688200000001</v>
      </c>
      <c r="F66" s="117">
        <f t="shared" si="1"/>
        <v>0.59125297507788166</v>
      </c>
    </row>
    <row r="67" spans="1:6" ht="36.75" thickBot="1" x14ac:dyDescent="0.25">
      <c r="A67" s="49" t="str">
        <f t="shared" si="0"/>
        <v>A</v>
      </c>
      <c r="B67" s="109" t="s">
        <v>341</v>
      </c>
      <c r="C67" s="110" t="s">
        <v>342</v>
      </c>
      <c r="D67" s="111">
        <v>364.8</v>
      </c>
      <c r="E67" s="111">
        <v>265.32321000000002</v>
      </c>
      <c r="F67" s="112">
        <f t="shared" si="1"/>
        <v>0.72731143092105266</v>
      </c>
    </row>
    <row r="68" spans="1:6" ht="15.75" thickTop="1" x14ac:dyDescent="0.2">
      <c r="A68" s="49" t="str">
        <f t="shared" si="0"/>
        <v>A</v>
      </c>
      <c r="B68" s="115" t="s">
        <v>315</v>
      </c>
      <c r="C68" s="115" t="s">
        <v>18</v>
      </c>
      <c r="D68" s="116">
        <v>359.8</v>
      </c>
      <c r="E68" s="116">
        <v>265.32321000000002</v>
      </c>
      <c r="F68" s="117">
        <f t="shared" si="1"/>
        <v>0.73741859366314622</v>
      </c>
    </row>
    <row r="69" spans="1:6" ht="15" x14ac:dyDescent="0.2">
      <c r="A69" s="49" t="str">
        <f t="shared" ref="A69:A132" si="2">(IF(OR(D69&lt;&gt;0,E69&lt;&gt;0,),"A","B"))</f>
        <v>A</v>
      </c>
      <c r="B69" s="118" t="s">
        <v>315</v>
      </c>
      <c r="C69" s="118" t="s">
        <v>19</v>
      </c>
      <c r="D69" s="89">
        <v>223</v>
      </c>
      <c r="E69" s="89">
        <v>173.47288</v>
      </c>
      <c r="F69" s="119">
        <f t="shared" ref="F69:F132" si="3">E69/D69</f>
        <v>0.77790529147982068</v>
      </c>
    </row>
    <row r="70" spans="1:6" ht="15" x14ac:dyDescent="0.2">
      <c r="A70" s="49" t="str">
        <f t="shared" si="2"/>
        <v>A</v>
      </c>
      <c r="B70" s="118" t="s">
        <v>315</v>
      </c>
      <c r="C70" s="118" t="s">
        <v>20</v>
      </c>
      <c r="D70" s="89">
        <v>135</v>
      </c>
      <c r="E70" s="89">
        <v>91.341459999999998</v>
      </c>
      <c r="F70" s="119">
        <f t="shared" si="3"/>
        <v>0.67660340740740743</v>
      </c>
    </row>
    <row r="71" spans="1:6" ht="15" x14ac:dyDescent="0.2">
      <c r="A71" s="49" t="str">
        <f t="shared" si="2"/>
        <v>A</v>
      </c>
      <c r="B71" s="118" t="s">
        <v>315</v>
      </c>
      <c r="C71" s="118" t="s">
        <v>34</v>
      </c>
      <c r="D71" s="89">
        <v>1.8</v>
      </c>
      <c r="E71" s="89">
        <v>0.50887000000000004</v>
      </c>
      <c r="F71" s="119">
        <f t="shared" si="3"/>
        <v>0.2827055555555556</v>
      </c>
    </row>
    <row r="72" spans="1:6" ht="15" x14ac:dyDescent="0.2">
      <c r="A72" s="49" t="str">
        <f t="shared" si="2"/>
        <v>A</v>
      </c>
      <c r="B72" s="115" t="s">
        <v>315</v>
      </c>
      <c r="C72" s="115" t="s">
        <v>35</v>
      </c>
      <c r="D72" s="116">
        <v>5</v>
      </c>
      <c r="E72" s="116">
        <v>0</v>
      </c>
      <c r="F72" s="117">
        <f t="shared" si="3"/>
        <v>0</v>
      </c>
    </row>
    <row r="73" spans="1:6" ht="36.75" thickBot="1" x14ac:dyDescent="0.25">
      <c r="A73" s="49" t="str">
        <f t="shared" si="2"/>
        <v>A</v>
      </c>
      <c r="B73" s="109" t="s">
        <v>343</v>
      </c>
      <c r="C73" s="110" t="s">
        <v>344</v>
      </c>
      <c r="D73" s="111">
        <v>754.1</v>
      </c>
      <c r="E73" s="111">
        <v>522.65652</v>
      </c>
      <c r="F73" s="112">
        <f t="shared" si="3"/>
        <v>0.69308648720328869</v>
      </c>
    </row>
    <row r="74" spans="1:6" ht="15.75" thickTop="1" x14ac:dyDescent="0.2">
      <c r="A74" s="49" t="str">
        <f t="shared" si="2"/>
        <v>A</v>
      </c>
      <c r="B74" s="115" t="s">
        <v>315</v>
      </c>
      <c r="C74" s="115" t="s">
        <v>18</v>
      </c>
      <c r="D74" s="116">
        <v>741.1</v>
      </c>
      <c r="E74" s="116">
        <v>509.76251999999999</v>
      </c>
      <c r="F74" s="117">
        <f t="shared" si="3"/>
        <v>0.68784579678855751</v>
      </c>
    </row>
    <row r="75" spans="1:6" ht="15" x14ac:dyDescent="0.2">
      <c r="A75" s="49" t="str">
        <f t="shared" si="2"/>
        <v>A</v>
      </c>
      <c r="B75" s="118" t="s">
        <v>315</v>
      </c>
      <c r="C75" s="118" t="s">
        <v>19</v>
      </c>
      <c r="D75" s="89">
        <v>432</v>
      </c>
      <c r="E75" s="89">
        <v>358.43695000000002</v>
      </c>
      <c r="F75" s="119">
        <f t="shared" si="3"/>
        <v>0.8297151620370371</v>
      </c>
    </row>
    <row r="76" spans="1:6" ht="15" x14ac:dyDescent="0.2">
      <c r="A76" s="49" t="str">
        <f t="shared" si="2"/>
        <v>A</v>
      </c>
      <c r="B76" s="118" t="s">
        <v>315</v>
      </c>
      <c r="C76" s="118" t="s">
        <v>20</v>
      </c>
      <c r="D76" s="89">
        <v>285</v>
      </c>
      <c r="E76" s="89">
        <v>151.16898</v>
      </c>
      <c r="F76" s="119">
        <f t="shared" si="3"/>
        <v>0.53041747368421055</v>
      </c>
    </row>
    <row r="77" spans="1:6" ht="15" x14ac:dyDescent="0.2">
      <c r="A77" s="49" t="str">
        <f t="shared" si="2"/>
        <v>A</v>
      </c>
      <c r="B77" s="118" t="s">
        <v>315</v>
      </c>
      <c r="C77" s="118" t="s">
        <v>33</v>
      </c>
      <c r="D77" s="89">
        <v>22.5</v>
      </c>
      <c r="E77" s="89">
        <v>0</v>
      </c>
      <c r="F77" s="119">
        <f t="shared" si="3"/>
        <v>0</v>
      </c>
    </row>
    <row r="78" spans="1:6" ht="15" x14ac:dyDescent="0.2">
      <c r="A78" s="49" t="str">
        <f t="shared" si="2"/>
        <v>A</v>
      </c>
      <c r="B78" s="118" t="s">
        <v>315</v>
      </c>
      <c r="C78" s="118" t="s">
        <v>34</v>
      </c>
      <c r="D78" s="89">
        <v>1.6</v>
      </c>
      <c r="E78" s="89">
        <v>0.15658999999999998</v>
      </c>
      <c r="F78" s="119">
        <f t="shared" si="3"/>
        <v>9.7868749999999977E-2</v>
      </c>
    </row>
    <row r="79" spans="1:6" ht="15" x14ac:dyDescent="0.2">
      <c r="A79" s="49" t="str">
        <f t="shared" si="2"/>
        <v>A</v>
      </c>
      <c r="B79" s="115" t="s">
        <v>315</v>
      </c>
      <c r="C79" s="115" t="s">
        <v>35</v>
      </c>
      <c r="D79" s="116">
        <v>13</v>
      </c>
      <c r="E79" s="116">
        <v>12.894</v>
      </c>
      <c r="F79" s="117">
        <f t="shared" si="3"/>
        <v>0.99184615384615382</v>
      </c>
    </row>
    <row r="80" spans="1:6" ht="18.75" thickBot="1" x14ac:dyDescent="0.25">
      <c r="A80" s="49" t="str">
        <f t="shared" si="2"/>
        <v>A</v>
      </c>
      <c r="B80" s="109" t="s">
        <v>345</v>
      </c>
      <c r="C80" s="110" t="s">
        <v>346</v>
      </c>
      <c r="D80" s="111">
        <v>5533.2</v>
      </c>
      <c r="E80" s="111">
        <v>4664.0904600000013</v>
      </c>
      <c r="F80" s="112">
        <f t="shared" si="3"/>
        <v>0.8429282259813492</v>
      </c>
    </row>
    <row r="81" spans="1:6" ht="15.75" thickTop="1" x14ac:dyDescent="0.2">
      <c r="A81" s="49" t="str">
        <f t="shared" si="2"/>
        <v>A</v>
      </c>
      <c r="B81" s="115" t="s">
        <v>315</v>
      </c>
      <c r="C81" s="115" t="s">
        <v>18</v>
      </c>
      <c r="D81" s="116">
        <v>5243.2</v>
      </c>
      <c r="E81" s="116">
        <v>4633.6827700000003</v>
      </c>
      <c r="F81" s="117">
        <f t="shared" si="3"/>
        <v>0.88375090974977122</v>
      </c>
    </row>
    <row r="82" spans="1:6" ht="15" x14ac:dyDescent="0.2">
      <c r="A82" s="49" t="str">
        <f t="shared" si="2"/>
        <v>A</v>
      </c>
      <c r="B82" s="118" t="s">
        <v>315</v>
      </c>
      <c r="C82" s="118" t="s">
        <v>19</v>
      </c>
      <c r="D82" s="89">
        <v>1888.2</v>
      </c>
      <c r="E82" s="89">
        <v>1788.7166099999999</v>
      </c>
      <c r="F82" s="119">
        <f t="shared" si="3"/>
        <v>0.94731310772163957</v>
      </c>
    </row>
    <row r="83" spans="1:6" ht="15" x14ac:dyDescent="0.2">
      <c r="A83" s="49" t="str">
        <f t="shared" si="2"/>
        <v>A</v>
      </c>
      <c r="B83" s="118" t="s">
        <v>315</v>
      </c>
      <c r="C83" s="118" t="s">
        <v>20</v>
      </c>
      <c r="D83" s="89">
        <v>3262.5</v>
      </c>
      <c r="E83" s="89">
        <v>2788.3086600000001</v>
      </c>
      <c r="F83" s="119">
        <f t="shared" si="3"/>
        <v>0.85465399540229892</v>
      </c>
    </row>
    <row r="84" spans="1:6" ht="15" x14ac:dyDescent="0.2">
      <c r="A84" s="49" t="str">
        <f t="shared" si="2"/>
        <v>A</v>
      </c>
      <c r="B84" s="118" t="s">
        <v>315</v>
      </c>
      <c r="C84" s="118" t="s">
        <v>33</v>
      </c>
      <c r="D84" s="89">
        <v>75</v>
      </c>
      <c r="E84" s="89">
        <v>41.931839999999994</v>
      </c>
      <c r="F84" s="119">
        <f t="shared" si="3"/>
        <v>0.5590911999999999</v>
      </c>
    </row>
    <row r="85" spans="1:6" ht="15" x14ac:dyDescent="0.2">
      <c r="A85" s="49" t="str">
        <f t="shared" si="2"/>
        <v>A</v>
      </c>
      <c r="B85" s="118" t="s">
        <v>315</v>
      </c>
      <c r="C85" s="118" t="s">
        <v>34</v>
      </c>
      <c r="D85" s="89">
        <v>17.5</v>
      </c>
      <c r="E85" s="89">
        <v>14.725659999999998</v>
      </c>
      <c r="F85" s="119">
        <f t="shared" si="3"/>
        <v>0.84146628571428561</v>
      </c>
    </row>
    <row r="86" spans="1:6" ht="15" x14ac:dyDescent="0.2">
      <c r="A86" s="49" t="str">
        <f t="shared" si="2"/>
        <v>A</v>
      </c>
      <c r="B86" s="115" t="s">
        <v>315</v>
      </c>
      <c r="C86" s="115" t="s">
        <v>35</v>
      </c>
      <c r="D86" s="116">
        <v>290</v>
      </c>
      <c r="E86" s="116">
        <v>30.407690000000002</v>
      </c>
      <c r="F86" s="117">
        <f t="shared" si="3"/>
        <v>0.10485410344827586</v>
      </c>
    </row>
    <row r="87" spans="1:6" ht="18.75" thickBot="1" x14ac:dyDescent="0.25">
      <c r="A87" s="49" t="str">
        <f t="shared" si="2"/>
        <v>A</v>
      </c>
      <c r="B87" s="109" t="s">
        <v>347</v>
      </c>
      <c r="C87" s="110" t="s">
        <v>348</v>
      </c>
      <c r="D87" s="111">
        <v>525.5</v>
      </c>
      <c r="E87" s="111">
        <v>413.22266999999999</v>
      </c>
      <c r="F87" s="112">
        <f t="shared" si="3"/>
        <v>0.78634190294957185</v>
      </c>
    </row>
    <row r="88" spans="1:6" ht="15.75" thickTop="1" x14ac:dyDescent="0.2">
      <c r="A88" s="49" t="str">
        <f t="shared" si="2"/>
        <v>A</v>
      </c>
      <c r="B88" s="115" t="s">
        <v>315</v>
      </c>
      <c r="C88" s="115" t="s">
        <v>18</v>
      </c>
      <c r="D88" s="116">
        <v>523.5</v>
      </c>
      <c r="E88" s="116">
        <v>411.67366999999996</v>
      </c>
      <c r="F88" s="117">
        <f t="shared" si="3"/>
        <v>0.7863871442215854</v>
      </c>
    </row>
    <row r="89" spans="1:6" ht="15" x14ac:dyDescent="0.2">
      <c r="A89" s="49" t="str">
        <f t="shared" si="2"/>
        <v>A</v>
      </c>
      <c r="B89" s="118" t="s">
        <v>315</v>
      </c>
      <c r="C89" s="118" t="s">
        <v>19</v>
      </c>
      <c r="D89" s="89">
        <v>378.75</v>
      </c>
      <c r="E89" s="89">
        <v>301.98500000000001</v>
      </c>
      <c r="F89" s="119">
        <f t="shared" si="3"/>
        <v>0.7973201320132014</v>
      </c>
    </row>
    <row r="90" spans="1:6" ht="15" x14ac:dyDescent="0.2">
      <c r="A90" s="49" t="str">
        <f t="shared" si="2"/>
        <v>A</v>
      </c>
      <c r="B90" s="118" t="s">
        <v>315</v>
      </c>
      <c r="C90" s="118" t="s">
        <v>20</v>
      </c>
      <c r="D90" s="89">
        <v>117</v>
      </c>
      <c r="E90" s="89">
        <v>84.263310000000004</v>
      </c>
      <c r="F90" s="119">
        <f t="shared" si="3"/>
        <v>0.72019923076923076</v>
      </c>
    </row>
    <row r="91" spans="1:6" ht="15" x14ac:dyDescent="0.2">
      <c r="A91" s="49" t="str">
        <f t="shared" si="2"/>
        <v>A</v>
      </c>
      <c r="B91" s="118" t="s">
        <v>315</v>
      </c>
      <c r="C91" s="118" t="s">
        <v>33</v>
      </c>
      <c r="D91" s="89">
        <v>26.25</v>
      </c>
      <c r="E91" s="89">
        <v>24.589919999999999</v>
      </c>
      <c r="F91" s="119">
        <f t="shared" si="3"/>
        <v>0.93675885714285712</v>
      </c>
    </row>
    <row r="92" spans="1:6" ht="15" x14ac:dyDescent="0.2">
      <c r="A92" s="49" t="str">
        <f t="shared" si="2"/>
        <v>A</v>
      </c>
      <c r="B92" s="118" t="s">
        <v>315</v>
      </c>
      <c r="C92" s="118" t="s">
        <v>34</v>
      </c>
      <c r="D92" s="89">
        <v>1.5</v>
      </c>
      <c r="E92" s="89">
        <v>0.83544000000000007</v>
      </c>
      <c r="F92" s="119">
        <f t="shared" si="3"/>
        <v>0.55696000000000001</v>
      </c>
    </row>
    <row r="93" spans="1:6" ht="15" x14ac:dyDescent="0.2">
      <c r="A93" s="49" t="str">
        <f t="shared" si="2"/>
        <v>A</v>
      </c>
      <c r="B93" s="115" t="s">
        <v>315</v>
      </c>
      <c r="C93" s="115" t="s">
        <v>35</v>
      </c>
      <c r="D93" s="116">
        <v>2</v>
      </c>
      <c r="E93" s="116">
        <v>1.5489999999999999</v>
      </c>
      <c r="F93" s="117">
        <f t="shared" si="3"/>
        <v>0.77449999999999997</v>
      </c>
    </row>
    <row r="94" spans="1:6" ht="18.75" thickBot="1" x14ac:dyDescent="0.25">
      <c r="A94" s="49" t="str">
        <f t="shared" si="2"/>
        <v>A</v>
      </c>
      <c r="B94" s="109" t="s">
        <v>349</v>
      </c>
      <c r="C94" s="110" t="s">
        <v>350</v>
      </c>
      <c r="D94" s="111">
        <v>16354.518410000001</v>
      </c>
      <c r="E94" s="111">
        <v>14825.72639</v>
      </c>
      <c r="F94" s="112">
        <f t="shared" si="3"/>
        <v>0.90652173413646853</v>
      </c>
    </row>
    <row r="95" spans="1:6" ht="15.75" thickTop="1" x14ac:dyDescent="0.2">
      <c r="A95" s="49" t="str">
        <f t="shared" si="2"/>
        <v>A</v>
      </c>
      <c r="B95" s="115" t="s">
        <v>315</v>
      </c>
      <c r="C95" s="115" t="s">
        <v>18</v>
      </c>
      <c r="D95" s="116">
        <v>16093.217409999999</v>
      </c>
      <c r="E95" s="116">
        <v>14745.537550000001</v>
      </c>
      <c r="F95" s="117">
        <f t="shared" si="3"/>
        <v>0.91625789761824894</v>
      </c>
    </row>
    <row r="96" spans="1:6" ht="15" x14ac:dyDescent="0.2">
      <c r="A96" s="49" t="str">
        <f t="shared" si="2"/>
        <v>A</v>
      </c>
      <c r="B96" s="118" t="s">
        <v>315</v>
      </c>
      <c r="C96" s="118" t="s">
        <v>19</v>
      </c>
      <c r="D96" s="89">
        <v>4996.6000000000004</v>
      </c>
      <c r="E96" s="89">
        <v>4886.4579899999999</v>
      </c>
      <c r="F96" s="119">
        <f t="shared" si="3"/>
        <v>0.97795660849377564</v>
      </c>
    </row>
    <row r="97" spans="1:6" ht="15" x14ac:dyDescent="0.2">
      <c r="A97" s="49" t="str">
        <f t="shared" si="2"/>
        <v>A</v>
      </c>
      <c r="B97" s="118" t="s">
        <v>315</v>
      </c>
      <c r="C97" s="118" t="s">
        <v>20</v>
      </c>
      <c r="D97" s="89">
        <v>10629.117410000001</v>
      </c>
      <c r="E97" s="89">
        <v>9411.4728000000014</v>
      </c>
      <c r="F97" s="119">
        <f t="shared" si="3"/>
        <v>0.88544254776465026</v>
      </c>
    </row>
    <row r="98" spans="1:6" ht="15" x14ac:dyDescent="0.2">
      <c r="A98" s="49" t="str">
        <f t="shared" si="2"/>
        <v>A</v>
      </c>
      <c r="B98" s="118" t="s">
        <v>315</v>
      </c>
      <c r="C98" s="118" t="s">
        <v>3</v>
      </c>
      <c r="D98" s="89">
        <v>82.5</v>
      </c>
      <c r="E98" s="89">
        <v>78.81</v>
      </c>
      <c r="F98" s="119">
        <f t="shared" si="3"/>
        <v>0.95527272727272727</v>
      </c>
    </row>
    <row r="99" spans="1:6" ht="15" x14ac:dyDescent="0.2">
      <c r="A99" s="49" t="str">
        <f t="shared" si="2"/>
        <v>A</v>
      </c>
      <c r="B99" s="118" t="s">
        <v>315</v>
      </c>
      <c r="C99" s="118" t="s">
        <v>33</v>
      </c>
      <c r="D99" s="89">
        <v>305</v>
      </c>
      <c r="E99" s="89">
        <v>301.49996000000004</v>
      </c>
      <c r="F99" s="119">
        <f t="shared" si="3"/>
        <v>0.98852445901639363</v>
      </c>
    </row>
    <row r="100" spans="1:6" ht="15" x14ac:dyDescent="0.2">
      <c r="A100" s="49" t="str">
        <f t="shared" si="2"/>
        <v>A</v>
      </c>
      <c r="B100" s="118" t="s">
        <v>315</v>
      </c>
      <c r="C100" s="118" t="s">
        <v>34</v>
      </c>
      <c r="D100" s="89">
        <v>80</v>
      </c>
      <c r="E100" s="89">
        <v>67.296800000000005</v>
      </c>
      <c r="F100" s="119">
        <f t="shared" si="3"/>
        <v>0.84121000000000001</v>
      </c>
    </row>
    <row r="101" spans="1:6" ht="15" x14ac:dyDescent="0.2">
      <c r="A101" s="49" t="str">
        <f t="shared" si="2"/>
        <v>A</v>
      </c>
      <c r="B101" s="115" t="s">
        <v>315</v>
      </c>
      <c r="C101" s="115" t="s">
        <v>35</v>
      </c>
      <c r="D101" s="116">
        <v>261.30099999999999</v>
      </c>
      <c r="E101" s="116">
        <v>80.188839999999999</v>
      </c>
      <c r="F101" s="117">
        <f t="shared" si="3"/>
        <v>0.30688301996548045</v>
      </c>
    </row>
    <row r="102" spans="1:6" s="60" customFormat="1" ht="18.75" hidden="1" thickBot="1" x14ac:dyDescent="0.3">
      <c r="A102" s="65" t="str">
        <f t="shared" si="2"/>
        <v>A</v>
      </c>
      <c r="B102" s="120" t="s">
        <v>351</v>
      </c>
      <c r="C102" s="121" t="s">
        <v>350</v>
      </c>
      <c r="D102" s="122">
        <v>16354.518410000001</v>
      </c>
      <c r="E102" s="122">
        <v>14825.72639</v>
      </c>
      <c r="F102" s="123">
        <f t="shared" si="3"/>
        <v>0.90652173413646853</v>
      </c>
    </row>
    <row r="103" spans="1:6" s="60" customFormat="1" ht="15" hidden="1" x14ac:dyDescent="0.25">
      <c r="A103" s="65" t="str">
        <f t="shared" si="2"/>
        <v>A</v>
      </c>
      <c r="B103" s="124" t="s">
        <v>315</v>
      </c>
      <c r="C103" s="124" t="s">
        <v>18</v>
      </c>
      <c r="D103" s="125">
        <v>16093.217409999999</v>
      </c>
      <c r="E103" s="125">
        <v>14745.537550000001</v>
      </c>
      <c r="F103" s="126">
        <f t="shared" si="3"/>
        <v>0.91625789761824894</v>
      </c>
    </row>
    <row r="104" spans="1:6" s="60" customFormat="1" ht="15" hidden="1" x14ac:dyDescent="0.25">
      <c r="A104" s="65" t="str">
        <f t="shared" si="2"/>
        <v>A</v>
      </c>
      <c r="B104" s="127" t="s">
        <v>315</v>
      </c>
      <c r="C104" s="127" t="s">
        <v>19</v>
      </c>
      <c r="D104" s="128">
        <v>4996.6000000000004</v>
      </c>
      <c r="E104" s="128">
        <v>4886.4579899999999</v>
      </c>
      <c r="F104" s="129">
        <f t="shared" si="3"/>
        <v>0.97795660849377564</v>
      </c>
    </row>
    <row r="105" spans="1:6" s="60" customFormat="1" ht="15" hidden="1" x14ac:dyDescent="0.25">
      <c r="A105" s="65" t="str">
        <f t="shared" si="2"/>
        <v>A</v>
      </c>
      <c r="B105" s="127" t="s">
        <v>315</v>
      </c>
      <c r="C105" s="127" t="s">
        <v>20</v>
      </c>
      <c r="D105" s="128">
        <v>10629.117410000001</v>
      </c>
      <c r="E105" s="128">
        <v>9411.4728000000014</v>
      </c>
      <c r="F105" s="129">
        <f t="shared" si="3"/>
        <v>0.88544254776465026</v>
      </c>
    </row>
    <row r="106" spans="1:6" s="60" customFormat="1" ht="15" hidden="1" x14ac:dyDescent="0.25">
      <c r="A106" s="65" t="str">
        <f t="shared" si="2"/>
        <v>A</v>
      </c>
      <c r="B106" s="127" t="s">
        <v>315</v>
      </c>
      <c r="C106" s="127" t="s">
        <v>3</v>
      </c>
      <c r="D106" s="128">
        <v>82.5</v>
      </c>
      <c r="E106" s="128">
        <v>78.81</v>
      </c>
      <c r="F106" s="129">
        <f t="shared" si="3"/>
        <v>0.95527272727272727</v>
      </c>
    </row>
    <row r="107" spans="1:6" s="60" customFormat="1" ht="15" hidden="1" x14ac:dyDescent="0.25">
      <c r="A107" s="65" t="str">
        <f t="shared" si="2"/>
        <v>A</v>
      </c>
      <c r="B107" s="127" t="s">
        <v>315</v>
      </c>
      <c r="C107" s="127" t="s">
        <v>33</v>
      </c>
      <c r="D107" s="128">
        <v>305</v>
      </c>
      <c r="E107" s="128">
        <v>301.49996000000004</v>
      </c>
      <c r="F107" s="129">
        <f t="shared" si="3"/>
        <v>0.98852445901639363</v>
      </c>
    </row>
    <row r="108" spans="1:6" s="60" customFormat="1" ht="15" hidden="1" x14ac:dyDescent="0.25">
      <c r="A108" s="65" t="str">
        <f t="shared" si="2"/>
        <v>A</v>
      </c>
      <c r="B108" s="127" t="s">
        <v>315</v>
      </c>
      <c r="C108" s="127" t="s">
        <v>34</v>
      </c>
      <c r="D108" s="128">
        <v>80</v>
      </c>
      <c r="E108" s="128">
        <v>67.296800000000005</v>
      </c>
      <c r="F108" s="129">
        <f t="shared" si="3"/>
        <v>0.84121000000000001</v>
      </c>
    </row>
    <row r="109" spans="1:6" s="60" customFormat="1" ht="15" hidden="1" x14ac:dyDescent="0.25">
      <c r="A109" s="65" t="str">
        <f t="shared" si="2"/>
        <v>A</v>
      </c>
      <c r="B109" s="124" t="s">
        <v>315</v>
      </c>
      <c r="C109" s="124" t="s">
        <v>35</v>
      </c>
      <c r="D109" s="125">
        <v>261.30099999999999</v>
      </c>
      <c r="E109" s="125">
        <v>80.188839999999999</v>
      </c>
      <c r="F109" s="126">
        <f t="shared" si="3"/>
        <v>0.30688301996548045</v>
      </c>
    </row>
    <row r="110" spans="1:6" ht="18.75" thickBot="1" x14ac:dyDescent="0.25">
      <c r="A110" s="49" t="str">
        <f t="shared" si="2"/>
        <v>A</v>
      </c>
      <c r="B110" s="109" t="s">
        <v>352</v>
      </c>
      <c r="C110" s="110" t="s">
        <v>353</v>
      </c>
      <c r="D110" s="111">
        <v>13169.5</v>
      </c>
      <c r="E110" s="111">
        <v>10885.08841</v>
      </c>
      <c r="F110" s="112">
        <f t="shared" si="3"/>
        <v>0.82653771289722466</v>
      </c>
    </row>
    <row r="111" spans="1:6" ht="15.75" thickTop="1" x14ac:dyDescent="0.2">
      <c r="A111" s="49" t="str">
        <f t="shared" si="2"/>
        <v>A</v>
      </c>
      <c r="B111" s="115" t="s">
        <v>315</v>
      </c>
      <c r="C111" s="115" t="s">
        <v>18</v>
      </c>
      <c r="D111" s="116">
        <v>13118.5</v>
      </c>
      <c r="E111" s="116">
        <v>10781.893600000001</v>
      </c>
      <c r="F111" s="117">
        <f t="shared" si="3"/>
        <v>0.82188463620078522</v>
      </c>
    </row>
    <row r="112" spans="1:6" ht="15" x14ac:dyDescent="0.2">
      <c r="A112" s="49" t="str">
        <f t="shared" si="2"/>
        <v>A</v>
      </c>
      <c r="B112" s="118" t="s">
        <v>315</v>
      </c>
      <c r="C112" s="118" t="s">
        <v>19</v>
      </c>
      <c r="D112" s="89">
        <v>10545.5</v>
      </c>
      <c r="E112" s="89">
        <v>9018.8369700000003</v>
      </c>
      <c r="F112" s="119">
        <f t="shared" si="3"/>
        <v>0.8552308539187331</v>
      </c>
    </row>
    <row r="113" spans="1:6" ht="15" x14ac:dyDescent="0.2">
      <c r="A113" s="49" t="str">
        <f t="shared" si="2"/>
        <v>A</v>
      </c>
      <c r="B113" s="118" t="s">
        <v>315</v>
      </c>
      <c r="C113" s="118" t="s">
        <v>20</v>
      </c>
      <c r="D113" s="89">
        <v>1873</v>
      </c>
      <c r="E113" s="89">
        <v>1403.44838</v>
      </c>
      <c r="F113" s="119">
        <f t="shared" si="3"/>
        <v>0.74930506139882547</v>
      </c>
    </row>
    <row r="114" spans="1:6" ht="15" x14ac:dyDescent="0.2">
      <c r="A114" s="49" t="str">
        <f t="shared" si="2"/>
        <v>A</v>
      </c>
      <c r="B114" s="118" t="s">
        <v>315</v>
      </c>
      <c r="C114" s="118" t="s">
        <v>3</v>
      </c>
      <c r="D114" s="89">
        <v>5</v>
      </c>
      <c r="E114" s="89">
        <v>3.6347100000000001</v>
      </c>
      <c r="F114" s="119">
        <f t="shared" si="3"/>
        <v>0.72694199999999998</v>
      </c>
    </row>
    <row r="115" spans="1:6" ht="15" x14ac:dyDescent="0.2">
      <c r="A115" s="49" t="str">
        <f t="shared" si="2"/>
        <v>A</v>
      </c>
      <c r="B115" s="118" t="s">
        <v>315</v>
      </c>
      <c r="C115" s="118" t="s">
        <v>33</v>
      </c>
      <c r="D115" s="89">
        <v>400</v>
      </c>
      <c r="E115" s="89">
        <v>118.04744000000001</v>
      </c>
      <c r="F115" s="119">
        <f t="shared" si="3"/>
        <v>0.29511860000000001</v>
      </c>
    </row>
    <row r="116" spans="1:6" ht="15" x14ac:dyDescent="0.2">
      <c r="A116" s="49" t="str">
        <f t="shared" si="2"/>
        <v>A</v>
      </c>
      <c r="B116" s="118" t="s">
        <v>315</v>
      </c>
      <c r="C116" s="118" t="s">
        <v>34</v>
      </c>
      <c r="D116" s="89">
        <v>295</v>
      </c>
      <c r="E116" s="89">
        <v>237.92610000000002</v>
      </c>
      <c r="F116" s="119">
        <f t="shared" si="3"/>
        <v>0.8065291525423729</v>
      </c>
    </row>
    <row r="117" spans="1:6" ht="15" x14ac:dyDescent="0.2">
      <c r="A117" s="49" t="str">
        <f t="shared" si="2"/>
        <v>A</v>
      </c>
      <c r="B117" s="115" t="s">
        <v>315</v>
      </c>
      <c r="C117" s="115" t="s">
        <v>35</v>
      </c>
      <c r="D117" s="116">
        <v>51</v>
      </c>
      <c r="E117" s="116">
        <v>103.19481</v>
      </c>
      <c r="F117" s="117">
        <f t="shared" si="3"/>
        <v>2.0234276470588237</v>
      </c>
    </row>
    <row r="118" spans="1:6" s="60" customFormat="1" ht="18.75" hidden="1" thickBot="1" x14ac:dyDescent="0.3">
      <c r="A118" s="65" t="str">
        <f t="shared" si="2"/>
        <v>A</v>
      </c>
      <c r="B118" s="120" t="s">
        <v>354</v>
      </c>
      <c r="C118" s="121" t="s">
        <v>355</v>
      </c>
      <c r="D118" s="122">
        <v>12951</v>
      </c>
      <c r="E118" s="122">
        <v>10674.10434</v>
      </c>
      <c r="F118" s="123">
        <f t="shared" si="3"/>
        <v>0.82419151725735462</v>
      </c>
    </row>
    <row r="119" spans="1:6" s="60" customFormat="1" ht="15" hidden="1" x14ac:dyDescent="0.25">
      <c r="A119" s="65" t="str">
        <f t="shared" si="2"/>
        <v>A</v>
      </c>
      <c r="B119" s="124" t="s">
        <v>315</v>
      </c>
      <c r="C119" s="124" t="s">
        <v>18</v>
      </c>
      <c r="D119" s="125">
        <v>12900</v>
      </c>
      <c r="E119" s="125">
        <v>10570.909530000001</v>
      </c>
      <c r="F119" s="126">
        <f t="shared" si="3"/>
        <v>0.81945035116279075</v>
      </c>
    </row>
    <row r="120" spans="1:6" s="60" customFormat="1" ht="15" hidden="1" x14ac:dyDescent="0.25">
      <c r="A120" s="65" t="str">
        <f t="shared" si="2"/>
        <v>A</v>
      </c>
      <c r="B120" s="127" t="s">
        <v>315</v>
      </c>
      <c r="C120" s="127" t="s">
        <v>19</v>
      </c>
      <c r="D120" s="128">
        <v>10400</v>
      </c>
      <c r="E120" s="128">
        <v>8874.3369700000003</v>
      </c>
      <c r="F120" s="129">
        <f t="shared" si="3"/>
        <v>0.85330163173076923</v>
      </c>
    </row>
    <row r="121" spans="1:6" s="60" customFormat="1" ht="15" hidden="1" x14ac:dyDescent="0.25">
      <c r="A121" s="65" t="str">
        <f t="shared" si="2"/>
        <v>A</v>
      </c>
      <c r="B121" s="127" t="s">
        <v>315</v>
      </c>
      <c r="C121" s="127" t="s">
        <v>20</v>
      </c>
      <c r="D121" s="128">
        <v>1800</v>
      </c>
      <c r="E121" s="128">
        <v>1336.9643100000001</v>
      </c>
      <c r="F121" s="129">
        <f t="shared" si="3"/>
        <v>0.74275795</v>
      </c>
    </row>
    <row r="122" spans="1:6" s="60" customFormat="1" ht="15" hidden="1" x14ac:dyDescent="0.25">
      <c r="A122" s="65" t="str">
        <f t="shared" si="2"/>
        <v>A</v>
      </c>
      <c r="B122" s="127" t="s">
        <v>315</v>
      </c>
      <c r="C122" s="127" t="s">
        <v>3</v>
      </c>
      <c r="D122" s="128">
        <v>5</v>
      </c>
      <c r="E122" s="128">
        <v>3.6347100000000001</v>
      </c>
      <c r="F122" s="129">
        <f t="shared" si="3"/>
        <v>0.72694199999999998</v>
      </c>
    </row>
    <row r="123" spans="1:6" s="60" customFormat="1" ht="15" hidden="1" x14ac:dyDescent="0.25">
      <c r="A123" s="65" t="str">
        <f t="shared" si="2"/>
        <v>A</v>
      </c>
      <c r="B123" s="127" t="s">
        <v>315</v>
      </c>
      <c r="C123" s="127" t="s">
        <v>33</v>
      </c>
      <c r="D123" s="128">
        <v>400</v>
      </c>
      <c r="E123" s="128">
        <v>118.04744000000001</v>
      </c>
      <c r="F123" s="129">
        <f t="shared" si="3"/>
        <v>0.29511860000000001</v>
      </c>
    </row>
    <row r="124" spans="1:6" s="60" customFormat="1" ht="15" hidden="1" x14ac:dyDescent="0.25">
      <c r="A124" s="65" t="str">
        <f t="shared" si="2"/>
        <v>A</v>
      </c>
      <c r="B124" s="127" t="s">
        <v>315</v>
      </c>
      <c r="C124" s="127" t="s">
        <v>34</v>
      </c>
      <c r="D124" s="128">
        <v>295</v>
      </c>
      <c r="E124" s="128">
        <v>237.92610000000002</v>
      </c>
      <c r="F124" s="129">
        <f t="shared" si="3"/>
        <v>0.8065291525423729</v>
      </c>
    </row>
    <row r="125" spans="1:6" s="60" customFormat="1" ht="15" hidden="1" x14ac:dyDescent="0.25">
      <c r="A125" s="65" t="str">
        <f t="shared" si="2"/>
        <v>A</v>
      </c>
      <c r="B125" s="124" t="s">
        <v>315</v>
      </c>
      <c r="C125" s="124" t="s">
        <v>35</v>
      </c>
      <c r="D125" s="125">
        <v>51</v>
      </c>
      <c r="E125" s="125">
        <v>103.19481</v>
      </c>
      <c r="F125" s="126">
        <f t="shared" si="3"/>
        <v>2.0234276470588237</v>
      </c>
    </row>
    <row r="126" spans="1:6" s="60" customFormat="1" ht="36.75" hidden="1" thickBot="1" x14ac:dyDescent="0.3">
      <c r="A126" s="65" t="str">
        <f t="shared" si="2"/>
        <v>A</v>
      </c>
      <c r="B126" s="120" t="s">
        <v>356</v>
      </c>
      <c r="C126" s="121" t="s">
        <v>357</v>
      </c>
      <c r="D126" s="122">
        <v>218.5</v>
      </c>
      <c r="E126" s="122">
        <v>210.98407</v>
      </c>
      <c r="F126" s="123">
        <f t="shared" si="3"/>
        <v>0.96560215102974833</v>
      </c>
    </row>
    <row r="127" spans="1:6" s="60" customFormat="1" ht="15" hidden="1" x14ac:dyDescent="0.25">
      <c r="A127" s="65" t="str">
        <f t="shared" si="2"/>
        <v>A</v>
      </c>
      <c r="B127" s="124" t="s">
        <v>315</v>
      </c>
      <c r="C127" s="124" t="s">
        <v>18</v>
      </c>
      <c r="D127" s="125">
        <v>218.5</v>
      </c>
      <c r="E127" s="125">
        <v>210.98407</v>
      </c>
      <c r="F127" s="126">
        <f t="shared" si="3"/>
        <v>0.96560215102974833</v>
      </c>
    </row>
    <row r="128" spans="1:6" s="60" customFormat="1" ht="15" hidden="1" x14ac:dyDescent="0.25">
      <c r="A128" s="65" t="str">
        <f t="shared" si="2"/>
        <v>A</v>
      </c>
      <c r="B128" s="127" t="s">
        <v>315</v>
      </c>
      <c r="C128" s="127" t="s">
        <v>19</v>
      </c>
      <c r="D128" s="128">
        <v>145.5</v>
      </c>
      <c r="E128" s="128">
        <v>144.5</v>
      </c>
      <c r="F128" s="129">
        <f t="shared" si="3"/>
        <v>0.99312714776632305</v>
      </c>
    </row>
    <row r="129" spans="1:6" s="60" customFormat="1" ht="15" hidden="1" x14ac:dyDescent="0.25">
      <c r="A129" s="65" t="str">
        <f t="shared" si="2"/>
        <v>A</v>
      </c>
      <c r="B129" s="127" t="s">
        <v>315</v>
      </c>
      <c r="C129" s="127" t="s">
        <v>20</v>
      </c>
      <c r="D129" s="128">
        <v>73</v>
      </c>
      <c r="E129" s="128">
        <v>66.484069999999988</v>
      </c>
      <c r="F129" s="129">
        <f t="shared" si="3"/>
        <v>0.91074068493150673</v>
      </c>
    </row>
    <row r="130" spans="1:6" ht="18.75" thickBot="1" x14ac:dyDescent="0.25">
      <c r="A130" s="49" t="str">
        <f t="shared" si="2"/>
        <v>A</v>
      </c>
      <c r="B130" s="109" t="s">
        <v>358</v>
      </c>
      <c r="C130" s="110" t="s">
        <v>359</v>
      </c>
      <c r="D130" s="111">
        <v>46180.078000000001</v>
      </c>
      <c r="E130" s="111">
        <v>40313.991110000003</v>
      </c>
      <c r="F130" s="112">
        <f t="shared" si="3"/>
        <v>0.87297364699124158</v>
      </c>
    </row>
    <row r="131" spans="1:6" ht="15.75" thickTop="1" x14ac:dyDescent="0.2">
      <c r="A131" s="49" t="str">
        <f t="shared" si="2"/>
        <v>A</v>
      </c>
      <c r="B131" s="115" t="s">
        <v>315</v>
      </c>
      <c r="C131" s="115" t="s">
        <v>18</v>
      </c>
      <c r="D131" s="116">
        <v>43458.678</v>
      </c>
      <c r="E131" s="116">
        <v>38177.828350000003</v>
      </c>
      <c r="F131" s="117">
        <f t="shared" si="3"/>
        <v>0.87848572729248697</v>
      </c>
    </row>
    <row r="132" spans="1:6" ht="15" x14ac:dyDescent="0.2">
      <c r="A132" s="49" t="str">
        <f t="shared" si="2"/>
        <v>A</v>
      </c>
      <c r="B132" s="118" t="s">
        <v>315</v>
      </c>
      <c r="C132" s="118" t="s">
        <v>19</v>
      </c>
      <c r="D132" s="89">
        <v>12876.755999999999</v>
      </c>
      <c r="E132" s="89">
        <v>12072.477219999999</v>
      </c>
      <c r="F132" s="119">
        <f t="shared" si="3"/>
        <v>0.93754026402301938</v>
      </c>
    </row>
    <row r="133" spans="1:6" ht="15" x14ac:dyDescent="0.2">
      <c r="A133" s="49" t="str">
        <f t="shared" ref="A133:A196" si="4">(IF(OR(D133&lt;&gt;0,E133&lt;&gt;0,),"A","B"))</f>
        <v>A</v>
      </c>
      <c r="B133" s="118" t="s">
        <v>315</v>
      </c>
      <c r="C133" s="118" t="s">
        <v>20</v>
      </c>
      <c r="D133" s="89">
        <v>15552.922</v>
      </c>
      <c r="E133" s="89">
        <v>11496.178240000003</v>
      </c>
      <c r="F133" s="119">
        <f t="shared" ref="F133:F196" si="5">E133/D133</f>
        <v>0.73916517037763085</v>
      </c>
    </row>
    <row r="134" spans="1:6" ht="15" x14ac:dyDescent="0.2">
      <c r="A134" s="49" t="str">
        <f t="shared" si="4"/>
        <v>A</v>
      </c>
      <c r="B134" s="118" t="s">
        <v>315</v>
      </c>
      <c r="C134" s="118" t="s">
        <v>3</v>
      </c>
      <c r="D134" s="89">
        <v>6.5</v>
      </c>
      <c r="E134" s="89">
        <v>0</v>
      </c>
      <c r="F134" s="119">
        <f t="shared" si="5"/>
        <v>0</v>
      </c>
    </row>
    <row r="135" spans="1:6" ht="15" x14ac:dyDescent="0.2">
      <c r="A135" s="49" t="str">
        <f t="shared" si="4"/>
        <v>A</v>
      </c>
      <c r="B135" s="118" t="s">
        <v>315</v>
      </c>
      <c r="C135" s="118" t="s">
        <v>33</v>
      </c>
      <c r="D135" s="89">
        <v>98.4</v>
      </c>
      <c r="E135" s="89">
        <v>51.418559999999999</v>
      </c>
      <c r="F135" s="119">
        <f t="shared" si="5"/>
        <v>0.52254634146341461</v>
      </c>
    </row>
    <row r="136" spans="1:6" ht="15" x14ac:dyDescent="0.2">
      <c r="A136" s="49" t="str">
        <f t="shared" si="4"/>
        <v>A</v>
      </c>
      <c r="B136" s="118" t="s">
        <v>315</v>
      </c>
      <c r="C136" s="118" t="s">
        <v>34</v>
      </c>
      <c r="D136" s="89">
        <v>14924.1</v>
      </c>
      <c r="E136" s="89">
        <v>14557.75433</v>
      </c>
      <c r="F136" s="119">
        <f t="shared" si="5"/>
        <v>0.97545274622925326</v>
      </c>
    </row>
    <row r="137" spans="1:6" ht="15" x14ac:dyDescent="0.2">
      <c r="A137" s="49" t="str">
        <f t="shared" si="4"/>
        <v>A</v>
      </c>
      <c r="B137" s="115" t="s">
        <v>315</v>
      </c>
      <c r="C137" s="115" t="s">
        <v>35</v>
      </c>
      <c r="D137" s="116">
        <v>2721.4</v>
      </c>
      <c r="E137" s="116">
        <v>2136.1627599999997</v>
      </c>
      <c r="F137" s="117">
        <f t="shared" si="5"/>
        <v>0.78494993753215248</v>
      </c>
    </row>
    <row r="138" spans="1:6" ht="18.75" thickBot="1" x14ac:dyDescent="0.25">
      <c r="A138" s="49" t="str">
        <f t="shared" si="4"/>
        <v>A</v>
      </c>
      <c r="B138" s="109" t="s">
        <v>360</v>
      </c>
      <c r="C138" s="110" t="s">
        <v>361</v>
      </c>
      <c r="D138" s="111">
        <v>10755.237999999999</v>
      </c>
      <c r="E138" s="111">
        <v>9504.0741699999999</v>
      </c>
      <c r="F138" s="112">
        <f t="shared" si="5"/>
        <v>0.88366934976241351</v>
      </c>
    </row>
    <row r="139" spans="1:6" ht="15.75" thickTop="1" x14ac:dyDescent="0.2">
      <c r="A139" s="49" t="str">
        <f t="shared" si="4"/>
        <v>A</v>
      </c>
      <c r="B139" s="115" t="s">
        <v>315</v>
      </c>
      <c r="C139" s="115" t="s">
        <v>18</v>
      </c>
      <c r="D139" s="116">
        <v>9741.2379999999994</v>
      </c>
      <c r="E139" s="116">
        <v>9026.2301700000007</v>
      </c>
      <c r="F139" s="117">
        <f t="shared" si="5"/>
        <v>0.92659990136777293</v>
      </c>
    </row>
    <row r="140" spans="1:6" ht="15" x14ac:dyDescent="0.2">
      <c r="A140" s="49" t="str">
        <f t="shared" si="4"/>
        <v>A</v>
      </c>
      <c r="B140" s="118" t="s">
        <v>315</v>
      </c>
      <c r="C140" s="118" t="s">
        <v>19</v>
      </c>
      <c r="D140" s="89">
        <v>6964.8559999999998</v>
      </c>
      <c r="E140" s="89">
        <v>6682.5310799999997</v>
      </c>
      <c r="F140" s="119">
        <f t="shared" si="5"/>
        <v>0.95946435647772188</v>
      </c>
    </row>
    <row r="141" spans="1:6" ht="15" x14ac:dyDescent="0.2">
      <c r="A141" s="49" t="str">
        <f t="shared" si="4"/>
        <v>A</v>
      </c>
      <c r="B141" s="118" t="s">
        <v>315</v>
      </c>
      <c r="C141" s="118" t="s">
        <v>20</v>
      </c>
      <c r="D141" s="89">
        <v>2660.232</v>
      </c>
      <c r="E141" s="89">
        <v>2277.0463799999998</v>
      </c>
      <c r="F141" s="119">
        <f t="shared" si="5"/>
        <v>0.85595781871656296</v>
      </c>
    </row>
    <row r="142" spans="1:6" ht="15" x14ac:dyDescent="0.2">
      <c r="A142" s="49" t="str">
        <f t="shared" si="4"/>
        <v>A</v>
      </c>
      <c r="B142" s="118" t="s">
        <v>315</v>
      </c>
      <c r="C142" s="118" t="s">
        <v>3</v>
      </c>
      <c r="D142" s="89">
        <v>6.5</v>
      </c>
      <c r="E142" s="89">
        <v>0</v>
      </c>
      <c r="F142" s="119">
        <f t="shared" si="5"/>
        <v>0</v>
      </c>
    </row>
    <row r="143" spans="1:6" ht="15" x14ac:dyDescent="0.2">
      <c r="A143" s="49" t="str">
        <f t="shared" si="4"/>
        <v>A</v>
      </c>
      <c r="B143" s="118" t="s">
        <v>315</v>
      </c>
      <c r="C143" s="118" t="s">
        <v>33</v>
      </c>
      <c r="D143" s="89">
        <v>70.900000000000006</v>
      </c>
      <c r="E143" s="89">
        <v>51.418559999999999</v>
      </c>
      <c r="F143" s="119">
        <f t="shared" si="5"/>
        <v>0.72522651622002809</v>
      </c>
    </row>
    <row r="144" spans="1:6" ht="15" x14ac:dyDescent="0.2">
      <c r="A144" s="49" t="str">
        <f t="shared" si="4"/>
        <v>A</v>
      </c>
      <c r="B144" s="118" t="s">
        <v>315</v>
      </c>
      <c r="C144" s="118" t="s">
        <v>34</v>
      </c>
      <c r="D144" s="89">
        <v>38.75</v>
      </c>
      <c r="E144" s="89">
        <v>15.234149999999998</v>
      </c>
      <c r="F144" s="119">
        <f t="shared" si="5"/>
        <v>0.3931393548387096</v>
      </c>
    </row>
    <row r="145" spans="1:6" ht="15" x14ac:dyDescent="0.2">
      <c r="A145" s="49" t="str">
        <f t="shared" si="4"/>
        <v>A</v>
      </c>
      <c r="B145" s="115" t="s">
        <v>315</v>
      </c>
      <c r="C145" s="115" t="s">
        <v>35</v>
      </c>
      <c r="D145" s="116">
        <v>1014</v>
      </c>
      <c r="E145" s="116">
        <v>477.84399999999999</v>
      </c>
      <c r="F145" s="117">
        <f t="shared" si="5"/>
        <v>0.4712465483234714</v>
      </c>
    </row>
    <row r="146" spans="1:6" ht="36.75" thickBot="1" x14ac:dyDescent="0.25">
      <c r="A146" s="49" t="str">
        <f t="shared" si="4"/>
        <v>A</v>
      </c>
      <c r="B146" s="109" t="s">
        <v>362</v>
      </c>
      <c r="C146" s="110" t="s">
        <v>363</v>
      </c>
      <c r="D146" s="111">
        <v>1043.2</v>
      </c>
      <c r="E146" s="111">
        <v>845.64047000000005</v>
      </c>
      <c r="F146" s="112">
        <f t="shared" si="5"/>
        <v>0.81062161618098161</v>
      </c>
    </row>
    <row r="147" spans="1:6" ht="15.75" thickTop="1" x14ac:dyDescent="0.2">
      <c r="A147" s="49" t="str">
        <f t="shared" si="4"/>
        <v>A</v>
      </c>
      <c r="B147" s="115" t="s">
        <v>315</v>
      </c>
      <c r="C147" s="115" t="s">
        <v>18</v>
      </c>
      <c r="D147" s="116">
        <v>1043.2</v>
      </c>
      <c r="E147" s="116">
        <v>845.64047000000005</v>
      </c>
      <c r="F147" s="117">
        <f t="shared" si="5"/>
        <v>0.81062161618098161</v>
      </c>
    </row>
    <row r="148" spans="1:6" ht="15" x14ac:dyDescent="0.2">
      <c r="A148" s="49" t="str">
        <f t="shared" si="4"/>
        <v>A</v>
      </c>
      <c r="B148" s="118" t="s">
        <v>315</v>
      </c>
      <c r="C148" s="118" t="s">
        <v>19</v>
      </c>
      <c r="D148" s="89">
        <v>508.5</v>
      </c>
      <c r="E148" s="89">
        <v>491.77373</v>
      </c>
      <c r="F148" s="119">
        <f t="shared" si="5"/>
        <v>0.96710664700098325</v>
      </c>
    </row>
    <row r="149" spans="1:6" ht="15" x14ac:dyDescent="0.2">
      <c r="A149" s="49" t="str">
        <f t="shared" si="4"/>
        <v>A</v>
      </c>
      <c r="B149" s="118" t="s">
        <v>315</v>
      </c>
      <c r="C149" s="118" t="s">
        <v>20</v>
      </c>
      <c r="D149" s="89">
        <v>513.45000000000005</v>
      </c>
      <c r="E149" s="89">
        <v>352.95451000000003</v>
      </c>
      <c r="F149" s="119">
        <f t="shared" si="5"/>
        <v>0.68741748953159998</v>
      </c>
    </row>
    <row r="150" spans="1:6" ht="15" x14ac:dyDescent="0.2">
      <c r="A150" s="49" t="str">
        <f t="shared" si="4"/>
        <v>A</v>
      </c>
      <c r="B150" s="118" t="s">
        <v>315</v>
      </c>
      <c r="C150" s="118" t="s">
        <v>33</v>
      </c>
      <c r="D150" s="89">
        <v>18.5</v>
      </c>
      <c r="E150" s="89">
        <v>0</v>
      </c>
      <c r="F150" s="119">
        <f t="shared" si="5"/>
        <v>0</v>
      </c>
    </row>
    <row r="151" spans="1:6" ht="15" x14ac:dyDescent="0.2">
      <c r="A151" s="49" t="str">
        <f t="shared" si="4"/>
        <v>A</v>
      </c>
      <c r="B151" s="118" t="s">
        <v>315</v>
      </c>
      <c r="C151" s="118" t="s">
        <v>34</v>
      </c>
      <c r="D151" s="89">
        <v>2.75</v>
      </c>
      <c r="E151" s="89">
        <v>0.91222999999999999</v>
      </c>
      <c r="F151" s="119">
        <f t="shared" si="5"/>
        <v>0.33172000000000001</v>
      </c>
    </row>
    <row r="152" spans="1:6" ht="36.75" thickBot="1" x14ac:dyDescent="0.25">
      <c r="A152" s="49" t="str">
        <f t="shared" si="4"/>
        <v>A</v>
      </c>
      <c r="B152" s="109" t="s">
        <v>364</v>
      </c>
      <c r="C152" s="110" t="s">
        <v>365</v>
      </c>
      <c r="D152" s="111">
        <v>10731.6</v>
      </c>
      <c r="E152" s="111">
        <v>10473.155949999998</v>
      </c>
      <c r="F152" s="112">
        <f t="shared" si="5"/>
        <v>0.9759174726974541</v>
      </c>
    </row>
    <row r="153" spans="1:6" ht="15.75" thickTop="1" x14ac:dyDescent="0.2">
      <c r="A153" s="49" t="str">
        <f t="shared" si="4"/>
        <v>A</v>
      </c>
      <c r="B153" s="115" t="s">
        <v>315</v>
      </c>
      <c r="C153" s="115" t="s">
        <v>18</v>
      </c>
      <c r="D153" s="116">
        <v>10731.6</v>
      </c>
      <c r="E153" s="116">
        <v>10473.155949999998</v>
      </c>
      <c r="F153" s="117">
        <f t="shared" si="5"/>
        <v>0.9759174726974541</v>
      </c>
    </row>
    <row r="154" spans="1:6" ht="15" x14ac:dyDescent="0.2">
      <c r="A154" s="49" t="str">
        <f t="shared" si="4"/>
        <v>A</v>
      </c>
      <c r="B154" s="118" t="s">
        <v>315</v>
      </c>
      <c r="C154" s="118" t="s">
        <v>34</v>
      </c>
      <c r="D154" s="89">
        <v>10731.6</v>
      </c>
      <c r="E154" s="89">
        <v>10473.155949999998</v>
      </c>
      <c r="F154" s="119">
        <f t="shared" si="5"/>
        <v>0.9759174726974541</v>
      </c>
    </row>
    <row r="155" spans="1:6" s="60" customFormat="1" ht="18.75" hidden="1" thickBot="1" x14ac:dyDescent="0.3">
      <c r="A155" s="65" t="str">
        <f t="shared" si="4"/>
        <v>A</v>
      </c>
      <c r="B155" s="120" t="s">
        <v>366</v>
      </c>
      <c r="C155" s="121" t="s">
        <v>367</v>
      </c>
      <c r="D155" s="122">
        <v>10473.19</v>
      </c>
      <c r="E155" s="122">
        <v>10473.155949999998</v>
      </c>
      <c r="F155" s="123">
        <f t="shared" si="5"/>
        <v>0.99999674884156575</v>
      </c>
    </row>
    <row r="156" spans="1:6" s="60" customFormat="1" ht="15" hidden="1" x14ac:dyDescent="0.25">
      <c r="A156" s="65" t="str">
        <f t="shared" si="4"/>
        <v>A</v>
      </c>
      <c r="B156" s="124" t="s">
        <v>315</v>
      </c>
      <c r="C156" s="124" t="s">
        <v>18</v>
      </c>
      <c r="D156" s="125">
        <v>10473.19</v>
      </c>
      <c r="E156" s="125">
        <v>10473.155949999998</v>
      </c>
      <c r="F156" s="126">
        <f t="shared" si="5"/>
        <v>0.99999674884156575</v>
      </c>
    </row>
    <row r="157" spans="1:6" s="60" customFormat="1" ht="15" hidden="1" x14ac:dyDescent="0.25">
      <c r="A157" s="65" t="str">
        <f t="shared" si="4"/>
        <v>A</v>
      </c>
      <c r="B157" s="127" t="s">
        <v>315</v>
      </c>
      <c r="C157" s="127" t="s">
        <v>34</v>
      </c>
      <c r="D157" s="128">
        <v>10473.19</v>
      </c>
      <c r="E157" s="128">
        <v>10473.155949999998</v>
      </c>
      <c r="F157" s="129">
        <f t="shared" si="5"/>
        <v>0.99999674884156575</v>
      </c>
    </row>
    <row r="158" spans="1:6" s="60" customFormat="1" ht="36.75" hidden="1" thickBot="1" x14ac:dyDescent="0.3">
      <c r="A158" s="65" t="str">
        <f t="shared" si="4"/>
        <v>A</v>
      </c>
      <c r="B158" s="120" t="s">
        <v>2730</v>
      </c>
      <c r="C158" s="121" t="s">
        <v>2731</v>
      </c>
      <c r="D158" s="122">
        <v>258.41000000000003</v>
      </c>
      <c r="E158" s="122">
        <v>0</v>
      </c>
      <c r="F158" s="123">
        <f t="shared" si="5"/>
        <v>0</v>
      </c>
    </row>
    <row r="159" spans="1:6" s="60" customFormat="1" ht="15" hidden="1" x14ac:dyDescent="0.25">
      <c r="A159" s="65" t="str">
        <f t="shared" si="4"/>
        <v>A</v>
      </c>
      <c r="B159" s="124" t="s">
        <v>315</v>
      </c>
      <c r="C159" s="124" t="s">
        <v>18</v>
      </c>
      <c r="D159" s="125">
        <v>258.41000000000003</v>
      </c>
      <c r="E159" s="125">
        <v>0</v>
      </c>
      <c r="F159" s="126">
        <f t="shared" si="5"/>
        <v>0</v>
      </c>
    </row>
    <row r="160" spans="1:6" s="60" customFormat="1" ht="15" hidden="1" x14ac:dyDescent="0.25">
      <c r="A160" s="65" t="str">
        <f t="shared" si="4"/>
        <v>A</v>
      </c>
      <c r="B160" s="127" t="s">
        <v>315</v>
      </c>
      <c r="C160" s="127" t="s">
        <v>34</v>
      </c>
      <c r="D160" s="128">
        <v>258.41000000000003</v>
      </c>
      <c r="E160" s="128">
        <v>0</v>
      </c>
      <c r="F160" s="129">
        <f t="shared" si="5"/>
        <v>0</v>
      </c>
    </row>
    <row r="161" spans="1:6" ht="18.75" thickBot="1" x14ac:dyDescent="0.25">
      <c r="A161" s="49" t="str">
        <f t="shared" si="4"/>
        <v>A</v>
      </c>
      <c r="B161" s="109" t="s">
        <v>368</v>
      </c>
      <c r="C161" s="110" t="s">
        <v>369</v>
      </c>
      <c r="D161" s="111">
        <v>23650.04</v>
      </c>
      <c r="E161" s="111">
        <v>19491.12052</v>
      </c>
      <c r="F161" s="112">
        <f t="shared" si="5"/>
        <v>0.82414746528969929</v>
      </c>
    </row>
    <row r="162" spans="1:6" ht="15.75" thickTop="1" x14ac:dyDescent="0.2">
      <c r="A162" s="49" t="str">
        <f t="shared" si="4"/>
        <v>A</v>
      </c>
      <c r="B162" s="115" t="s">
        <v>315</v>
      </c>
      <c r="C162" s="115" t="s">
        <v>18</v>
      </c>
      <c r="D162" s="116">
        <v>21942.639999999999</v>
      </c>
      <c r="E162" s="116">
        <v>17832.801759999998</v>
      </c>
      <c r="F162" s="117">
        <f t="shared" si="5"/>
        <v>0.81270083089363898</v>
      </c>
    </row>
    <row r="163" spans="1:6" ht="15" x14ac:dyDescent="0.2">
      <c r="A163" s="49" t="str">
        <f t="shared" si="4"/>
        <v>A</v>
      </c>
      <c r="B163" s="118" t="s">
        <v>315</v>
      </c>
      <c r="C163" s="118" t="s">
        <v>19</v>
      </c>
      <c r="D163" s="89">
        <v>5403.4</v>
      </c>
      <c r="E163" s="89">
        <v>4898.1724100000001</v>
      </c>
      <c r="F163" s="119">
        <f t="shared" si="5"/>
        <v>0.90649820668468006</v>
      </c>
    </row>
    <row r="164" spans="1:6" ht="15" x14ac:dyDescent="0.2">
      <c r="A164" s="49" t="str">
        <f t="shared" si="4"/>
        <v>A</v>
      </c>
      <c r="B164" s="118" t="s">
        <v>315</v>
      </c>
      <c r="C164" s="118" t="s">
        <v>20</v>
      </c>
      <c r="D164" s="89">
        <v>12379.24</v>
      </c>
      <c r="E164" s="89">
        <v>8866.1773499999999</v>
      </c>
      <c r="F164" s="119">
        <f t="shared" si="5"/>
        <v>0.71621338224317488</v>
      </c>
    </row>
    <row r="165" spans="1:6" ht="15" x14ac:dyDescent="0.2">
      <c r="A165" s="49" t="str">
        <f t="shared" si="4"/>
        <v>A</v>
      </c>
      <c r="B165" s="118" t="s">
        <v>315</v>
      </c>
      <c r="C165" s="118" t="s">
        <v>33</v>
      </c>
      <c r="D165" s="89">
        <v>9</v>
      </c>
      <c r="E165" s="89">
        <v>0</v>
      </c>
      <c r="F165" s="119">
        <f t="shared" si="5"/>
        <v>0</v>
      </c>
    </row>
    <row r="166" spans="1:6" ht="15" x14ac:dyDescent="0.2">
      <c r="A166" s="49" t="str">
        <f t="shared" si="4"/>
        <v>A</v>
      </c>
      <c r="B166" s="118" t="s">
        <v>315</v>
      </c>
      <c r="C166" s="118" t="s">
        <v>34</v>
      </c>
      <c r="D166" s="89">
        <v>4151</v>
      </c>
      <c r="E166" s="89">
        <v>4068.4520000000002</v>
      </c>
      <c r="F166" s="119">
        <f t="shared" si="5"/>
        <v>0.98011370754035176</v>
      </c>
    </row>
    <row r="167" spans="1:6" ht="15" x14ac:dyDescent="0.2">
      <c r="A167" s="49" t="str">
        <f t="shared" si="4"/>
        <v>A</v>
      </c>
      <c r="B167" s="115" t="s">
        <v>315</v>
      </c>
      <c r="C167" s="115" t="s">
        <v>35</v>
      </c>
      <c r="D167" s="116">
        <v>1707.4</v>
      </c>
      <c r="E167" s="116">
        <v>1658.3187600000001</v>
      </c>
      <c r="F167" s="117">
        <f t="shared" si="5"/>
        <v>0.97125381281480616</v>
      </c>
    </row>
    <row r="168" spans="1:6" s="60" customFormat="1" ht="18.75" hidden="1" thickBot="1" x14ac:dyDescent="0.3">
      <c r="A168" s="65" t="str">
        <f t="shared" si="4"/>
        <v>A</v>
      </c>
      <c r="B168" s="120" t="s">
        <v>370</v>
      </c>
      <c r="C168" s="121" t="s">
        <v>369</v>
      </c>
      <c r="D168" s="122">
        <v>22936.3</v>
      </c>
      <c r="E168" s="122">
        <v>19034.37744</v>
      </c>
      <c r="F168" s="123">
        <f t="shared" si="5"/>
        <v>0.82988003470481297</v>
      </c>
    </row>
    <row r="169" spans="1:6" s="60" customFormat="1" ht="15" hidden="1" x14ac:dyDescent="0.25">
      <c r="A169" s="65" t="str">
        <f t="shared" si="4"/>
        <v>A</v>
      </c>
      <c r="B169" s="124" t="s">
        <v>315</v>
      </c>
      <c r="C169" s="124" t="s">
        <v>18</v>
      </c>
      <c r="D169" s="125">
        <v>21228.9</v>
      </c>
      <c r="E169" s="125">
        <v>17376.058679999998</v>
      </c>
      <c r="F169" s="126">
        <f t="shared" si="5"/>
        <v>0.8185096109548774</v>
      </c>
    </row>
    <row r="170" spans="1:6" s="60" customFormat="1" ht="15" hidden="1" x14ac:dyDescent="0.25">
      <c r="A170" s="65" t="str">
        <f t="shared" si="4"/>
        <v>A</v>
      </c>
      <c r="B170" s="127" t="s">
        <v>315</v>
      </c>
      <c r="C170" s="127" t="s">
        <v>19</v>
      </c>
      <c r="D170" s="128">
        <v>5233.8999999999996</v>
      </c>
      <c r="E170" s="128">
        <v>4761.7624900000001</v>
      </c>
      <c r="F170" s="129">
        <f t="shared" si="5"/>
        <v>0.90979240910219916</v>
      </c>
    </row>
    <row r="171" spans="1:6" s="60" customFormat="1" ht="15" hidden="1" x14ac:dyDescent="0.25">
      <c r="A171" s="65" t="str">
        <f t="shared" si="4"/>
        <v>A</v>
      </c>
      <c r="B171" s="127" t="s">
        <v>315</v>
      </c>
      <c r="C171" s="127" t="s">
        <v>20</v>
      </c>
      <c r="D171" s="128">
        <v>11844</v>
      </c>
      <c r="E171" s="128">
        <v>8545.8441899999998</v>
      </c>
      <c r="F171" s="129">
        <f t="shared" si="5"/>
        <v>0.7215336195542047</v>
      </c>
    </row>
    <row r="172" spans="1:6" s="60" customFormat="1" ht="15" hidden="1" x14ac:dyDescent="0.25">
      <c r="A172" s="65" t="str">
        <f t="shared" si="4"/>
        <v>A</v>
      </c>
      <c r="B172" s="127" t="s">
        <v>315</v>
      </c>
      <c r="C172" s="127" t="s">
        <v>34</v>
      </c>
      <c r="D172" s="128">
        <v>4151</v>
      </c>
      <c r="E172" s="128">
        <v>4068.4520000000002</v>
      </c>
      <c r="F172" s="129">
        <f t="shared" si="5"/>
        <v>0.98011370754035176</v>
      </c>
    </row>
    <row r="173" spans="1:6" s="60" customFormat="1" ht="15" hidden="1" x14ac:dyDescent="0.25">
      <c r="A173" s="65" t="str">
        <f t="shared" si="4"/>
        <v>A</v>
      </c>
      <c r="B173" s="124" t="s">
        <v>315</v>
      </c>
      <c r="C173" s="124" t="s">
        <v>35</v>
      </c>
      <c r="D173" s="125">
        <v>1707.4</v>
      </c>
      <c r="E173" s="125">
        <v>1658.3187600000001</v>
      </c>
      <c r="F173" s="126">
        <f t="shared" si="5"/>
        <v>0.97125381281480616</v>
      </c>
    </row>
    <row r="174" spans="1:6" s="60" customFormat="1" ht="36.75" hidden="1" thickBot="1" x14ac:dyDescent="0.3">
      <c r="A174" s="65" t="str">
        <f t="shared" si="4"/>
        <v>A</v>
      </c>
      <c r="B174" s="120" t="s">
        <v>371</v>
      </c>
      <c r="C174" s="121" t="s">
        <v>372</v>
      </c>
      <c r="D174" s="122">
        <v>713.74</v>
      </c>
      <c r="E174" s="122">
        <v>456.74307999999996</v>
      </c>
      <c r="F174" s="123">
        <f t="shared" si="5"/>
        <v>0.63992921792249269</v>
      </c>
    </row>
    <row r="175" spans="1:6" s="60" customFormat="1" ht="15" hidden="1" x14ac:dyDescent="0.25">
      <c r="A175" s="65" t="str">
        <f t="shared" si="4"/>
        <v>A</v>
      </c>
      <c r="B175" s="124" t="s">
        <v>315</v>
      </c>
      <c r="C175" s="124" t="s">
        <v>18</v>
      </c>
      <c r="D175" s="125">
        <v>713.74</v>
      </c>
      <c r="E175" s="125">
        <v>456.74307999999996</v>
      </c>
      <c r="F175" s="126">
        <f t="shared" si="5"/>
        <v>0.63992921792249269</v>
      </c>
    </row>
    <row r="176" spans="1:6" s="60" customFormat="1" ht="15" hidden="1" x14ac:dyDescent="0.25">
      <c r="A176" s="65" t="str">
        <f t="shared" si="4"/>
        <v>A</v>
      </c>
      <c r="B176" s="127" t="s">
        <v>315</v>
      </c>
      <c r="C176" s="127" t="s">
        <v>19</v>
      </c>
      <c r="D176" s="128">
        <v>169.5</v>
      </c>
      <c r="E176" s="128">
        <v>136.40992</v>
      </c>
      <c r="F176" s="129">
        <f t="shared" si="5"/>
        <v>0.80477828908554572</v>
      </c>
    </row>
    <row r="177" spans="1:6" s="60" customFormat="1" ht="15" hidden="1" x14ac:dyDescent="0.25">
      <c r="A177" s="65" t="str">
        <f t="shared" si="4"/>
        <v>A</v>
      </c>
      <c r="B177" s="127" t="s">
        <v>315</v>
      </c>
      <c r="C177" s="127" t="s">
        <v>20</v>
      </c>
      <c r="D177" s="128">
        <v>535.24</v>
      </c>
      <c r="E177" s="128">
        <v>320.33315999999996</v>
      </c>
      <c r="F177" s="129">
        <f t="shared" si="5"/>
        <v>0.59848509080038859</v>
      </c>
    </row>
    <row r="178" spans="1:6" s="60" customFormat="1" ht="15" hidden="1" x14ac:dyDescent="0.25">
      <c r="A178" s="65" t="str">
        <f t="shared" si="4"/>
        <v>A</v>
      </c>
      <c r="B178" s="127" t="s">
        <v>315</v>
      </c>
      <c r="C178" s="127" t="s">
        <v>33</v>
      </c>
      <c r="D178" s="128">
        <v>9</v>
      </c>
      <c r="E178" s="128">
        <v>0</v>
      </c>
      <c r="F178" s="129">
        <f t="shared" si="5"/>
        <v>0</v>
      </c>
    </row>
    <row r="179" spans="1:6" ht="18.75" thickBot="1" x14ac:dyDescent="0.25">
      <c r="A179" s="49" t="str">
        <f t="shared" si="4"/>
        <v>A</v>
      </c>
      <c r="B179" s="109" t="s">
        <v>373</v>
      </c>
      <c r="C179" s="110" t="s">
        <v>374</v>
      </c>
      <c r="D179" s="111">
        <v>3215.5</v>
      </c>
      <c r="E179" s="111">
        <v>2728.3929400000006</v>
      </c>
      <c r="F179" s="112">
        <f t="shared" si="5"/>
        <v>0.84851280982739874</v>
      </c>
    </row>
    <row r="180" spans="1:6" ht="15.75" thickTop="1" x14ac:dyDescent="0.2">
      <c r="A180" s="49" t="str">
        <f t="shared" si="4"/>
        <v>A</v>
      </c>
      <c r="B180" s="115" t="s">
        <v>315</v>
      </c>
      <c r="C180" s="115" t="s">
        <v>18</v>
      </c>
      <c r="D180" s="116">
        <v>3115.5</v>
      </c>
      <c r="E180" s="116">
        <v>2712.1069400000006</v>
      </c>
      <c r="F180" s="117">
        <f t="shared" si="5"/>
        <v>0.87052060343444093</v>
      </c>
    </row>
    <row r="181" spans="1:6" ht="15" x14ac:dyDescent="0.2">
      <c r="A181" s="49" t="str">
        <f t="shared" si="4"/>
        <v>A</v>
      </c>
      <c r="B181" s="118" t="s">
        <v>315</v>
      </c>
      <c r="C181" s="118" t="s">
        <v>19</v>
      </c>
      <c r="D181" s="89">
        <v>2062.3000000000002</v>
      </c>
      <c r="E181" s="89">
        <v>1987.85797</v>
      </c>
      <c r="F181" s="119">
        <f t="shared" si="5"/>
        <v>0.96390339426853511</v>
      </c>
    </row>
    <row r="182" spans="1:6" ht="15" x14ac:dyDescent="0.2">
      <c r="A182" s="49" t="str">
        <f t="shared" si="4"/>
        <v>A</v>
      </c>
      <c r="B182" s="118" t="s">
        <v>315</v>
      </c>
      <c r="C182" s="118" t="s">
        <v>20</v>
      </c>
      <c r="D182" s="89">
        <v>915.7</v>
      </c>
      <c r="E182" s="89">
        <v>619.53394000000003</v>
      </c>
      <c r="F182" s="119">
        <f t="shared" si="5"/>
        <v>0.67656867969859125</v>
      </c>
    </row>
    <row r="183" spans="1:6" ht="15" x14ac:dyDescent="0.2">
      <c r="A183" s="49" t="str">
        <f t="shared" si="4"/>
        <v>A</v>
      </c>
      <c r="B183" s="118" t="s">
        <v>315</v>
      </c>
      <c r="C183" s="118" t="s">
        <v>3</v>
      </c>
      <c r="D183" s="89">
        <v>10.3</v>
      </c>
      <c r="E183" s="89">
        <v>10.199950000000001</v>
      </c>
      <c r="F183" s="119">
        <f t="shared" si="5"/>
        <v>0.99028640776699028</v>
      </c>
    </row>
    <row r="184" spans="1:6" ht="15" x14ac:dyDescent="0.2">
      <c r="A184" s="49" t="str">
        <f t="shared" si="4"/>
        <v>A</v>
      </c>
      <c r="B184" s="118" t="s">
        <v>315</v>
      </c>
      <c r="C184" s="118" t="s">
        <v>33</v>
      </c>
      <c r="D184" s="89">
        <v>22.2</v>
      </c>
      <c r="E184" s="89">
        <v>21.908750000000001</v>
      </c>
      <c r="F184" s="119">
        <f t="shared" si="5"/>
        <v>0.9868806306306307</v>
      </c>
    </row>
    <row r="185" spans="1:6" ht="15" x14ac:dyDescent="0.2">
      <c r="A185" s="49" t="str">
        <f t="shared" si="4"/>
        <v>A</v>
      </c>
      <c r="B185" s="118" t="s">
        <v>315</v>
      </c>
      <c r="C185" s="118" t="s">
        <v>34</v>
      </c>
      <c r="D185" s="89">
        <v>105</v>
      </c>
      <c r="E185" s="89">
        <v>72.60633</v>
      </c>
      <c r="F185" s="119">
        <f t="shared" si="5"/>
        <v>0.69148885714285713</v>
      </c>
    </row>
    <row r="186" spans="1:6" ht="15" x14ac:dyDescent="0.2">
      <c r="A186" s="49" t="str">
        <f t="shared" si="4"/>
        <v>A</v>
      </c>
      <c r="B186" s="115" t="s">
        <v>315</v>
      </c>
      <c r="C186" s="115" t="s">
        <v>35</v>
      </c>
      <c r="D186" s="116">
        <v>100</v>
      </c>
      <c r="E186" s="116">
        <v>16.286000000000001</v>
      </c>
      <c r="F186" s="117">
        <f t="shared" si="5"/>
        <v>0.16286</v>
      </c>
    </row>
    <row r="187" spans="1:6" ht="18.75" thickBot="1" x14ac:dyDescent="0.25">
      <c r="A187" s="49" t="str">
        <f t="shared" si="4"/>
        <v>A</v>
      </c>
      <c r="B187" s="109" t="s">
        <v>375</v>
      </c>
      <c r="C187" s="110" t="s">
        <v>376</v>
      </c>
      <c r="D187" s="111">
        <v>9577.5</v>
      </c>
      <c r="E187" s="111">
        <v>7403.5255800000004</v>
      </c>
      <c r="F187" s="112">
        <f t="shared" si="5"/>
        <v>0.7730123288958497</v>
      </c>
    </row>
    <row r="188" spans="1:6" ht="15.75" thickTop="1" x14ac:dyDescent="0.2">
      <c r="A188" s="49" t="str">
        <f t="shared" si="4"/>
        <v>A</v>
      </c>
      <c r="B188" s="115" t="s">
        <v>315</v>
      </c>
      <c r="C188" s="115" t="s">
        <v>18</v>
      </c>
      <c r="D188" s="116">
        <v>9137.5</v>
      </c>
      <c r="E188" s="116">
        <v>7377.2225799999997</v>
      </c>
      <c r="F188" s="117">
        <f t="shared" si="5"/>
        <v>0.80735678030095759</v>
      </c>
    </row>
    <row r="189" spans="1:6" ht="15" x14ac:dyDescent="0.2">
      <c r="A189" s="49" t="str">
        <f t="shared" si="4"/>
        <v>A</v>
      </c>
      <c r="B189" s="118" t="s">
        <v>315</v>
      </c>
      <c r="C189" s="118" t="s">
        <v>19</v>
      </c>
      <c r="D189" s="89">
        <v>6712.5</v>
      </c>
      <c r="E189" s="89">
        <v>5285.2830300000005</v>
      </c>
      <c r="F189" s="119">
        <f t="shared" si="5"/>
        <v>0.78737922234636881</v>
      </c>
    </row>
    <row r="190" spans="1:6" ht="15" x14ac:dyDescent="0.2">
      <c r="A190" s="49" t="str">
        <f t="shared" si="4"/>
        <v>A</v>
      </c>
      <c r="B190" s="118" t="s">
        <v>315</v>
      </c>
      <c r="C190" s="118" t="s">
        <v>20</v>
      </c>
      <c r="D190" s="89">
        <v>2200</v>
      </c>
      <c r="E190" s="89">
        <v>1937.0606399999997</v>
      </c>
      <c r="F190" s="119">
        <f t="shared" si="5"/>
        <v>0.88048210909090896</v>
      </c>
    </row>
    <row r="191" spans="1:6" ht="15" x14ac:dyDescent="0.2">
      <c r="A191" s="49" t="str">
        <f t="shared" si="4"/>
        <v>A</v>
      </c>
      <c r="B191" s="118" t="s">
        <v>315</v>
      </c>
      <c r="C191" s="118" t="s">
        <v>33</v>
      </c>
      <c r="D191" s="89">
        <v>60</v>
      </c>
      <c r="E191" s="89">
        <v>53.752980000000001</v>
      </c>
      <c r="F191" s="119">
        <f t="shared" si="5"/>
        <v>0.89588299999999998</v>
      </c>
    </row>
    <row r="192" spans="1:6" ht="15" x14ac:dyDescent="0.2">
      <c r="A192" s="49" t="str">
        <f t="shared" si="4"/>
        <v>A</v>
      </c>
      <c r="B192" s="118" t="s">
        <v>315</v>
      </c>
      <c r="C192" s="118" t="s">
        <v>34</v>
      </c>
      <c r="D192" s="89">
        <v>165</v>
      </c>
      <c r="E192" s="89">
        <v>101.12593</v>
      </c>
      <c r="F192" s="119">
        <f t="shared" si="5"/>
        <v>0.61288442424242418</v>
      </c>
    </row>
    <row r="193" spans="1:6" ht="15" x14ac:dyDescent="0.2">
      <c r="A193" s="49" t="str">
        <f t="shared" si="4"/>
        <v>A</v>
      </c>
      <c r="B193" s="115" t="s">
        <v>315</v>
      </c>
      <c r="C193" s="115" t="s">
        <v>35</v>
      </c>
      <c r="D193" s="116">
        <v>440</v>
      </c>
      <c r="E193" s="116">
        <v>26.303000000000001</v>
      </c>
      <c r="F193" s="117">
        <f t="shared" si="5"/>
        <v>5.9779545454545453E-2</v>
      </c>
    </row>
    <row r="194" spans="1:6" ht="18.75" thickBot="1" x14ac:dyDescent="0.25">
      <c r="A194" s="49" t="str">
        <f t="shared" si="4"/>
        <v>A</v>
      </c>
      <c r="B194" s="109" t="s">
        <v>377</v>
      </c>
      <c r="C194" s="110" t="s">
        <v>378</v>
      </c>
      <c r="D194" s="111">
        <v>53868</v>
      </c>
      <c r="E194" s="111">
        <v>48913.357269999993</v>
      </c>
      <c r="F194" s="112">
        <f t="shared" si="5"/>
        <v>0.90802252301923203</v>
      </c>
    </row>
    <row r="195" spans="1:6" ht="15.75" thickTop="1" x14ac:dyDescent="0.2">
      <c r="A195" s="49" t="str">
        <f t="shared" si="4"/>
        <v>A</v>
      </c>
      <c r="B195" s="115" t="s">
        <v>315</v>
      </c>
      <c r="C195" s="115" t="s">
        <v>18</v>
      </c>
      <c r="D195" s="116">
        <v>52308</v>
      </c>
      <c r="E195" s="116">
        <v>48482.121289999988</v>
      </c>
      <c r="F195" s="117">
        <f t="shared" si="5"/>
        <v>0.92685863137569757</v>
      </c>
    </row>
    <row r="196" spans="1:6" ht="15" x14ac:dyDescent="0.2">
      <c r="A196" s="49" t="str">
        <f t="shared" si="4"/>
        <v>A</v>
      </c>
      <c r="B196" s="118" t="s">
        <v>315</v>
      </c>
      <c r="C196" s="118" t="s">
        <v>19</v>
      </c>
      <c r="D196" s="89">
        <v>38781</v>
      </c>
      <c r="E196" s="89">
        <v>36566.472480000004</v>
      </c>
      <c r="F196" s="119">
        <f t="shared" si="5"/>
        <v>0.94289658544132449</v>
      </c>
    </row>
    <row r="197" spans="1:6" ht="15" x14ac:dyDescent="0.2">
      <c r="A197" s="49" t="str">
        <f t="shared" ref="A197:A260" si="6">(IF(OR(D197&lt;&gt;0,E197&lt;&gt;0,),"A","B"))</f>
        <v>A</v>
      </c>
      <c r="B197" s="118" t="s">
        <v>315</v>
      </c>
      <c r="C197" s="118" t="s">
        <v>20</v>
      </c>
      <c r="D197" s="89">
        <v>11915</v>
      </c>
      <c r="E197" s="89">
        <v>10695.86119</v>
      </c>
      <c r="F197" s="119">
        <f t="shared" ref="F197:F260" si="7">E197/D197</f>
        <v>0.89768033487201004</v>
      </c>
    </row>
    <row r="198" spans="1:6" ht="15" x14ac:dyDescent="0.2">
      <c r="A198" s="49" t="str">
        <f t="shared" si="6"/>
        <v>A</v>
      </c>
      <c r="B198" s="118" t="s">
        <v>315</v>
      </c>
      <c r="C198" s="118" t="s">
        <v>33</v>
      </c>
      <c r="D198" s="89">
        <v>653</v>
      </c>
      <c r="E198" s="89">
        <v>637.3223999999999</v>
      </c>
      <c r="F198" s="119">
        <f t="shared" si="7"/>
        <v>0.97599142419601825</v>
      </c>
    </row>
    <row r="199" spans="1:6" ht="15" x14ac:dyDescent="0.2">
      <c r="A199" s="49" t="str">
        <f t="shared" si="6"/>
        <v>A</v>
      </c>
      <c r="B199" s="118" t="s">
        <v>315</v>
      </c>
      <c r="C199" s="118" t="s">
        <v>34</v>
      </c>
      <c r="D199" s="89">
        <v>959</v>
      </c>
      <c r="E199" s="89">
        <v>582.46521999999993</v>
      </c>
      <c r="F199" s="119">
        <f t="shared" si="7"/>
        <v>0.60736727841501559</v>
      </c>
    </row>
    <row r="200" spans="1:6" ht="15" x14ac:dyDescent="0.2">
      <c r="A200" s="49" t="str">
        <f t="shared" si="6"/>
        <v>A</v>
      </c>
      <c r="B200" s="115" t="s">
        <v>315</v>
      </c>
      <c r="C200" s="115" t="s">
        <v>35</v>
      </c>
      <c r="D200" s="116">
        <v>1560</v>
      </c>
      <c r="E200" s="116">
        <v>431.23597999999998</v>
      </c>
      <c r="F200" s="117">
        <f t="shared" si="7"/>
        <v>0.27643332051282049</v>
      </c>
    </row>
    <row r="201" spans="1:6" ht="36.75" thickBot="1" x14ac:dyDescent="0.25">
      <c r="A201" s="49" t="str">
        <f t="shared" si="6"/>
        <v>A</v>
      </c>
      <c r="B201" s="109" t="s">
        <v>379</v>
      </c>
      <c r="C201" s="110" t="s">
        <v>380</v>
      </c>
      <c r="D201" s="111">
        <v>52462</v>
      </c>
      <c r="E201" s="111">
        <v>48128.415939999999</v>
      </c>
      <c r="F201" s="112">
        <f t="shared" si="7"/>
        <v>0.9173957519728565</v>
      </c>
    </row>
    <row r="202" spans="1:6" ht="15.75" thickTop="1" x14ac:dyDescent="0.2">
      <c r="A202" s="49" t="str">
        <f t="shared" si="6"/>
        <v>A</v>
      </c>
      <c r="B202" s="115" t="s">
        <v>315</v>
      </c>
      <c r="C202" s="115" t="s">
        <v>18</v>
      </c>
      <c r="D202" s="116">
        <v>50942</v>
      </c>
      <c r="E202" s="116">
        <v>47699.110959999991</v>
      </c>
      <c r="F202" s="117">
        <f t="shared" si="7"/>
        <v>0.93634154450158991</v>
      </c>
    </row>
    <row r="203" spans="1:6" ht="15" x14ac:dyDescent="0.2">
      <c r="A203" s="49" t="str">
        <f t="shared" si="6"/>
        <v>A</v>
      </c>
      <c r="B203" s="118" t="s">
        <v>315</v>
      </c>
      <c r="C203" s="118" t="s">
        <v>19</v>
      </c>
      <c r="D203" s="89">
        <v>38245</v>
      </c>
      <c r="E203" s="89">
        <v>36088.750469999999</v>
      </c>
      <c r="F203" s="119">
        <f t="shared" si="7"/>
        <v>0.94362009334553532</v>
      </c>
    </row>
    <row r="204" spans="1:6" ht="15" x14ac:dyDescent="0.2">
      <c r="A204" s="49" t="str">
        <f t="shared" si="6"/>
        <v>A</v>
      </c>
      <c r="B204" s="118" t="s">
        <v>315</v>
      </c>
      <c r="C204" s="118" t="s">
        <v>20</v>
      </c>
      <c r="D204" s="89">
        <v>11540</v>
      </c>
      <c r="E204" s="89">
        <v>10491.316440000001</v>
      </c>
      <c r="F204" s="119">
        <f t="shared" si="7"/>
        <v>0.90912620797227039</v>
      </c>
    </row>
    <row r="205" spans="1:6" ht="15" x14ac:dyDescent="0.2">
      <c r="A205" s="49" t="str">
        <f t="shared" si="6"/>
        <v>A</v>
      </c>
      <c r="B205" s="118" t="s">
        <v>315</v>
      </c>
      <c r="C205" s="118" t="s">
        <v>33</v>
      </c>
      <c r="D205" s="89">
        <v>638</v>
      </c>
      <c r="E205" s="89">
        <v>636.8996699999999</v>
      </c>
      <c r="F205" s="119">
        <f t="shared" si="7"/>
        <v>0.99827534482758606</v>
      </c>
    </row>
    <row r="206" spans="1:6" ht="15" x14ac:dyDescent="0.2">
      <c r="A206" s="49" t="str">
        <f t="shared" si="6"/>
        <v>A</v>
      </c>
      <c r="B206" s="118" t="s">
        <v>315</v>
      </c>
      <c r="C206" s="118" t="s">
        <v>34</v>
      </c>
      <c r="D206" s="89">
        <v>519</v>
      </c>
      <c r="E206" s="89">
        <v>482.14438000000001</v>
      </c>
      <c r="F206" s="119">
        <f t="shared" si="7"/>
        <v>0.92898724470134875</v>
      </c>
    </row>
    <row r="207" spans="1:6" ht="15" x14ac:dyDescent="0.2">
      <c r="A207" s="49" t="str">
        <f t="shared" si="6"/>
        <v>A</v>
      </c>
      <c r="B207" s="115" t="s">
        <v>315</v>
      </c>
      <c r="C207" s="115" t="s">
        <v>35</v>
      </c>
      <c r="D207" s="116">
        <v>1520</v>
      </c>
      <c r="E207" s="116">
        <v>429.30498</v>
      </c>
      <c r="F207" s="117">
        <f t="shared" si="7"/>
        <v>0.28243748684210529</v>
      </c>
    </row>
    <row r="208" spans="1:6" s="60" customFormat="1" ht="54.75" hidden="1" thickBot="1" x14ac:dyDescent="0.3">
      <c r="A208" s="65" t="str">
        <f t="shared" si="6"/>
        <v>A</v>
      </c>
      <c r="B208" s="120" t="s">
        <v>381</v>
      </c>
      <c r="C208" s="121" t="s">
        <v>59</v>
      </c>
      <c r="D208" s="122">
        <v>2032</v>
      </c>
      <c r="E208" s="122">
        <v>1892.2962399999997</v>
      </c>
      <c r="F208" s="123">
        <f t="shared" si="7"/>
        <v>0.93124814960629909</v>
      </c>
    </row>
    <row r="209" spans="1:6" s="60" customFormat="1" ht="15" hidden="1" x14ac:dyDescent="0.25">
      <c r="A209" s="65" t="str">
        <f t="shared" si="6"/>
        <v>A</v>
      </c>
      <c r="B209" s="124" t="s">
        <v>315</v>
      </c>
      <c r="C209" s="124" t="s">
        <v>18</v>
      </c>
      <c r="D209" s="125">
        <v>2012</v>
      </c>
      <c r="E209" s="125">
        <v>1892.2962399999997</v>
      </c>
      <c r="F209" s="126">
        <f t="shared" si="7"/>
        <v>0.94050508946322053</v>
      </c>
    </row>
    <row r="210" spans="1:6" s="60" customFormat="1" ht="15" hidden="1" x14ac:dyDescent="0.25">
      <c r="A210" s="65" t="str">
        <f t="shared" si="6"/>
        <v>A</v>
      </c>
      <c r="B210" s="127" t="s">
        <v>315</v>
      </c>
      <c r="C210" s="127" t="s">
        <v>19</v>
      </c>
      <c r="D210" s="128">
        <v>1225</v>
      </c>
      <c r="E210" s="128">
        <v>1149.75542</v>
      </c>
      <c r="F210" s="129">
        <f t="shared" si="7"/>
        <v>0.93857585306122449</v>
      </c>
    </row>
    <row r="211" spans="1:6" s="60" customFormat="1" ht="15" hidden="1" x14ac:dyDescent="0.25">
      <c r="A211" s="65" t="str">
        <f t="shared" si="6"/>
        <v>A</v>
      </c>
      <c r="B211" s="127" t="s">
        <v>315</v>
      </c>
      <c r="C211" s="127" t="s">
        <v>20</v>
      </c>
      <c r="D211" s="128">
        <v>740</v>
      </c>
      <c r="E211" s="128">
        <v>700.78049999999996</v>
      </c>
      <c r="F211" s="129">
        <f t="shared" si="7"/>
        <v>0.94700067567567559</v>
      </c>
    </row>
    <row r="212" spans="1:6" s="60" customFormat="1" ht="15" hidden="1" x14ac:dyDescent="0.25">
      <c r="A212" s="65" t="str">
        <f t="shared" si="6"/>
        <v>A</v>
      </c>
      <c r="B212" s="127" t="s">
        <v>315</v>
      </c>
      <c r="C212" s="127" t="s">
        <v>33</v>
      </c>
      <c r="D212" s="128">
        <v>38</v>
      </c>
      <c r="E212" s="128">
        <v>37.76108</v>
      </c>
      <c r="F212" s="129">
        <f t="shared" si="7"/>
        <v>0.9937126315789474</v>
      </c>
    </row>
    <row r="213" spans="1:6" s="60" customFormat="1" ht="15" hidden="1" x14ac:dyDescent="0.25">
      <c r="A213" s="65" t="str">
        <f t="shared" si="6"/>
        <v>A</v>
      </c>
      <c r="B213" s="127" t="s">
        <v>315</v>
      </c>
      <c r="C213" s="127" t="s">
        <v>34</v>
      </c>
      <c r="D213" s="128">
        <v>9</v>
      </c>
      <c r="E213" s="128">
        <v>3.9992399999999999</v>
      </c>
      <c r="F213" s="129">
        <f t="shared" si="7"/>
        <v>0.44435999999999998</v>
      </c>
    </row>
    <row r="214" spans="1:6" s="60" customFormat="1" ht="15" hidden="1" x14ac:dyDescent="0.25">
      <c r="A214" s="65" t="str">
        <f t="shared" si="6"/>
        <v>A</v>
      </c>
      <c r="B214" s="124" t="s">
        <v>315</v>
      </c>
      <c r="C214" s="124" t="s">
        <v>35</v>
      </c>
      <c r="D214" s="125">
        <v>20</v>
      </c>
      <c r="E214" s="125">
        <v>0</v>
      </c>
      <c r="F214" s="126">
        <f t="shared" si="7"/>
        <v>0</v>
      </c>
    </row>
    <row r="215" spans="1:6" s="60" customFormat="1" ht="18.75" hidden="1" thickBot="1" x14ac:dyDescent="0.3">
      <c r="A215" s="65" t="str">
        <f t="shared" si="6"/>
        <v>A</v>
      </c>
      <c r="B215" s="120" t="s">
        <v>382</v>
      </c>
      <c r="C215" s="121" t="s">
        <v>378</v>
      </c>
      <c r="D215" s="122">
        <v>50430</v>
      </c>
      <c r="E215" s="122">
        <v>46236.119700000003</v>
      </c>
      <c r="F215" s="123">
        <f t="shared" si="7"/>
        <v>0.91683759071980975</v>
      </c>
    </row>
    <row r="216" spans="1:6" s="60" customFormat="1" ht="15" hidden="1" x14ac:dyDescent="0.25">
      <c r="A216" s="65" t="str">
        <f t="shared" si="6"/>
        <v>A</v>
      </c>
      <c r="B216" s="124" t="s">
        <v>315</v>
      </c>
      <c r="C216" s="124" t="s">
        <v>18</v>
      </c>
      <c r="D216" s="125">
        <v>48930</v>
      </c>
      <c r="E216" s="125">
        <v>45806.814720000002</v>
      </c>
      <c r="F216" s="126">
        <f t="shared" si="7"/>
        <v>0.93617033966891483</v>
      </c>
    </row>
    <row r="217" spans="1:6" s="60" customFormat="1" ht="15" hidden="1" x14ac:dyDescent="0.25">
      <c r="A217" s="65" t="str">
        <f t="shared" si="6"/>
        <v>A</v>
      </c>
      <c r="B217" s="127" t="s">
        <v>315</v>
      </c>
      <c r="C217" s="127" t="s">
        <v>19</v>
      </c>
      <c r="D217" s="128">
        <v>37020</v>
      </c>
      <c r="E217" s="128">
        <v>34938.995049999998</v>
      </c>
      <c r="F217" s="129">
        <f t="shared" si="7"/>
        <v>0.94378700837385188</v>
      </c>
    </row>
    <row r="218" spans="1:6" s="60" customFormat="1" ht="15" hidden="1" x14ac:dyDescent="0.25">
      <c r="A218" s="65" t="str">
        <f t="shared" si="6"/>
        <v>A</v>
      </c>
      <c r="B218" s="127" t="s">
        <v>315</v>
      </c>
      <c r="C218" s="127" t="s">
        <v>20</v>
      </c>
      <c r="D218" s="128">
        <v>10800</v>
      </c>
      <c r="E218" s="128">
        <v>9790.5359399999998</v>
      </c>
      <c r="F218" s="129">
        <f t="shared" si="7"/>
        <v>0.90653110555555549</v>
      </c>
    </row>
    <row r="219" spans="1:6" s="60" customFormat="1" ht="15" hidden="1" x14ac:dyDescent="0.25">
      <c r="A219" s="65" t="str">
        <f t="shared" si="6"/>
        <v>A</v>
      </c>
      <c r="B219" s="127" t="s">
        <v>315</v>
      </c>
      <c r="C219" s="127" t="s">
        <v>33</v>
      </c>
      <c r="D219" s="128">
        <v>600</v>
      </c>
      <c r="E219" s="128">
        <v>599.13859000000002</v>
      </c>
      <c r="F219" s="129">
        <f t="shared" si="7"/>
        <v>0.99856431666666667</v>
      </c>
    </row>
    <row r="220" spans="1:6" s="60" customFormat="1" ht="15" hidden="1" x14ac:dyDescent="0.25">
      <c r="A220" s="65" t="str">
        <f t="shared" si="6"/>
        <v>A</v>
      </c>
      <c r="B220" s="127" t="s">
        <v>315</v>
      </c>
      <c r="C220" s="127" t="s">
        <v>34</v>
      </c>
      <c r="D220" s="128">
        <v>510</v>
      </c>
      <c r="E220" s="128">
        <v>478.14514000000003</v>
      </c>
      <c r="F220" s="129">
        <f t="shared" si="7"/>
        <v>0.93753949019607852</v>
      </c>
    </row>
    <row r="221" spans="1:6" s="60" customFormat="1" ht="15" hidden="1" x14ac:dyDescent="0.25">
      <c r="A221" s="65" t="str">
        <f t="shared" si="6"/>
        <v>A</v>
      </c>
      <c r="B221" s="124" t="s">
        <v>315</v>
      </c>
      <c r="C221" s="124" t="s">
        <v>35</v>
      </c>
      <c r="D221" s="125">
        <v>1500</v>
      </c>
      <c r="E221" s="125">
        <v>429.30498</v>
      </c>
      <c r="F221" s="126">
        <f t="shared" si="7"/>
        <v>0.28620331999999998</v>
      </c>
    </row>
    <row r="222" spans="1:6" ht="36.75" thickBot="1" x14ac:dyDescent="0.25">
      <c r="A222" s="49" t="str">
        <f t="shared" si="6"/>
        <v>A</v>
      </c>
      <c r="B222" s="109" t="s">
        <v>383</v>
      </c>
      <c r="C222" s="110" t="s">
        <v>384</v>
      </c>
      <c r="D222" s="111">
        <v>1406</v>
      </c>
      <c r="E222" s="111">
        <v>784.94133000000011</v>
      </c>
      <c r="F222" s="112">
        <f t="shared" si="7"/>
        <v>0.55827975106685646</v>
      </c>
    </row>
    <row r="223" spans="1:6" ht="15.75" thickTop="1" x14ac:dyDescent="0.2">
      <c r="A223" s="49" t="str">
        <f t="shared" si="6"/>
        <v>A</v>
      </c>
      <c r="B223" s="115" t="s">
        <v>315</v>
      </c>
      <c r="C223" s="115" t="s">
        <v>18</v>
      </c>
      <c r="D223" s="116">
        <v>1366</v>
      </c>
      <c r="E223" s="116">
        <v>783.01033000000007</v>
      </c>
      <c r="F223" s="117">
        <f t="shared" si="7"/>
        <v>0.57321400439238657</v>
      </c>
    </row>
    <row r="224" spans="1:6" ht="15" x14ac:dyDescent="0.2">
      <c r="A224" s="49" t="str">
        <f t="shared" si="6"/>
        <v>A</v>
      </c>
      <c r="B224" s="118" t="s">
        <v>315</v>
      </c>
      <c r="C224" s="118" t="s">
        <v>19</v>
      </c>
      <c r="D224" s="89">
        <v>536</v>
      </c>
      <c r="E224" s="89">
        <v>477.72201000000001</v>
      </c>
      <c r="F224" s="119">
        <f t="shared" si="7"/>
        <v>0.89127240671641794</v>
      </c>
    </row>
    <row r="225" spans="1:6" ht="15" x14ac:dyDescent="0.2">
      <c r="A225" s="49" t="str">
        <f t="shared" si="6"/>
        <v>A</v>
      </c>
      <c r="B225" s="118" t="s">
        <v>315</v>
      </c>
      <c r="C225" s="118" t="s">
        <v>20</v>
      </c>
      <c r="D225" s="89">
        <v>375</v>
      </c>
      <c r="E225" s="89">
        <v>204.54474999999999</v>
      </c>
      <c r="F225" s="119">
        <f t="shared" si="7"/>
        <v>0.5454526666666667</v>
      </c>
    </row>
    <row r="226" spans="1:6" ht="15" x14ac:dyDescent="0.2">
      <c r="A226" s="49" t="str">
        <f t="shared" si="6"/>
        <v>A</v>
      </c>
      <c r="B226" s="118" t="s">
        <v>315</v>
      </c>
      <c r="C226" s="118" t="s">
        <v>33</v>
      </c>
      <c r="D226" s="89">
        <v>15</v>
      </c>
      <c r="E226" s="89">
        <v>0.42272999999999999</v>
      </c>
      <c r="F226" s="119">
        <f t="shared" si="7"/>
        <v>2.8181999999999999E-2</v>
      </c>
    </row>
    <row r="227" spans="1:6" ht="15" x14ac:dyDescent="0.2">
      <c r="A227" s="49" t="str">
        <f t="shared" si="6"/>
        <v>A</v>
      </c>
      <c r="B227" s="118" t="s">
        <v>315</v>
      </c>
      <c r="C227" s="118" t="s">
        <v>34</v>
      </c>
      <c r="D227" s="89">
        <v>440</v>
      </c>
      <c r="E227" s="89">
        <v>100.32084</v>
      </c>
      <c r="F227" s="119">
        <f t="shared" si="7"/>
        <v>0.22800190909090909</v>
      </c>
    </row>
    <row r="228" spans="1:6" ht="15" x14ac:dyDescent="0.2">
      <c r="A228" s="49" t="str">
        <f t="shared" si="6"/>
        <v>A</v>
      </c>
      <c r="B228" s="115" t="s">
        <v>315</v>
      </c>
      <c r="C228" s="115" t="s">
        <v>35</v>
      </c>
      <c r="D228" s="116">
        <v>40</v>
      </c>
      <c r="E228" s="116">
        <v>1.931</v>
      </c>
      <c r="F228" s="117">
        <f t="shared" si="7"/>
        <v>4.8274999999999998E-2</v>
      </c>
    </row>
    <row r="229" spans="1:6" ht="18.75" thickBot="1" x14ac:dyDescent="0.25">
      <c r="A229" s="49" t="str">
        <f t="shared" si="6"/>
        <v>A</v>
      </c>
      <c r="B229" s="109" t="s">
        <v>385</v>
      </c>
      <c r="C229" s="110" t="s">
        <v>386</v>
      </c>
      <c r="D229" s="111">
        <v>5205</v>
      </c>
      <c r="E229" s="111">
        <v>3075.0240899999999</v>
      </c>
      <c r="F229" s="112">
        <f t="shared" si="7"/>
        <v>0.59078272622478389</v>
      </c>
    </row>
    <row r="230" spans="1:6" ht="15.75" thickTop="1" x14ac:dyDescent="0.2">
      <c r="A230" s="49" t="str">
        <f t="shared" si="6"/>
        <v>A</v>
      </c>
      <c r="B230" s="115" t="s">
        <v>315</v>
      </c>
      <c r="C230" s="115" t="s">
        <v>18</v>
      </c>
      <c r="D230" s="116">
        <v>4005</v>
      </c>
      <c r="E230" s="116">
        <v>3068.8127899999999</v>
      </c>
      <c r="F230" s="117">
        <f t="shared" si="7"/>
        <v>0.76624539076154807</v>
      </c>
    </row>
    <row r="231" spans="1:6" ht="15" x14ac:dyDescent="0.2">
      <c r="A231" s="49" t="str">
        <f t="shared" si="6"/>
        <v>A</v>
      </c>
      <c r="B231" s="118" t="s">
        <v>315</v>
      </c>
      <c r="C231" s="118" t="s">
        <v>19</v>
      </c>
      <c r="D231" s="89">
        <v>2135</v>
      </c>
      <c r="E231" s="89">
        <v>1844.3507299999999</v>
      </c>
      <c r="F231" s="119">
        <f t="shared" si="7"/>
        <v>0.86386451053864166</v>
      </c>
    </row>
    <row r="232" spans="1:6" ht="15" x14ac:dyDescent="0.2">
      <c r="A232" s="49" t="str">
        <f t="shared" si="6"/>
        <v>A</v>
      </c>
      <c r="B232" s="118" t="s">
        <v>315</v>
      </c>
      <c r="C232" s="118" t="s">
        <v>20</v>
      </c>
      <c r="D232" s="89">
        <v>1790</v>
      </c>
      <c r="E232" s="89">
        <v>1173.0093199999999</v>
      </c>
      <c r="F232" s="119">
        <f t="shared" si="7"/>
        <v>0.65531246927374298</v>
      </c>
    </row>
    <row r="233" spans="1:6" ht="15" x14ac:dyDescent="0.2">
      <c r="A233" s="49" t="str">
        <f t="shared" si="6"/>
        <v>A</v>
      </c>
      <c r="B233" s="118" t="s">
        <v>315</v>
      </c>
      <c r="C233" s="118" t="s">
        <v>33</v>
      </c>
      <c r="D233" s="89">
        <v>65</v>
      </c>
      <c r="E233" s="89">
        <v>46.658850000000001</v>
      </c>
      <c r="F233" s="119">
        <f t="shared" si="7"/>
        <v>0.71782846153846158</v>
      </c>
    </row>
    <row r="234" spans="1:6" ht="15" x14ac:dyDescent="0.2">
      <c r="A234" s="49" t="str">
        <f t="shared" si="6"/>
        <v>A</v>
      </c>
      <c r="B234" s="118" t="s">
        <v>315</v>
      </c>
      <c r="C234" s="118" t="s">
        <v>34</v>
      </c>
      <c r="D234" s="89">
        <v>15</v>
      </c>
      <c r="E234" s="89">
        <v>4.7938899999999993</v>
      </c>
      <c r="F234" s="119">
        <f t="shared" si="7"/>
        <v>0.31959266666666664</v>
      </c>
    </row>
    <row r="235" spans="1:6" ht="15" x14ac:dyDescent="0.2">
      <c r="A235" s="49" t="str">
        <f t="shared" si="6"/>
        <v>A</v>
      </c>
      <c r="B235" s="115" t="s">
        <v>315</v>
      </c>
      <c r="C235" s="115" t="s">
        <v>35</v>
      </c>
      <c r="D235" s="116">
        <v>1200</v>
      </c>
      <c r="E235" s="116">
        <v>6.2113000000000005</v>
      </c>
      <c r="F235" s="117">
        <f t="shared" si="7"/>
        <v>5.1760833333333338E-3</v>
      </c>
    </row>
    <row r="236" spans="1:6" ht="90.75" thickBot="1" x14ac:dyDescent="0.25">
      <c r="A236" s="49" t="str">
        <f t="shared" si="6"/>
        <v>A</v>
      </c>
      <c r="B236" s="109" t="s">
        <v>387</v>
      </c>
      <c r="C236" s="110" t="s">
        <v>388</v>
      </c>
      <c r="D236" s="111">
        <v>668</v>
      </c>
      <c r="E236" s="111">
        <v>584.83118999999999</v>
      </c>
      <c r="F236" s="112">
        <f t="shared" si="7"/>
        <v>0.87549579341317363</v>
      </c>
    </row>
    <row r="237" spans="1:6" ht="15.75" thickTop="1" x14ac:dyDescent="0.2">
      <c r="A237" s="49" t="str">
        <f t="shared" si="6"/>
        <v>A</v>
      </c>
      <c r="B237" s="115" t="s">
        <v>315</v>
      </c>
      <c r="C237" s="115" t="s">
        <v>18</v>
      </c>
      <c r="D237" s="116">
        <v>663</v>
      </c>
      <c r="E237" s="116">
        <v>584.83118999999999</v>
      </c>
      <c r="F237" s="117">
        <f t="shared" si="7"/>
        <v>0.88209832579185521</v>
      </c>
    </row>
    <row r="238" spans="1:6" ht="15" x14ac:dyDescent="0.2">
      <c r="A238" s="49" t="str">
        <f t="shared" si="6"/>
        <v>A</v>
      </c>
      <c r="B238" s="118" t="s">
        <v>315</v>
      </c>
      <c r="C238" s="118" t="s">
        <v>19</v>
      </c>
      <c r="D238" s="89">
        <v>450</v>
      </c>
      <c r="E238" s="89">
        <v>390.69017000000002</v>
      </c>
      <c r="F238" s="119">
        <f t="shared" si="7"/>
        <v>0.86820037777777781</v>
      </c>
    </row>
    <row r="239" spans="1:6" ht="15" x14ac:dyDescent="0.2">
      <c r="A239" s="49" t="str">
        <f t="shared" si="6"/>
        <v>A</v>
      </c>
      <c r="B239" s="118" t="s">
        <v>315</v>
      </c>
      <c r="C239" s="118" t="s">
        <v>20</v>
      </c>
      <c r="D239" s="89">
        <v>204.8</v>
      </c>
      <c r="E239" s="89">
        <v>186.99717999999999</v>
      </c>
      <c r="F239" s="119">
        <f t="shared" si="7"/>
        <v>0.9130721679687499</v>
      </c>
    </row>
    <row r="240" spans="1:6" ht="15" x14ac:dyDescent="0.2">
      <c r="A240" s="49" t="str">
        <f t="shared" si="6"/>
        <v>A</v>
      </c>
      <c r="B240" s="118" t="s">
        <v>315</v>
      </c>
      <c r="C240" s="118" t="s">
        <v>33</v>
      </c>
      <c r="D240" s="89">
        <v>5.2</v>
      </c>
      <c r="E240" s="89">
        <v>5.1163599999999994</v>
      </c>
      <c r="F240" s="119">
        <f t="shared" si="7"/>
        <v>0.98391538461538441</v>
      </c>
    </row>
    <row r="241" spans="1:6" ht="15" x14ac:dyDescent="0.2">
      <c r="A241" s="49" t="str">
        <f t="shared" si="6"/>
        <v>A</v>
      </c>
      <c r="B241" s="118" t="s">
        <v>315</v>
      </c>
      <c r="C241" s="118" t="s">
        <v>34</v>
      </c>
      <c r="D241" s="89">
        <v>3</v>
      </c>
      <c r="E241" s="89">
        <v>2.0274800000000002</v>
      </c>
      <c r="F241" s="119">
        <f t="shared" si="7"/>
        <v>0.67582666666666669</v>
      </c>
    </row>
    <row r="242" spans="1:6" ht="15" x14ac:dyDescent="0.2">
      <c r="A242" s="49" t="str">
        <f t="shared" si="6"/>
        <v>A</v>
      </c>
      <c r="B242" s="115" t="s">
        <v>315</v>
      </c>
      <c r="C242" s="115" t="s">
        <v>35</v>
      </c>
      <c r="D242" s="116">
        <v>5</v>
      </c>
      <c r="E242" s="116">
        <v>0</v>
      </c>
      <c r="F242" s="117">
        <f t="shared" si="7"/>
        <v>0</v>
      </c>
    </row>
    <row r="243" spans="1:6" ht="54.75" thickBot="1" x14ac:dyDescent="0.25">
      <c r="A243" s="49" t="str">
        <f t="shared" si="6"/>
        <v>A</v>
      </c>
      <c r="B243" s="109" t="s">
        <v>389</v>
      </c>
      <c r="C243" s="110" t="s">
        <v>390</v>
      </c>
      <c r="D243" s="111">
        <v>490</v>
      </c>
      <c r="E243" s="111">
        <v>443.24215999999996</v>
      </c>
      <c r="F243" s="112">
        <f t="shared" si="7"/>
        <v>0.90457583673469377</v>
      </c>
    </row>
    <row r="244" spans="1:6" ht="15.75" thickTop="1" x14ac:dyDescent="0.2">
      <c r="A244" s="49" t="str">
        <f t="shared" si="6"/>
        <v>A</v>
      </c>
      <c r="B244" s="115" t="s">
        <v>315</v>
      </c>
      <c r="C244" s="115" t="s">
        <v>18</v>
      </c>
      <c r="D244" s="116">
        <v>485</v>
      </c>
      <c r="E244" s="116">
        <v>442.14215999999999</v>
      </c>
      <c r="F244" s="117">
        <f t="shared" si="7"/>
        <v>0.91163331958762883</v>
      </c>
    </row>
    <row r="245" spans="1:6" ht="15" x14ac:dyDescent="0.2">
      <c r="A245" s="49" t="str">
        <f t="shared" si="6"/>
        <v>A</v>
      </c>
      <c r="B245" s="118" t="s">
        <v>315</v>
      </c>
      <c r="C245" s="118" t="s">
        <v>19</v>
      </c>
      <c r="D245" s="89">
        <v>319</v>
      </c>
      <c r="E245" s="89">
        <v>290.74218000000002</v>
      </c>
      <c r="F245" s="119">
        <f t="shared" si="7"/>
        <v>0.91141749216300949</v>
      </c>
    </row>
    <row r="246" spans="1:6" ht="15" x14ac:dyDescent="0.2">
      <c r="A246" s="49" t="str">
        <f t="shared" si="6"/>
        <v>A</v>
      </c>
      <c r="B246" s="118" t="s">
        <v>315</v>
      </c>
      <c r="C246" s="118" t="s">
        <v>20</v>
      </c>
      <c r="D246" s="89">
        <v>162</v>
      </c>
      <c r="E246" s="89">
        <v>151.39997999999997</v>
      </c>
      <c r="F246" s="119">
        <f t="shared" si="7"/>
        <v>0.93456777777777755</v>
      </c>
    </row>
    <row r="247" spans="1:6" ht="15" x14ac:dyDescent="0.2">
      <c r="A247" s="49" t="str">
        <f t="shared" si="6"/>
        <v>A</v>
      </c>
      <c r="B247" s="118" t="s">
        <v>315</v>
      </c>
      <c r="C247" s="118" t="s">
        <v>33</v>
      </c>
      <c r="D247" s="89">
        <v>4</v>
      </c>
      <c r="E247" s="89">
        <v>0</v>
      </c>
      <c r="F247" s="119">
        <f t="shared" si="7"/>
        <v>0</v>
      </c>
    </row>
    <row r="248" spans="1:6" ht="15" x14ac:dyDescent="0.2">
      <c r="A248" s="49" t="str">
        <f t="shared" si="6"/>
        <v>A</v>
      </c>
      <c r="B248" s="115" t="s">
        <v>315</v>
      </c>
      <c r="C248" s="115" t="s">
        <v>35</v>
      </c>
      <c r="D248" s="116">
        <v>5</v>
      </c>
      <c r="E248" s="116">
        <v>1.1000000000000001</v>
      </c>
      <c r="F248" s="117">
        <f t="shared" si="7"/>
        <v>0.22000000000000003</v>
      </c>
    </row>
    <row r="249" spans="1:6" ht="108.75" thickBot="1" x14ac:dyDescent="0.25">
      <c r="A249" s="49" t="str">
        <f t="shared" si="6"/>
        <v>A</v>
      </c>
      <c r="B249" s="109" t="s">
        <v>391</v>
      </c>
      <c r="C249" s="110" t="s">
        <v>392</v>
      </c>
      <c r="D249" s="111">
        <v>605.79999999999995</v>
      </c>
      <c r="E249" s="111">
        <v>486.93741999999997</v>
      </c>
      <c r="F249" s="112">
        <f t="shared" si="7"/>
        <v>0.80379237372069989</v>
      </c>
    </row>
    <row r="250" spans="1:6" ht="15.75" thickTop="1" x14ac:dyDescent="0.2">
      <c r="A250" s="49" t="str">
        <f t="shared" si="6"/>
        <v>A</v>
      </c>
      <c r="B250" s="115" t="s">
        <v>315</v>
      </c>
      <c r="C250" s="115" t="s">
        <v>18</v>
      </c>
      <c r="D250" s="116">
        <v>596.79999999999995</v>
      </c>
      <c r="E250" s="116">
        <v>479.80241999999998</v>
      </c>
      <c r="F250" s="117">
        <f t="shared" si="7"/>
        <v>0.80395847855227887</v>
      </c>
    </row>
    <row r="251" spans="1:6" ht="15" x14ac:dyDescent="0.2">
      <c r="A251" s="49" t="str">
        <f t="shared" si="6"/>
        <v>A</v>
      </c>
      <c r="B251" s="118" t="s">
        <v>315</v>
      </c>
      <c r="C251" s="118" t="s">
        <v>19</v>
      </c>
      <c r="D251" s="89">
        <v>408.8</v>
      </c>
      <c r="E251" s="89">
        <v>334.03871000000004</v>
      </c>
      <c r="F251" s="119">
        <f t="shared" si="7"/>
        <v>0.81712013209393353</v>
      </c>
    </row>
    <row r="252" spans="1:6" ht="15" x14ac:dyDescent="0.2">
      <c r="A252" s="49" t="str">
        <f t="shared" si="6"/>
        <v>A</v>
      </c>
      <c r="B252" s="118" t="s">
        <v>315</v>
      </c>
      <c r="C252" s="118" t="s">
        <v>20</v>
      </c>
      <c r="D252" s="89">
        <v>180</v>
      </c>
      <c r="E252" s="89">
        <v>143.35718</v>
      </c>
      <c r="F252" s="119">
        <f t="shared" si="7"/>
        <v>0.79642877777777776</v>
      </c>
    </row>
    <row r="253" spans="1:6" ht="15" x14ac:dyDescent="0.2">
      <c r="A253" s="49" t="str">
        <f t="shared" si="6"/>
        <v>A</v>
      </c>
      <c r="B253" s="118" t="s">
        <v>315</v>
      </c>
      <c r="C253" s="118" t="s">
        <v>33</v>
      </c>
      <c r="D253" s="89">
        <v>5</v>
      </c>
      <c r="E253" s="89">
        <v>0.47499999999999998</v>
      </c>
      <c r="F253" s="119">
        <f t="shared" si="7"/>
        <v>9.5000000000000001E-2</v>
      </c>
    </row>
    <row r="254" spans="1:6" ht="15" x14ac:dyDescent="0.2">
      <c r="A254" s="49" t="str">
        <f t="shared" si="6"/>
        <v>A</v>
      </c>
      <c r="B254" s="118" t="s">
        <v>315</v>
      </c>
      <c r="C254" s="118" t="s">
        <v>34</v>
      </c>
      <c r="D254" s="89">
        <v>3</v>
      </c>
      <c r="E254" s="89">
        <v>1.9315299999999997</v>
      </c>
      <c r="F254" s="119">
        <f t="shared" si="7"/>
        <v>0.64384333333333321</v>
      </c>
    </row>
    <row r="255" spans="1:6" ht="15" x14ac:dyDescent="0.2">
      <c r="A255" s="49" t="str">
        <f t="shared" si="6"/>
        <v>A</v>
      </c>
      <c r="B255" s="115" t="s">
        <v>315</v>
      </c>
      <c r="C255" s="115" t="s">
        <v>35</v>
      </c>
      <c r="D255" s="116">
        <v>9</v>
      </c>
      <c r="E255" s="116">
        <v>7.1349999999999998</v>
      </c>
      <c r="F255" s="117">
        <f t="shared" si="7"/>
        <v>0.7927777777777778</v>
      </c>
    </row>
    <row r="256" spans="1:6" ht="72.75" thickBot="1" x14ac:dyDescent="0.25">
      <c r="A256" s="49" t="str">
        <f t="shared" si="6"/>
        <v>A</v>
      </c>
      <c r="B256" s="109" t="s">
        <v>393</v>
      </c>
      <c r="C256" s="110" t="s">
        <v>394</v>
      </c>
      <c r="D256" s="111">
        <v>573</v>
      </c>
      <c r="E256" s="111">
        <v>510.51441000000005</v>
      </c>
      <c r="F256" s="112">
        <f t="shared" si="7"/>
        <v>0.89095010471204195</v>
      </c>
    </row>
    <row r="257" spans="1:6" ht="15.75" thickTop="1" x14ac:dyDescent="0.2">
      <c r="A257" s="49" t="str">
        <f t="shared" si="6"/>
        <v>A</v>
      </c>
      <c r="B257" s="115" t="s">
        <v>315</v>
      </c>
      <c r="C257" s="115" t="s">
        <v>18</v>
      </c>
      <c r="D257" s="116">
        <v>568</v>
      </c>
      <c r="E257" s="116">
        <v>506.80791000000005</v>
      </c>
      <c r="F257" s="117">
        <f t="shared" si="7"/>
        <v>0.89226744718309869</v>
      </c>
    </row>
    <row r="258" spans="1:6" ht="15" x14ac:dyDescent="0.2">
      <c r="A258" s="49" t="str">
        <f t="shared" si="6"/>
        <v>A</v>
      </c>
      <c r="B258" s="118" t="s">
        <v>315</v>
      </c>
      <c r="C258" s="118" t="s">
        <v>19</v>
      </c>
      <c r="D258" s="89">
        <v>375</v>
      </c>
      <c r="E258" s="89">
        <v>352.12155999999999</v>
      </c>
      <c r="F258" s="119">
        <f t="shared" si="7"/>
        <v>0.93899082666666667</v>
      </c>
    </row>
    <row r="259" spans="1:6" ht="15" x14ac:dyDescent="0.2">
      <c r="A259" s="49" t="str">
        <f t="shared" si="6"/>
        <v>A</v>
      </c>
      <c r="B259" s="118" t="s">
        <v>315</v>
      </c>
      <c r="C259" s="118" t="s">
        <v>20</v>
      </c>
      <c r="D259" s="89">
        <v>190</v>
      </c>
      <c r="E259" s="89">
        <v>152.87975</v>
      </c>
      <c r="F259" s="119">
        <f t="shared" si="7"/>
        <v>0.80463026315789477</v>
      </c>
    </row>
    <row r="260" spans="1:6" ht="15" x14ac:dyDescent="0.2">
      <c r="A260" s="49" t="str">
        <f t="shared" si="6"/>
        <v>A</v>
      </c>
      <c r="B260" s="118" t="s">
        <v>315</v>
      </c>
      <c r="C260" s="118" t="s">
        <v>34</v>
      </c>
      <c r="D260" s="89">
        <v>3</v>
      </c>
      <c r="E260" s="89">
        <v>1.8066</v>
      </c>
      <c r="F260" s="119">
        <f t="shared" si="7"/>
        <v>0.60219999999999996</v>
      </c>
    </row>
    <row r="261" spans="1:6" ht="15" x14ac:dyDescent="0.2">
      <c r="A261" s="49" t="str">
        <f t="shared" ref="A261:A324" si="8">(IF(OR(D261&lt;&gt;0,E261&lt;&gt;0,),"A","B"))</f>
        <v>A</v>
      </c>
      <c r="B261" s="115" t="s">
        <v>315</v>
      </c>
      <c r="C261" s="115" t="s">
        <v>35</v>
      </c>
      <c r="D261" s="116">
        <v>5</v>
      </c>
      <c r="E261" s="116">
        <v>3.7065000000000001</v>
      </c>
      <c r="F261" s="117">
        <f t="shared" ref="F261:F324" si="9">E261/D261</f>
        <v>0.74130000000000007</v>
      </c>
    </row>
    <row r="262" spans="1:6" ht="54.75" thickBot="1" x14ac:dyDescent="0.25">
      <c r="A262" s="49" t="str">
        <f t="shared" si="8"/>
        <v>A</v>
      </c>
      <c r="B262" s="109" t="s">
        <v>395</v>
      </c>
      <c r="C262" s="110" t="s">
        <v>396</v>
      </c>
      <c r="D262" s="111">
        <v>477.5</v>
      </c>
      <c r="E262" s="111">
        <v>439.14072999999996</v>
      </c>
      <c r="F262" s="112">
        <f t="shared" si="9"/>
        <v>0.91966645026178007</v>
      </c>
    </row>
    <row r="263" spans="1:6" ht="15.75" thickTop="1" x14ac:dyDescent="0.2">
      <c r="A263" s="49" t="str">
        <f t="shared" si="8"/>
        <v>A</v>
      </c>
      <c r="B263" s="115" t="s">
        <v>315</v>
      </c>
      <c r="C263" s="115" t="s">
        <v>18</v>
      </c>
      <c r="D263" s="116">
        <v>468.87599999999998</v>
      </c>
      <c r="E263" s="116">
        <v>430.51673</v>
      </c>
      <c r="F263" s="117">
        <f t="shared" si="9"/>
        <v>0.91818888149532074</v>
      </c>
    </row>
    <row r="264" spans="1:6" ht="15" x14ac:dyDescent="0.2">
      <c r="A264" s="49" t="str">
        <f t="shared" si="8"/>
        <v>A</v>
      </c>
      <c r="B264" s="118" t="s">
        <v>315</v>
      </c>
      <c r="C264" s="118" t="s">
        <v>19</v>
      </c>
      <c r="D264" s="89">
        <v>316</v>
      </c>
      <c r="E264" s="89">
        <v>293.15807000000001</v>
      </c>
      <c r="F264" s="119">
        <f t="shared" si="9"/>
        <v>0.9277154113924051</v>
      </c>
    </row>
    <row r="265" spans="1:6" ht="15" x14ac:dyDescent="0.2">
      <c r="A265" s="49" t="str">
        <f t="shared" si="8"/>
        <v>A</v>
      </c>
      <c r="B265" s="118" t="s">
        <v>315</v>
      </c>
      <c r="C265" s="118" t="s">
        <v>20</v>
      </c>
      <c r="D265" s="89">
        <v>149.57599999999999</v>
      </c>
      <c r="E265" s="89">
        <v>136.35122000000001</v>
      </c>
      <c r="F265" s="119">
        <f t="shared" si="9"/>
        <v>0.91158487992726123</v>
      </c>
    </row>
    <row r="266" spans="1:6" ht="15" x14ac:dyDescent="0.2">
      <c r="A266" s="49" t="str">
        <f t="shared" si="8"/>
        <v>A</v>
      </c>
      <c r="B266" s="118" t="s">
        <v>315</v>
      </c>
      <c r="C266" s="118" t="s">
        <v>33</v>
      </c>
      <c r="D266" s="89">
        <v>2</v>
      </c>
      <c r="E266" s="89">
        <v>0.21818000000000001</v>
      </c>
      <c r="F266" s="119">
        <f t="shared" si="9"/>
        <v>0.10909000000000001</v>
      </c>
    </row>
    <row r="267" spans="1:6" ht="15" x14ac:dyDescent="0.2">
      <c r="A267" s="49" t="str">
        <f t="shared" si="8"/>
        <v>A</v>
      </c>
      <c r="B267" s="118" t="s">
        <v>315</v>
      </c>
      <c r="C267" s="118" t="s">
        <v>34</v>
      </c>
      <c r="D267" s="89">
        <v>1.3</v>
      </c>
      <c r="E267" s="89">
        <v>0.78925999999999996</v>
      </c>
      <c r="F267" s="119">
        <f t="shared" si="9"/>
        <v>0.60712307692307688</v>
      </c>
    </row>
    <row r="268" spans="1:6" ht="15" x14ac:dyDescent="0.2">
      <c r="A268" s="49" t="str">
        <f t="shared" si="8"/>
        <v>A</v>
      </c>
      <c r="B268" s="115" t="s">
        <v>315</v>
      </c>
      <c r="C268" s="115" t="s">
        <v>35</v>
      </c>
      <c r="D268" s="116">
        <v>8.6240000000000006</v>
      </c>
      <c r="E268" s="116">
        <v>8.6240000000000006</v>
      </c>
      <c r="F268" s="117">
        <f t="shared" si="9"/>
        <v>1</v>
      </c>
    </row>
    <row r="269" spans="1:6" ht="54.75" thickBot="1" x14ac:dyDescent="0.25">
      <c r="A269" s="49" t="str">
        <f t="shared" si="8"/>
        <v>A</v>
      </c>
      <c r="B269" s="109" t="s">
        <v>397</v>
      </c>
      <c r="C269" s="110" t="s">
        <v>398</v>
      </c>
      <c r="D269" s="111">
        <v>487.5</v>
      </c>
      <c r="E269" s="111">
        <v>426.61142000000007</v>
      </c>
      <c r="F269" s="112">
        <f t="shared" si="9"/>
        <v>0.87510034871794884</v>
      </c>
    </row>
    <row r="270" spans="1:6" ht="15.75" thickTop="1" x14ac:dyDescent="0.2">
      <c r="A270" s="49" t="str">
        <f t="shared" si="8"/>
        <v>A</v>
      </c>
      <c r="B270" s="115" t="s">
        <v>315</v>
      </c>
      <c r="C270" s="115" t="s">
        <v>18</v>
      </c>
      <c r="D270" s="116">
        <v>483</v>
      </c>
      <c r="E270" s="116">
        <v>423.82142000000005</v>
      </c>
      <c r="F270" s="117">
        <f t="shared" si="9"/>
        <v>0.87747706004140791</v>
      </c>
    </row>
    <row r="271" spans="1:6" ht="15" x14ac:dyDescent="0.2">
      <c r="A271" s="49" t="str">
        <f t="shared" si="8"/>
        <v>A</v>
      </c>
      <c r="B271" s="118" t="s">
        <v>315</v>
      </c>
      <c r="C271" s="118" t="s">
        <v>19</v>
      </c>
      <c r="D271" s="89">
        <v>331</v>
      </c>
      <c r="E271" s="89">
        <v>312.44603000000001</v>
      </c>
      <c r="F271" s="119">
        <f t="shared" si="9"/>
        <v>0.94394570996978855</v>
      </c>
    </row>
    <row r="272" spans="1:6" ht="15" x14ac:dyDescent="0.2">
      <c r="A272" s="49" t="str">
        <f t="shared" si="8"/>
        <v>A</v>
      </c>
      <c r="B272" s="118" t="s">
        <v>315</v>
      </c>
      <c r="C272" s="118" t="s">
        <v>20</v>
      </c>
      <c r="D272" s="89">
        <v>144</v>
      </c>
      <c r="E272" s="89">
        <v>109.58662</v>
      </c>
      <c r="F272" s="119">
        <f t="shared" si="9"/>
        <v>0.76101819444444441</v>
      </c>
    </row>
    <row r="273" spans="1:6" ht="15" x14ac:dyDescent="0.2">
      <c r="A273" s="49" t="str">
        <f t="shared" si="8"/>
        <v>A</v>
      </c>
      <c r="B273" s="118" t="s">
        <v>315</v>
      </c>
      <c r="C273" s="118" t="s">
        <v>33</v>
      </c>
      <c r="D273" s="89">
        <v>4</v>
      </c>
      <c r="E273" s="89">
        <v>1.03826</v>
      </c>
      <c r="F273" s="119">
        <f t="shared" si="9"/>
        <v>0.25956499999999999</v>
      </c>
    </row>
    <row r="274" spans="1:6" ht="15" x14ac:dyDescent="0.2">
      <c r="A274" s="49" t="str">
        <f t="shared" si="8"/>
        <v>A</v>
      </c>
      <c r="B274" s="118" t="s">
        <v>315</v>
      </c>
      <c r="C274" s="118" t="s">
        <v>34</v>
      </c>
      <c r="D274" s="89">
        <v>4</v>
      </c>
      <c r="E274" s="89">
        <v>0.75051000000000001</v>
      </c>
      <c r="F274" s="119">
        <f t="shared" si="9"/>
        <v>0.1876275</v>
      </c>
    </row>
    <row r="275" spans="1:6" ht="15" x14ac:dyDescent="0.2">
      <c r="A275" s="49" t="str">
        <f t="shared" si="8"/>
        <v>A</v>
      </c>
      <c r="B275" s="115" t="s">
        <v>315</v>
      </c>
      <c r="C275" s="115" t="s">
        <v>35</v>
      </c>
      <c r="D275" s="116">
        <v>4.5</v>
      </c>
      <c r="E275" s="116">
        <v>2.79</v>
      </c>
      <c r="F275" s="117">
        <f t="shared" si="9"/>
        <v>0.62</v>
      </c>
    </row>
    <row r="276" spans="1:6" ht="72.75" thickBot="1" x14ac:dyDescent="0.25">
      <c r="A276" s="49" t="str">
        <f t="shared" si="8"/>
        <v>A</v>
      </c>
      <c r="B276" s="109" t="s">
        <v>399</v>
      </c>
      <c r="C276" s="110" t="s">
        <v>400</v>
      </c>
      <c r="D276" s="111">
        <v>490</v>
      </c>
      <c r="E276" s="111">
        <v>461.67998</v>
      </c>
      <c r="F276" s="112">
        <f t="shared" si="9"/>
        <v>0.94220404081632658</v>
      </c>
    </row>
    <row r="277" spans="1:6" ht="15.75" thickTop="1" x14ac:dyDescent="0.2">
      <c r="A277" s="49" t="str">
        <f t="shared" si="8"/>
        <v>A</v>
      </c>
      <c r="B277" s="115" t="s">
        <v>315</v>
      </c>
      <c r="C277" s="115" t="s">
        <v>18</v>
      </c>
      <c r="D277" s="116">
        <v>486</v>
      </c>
      <c r="E277" s="116">
        <v>461.67998</v>
      </c>
      <c r="F277" s="117">
        <f t="shared" si="9"/>
        <v>0.94995880658436216</v>
      </c>
    </row>
    <row r="278" spans="1:6" ht="15" x14ac:dyDescent="0.2">
      <c r="A278" s="49" t="str">
        <f t="shared" si="8"/>
        <v>A</v>
      </c>
      <c r="B278" s="118" t="s">
        <v>315</v>
      </c>
      <c r="C278" s="118" t="s">
        <v>19</v>
      </c>
      <c r="D278" s="89">
        <v>335</v>
      </c>
      <c r="E278" s="89">
        <v>325.93923000000001</v>
      </c>
      <c r="F278" s="119">
        <f t="shared" si="9"/>
        <v>0.97295292537313438</v>
      </c>
    </row>
    <row r="279" spans="1:6" ht="15" x14ac:dyDescent="0.2">
      <c r="A279" s="49" t="str">
        <f t="shared" si="8"/>
        <v>A</v>
      </c>
      <c r="B279" s="118" t="s">
        <v>315</v>
      </c>
      <c r="C279" s="118" t="s">
        <v>20</v>
      </c>
      <c r="D279" s="89">
        <v>147</v>
      </c>
      <c r="E279" s="89">
        <v>134.20989</v>
      </c>
      <c r="F279" s="119">
        <f t="shared" si="9"/>
        <v>0.91299244897959186</v>
      </c>
    </row>
    <row r="280" spans="1:6" ht="15" x14ac:dyDescent="0.2">
      <c r="A280" s="49" t="str">
        <f t="shared" si="8"/>
        <v>A</v>
      </c>
      <c r="B280" s="118" t="s">
        <v>315</v>
      </c>
      <c r="C280" s="118" t="s">
        <v>33</v>
      </c>
      <c r="D280" s="89">
        <v>1</v>
      </c>
      <c r="E280" s="89">
        <v>0</v>
      </c>
      <c r="F280" s="119">
        <f t="shared" si="9"/>
        <v>0</v>
      </c>
    </row>
    <row r="281" spans="1:6" ht="15" x14ac:dyDescent="0.2">
      <c r="A281" s="49" t="str">
        <f t="shared" si="8"/>
        <v>A</v>
      </c>
      <c r="B281" s="118" t="s">
        <v>315</v>
      </c>
      <c r="C281" s="118" t="s">
        <v>34</v>
      </c>
      <c r="D281" s="89">
        <v>3</v>
      </c>
      <c r="E281" s="89">
        <v>1.5308600000000001</v>
      </c>
      <c r="F281" s="119">
        <f t="shared" si="9"/>
        <v>0.51028666666666667</v>
      </c>
    </row>
    <row r="282" spans="1:6" ht="15" x14ac:dyDescent="0.2">
      <c r="A282" s="49" t="str">
        <f t="shared" si="8"/>
        <v>A</v>
      </c>
      <c r="B282" s="115" t="s">
        <v>315</v>
      </c>
      <c r="C282" s="115" t="s">
        <v>35</v>
      </c>
      <c r="D282" s="116">
        <v>4</v>
      </c>
      <c r="E282" s="116">
        <v>0</v>
      </c>
      <c r="F282" s="117">
        <f t="shared" si="9"/>
        <v>0</v>
      </c>
    </row>
    <row r="283" spans="1:6" ht="90.75" thickBot="1" x14ac:dyDescent="0.25">
      <c r="A283" s="49" t="str">
        <f t="shared" si="8"/>
        <v>A</v>
      </c>
      <c r="B283" s="109" t="s">
        <v>401</v>
      </c>
      <c r="C283" s="110" t="s">
        <v>402</v>
      </c>
      <c r="D283" s="111">
        <v>680</v>
      </c>
      <c r="E283" s="111">
        <v>640.02052000000003</v>
      </c>
      <c r="F283" s="112">
        <f t="shared" si="9"/>
        <v>0.94120664705882362</v>
      </c>
    </row>
    <row r="284" spans="1:6" ht="15.75" thickTop="1" x14ac:dyDescent="0.2">
      <c r="A284" s="49" t="str">
        <f t="shared" si="8"/>
        <v>A</v>
      </c>
      <c r="B284" s="115" t="s">
        <v>315</v>
      </c>
      <c r="C284" s="115" t="s">
        <v>18</v>
      </c>
      <c r="D284" s="116">
        <v>675</v>
      </c>
      <c r="E284" s="116">
        <v>636.86752000000001</v>
      </c>
      <c r="F284" s="117">
        <f t="shared" si="9"/>
        <v>0.9435074370370371</v>
      </c>
    </row>
    <row r="285" spans="1:6" ht="15" x14ac:dyDescent="0.2">
      <c r="A285" s="49" t="str">
        <f t="shared" si="8"/>
        <v>A</v>
      </c>
      <c r="B285" s="118" t="s">
        <v>315</v>
      </c>
      <c r="C285" s="118" t="s">
        <v>19</v>
      </c>
      <c r="D285" s="89">
        <v>421.9</v>
      </c>
      <c r="E285" s="89">
        <v>411.36133999999998</v>
      </c>
      <c r="F285" s="119">
        <f t="shared" si="9"/>
        <v>0.97502095283242474</v>
      </c>
    </row>
    <row r="286" spans="1:6" ht="15" x14ac:dyDescent="0.2">
      <c r="A286" s="49" t="str">
        <f t="shared" si="8"/>
        <v>A</v>
      </c>
      <c r="B286" s="118" t="s">
        <v>315</v>
      </c>
      <c r="C286" s="118" t="s">
        <v>20</v>
      </c>
      <c r="D286" s="89">
        <v>241</v>
      </c>
      <c r="E286" s="89">
        <v>215.5248</v>
      </c>
      <c r="F286" s="119">
        <f t="shared" si="9"/>
        <v>0.89429377593360992</v>
      </c>
    </row>
    <row r="287" spans="1:6" ht="15" x14ac:dyDescent="0.2">
      <c r="A287" s="49" t="str">
        <f t="shared" si="8"/>
        <v>A</v>
      </c>
      <c r="B287" s="118" t="s">
        <v>315</v>
      </c>
      <c r="C287" s="118" t="s">
        <v>33</v>
      </c>
      <c r="D287" s="89">
        <v>8.1</v>
      </c>
      <c r="E287" s="89">
        <v>8.1</v>
      </c>
      <c r="F287" s="119">
        <f t="shared" si="9"/>
        <v>1</v>
      </c>
    </row>
    <row r="288" spans="1:6" ht="15" x14ac:dyDescent="0.2">
      <c r="A288" s="49" t="str">
        <f t="shared" si="8"/>
        <v>A</v>
      </c>
      <c r="B288" s="118" t="s">
        <v>315</v>
      </c>
      <c r="C288" s="118" t="s">
        <v>34</v>
      </c>
      <c r="D288" s="89">
        <v>4</v>
      </c>
      <c r="E288" s="89">
        <v>1.8813799999999998</v>
      </c>
      <c r="F288" s="119">
        <f t="shared" si="9"/>
        <v>0.47034499999999996</v>
      </c>
    </row>
    <row r="289" spans="1:6" ht="15" x14ac:dyDescent="0.2">
      <c r="A289" s="49" t="str">
        <f t="shared" si="8"/>
        <v>A</v>
      </c>
      <c r="B289" s="115" t="s">
        <v>315</v>
      </c>
      <c r="C289" s="115" t="s">
        <v>35</v>
      </c>
      <c r="D289" s="116">
        <v>5</v>
      </c>
      <c r="E289" s="116">
        <v>3.153</v>
      </c>
      <c r="F289" s="117">
        <f t="shared" si="9"/>
        <v>0.63060000000000005</v>
      </c>
    </row>
    <row r="290" spans="1:6" ht="54.75" thickBot="1" x14ac:dyDescent="0.25">
      <c r="A290" s="49" t="str">
        <f t="shared" si="8"/>
        <v>A</v>
      </c>
      <c r="B290" s="109" t="s">
        <v>403</v>
      </c>
      <c r="C290" s="110" t="s">
        <v>404</v>
      </c>
      <c r="D290" s="111">
        <v>507</v>
      </c>
      <c r="E290" s="111">
        <v>449.05279000000002</v>
      </c>
      <c r="F290" s="112">
        <f t="shared" si="9"/>
        <v>0.88570570019723871</v>
      </c>
    </row>
    <row r="291" spans="1:6" ht="15.75" thickTop="1" x14ac:dyDescent="0.2">
      <c r="A291" s="49" t="str">
        <f t="shared" si="8"/>
        <v>A</v>
      </c>
      <c r="B291" s="115" t="s">
        <v>315</v>
      </c>
      <c r="C291" s="115" t="s">
        <v>18</v>
      </c>
      <c r="D291" s="116">
        <v>502</v>
      </c>
      <c r="E291" s="116">
        <v>449.05279000000002</v>
      </c>
      <c r="F291" s="117">
        <f t="shared" si="9"/>
        <v>0.89452747011952194</v>
      </c>
    </row>
    <row r="292" spans="1:6" ht="15" x14ac:dyDescent="0.2">
      <c r="A292" s="49" t="str">
        <f t="shared" si="8"/>
        <v>A</v>
      </c>
      <c r="B292" s="118" t="s">
        <v>315</v>
      </c>
      <c r="C292" s="118" t="s">
        <v>19</v>
      </c>
      <c r="D292" s="89">
        <v>354</v>
      </c>
      <c r="E292" s="89">
        <v>329.63773000000003</v>
      </c>
      <c r="F292" s="119">
        <f t="shared" si="9"/>
        <v>0.9311800282485877</v>
      </c>
    </row>
    <row r="293" spans="1:6" ht="15" x14ac:dyDescent="0.2">
      <c r="A293" s="49" t="str">
        <f t="shared" si="8"/>
        <v>A</v>
      </c>
      <c r="B293" s="118" t="s">
        <v>315</v>
      </c>
      <c r="C293" s="118" t="s">
        <v>20</v>
      </c>
      <c r="D293" s="89">
        <v>144</v>
      </c>
      <c r="E293" s="89">
        <v>117.06134</v>
      </c>
      <c r="F293" s="119">
        <f t="shared" si="9"/>
        <v>0.81292597222222218</v>
      </c>
    </row>
    <row r="294" spans="1:6" ht="15" x14ac:dyDescent="0.2">
      <c r="A294" s="49" t="str">
        <f t="shared" si="8"/>
        <v>A</v>
      </c>
      <c r="B294" s="118" t="s">
        <v>315</v>
      </c>
      <c r="C294" s="118" t="s">
        <v>34</v>
      </c>
      <c r="D294" s="89">
        <v>4</v>
      </c>
      <c r="E294" s="89">
        <v>2.35372</v>
      </c>
      <c r="F294" s="119">
        <f t="shared" si="9"/>
        <v>0.58843000000000001</v>
      </c>
    </row>
    <row r="295" spans="1:6" ht="15" x14ac:dyDescent="0.2">
      <c r="A295" s="49" t="str">
        <f t="shared" si="8"/>
        <v>A</v>
      </c>
      <c r="B295" s="115" t="s">
        <v>315</v>
      </c>
      <c r="C295" s="115" t="s">
        <v>35</v>
      </c>
      <c r="D295" s="116">
        <v>5</v>
      </c>
      <c r="E295" s="116">
        <v>0</v>
      </c>
      <c r="F295" s="117">
        <f t="shared" si="9"/>
        <v>0</v>
      </c>
    </row>
    <row r="296" spans="1:6" ht="36.75" thickBot="1" x14ac:dyDescent="0.25">
      <c r="A296" s="49" t="str">
        <f t="shared" si="8"/>
        <v>A</v>
      </c>
      <c r="B296" s="109" t="s">
        <v>405</v>
      </c>
      <c r="C296" s="110" t="s">
        <v>406</v>
      </c>
      <c r="D296" s="111">
        <v>107391</v>
      </c>
      <c r="E296" s="111">
        <v>97300.586849999992</v>
      </c>
      <c r="F296" s="112">
        <f t="shared" si="9"/>
        <v>0.90604042098499871</v>
      </c>
    </row>
    <row r="297" spans="1:6" ht="15.75" thickTop="1" x14ac:dyDescent="0.2">
      <c r="A297" s="49" t="str">
        <f t="shared" si="8"/>
        <v>A</v>
      </c>
      <c r="B297" s="115" t="s">
        <v>315</v>
      </c>
      <c r="C297" s="115" t="s">
        <v>18</v>
      </c>
      <c r="D297" s="116">
        <v>101475</v>
      </c>
      <c r="E297" s="116">
        <v>92822.741930000004</v>
      </c>
      <c r="F297" s="117">
        <f t="shared" si="9"/>
        <v>0.91473507691549649</v>
      </c>
    </row>
    <row r="298" spans="1:6" ht="15" x14ac:dyDescent="0.2">
      <c r="A298" s="49" t="str">
        <f t="shared" si="8"/>
        <v>A</v>
      </c>
      <c r="B298" s="118" t="s">
        <v>315</v>
      </c>
      <c r="C298" s="118" t="s">
        <v>19</v>
      </c>
      <c r="D298" s="89">
        <v>67255</v>
      </c>
      <c r="E298" s="89">
        <v>65440.329510000003</v>
      </c>
      <c r="F298" s="119">
        <f t="shared" si="9"/>
        <v>0.97301805828562937</v>
      </c>
    </row>
    <row r="299" spans="1:6" ht="15" x14ac:dyDescent="0.2">
      <c r="A299" s="49" t="str">
        <f t="shared" si="8"/>
        <v>A</v>
      </c>
      <c r="B299" s="118" t="s">
        <v>315</v>
      </c>
      <c r="C299" s="118" t="s">
        <v>20</v>
      </c>
      <c r="D299" s="89">
        <v>29869</v>
      </c>
      <c r="E299" s="89">
        <v>24590.286459999999</v>
      </c>
      <c r="F299" s="119">
        <f t="shared" si="9"/>
        <v>0.82327116609193474</v>
      </c>
    </row>
    <row r="300" spans="1:6" ht="15" x14ac:dyDescent="0.2">
      <c r="A300" s="49" t="str">
        <f t="shared" si="8"/>
        <v>A</v>
      </c>
      <c r="B300" s="118" t="s">
        <v>315</v>
      </c>
      <c r="C300" s="118" t="s">
        <v>33</v>
      </c>
      <c r="D300" s="89">
        <v>734</v>
      </c>
      <c r="E300" s="89">
        <v>495.79950000000002</v>
      </c>
      <c r="F300" s="119">
        <f t="shared" si="9"/>
        <v>0.6754761580381472</v>
      </c>
    </row>
    <row r="301" spans="1:6" ht="15" x14ac:dyDescent="0.2">
      <c r="A301" s="49" t="str">
        <f t="shared" si="8"/>
        <v>A</v>
      </c>
      <c r="B301" s="118" t="s">
        <v>315</v>
      </c>
      <c r="C301" s="118" t="s">
        <v>34</v>
      </c>
      <c r="D301" s="89">
        <v>3617</v>
      </c>
      <c r="E301" s="89">
        <v>2296.3264599999998</v>
      </c>
      <c r="F301" s="119">
        <f t="shared" si="9"/>
        <v>0.63487046170859818</v>
      </c>
    </row>
    <row r="302" spans="1:6" ht="15" x14ac:dyDescent="0.2">
      <c r="A302" s="49" t="str">
        <f t="shared" si="8"/>
        <v>A</v>
      </c>
      <c r="B302" s="115" t="s">
        <v>315</v>
      </c>
      <c r="C302" s="115" t="s">
        <v>35</v>
      </c>
      <c r="D302" s="116">
        <v>5916</v>
      </c>
      <c r="E302" s="116">
        <v>4477.8449199999995</v>
      </c>
      <c r="F302" s="117">
        <f t="shared" si="9"/>
        <v>0.75690414469235967</v>
      </c>
    </row>
    <row r="303" spans="1:6" ht="18.75" thickBot="1" x14ac:dyDescent="0.25">
      <c r="A303" s="49" t="str">
        <f t="shared" si="8"/>
        <v>A</v>
      </c>
      <c r="B303" s="109" t="s">
        <v>407</v>
      </c>
      <c r="C303" s="110" t="s">
        <v>408</v>
      </c>
      <c r="D303" s="111">
        <v>89378</v>
      </c>
      <c r="E303" s="111">
        <v>81488.612049999996</v>
      </c>
      <c r="F303" s="112">
        <f t="shared" si="9"/>
        <v>0.91173009073821298</v>
      </c>
    </row>
    <row r="304" spans="1:6" ht="15.75" thickTop="1" x14ac:dyDescent="0.2">
      <c r="A304" s="49" t="str">
        <f t="shared" si="8"/>
        <v>A</v>
      </c>
      <c r="B304" s="115" t="s">
        <v>315</v>
      </c>
      <c r="C304" s="115" t="s">
        <v>18</v>
      </c>
      <c r="D304" s="116">
        <v>86438</v>
      </c>
      <c r="E304" s="116">
        <v>79351.954139999987</v>
      </c>
      <c r="F304" s="117">
        <f t="shared" si="9"/>
        <v>0.91802163562322114</v>
      </c>
    </row>
    <row r="305" spans="1:6" ht="15" x14ac:dyDescent="0.2">
      <c r="A305" s="49" t="str">
        <f t="shared" si="8"/>
        <v>A</v>
      </c>
      <c r="B305" s="118" t="s">
        <v>315</v>
      </c>
      <c r="C305" s="118" t="s">
        <v>19</v>
      </c>
      <c r="D305" s="89">
        <v>59675</v>
      </c>
      <c r="E305" s="89">
        <v>58344.691870000002</v>
      </c>
      <c r="F305" s="119">
        <f t="shared" si="9"/>
        <v>0.97770744650188524</v>
      </c>
    </row>
    <row r="306" spans="1:6" ht="15" x14ac:dyDescent="0.2">
      <c r="A306" s="49" t="str">
        <f t="shared" si="8"/>
        <v>A</v>
      </c>
      <c r="B306" s="118" t="s">
        <v>315</v>
      </c>
      <c r="C306" s="118" t="s">
        <v>20</v>
      </c>
      <c r="D306" s="89">
        <v>22908</v>
      </c>
      <c r="E306" s="89">
        <v>18639.699230000002</v>
      </c>
      <c r="F306" s="119">
        <f t="shared" si="9"/>
        <v>0.81367641129736346</v>
      </c>
    </row>
    <row r="307" spans="1:6" ht="15" x14ac:dyDescent="0.2">
      <c r="A307" s="49" t="str">
        <f t="shared" si="8"/>
        <v>A</v>
      </c>
      <c r="B307" s="118" t="s">
        <v>315</v>
      </c>
      <c r="C307" s="118" t="s">
        <v>33</v>
      </c>
      <c r="D307" s="89">
        <v>600</v>
      </c>
      <c r="E307" s="89">
        <v>403.3931</v>
      </c>
      <c r="F307" s="119">
        <f t="shared" si="9"/>
        <v>0.67232183333333329</v>
      </c>
    </row>
    <row r="308" spans="1:6" ht="15" x14ac:dyDescent="0.2">
      <c r="A308" s="49" t="str">
        <f t="shared" si="8"/>
        <v>A</v>
      </c>
      <c r="B308" s="118" t="s">
        <v>315</v>
      </c>
      <c r="C308" s="118" t="s">
        <v>34</v>
      </c>
      <c r="D308" s="89">
        <v>3255</v>
      </c>
      <c r="E308" s="89">
        <v>1964.16994</v>
      </c>
      <c r="F308" s="119">
        <f t="shared" si="9"/>
        <v>0.60343162519201232</v>
      </c>
    </row>
    <row r="309" spans="1:6" ht="15" x14ac:dyDescent="0.2">
      <c r="A309" s="49" t="str">
        <f t="shared" si="8"/>
        <v>A</v>
      </c>
      <c r="B309" s="115" t="s">
        <v>315</v>
      </c>
      <c r="C309" s="115" t="s">
        <v>35</v>
      </c>
      <c r="D309" s="116">
        <v>2940</v>
      </c>
      <c r="E309" s="116">
        <v>2136.6579100000004</v>
      </c>
      <c r="F309" s="117">
        <f t="shared" si="9"/>
        <v>0.72675439115646268</v>
      </c>
    </row>
    <row r="310" spans="1:6" ht="36.75" thickBot="1" x14ac:dyDescent="0.25">
      <c r="A310" s="49" t="str">
        <f t="shared" si="8"/>
        <v>A</v>
      </c>
      <c r="B310" s="109" t="s">
        <v>409</v>
      </c>
      <c r="C310" s="110" t="s">
        <v>410</v>
      </c>
      <c r="D310" s="111">
        <v>17119</v>
      </c>
      <c r="E310" s="111">
        <v>15230.9056</v>
      </c>
      <c r="F310" s="112">
        <f t="shared" si="9"/>
        <v>0.88970766984052807</v>
      </c>
    </row>
    <row r="311" spans="1:6" ht="15.75" thickTop="1" x14ac:dyDescent="0.2">
      <c r="A311" s="49" t="str">
        <f t="shared" si="8"/>
        <v>A</v>
      </c>
      <c r="B311" s="115" t="s">
        <v>315</v>
      </c>
      <c r="C311" s="115" t="s">
        <v>18</v>
      </c>
      <c r="D311" s="116">
        <v>14203</v>
      </c>
      <c r="E311" s="116">
        <v>12891.23359</v>
      </c>
      <c r="F311" s="117">
        <f t="shared" si="9"/>
        <v>0.90764159614166018</v>
      </c>
    </row>
    <row r="312" spans="1:6" ht="15" x14ac:dyDescent="0.2">
      <c r="A312" s="49" t="str">
        <f t="shared" si="8"/>
        <v>A</v>
      </c>
      <c r="B312" s="118" t="s">
        <v>315</v>
      </c>
      <c r="C312" s="118" t="s">
        <v>19</v>
      </c>
      <c r="D312" s="89">
        <v>7130</v>
      </c>
      <c r="E312" s="89">
        <v>6744.6663699999999</v>
      </c>
      <c r="F312" s="119">
        <f t="shared" si="9"/>
        <v>0.94595601262272089</v>
      </c>
    </row>
    <row r="313" spans="1:6" ht="15" x14ac:dyDescent="0.2">
      <c r="A313" s="49" t="str">
        <f t="shared" si="8"/>
        <v>A</v>
      </c>
      <c r="B313" s="118" t="s">
        <v>315</v>
      </c>
      <c r="C313" s="118" t="s">
        <v>20</v>
      </c>
      <c r="D313" s="89">
        <v>6585</v>
      </c>
      <c r="E313" s="89">
        <v>5725.6501500000004</v>
      </c>
      <c r="F313" s="119">
        <f t="shared" si="9"/>
        <v>0.86949888382687934</v>
      </c>
    </row>
    <row r="314" spans="1:6" ht="15" x14ac:dyDescent="0.2">
      <c r="A314" s="49" t="str">
        <f t="shared" si="8"/>
        <v>A</v>
      </c>
      <c r="B314" s="118" t="s">
        <v>315</v>
      </c>
      <c r="C314" s="118" t="s">
        <v>33</v>
      </c>
      <c r="D314" s="89">
        <v>130</v>
      </c>
      <c r="E314" s="89">
        <v>89.906399999999991</v>
      </c>
      <c r="F314" s="119">
        <f t="shared" si="9"/>
        <v>0.69158769230769224</v>
      </c>
    </row>
    <row r="315" spans="1:6" ht="15" x14ac:dyDescent="0.2">
      <c r="A315" s="49" t="str">
        <f t="shared" si="8"/>
        <v>A</v>
      </c>
      <c r="B315" s="118" t="s">
        <v>315</v>
      </c>
      <c r="C315" s="118" t="s">
        <v>34</v>
      </c>
      <c r="D315" s="89">
        <v>358</v>
      </c>
      <c r="E315" s="89">
        <v>331.01067000000006</v>
      </c>
      <c r="F315" s="119">
        <f t="shared" si="9"/>
        <v>0.92461081005586609</v>
      </c>
    </row>
    <row r="316" spans="1:6" ht="15" x14ac:dyDescent="0.2">
      <c r="A316" s="49" t="str">
        <f t="shared" si="8"/>
        <v>A</v>
      </c>
      <c r="B316" s="115" t="s">
        <v>315</v>
      </c>
      <c r="C316" s="115" t="s">
        <v>35</v>
      </c>
      <c r="D316" s="116">
        <v>2916</v>
      </c>
      <c r="E316" s="116">
        <v>2339.6720100000002</v>
      </c>
      <c r="F316" s="117">
        <f t="shared" si="9"/>
        <v>0.80235665637860087</v>
      </c>
    </row>
    <row r="317" spans="1:6" ht="36.75" thickBot="1" x14ac:dyDescent="0.25">
      <c r="A317" s="49" t="str">
        <f t="shared" si="8"/>
        <v>A</v>
      </c>
      <c r="B317" s="109" t="s">
        <v>411</v>
      </c>
      <c r="C317" s="110" t="s">
        <v>412</v>
      </c>
      <c r="D317" s="111">
        <v>894</v>
      </c>
      <c r="E317" s="111">
        <v>581.06919999999991</v>
      </c>
      <c r="F317" s="112">
        <f t="shared" si="9"/>
        <v>0.64996554809843388</v>
      </c>
    </row>
    <row r="318" spans="1:6" ht="15.75" thickTop="1" x14ac:dyDescent="0.2">
      <c r="A318" s="49" t="str">
        <f t="shared" si="8"/>
        <v>A</v>
      </c>
      <c r="B318" s="115" t="s">
        <v>315</v>
      </c>
      <c r="C318" s="115" t="s">
        <v>18</v>
      </c>
      <c r="D318" s="116">
        <v>834</v>
      </c>
      <c r="E318" s="116">
        <v>579.55419999999992</v>
      </c>
      <c r="F318" s="117">
        <f t="shared" si="9"/>
        <v>0.69490911270983202</v>
      </c>
    </row>
    <row r="319" spans="1:6" ht="15" x14ac:dyDescent="0.2">
      <c r="A319" s="49" t="str">
        <f t="shared" si="8"/>
        <v>A</v>
      </c>
      <c r="B319" s="118" t="s">
        <v>315</v>
      </c>
      <c r="C319" s="118" t="s">
        <v>19</v>
      </c>
      <c r="D319" s="89">
        <v>450</v>
      </c>
      <c r="E319" s="89">
        <v>350.97127</v>
      </c>
      <c r="F319" s="119">
        <f t="shared" si="9"/>
        <v>0.77993615555555551</v>
      </c>
    </row>
    <row r="320" spans="1:6" ht="15" x14ac:dyDescent="0.2">
      <c r="A320" s="49" t="str">
        <f t="shared" si="8"/>
        <v>A</v>
      </c>
      <c r="B320" s="118" t="s">
        <v>315</v>
      </c>
      <c r="C320" s="118" t="s">
        <v>20</v>
      </c>
      <c r="D320" s="89">
        <v>376</v>
      </c>
      <c r="E320" s="89">
        <v>224.93708000000001</v>
      </c>
      <c r="F320" s="119">
        <f t="shared" si="9"/>
        <v>0.59823691489361708</v>
      </c>
    </row>
    <row r="321" spans="1:6" ht="15" x14ac:dyDescent="0.2">
      <c r="A321" s="49" t="str">
        <f t="shared" si="8"/>
        <v>A</v>
      </c>
      <c r="B321" s="118" t="s">
        <v>315</v>
      </c>
      <c r="C321" s="118" t="s">
        <v>33</v>
      </c>
      <c r="D321" s="89">
        <v>4</v>
      </c>
      <c r="E321" s="89">
        <v>2.5</v>
      </c>
      <c r="F321" s="119">
        <f t="shared" si="9"/>
        <v>0.625</v>
      </c>
    </row>
    <row r="322" spans="1:6" ht="15" x14ac:dyDescent="0.2">
      <c r="A322" s="49" t="str">
        <f t="shared" si="8"/>
        <v>A</v>
      </c>
      <c r="B322" s="118" t="s">
        <v>315</v>
      </c>
      <c r="C322" s="118" t="s">
        <v>34</v>
      </c>
      <c r="D322" s="89">
        <v>4</v>
      </c>
      <c r="E322" s="89">
        <v>1.1458499999999998</v>
      </c>
      <c r="F322" s="119">
        <f t="shared" si="9"/>
        <v>0.28646249999999995</v>
      </c>
    </row>
    <row r="323" spans="1:6" ht="15" x14ac:dyDescent="0.2">
      <c r="A323" s="49" t="str">
        <f t="shared" si="8"/>
        <v>A</v>
      </c>
      <c r="B323" s="115" t="s">
        <v>315</v>
      </c>
      <c r="C323" s="115" t="s">
        <v>35</v>
      </c>
      <c r="D323" s="116">
        <v>60</v>
      </c>
      <c r="E323" s="116">
        <v>1.5149999999999999</v>
      </c>
      <c r="F323" s="117">
        <f t="shared" si="9"/>
        <v>2.5249999999999998E-2</v>
      </c>
    </row>
    <row r="324" spans="1:6" ht="18.75" thickBot="1" x14ac:dyDescent="0.25">
      <c r="A324" s="49" t="str">
        <f t="shared" si="8"/>
        <v>A</v>
      </c>
      <c r="B324" s="109" t="s">
        <v>413</v>
      </c>
      <c r="C324" s="110" t="s">
        <v>414</v>
      </c>
      <c r="D324" s="111">
        <v>3400</v>
      </c>
      <c r="E324" s="111">
        <v>3372.73092</v>
      </c>
      <c r="F324" s="112">
        <f t="shared" si="9"/>
        <v>0.99197968235294121</v>
      </c>
    </row>
    <row r="325" spans="1:6" ht="15.75" thickTop="1" x14ac:dyDescent="0.2">
      <c r="A325" s="49" t="str">
        <f t="shared" ref="A325:A388" si="10">(IF(OR(D325&lt;&gt;0,E325&lt;&gt;0,),"A","B"))</f>
        <v>A</v>
      </c>
      <c r="B325" s="115" t="s">
        <v>315</v>
      </c>
      <c r="C325" s="115" t="s">
        <v>18</v>
      </c>
      <c r="D325" s="116">
        <v>3345</v>
      </c>
      <c r="E325" s="116">
        <v>3319.50992</v>
      </c>
      <c r="F325" s="117">
        <f t="shared" ref="F325:F388" si="11">E325/D325</f>
        <v>0.99237964723467864</v>
      </c>
    </row>
    <row r="326" spans="1:6" ht="15" x14ac:dyDescent="0.2">
      <c r="A326" s="49" t="str">
        <f t="shared" si="10"/>
        <v>A</v>
      </c>
      <c r="B326" s="118" t="s">
        <v>315</v>
      </c>
      <c r="C326" s="118" t="s">
        <v>19</v>
      </c>
      <c r="D326" s="89">
        <v>2215</v>
      </c>
      <c r="E326" s="89">
        <v>2214.9802999999997</v>
      </c>
      <c r="F326" s="119">
        <f t="shared" si="11"/>
        <v>0.99999110609480801</v>
      </c>
    </row>
    <row r="327" spans="1:6" ht="15" x14ac:dyDescent="0.2">
      <c r="A327" s="49" t="str">
        <f t="shared" si="10"/>
        <v>A</v>
      </c>
      <c r="B327" s="118" t="s">
        <v>315</v>
      </c>
      <c r="C327" s="118" t="s">
        <v>20</v>
      </c>
      <c r="D327" s="89">
        <v>896.8</v>
      </c>
      <c r="E327" s="89">
        <v>871.99781000000007</v>
      </c>
      <c r="F327" s="119">
        <f t="shared" si="11"/>
        <v>0.97234367752007145</v>
      </c>
    </row>
    <row r="328" spans="1:6" ht="15" x14ac:dyDescent="0.2">
      <c r="A328" s="49" t="str">
        <f t="shared" si="10"/>
        <v>A</v>
      </c>
      <c r="B328" s="118" t="s">
        <v>315</v>
      </c>
      <c r="C328" s="118" t="s">
        <v>33</v>
      </c>
      <c r="D328" s="89">
        <v>5</v>
      </c>
      <c r="E328" s="89">
        <v>4.6818099999999996</v>
      </c>
      <c r="F328" s="119">
        <f t="shared" si="11"/>
        <v>0.93636199999999992</v>
      </c>
    </row>
    <row r="329" spans="1:6" ht="15" x14ac:dyDescent="0.2">
      <c r="A329" s="49" t="str">
        <f t="shared" si="10"/>
        <v>A</v>
      </c>
      <c r="B329" s="118" t="s">
        <v>315</v>
      </c>
      <c r="C329" s="118" t="s">
        <v>34</v>
      </c>
      <c r="D329" s="89">
        <v>228.2</v>
      </c>
      <c r="E329" s="89">
        <v>227.85</v>
      </c>
      <c r="F329" s="119">
        <f t="shared" si="11"/>
        <v>0.99846625766871167</v>
      </c>
    </row>
    <row r="330" spans="1:6" ht="15" x14ac:dyDescent="0.2">
      <c r="A330" s="49" t="str">
        <f t="shared" si="10"/>
        <v>A</v>
      </c>
      <c r="B330" s="115" t="s">
        <v>315</v>
      </c>
      <c r="C330" s="115" t="s">
        <v>35</v>
      </c>
      <c r="D330" s="116">
        <v>55</v>
      </c>
      <c r="E330" s="116">
        <v>53.220999999999997</v>
      </c>
      <c r="F330" s="117">
        <f t="shared" si="11"/>
        <v>0.96765454545454543</v>
      </c>
    </row>
    <row r="331" spans="1:6" ht="54.75" thickBot="1" x14ac:dyDescent="0.25">
      <c r="A331" s="49" t="str">
        <f t="shared" si="10"/>
        <v>A</v>
      </c>
      <c r="B331" s="109" t="s">
        <v>415</v>
      </c>
      <c r="C331" s="110" t="s">
        <v>416</v>
      </c>
      <c r="D331" s="111">
        <v>1972.75</v>
      </c>
      <c r="E331" s="111">
        <v>1728.3309099999999</v>
      </c>
      <c r="F331" s="112">
        <f t="shared" si="11"/>
        <v>0.87610234951210231</v>
      </c>
    </row>
    <row r="332" spans="1:6" ht="15.75" thickTop="1" x14ac:dyDescent="0.2">
      <c r="A332" s="49" t="str">
        <f t="shared" si="10"/>
        <v>A</v>
      </c>
      <c r="B332" s="115" t="s">
        <v>315</v>
      </c>
      <c r="C332" s="115" t="s">
        <v>18</v>
      </c>
      <c r="D332" s="116">
        <v>1966.75</v>
      </c>
      <c r="E332" s="116">
        <v>1722.58591</v>
      </c>
      <c r="F332" s="117">
        <f t="shared" si="11"/>
        <v>0.87585402821914327</v>
      </c>
    </row>
    <row r="333" spans="1:6" ht="15" x14ac:dyDescent="0.2">
      <c r="A333" s="49" t="str">
        <f t="shared" si="10"/>
        <v>A</v>
      </c>
      <c r="B333" s="118" t="s">
        <v>315</v>
      </c>
      <c r="C333" s="118" t="s">
        <v>19</v>
      </c>
      <c r="D333" s="89">
        <v>843.75</v>
      </c>
      <c r="E333" s="89">
        <v>826.56299000000001</v>
      </c>
      <c r="F333" s="119">
        <f t="shared" si="11"/>
        <v>0.97963021037037035</v>
      </c>
    </row>
    <row r="334" spans="1:6" ht="15" x14ac:dyDescent="0.2">
      <c r="A334" s="49" t="str">
        <f t="shared" si="10"/>
        <v>A</v>
      </c>
      <c r="B334" s="118" t="s">
        <v>315</v>
      </c>
      <c r="C334" s="118" t="s">
        <v>20</v>
      </c>
      <c r="D334" s="89">
        <v>743</v>
      </c>
      <c r="E334" s="89">
        <v>547.67701999999997</v>
      </c>
      <c r="F334" s="119">
        <f t="shared" si="11"/>
        <v>0.73711577388963656</v>
      </c>
    </row>
    <row r="335" spans="1:6" ht="15" x14ac:dyDescent="0.2">
      <c r="A335" s="49" t="str">
        <f t="shared" si="10"/>
        <v>A</v>
      </c>
      <c r="B335" s="118" t="s">
        <v>315</v>
      </c>
      <c r="C335" s="118" t="s">
        <v>32</v>
      </c>
      <c r="D335" s="89">
        <v>120</v>
      </c>
      <c r="E335" s="89">
        <v>120</v>
      </c>
      <c r="F335" s="119">
        <f t="shared" si="11"/>
        <v>1</v>
      </c>
    </row>
    <row r="336" spans="1:6" ht="15" x14ac:dyDescent="0.2">
      <c r="A336" s="49" t="str">
        <f t="shared" si="10"/>
        <v>A</v>
      </c>
      <c r="B336" s="118" t="s">
        <v>315</v>
      </c>
      <c r="C336" s="118" t="s">
        <v>3</v>
      </c>
      <c r="D336" s="89">
        <v>200</v>
      </c>
      <c r="E336" s="89">
        <v>200</v>
      </c>
      <c r="F336" s="119">
        <f t="shared" si="11"/>
        <v>1</v>
      </c>
    </row>
    <row r="337" spans="1:6" ht="15" x14ac:dyDescent="0.2">
      <c r="A337" s="49" t="str">
        <f t="shared" si="10"/>
        <v>A</v>
      </c>
      <c r="B337" s="118" t="s">
        <v>315</v>
      </c>
      <c r="C337" s="118" t="s">
        <v>33</v>
      </c>
      <c r="D337" s="89">
        <v>21</v>
      </c>
      <c r="E337" s="89">
        <v>8.3090899999999994</v>
      </c>
      <c r="F337" s="119">
        <f t="shared" si="11"/>
        <v>0.39567095238095235</v>
      </c>
    </row>
    <row r="338" spans="1:6" ht="15" x14ac:dyDescent="0.2">
      <c r="A338" s="49" t="str">
        <f t="shared" si="10"/>
        <v>A</v>
      </c>
      <c r="B338" s="118" t="s">
        <v>315</v>
      </c>
      <c r="C338" s="118" t="s">
        <v>34</v>
      </c>
      <c r="D338" s="89">
        <v>39</v>
      </c>
      <c r="E338" s="89">
        <v>20.036809999999999</v>
      </c>
      <c r="F338" s="119">
        <f t="shared" si="11"/>
        <v>0.5137643589743589</v>
      </c>
    </row>
    <row r="339" spans="1:6" ht="15" x14ac:dyDescent="0.2">
      <c r="A339" s="49" t="str">
        <f t="shared" si="10"/>
        <v>A</v>
      </c>
      <c r="B339" s="115" t="s">
        <v>315</v>
      </c>
      <c r="C339" s="115" t="s">
        <v>35</v>
      </c>
      <c r="D339" s="116">
        <v>6</v>
      </c>
      <c r="E339" s="116">
        <v>5.7450000000000001</v>
      </c>
      <c r="F339" s="117">
        <f t="shared" si="11"/>
        <v>0.95750000000000002</v>
      </c>
    </row>
    <row r="340" spans="1:6" s="60" customFormat="1" ht="54.75" hidden="1" thickBot="1" x14ac:dyDescent="0.3">
      <c r="A340" s="65" t="str">
        <f t="shared" si="10"/>
        <v>A</v>
      </c>
      <c r="B340" s="120" t="s">
        <v>417</v>
      </c>
      <c r="C340" s="121" t="s">
        <v>416</v>
      </c>
      <c r="D340" s="122">
        <v>1532.75</v>
      </c>
      <c r="E340" s="122">
        <v>1370.7209100000002</v>
      </c>
      <c r="F340" s="123">
        <f t="shared" si="11"/>
        <v>0.89428863806883063</v>
      </c>
    </row>
    <row r="341" spans="1:6" s="60" customFormat="1" ht="15" hidden="1" x14ac:dyDescent="0.25">
      <c r="A341" s="65" t="str">
        <f t="shared" si="10"/>
        <v>A</v>
      </c>
      <c r="B341" s="124" t="s">
        <v>315</v>
      </c>
      <c r="C341" s="124" t="s">
        <v>18</v>
      </c>
      <c r="D341" s="125">
        <v>1526.75</v>
      </c>
      <c r="E341" s="125">
        <v>1364.9759100000001</v>
      </c>
      <c r="F341" s="126">
        <f t="shared" si="11"/>
        <v>0.89404022269526784</v>
      </c>
    </row>
    <row r="342" spans="1:6" s="60" customFormat="1" ht="15" hidden="1" x14ac:dyDescent="0.25">
      <c r="A342" s="65" t="str">
        <f t="shared" si="10"/>
        <v>A</v>
      </c>
      <c r="B342" s="127" t="s">
        <v>315</v>
      </c>
      <c r="C342" s="127" t="s">
        <v>19</v>
      </c>
      <c r="D342" s="128">
        <v>843.75</v>
      </c>
      <c r="E342" s="128">
        <v>826.56299000000001</v>
      </c>
      <c r="F342" s="129">
        <f t="shared" si="11"/>
        <v>0.97963021037037035</v>
      </c>
    </row>
    <row r="343" spans="1:6" s="60" customFormat="1" ht="15" hidden="1" x14ac:dyDescent="0.25">
      <c r="A343" s="65" t="str">
        <f t="shared" si="10"/>
        <v>A</v>
      </c>
      <c r="B343" s="127" t="s">
        <v>315</v>
      </c>
      <c r="C343" s="127" t="s">
        <v>20</v>
      </c>
      <c r="D343" s="128">
        <v>670</v>
      </c>
      <c r="E343" s="128">
        <v>533.75702000000001</v>
      </c>
      <c r="F343" s="129">
        <f t="shared" si="11"/>
        <v>0.79665226865671646</v>
      </c>
    </row>
    <row r="344" spans="1:6" s="60" customFormat="1" ht="15" hidden="1" x14ac:dyDescent="0.25">
      <c r="A344" s="65" t="str">
        <f t="shared" si="10"/>
        <v>A</v>
      </c>
      <c r="B344" s="127" t="s">
        <v>315</v>
      </c>
      <c r="C344" s="127" t="s">
        <v>33</v>
      </c>
      <c r="D344" s="128">
        <v>4</v>
      </c>
      <c r="E344" s="128">
        <v>1.3090899999999999</v>
      </c>
      <c r="F344" s="129">
        <f t="shared" si="11"/>
        <v>0.32727249999999997</v>
      </c>
    </row>
    <row r="345" spans="1:6" s="60" customFormat="1" ht="15" hidden="1" x14ac:dyDescent="0.25">
      <c r="A345" s="65" t="str">
        <f t="shared" si="10"/>
        <v>A</v>
      </c>
      <c r="B345" s="127" t="s">
        <v>315</v>
      </c>
      <c r="C345" s="127" t="s">
        <v>34</v>
      </c>
      <c r="D345" s="128">
        <v>9</v>
      </c>
      <c r="E345" s="128">
        <v>3.3468099999999996</v>
      </c>
      <c r="F345" s="129">
        <f t="shared" si="11"/>
        <v>0.37186777777777774</v>
      </c>
    </row>
    <row r="346" spans="1:6" s="60" customFormat="1" ht="15" hidden="1" x14ac:dyDescent="0.25">
      <c r="A346" s="65" t="str">
        <f t="shared" si="10"/>
        <v>A</v>
      </c>
      <c r="B346" s="124" t="s">
        <v>315</v>
      </c>
      <c r="C346" s="124" t="s">
        <v>35</v>
      </c>
      <c r="D346" s="125">
        <v>6</v>
      </c>
      <c r="E346" s="125">
        <v>5.7450000000000001</v>
      </c>
      <c r="F346" s="126">
        <f t="shared" si="11"/>
        <v>0.95750000000000002</v>
      </c>
    </row>
    <row r="347" spans="1:6" s="60" customFormat="1" ht="72.75" hidden="1" thickBot="1" x14ac:dyDescent="0.3">
      <c r="A347" s="65" t="str">
        <f t="shared" si="10"/>
        <v>A</v>
      </c>
      <c r="B347" s="120" t="s">
        <v>418</v>
      </c>
      <c r="C347" s="121" t="s">
        <v>419</v>
      </c>
      <c r="D347" s="122">
        <v>440</v>
      </c>
      <c r="E347" s="122">
        <v>357.61</v>
      </c>
      <c r="F347" s="123">
        <f t="shared" si="11"/>
        <v>0.81275000000000008</v>
      </c>
    </row>
    <row r="348" spans="1:6" s="60" customFormat="1" ht="15" hidden="1" x14ac:dyDescent="0.25">
      <c r="A348" s="65" t="str">
        <f t="shared" si="10"/>
        <v>A</v>
      </c>
      <c r="B348" s="124" t="s">
        <v>315</v>
      </c>
      <c r="C348" s="124" t="s">
        <v>18</v>
      </c>
      <c r="D348" s="125">
        <v>440</v>
      </c>
      <c r="E348" s="125">
        <v>357.61</v>
      </c>
      <c r="F348" s="126">
        <f t="shared" si="11"/>
        <v>0.81275000000000008</v>
      </c>
    </row>
    <row r="349" spans="1:6" s="60" customFormat="1" ht="15" hidden="1" x14ac:dyDescent="0.25">
      <c r="A349" s="65" t="str">
        <f t="shared" si="10"/>
        <v>A</v>
      </c>
      <c r="B349" s="127" t="s">
        <v>315</v>
      </c>
      <c r="C349" s="127" t="s">
        <v>20</v>
      </c>
      <c r="D349" s="128">
        <v>73</v>
      </c>
      <c r="E349" s="128">
        <v>13.92</v>
      </c>
      <c r="F349" s="129">
        <f t="shared" si="11"/>
        <v>0.19068493150684931</v>
      </c>
    </row>
    <row r="350" spans="1:6" s="60" customFormat="1" ht="15" hidden="1" x14ac:dyDescent="0.25">
      <c r="A350" s="65" t="str">
        <f t="shared" si="10"/>
        <v>A</v>
      </c>
      <c r="B350" s="127" t="s">
        <v>315</v>
      </c>
      <c r="C350" s="127" t="s">
        <v>32</v>
      </c>
      <c r="D350" s="128">
        <v>120</v>
      </c>
      <c r="E350" s="128">
        <v>120</v>
      </c>
      <c r="F350" s="129">
        <f t="shared" si="11"/>
        <v>1</v>
      </c>
    </row>
    <row r="351" spans="1:6" s="60" customFormat="1" ht="15" hidden="1" x14ac:dyDescent="0.25">
      <c r="A351" s="65" t="str">
        <f t="shared" si="10"/>
        <v>A</v>
      </c>
      <c r="B351" s="127" t="s">
        <v>315</v>
      </c>
      <c r="C351" s="127" t="s">
        <v>3</v>
      </c>
      <c r="D351" s="128">
        <v>200</v>
      </c>
      <c r="E351" s="128">
        <v>200</v>
      </c>
      <c r="F351" s="129">
        <f t="shared" si="11"/>
        <v>1</v>
      </c>
    </row>
    <row r="352" spans="1:6" s="60" customFormat="1" ht="15" hidden="1" x14ac:dyDescent="0.25">
      <c r="A352" s="65" t="str">
        <f t="shared" si="10"/>
        <v>A</v>
      </c>
      <c r="B352" s="127" t="s">
        <v>315</v>
      </c>
      <c r="C352" s="127" t="s">
        <v>33</v>
      </c>
      <c r="D352" s="128">
        <v>17</v>
      </c>
      <c r="E352" s="128">
        <v>7</v>
      </c>
      <c r="F352" s="129">
        <f t="shared" si="11"/>
        <v>0.41176470588235292</v>
      </c>
    </row>
    <row r="353" spans="1:6" s="60" customFormat="1" ht="15" hidden="1" x14ac:dyDescent="0.25">
      <c r="A353" s="65" t="str">
        <f t="shared" si="10"/>
        <v>A</v>
      </c>
      <c r="B353" s="127" t="s">
        <v>315</v>
      </c>
      <c r="C353" s="127" t="s">
        <v>34</v>
      </c>
      <c r="D353" s="128">
        <v>30</v>
      </c>
      <c r="E353" s="128">
        <v>16.690000000000001</v>
      </c>
      <c r="F353" s="129">
        <f t="shared" si="11"/>
        <v>0.55633333333333335</v>
      </c>
    </row>
    <row r="354" spans="1:6" ht="18.75" thickBot="1" x14ac:dyDescent="0.25">
      <c r="A354" s="49" t="str">
        <f t="shared" si="10"/>
        <v>A</v>
      </c>
      <c r="B354" s="109" t="s">
        <v>420</v>
      </c>
      <c r="C354" s="110" t="s">
        <v>421</v>
      </c>
      <c r="D354" s="111">
        <v>78963.039829999994</v>
      </c>
      <c r="E354" s="111">
        <v>64888.57806</v>
      </c>
      <c r="F354" s="112">
        <f t="shared" si="11"/>
        <v>0.82175886591624403</v>
      </c>
    </row>
    <row r="355" spans="1:6" ht="15.75" thickTop="1" x14ac:dyDescent="0.2">
      <c r="A355" s="49" t="str">
        <f t="shared" si="10"/>
        <v>A</v>
      </c>
      <c r="B355" s="115" t="s">
        <v>315</v>
      </c>
      <c r="C355" s="115" t="s">
        <v>18</v>
      </c>
      <c r="D355" s="116">
        <v>71146.039829999994</v>
      </c>
      <c r="E355" s="116">
        <v>60266.294370000003</v>
      </c>
      <c r="F355" s="117">
        <f t="shared" si="11"/>
        <v>0.84707869213807807</v>
      </c>
    </row>
    <row r="356" spans="1:6" ht="15" x14ac:dyDescent="0.2">
      <c r="A356" s="49" t="str">
        <f t="shared" si="10"/>
        <v>A</v>
      </c>
      <c r="B356" s="118" t="s">
        <v>315</v>
      </c>
      <c r="C356" s="118" t="s">
        <v>19</v>
      </c>
      <c r="D356" s="89">
        <v>39587.199999999997</v>
      </c>
      <c r="E356" s="89">
        <v>38966.817830000007</v>
      </c>
      <c r="F356" s="119">
        <f t="shared" si="11"/>
        <v>0.98432871812100908</v>
      </c>
    </row>
    <row r="357" spans="1:6" ht="15" x14ac:dyDescent="0.2">
      <c r="A357" s="49" t="str">
        <f t="shared" si="10"/>
        <v>A</v>
      </c>
      <c r="B357" s="118" t="s">
        <v>315</v>
      </c>
      <c r="C357" s="118" t="s">
        <v>20</v>
      </c>
      <c r="D357" s="89">
        <v>30218.839829999997</v>
      </c>
      <c r="E357" s="89">
        <v>20246.519499999999</v>
      </c>
      <c r="F357" s="119">
        <f t="shared" si="11"/>
        <v>0.66999658537188789</v>
      </c>
    </row>
    <row r="358" spans="1:6" ht="15" x14ac:dyDescent="0.2">
      <c r="A358" s="49" t="str">
        <f t="shared" si="10"/>
        <v>A</v>
      </c>
      <c r="B358" s="118" t="s">
        <v>315</v>
      </c>
      <c r="C358" s="118" t="s">
        <v>3</v>
      </c>
      <c r="D358" s="89">
        <v>160</v>
      </c>
      <c r="E358" s="89">
        <v>156.22152000000003</v>
      </c>
      <c r="F358" s="119">
        <f t="shared" si="11"/>
        <v>0.97638450000000021</v>
      </c>
    </row>
    <row r="359" spans="1:6" ht="15" x14ac:dyDescent="0.2">
      <c r="A359" s="49" t="str">
        <f t="shared" si="10"/>
        <v>A</v>
      </c>
      <c r="B359" s="118" t="s">
        <v>315</v>
      </c>
      <c r="C359" s="118" t="s">
        <v>33</v>
      </c>
      <c r="D359" s="89">
        <v>374</v>
      </c>
      <c r="E359" s="89">
        <v>241.49032</v>
      </c>
      <c r="F359" s="119">
        <f t="shared" si="11"/>
        <v>0.64569604278074866</v>
      </c>
    </row>
    <row r="360" spans="1:6" ht="15" x14ac:dyDescent="0.2">
      <c r="A360" s="49" t="str">
        <f t="shared" si="10"/>
        <v>A</v>
      </c>
      <c r="B360" s="118" t="s">
        <v>315</v>
      </c>
      <c r="C360" s="118" t="s">
        <v>34</v>
      </c>
      <c r="D360" s="89">
        <v>806</v>
      </c>
      <c r="E360" s="89">
        <v>655.24520000000007</v>
      </c>
      <c r="F360" s="119">
        <f t="shared" si="11"/>
        <v>0.81295930521091819</v>
      </c>
    </row>
    <row r="361" spans="1:6" ht="15" x14ac:dyDescent="0.2">
      <c r="A361" s="49" t="str">
        <f t="shared" si="10"/>
        <v>A</v>
      </c>
      <c r="B361" s="115" t="s">
        <v>315</v>
      </c>
      <c r="C361" s="115" t="s">
        <v>35</v>
      </c>
      <c r="D361" s="116">
        <v>7817</v>
      </c>
      <c r="E361" s="116">
        <v>4622.2836899999993</v>
      </c>
      <c r="F361" s="117">
        <f t="shared" si="11"/>
        <v>0.59131171677113969</v>
      </c>
    </row>
    <row r="362" spans="1:6" ht="18.75" thickBot="1" x14ac:dyDescent="0.25">
      <c r="A362" s="49" t="str">
        <f t="shared" si="10"/>
        <v>A</v>
      </c>
      <c r="B362" s="109" t="s">
        <v>422</v>
      </c>
      <c r="C362" s="110" t="s">
        <v>423</v>
      </c>
      <c r="D362" s="111">
        <v>17433.039829999998</v>
      </c>
      <c r="E362" s="111">
        <v>15896.791050000002</v>
      </c>
      <c r="F362" s="112">
        <f t="shared" si="11"/>
        <v>0.91187717145254776</v>
      </c>
    </row>
    <row r="363" spans="1:6" ht="15.75" thickTop="1" x14ac:dyDescent="0.2">
      <c r="A363" s="49" t="str">
        <f t="shared" si="10"/>
        <v>A</v>
      </c>
      <c r="B363" s="115" t="s">
        <v>315</v>
      </c>
      <c r="C363" s="115" t="s">
        <v>18</v>
      </c>
      <c r="D363" s="116">
        <v>16733.039830000002</v>
      </c>
      <c r="E363" s="116">
        <v>15847.02605</v>
      </c>
      <c r="F363" s="117">
        <f t="shared" si="11"/>
        <v>0.94705004057831133</v>
      </c>
    </row>
    <row r="364" spans="1:6" ht="15" x14ac:dyDescent="0.2">
      <c r="A364" s="49" t="str">
        <f t="shared" si="10"/>
        <v>A</v>
      </c>
      <c r="B364" s="118" t="s">
        <v>315</v>
      </c>
      <c r="C364" s="118" t="s">
        <v>19</v>
      </c>
      <c r="D364" s="89">
        <v>6000</v>
      </c>
      <c r="E364" s="89">
        <v>5758.3696000000009</v>
      </c>
      <c r="F364" s="119">
        <f t="shared" si="11"/>
        <v>0.95972826666666677</v>
      </c>
    </row>
    <row r="365" spans="1:6" ht="15" x14ac:dyDescent="0.2">
      <c r="A365" s="49" t="str">
        <f t="shared" si="10"/>
        <v>A</v>
      </c>
      <c r="B365" s="118" t="s">
        <v>315</v>
      </c>
      <c r="C365" s="118" t="s">
        <v>20</v>
      </c>
      <c r="D365" s="89">
        <v>10205.03983</v>
      </c>
      <c r="E365" s="89">
        <v>9740.9376700000012</v>
      </c>
      <c r="F365" s="119">
        <f t="shared" si="11"/>
        <v>0.95452225883179154</v>
      </c>
    </row>
    <row r="366" spans="1:6" ht="15" x14ac:dyDescent="0.2">
      <c r="A366" s="49" t="str">
        <f t="shared" si="10"/>
        <v>A</v>
      </c>
      <c r="B366" s="118" t="s">
        <v>315</v>
      </c>
      <c r="C366" s="118" t="s">
        <v>3</v>
      </c>
      <c r="D366" s="89">
        <v>160</v>
      </c>
      <c r="E366" s="89">
        <v>156.22152000000003</v>
      </c>
      <c r="F366" s="119">
        <f t="shared" si="11"/>
        <v>0.97638450000000021</v>
      </c>
    </row>
    <row r="367" spans="1:6" ht="15" x14ac:dyDescent="0.2">
      <c r="A367" s="49" t="str">
        <f t="shared" si="10"/>
        <v>A</v>
      </c>
      <c r="B367" s="118" t="s">
        <v>315</v>
      </c>
      <c r="C367" s="118" t="s">
        <v>33</v>
      </c>
      <c r="D367" s="89">
        <v>185</v>
      </c>
      <c r="E367" s="89">
        <v>75.524160000000009</v>
      </c>
      <c r="F367" s="119">
        <f t="shared" si="11"/>
        <v>0.40823870270270274</v>
      </c>
    </row>
    <row r="368" spans="1:6" ht="15" x14ac:dyDescent="0.2">
      <c r="A368" s="49" t="str">
        <f t="shared" si="10"/>
        <v>A</v>
      </c>
      <c r="B368" s="118" t="s">
        <v>315</v>
      </c>
      <c r="C368" s="118" t="s">
        <v>34</v>
      </c>
      <c r="D368" s="89">
        <v>183</v>
      </c>
      <c r="E368" s="89">
        <v>115.9731</v>
      </c>
      <c r="F368" s="119">
        <f t="shared" si="11"/>
        <v>0.63373278688524592</v>
      </c>
    </row>
    <row r="369" spans="1:6" ht="15" x14ac:dyDescent="0.2">
      <c r="A369" s="49" t="str">
        <f t="shared" si="10"/>
        <v>A</v>
      </c>
      <c r="B369" s="115" t="s">
        <v>315</v>
      </c>
      <c r="C369" s="115" t="s">
        <v>35</v>
      </c>
      <c r="D369" s="116">
        <v>700</v>
      </c>
      <c r="E369" s="116">
        <v>49.765000000000001</v>
      </c>
      <c r="F369" s="117">
        <f t="shared" si="11"/>
        <v>7.1092857142857138E-2</v>
      </c>
    </row>
    <row r="370" spans="1:6" s="60" customFormat="1" ht="18.75" hidden="1" thickBot="1" x14ac:dyDescent="0.3">
      <c r="A370" s="65" t="str">
        <f t="shared" si="10"/>
        <v>A</v>
      </c>
      <c r="B370" s="120" t="s">
        <v>424</v>
      </c>
      <c r="C370" s="121" t="s">
        <v>421</v>
      </c>
      <c r="D370" s="122">
        <v>15363.03983</v>
      </c>
      <c r="E370" s="122">
        <v>14312.3706</v>
      </c>
      <c r="F370" s="123">
        <f t="shared" si="11"/>
        <v>0.93161058998569302</v>
      </c>
    </row>
    <row r="371" spans="1:6" s="60" customFormat="1" ht="15" hidden="1" x14ac:dyDescent="0.25">
      <c r="A371" s="65" t="str">
        <f t="shared" si="10"/>
        <v>A</v>
      </c>
      <c r="B371" s="124" t="s">
        <v>315</v>
      </c>
      <c r="C371" s="124" t="s">
        <v>18</v>
      </c>
      <c r="D371" s="125">
        <v>14663.03983</v>
      </c>
      <c r="E371" s="125">
        <v>14262.605599999999</v>
      </c>
      <c r="F371" s="126">
        <f t="shared" si="11"/>
        <v>0.9726909130274114</v>
      </c>
    </row>
    <row r="372" spans="1:6" s="60" customFormat="1" ht="15" hidden="1" x14ac:dyDescent="0.25">
      <c r="A372" s="65" t="str">
        <f t="shared" si="10"/>
        <v>A</v>
      </c>
      <c r="B372" s="127" t="s">
        <v>315</v>
      </c>
      <c r="C372" s="127" t="s">
        <v>19</v>
      </c>
      <c r="D372" s="128">
        <v>4500</v>
      </c>
      <c r="E372" s="128">
        <v>4352.8219800000006</v>
      </c>
      <c r="F372" s="129">
        <f t="shared" si="11"/>
        <v>0.96729377333333344</v>
      </c>
    </row>
    <row r="373" spans="1:6" s="60" customFormat="1" ht="15" hidden="1" x14ac:dyDescent="0.25">
      <c r="A373" s="65" t="str">
        <f t="shared" si="10"/>
        <v>A</v>
      </c>
      <c r="B373" s="127" t="s">
        <v>315</v>
      </c>
      <c r="C373" s="127" t="s">
        <v>20</v>
      </c>
      <c r="D373" s="128">
        <v>9670.0398299999997</v>
      </c>
      <c r="E373" s="128">
        <v>9575.5093000000015</v>
      </c>
      <c r="F373" s="129">
        <f t="shared" si="11"/>
        <v>0.99022439083376579</v>
      </c>
    </row>
    <row r="374" spans="1:6" s="60" customFormat="1" ht="15" hidden="1" x14ac:dyDescent="0.25">
      <c r="A374" s="65" t="str">
        <f t="shared" si="10"/>
        <v>A</v>
      </c>
      <c r="B374" s="127" t="s">
        <v>315</v>
      </c>
      <c r="C374" s="127" t="s">
        <v>3</v>
      </c>
      <c r="D374" s="128">
        <v>160</v>
      </c>
      <c r="E374" s="128">
        <v>156.22152000000003</v>
      </c>
      <c r="F374" s="129">
        <f t="shared" si="11"/>
        <v>0.97638450000000021</v>
      </c>
    </row>
    <row r="375" spans="1:6" s="60" customFormat="1" ht="15" hidden="1" x14ac:dyDescent="0.25">
      <c r="A375" s="65" t="str">
        <f t="shared" si="10"/>
        <v>A</v>
      </c>
      <c r="B375" s="127" t="s">
        <v>315</v>
      </c>
      <c r="C375" s="127" t="s">
        <v>33</v>
      </c>
      <c r="D375" s="128">
        <v>150</v>
      </c>
      <c r="E375" s="128">
        <v>62.079699999999995</v>
      </c>
      <c r="F375" s="129">
        <f t="shared" si="11"/>
        <v>0.41386466666666666</v>
      </c>
    </row>
    <row r="376" spans="1:6" s="60" customFormat="1" ht="15" hidden="1" x14ac:dyDescent="0.25">
      <c r="A376" s="65" t="str">
        <f t="shared" si="10"/>
        <v>A</v>
      </c>
      <c r="B376" s="127" t="s">
        <v>315</v>
      </c>
      <c r="C376" s="127" t="s">
        <v>34</v>
      </c>
      <c r="D376" s="128">
        <v>183</v>
      </c>
      <c r="E376" s="128">
        <v>115.9731</v>
      </c>
      <c r="F376" s="129">
        <f t="shared" si="11"/>
        <v>0.63373278688524592</v>
      </c>
    </row>
    <row r="377" spans="1:6" s="60" customFormat="1" ht="15" hidden="1" x14ac:dyDescent="0.25">
      <c r="A377" s="65" t="str">
        <f t="shared" si="10"/>
        <v>A</v>
      </c>
      <c r="B377" s="124" t="s">
        <v>315</v>
      </c>
      <c r="C377" s="124" t="s">
        <v>35</v>
      </c>
      <c r="D377" s="125">
        <v>700</v>
      </c>
      <c r="E377" s="125">
        <v>49.765000000000001</v>
      </c>
      <c r="F377" s="126">
        <f t="shared" si="11"/>
        <v>7.1092857142857138E-2</v>
      </c>
    </row>
    <row r="378" spans="1:6" s="60" customFormat="1" ht="18.75" hidden="1" thickBot="1" x14ac:dyDescent="0.3">
      <c r="A378" s="65" t="str">
        <f t="shared" si="10"/>
        <v>A</v>
      </c>
      <c r="B378" s="120" t="s">
        <v>425</v>
      </c>
      <c r="C378" s="121" t="s">
        <v>426</v>
      </c>
      <c r="D378" s="122">
        <v>385</v>
      </c>
      <c r="E378" s="122">
        <v>43.279769999999999</v>
      </c>
      <c r="F378" s="123">
        <f t="shared" si="11"/>
        <v>0.11241498701298701</v>
      </c>
    </row>
    <row r="379" spans="1:6" s="60" customFormat="1" ht="15" hidden="1" x14ac:dyDescent="0.25">
      <c r="A379" s="65" t="str">
        <f t="shared" si="10"/>
        <v>A</v>
      </c>
      <c r="B379" s="124" t="s">
        <v>315</v>
      </c>
      <c r="C379" s="124" t="s">
        <v>18</v>
      </c>
      <c r="D379" s="125">
        <v>385</v>
      </c>
      <c r="E379" s="125">
        <v>43.279769999999999</v>
      </c>
      <c r="F379" s="126">
        <f t="shared" si="11"/>
        <v>0.11241498701298701</v>
      </c>
    </row>
    <row r="380" spans="1:6" s="60" customFormat="1" ht="15" hidden="1" x14ac:dyDescent="0.25">
      <c r="A380" s="65" t="str">
        <f t="shared" si="10"/>
        <v>A</v>
      </c>
      <c r="B380" s="127" t="s">
        <v>315</v>
      </c>
      <c r="C380" s="127" t="s">
        <v>20</v>
      </c>
      <c r="D380" s="128">
        <v>385</v>
      </c>
      <c r="E380" s="128">
        <v>43.279769999999999</v>
      </c>
      <c r="F380" s="129">
        <f t="shared" si="11"/>
        <v>0.11241498701298701</v>
      </c>
    </row>
    <row r="381" spans="1:6" s="60" customFormat="1" ht="36.75" hidden="1" thickBot="1" x14ac:dyDescent="0.3">
      <c r="A381" s="65" t="str">
        <f t="shared" si="10"/>
        <v>A</v>
      </c>
      <c r="B381" s="120" t="s">
        <v>427</v>
      </c>
      <c r="C381" s="121" t="s">
        <v>428</v>
      </c>
      <c r="D381" s="122">
        <v>1685</v>
      </c>
      <c r="E381" s="122">
        <v>1541.14068</v>
      </c>
      <c r="F381" s="123">
        <f t="shared" si="11"/>
        <v>0.91462354896142428</v>
      </c>
    </row>
    <row r="382" spans="1:6" s="60" customFormat="1" ht="15" hidden="1" x14ac:dyDescent="0.25">
      <c r="A382" s="65" t="str">
        <f t="shared" si="10"/>
        <v>A</v>
      </c>
      <c r="B382" s="124" t="s">
        <v>315</v>
      </c>
      <c r="C382" s="124" t="s">
        <v>18</v>
      </c>
      <c r="D382" s="125">
        <v>1685</v>
      </c>
      <c r="E382" s="125">
        <v>1541.14068</v>
      </c>
      <c r="F382" s="126">
        <f t="shared" si="11"/>
        <v>0.91462354896142428</v>
      </c>
    </row>
    <row r="383" spans="1:6" s="60" customFormat="1" ht="15" hidden="1" x14ac:dyDescent="0.25">
      <c r="A383" s="65" t="str">
        <f t="shared" si="10"/>
        <v>A</v>
      </c>
      <c r="B383" s="127" t="s">
        <v>315</v>
      </c>
      <c r="C383" s="127" t="s">
        <v>19</v>
      </c>
      <c r="D383" s="128">
        <v>1500</v>
      </c>
      <c r="E383" s="128">
        <v>1405.5476200000001</v>
      </c>
      <c r="F383" s="129">
        <f t="shared" si="11"/>
        <v>0.93703174666666667</v>
      </c>
    </row>
    <row r="384" spans="1:6" s="60" customFormat="1" ht="15" hidden="1" x14ac:dyDescent="0.25">
      <c r="A384" s="65" t="str">
        <f t="shared" si="10"/>
        <v>A</v>
      </c>
      <c r="B384" s="127" t="s">
        <v>315</v>
      </c>
      <c r="C384" s="127" t="s">
        <v>20</v>
      </c>
      <c r="D384" s="128">
        <v>150</v>
      </c>
      <c r="E384" s="128">
        <v>122.14859999999999</v>
      </c>
      <c r="F384" s="129">
        <f t="shared" si="11"/>
        <v>0.81432399999999994</v>
      </c>
    </row>
    <row r="385" spans="1:6" s="60" customFormat="1" ht="15" hidden="1" x14ac:dyDescent="0.25">
      <c r="A385" s="65" t="str">
        <f t="shared" si="10"/>
        <v>A</v>
      </c>
      <c r="B385" s="127" t="s">
        <v>315</v>
      </c>
      <c r="C385" s="127" t="s">
        <v>33</v>
      </c>
      <c r="D385" s="128">
        <v>35</v>
      </c>
      <c r="E385" s="128">
        <v>13.444459999999999</v>
      </c>
      <c r="F385" s="129">
        <f t="shared" si="11"/>
        <v>0.38412742857142856</v>
      </c>
    </row>
    <row r="386" spans="1:6" ht="36.75" thickBot="1" x14ac:dyDescent="0.25">
      <c r="A386" s="49" t="str">
        <f t="shared" si="10"/>
        <v>A</v>
      </c>
      <c r="B386" s="109" t="s">
        <v>429</v>
      </c>
      <c r="C386" s="110" t="s">
        <v>430</v>
      </c>
      <c r="D386" s="111">
        <v>37800</v>
      </c>
      <c r="E386" s="111">
        <v>26102.961479999998</v>
      </c>
      <c r="F386" s="112">
        <f t="shared" si="11"/>
        <v>0.69055453650793641</v>
      </c>
    </row>
    <row r="387" spans="1:6" ht="15.75" thickTop="1" x14ac:dyDescent="0.2">
      <c r="A387" s="49" t="str">
        <f t="shared" si="10"/>
        <v>A</v>
      </c>
      <c r="B387" s="115" t="s">
        <v>315</v>
      </c>
      <c r="C387" s="115" t="s">
        <v>18</v>
      </c>
      <c r="D387" s="116">
        <v>32400</v>
      </c>
      <c r="E387" s="116">
        <v>23178.893189999999</v>
      </c>
      <c r="F387" s="117">
        <f t="shared" si="11"/>
        <v>0.71539793796296292</v>
      </c>
    </row>
    <row r="388" spans="1:6" ht="15" x14ac:dyDescent="0.2">
      <c r="A388" s="49" t="str">
        <f t="shared" si="10"/>
        <v>A</v>
      </c>
      <c r="B388" s="118" t="s">
        <v>315</v>
      </c>
      <c r="C388" s="118" t="s">
        <v>19</v>
      </c>
      <c r="D388" s="89">
        <v>16500</v>
      </c>
      <c r="E388" s="89">
        <v>16444.962319999999</v>
      </c>
      <c r="F388" s="119">
        <f t="shared" si="11"/>
        <v>0.99666438303030291</v>
      </c>
    </row>
    <row r="389" spans="1:6" ht="15" x14ac:dyDescent="0.2">
      <c r="A389" s="49" t="str">
        <f t="shared" ref="A389:A452" si="12">(IF(OR(D389&lt;&gt;0,E389&lt;&gt;0,),"A","B"))</f>
        <v>A</v>
      </c>
      <c r="B389" s="118" t="s">
        <v>315</v>
      </c>
      <c r="C389" s="118" t="s">
        <v>20</v>
      </c>
      <c r="D389" s="89">
        <v>15900</v>
      </c>
      <c r="E389" s="89">
        <v>6733.9308700000001</v>
      </c>
      <c r="F389" s="119">
        <f t="shared" ref="F389:F452" si="13">E389/D389</f>
        <v>0.42351766477987424</v>
      </c>
    </row>
    <row r="390" spans="1:6" ht="15" x14ac:dyDescent="0.2">
      <c r="A390" s="49" t="str">
        <f t="shared" si="12"/>
        <v>A</v>
      </c>
      <c r="B390" s="115" t="s">
        <v>315</v>
      </c>
      <c r="C390" s="115" t="s">
        <v>35</v>
      </c>
      <c r="D390" s="116">
        <v>5400</v>
      </c>
      <c r="E390" s="116">
        <v>2924.0682900000002</v>
      </c>
      <c r="F390" s="117">
        <f t="shared" si="13"/>
        <v>0.54149412777777783</v>
      </c>
    </row>
    <row r="391" spans="1:6" ht="18.75" thickBot="1" x14ac:dyDescent="0.25">
      <c r="A391" s="49" t="str">
        <f t="shared" si="12"/>
        <v>A</v>
      </c>
      <c r="B391" s="109" t="s">
        <v>431</v>
      </c>
      <c r="C391" s="110" t="s">
        <v>432</v>
      </c>
      <c r="D391" s="111">
        <v>16304</v>
      </c>
      <c r="E391" s="111">
        <v>16020.31457</v>
      </c>
      <c r="F391" s="112">
        <f t="shared" si="13"/>
        <v>0.9826002557654564</v>
      </c>
    </row>
    <row r="392" spans="1:6" ht="15.75" thickTop="1" x14ac:dyDescent="0.2">
      <c r="A392" s="49" t="str">
        <f t="shared" si="12"/>
        <v>A</v>
      </c>
      <c r="B392" s="115" t="s">
        <v>315</v>
      </c>
      <c r="C392" s="115" t="s">
        <v>18</v>
      </c>
      <c r="D392" s="116">
        <v>16304</v>
      </c>
      <c r="E392" s="116">
        <v>16020.31457</v>
      </c>
      <c r="F392" s="117">
        <f t="shared" si="13"/>
        <v>0.9826002557654564</v>
      </c>
    </row>
    <row r="393" spans="1:6" ht="15" x14ac:dyDescent="0.2">
      <c r="A393" s="49" t="str">
        <f t="shared" si="12"/>
        <v>A</v>
      </c>
      <c r="B393" s="118" t="s">
        <v>315</v>
      </c>
      <c r="C393" s="118" t="s">
        <v>19</v>
      </c>
      <c r="D393" s="89">
        <v>13580</v>
      </c>
      <c r="E393" s="89">
        <v>13521.860699999999</v>
      </c>
      <c r="F393" s="119">
        <f t="shared" si="13"/>
        <v>0.99571875552282763</v>
      </c>
    </row>
    <row r="394" spans="1:6" ht="15" x14ac:dyDescent="0.2">
      <c r="A394" s="49" t="str">
        <f t="shared" si="12"/>
        <v>A</v>
      </c>
      <c r="B394" s="118" t="s">
        <v>315</v>
      </c>
      <c r="C394" s="118" t="s">
        <v>20</v>
      </c>
      <c r="D394" s="89">
        <v>1970</v>
      </c>
      <c r="E394" s="89">
        <v>1827.7878999999998</v>
      </c>
      <c r="F394" s="119">
        <f t="shared" si="13"/>
        <v>0.92781111675126893</v>
      </c>
    </row>
    <row r="395" spans="1:6" ht="15" x14ac:dyDescent="0.2">
      <c r="A395" s="49" t="str">
        <f t="shared" si="12"/>
        <v>A</v>
      </c>
      <c r="B395" s="118" t="s">
        <v>315</v>
      </c>
      <c r="C395" s="118" t="s">
        <v>33</v>
      </c>
      <c r="D395" s="89">
        <v>134</v>
      </c>
      <c r="E395" s="89">
        <v>132.91676999999999</v>
      </c>
      <c r="F395" s="119">
        <f t="shared" si="13"/>
        <v>0.99191619402985065</v>
      </c>
    </row>
    <row r="396" spans="1:6" ht="15" x14ac:dyDescent="0.2">
      <c r="A396" s="49" t="str">
        <f t="shared" si="12"/>
        <v>A</v>
      </c>
      <c r="B396" s="118" t="s">
        <v>315</v>
      </c>
      <c r="C396" s="118" t="s">
        <v>34</v>
      </c>
      <c r="D396" s="89">
        <v>620</v>
      </c>
      <c r="E396" s="89">
        <v>537.74919999999997</v>
      </c>
      <c r="F396" s="119">
        <f t="shared" si="13"/>
        <v>0.86733741935483866</v>
      </c>
    </row>
    <row r="397" spans="1:6" ht="36.75" thickBot="1" x14ac:dyDescent="0.25">
      <c r="A397" s="49" t="str">
        <f t="shared" si="12"/>
        <v>A</v>
      </c>
      <c r="B397" s="109" t="s">
        <v>433</v>
      </c>
      <c r="C397" s="110" t="s">
        <v>434</v>
      </c>
      <c r="D397" s="111">
        <v>5885</v>
      </c>
      <c r="E397" s="111">
        <v>5319.2084199999999</v>
      </c>
      <c r="F397" s="112">
        <f t="shared" si="13"/>
        <v>0.90385869498725568</v>
      </c>
    </row>
    <row r="398" spans="1:6" ht="15.75" thickTop="1" x14ac:dyDescent="0.2">
      <c r="A398" s="49" t="str">
        <f t="shared" si="12"/>
        <v>A</v>
      </c>
      <c r="B398" s="115" t="s">
        <v>315</v>
      </c>
      <c r="C398" s="115" t="s">
        <v>18</v>
      </c>
      <c r="D398" s="116">
        <v>4178</v>
      </c>
      <c r="E398" s="116">
        <v>3687.7400200000002</v>
      </c>
      <c r="F398" s="117">
        <f t="shared" si="13"/>
        <v>0.88265677836285306</v>
      </c>
    </row>
    <row r="399" spans="1:6" ht="15" x14ac:dyDescent="0.2">
      <c r="A399" s="49" t="str">
        <f t="shared" si="12"/>
        <v>A</v>
      </c>
      <c r="B399" s="118" t="s">
        <v>315</v>
      </c>
      <c r="C399" s="118" t="s">
        <v>19</v>
      </c>
      <c r="D399" s="89">
        <v>2465</v>
      </c>
      <c r="E399" s="89">
        <v>2226.3282300000001</v>
      </c>
      <c r="F399" s="119">
        <f t="shared" si="13"/>
        <v>0.90317575253549698</v>
      </c>
    </row>
    <row r="400" spans="1:6" ht="15" x14ac:dyDescent="0.2">
      <c r="A400" s="49" t="str">
        <f t="shared" si="12"/>
        <v>A</v>
      </c>
      <c r="B400" s="118" t="s">
        <v>315</v>
      </c>
      <c r="C400" s="118" t="s">
        <v>20</v>
      </c>
      <c r="D400" s="89">
        <v>1670</v>
      </c>
      <c r="E400" s="89">
        <v>1437.0260499999997</v>
      </c>
      <c r="F400" s="119">
        <f t="shared" si="13"/>
        <v>0.86049464071856274</v>
      </c>
    </row>
    <row r="401" spans="1:6" ht="15" x14ac:dyDescent="0.2">
      <c r="A401" s="49" t="str">
        <f t="shared" si="12"/>
        <v>A</v>
      </c>
      <c r="B401" s="118" t="s">
        <v>315</v>
      </c>
      <c r="C401" s="118" t="s">
        <v>33</v>
      </c>
      <c r="D401" s="89">
        <v>40</v>
      </c>
      <c r="E401" s="89">
        <v>22.862839999999998</v>
      </c>
      <c r="F401" s="119">
        <f t="shared" si="13"/>
        <v>0.57157099999999994</v>
      </c>
    </row>
    <row r="402" spans="1:6" ht="15" x14ac:dyDescent="0.2">
      <c r="A402" s="49" t="str">
        <f t="shared" si="12"/>
        <v>A</v>
      </c>
      <c r="B402" s="118" t="s">
        <v>315</v>
      </c>
      <c r="C402" s="118" t="s">
        <v>34</v>
      </c>
      <c r="D402" s="89">
        <v>3</v>
      </c>
      <c r="E402" s="89">
        <v>1.5229000000000001</v>
      </c>
      <c r="F402" s="119">
        <f t="shared" si="13"/>
        <v>0.50763333333333338</v>
      </c>
    </row>
    <row r="403" spans="1:6" ht="15" x14ac:dyDescent="0.2">
      <c r="A403" s="49" t="str">
        <f t="shared" si="12"/>
        <v>A</v>
      </c>
      <c r="B403" s="115" t="s">
        <v>315</v>
      </c>
      <c r="C403" s="115" t="s">
        <v>35</v>
      </c>
      <c r="D403" s="116">
        <v>1707</v>
      </c>
      <c r="E403" s="116">
        <v>1631.4684</v>
      </c>
      <c r="F403" s="117">
        <f t="shared" si="13"/>
        <v>0.95575184534270652</v>
      </c>
    </row>
    <row r="404" spans="1:6" ht="36.75" thickBot="1" x14ac:dyDescent="0.25">
      <c r="A404" s="49" t="str">
        <f t="shared" si="12"/>
        <v>A</v>
      </c>
      <c r="B404" s="109" t="s">
        <v>435</v>
      </c>
      <c r="C404" s="110" t="s">
        <v>436</v>
      </c>
      <c r="D404" s="111">
        <v>737</v>
      </c>
      <c r="E404" s="111">
        <v>863.25792000000001</v>
      </c>
      <c r="F404" s="112">
        <f t="shared" si="13"/>
        <v>1.1713133242876526</v>
      </c>
    </row>
    <row r="405" spans="1:6" ht="15.75" thickTop="1" x14ac:dyDescent="0.2">
      <c r="A405" s="49" t="str">
        <f t="shared" si="12"/>
        <v>A</v>
      </c>
      <c r="B405" s="115" t="s">
        <v>315</v>
      </c>
      <c r="C405" s="115" t="s">
        <v>18</v>
      </c>
      <c r="D405" s="116">
        <v>727</v>
      </c>
      <c r="E405" s="116">
        <v>846.27592000000004</v>
      </c>
      <c r="F405" s="117">
        <f t="shared" si="13"/>
        <v>1.1640659147180192</v>
      </c>
    </row>
    <row r="406" spans="1:6" ht="15" x14ac:dyDescent="0.2">
      <c r="A406" s="49" t="str">
        <f t="shared" si="12"/>
        <v>A</v>
      </c>
      <c r="B406" s="118" t="s">
        <v>315</v>
      </c>
      <c r="C406" s="118" t="s">
        <v>19</v>
      </c>
      <c r="D406" s="89">
        <v>354.2</v>
      </c>
      <c r="E406" s="89">
        <v>412.57532000000009</v>
      </c>
      <c r="F406" s="119">
        <f t="shared" si="13"/>
        <v>1.1648089215132695</v>
      </c>
    </row>
    <row r="407" spans="1:6" ht="15" x14ac:dyDescent="0.2">
      <c r="A407" s="49" t="str">
        <f t="shared" si="12"/>
        <v>A</v>
      </c>
      <c r="B407" s="118" t="s">
        <v>315</v>
      </c>
      <c r="C407" s="118" t="s">
        <v>20</v>
      </c>
      <c r="D407" s="89">
        <v>372.8</v>
      </c>
      <c r="E407" s="89">
        <v>433.70059999999995</v>
      </c>
      <c r="F407" s="119">
        <f t="shared" si="13"/>
        <v>1.1633599785407724</v>
      </c>
    </row>
    <row r="408" spans="1:6" ht="15" x14ac:dyDescent="0.2">
      <c r="A408" s="49" t="str">
        <f t="shared" si="12"/>
        <v>A</v>
      </c>
      <c r="B408" s="115" t="s">
        <v>315</v>
      </c>
      <c r="C408" s="115" t="s">
        <v>35</v>
      </c>
      <c r="D408" s="116">
        <v>10</v>
      </c>
      <c r="E408" s="116">
        <v>16.981999999999999</v>
      </c>
      <c r="F408" s="117">
        <f t="shared" si="13"/>
        <v>1.6981999999999999</v>
      </c>
    </row>
    <row r="409" spans="1:6" ht="36.75" thickBot="1" x14ac:dyDescent="0.25">
      <c r="A409" s="49" t="str">
        <f t="shared" si="12"/>
        <v>A</v>
      </c>
      <c r="B409" s="109" t="s">
        <v>437</v>
      </c>
      <c r="C409" s="110" t="s">
        <v>438</v>
      </c>
      <c r="D409" s="111">
        <v>804</v>
      </c>
      <c r="E409" s="111">
        <v>686.04462000000001</v>
      </c>
      <c r="F409" s="112">
        <f t="shared" si="13"/>
        <v>0.85328932835820892</v>
      </c>
    </row>
    <row r="410" spans="1:6" ht="15.75" thickTop="1" x14ac:dyDescent="0.2">
      <c r="A410" s="49" t="str">
        <f t="shared" si="12"/>
        <v>A</v>
      </c>
      <c r="B410" s="115" t="s">
        <v>315</v>
      </c>
      <c r="C410" s="115" t="s">
        <v>18</v>
      </c>
      <c r="D410" s="116">
        <v>804</v>
      </c>
      <c r="E410" s="116">
        <v>686.04462000000001</v>
      </c>
      <c r="F410" s="117">
        <f t="shared" si="13"/>
        <v>0.85328932835820892</v>
      </c>
    </row>
    <row r="411" spans="1:6" ht="15" x14ac:dyDescent="0.2">
      <c r="A411" s="49" t="str">
        <f t="shared" si="12"/>
        <v>A</v>
      </c>
      <c r="B411" s="118" t="s">
        <v>315</v>
      </c>
      <c r="C411" s="118" t="s">
        <v>19</v>
      </c>
      <c r="D411" s="89">
        <v>688</v>
      </c>
      <c r="E411" s="89">
        <v>602.72166000000004</v>
      </c>
      <c r="F411" s="119">
        <f t="shared" si="13"/>
        <v>0.87604892441860471</v>
      </c>
    </row>
    <row r="412" spans="1:6" ht="15" x14ac:dyDescent="0.2">
      <c r="A412" s="49" t="str">
        <f t="shared" si="12"/>
        <v>A</v>
      </c>
      <c r="B412" s="118" t="s">
        <v>315</v>
      </c>
      <c r="C412" s="118" t="s">
        <v>20</v>
      </c>
      <c r="D412" s="89">
        <v>101</v>
      </c>
      <c r="E412" s="89">
        <v>73.136409999999998</v>
      </c>
      <c r="F412" s="119">
        <f t="shared" si="13"/>
        <v>0.72412287128712871</v>
      </c>
    </row>
    <row r="413" spans="1:6" ht="15" x14ac:dyDescent="0.2">
      <c r="A413" s="49" t="str">
        <f t="shared" si="12"/>
        <v>A</v>
      </c>
      <c r="B413" s="118" t="s">
        <v>315</v>
      </c>
      <c r="C413" s="118" t="s">
        <v>33</v>
      </c>
      <c r="D413" s="89">
        <v>15</v>
      </c>
      <c r="E413" s="89">
        <v>10.186549999999999</v>
      </c>
      <c r="F413" s="119">
        <f t="shared" si="13"/>
        <v>0.67910333333333328</v>
      </c>
    </row>
    <row r="414" spans="1:6" ht="36.75" thickBot="1" x14ac:dyDescent="0.25">
      <c r="A414" s="49" t="str">
        <f t="shared" si="12"/>
        <v>A</v>
      </c>
      <c r="B414" s="109" t="s">
        <v>439</v>
      </c>
      <c r="C414" s="110" t="s">
        <v>440</v>
      </c>
      <c r="D414" s="111">
        <v>468127.34260999999</v>
      </c>
      <c r="E414" s="111">
        <v>396276.81101</v>
      </c>
      <c r="F414" s="112">
        <f t="shared" si="13"/>
        <v>0.84651498628684219</v>
      </c>
    </row>
    <row r="415" spans="1:6" ht="15.75" thickTop="1" x14ac:dyDescent="0.2">
      <c r="A415" s="49" t="str">
        <f t="shared" si="12"/>
        <v>A</v>
      </c>
      <c r="B415" s="115" t="s">
        <v>315</v>
      </c>
      <c r="C415" s="115" t="s">
        <v>18</v>
      </c>
      <c r="D415" s="116">
        <v>393349.22561000002</v>
      </c>
      <c r="E415" s="116">
        <v>327025.96967999998</v>
      </c>
      <c r="F415" s="117">
        <f t="shared" si="13"/>
        <v>0.8313883653205445</v>
      </c>
    </row>
    <row r="416" spans="1:6" ht="15" x14ac:dyDescent="0.2">
      <c r="A416" s="49" t="str">
        <f t="shared" si="12"/>
        <v>A</v>
      </c>
      <c r="B416" s="118" t="s">
        <v>315</v>
      </c>
      <c r="C416" s="118" t="s">
        <v>19</v>
      </c>
      <c r="D416" s="89">
        <v>9407.5</v>
      </c>
      <c r="E416" s="89">
        <v>8648.8801299999996</v>
      </c>
      <c r="F416" s="119">
        <f t="shared" si="13"/>
        <v>0.91936009885729464</v>
      </c>
    </row>
    <row r="417" spans="1:6" ht="15" x14ac:dyDescent="0.2">
      <c r="A417" s="49" t="str">
        <f t="shared" si="12"/>
        <v>A</v>
      </c>
      <c r="B417" s="118" t="s">
        <v>315</v>
      </c>
      <c r="C417" s="118" t="s">
        <v>20</v>
      </c>
      <c r="D417" s="89">
        <v>45092.769610000003</v>
      </c>
      <c r="E417" s="89">
        <v>35696.959750000002</v>
      </c>
      <c r="F417" s="119">
        <f t="shared" si="13"/>
        <v>0.79163378206167367</v>
      </c>
    </row>
    <row r="418" spans="1:6" ht="15" x14ac:dyDescent="0.2">
      <c r="A418" s="49" t="str">
        <f t="shared" si="12"/>
        <v>A</v>
      </c>
      <c r="B418" s="118" t="s">
        <v>315</v>
      </c>
      <c r="C418" s="118" t="s">
        <v>32</v>
      </c>
      <c r="D418" s="89">
        <v>112215</v>
      </c>
      <c r="E418" s="89">
        <v>94617.383029999997</v>
      </c>
      <c r="F418" s="119">
        <f t="shared" si="13"/>
        <v>0.84317945934144278</v>
      </c>
    </row>
    <row r="419" spans="1:6" ht="15" x14ac:dyDescent="0.2">
      <c r="A419" s="49" t="str">
        <f t="shared" si="12"/>
        <v>A</v>
      </c>
      <c r="B419" s="118" t="s">
        <v>315</v>
      </c>
      <c r="C419" s="118" t="s">
        <v>3</v>
      </c>
      <c r="D419" s="89">
        <v>47750</v>
      </c>
      <c r="E419" s="89">
        <v>18736.05773</v>
      </c>
      <c r="F419" s="119">
        <f t="shared" si="13"/>
        <v>0.39237817235602096</v>
      </c>
    </row>
    <row r="420" spans="1:6" ht="15" x14ac:dyDescent="0.2">
      <c r="A420" s="49" t="str">
        <f t="shared" si="12"/>
        <v>A</v>
      </c>
      <c r="B420" s="118" t="s">
        <v>315</v>
      </c>
      <c r="C420" s="118" t="s">
        <v>33</v>
      </c>
      <c r="D420" s="89">
        <v>116501.9</v>
      </c>
      <c r="E420" s="89">
        <v>116337.68256</v>
      </c>
      <c r="F420" s="119">
        <f t="shared" si="13"/>
        <v>0.99859043122901869</v>
      </c>
    </row>
    <row r="421" spans="1:6" ht="15" x14ac:dyDescent="0.2">
      <c r="A421" s="49" t="str">
        <f t="shared" si="12"/>
        <v>A</v>
      </c>
      <c r="B421" s="118" t="s">
        <v>315</v>
      </c>
      <c r="C421" s="118" t="s">
        <v>34</v>
      </c>
      <c r="D421" s="89">
        <v>62382.055999999997</v>
      </c>
      <c r="E421" s="89">
        <v>52989.006480000004</v>
      </c>
      <c r="F421" s="119">
        <f t="shared" si="13"/>
        <v>0.84942706088430309</v>
      </c>
    </row>
    <row r="422" spans="1:6" ht="15" x14ac:dyDescent="0.2">
      <c r="A422" s="49" t="str">
        <f t="shared" si="12"/>
        <v>A</v>
      </c>
      <c r="B422" s="115" t="s">
        <v>315</v>
      </c>
      <c r="C422" s="115" t="s">
        <v>35</v>
      </c>
      <c r="D422" s="116">
        <v>10053.117</v>
      </c>
      <c r="E422" s="116">
        <v>1153.2319</v>
      </c>
      <c r="F422" s="117">
        <f t="shared" si="13"/>
        <v>0.1147138643666437</v>
      </c>
    </row>
    <row r="423" spans="1:6" ht="15" x14ac:dyDescent="0.2">
      <c r="A423" s="49" t="str">
        <f t="shared" si="12"/>
        <v>A</v>
      </c>
      <c r="B423" s="115" t="s">
        <v>315</v>
      </c>
      <c r="C423" s="115" t="s">
        <v>36</v>
      </c>
      <c r="D423" s="116">
        <v>61300</v>
      </c>
      <c r="E423" s="116">
        <v>65433.178799999994</v>
      </c>
      <c r="F423" s="117">
        <f t="shared" si="13"/>
        <v>1.0674254290375202</v>
      </c>
    </row>
    <row r="424" spans="1:6" ht="15" x14ac:dyDescent="0.2">
      <c r="A424" s="49" t="str">
        <f t="shared" si="12"/>
        <v>A</v>
      </c>
      <c r="B424" s="115" t="s">
        <v>315</v>
      </c>
      <c r="C424" s="115" t="s">
        <v>40</v>
      </c>
      <c r="D424" s="116">
        <v>3425</v>
      </c>
      <c r="E424" s="116">
        <v>2664.4306299999998</v>
      </c>
      <c r="F424" s="117">
        <f t="shared" si="13"/>
        <v>0.77793595036496344</v>
      </c>
    </row>
    <row r="425" spans="1:6" ht="36.75" thickBot="1" x14ac:dyDescent="0.25">
      <c r="A425" s="49" t="str">
        <f t="shared" si="12"/>
        <v>A</v>
      </c>
      <c r="B425" s="109" t="s">
        <v>441</v>
      </c>
      <c r="C425" s="110" t="s">
        <v>442</v>
      </c>
      <c r="D425" s="111">
        <v>9415</v>
      </c>
      <c r="E425" s="111">
        <v>9748.5939900000012</v>
      </c>
      <c r="F425" s="112">
        <f t="shared" si="13"/>
        <v>1.0354321816250665</v>
      </c>
    </row>
    <row r="426" spans="1:6" ht="15.75" thickTop="1" x14ac:dyDescent="0.2">
      <c r="A426" s="49" t="str">
        <f t="shared" si="12"/>
        <v>A</v>
      </c>
      <c r="B426" s="115" t="s">
        <v>315</v>
      </c>
      <c r="C426" s="115" t="s">
        <v>18</v>
      </c>
      <c r="D426" s="116">
        <v>9275.07</v>
      </c>
      <c r="E426" s="116">
        <v>9608.6639900000027</v>
      </c>
      <c r="F426" s="117">
        <f t="shared" si="13"/>
        <v>1.0359667355610258</v>
      </c>
    </row>
    <row r="427" spans="1:6" ht="15" x14ac:dyDescent="0.2">
      <c r="A427" s="49" t="str">
        <f t="shared" si="12"/>
        <v>A</v>
      </c>
      <c r="B427" s="118" t="s">
        <v>315</v>
      </c>
      <c r="C427" s="118" t="s">
        <v>19</v>
      </c>
      <c r="D427" s="89">
        <v>4207.5</v>
      </c>
      <c r="E427" s="89">
        <v>3920.6509000000005</v>
      </c>
      <c r="F427" s="119">
        <f t="shared" si="13"/>
        <v>0.93182433749257287</v>
      </c>
    </row>
    <row r="428" spans="1:6" ht="15" x14ac:dyDescent="0.2">
      <c r="A428" s="49" t="str">
        <f t="shared" si="12"/>
        <v>A</v>
      </c>
      <c r="B428" s="118" t="s">
        <v>315</v>
      </c>
      <c r="C428" s="118" t="s">
        <v>20</v>
      </c>
      <c r="D428" s="89">
        <v>3699.1669999999999</v>
      </c>
      <c r="E428" s="89">
        <v>4608.5309500000003</v>
      </c>
      <c r="F428" s="119">
        <f t="shared" si="13"/>
        <v>1.2458293853724367</v>
      </c>
    </row>
    <row r="429" spans="1:6" ht="15" x14ac:dyDescent="0.2">
      <c r="A429" s="49" t="str">
        <f t="shared" si="12"/>
        <v>A</v>
      </c>
      <c r="B429" s="118" t="s">
        <v>315</v>
      </c>
      <c r="C429" s="118" t="s">
        <v>3</v>
      </c>
      <c r="D429" s="89">
        <v>1250</v>
      </c>
      <c r="E429" s="89">
        <v>1000.4351799999999</v>
      </c>
      <c r="F429" s="119">
        <f t="shared" si="13"/>
        <v>0.80034814399999998</v>
      </c>
    </row>
    <row r="430" spans="1:6" ht="15" x14ac:dyDescent="0.2">
      <c r="A430" s="49" t="str">
        <f t="shared" si="12"/>
        <v>A</v>
      </c>
      <c r="B430" s="118" t="s">
        <v>315</v>
      </c>
      <c r="C430" s="118" t="s">
        <v>33</v>
      </c>
      <c r="D430" s="89">
        <v>100</v>
      </c>
      <c r="E430" s="89">
        <v>62.419929999999994</v>
      </c>
      <c r="F430" s="119">
        <f t="shared" si="13"/>
        <v>0.6241992999999999</v>
      </c>
    </row>
    <row r="431" spans="1:6" ht="15" x14ac:dyDescent="0.2">
      <c r="A431" s="49" t="str">
        <f t="shared" si="12"/>
        <v>A</v>
      </c>
      <c r="B431" s="118" t="s">
        <v>315</v>
      </c>
      <c r="C431" s="118" t="s">
        <v>34</v>
      </c>
      <c r="D431" s="89">
        <v>18.402999999999999</v>
      </c>
      <c r="E431" s="89">
        <v>16.627030000000001</v>
      </c>
      <c r="F431" s="119">
        <f t="shared" si="13"/>
        <v>0.90349562571319908</v>
      </c>
    </row>
    <row r="432" spans="1:6" ht="15" x14ac:dyDescent="0.2">
      <c r="A432" s="49" t="str">
        <f t="shared" si="12"/>
        <v>A</v>
      </c>
      <c r="B432" s="115" t="s">
        <v>315</v>
      </c>
      <c r="C432" s="115" t="s">
        <v>35</v>
      </c>
      <c r="D432" s="116">
        <v>139.93</v>
      </c>
      <c r="E432" s="116">
        <v>139.93</v>
      </c>
      <c r="F432" s="117">
        <f t="shared" si="13"/>
        <v>1</v>
      </c>
    </row>
    <row r="433" spans="1:6" s="60" customFormat="1" ht="36.75" hidden="1" thickBot="1" x14ac:dyDescent="0.3">
      <c r="A433" s="65" t="str">
        <f t="shared" si="12"/>
        <v>A</v>
      </c>
      <c r="B433" s="120" t="s">
        <v>443</v>
      </c>
      <c r="C433" s="121" t="s">
        <v>440</v>
      </c>
      <c r="D433" s="122">
        <v>8095</v>
      </c>
      <c r="E433" s="122">
        <v>7039.3860400000012</v>
      </c>
      <c r="F433" s="123">
        <f t="shared" si="13"/>
        <v>0.86959679308214965</v>
      </c>
    </row>
    <row r="434" spans="1:6" s="60" customFormat="1" ht="15" hidden="1" x14ac:dyDescent="0.25">
      <c r="A434" s="65" t="str">
        <f t="shared" si="12"/>
        <v>A</v>
      </c>
      <c r="B434" s="124" t="s">
        <v>315</v>
      </c>
      <c r="C434" s="124" t="s">
        <v>18</v>
      </c>
      <c r="D434" s="125">
        <v>7955.07</v>
      </c>
      <c r="E434" s="125">
        <v>6899.4560400000009</v>
      </c>
      <c r="F434" s="126">
        <f t="shared" si="13"/>
        <v>0.86730299544818601</v>
      </c>
    </row>
    <row r="435" spans="1:6" s="60" customFormat="1" ht="15" hidden="1" x14ac:dyDescent="0.25">
      <c r="A435" s="65" t="str">
        <f t="shared" si="12"/>
        <v>A</v>
      </c>
      <c r="B435" s="127" t="s">
        <v>315</v>
      </c>
      <c r="C435" s="127" t="s">
        <v>19</v>
      </c>
      <c r="D435" s="128">
        <v>4207.5</v>
      </c>
      <c r="E435" s="128">
        <v>3920.6509000000005</v>
      </c>
      <c r="F435" s="129">
        <f t="shared" si="13"/>
        <v>0.93182433749257287</v>
      </c>
    </row>
    <row r="436" spans="1:6" s="60" customFormat="1" ht="15" hidden="1" x14ac:dyDescent="0.25">
      <c r="A436" s="65" t="str">
        <f t="shared" si="12"/>
        <v>A</v>
      </c>
      <c r="B436" s="127" t="s">
        <v>315</v>
      </c>
      <c r="C436" s="127" t="s">
        <v>20</v>
      </c>
      <c r="D436" s="128">
        <v>2379.1669999999999</v>
      </c>
      <c r="E436" s="128">
        <v>1899.3230000000001</v>
      </c>
      <c r="F436" s="129">
        <f t="shared" si="13"/>
        <v>0.79831428394896209</v>
      </c>
    </row>
    <row r="437" spans="1:6" s="60" customFormat="1" ht="15" hidden="1" x14ac:dyDescent="0.25">
      <c r="A437" s="65" t="str">
        <f t="shared" si="12"/>
        <v>A</v>
      </c>
      <c r="B437" s="127" t="s">
        <v>315</v>
      </c>
      <c r="C437" s="127" t="s">
        <v>3</v>
      </c>
      <c r="D437" s="128">
        <v>1250</v>
      </c>
      <c r="E437" s="128">
        <v>1000.4351799999999</v>
      </c>
      <c r="F437" s="129">
        <f t="shared" si="13"/>
        <v>0.80034814399999998</v>
      </c>
    </row>
    <row r="438" spans="1:6" s="60" customFormat="1" ht="15" hidden="1" x14ac:dyDescent="0.25">
      <c r="A438" s="65" t="str">
        <f t="shared" si="12"/>
        <v>A</v>
      </c>
      <c r="B438" s="127" t="s">
        <v>315</v>
      </c>
      <c r="C438" s="127" t="s">
        <v>33</v>
      </c>
      <c r="D438" s="128">
        <v>100</v>
      </c>
      <c r="E438" s="128">
        <v>62.419929999999994</v>
      </c>
      <c r="F438" s="129">
        <f t="shared" si="13"/>
        <v>0.6241992999999999</v>
      </c>
    </row>
    <row r="439" spans="1:6" s="60" customFormat="1" ht="15" hidden="1" x14ac:dyDescent="0.25">
      <c r="A439" s="65" t="str">
        <f t="shared" si="12"/>
        <v>A</v>
      </c>
      <c r="B439" s="127" t="s">
        <v>315</v>
      </c>
      <c r="C439" s="127" t="s">
        <v>34</v>
      </c>
      <c r="D439" s="128">
        <v>18.402999999999999</v>
      </c>
      <c r="E439" s="128">
        <v>16.627030000000001</v>
      </c>
      <c r="F439" s="129">
        <f t="shared" si="13"/>
        <v>0.90349562571319908</v>
      </c>
    </row>
    <row r="440" spans="1:6" s="60" customFormat="1" ht="15" hidden="1" x14ac:dyDescent="0.25">
      <c r="A440" s="65" t="str">
        <f t="shared" si="12"/>
        <v>A</v>
      </c>
      <c r="B440" s="124" t="s">
        <v>315</v>
      </c>
      <c r="C440" s="124" t="s">
        <v>35</v>
      </c>
      <c r="D440" s="125">
        <v>139.93</v>
      </c>
      <c r="E440" s="125">
        <v>139.93</v>
      </c>
      <c r="F440" s="126">
        <f t="shared" si="13"/>
        <v>1</v>
      </c>
    </row>
    <row r="441" spans="1:6" s="60" customFormat="1" ht="36.75" hidden="1" thickBot="1" x14ac:dyDescent="0.3">
      <c r="A441" s="65" t="str">
        <f t="shared" si="12"/>
        <v>A</v>
      </c>
      <c r="B441" s="120" t="s">
        <v>444</v>
      </c>
      <c r="C441" s="121" t="s">
        <v>445</v>
      </c>
      <c r="D441" s="122">
        <v>1020</v>
      </c>
      <c r="E441" s="122">
        <v>7.4214500000000001</v>
      </c>
      <c r="F441" s="123">
        <f t="shared" si="13"/>
        <v>7.2759313725490197E-3</v>
      </c>
    </row>
    <row r="442" spans="1:6" s="60" customFormat="1" ht="15" hidden="1" x14ac:dyDescent="0.25">
      <c r="A442" s="65" t="str">
        <f t="shared" si="12"/>
        <v>A</v>
      </c>
      <c r="B442" s="124" t="s">
        <v>315</v>
      </c>
      <c r="C442" s="124" t="s">
        <v>18</v>
      </c>
      <c r="D442" s="125">
        <v>1020</v>
      </c>
      <c r="E442" s="125">
        <v>7.4214500000000001</v>
      </c>
      <c r="F442" s="126">
        <f t="shared" si="13"/>
        <v>7.2759313725490197E-3</v>
      </c>
    </row>
    <row r="443" spans="1:6" s="60" customFormat="1" ht="15" hidden="1" x14ac:dyDescent="0.25">
      <c r="A443" s="65" t="str">
        <f t="shared" si="12"/>
        <v>A</v>
      </c>
      <c r="B443" s="127" t="s">
        <v>315</v>
      </c>
      <c r="C443" s="127" t="s">
        <v>20</v>
      </c>
      <c r="D443" s="128">
        <v>1020</v>
      </c>
      <c r="E443" s="128">
        <v>7.4214500000000001</v>
      </c>
      <c r="F443" s="129">
        <f t="shared" si="13"/>
        <v>7.2759313725490197E-3</v>
      </c>
    </row>
    <row r="444" spans="1:6" s="60" customFormat="1" ht="18.75" hidden="1" thickBot="1" x14ac:dyDescent="0.3">
      <c r="A444" s="65" t="str">
        <f t="shared" si="12"/>
        <v>A</v>
      </c>
      <c r="B444" s="120" t="s">
        <v>2732</v>
      </c>
      <c r="C444" s="121" t="s">
        <v>2733</v>
      </c>
      <c r="D444" s="122">
        <v>300</v>
      </c>
      <c r="E444" s="122">
        <v>0</v>
      </c>
      <c r="F444" s="123">
        <f t="shared" si="13"/>
        <v>0</v>
      </c>
    </row>
    <row r="445" spans="1:6" s="60" customFormat="1" ht="15" hidden="1" x14ac:dyDescent="0.25">
      <c r="A445" s="65" t="str">
        <f t="shared" si="12"/>
        <v>A</v>
      </c>
      <c r="B445" s="124" t="s">
        <v>315</v>
      </c>
      <c r="C445" s="124" t="s">
        <v>18</v>
      </c>
      <c r="D445" s="125">
        <v>300</v>
      </c>
      <c r="E445" s="125">
        <v>0</v>
      </c>
      <c r="F445" s="126">
        <f t="shared" si="13"/>
        <v>0</v>
      </c>
    </row>
    <row r="446" spans="1:6" s="60" customFormat="1" ht="15" hidden="1" x14ac:dyDescent="0.25">
      <c r="A446" s="65" t="str">
        <f t="shared" si="12"/>
        <v>A</v>
      </c>
      <c r="B446" s="127" t="s">
        <v>315</v>
      </c>
      <c r="C446" s="127" t="s">
        <v>20</v>
      </c>
      <c r="D446" s="128">
        <v>300</v>
      </c>
      <c r="E446" s="128">
        <v>0</v>
      </c>
      <c r="F446" s="129">
        <f t="shared" si="13"/>
        <v>0</v>
      </c>
    </row>
    <row r="447" spans="1:6" s="60" customFormat="1" ht="54.75" hidden="1" thickBot="1" x14ac:dyDescent="0.3">
      <c r="A447" s="65" t="str">
        <f t="shared" si="12"/>
        <v>A</v>
      </c>
      <c r="B447" s="120" t="s">
        <v>446</v>
      </c>
      <c r="C447" s="121" t="s">
        <v>447</v>
      </c>
      <c r="D447" s="122">
        <v>0</v>
      </c>
      <c r="E447" s="122">
        <v>2701.7865000000002</v>
      </c>
      <c r="F447" s="123" t="e">
        <f t="shared" si="13"/>
        <v>#DIV/0!</v>
      </c>
    </row>
    <row r="448" spans="1:6" s="60" customFormat="1" ht="15" hidden="1" x14ac:dyDescent="0.25">
      <c r="A448" s="65" t="str">
        <f t="shared" si="12"/>
        <v>A</v>
      </c>
      <c r="B448" s="124" t="s">
        <v>315</v>
      </c>
      <c r="C448" s="124" t="s">
        <v>18</v>
      </c>
      <c r="D448" s="125">
        <v>0</v>
      </c>
      <c r="E448" s="125">
        <v>2701.7865000000002</v>
      </c>
      <c r="F448" s="126" t="e">
        <f t="shared" si="13"/>
        <v>#DIV/0!</v>
      </c>
    </row>
    <row r="449" spans="1:6" s="60" customFormat="1" ht="15" hidden="1" x14ac:dyDescent="0.25">
      <c r="A449" s="65" t="str">
        <f t="shared" si="12"/>
        <v>A</v>
      </c>
      <c r="B449" s="127" t="s">
        <v>315</v>
      </c>
      <c r="C449" s="127" t="s">
        <v>20</v>
      </c>
      <c r="D449" s="128">
        <v>0</v>
      </c>
      <c r="E449" s="128">
        <v>2701.7865000000002</v>
      </c>
      <c r="F449" s="129" t="e">
        <f t="shared" si="13"/>
        <v>#DIV/0!</v>
      </c>
    </row>
    <row r="450" spans="1:6" ht="18.75" thickBot="1" x14ac:dyDescent="0.25">
      <c r="A450" s="49" t="str">
        <f t="shared" si="12"/>
        <v>A</v>
      </c>
      <c r="B450" s="109" t="s">
        <v>448</v>
      </c>
      <c r="C450" s="110" t="s">
        <v>449</v>
      </c>
      <c r="D450" s="111">
        <v>1246.3</v>
      </c>
      <c r="E450" s="111">
        <v>1073.671</v>
      </c>
      <c r="F450" s="112">
        <f t="shared" si="13"/>
        <v>0.86148680093075514</v>
      </c>
    </row>
    <row r="451" spans="1:6" ht="15.75" thickTop="1" x14ac:dyDescent="0.2">
      <c r="A451" s="49" t="str">
        <f t="shared" si="12"/>
        <v>A</v>
      </c>
      <c r="B451" s="115" t="s">
        <v>315</v>
      </c>
      <c r="C451" s="115" t="s">
        <v>18</v>
      </c>
      <c r="D451" s="116">
        <v>1149.3</v>
      </c>
      <c r="E451" s="116">
        <v>1070.8209999999999</v>
      </c>
      <c r="F451" s="117">
        <f t="shared" si="13"/>
        <v>0.93171582702514566</v>
      </c>
    </row>
    <row r="452" spans="1:6" ht="15" x14ac:dyDescent="0.2">
      <c r="A452" s="49" t="str">
        <f t="shared" si="12"/>
        <v>A</v>
      </c>
      <c r="B452" s="118" t="s">
        <v>315</v>
      </c>
      <c r="C452" s="118" t="s">
        <v>19</v>
      </c>
      <c r="D452" s="89">
        <v>802.5</v>
      </c>
      <c r="E452" s="89">
        <v>761.48063000000002</v>
      </c>
      <c r="F452" s="119">
        <f t="shared" si="13"/>
        <v>0.94888552024922124</v>
      </c>
    </row>
    <row r="453" spans="1:6" ht="15" x14ac:dyDescent="0.2">
      <c r="A453" s="49" t="str">
        <f t="shared" ref="A453:A516" si="14">(IF(OR(D453&lt;&gt;0,E453&lt;&gt;0,),"A","B"))</f>
        <v>A</v>
      </c>
      <c r="B453" s="118" t="s">
        <v>315</v>
      </c>
      <c r="C453" s="118" t="s">
        <v>20</v>
      </c>
      <c r="D453" s="89">
        <v>325.8</v>
      </c>
      <c r="E453" s="89">
        <v>295.22415000000001</v>
      </c>
      <c r="F453" s="119">
        <f t="shared" ref="F453:F516" si="15">E453/D453</f>
        <v>0.90615147329650092</v>
      </c>
    </row>
    <row r="454" spans="1:6" ht="15" x14ac:dyDescent="0.2">
      <c r="A454" s="49" t="str">
        <f t="shared" si="14"/>
        <v>A</v>
      </c>
      <c r="B454" s="118" t="s">
        <v>315</v>
      </c>
      <c r="C454" s="118" t="s">
        <v>33</v>
      </c>
      <c r="D454" s="89">
        <v>15</v>
      </c>
      <c r="E454" s="89">
        <v>10.223409999999999</v>
      </c>
      <c r="F454" s="119">
        <f t="shared" si="15"/>
        <v>0.68156066666666659</v>
      </c>
    </row>
    <row r="455" spans="1:6" ht="15" x14ac:dyDescent="0.2">
      <c r="A455" s="49" t="str">
        <f t="shared" si="14"/>
        <v>A</v>
      </c>
      <c r="B455" s="118" t="s">
        <v>315</v>
      </c>
      <c r="C455" s="118" t="s">
        <v>34</v>
      </c>
      <c r="D455" s="89">
        <v>6</v>
      </c>
      <c r="E455" s="89">
        <v>3.8928099999999999</v>
      </c>
      <c r="F455" s="119">
        <f t="shared" si="15"/>
        <v>0.64880166666666661</v>
      </c>
    </row>
    <row r="456" spans="1:6" ht="15" x14ac:dyDescent="0.2">
      <c r="A456" s="49" t="str">
        <f t="shared" si="14"/>
        <v>A</v>
      </c>
      <c r="B456" s="115" t="s">
        <v>315</v>
      </c>
      <c r="C456" s="115" t="s">
        <v>35</v>
      </c>
      <c r="D456" s="116">
        <v>97</v>
      </c>
      <c r="E456" s="116">
        <v>2.85</v>
      </c>
      <c r="F456" s="117">
        <f t="shared" si="15"/>
        <v>2.9381443298969072E-2</v>
      </c>
    </row>
    <row r="457" spans="1:6" ht="36.75" thickBot="1" x14ac:dyDescent="0.25">
      <c r="A457" s="49" t="str">
        <f t="shared" si="14"/>
        <v>A</v>
      </c>
      <c r="B457" s="109" t="s">
        <v>450</v>
      </c>
      <c r="C457" s="110" t="s">
        <v>451</v>
      </c>
      <c r="D457" s="111">
        <v>970</v>
      </c>
      <c r="E457" s="111">
        <v>864.39652999999998</v>
      </c>
      <c r="F457" s="112">
        <f t="shared" si="15"/>
        <v>0.89113044329896907</v>
      </c>
    </row>
    <row r="458" spans="1:6" ht="15.75" thickTop="1" x14ac:dyDescent="0.2">
      <c r="A458" s="49" t="str">
        <f t="shared" si="14"/>
        <v>A</v>
      </c>
      <c r="B458" s="115" t="s">
        <v>315</v>
      </c>
      <c r="C458" s="115" t="s">
        <v>18</v>
      </c>
      <c r="D458" s="116">
        <v>810</v>
      </c>
      <c r="E458" s="116">
        <v>729.68253000000004</v>
      </c>
      <c r="F458" s="117">
        <f t="shared" si="15"/>
        <v>0.90084262962962969</v>
      </c>
    </row>
    <row r="459" spans="1:6" ht="15" x14ac:dyDescent="0.2">
      <c r="A459" s="49" t="str">
        <f t="shared" si="14"/>
        <v>A</v>
      </c>
      <c r="B459" s="118" t="s">
        <v>315</v>
      </c>
      <c r="C459" s="118" t="s">
        <v>19</v>
      </c>
      <c r="D459" s="89">
        <v>655</v>
      </c>
      <c r="E459" s="89">
        <v>654.99999999999989</v>
      </c>
      <c r="F459" s="119">
        <f t="shared" si="15"/>
        <v>0.99999999999999978</v>
      </c>
    </row>
    <row r="460" spans="1:6" ht="15" x14ac:dyDescent="0.2">
      <c r="A460" s="49" t="str">
        <f t="shared" si="14"/>
        <v>A</v>
      </c>
      <c r="B460" s="118" t="s">
        <v>315</v>
      </c>
      <c r="C460" s="118" t="s">
        <v>20</v>
      </c>
      <c r="D460" s="89">
        <v>90</v>
      </c>
      <c r="E460" s="89">
        <v>18.532299999999999</v>
      </c>
      <c r="F460" s="119">
        <f t="shared" si="15"/>
        <v>0.20591444444444443</v>
      </c>
    </row>
    <row r="461" spans="1:6" ht="15" x14ac:dyDescent="0.2">
      <c r="A461" s="49" t="str">
        <f t="shared" si="14"/>
        <v>A</v>
      </c>
      <c r="B461" s="118" t="s">
        <v>315</v>
      </c>
      <c r="C461" s="118" t="s">
        <v>33</v>
      </c>
      <c r="D461" s="89">
        <v>15</v>
      </c>
      <c r="E461" s="89">
        <v>6.1502299999999996</v>
      </c>
      <c r="F461" s="119">
        <f t="shared" si="15"/>
        <v>0.41001533333333329</v>
      </c>
    </row>
    <row r="462" spans="1:6" ht="15" x14ac:dyDescent="0.2">
      <c r="A462" s="49" t="str">
        <f t="shared" si="14"/>
        <v>A</v>
      </c>
      <c r="B462" s="118" t="s">
        <v>315</v>
      </c>
      <c r="C462" s="118" t="s">
        <v>34</v>
      </c>
      <c r="D462" s="89">
        <v>50</v>
      </c>
      <c r="E462" s="89">
        <v>50</v>
      </c>
      <c r="F462" s="119">
        <f t="shared" si="15"/>
        <v>1</v>
      </c>
    </row>
    <row r="463" spans="1:6" ht="15" x14ac:dyDescent="0.2">
      <c r="A463" s="49" t="str">
        <f t="shared" si="14"/>
        <v>A</v>
      </c>
      <c r="B463" s="115" t="s">
        <v>315</v>
      </c>
      <c r="C463" s="115" t="s">
        <v>35</v>
      </c>
      <c r="D463" s="116">
        <v>160</v>
      </c>
      <c r="E463" s="116">
        <v>134.714</v>
      </c>
      <c r="F463" s="117">
        <f t="shared" si="15"/>
        <v>0.84196249999999995</v>
      </c>
    </row>
    <row r="464" spans="1:6" ht="36.75" thickBot="1" x14ac:dyDescent="0.25">
      <c r="A464" s="49" t="str">
        <f t="shared" si="14"/>
        <v>A</v>
      </c>
      <c r="B464" s="109" t="s">
        <v>452</v>
      </c>
      <c r="C464" s="110" t="s">
        <v>453</v>
      </c>
      <c r="D464" s="111">
        <v>105</v>
      </c>
      <c r="E464" s="111">
        <v>105</v>
      </c>
      <c r="F464" s="112">
        <f t="shared" si="15"/>
        <v>1</v>
      </c>
    </row>
    <row r="465" spans="1:6" ht="15.75" thickTop="1" x14ac:dyDescent="0.2">
      <c r="A465" s="49" t="str">
        <f t="shared" si="14"/>
        <v>A</v>
      </c>
      <c r="B465" s="115" t="s">
        <v>315</v>
      </c>
      <c r="C465" s="115" t="s">
        <v>18</v>
      </c>
      <c r="D465" s="116">
        <v>105</v>
      </c>
      <c r="E465" s="116">
        <v>105</v>
      </c>
      <c r="F465" s="117">
        <f t="shared" si="15"/>
        <v>1</v>
      </c>
    </row>
    <row r="466" spans="1:6" ht="15" x14ac:dyDescent="0.2">
      <c r="A466" s="49" t="str">
        <f t="shared" si="14"/>
        <v>A</v>
      </c>
      <c r="B466" s="118" t="s">
        <v>315</v>
      </c>
      <c r="C466" s="118" t="s">
        <v>19</v>
      </c>
      <c r="D466" s="89">
        <v>82.5</v>
      </c>
      <c r="E466" s="89">
        <v>82.5</v>
      </c>
      <c r="F466" s="119">
        <f t="shared" si="15"/>
        <v>1</v>
      </c>
    </row>
    <row r="467" spans="1:6" ht="15" x14ac:dyDescent="0.2">
      <c r="A467" s="49" t="str">
        <f t="shared" si="14"/>
        <v>A</v>
      </c>
      <c r="B467" s="118" t="s">
        <v>315</v>
      </c>
      <c r="C467" s="118" t="s">
        <v>20</v>
      </c>
      <c r="D467" s="89">
        <v>22.5</v>
      </c>
      <c r="E467" s="89">
        <v>22.5</v>
      </c>
      <c r="F467" s="119">
        <f t="shared" si="15"/>
        <v>1</v>
      </c>
    </row>
    <row r="468" spans="1:6" ht="18.75" thickBot="1" x14ac:dyDescent="0.25">
      <c r="A468" s="49" t="str">
        <f t="shared" si="14"/>
        <v>A</v>
      </c>
      <c r="B468" s="109" t="s">
        <v>454</v>
      </c>
      <c r="C468" s="110" t="s">
        <v>455</v>
      </c>
      <c r="D468" s="111">
        <v>11665.38961</v>
      </c>
      <c r="E468" s="111">
        <v>5520.22793</v>
      </c>
      <c r="F468" s="112">
        <f t="shared" si="15"/>
        <v>0.47321419297199108</v>
      </c>
    </row>
    <row r="469" spans="1:6" ht="15.75" thickTop="1" x14ac:dyDescent="0.2">
      <c r="A469" s="49" t="str">
        <f t="shared" si="14"/>
        <v>A</v>
      </c>
      <c r="B469" s="115" t="s">
        <v>315</v>
      </c>
      <c r="C469" s="115" t="s">
        <v>18</v>
      </c>
      <c r="D469" s="116">
        <v>10541.38961</v>
      </c>
      <c r="E469" s="116">
        <v>5341.3363399999998</v>
      </c>
      <c r="F469" s="117">
        <f t="shared" si="15"/>
        <v>0.50670134940586831</v>
      </c>
    </row>
    <row r="470" spans="1:6" ht="15" x14ac:dyDescent="0.2">
      <c r="A470" s="49" t="str">
        <f t="shared" si="14"/>
        <v>A</v>
      </c>
      <c r="B470" s="118" t="s">
        <v>315</v>
      </c>
      <c r="C470" s="118" t="s">
        <v>19</v>
      </c>
      <c r="D470" s="89">
        <v>1200</v>
      </c>
      <c r="E470" s="89">
        <v>1074.1176300000002</v>
      </c>
      <c r="F470" s="119">
        <f t="shared" si="15"/>
        <v>0.89509802500000013</v>
      </c>
    </row>
    <row r="471" spans="1:6" ht="15" x14ac:dyDescent="0.2">
      <c r="A471" s="49" t="str">
        <f t="shared" si="14"/>
        <v>A</v>
      </c>
      <c r="B471" s="118" t="s">
        <v>315</v>
      </c>
      <c r="C471" s="118" t="s">
        <v>20</v>
      </c>
      <c r="D471" s="89">
        <v>9263.3896100000002</v>
      </c>
      <c r="E471" s="89">
        <v>4241.4768099999992</v>
      </c>
      <c r="F471" s="119">
        <f t="shared" si="15"/>
        <v>0.45787524746030833</v>
      </c>
    </row>
    <row r="472" spans="1:6" ht="15" x14ac:dyDescent="0.2">
      <c r="A472" s="49" t="str">
        <f t="shared" si="14"/>
        <v>A</v>
      </c>
      <c r="B472" s="118" t="s">
        <v>315</v>
      </c>
      <c r="C472" s="118" t="s">
        <v>33</v>
      </c>
      <c r="D472" s="89">
        <v>70</v>
      </c>
      <c r="E472" s="89">
        <v>22.868580000000001</v>
      </c>
      <c r="F472" s="119">
        <f t="shared" si="15"/>
        <v>0.32669400000000004</v>
      </c>
    </row>
    <row r="473" spans="1:6" ht="15" x14ac:dyDescent="0.2">
      <c r="A473" s="49" t="str">
        <f t="shared" si="14"/>
        <v>A</v>
      </c>
      <c r="B473" s="118" t="s">
        <v>315</v>
      </c>
      <c r="C473" s="118" t="s">
        <v>34</v>
      </c>
      <c r="D473" s="89">
        <v>8</v>
      </c>
      <c r="E473" s="89">
        <v>2.8733200000000001</v>
      </c>
      <c r="F473" s="119">
        <f t="shared" si="15"/>
        <v>0.35916500000000001</v>
      </c>
    </row>
    <row r="474" spans="1:6" ht="15" x14ac:dyDescent="0.2">
      <c r="A474" s="49" t="str">
        <f t="shared" si="14"/>
        <v>A</v>
      </c>
      <c r="B474" s="115" t="s">
        <v>315</v>
      </c>
      <c r="C474" s="115" t="s">
        <v>35</v>
      </c>
      <c r="D474" s="116">
        <v>1124</v>
      </c>
      <c r="E474" s="116">
        <v>178.89159000000001</v>
      </c>
      <c r="F474" s="117">
        <f t="shared" si="15"/>
        <v>0.15915621886120998</v>
      </c>
    </row>
    <row r="475" spans="1:6" s="60" customFormat="1" ht="18.75" hidden="1" thickBot="1" x14ac:dyDescent="0.3">
      <c r="A475" s="65" t="str">
        <f t="shared" si="14"/>
        <v>A</v>
      </c>
      <c r="B475" s="120" t="s">
        <v>456</v>
      </c>
      <c r="C475" s="121" t="s">
        <v>457</v>
      </c>
      <c r="D475" s="122">
        <v>2043.6</v>
      </c>
      <c r="E475" s="122">
        <v>1817.9189199999998</v>
      </c>
      <c r="F475" s="123">
        <f t="shared" si="15"/>
        <v>0.88956690154629081</v>
      </c>
    </row>
    <row r="476" spans="1:6" s="60" customFormat="1" ht="15" hidden="1" x14ac:dyDescent="0.25">
      <c r="A476" s="65" t="str">
        <f t="shared" si="14"/>
        <v>A</v>
      </c>
      <c r="B476" s="124" t="s">
        <v>315</v>
      </c>
      <c r="C476" s="124" t="s">
        <v>18</v>
      </c>
      <c r="D476" s="125">
        <v>2019.6</v>
      </c>
      <c r="E476" s="125">
        <v>1817.9189199999998</v>
      </c>
      <c r="F476" s="126">
        <f t="shared" si="15"/>
        <v>0.90013810655575355</v>
      </c>
    </row>
    <row r="477" spans="1:6" s="60" customFormat="1" ht="15" hidden="1" x14ac:dyDescent="0.25">
      <c r="A477" s="65" t="str">
        <f t="shared" si="14"/>
        <v>A</v>
      </c>
      <c r="B477" s="127" t="s">
        <v>315</v>
      </c>
      <c r="C477" s="127" t="s">
        <v>19</v>
      </c>
      <c r="D477" s="128">
        <v>1200</v>
      </c>
      <c r="E477" s="128">
        <v>1074.1176300000002</v>
      </c>
      <c r="F477" s="129">
        <f t="shared" si="15"/>
        <v>0.89509802500000013</v>
      </c>
    </row>
    <row r="478" spans="1:6" s="60" customFormat="1" ht="15" hidden="1" x14ac:dyDescent="0.25">
      <c r="A478" s="65" t="str">
        <f t="shared" si="14"/>
        <v>A</v>
      </c>
      <c r="B478" s="127" t="s">
        <v>315</v>
      </c>
      <c r="C478" s="127" t="s">
        <v>20</v>
      </c>
      <c r="D478" s="128">
        <v>741.6</v>
      </c>
      <c r="E478" s="128">
        <v>718.05939000000001</v>
      </c>
      <c r="F478" s="129">
        <f t="shared" si="15"/>
        <v>0.96825699838187695</v>
      </c>
    </row>
    <row r="479" spans="1:6" s="60" customFormat="1" ht="15" hidden="1" x14ac:dyDescent="0.25">
      <c r="A479" s="65" t="str">
        <f t="shared" si="14"/>
        <v>A</v>
      </c>
      <c r="B479" s="127" t="s">
        <v>315</v>
      </c>
      <c r="C479" s="127" t="s">
        <v>33</v>
      </c>
      <c r="D479" s="128">
        <v>70</v>
      </c>
      <c r="E479" s="128">
        <v>22.868580000000001</v>
      </c>
      <c r="F479" s="129">
        <f t="shared" si="15"/>
        <v>0.32669400000000004</v>
      </c>
    </row>
    <row r="480" spans="1:6" s="60" customFormat="1" ht="15" hidden="1" x14ac:dyDescent="0.25">
      <c r="A480" s="65" t="str">
        <f t="shared" si="14"/>
        <v>A</v>
      </c>
      <c r="B480" s="127" t="s">
        <v>315</v>
      </c>
      <c r="C480" s="127" t="s">
        <v>34</v>
      </c>
      <c r="D480" s="128">
        <v>8</v>
      </c>
      <c r="E480" s="128">
        <v>2.8733200000000001</v>
      </c>
      <c r="F480" s="129">
        <f t="shared" si="15"/>
        <v>0.35916500000000001</v>
      </c>
    </row>
    <row r="481" spans="1:6" s="60" customFormat="1" ht="15" hidden="1" x14ac:dyDescent="0.25">
      <c r="A481" s="65" t="str">
        <f t="shared" si="14"/>
        <v>A</v>
      </c>
      <c r="B481" s="124" t="s">
        <v>315</v>
      </c>
      <c r="C481" s="124" t="s">
        <v>35</v>
      </c>
      <c r="D481" s="125">
        <v>24</v>
      </c>
      <c r="E481" s="125">
        <v>0</v>
      </c>
      <c r="F481" s="126">
        <f t="shared" si="15"/>
        <v>0</v>
      </c>
    </row>
    <row r="482" spans="1:6" s="60" customFormat="1" ht="36.75" hidden="1" thickBot="1" x14ac:dyDescent="0.3">
      <c r="A482" s="65" t="str">
        <f t="shared" si="14"/>
        <v>A</v>
      </c>
      <c r="B482" s="120" t="s">
        <v>458</v>
      </c>
      <c r="C482" s="121" t="s">
        <v>459</v>
      </c>
      <c r="D482" s="122">
        <v>9621.7896099999998</v>
      </c>
      <c r="E482" s="122">
        <v>3702.3090099999999</v>
      </c>
      <c r="F482" s="123">
        <f t="shared" si="15"/>
        <v>0.38478382505393399</v>
      </c>
    </row>
    <row r="483" spans="1:6" s="60" customFormat="1" ht="15" hidden="1" x14ac:dyDescent="0.25">
      <c r="A483" s="65" t="str">
        <f t="shared" si="14"/>
        <v>A</v>
      </c>
      <c r="B483" s="124" t="s">
        <v>315</v>
      </c>
      <c r="C483" s="124" t="s">
        <v>18</v>
      </c>
      <c r="D483" s="125">
        <v>8521.7896099999998</v>
      </c>
      <c r="E483" s="125">
        <v>3523.4174199999993</v>
      </c>
      <c r="F483" s="126">
        <f t="shared" si="15"/>
        <v>0.41345979908555841</v>
      </c>
    </row>
    <row r="484" spans="1:6" s="60" customFormat="1" ht="15" hidden="1" x14ac:dyDescent="0.25">
      <c r="A484" s="65" t="str">
        <f t="shared" si="14"/>
        <v>A</v>
      </c>
      <c r="B484" s="127" t="s">
        <v>315</v>
      </c>
      <c r="C484" s="127" t="s">
        <v>20</v>
      </c>
      <c r="D484" s="128">
        <v>8521.7896099999998</v>
      </c>
      <c r="E484" s="128">
        <v>3523.4174199999993</v>
      </c>
      <c r="F484" s="129">
        <f t="shared" si="15"/>
        <v>0.41345979908555841</v>
      </c>
    </row>
    <row r="485" spans="1:6" s="60" customFormat="1" ht="15" hidden="1" x14ac:dyDescent="0.25">
      <c r="A485" s="65" t="str">
        <f t="shared" si="14"/>
        <v>A</v>
      </c>
      <c r="B485" s="124" t="s">
        <v>315</v>
      </c>
      <c r="C485" s="124" t="s">
        <v>35</v>
      </c>
      <c r="D485" s="125">
        <v>1100</v>
      </c>
      <c r="E485" s="125">
        <v>178.89159000000001</v>
      </c>
      <c r="F485" s="126">
        <f t="shared" si="15"/>
        <v>0.16262871818181818</v>
      </c>
    </row>
    <row r="486" spans="1:6" ht="18.75" thickBot="1" x14ac:dyDescent="0.25">
      <c r="A486" s="49" t="str">
        <f t="shared" si="14"/>
        <v>A</v>
      </c>
      <c r="B486" s="109" t="s">
        <v>460</v>
      </c>
      <c r="C486" s="110" t="s">
        <v>461</v>
      </c>
      <c r="D486" s="111">
        <v>41159.853000000003</v>
      </c>
      <c r="E486" s="111">
        <v>36288.966460000003</v>
      </c>
      <c r="F486" s="112">
        <f t="shared" si="15"/>
        <v>0.88165928240803004</v>
      </c>
    </row>
    <row r="487" spans="1:6" ht="15.75" thickTop="1" x14ac:dyDescent="0.2">
      <c r="A487" s="49" t="str">
        <f t="shared" si="14"/>
        <v>A</v>
      </c>
      <c r="B487" s="115" t="s">
        <v>315</v>
      </c>
      <c r="C487" s="115" t="s">
        <v>18</v>
      </c>
      <c r="D487" s="116">
        <v>41159.853000000003</v>
      </c>
      <c r="E487" s="116">
        <v>36288.966460000003</v>
      </c>
      <c r="F487" s="117">
        <f t="shared" si="15"/>
        <v>0.88165928240803004</v>
      </c>
    </row>
    <row r="488" spans="1:6" ht="15" x14ac:dyDescent="0.2">
      <c r="A488" s="49" t="str">
        <f t="shared" si="14"/>
        <v>A</v>
      </c>
      <c r="B488" s="118" t="s">
        <v>315</v>
      </c>
      <c r="C488" s="118" t="s">
        <v>20</v>
      </c>
      <c r="D488" s="89">
        <v>4042.5</v>
      </c>
      <c r="E488" s="89">
        <v>3371.61346</v>
      </c>
      <c r="F488" s="119">
        <f t="shared" si="15"/>
        <v>0.83404167223252934</v>
      </c>
    </row>
    <row r="489" spans="1:6" ht="15" x14ac:dyDescent="0.2">
      <c r="A489" s="49" t="str">
        <f t="shared" si="14"/>
        <v>A</v>
      </c>
      <c r="B489" s="118" t="s">
        <v>315</v>
      </c>
      <c r="C489" s="118" t="s">
        <v>32</v>
      </c>
      <c r="D489" s="89">
        <v>16091</v>
      </c>
      <c r="E489" s="89">
        <v>16091</v>
      </c>
      <c r="F489" s="119">
        <f t="shared" si="15"/>
        <v>1</v>
      </c>
    </row>
    <row r="490" spans="1:6" ht="15" x14ac:dyDescent="0.2">
      <c r="A490" s="49" t="str">
        <f t="shared" si="14"/>
        <v>A</v>
      </c>
      <c r="B490" s="118" t="s">
        <v>315</v>
      </c>
      <c r="C490" s="118" t="s">
        <v>34</v>
      </c>
      <c r="D490" s="89">
        <v>21026.352999999999</v>
      </c>
      <c r="E490" s="89">
        <v>16826.352999999999</v>
      </c>
      <c r="F490" s="119">
        <f t="shared" si="15"/>
        <v>0.80025066638993458</v>
      </c>
    </row>
    <row r="491" spans="1:6" s="60" customFormat="1" ht="36.75" hidden="1" thickBot="1" x14ac:dyDescent="0.3">
      <c r="A491" s="65" t="str">
        <f t="shared" si="14"/>
        <v>A</v>
      </c>
      <c r="B491" s="120" t="s">
        <v>462</v>
      </c>
      <c r="C491" s="121" t="s">
        <v>463</v>
      </c>
      <c r="D491" s="122">
        <v>500</v>
      </c>
      <c r="E491" s="122">
        <v>331.6825</v>
      </c>
      <c r="F491" s="123">
        <f t="shared" si="15"/>
        <v>0.66336499999999998</v>
      </c>
    </row>
    <row r="492" spans="1:6" s="60" customFormat="1" ht="15" hidden="1" x14ac:dyDescent="0.25">
      <c r="A492" s="65" t="str">
        <f t="shared" si="14"/>
        <v>A</v>
      </c>
      <c r="B492" s="124" t="s">
        <v>315</v>
      </c>
      <c r="C492" s="124" t="s">
        <v>18</v>
      </c>
      <c r="D492" s="125">
        <v>500</v>
      </c>
      <c r="E492" s="125">
        <v>331.6825</v>
      </c>
      <c r="F492" s="126">
        <f t="shared" si="15"/>
        <v>0.66336499999999998</v>
      </c>
    </row>
    <row r="493" spans="1:6" s="60" customFormat="1" ht="15" hidden="1" x14ac:dyDescent="0.25">
      <c r="A493" s="65" t="str">
        <f t="shared" si="14"/>
        <v>A</v>
      </c>
      <c r="B493" s="127" t="s">
        <v>315</v>
      </c>
      <c r="C493" s="127" t="s">
        <v>20</v>
      </c>
      <c r="D493" s="128">
        <v>500</v>
      </c>
      <c r="E493" s="128">
        <v>331.6825</v>
      </c>
      <c r="F493" s="129">
        <f t="shared" si="15"/>
        <v>0.66336499999999998</v>
      </c>
    </row>
    <row r="494" spans="1:6" s="60" customFormat="1" ht="36.75" hidden="1" thickBot="1" x14ac:dyDescent="0.3">
      <c r="A494" s="65" t="str">
        <f t="shared" si="14"/>
        <v>A</v>
      </c>
      <c r="B494" s="120" t="s">
        <v>464</v>
      </c>
      <c r="C494" s="121" t="s">
        <v>465</v>
      </c>
      <c r="D494" s="122">
        <v>3445</v>
      </c>
      <c r="E494" s="122">
        <v>2949.8233999999998</v>
      </c>
      <c r="F494" s="123">
        <f t="shared" si="15"/>
        <v>0.85626223512336708</v>
      </c>
    </row>
    <row r="495" spans="1:6" s="60" customFormat="1" ht="15" hidden="1" x14ac:dyDescent="0.25">
      <c r="A495" s="65" t="str">
        <f t="shared" si="14"/>
        <v>A</v>
      </c>
      <c r="B495" s="124" t="s">
        <v>315</v>
      </c>
      <c r="C495" s="124" t="s">
        <v>18</v>
      </c>
      <c r="D495" s="125">
        <v>3445</v>
      </c>
      <c r="E495" s="125">
        <v>2949.8233999999998</v>
      </c>
      <c r="F495" s="126">
        <f t="shared" si="15"/>
        <v>0.85626223512336708</v>
      </c>
    </row>
    <row r="496" spans="1:6" s="60" customFormat="1" ht="15" hidden="1" x14ac:dyDescent="0.25">
      <c r="A496" s="65" t="str">
        <f t="shared" si="14"/>
        <v>A</v>
      </c>
      <c r="B496" s="127" t="s">
        <v>315</v>
      </c>
      <c r="C496" s="127" t="s">
        <v>20</v>
      </c>
      <c r="D496" s="128">
        <v>3445</v>
      </c>
      <c r="E496" s="128">
        <v>2949.8233999999998</v>
      </c>
      <c r="F496" s="129">
        <f t="shared" si="15"/>
        <v>0.85626223512336708</v>
      </c>
    </row>
    <row r="497" spans="1:6" s="60" customFormat="1" ht="18.75" hidden="1" thickBot="1" x14ac:dyDescent="0.3">
      <c r="A497" s="65" t="str">
        <f t="shared" si="14"/>
        <v>A</v>
      </c>
      <c r="B497" s="120" t="s">
        <v>466</v>
      </c>
      <c r="C497" s="121" t="s">
        <v>467</v>
      </c>
      <c r="D497" s="122">
        <v>97.5</v>
      </c>
      <c r="E497" s="122">
        <v>90.107559999999992</v>
      </c>
      <c r="F497" s="123">
        <f t="shared" si="15"/>
        <v>0.92418010256410243</v>
      </c>
    </row>
    <row r="498" spans="1:6" s="60" customFormat="1" ht="15" hidden="1" x14ac:dyDescent="0.25">
      <c r="A498" s="65" t="str">
        <f t="shared" si="14"/>
        <v>A</v>
      </c>
      <c r="B498" s="124" t="s">
        <v>315</v>
      </c>
      <c r="C498" s="124" t="s">
        <v>18</v>
      </c>
      <c r="D498" s="125">
        <v>97.5</v>
      </c>
      <c r="E498" s="125">
        <v>90.107559999999992</v>
      </c>
      <c r="F498" s="126">
        <f t="shared" si="15"/>
        <v>0.92418010256410243</v>
      </c>
    </row>
    <row r="499" spans="1:6" s="60" customFormat="1" ht="15" hidden="1" x14ac:dyDescent="0.25">
      <c r="A499" s="65" t="str">
        <f t="shared" si="14"/>
        <v>A</v>
      </c>
      <c r="B499" s="127" t="s">
        <v>315</v>
      </c>
      <c r="C499" s="127" t="s">
        <v>20</v>
      </c>
      <c r="D499" s="128">
        <v>97.5</v>
      </c>
      <c r="E499" s="128">
        <v>90.107559999999992</v>
      </c>
      <c r="F499" s="129">
        <f t="shared" si="15"/>
        <v>0.92418010256410243</v>
      </c>
    </row>
    <row r="500" spans="1:6" s="60" customFormat="1" ht="18.75" hidden="1" thickBot="1" x14ac:dyDescent="0.3">
      <c r="A500" s="65" t="str">
        <f t="shared" si="14"/>
        <v>A</v>
      </c>
      <c r="B500" s="120" t="s">
        <v>468</v>
      </c>
      <c r="C500" s="121" t="s">
        <v>469</v>
      </c>
      <c r="D500" s="122">
        <v>31826.352999999999</v>
      </c>
      <c r="E500" s="122">
        <v>27626.352999999999</v>
      </c>
      <c r="F500" s="123">
        <f t="shared" si="15"/>
        <v>0.86803389002817888</v>
      </c>
    </row>
    <row r="501" spans="1:6" s="60" customFormat="1" ht="15" hidden="1" x14ac:dyDescent="0.25">
      <c r="A501" s="65" t="str">
        <f t="shared" si="14"/>
        <v>A</v>
      </c>
      <c r="B501" s="124" t="s">
        <v>315</v>
      </c>
      <c r="C501" s="124" t="s">
        <v>18</v>
      </c>
      <c r="D501" s="125">
        <v>31826.352999999999</v>
      </c>
      <c r="E501" s="125">
        <v>27626.352999999999</v>
      </c>
      <c r="F501" s="126">
        <f t="shared" si="15"/>
        <v>0.86803389002817888</v>
      </c>
    </row>
    <row r="502" spans="1:6" s="60" customFormat="1" ht="15" hidden="1" x14ac:dyDescent="0.25">
      <c r="A502" s="65" t="str">
        <f t="shared" si="14"/>
        <v>A</v>
      </c>
      <c r="B502" s="127" t="s">
        <v>315</v>
      </c>
      <c r="C502" s="127" t="s">
        <v>32</v>
      </c>
      <c r="D502" s="128">
        <v>10800</v>
      </c>
      <c r="E502" s="128">
        <v>10800</v>
      </c>
      <c r="F502" s="129">
        <f t="shared" si="15"/>
        <v>1</v>
      </c>
    </row>
    <row r="503" spans="1:6" s="60" customFormat="1" ht="15" hidden="1" x14ac:dyDescent="0.25">
      <c r="A503" s="65" t="str">
        <f t="shared" si="14"/>
        <v>A</v>
      </c>
      <c r="B503" s="127" t="s">
        <v>315</v>
      </c>
      <c r="C503" s="127" t="s">
        <v>34</v>
      </c>
      <c r="D503" s="128">
        <v>21026.352999999999</v>
      </c>
      <c r="E503" s="128">
        <v>16826.352999999999</v>
      </c>
      <c r="F503" s="129">
        <f t="shared" si="15"/>
        <v>0.80025066638993458</v>
      </c>
    </row>
    <row r="504" spans="1:6" s="60" customFormat="1" ht="18.75" hidden="1" thickBot="1" x14ac:dyDescent="0.3">
      <c r="A504" s="65" t="str">
        <f t="shared" si="14"/>
        <v>A</v>
      </c>
      <c r="B504" s="120" t="s">
        <v>470</v>
      </c>
      <c r="C504" s="121" t="s">
        <v>471</v>
      </c>
      <c r="D504" s="122">
        <v>3318</v>
      </c>
      <c r="E504" s="122">
        <v>3318</v>
      </c>
      <c r="F504" s="123">
        <f t="shared" si="15"/>
        <v>1</v>
      </c>
    </row>
    <row r="505" spans="1:6" s="60" customFormat="1" ht="15" hidden="1" x14ac:dyDescent="0.25">
      <c r="A505" s="65" t="str">
        <f t="shared" si="14"/>
        <v>A</v>
      </c>
      <c r="B505" s="124" t="s">
        <v>315</v>
      </c>
      <c r="C505" s="124" t="s">
        <v>18</v>
      </c>
      <c r="D505" s="125">
        <v>3318</v>
      </c>
      <c r="E505" s="125">
        <v>3318</v>
      </c>
      <c r="F505" s="126">
        <f t="shared" si="15"/>
        <v>1</v>
      </c>
    </row>
    <row r="506" spans="1:6" s="60" customFormat="1" ht="15" hidden="1" x14ac:dyDescent="0.25">
      <c r="A506" s="65" t="str">
        <f t="shared" si="14"/>
        <v>A</v>
      </c>
      <c r="B506" s="127" t="s">
        <v>315</v>
      </c>
      <c r="C506" s="127" t="s">
        <v>32</v>
      </c>
      <c r="D506" s="128">
        <v>3318</v>
      </c>
      <c r="E506" s="128">
        <v>3318</v>
      </c>
      <c r="F506" s="129">
        <f t="shared" si="15"/>
        <v>1</v>
      </c>
    </row>
    <row r="507" spans="1:6" s="60" customFormat="1" ht="18.75" hidden="1" thickBot="1" x14ac:dyDescent="0.3">
      <c r="A507" s="65" t="str">
        <f t="shared" si="14"/>
        <v>A</v>
      </c>
      <c r="B507" s="120" t="s">
        <v>472</v>
      </c>
      <c r="C507" s="121" t="s">
        <v>473</v>
      </c>
      <c r="D507" s="122">
        <v>1000</v>
      </c>
      <c r="E507" s="122">
        <v>1000</v>
      </c>
      <c r="F507" s="123">
        <f t="shared" si="15"/>
        <v>1</v>
      </c>
    </row>
    <row r="508" spans="1:6" s="60" customFormat="1" ht="15" hidden="1" x14ac:dyDescent="0.25">
      <c r="A508" s="65" t="str">
        <f t="shared" si="14"/>
        <v>A</v>
      </c>
      <c r="B508" s="124" t="s">
        <v>315</v>
      </c>
      <c r="C508" s="124" t="s">
        <v>18</v>
      </c>
      <c r="D508" s="125">
        <v>1000</v>
      </c>
      <c r="E508" s="125">
        <v>1000</v>
      </c>
      <c r="F508" s="126">
        <f t="shared" si="15"/>
        <v>1</v>
      </c>
    </row>
    <row r="509" spans="1:6" s="60" customFormat="1" ht="15" hidden="1" x14ac:dyDescent="0.25">
      <c r="A509" s="65" t="str">
        <f t="shared" si="14"/>
        <v>A</v>
      </c>
      <c r="B509" s="127" t="s">
        <v>315</v>
      </c>
      <c r="C509" s="127" t="s">
        <v>32</v>
      </c>
      <c r="D509" s="128">
        <v>1000</v>
      </c>
      <c r="E509" s="128">
        <v>1000</v>
      </c>
      <c r="F509" s="129">
        <f t="shared" si="15"/>
        <v>1</v>
      </c>
    </row>
    <row r="510" spans="1:6" s="60" customFormat="1" ht="18.75" hidden="1" thickBot="1" x14ac:dyDescent="0.3">
      <c r="A510" s="65" t="str">
        <f t="shared" si="14"/>
        <v>A</v>
      </c>
      <c r="B510" s="120" t="s">
        <v>474</v>
      </c>
      <c r="C510" s="121" t="s">
        <v>475</v>
      </c>
      <c r="D510" s="122">
        <v>973</v>
      </c>
      <c r="E510" s="122">
        <v>973</v>
      </c>
      <c r="F510" s="123">
        <f t="shared" si="15"/>
        <v>1</v>
      </c>
    </row>
    <row r="511" spans="1:6" s="60" customFormat="1" ht="15" hidden="1" x14ac:dyDescent="0.25">
      <c r="A511" s="65" t="str">
        <f t="shared" si="14"/>
        <v>A</v>
      </c>
      <c r="B511" s="124" t="s">
        <v>315</v>
      </c>
      <c r="C511" s="124" t="s">
        <v>18</v>
      </c>
      <c r="D511" s="125">
        <v>973</v>
      </c>
      <c r="E511" s="125">
        <v>973</v>
      </c>
      <c r="F511" s="126">
        <f t="shared" si="15"/>
        <v>1</v>
      </c>
    </row>
    <row r="512" spans="1:6" s="60" customFormat="1" ht="15" hidden="1" x14ac:dyDescent="0.25">
      <c r="A512" s="65" t="str">
        <f t="shared" si="14"/>
        <v>A</v>
      </c>
      <c r="B512" s="127" t="s">
        <v>315</v>
      </c>
      <c r="C512" s="127" t="s">
        <v>32</v>
      </c>
      <c r="D512" s="128">
        <v>973</v>
      </c>
      <c r="E512" s="128">
        <v>973</v>
      </c>
      <c r="F512" s="129">
        <f t="shared" si="15"/>
        <v>1</v>
      </c>
    </row>
    <row r="513" spans="1:6" ht="18.75" thickBot="1" x14ac:dyDescent="0.25">
      <c r="A513" s="49" t="str">
        <f t="shared" si="14"/>
        <v>A</v>
      </c>
      <c r="B513" s="109" t="s">
        <v>476</v>
      </c>
      <c r="C513" s="110" t="s">
        <v>477</v>
      </c>
      <c r="D513" s="111">
        <v>244800</v>
      </c>
      <c r="E513" s="111">
        <v>205116.73624999999</v>
      </c>
      <c r="F513" s="112">
        <f t="shared" si="15"/>
        <v>0.83789516441993461</v>
      </c>
    </row>
    <row r="514" spans="1:6" ht="15.75" thickTop="1" x14ac:dyDescent="0.2">
      <c r="A514" s="49" t="str">
        <f t="shared" si="14"/>
        <v>A</v>
      </c>
      <c r="B514" s="115" t="s">
        <v>315</v>
      </c>
      <c r="C514" s="115" t="s">
        <v>18</v>
      </c>
      <c r="D514" s="116">
        <v>244785</v>
      </c>
      <c r="E514" s="116">
        <v>205104.89124999999</v>
      </c>
      <c r="F514" s="117">
        <f t="shared" si="15"/>
        <v>0.8378981197785812</v>
      </c>
    </row>
    <row r="515" spans="1:6" ht="15" x14ac:dyDescent="0.2">
      <c r="A515" s="49" t="str">
        <f t="shared" si="14"/>
        <v>A</v>
      </c>
      <c r="B515" s="118" t="s">
        <v>315</v>
      </c>
      <c r="C515" s="118" t="s">
        <v>19</v>
      </c>
      <c r="D515" s="89">
        <v>1320</v>
      </c>
      <c r="E515" s="89">
        <v>1223.32845</v>
      </c>
      <c r="F515" s="119">
        <f t="shared" si="15"/>
        <v>0.9267639772727273</v>
      </c>
    </row>
    <row r="516" spans="1:6" ht="15" x14ac:dyDescent="0.2">
      <c r="A516" s="49" t="str">
        <f t="shared" si="14"/>
        <v>A</v>
      </c>
      <c r="B516" s="118" t="s">
        <v>315</v>
      </c>
      <c r="C516" s="118" t="s">
        <v>20</v>
      </c>
      <c r="D516" s="89">
        <v>3820.6</v>
      </c>
      <c r="E516" s="89">
        <v>3343.6940199999995</v>
      </c>
      <c r="F516" s="119">
        <f t="shared" si="15"/>
        <v>0.87517510862168235</v>
      </c>
    </row>
    <row r="517" spans="1:6" ht="15" x14ac:dyDescent="0.2">
      <c r="A517" s="49" t="str">
        <f t="shared" ref="A517:A580" si="16">(IF(OR(D517&lt;&gt;0,E517&lt;&gt;0,),"A","B"))</f>
        <v>A</v>
      </c>
      <c r="B517" s="118" t="s">
        <v>315</v>
      </c>
      <c r="C517" s="118" t="s">
        <v>32</v>
      </c>
      <c r="D517" s="89">
        <v>76910</v>
      </c>
      <c r="E517" s="89">
        <v>66615.722069999989</v>
      </c>
      <c r="F517" s="119">
        <f t="shared" ref="F517:F580" si="17">E517/D517</f>
        <v>0.86615163268755679</v>
      </c>
    </row>
    <row r="518" spans="1:6" ht="15" x14ac:dyDescent="0.2">
      <c r="A518" s="49" t="str">
        <f t="shared" si="16"/>
        <v>A</v>
      </c>
      <c r="B518" s="118" t="s">
        <v>315</v>
      </c>
      <c r="C518" s="118" t="s">
        <v>3</v>
      </c>
      <c r="D518" s="89">
        <v>46500</v>
      </c>
      <c r="E518" s="89">
        <v>17735.62255</v>
      </c>
      <c r="F518" s="119">
        <f t="shared" si="17"/>
        <v>0.3814112376344086</v>
      </c>
    </row>
    <row r="519" spans="1:6" ht="15" x14ac:dyDescent="0.2">
      <c r="A519" s="49" t="str">
        <f t="shared" si="16"/>
        <v>A</v>
      </c>
      <c r="B519" s="118" t="s">
        <v>315</v>
      </c>
      <c r="C519" s="118" t="s">
        <v>33</v>
      </c>
      <c r="D519" s="89">
        <v>116226.9</v>
      </c>
      <c r="E519" s="89">
        <v>116183.53432999999</v>
      </c>
      <c r="F519" s="119">
        <f t="shared" si="17"/>
        <v>0.9996268878374972</v>
      </c>
    </row>
    <row r="520" spans="1:6" ht="15" x14ac:dyDescent="0.2">
      <c r="A520" s="49" t="str">
        <f t="shared" si="16"/>
        <v>A</v>
      </c>
      <c r="B520" s="118" t="s">
        <v>315</v>
      </c>
      <c r="C520" s="118" t="s">
        <v>34</v>
      </c>
      <c r="D520" s="89">
        <v>7.5</v>
      </c>
      <c r="E520" s="89">
        <v>2.98983</v>
      </c>
      <c r="F520" s="119">
        <f t="shared" si="17"/>
        <v>0.398644</v>
      </c>
    </row>
    <row r="521" spans="1:6" ht="15" x14ac:dyDescent="0.2">
      <c r="A521" s="49" t="str">
        <f t="shared" si="16"/>
        <v>A</v>
      </c>
      <c r="B521" s="115" t="s">
        <v>315</v>
      </c>
      <c r="C521" s="115" t="s">
        <v>35</v>
      </c>
      <c r="D521" s="116">
        <v>15</v>
      </c>
      <c r="E521" s="116">
        <v>11.845000000000001</v>
      </c>
      <c r="F521" s="117">
        <f t="shared" si="17"/>
        <v>0.78966666666666674</v>
      </c>
    </row>
    <row r="522" spans="1:6" ht="18.75" thickBot="1" x14ac:dyDescent="0.25">
      <c r="A522" s="49" t="str">
        <f t="shared" si="16"/>
        <v>A</v>
      </c>
      <c r="B522" s="109" t="s">
        <v>478</v>
      </c>
      <c r="C522" s="110" t="s">
        <v>479</v>
      </c>
      <c r="D522" s="111">
        <v>2420</v>
      </c>
      <c r="E522" s="111">
        <v>2270.6954000000001</v>
      </c>
      <c r="F522" s="112">
        <f t="shared" si="17"/>
        <v>0.93830388429752065</v>
      </c>
    </row>
    <row r="523" spans="1:6" ht="15.75" thickTop="1" x14ac:dyDescent="0.2">
      <c r="A523" s="49" t="str">
        <f t="shared" si="16"/>
        <v>A</v>
      </c>
      <c r="B523" s="115" t="s">
        <v>315</v>
      </c>
      <c r="C523" s="115" t="s">
        <v>18</v>
      </c>
      <c r="D523" s="116">
        <v>2405</v>
      </c>
      <c r="E523" s="116">
        <v>2258.8503999999998</v>
      </c>
      <c r="F523" s="117">
        <f t="shared" si="17"/>
        <v>0.93923093555093551</v>
      </c>
    </row>
    <row r="524" spans="1:6" ht="15" x14ac:dyDescent="0.2">
      <c r="A524" s="49" t="str">
        <f t="shared" si="16"/>
        <v>A</v>
      </c>
      <c r="B524" s="118" t="s">
        <v>315</v>
      </c>
      <c r="C524" s="118" t="s">
        <v>19</v>
      </c>
      <c r="D524" s="89">
        <v>1320</v>
      </c>
      <c r="E524" s="89">
        <v>1223.32845</v>
      </c>
      <c r="F524" s="119">
        <f t="shared" si="17"/>
        <v>0.9267639772727273</v>
      </c>
    </row>
    <row r="525" spans="1:6" ht="15" x14ac:dyDescent="0.2">
      <c r="A525" s="49" t="str">
        <f t="shared" si="16"/>
        <v>A</v>
      </c>
      <c r="B525" s="118" t="s">
        <v>315</v>
      </c>
      <c r="C525" s="118" t="s">
        <v>20</v>
      </c>
      <c r="D525" s="89">
        <v>1050.5999999999999</v>
      </c>
      <c r="E525" s="89">
        <v>1005.6321199999999</v>
      </c>
      <c r="F525" s="119">
        <f t="shared" si="17"/>
        <v>0.95719790595849985</v>
      </c>
    </row>
    <row r="526" spans="1:6" ht="15" x14ac:dyDescent="0.2">
      <c r="A526" s="49" t="str">
        <f t="shared" si="16"/>
        <v>A</v>
      </c>
      <c r="B526" s="118" t="s">
        <v>315</v>
      </c>
      <c r="C526" s="118" t="s">
        <v>33</v>
      </c>
      <c r="D526" s="89">
        <v>26.9</v>
      </c>
      <c r="E526" s="89">
        <v>26.9</v>
      </c>
      <c r="F526" s="119">
        <f t="shared" si="17"/>
        <v>1</v>
      </c>
    </row>
    <row r="527" spans="1:6" ht="15" x14ac:dyDescent="0.2">
      <c r="A527" s="49" t="str">
        <f t="shared" si="16"/>
        <v>A</v>
      </c>
      <c r="B527" s="118" t="s">
        <v>315</v>
      </c>
      <c r="C527" s="118" t="s">
        <v>34</v>
      </c>
      <c r="D527" s="89">
        <v>7.5</v>
      </c>
      <c r="E527" s="89">
        <v>2.98983</v>
      </c>
      <c r="F527" s="119">
        <f t="shared" si="17"/>
        <v>0.398644</v>
      </c>
    </row>
    <row r="528" spans="1:6" ht="15" x14ac:dyDescent="0.2">
      <c r="A528" s="49" t="str">
        <f t="shared" si="16"/>
        <v>A</v>
      </c>
      <c r="B528" s="115" t="s">
        <v>315</v>
      </c>
      <c r="C528" s="115" t="s">
        <v>35</v>
      </c>
      <c r="D528" s="116">
        <v>15</v>
      </c>
      <c r="E528" s="116">
        <v>11.845000000000001</v>
      </c>
      <c r="F528" s="117">
        <f t="shared" si="17"/>
        <v>0.78966666666666674</v>
      </c>
    </row>
    <row r="529" spans="1:6" ht="18.75" thickBot="1" x14ac:dyDescent="0.25">
      <c r="A529" s="49" t="str">
        <f t="shared" si="16"/>
        <v>A</v>
      </c>
      <c r="B529" s="109" t="s">
        <v>480</v>
      </c>
      <c r="C529" s="110" t="s">
        <v>481</v>
      </c>
      <c r="D529" s="111">
        <v>41610</v>
      </c>
      <c r="E529" s="111">
        <v>36804.624750000003</v>
      </c>
      <c r="F529" s="112">
        <f t="shared" si="17"/>
        <v>0.88451393294881042</v>
      </c>
    </row>
    <row r="530" spans="1:6" ht="15.75" thickTop="1" x14ac:dyDescent="0.2">
      <c r="A530" s="49" t="str">
        <f t="shared" si="16"/>
        <v>A</v>
      </c>
      <c r="B530" s="115" t="s">
        <v>315</v>
      </c>
      <c r="C530" s="115" t="s">
        <v>18</v>
      </c>
      <c r="D530" s="116">
        <v>41610</v>
      </c>
      <c r="E530" s="116">
        <v>36804.624750000003</v>
      </c>
      <c r="F530" s="117">
        <f t="shared" si="17"/>
        <v>0.88451393294881042</v>
      </c>
    </row>
    <row r="531" spans="1:6" ht="15" x14ac:dyDescent="0.2">
      <c r="A531" s="49" t="str">
        <f t="shared" si="16"/>
        <v>A</v>
      </c>
      <c r="B531" s="118" t="s">
        <v>315</v>
      </c>
      <c r="C531" s="118" t="s">
        <v>20</v>
      </c>
      <c r="D531" s="89">
        <v>2770</v>
      </c>
      <c r="E531" s="89">
        <v>2338.0618999999997</v>
      </c>
      <c r="F531" s="119">
        <f t="shared" si="17"/>
        <v>0.84406566787003601</v>
      </c>
    </row>
    <row r="532" spans="1:6" ht="15" x14ac:dyDescent="0.2">
      <c r="A532" s="49" t="str">
        <f t="shared" si="16"/>
        <v>A</v>
      </c>
      <c r="B532" s="118" t="s">
        <v>315</v>
      </c>
      <c r="C532" s="118" t="s">
        <v>32</v>
      </c>
      <c r="D532" s="89">
        <v>33840</v>
      </c>
      <c r="E532" s="89">
        <v>34466.562849999995</v>
      </c>
      <c r="F532" s="119">
        <f t="shared" si="17"/>
        <v>1.0185154506501179</v>
      </c>
    </row>
    <row r="533" spans="1:6" ht="15" x14ac:dyDescent="0.2">
      <c r="A533" s="49" t="str">
        <f t="shared" si="16"/>
        <v>A</v>
      </c>
      <c r="B533" s="118" t="s">
        <v>315</v>
      </c>
      <c r="C533" s="118" t="s">
        <v>3</v>
      </c>
      <c r="D533" s="89">
        <v>5000</v>
      </c>
      <c r="E533" s="89">
        <v>0</v>
      </c>
      <c r="F533" s="119">
        <f t="shared" si="17"/>
        <v>0</v>
      </c>
    </row>
    <row r="534" spans="1:6" s="60" customFormat="1" ht="36.75" hidden="1" thickBot="1" x14ac:dyDescent="0.3">
      <c r="A534" s="65" t="str">
        <f t="shared" si="16"/>
        <v>A</v>
      </c>
      <c r="B534" s="120" t="s">
        <v>482</v>
      </c>
      <c r="C534" s="121" t="s">
        <v>483</v>
      </c>
      <c r="D534" s="122">
        <v>36609</v>
      </c>
      <c r="E534" s="122">
        <v>36024.112249999998</v>
      </c>
      <c r="F534" s="123">
        <f t="shared" si="17"/>
        <v>0.98402338905733555</v>
      </c>
    </row>
    <row r="535" spans="1:6" s="60" customFormat="1" ht="15" hidden="1" x14ac:dyDescent="0.25">
      <c r="A535" s="65" t="str">
        <f t="shared" si="16"/>
        <v>A</v>
      </c>
      <c r="B535" s="124" t="s">
        <v>315</v>
      </c>
      <c r="C535" s="124" t="s">
        <v>18</v>
      </c>
      <c r="D535" s="125">
        <v>36609</v>
      </c>
      <c r="E535" s="125">
        <v>36024.112249999998</v>
      </c>
      <c r="F535" s="126">
        <f t="shared" si="17"/>
        <v>0.98402338905733555</v>
      </c>
    </row>
    <row r="536" spans="1:6" s="60" customFormat="1" ht="15" hidden="1" x14ac:dyDescent="0.25">
      <c r="A536" s="65" t="str">
        <f t="shared" si="16"/>
        <v>A</v>
      </c>
      <c r="B536" s="127" t="s">
        <v>315</v>
      </c>
      <c r="C536" s="127" t="s">
        <v>20</v>
      </c>
      <c r="D536" s="128">
        <v>2769</v>
      </c>
      <c r="E536" s="128">
        <v>2338.0618999999997</v>
      </c>
      <c r="F536" s="129">
        <f t="shared" si="17"/>
        <v>0.84437049476345238</v>
      </c>
    </row>
    <row r="537" spans="1:6" s="60" customFormat="1" ht="15" hidden="1" x14ac:dyDescent="0.25">
      <c r="A537" s="65" t="str">
        <f t="shared" si="16"/>
        <v>A</v>
      </c>
      <c r="B537" s="127" t="s">
        <v>315</v>
      </c>
      <c r="C537" s="127" t="s">
        <v>32</v>
      </c>
      <c r="D537" s="128">
        <v>33840</v>
      </c>
      <c r="E537" s="128">
        <v>33686.05034999999</v>
      </c>
      <c r="F537" s="129">
        <f t="shared" si="17"/>
        <v>0.99545066046099262</v>
      </c>
    </row>
    <row r="538" spans="1:6" s="60" customFormat="1" ht="36.75" hidden="1" thickBot="1" x14ac:dyDescent="0.3">
      <c r="A538" s="65" t="str">
        <f t="shared" si="16"/>
        <v>A</v>
      </c>
      <c r="B538" s="120" t="s">
        <v>2734</v>
      </c>
      <c r="C538" s="121" t="s">
        <v>2735</v>
      </c>
      <c r="D538" s="122">
        <v>5000</v>
      </c>
      <c r="E538" s="122">
        <v>0</v>
      </c>
      <c r="F538" s="123">
        <f t="shared" si="17"/>
        <v>0</v>
      </c>
    </row>
    <row r="539" spans="1:6" s="60" customFormat="1" ht="15" hidden="1" x14ac:dyDescent="0.25">
      <c r="A539" s="65" t="str">
        <f t="shared" si="16"/>
        <v>A</v>
      </c>
      <c r="B539" s="124" t="s">
        <v>315</v>
      </c>
      <c r="C539" s="124" t="s">
        <v>18</v>
      </c>
      <c r="D539" s="125">
        <v>5000</v>
      </c>
      <c r="E539" s="125">
        <v>0</v>
      </c>
      <c r="F539" s="126">
        <f t="shared" si="17"/>
        <v>0</v>
      </c>
    </row>
    <row r="540" spans="1:6" s="60" customFormat="1" ht="15" hidden="1" x14ac:dyDescent="0.25">
      <c r="A540" s="65" t="str">
        <f t="shared" si="16"/>
        <v>A</v>
      </c>
      <c r="B540" s="127" t="s">
        <v>315</v>
      </c>
      <c r="C540" s="127" t="s">
        <v>3</v>
      </c>
      <c r="D540" s="128">
        <v>5000</v>
      </c>
      <c r="E540" s="128">
        <v>0</v>
      </c>
      <c r="F540" s="129">
        <f t="shared" si="17"/>
        <v>0</v>
      </c>
    </row>
    <row r="541" spans="1:6" s="60" customFormat="1" ht="36.75" hidden="1" thickBot="1" x14ac:dyDescent="0.3">
      <c r="A541" s="65" t="str">
        <f t="shared" si="16"/>
        <v>A</v>
      </c>
      <c r="B541" s="120" t="s">
        <v>484</v>
      </c>
      <c r="C541" s="121" t="s">
        <v>485</v>
      </c>
      <c r="D541" s="122">
        <v>1</v>
      </c>
      <c r="E541" s="122">
        <v>780.51250000000005</v>
      </c>
      <c r="F541" s="123">
        <f t="shared" si="17"/>
        <v>780.51250000000005</v>
      </c>
    </row>
    <row r="542" spans="1:6" s="60" customFormat="1" ht="15" hidden="1" x14ac:dyDescent="0.25">
      <c r="A542" s="65" t="str">
        <f t="shared" si="16"/>
        <v>A</v>
      </c>
      <c r="B542" s="124" t="s">
        <v>315</v>
      </c>
      <c r="C542" s="124" t="s">
        <v>18</v>
      </c>
      <c r="D542" s="125">
        <v>1</v>
      </c>
      <c r="E542" s="125">
        <v>780.51250000000005</v>
      </c>
      <c r="F542" s="126">
        <f t="shared" si="17"/>
        <v>780.51250000000005</v>
      </c>
    </row>
    <row r="543" spans="1:6" s="60" customFormat="1" ht="15" hidden="1" x14ac:dyDescent="0.25">
      <c r="A543" s="65" t="str">
        <f t="shared" si="16"/>
        <v>A</v>
      </c>
      <c r="B543" s="127" t="s">
        <v>315</v>
      </c>
      <c r="C543" s="127" t="s">
        <v>20</v>
      </c>
      <c r="D543" s="128">
        <v>1</v>
      </c>
      <c r="E543" s="128">
        <v>0</v>
      </c>
      <c r="F543" s="129">
        <f t="shared" si="17"/>
        <v>0</v>
      </c>
    </row>
    <row r="544" spans="1:6" s="60" customFormat="1" ht="15" hidden="1" x14ac:dyDescent="0.25">
      <c r="A544" s="65" t="str">
        <f t="shared" si="16"/>
        <v>A</v>
      </c>
      <c r="B544" s="127" t="s">
        <v>315</v>
      </c>
      <c r="C544" s="127" t="s">
        <v>32</v>
      </c>
      <c r="D544" s="128">
        <v>0</v>
      </c>
      <c r="E544" s="128">
        <v>780.51250000000005</v>
      </c>
      <c r="F544" s="129" t="e">
        <f t="shared" si="17"/>
        <v>#DIV/0!</v>
      </c>
    </row>
    <row r="545" spans="1:6" s="60" customFormat="1" ht="54.75" hidden="1" thickBot="1" x14ac:dyDescent="0.3">
      <c r="A545" s="65" t="str">
        <f t="shared" si="16"/>
        <v>A</v>
      </c>
      <c r="B545" s="120" t="s">
        <v>486</v>
      </c>
      <c r="C545" s="121" t="s">
        <v>487</v>
      </c>
      <c r="D545" s="122">
        <v>1</v>
      </c>
      <c r="E545" s="122">
        <v>780.51250000000005</v>
      </c>
      <c r="F545" s="123">
        <f t="shared" si="17"/>
        <v>780.51250000000005</v>
      </c>
    </row>
    <row r="546" spans="1:6" s="60" customFormat="1" ht="15" hidden="1" x14ac:dyDescent="0.25">
      <c r="A546" s="65" t="str">
        <f t="shared" si="16"/>
        <v>A</v>
      </c>
      <c r="B546" s="124" t="s">
        <v>315</v>
      </c>
      <c r="C546" s="124" t="s">
        <v>18</v>
      </c>
      <c r="D546" s="125">
        <v>1</v>
      </c>
      <c r="E546" s="125">
        <v>780.51250000000005</v>
      </c>
      <c r="F546" s="126">
        <f t="shared" si="17"/>
        <v>780.51250000000005</v>
      </c>
    </row>
    <row r="547" spans="1:6" s="60" customFormat="1" ht="15" hidden="1" x14ac:dyDescent="0.25">
      <c r="A547" s="65" t="str">
        <f t="shared" si="16"/>
        <v>A</v>
      </c>
      <c r="B547" s="127" t="s">
        <v>315</v>
      </c>
      <c r="C547" s="127" t="s">
        <v>20</v>
      </c>
      <c r="D547" s="128">
        <v>1</v>
      </c>
      <c r="E547" s="128">
        <v>0</v>
      </c>
      <c r="F547" s="129">
        <f t="shared" si="17"/>
        <v>0</v>
      </c>
    </row>
    <row r="548" spans="1:6" s="60" customFormat="1" ht="15" hidden="1" x14ac:dyDescent="0.25">
      <c r="A548" s="65" t="str">
        <f t="shared" si="16"/>
        <v>A</v>
      </c>
      <c r="B548" s="127" t="s">
        <v>315</v>
      </c>
      <c r="C548" s="127" t="s">
        <v>32</v>
      </c>
      <c r="D548" s="128">
        <v>0</v>
      </c>
      <c r="E548" s="128">
        <v>780.51250000000005</v>
      </c>
      <c r="F548" s="129" t="e">
        <f t="shared" si="17"/>
        <v>#DIV/0!</v>
      </c>
    </row>
    <row r="549" spans="1:6" ht="54.75" thickBot="1" x14ac:dyDescent="0.25">
      <c r="A549" s="49" t="str">
        <f t="shared" si="16"/>
        <v>A</v>
      </c>
      <c r="B549" s="109" t="s">
        <v>488</v>
      </c>
      <c r="C549" s="110" t="s">
        <v>489</v>
      </c>
      <c r="D549" s="111">
        <v>200770</v>
      </c>
      <c r="E549" s="111">
        <v>166041.4161</v>
      </c>
      <c r="F549" s="112">
        <f t="shared" si="17"/>
        <v>0.8270230417891119</v>
      </c>
    </row>
    <row r="550" spans="1:6" ht="15.75" thickTop="1" x14ac:dyDescent="0.2">
      <c r="A550" s="49" t="str">
        <f t="shared" si="16"/>
        <v>A</v>
      </c>
      <c r="B550" s="115" t="s">
        <v>315</v>
      </c>
      <c r="C550" s="115" t="s">
        <v>18</v>
      </c>
      <c r="D550" s="116">
        <v>200770</v>
      </c>
      <c r="E550" s="116">
        <v>166041.4161</v>
      </c>
      <c r="F550" s="117">
        <f t="shared" si="17"/>
        <v>0.8270230417891119</v>
      </c>
    </row>
    <row r="551" spans="1:6" ht="15" x14ac:dyDescent="0.2">
      <c r="A551" s="49" t="str">
        <f t="shared" si="16"/>
        <v>A</v>
      </c>
      <c r="B551" s="118" t="s">
        <v>315</v>
      </c>
      <c r="C551" s="118" t="s">
        <v>32</v>
      </c>
      <c r="D551" s="89">
        <v>43070</v>
      </c>
      <c r="E551" s="89">
        <v>32149.159219999998</v>
      </c>
      <c r="F551" s="119">
        <f t="shared" si="17"/>
        <v>0.746439731135361</v>
      </c>
    </row>
    <row r="552" spans="1:6" ht="15" x14ac:dyDescent="0.2">
      <c r="A552" s="49" t="str">
        <f t="shared" si="16"/>
        <v>A</v>
      </c>
      <c r="B552" s="118" t="s">
        <v>315</v>
      </c>
      <c r="C552" s="118" t="s">
        <v>3</v>
      </c>
      <c r="D552" s="89">
        <v>41500</v>
      </c>
      <c r="E552" s="89">
        <v>17735.62255</v>
      </c>
      <c r="F552" s="119">
        <f t="shared" si="17"/>
        <v>0.42736439879518073</v>
      </c>
    </row>
    <row r="553" spans="1:6" ht="15" x14ac:dyDescent="0.2">
      <c r="A553" s="49" t="str">
        <f t="shared" si="16"/>
        <v>A</v>
      </c>
      <c r="B553" s="118" t="s">
        <v>315</v>
      </c>
      <c r="C553" s="118" t="s">
        <v>33</v>
      </c>
      <c r="D553" s="89">
        <v>116200</v>
      </c>
      <c r="E553" s="89">
        <v>116156.63433</v>
      </c>
      <c r="F553" s="119">
        <f t="shared" si="17"/>
        <v>0.99962680146299487</v>
      </c>
    </row>
    <row r="554" spans="1:6" ht="36.75" thickBot="1" x14ac:dyDescent="0.25">
      <c r="A554" s="49" t="str">
        <f t="shared" si="16"/>
        <v>A</v>
      </c>
      <c r="B554" s="109" t="s">
        <v>490</v>
      </c>
      <c r="C554" s="110" t="s">
        <v>491</v>
      </c>
      <c r="D554" s="111">
        <v>18680</v>
      </c>
      <c r="E554" s="111">
        <v>8800.7501299999985</v>
      </c>
      <c r="F554" s="112">
        <f t="shared" si="17"/>
        <v>0.47113223394004272</v>
      </c>
    </row>
    <row r="555" spans="1:6" ht="15.75" thickTop="1" x14ac:dyDescent="0.2">
      <c r="A555" s="49" t="str">
        <f t="shared" si="16"/>
        <v>A</v>
      </c>
      <c r="B555" s="115" t="s">
        <v>315</v>
      </c>
      <c r="C555" s="115" t="s">
        <v>18</v>
      </c>
      <c r="D555" s="116">
        <v>18680</v>
      </c>
      <c r="E555" s="116">
        <v>8800.7501299999985</v>
      </c>
      <c r="F555" s="117">
        <f t="shared" si="17"/>
        <v>0.47113223394004272</v>
      </c>
    </row>
    <row r="556" spans="1:6" ht="15" x14ac:dyDescent="0.2">
      <c r="A556" s="49" t="str">
        <f t="shared" si="16"/>
        <v>A</v>
      </c>
      <c r="B556" s="118" t="s">
        <v>315</v>
      </c>
      <c r="C556" s="118" t="s">
        <v>32</v>
      </c>
      <c r="D556" s="89">
        <v>18680</v>
      </c>
      <c r="E556" s="89">
        <v>8800.7501299999985</v>
      </c>
      <c r="F556" s="119">
        <f t="shared" si="17"/>
        <v>0.47113223394004272</v>
      </c>
    </row>
    <row r="557" spans="1:6" s="60" customFormat="1" ht="36.75" hidden="1" thickBot="1" x14ac:dyDescent="0.3">
      <c r="A557" s="65" t="str">
        <f t="shared" si="16"/>
        <v>A</v>
      </c>
      <c r="B557" s="120" t="s">
        <v>492</v>
      </c>
      <c r="C557" s="121" t="s">
        <v>493</v>
      </c>
      <c r="D557" s="122">
        <v>18680</v>
      </c>
      <c r="E557" s="122">
        <v>8800.7501299999985</v>
      </c>
      <c r="F557" s="123">
        <f t="shared" si="17"/>
        <v>0.47113223394004272</v>
      </c>
    </row>
    <row r="558" spans="1:6" s="60" customFormat="1" ht="15" hidden="1" x14ac:dyDescent="0.25">
      <c r="A558" s="65" t="str">
        <f t="shared" si="16"/>
        <v>A</v>
      </c>
      <c r="B558" s="124" t="s">
        <v>315</v>
      </c>
      <c r="C558" s="124" t="s">
        <v>18</v>
      </c>
      <c r="D558" s="125">
        <v>18680</v>
      </c>
      <c r="E558" s="125">
        <v>8800.7501299999985</v>
      </c>
      <c r="F558" s="126">
        <f t="shared" si="17"/>
        <v>0.47113223394004272</v>
      </c>
    </row>
    <row r="559" spans="1:6" s="60" customFormat="1" ht="15" hidden="1" x14ac:dyDescent="0.25">
      <c r="A559" s="65" t="str">
        <f t="shared" si="16"/>
        <v>A</v>
      </c>
      <c r="B559" s="127" t="s">
        <v>315</v>
      </c>
      <c r="C559" s="127" t="s">
        <v>32</v>
      </c>
      <c r="D559" s="128">
        <v>18680</v>
      </c>
      <c r="E559" s="128">
        <v>8800.7501299999985</v>
      </c>
      <c r="F559" s="129">
        <f t="shared" si="17"/>
        <v>0.47113223394004272</v>
      </c>
    </row>
    <row r="560" spans="1:6" ht="36.75" thickBot="1" x14ac:dyDescent="0.25">
      <c r="A560" s="49" t="str">
        <f t="shared" si="16"/>
        <v>A</v>
      </c>
      <c r="B560" s="109" t="s">
        <v>494</v>
      </c>
      <c r="C560" s="110" t="s">
        <v>495</v>
      </c>
      <c r="D560" s="111">
        <v>15000</v>
      </c>
      <c r="E560" s="111">
        <v>14344.12401</v>
      </c>
      <c r="F560" s="112">
        <f t="shared" si="17"/>
        <v>0.95627493399999997</v>
      </c>
    </row>
    <row r="561" spans="1:6" ht="15.75" thickTop="1" x14ac:dyDescent="0.2">
      <c r="A561" s="49" t="str">
        <f t="shared" si="16"/>
        <v>A</v>
      </c>
      <c r="B561" s="115" t="s">
        <v>315</v>
      </c>
      <c r="C561" s="115" t="s">
        <v>18</v>
      </c>
      <c r="D561" s="116">
        <v>15000</v>
      </c>
      <c r="E561" s="116">
        <v>14344.12401</v>
      </c>
      <c r="F561" s="117">
        <f t="shared" si="17"/>
        <v>0.95627493399999997</v>
      </c>
    </row>
    <row r="562" spans="1:6" ht="15" x14ac:dyDescent="0.2">
      <c r="A562" s="49" t="str">
        <f t="shared" si="16"/>
        <v>A</v>
      </c>
      <c r="B562" s="118" t="s">
        <v>315</v>
      </c>
      <c r="C562" s="118" t="s">
        <v>32</v>
      </c>
      <c r="D562" s="89">
        <v>15000</v>
      </c>
      <c r="E562" s="89">
        <v>14344.12401</v>
      </c>
      <c r="F562" s="119">
        <f t="shared" si="17"/>
        <v>0.95627493399999997</v>
      </c>
    </row>
    <row r="563" spans="1:6" ht="36.75" thickBot="1" x14ac:dyDescent="0.25">
      <c r="A563" s="49" t="str">
        <f t="shared" si="16"/>
        <v>A</v>
      </c>
      <c r="B563" s="109" t="s">
        <v>496</v>
      </c>
      <c r="C563" s="110" t="s">
        <v>497</v>
      </c>
      <c r="D563" s="111">
        <v>41500</v>
      </c>
      <c r="E563" s="111">
        <v>17735.62255</v>
      </c>
      <c r="F563" s="112">
        <f t="shared" si="17"/>
        <v>0.42736439879518073</v>
      </c>
    </row>
    <row r="564" spans="1:6" ht="15.75" thickTop="1" x14ac:dyDescent="0.2">
      <c r="A564" s="49" t="str">
        <f t="shared" si="16"/>
        <v>A</v>
      </c>
      <c r="B564" s="115" t="s">
        <v>315</v>
      </c>
      <c r="C564" s="115" t="s">
        <v>18</v>
      </c>
      <c r="D564" s="116">
        <v>41500</v>
      </c>
      <c r="E564" s="116">
        <v>17735.62255</v>
      </c>
      <c r="F564" s="117">
        <f t="shared" si="17"/>
        <v>0.42736439879518073</v>
      </c>
    </row>
    <row r="565" spans="1:6" ht="15" x14ac:dyDescent="0.2">
      <c r="A565" s="49" t="str">
        <f t="shared" si="16"/>
        <v>A</v>
      </c>
      <c r="B565" s="118" t="s">
        <v>315</v>
      </c>
      <c r="C565" s="118" t="s">
        <v>3</v>
      </c>
      <c r="D565" s="89">
        <v>41500</v>
      </c>
      <c r="E565" s="89">
        <v>17735.62255</v>
      </c>
      <c r="F565" s="119">
        <f t="shared" si="17"/>
        <v>0.42736439879518073</v>
      </c>
    </row>
    <row r="566" spans="1:6" ht="36.75" thickBot="1" x14ac:dyDescent="0.25">
      <c r="A566" s="49" t="str">
        <f t="shared" si="16"/>
        <v>A</v>
      </c>
      <c r="B566" s="109" t="s">
        <v>500</v>
      </c>
      <c r="C566" s="110" t="s">
        <v>501</v>
      </c>
      <c r="D566" s="111">
        <v>125590</v>
      </c>
      <c r="E566" s="111">
        <v>125160.91941</v>
      </c>
      <c r="F566" s="112">
        <f t="shared" si="17"/>
        <v>0.99658348124850704</v>
      </c>
    </row>
    <row r="567" spans="1:6" ht="15.75" thickTop="1" x14ac:dyDescent="0.2">
      <c r="A567" s="49" t="str">
        <f t="shared" si="16"/>
        <v>A</v>
      </c>
      <c r="B567" s="115" t="s">
        <v>315</v>
      </c>
      <c r="C567" s="115" t="s">
        <v>18</v>
      </c>
      <c r="D567" s="116">
        <v>125590</v>
      </c>
      <c r="E567" s="116">
        <v>125160.91941</v>
      </c>
      <c r="F567" s="117">
        <f t="shared" si="17"/>
        <v>0.99658348124850704</v>
      </c>
    </row>
    <row r="568" spans="1:6" ht="15" x14ac:dyDescent="0.2">
      <c r="A568" s="49" t="str">
        <f t="shared" si="16"/>
        <v>A</v>
      </c>
      <c r="B568" s="118" t="s">
        <v>315</v>
      </c>
      <c r="C568" s="118" t="s">
        <v>32</v>
      </c>
      <c r="D568" s="89">
        <v>9390</v>
      </c>
      <c r="E568" s="89">
        <v>9004.2850799999997</v>
      </c>
      <c r="F568" s="119">
        <f t="shared" si="17"/>
        <v>0.95892279872204467</v>
      </c>
    </row>
    <row r="569" spans="1:6" ht="15" x14ac:dyDescent="0.2">
      <c r="A569" s="49" t="str">
        <f t="shared" si="16"/>
        <v>A</v>
      </c>
      <c r="B569" s="118" t="s">
        <v>315</v>
      </c>
      <c r="C569" s="118" t="s">
        <v>33</v>
      </c>
      <c r="D569" s="89">
        <v>116200</v>
      </c>
      <c r="E569" s="89">
        <v>116156.63433</v>
      </c>
      <c r="F569" s="119">
        <f t="shared" si="17"/>
        <v>0.99962680146299487</v>
      </c>
    </row>
    <row r="570" spans="1:6" ht="36.75" thickBot="1" x14ac:dyDescent="0.25">
      <c r="A570" s="49" t="str">
        <f t="shared" si="16"/>
        <v>A</v>
      </c>
      <c r="B570" s="109" t="s">
        <v>502</v>
      </c>
      <c r="C570" s="110" t="s">
        <v>503</v>
      </c>
      <c r="D570" s="111">
        <v>13703</v>
      </c>
      <c r="E570" s="111">
        <v>2508.3337499999998</v>
      </c>
      <c r="F570" s="112">
        <f t="shared" si="17"/>
        <v>0.18304997080931182</v>
      </c>
    </row>
    <row r="571" spans="1:6" ht="15.75" thickTop="1" x14ac:dyDescent="0.2">
      <c r="A571" s="49" t="str">
        <f t="shared" si="16"/>
        <v>A</v>
      </c>
      <c r="B571" s="115" t="s">
        <v>315</v>
      </c>
      <c r="C571" s="115" t="s">
        <v>18</v>
      </c>
      <c r="D571" s="116">
        <v>5923</v>
      </c>
      <c r="E571" s="116">
        <v>2430.6667699999998</v>
      </c>
      <c r="F571" s="117">
        <f t="shared" si="17"/>
        <v>0.4103776413979402</v>
      </c>
    </row>
    <row r="572" spans="1:6" ht="15" x14ac:dyDescent="0.2">
      <c r="A572" s="49" t="str">
        <f t="shared" si="16"/>
        <v>A</v>
      </c>
      <c r="B572" s="118" t="s">
        <v>315</v>
      </c>
      <c r="C572" s="118" t="s">
        <v>19</v>
      </c>
      <c r="D572" s="89">
        <v>215</v>
      </c>
      <c r="E572" s="89">
        <v>121.81667</v>
      </c>
      <c r="F572" s="119">
        <f t="shared" si="17"/>
        <v>0.56658916279069771</v>
      </c>
    </row>
    <row r="573" spans="1:6" ht="15" x14ac:dyDescent="0.2">
      <c r="A573" s="49" t="str">
        <f t="shared" si="16"/>
        <v>A</v>
      </c>
      <c r="B573" s="118" t="s">
        <v>315</v>
      </c>
      <c r="C573" s="118" t="s">
        <v>20</v>
      </c>
      <c r="D573" s="89">
        <v>2178</v>
      </c>
      <c r="E573" s="89">
        <v>1687.3053500000001</v>
      </c>
      <c r="F573" s="119">
        <f t="shared" si="17"/>
        <v>0.7747040174471993</v>
      </c>
    </row>
    <row r="574" spans="1:6" ht="15" x14ac:dyDescent="0.2">
      <c r="A574" s="49" t="str">
        <f t="shared" si="16"/>
        <v>A</v>
      </c>
      <c r="B574" s="118" t="s">
        <v>315</v>
      </c>
      <c r="C574" s="118" t="s">
        <v>32</v>
      </c>
      <c r="D574" s="89">
        <v>2554</v>
      </c>
      <c r="E574" s="89">
        <v>563.80671999999993</v>
      </c>
      <c r="F574" s="119">
        <f t="shared" si="17"/>
        <v>0.22075439310884884</v>
      </c>
    </row>
    <row r="575" spans="1:6" ht="15" x14ac:dyDescent="0.2">
      <c r="A575" s="49" t="str">
        <f t="shared" si="16"/>
        <v>A</v>
      </c>
      <c r="B575" s="118" t="s">
        <v>315</v>
      </c>
      <c r="C575" s="118" t="s">
        <v>33</v>
      </c>
      <c r="D575" s="89">
        <v>62</v>
      </c>
      <c r="E575" s="89">
        <v>51.667900000000003</v>
      </c>
      <c r="F575" s="119">
        <f t="shared" si="17"/>
        <v>0.83335322580645166</v>
      </c>
    </row>
    <row r="576" spans="1:6" ht="15" x14ac:dyDescent="0.2">
      <c r="A576" s="49" t="str">
        <f t="shared" si="16"/>
        <v>A</v>
      </c>
      <c r="B576" s="118" t="s">
        <v>315</v>
      </c>
      <c r="C576" s="118" t="s">
        <v>34</v>
      </c>
      <c r="D576" s="89">
        <v>914</v>
      </c>
      <c r="E576" s="89">
        <v>6.0701299999999998</v>
      </c>
      <c r="F576" s="119">
        <f t="shared" si="17"/>
        <v>6.641280087527352E-3</v>
      </c>
    </row>
    <row r="577" spans="1:6" ht="15" x14ac:dyDescent="0.2">
      <c r="A577" s="49" t="str">
        <f t="shared" si="16"/>
        <v>A</v>
      </c>
      <c r="B577" s="115" t="s">
        <v>315</v>
      </c>
      <c r="C577" s="115" t="s">
        <v>35</v>
      </c>
      <c r="D577" s="116">
        <v>7780</v>
      </c>
      <c r="E577" s="116">
        <v>77.666979999999995</v>
      </c>
      <c r="F577" s="117">
        <f t="shared" si="17"/>
        <v>9.9829023136246784E-3</v>
      </c>
    </row>
    <row r="578" spans="1:6" s="60" customFormat="1" ht="36.75" hidden="1" thickBot="1" x14ac:dyDescent="0.3">
      <c r="A578" s="65" t="str">
        <f t="shared" si="16"/>
        <v>A</v>
      </c>
      <c r="B578" s="120" t="s">
        <v>504</v>
      </c>
      <c r="C578" s="121" t="s">
        <v>68</v>
      </c>
      <c r="D578" s="122">
        <v>898</v>
      </c>
      <c r="E578" s="122">
        <v>720.28901999999994</v>
      </c>
      <c r="F578" s="123">
        <f t="shared" si="17"/>
        <v>0.80210358574610241</v>
      </c>
    </row>
    <row r="579" spans="1:6" s="60" customFormat="1" ht="15" hidden="1" x14ac:dyDescent="0.25">
      <c r="A579" s="65" t="str">
        <f t="shared" si="16"/>
        <v>A</v>
      </c>
      <c r="B579" s="124" t="s">
        <v>315</v>
      </c>
      <c r="C579" s="124" t="s">
        <v>18</v>
      </c>
      <c r="D579" s="125">
        <v>898</v>
      </c>
      <c r="E579" s="125">
        <v>720.28901999999994</v>
      </c>
      <c r="F579" s="126">
        <f t="shared" si="17"/>
        <v>0.80210358574610241</v>
      </c>
    </row>
    <row r="580" spans="1:6" s="60" customFormat="1" ht="15" hidden="1" x14ac:dyDescent="0.25">
      <c r="A580" s="65" t="str">
        <f t="shared" si="16"/>
        <v>A</v>
      </c>
      <c r="B580" s="127" t="s">
        <v>315</v>
      </c>
      <c r="C580" s="127" t="s">
        <v>19</v>
      </c>
      <c r="D580" s="128">
        <v>215</v>
      </c>
      <c r="E580" s="128">
        <v>121.81667</v>
      </c>
      <c r="F580" s="129">
        <f t="shared" si="17"/>
        <v>0.56658916279069771</v>
      </c>
    </row>
    <row r="581" spans="1:6" s="60" customFormat="1" ht="15" hidden="1" x14ac:dyDescent="0.25">
      <c r="A581" s="65" t="str">
        <f t="shared" ref="A581:A644" si="18">(IF(OR(D581&lt;&gt;0,E581&lt;&gt;0,),"A","B"))</f>
        <v>A</v>
      </c>
      <c r="B581" s="127" t="s">
        <v>315</v>
      </c>
      <c r="C581" s="127" t="s">
        <v>20</v>
      </c>
      <c r="D581" s="128">
        <v>617</v>
      </c>
      <c r="E581" s="128">
        <v>544.41485</v>
      </c>
      <c r="F581" s="129">
        <f t="shared" ref="F581:F644" si="19">E581/D581</f>
        <v>0.8823579416531605</v>
      </c>
    </row>
    <row r="582" spans="1:6" s="60" customFormat="1" ht="15" hidden="1" x14ac:dyDescent="0.25">
      <c r="A582" s="65" t="str">
        <f t="shared" si="18"/>
        <v>A</v>
      </c>
      <c r="B582" s="127" t="s">
        <v>315</v>
      </c>
      <c r="C582" s="127" t="s">
        <v>33</v>
      </c>
      <c r="D582" s="128">
        <v>62</v>
      </c>
      <c r="E582" s="128">
        <v>51.667900000000003</v>
      </c>
      <c r="F582" s="129">
        <f t="shared" si="19"/>
        <v>0.83335322580645166</v>
      </c>
    </row>
    <row r="583" spans="1:6" s="60" customFormat="1" ht="15" hidden="1" x14ac:dyDescent="0.25">
      <c r="A583" s="65" t="str">
        <f t="shared" si="18"/>
        <v>A</v>
      </c>
      <c r="B583" s="127" t="s">
        <v>315</v>
      </c>
      <c r="C583" s="127" t="s">
        <v>34</v>
      </c>
      <c r="D583" s="128">
        <v>4</v>
      </c>
      <c r="E583" s="128">
        <v>2.3895999999999997</v>
      </c>
      <c r="F583" s="129">
        <f t="shared" si="19"/>
        <v>0.59739999999999993</v>
      </c>
    </row>
    <row r="584" spans="1:6" s="60" customFormat="1" ht="36.75" hidden="1" thickBot="1" x14ac:dyDescent="0.3">
      <c r="A584" s="65" t="str">
        <f t="shared" si="18"/>
        <v>A</v>
      </c>
      <c r="B584" s="120" t="s">
        <v>505</v>
      </c>
      <c r="C584" s="121" t="s">
        <v>506</v>
      </c>
      <c r="D584" s="122">
        <v>2105</v>
      </c>
      <c r="E584" s="122">
        <v>1609.6556699999999</v>
      </c>
      <c r="F584" s="123">
        <f t="shared" si="19"/>
        <v>0.76468202850356293</v>
      </c>
    </row>
    <row r="585" spans="1:6" s="60" customFormat="1" ht="15" hidden="1" x14ac:dyDescent="0.25">
      <c r="A585" s="65" t="str">
        <f t="shared" si="18"/>
        <v>A</v>
      </c>
      <c r="B585" s="124" t="s">
        <v>315</v>
      </c>
      <c r="C585" s="124" t="s">
        <v>18</v>
      </c>
      <c r="D585" s="125">
        <v>1875</v>
      </c>
      <c r="E585" s="125">
        <v>1567.4341199999999</v>
      </c>
      <c r="F585" s="126">
        <f t="shared" si="19"/>
        <v>0.83596486399999992</v>
      </c>
    </row>
    <row r="586" spans="1:6" s="60" customFormat="1" ht="15" hidden="1" x14ac:dyDescent="0.25">
      <c r="A586" s="65" t="str">
        <f t="shared" si="18"/>
        <v>A</v>
      </c>
      <c r="B586" s="127" t="s">
        <v>315</v>
      </c>
      <c r="C586" s="127" t="s">
        <v>20</v>
      </c>
      <c r="D586" s="128">
        <v>1561</v>
      </c>
      <c r="E586" s="128">
        <v>1142.8905</v>
      </c>
      <c r="F586" s="129">
        <f t="shared" si="19"/>
        <v>0.73215278667520822</v>
      </c>
    </row>
    <row r="587" spans="1:6" s="60" customFormat="1" ht="15" hidden="1" x14ac:dyDescent="0.25">
      <c r="A587" s="65" t="str">
        <f t="shared" si="18"/>
        <v>A</v>
      </c>
      <c r="B587" s="127" t="s">
        <v>315</v>
      </c>
      <c r="C587" s="127" t="s">
        <v>32</v>
      </c>
      <c r="D587" s="128">
        <v>304</v>
      </c>
      <c r="E587" s="128">
        <v>420.86309</v>
      </c>
      <c r="F587" s="129">
        <f t="shared" si="19"/>
        <v>1.3844180592105264</v>
      </c>
    </row>
    <row r="588" spans="1:6" s="60" customFormat="1" ht="15" hidden="1" x14ac:dyDescent="0.25">
      <c r="A588" s="65" t="str">
        <f t="shared" si="18"/>
        <v>A</v>
      </c>
      <c r="B588" s="127" t="s">
        <v>315</v>
      </c>
      <c r="C588" s="127" t="s">
        <v>34</v>
      </c>
      <c r="D588" s="128">
        <v>10</v>
      </c>
      <c r="E588" s="128">
        <v>3.6805300000000001</v>
      </c>
      <c r="F588" s="129">
        <f t="shared" si="19"/>
        <v>0.36805300000000002</v>
      </c>
    </row>
    <row r="589" spans="1:6" s="60" customFormat="1" ht="15" hidden="1" x14ac:dyDescent="0.25">
      <c r="A589" s="65" t="str">
        <f t="shared" si="18"/>
        <v>A</v>
      </c>
      <c r="B589" s="124" t="s">
        <v>315</v>
      </c>
      <c r="C589" s="124" t="s">
        <v>35</v>
      </c>
      <c r="D589" s="125">
        <v>230</v>
      </c>
      <c r="E589" s="125">
        <v>42.221550000000001</v>
      </c>
      <c r="F589" s="126">
        <f t="shared" si="19"/>
        <v>0.18357195652173913</v>
      </c>
    </row>
    <row r="590" spans="1:6" s="60" customFormat="1" ht="18.75" hidden="1" thickBot="1" x14ac:dyDescent="0.3">
      <c r="A590" s="65" t="str">
        <f t="shared" si="18"/>
        <v>A</v>
      </c>
      <c r="B590" s="120" t="s">
        <v>507</v>
      </c>
      <c r="C590" s="121" t="s">
        <v>508</v>
      </c>
      <c r="D590" s="122">
        <v>10700</v>
      </c>
      <c r="E590" s="122">
        <v>178.38906</v>
      </c>
      <c r="F590" s="123">
        <f t="shared" si="19"/>
        <v>1.6671874766355139E-2</v>
      </c>
    </row>
    <row r="591" spans="1:6" s="60" customFormat="1" ht="15" hidden="1" x14ac:dyDescent="0.25">
      <c r="A591" s="65" t="str">
        <f t="shared" si="18"/>
        <v>A</v>
      </c>
      <c r="B591" s="124" t="s">
        <v>315</v>
      </c>
      <c r="C591" s="124" t="s">
        <v>18</v>
      </c>
      <c r="D591" s="125">
        <v>3150</v>
      </c>
      <c r="E591" s="125">
        <v>142.94363000000001</v>
      </c>
      <c r="F591" s="126">
        <f t="shared" si="19"/>
        <v>4.5378930158730166E-2</v>
      </c>
    </row>
    <row r="592" spans="1:6" s="60" customFormat="1" ht="15" hidden="1" x14ac:dyDescent="0.25">
      <c r="A592" s="65" t="str">
        <f t="shared" si="18"/>
        <v>A</v>
      </c>
      <c r="B592" s="127" t="s">
        <v>315</v>
      </c>
      <c r="C592" s="127" t="s">
        <v>32</v>
      </c>
      <c r="D592" s="128">
        <v>2250</v>
      </c>
      <c r="E592" s="128">
        <v>142.94363000000001</v>
      </c>
      <c r="F592" s="129">
        <f t="shared" si="19"/>
        <v>6.3530502222222229E-2</v>
      </c>
    </row>
    <row r="593" spans="1:6" s="60" customFormat="1" ht="15" hidden="1" x14ac:dyDescent="0.25">
      <c r="A593" s="65" t="str">
        <f t="shared" si="18"/>
        <v>A</v>
      </c>
      <c r="B593" s="127" t="s">
        <v>315</v>
      </c>
      <c r="C593" s="127" t="s">
        <v>34</v>
      </c>
      <c r="D593" s="128">
        <v>900</v>
      </c>
      <c r="E593" s="128">
        <v>0</v>
      </c>
      <c r="F593" s="129">
        <f t="shared" si="19"/>
        <v>0</v>
      </c>
    </row>
    <row r="594" spans="1:6" s="60" customFormat="1" ht="15" hidden="1" x14ac:dyDescent="0.25">
      <c r="A594" s="65" t="str">
        <f t="shared" si="18"/>
        <v>A</v>
      </c>
      <c r="B594" s="124" t="s">
        <v>315</v>
      </c>
      <c r="C594" s="124" t="s">
        <v>35</v>
      </c>
      <c r="D594" s="125">
        <v>7550</v>
      </c>
      <c r="E594" s="125">
        <v>35.445430000000002</v>
      </c>
      <c r="F594" s="126">
        <f t="shared" si="19"/>
        <v>4.6947589403973514E-3</v>
      </c>
    </row>
    <row r="595" spans="1:6" ht="36.75" thickBot="1" x14ac:dyDescent="0.25">
      <c r="A595" s="49" t="str">
        <f t="shared" si="18"/>
        <v>A</v>
      </c>
      <c r="B595" s="109" t="s">
        <v>511</v>
      </c>
      <c r="C595" s="110" t="s">
        <v>512</v>
      </c>
      <c r="D595" s="111">
        <v>438.5</v>
      </c>
      <c r="E595" s="111">
        <v>406.66456999999997</v>
      </c>
      <c r="F595" s="112">
        <f t="shared" si="19"/>
        <v>0.92739924743443547</v>
      </c>
    </row>
    <row r="596" spans="1:6" ht="15.75" thickTop="1" x14ac:dyDescent="0.2">
      <c r="A596" s="49" t="str">
        <f t="shared" si="18"/>
        <v>A</v>
      </c>
      <c r="B596" s="115" t="s">
        <v>315</v>
      </c>
      <c r="C596" s="115" t="s">
        <v>18</v>
      </c>
      <c r="D596" s="116">
        <v>438.5</v>
      </c>
      <c r="E596" s="116">
        <v>406.66456999999997</v>
      </c>
      <c r="F596" s="117">
        <f t="shared" si="19"/>
        <v>0.92739924743443547</v>
      </c>
    </row>
    <row r="597" spans="1:6" ht="15" x14ac:dyDescent="0.2">
      <c r="A597" s="49" t="str">
        <f t="shared" si="18"/>
        <v>A</v>
      </c>
      <c r="B597" s="118" t="s">
        <v>315</v>
      </c>
      <c r="C597" s="118" t="s">
        <v>19</v>
      </c>
      <c r="D597" s="89">
        <v>375</v>
      </c>
      <c r="E597" s="89">
        <v>363.40676000000002</v>
      </c>
      <c r="F597" s="119">
        <f t="shared" si="19"/>
        <v>0.96908469333333336</v>
      </c>
    </row>
    <row r="598" spans="1:6" ht="15" x14ac:dyDescent="0.2">
      <c r="A598" s="49" t="str">
        <f t="shared" si="18"/>
        <v>A</v>
      </c>
      <c r="B598" s="118" t="s">
        <v>315</v>
      </c>
      <c r="C598" s="118" t="s">
        <v>20</v>
      </c>
      <c r="D598" s="89">
        <v>55</v>
      </c>
      <c r="E598" s="89">
        <v>42.390850000000007</v>
      </c>
      <c r="F598" s="119">
        <f t="shared" si="19"/>
        <v>0.77074272727272741</v>
      </c>
    </row>
    <row r="599" spans="1:6" ht="15" x14ac:dyDescent="0.2">
      <c r="A599" s="49" t="str">
        <f t="shared" si="18"/>
        <v>A</v>
      </c>
      <c r="B599" s="118" t="s">
        <v>315</v>
      </c>
      <c r="C599" s="118" t="s">
        <v>33</v>
      </c>
      <c r="D599" s="89">
        <v>5.5</v>
      </c>
      <c r="E599" s="89">
        <v>0</v>
      </c>
      <c r="F599" s="119">
        <f t="shared" si="19"/>
        <v>0</v>
      </c>
    </row>
    <row r="600" spans="1:6" ht="15" x14ac:dyDescent="0.2">
      <c r="A600" s="49" t="str">
        <f t="shared" si="18"/>
        <v>A</v>
      </c>
      <c r="B600" s="118" t="s">
        <v>315</v>
      </c>
      <c r="C600" s="118" t="s">
        <v>34</v>
      </c>
      <c r="D600" s="89">
        <v>3</v>
      </c>
      <c r="E600" s="89">
        <v>0.86696000000000006</v>
      </c>
      <c r="F600" s="119">
        <f t="shared" si="19"/>
        <v>0.28898666666666667</v>
      </c>
    </row>
    <row r="601" spans="1:6" ht="72.75" thickBot="1" x14ac:dyDescent="0.25">
      <c r="A601" s="49" t="str">
        <f t="shared" si="18"/>
        <v>A</v>
      </c>
      <c r="B601" s="109" t="s">
        <v>513</v>
      </c>
      <c r="C601" s="110" t="s">
        <v>514</v>
      </c>
      <c r="D601" s="111">
        <v>4500</v>
      </c>
      <c r="E601" s="111">
        <v>3366.0997900000002</v>
      </c>
      <c r="F601" s="112">
        <f t="shared" si="19"/>
        <v>0.74802217555555561</v>
      </c>
    </row>
    <row r="602" spans="1:6" ht="15.75" thickTop="1" x14ac:dyDescent="0.2">
      <c r="A602" s="49" t="str">
        <f t="shared" si="18"/>
        <v>A</v>
      </c>
      <c r="B602" s="115" t="s">
        <v>315</v>
      </c>
      <c r="C602" s="115" t="s">
        <v>18</v>
      </c>
      <c r="D602" s="116">
        <v>4500</v>
      </c>
      <c r="E602" s="116">
        <v>3366.0997900000002</v>
      </c>
      <c r="F602" s="117">
        <f t="shared" si="19"/>
        <v>0.74802217555555561</v>
      </c>
    </row>
    <row r="603" spans="1:6" ht="15" x14ac:dyDescent="0.2">
      <c r="A603" s="49" t="str">
        <f t="shared" si="18"/>
        <v>A</v>
      </c>
      <c r="B603" s="118" t="s">
        <v>315</v>
      </c>
      <c r="C603" s="118" t="s">
        <v>32</v>
      </c>
      <c r="D603" s="89">
        <v>3000</v>
      </c>
      <c r="E603" s="89">
        <v>2178.2859800000001</v>
      </c>
      <c r="F603" s="119">
        <f t="shared" si="19"/>
        <v>0.72609532666666665</v>
      </c>
    </row>
    <row r="604" spans="1:6" ht="15" x14ac:dyDescent="0.2">
      <c r="A604" s="49" t="str">
        <f t="shared" si="18"/>
        <v>A</v>
      </c>
      <c r="B604" s="118" t="s">
        <v>315</v>
      </c>
      <c r="C604" s="118" t="s">
        <v>34</v>
      </c>
      <c r="D604" s="89">
        <v>1500</v>
      </c>
      <c r="E604" s="89">
        <v>1187.8138100000001</v>
      </c>
      <c r="F604" s="119">
        <f t="shared" si="19"/>
        <v>0.79187587333333342</v>
      </c>
    </row>
    <row r="605" spans="1:6" ht="72.75" thickBot="1" x14ac:dyDescent="0.25">
      <c r="A605" s="49" t="str">
        <f t="shared" si="18"/>
        <v>A</v>
      </c>
      <c r="B605" s="109" t="s">
        <v>515</v>
      </c>
      <c r="C605" s="110" t="s">
        <v>516</v>
      </c>
      <c r="D605" s="111">
        <v>10000</v>
      </c>
      <c r="E605" s="111">
        <v>8460.7654599999987</v>
      </c>
      <c r="F605" s="112">
        <f t="shared" si="19"/>
        <v>0.84607654599999982</v>
      </c>
    </row>
    <row r="606" spans="1:6" ht="15.75" thickTop="1" x14ac:dyDescent="0.2">
      <c r="A606" s="49" t="str">
        <f t="shared" si="18"/>
        <v>A</v>
      </c>
      <c r="B606" s="115" t="s">
        <v>315</v>
      </c>
      <c r="C606" s="115" t="s">
        <v>18</v>
      </c>
      <c r="D606" s="116">
        <v>10000</v>
      </c>
      <c r="E606" s="116">
        <v>8460.7654599999987</v>
      </c>
      <c r="F606" s="117">
        <f t="shared" si="19"/>
        <v>0.84607654599999982</v>
      </c>
    </row>
    <row r="607" spans="1:6" ht="15" x14ac:dyDescent="0.2">
      <c r="A607" s="49" t="str">
        <f t="shared" si="18"/>
        <v>A</v>
      </c>
      <c r="B607" s="118" t="s">
        <v>315</v>
      </c>
      <c r="C607" s="118" t="s">
        <v>34</v>
      </c>
      <c r="D607" s="89">
        <v>10000</v>
      </c>
      <c r="E607" s="89">
        <v>8460.7654599999987</v>
      </c>
      <c r="F607" s="119">
        <f t="shared" si="19"/>
        <v>0.84607654599999982</v>
      </c>
    </row>
    <row r="608" spans="1:6" ht="36.75" thickBot="1" x14ac:dyDescent="0.25">
      <c r="A608" s="49" t="str">
        <f t="shared" si="18"/>
        <v>A</v>
      </c>
      <c r="B608" s="109" t="s">
        <v>517</v>
      </c>
      <c r="C608" s="110" t="s">
        <v>518</v>
      </c>
      <c r="D608" s="111">
        <v>14370</v>
      </c>
      <c r="E608" s="111">
        <v>9743.0156800000022</v>
      </c>
      <c r="F608" s="112">
        <f t="shared" si="19"/>
        <v>0.67801083368128057</v>
      </c>
    </row>
    <row r="609" spans="1:6" ht="15.75" thickTop="1" x14ac:dyDescent="0.2">
      <c r="A609" s="49" t="str">
        <f t="shared" si="18"/>
        <v>A</v>
      </c>
      <c r="B609" s="115" t="s">
        <v>315</v>
      </c>
      <c r="C609" s="115" t="s">
        <v>18</v>
      </c>
      <c r="D609" s="116">
        <v>13660</v>
      </c>
      <c r="E609" s="116">
        <v>9165.6813500000007</v>
      </c>
      <c r="F609" s="117">
        <f t="shared" si="19"/>
        <v>0.67098692166910689</v>
      </c>
    </row>
    <row r="610" spans="1:6" ht="15" x14ac:dyDescent="0.2">
      <c r="A610" s="49" t="str">
        <f t="shared" si="18"/>
        <v>A</v>
      </c>
      <c r="B610" s="118" t="s">
        <v>315</v>
      </c>
      <c r="C610" s="118" t="s">
        <v>32</v>
      </c>
      <c r="D610" s="89">
        <v>13660</v>
      </c>
      <c r="E610" s="89">
        <v>9165.6813500000007</v>
      </c>
      <c r="F610" s="119">
        <f t="shared" si="19"/>
        <v>0.67098692166910689</v>
      </c>
    </row>
    <row r="611" spans="1:6" ht="15" x14ac:dyDescent="0.2">
      <c r="A611" s="49" t="str">
        <f t="shared" si="18"/>
        <v>A</v>
      </c>
      <c r="B611" s="115" t="s">
        <v>315</v>
      </c>
      <c r="C611" s="115" t="s">
        <v>35</v>
      </c>
      <c r="D611" s="116">
        <v>710</v>
      </c>
      <c r="E611" s="116">
        <v>577.33432999999991</v>
      </c>
      <c r="F611" s="117">
        <f t="shared" si="19"/>
        <v>0.81314694366197171</v>
      </c>
    </row>
    <row r="612" spans="1:6" ht="54.75" thickBot="1" x14ac:dyDescent="0.25">
      <c r="A612" s="49" t="str">
        <f t="shared" si="18"/>
        <v>A</v>
      </c>
      <c r="B612" s="109" t="s">
        <v>519</v>
      </c>
      <c r="C612" s="110" t="s">
        <v>520</v>
      </c>
      <c r="D612" s="111">
        <v>32000</v>
      </c>
      <c r="E612" s="111">
        <v>47117.852070000001</v>
      </c>
      <c r="F612" s="112">
        <f t="shared" si="19"/>
        <v>1.4724328771874999</v>
      </c>
    </row>
    <row r="613" spans="1:6" ht="15.75" thickTop="1" x14ac:dyDescent="0.2">
      <c r="A613" s="49" t="str">
        <f t="shared" si="18"/>
        <v>A</v>
      </c>
      <c r="B613" s="115" t="s">
        <v>315</v>
      </c>
      <c r="C613" s="115" t="s">
        <v>18</v>
      </c>
      <c r="D613" s="116">
        <v>2000</v>
      </c>
      <c r="E613" s="116">
        <v>0</v>
      </c>
      <c r="F613" s="117">
        <f t="shared" si="19"/>
        <v>0</v>
      </c>
    </row>
    <row r="614" spans="1:6" ht="15" x14ac:dyDescent="0.2">
      <c r="A614" s="49" t="str">
        <f t="shared" si="18"/>
        <v>A</v>
      </c>
      <c r="B614" s="118" t="s">
        <v>315</v>
      </c>
      <c r="C614" s="118" t="s">
        <v>34</v>
      </c>
      <c r="D614" s="89">
        <v>2000</v>
      </c>
      <c r="E614" s="89">
        <v>0</v>
      </c>
      <c r="F614" s="119">
        <f t="shared" si="19"/>
        <v>0</v>
      </c>
    </row>
    <row r="615" spans="1:6" ht="15" x14ac:dyDescent="0.2">
      <c r="A615" s="49" t="str">
        <f t="shared" si="18"/>
        <v>A</v>
      </c>
      <c r="B615" s="115" t="s">
        <v>315</v>
      </c>
      <c r="C615" s="115" t="s">
        <v>36</v>
      </c>
      <c r="D615" s="116">
        <v>30000</v>
      </c>
      <c r="E615" s="116">
        <v>47117.852070000001</v>
      </c>
      <c r="F615" s="117">
        <f t="shared" si="19"/>
        <v>1.5705950690000001</v>
      </c>
    </row>
    <row r="616" spans="1:6" ht="36.75" thickBot="1" x14ac:dyDescent="0.25">
      <c r="A616" s="49" t="str">
        <f t="shared" si="18"/>
        <v>A</v>
      </c>
      <c r="B616" s="109" t="s">
        <v>521</v>
      </c>
      <c r="C616" s="110" t="s">
        <v>522</v>
      </c>
      <c r="D616" s="111">
        <v>37300</v>
      </c>
      <c r="E616" s="111">
        <v>24281.2114</v>
      </c>
      <c r="F616" s="112">
        <f t="shared" si="19"/>
        <v>0.65097081501340481</v>
      </c>
    </row>
    <row r="617" spans="1:6" ht="15.75" thickTop="1" x14ac:dyDescent="0.2">
      <c r="A617" s="49" t="str">
        <f t="shared" si="18"/>
        <v>A</v>
      </c>
      <c r="B617" s="115" t="s">
        <v>315</v>
      </c>
      <c r="C617" s="115" t="s">
        <v>18</v>
      </c>
      <c r="D617" s="116">
        <v>6000</v>
      </c>
      <c r="E617" s="116">
        <v>5965.8846700000004</v>
      </c>
      <c r="F617" s="117">
        <f t="shared" si="19"/>
        <v>0.99431411166666672</v>
      </c>
    </row>
    <row r="618" spans="1:6" ht="15" x14ac:dyDescent="0.2">
      <c r="A618" s="49" t="str">
        <f t="shared" si="18"/>
        <v>A</v>
      </c>
      <c r="B618" s="118" t="s">
        <v>315</v>
      </c>
      <c r="C618" s="118" t="s">
        <v>34</v>
      </c>
      <c r="D618" s="89">
        <v>6000</v>
      </c>
      <c r="E618" s="89">
        <v>5965.8846700000004</v>
      </c>
      <c r="F618" s="119">
        <f t="shared" si="19"/>
        <v>0.99431411166666672</v>
      </c>
    </row>
    <row r="619" spans="1:6" ht="15" x14ac:dyDescent="0.2">
      <c r="A619" s="49" t="str">
        <f t="shared" si="18"/>
        <v>A</v>
      </c>
      <c r="B619" s="115" t="s">
        <v>315</v>
      </c>
      <c r="C619" s="115" t="s">
        <v>36</v>
      </c>
      <c r="D619" s="116">
        <v>31300</v>
      </c>
      <c r="E619" s="116">
        <v>18315.326729999997</v>
      </c>
      <c r="F619" s="117">
        <f t="shared" si="19"/>
        <v>0.58515420862619794</v>
      </c>
    </row>
    <row r="620" spans="1:6" ht="36.75" thickBot="1" x14ac:dyDescent="0.25">
      <c r="A620" s="49" t="str">
        <f t="shared" si="18"/>
        <v>A</v>
      </c>
      <c r="B620" s="109" t="s">
        <v>523</v>
      </c>
      <c r="C620" s="110" t="s">
        <v>524</v>
      </c>
      <c r="D620" s="111">
        <v>4200</v>
      </c>
      <c r="E620" s="111">
        <v>7752.22595</v>
      </c>
      <c r="F620" s="112">
        <f t="shared" si="19"/>
        <v>1.8457680833333334</v>
      </c>
    </row>
    <row r="621" spans="1:6" ht="15.75" thickTop="1" x14ac:dyDescent="0.2">
      <c r="A621" s="49" t="str">
        <f t="shared" si="18"/>
        <v>A</v>
      </c>
      <c r="B621" s="115" t="s">
        <v>315</v>
      </c>
      <c r="C621" s="115" t="s">
        <v>18</v>
      </c>
      <c r="D621" s="116">
        <v>1200</v>
      </c>
      <c r="E621" s="116">
        <v>1200</v>
      </c>
      <c r="F621" s="117">
        <f t="shared" si="19"/>
        <v>1</v>
      </c>
    </row>
    <row r="622" spans="1:6" ht="15" x14ac:dyDescent="0.2">
      <c r="A622" s="49" t="str">
        <f t="shared" si="18"/>
        <v>A</v>
      </c>
      <c r="B622" s="118" t="s">
        <v>315</v>
      </c>
      <c r="C622" s="118" t="s">
        <v>34</v>
      </c>
      <c r="D622" s="89">
        <v>1200</v>
      </c>
      <c r="E622" s="89">
        <v>1200</v>
      </c>
      <c r="F622" s="119">
        <f t="shared" si="19"/>
        <v>1</v>
      </c>
    </row>
    <row r="623" spans="1:6" ht="15" x14ac:dyDescent="0.2">
      <c r="A623" s="49" t="str">
        <f t="shared" si="18"/>
        <v>A</v>
      </c>
      <c r="B623" s="115" t="s">
        <v>315</v>
      </c>
      <c r="C623" s="115" t="s">
        <v>36</v>
      </c>
      <c r="D623" s="116">
        <v>3000</v>
      </c>
      <c r="E623" s="116">
        <v>6552.22595</v>
      </c>
      <c r="F623" s="117">
        <f t="shared" si="19"/>
        <v>2.1840753166666667</v>
      </c>
    </row>
    <row r="624" spans="1:6" s="60" customFormat="1" ht="36.75" hidden="1" thickBot="1" x14ac:dyDescent="0.3">
      <c r="A624" s="65" t="str">
        <f t="shared" si="18"/>
        <v>A</v>
      </c>
      <c r="B624" s="120" t="s">
        <v>525</v>
      </c>
      <c r="C624" s="121" t="s">
        <v>526</v>
      </c>
      <c r="D624" s="122">
        <v>4200</v>
      </c>
      <c r="E624" s="122">
        <v>7752.22595</v>
      </c>
      <c r="F624" s="123">
        <f t="shared" si="19"/>
        <v>1.8457680833333334</v>
      </c>
    </row>
    <row r="625" spans="1:6" s="60" customFormat="1" ht="15" hidden="1" x14ac:dyDescent="0.25">
      <c r="A625" s="65" t="str">
        <f t="shared" si="18"/>
        <v>A</v>
      </c>
      <c r="B625" s="124" t="s">
        <v>315</v>
      </c>
      <c r="C625" s="124" t="s">
        <v>18</v>
      </c>
      <c r="D625" s="125">
        <v>1200</v>
      </c>
      <c r="E625" s="125">
        <v>1200</v>
      </c>
      <c r="F625" s="126">
        <f t="shared" si="19"/>
        <v>1</v>
      </c>
    </row>
    <row r="626" spans="1:6" s="60" customFormat="1" ht="15" hidden="1" x14ac:dyDescent="0.25">
      <c r="A626" s="65" t="str">
        <f t="shared" si="18"/>
        <v>A</v>
      </c>
      <c r="B626" s="127" t="s">
        <v>315</v>
      </c>
      <c r="C626" s="127" t="s">
        <v>34</v>
      </c>
      <c r="D626" s="128">
        <v>1200</v>
      </c>
      <c r="E626" s="128">
        <v>1200</v>
      </c>
      <c r="F626" s="129">
        <f t="shared" si="19"/>
        <v>1</v>
      </c>
    </row>
    <row r="627" spans="1:6" s="60" customFormat="1" ht="15" hidden="1" x14ac:dyDescent="0.25">
      <c r="A627" s="65" t="str">
        <f t="shared" si="18"/>
        <v>A</v>
      </c>
      <c r="B627" s="124" t="s">
        <v>315</v>
      </c>
      <c r="C627" s="124" t="s">
        <v>36</v>
      </c>
      <c r="D627" s="125">
        <v>3000</v>
      </c>
      <c r="E627" s="125">
        <v>6552.22595</v>
      </c>
      <c r="F627" s="126">
        <f t="shared" si="19"/>
        <v>2.1840753166666667</v>
      </c>
    </row>
    <row r="628" spans="1:6" ht="36.75" thickBot="1" x14ac:dyDescent="0.25">
      <c r="A628" s="49" t="str">
        <f t="shared" si="18"/>
        <v>A</v>
      </c>
      <c r="B628" s="109" t="s">
        <v>527</v>
      </c>
      <c r="C628" s="110" t="s">
        <v>528</v>
      </c>
      <c r="D628" s="111">
        <v>7600</v>
      </c>
      <c r="E628" s="111">
        <v>2960.6682400000004</v>
      </c>
      <c r="F628" s="112">
        <f t="shared" si="19"/>
        <v>0.38956161052631583</v>
      </c>
    </row>
    <row r="629" spans="1:6" ht="15.75" thickTop="1" x14ac:dyDescent="0.2">
      <c r="A629" s="49" t="str">
        <f t="shared" si="18"/>
        <v>A</v>
      </c>
      <c r="B629" s="115" t="s">
        <v>315</v>
      </c>
      <c r="C629" s="115" t="s">
        <v>18</v>
      </c>
      <c r="D629" s="116">
        <v>2000</v>
      </c>
      <c r="E629" s="116">
        <v>1000</v>
      </c>
      <c r="F629" s="117">
        <f t="shared" si="19"/>
        <v>0.5</v>
      </c>
    </row>
    <row r="630" spans="1:6" ht="15" x14ac:dyDescent="0.2">
      <c r="A630" s="49" t="str">
        <f t="shared" si="18"/>
        <v>A</v>
      </c>
      <c r="B630" s="118" t="s">
        <v>315</v>
      </c>
      <c r="C630" s="118" t="s">
        <v>34</v>
      </c>
      <c r="D630" s="89">
        <v>2000</v>
      </c>
      <c r="E630" s="89">
        <v>1000</v>
      </c>
      <c r="F630" s="119">
        <f t="shared" si="19"/>
        <v>0.5</v>
      </c>
    </row>
    <row r="631" spans="1:6" ht="15" x14ac:dyDescent="0.2">
      <c r="A631" s="49" t="str">
        <f t="shared" si="18"/>
        <v>A</v>
      </c>
      <c r="B631" s="115" t="s">
        <v>315</v>
      </c>
      <c r="C631" s="115" t="s">
        <v>36</v>
      </c>
      <c r="D631" s="116">
        <v>5600</v>
      </c>
      <c r="E631" s="116">
        <v>1960.66824</v>
      </c>
      <c r="F631" s="117">
        <f t="shared" si="19"/>
        <v>0.35011932857142858</v>
      </c>
    </row>
    <row r="632" spans="1:6" ht="36.75" thickBot="1" x14ac:dyDescent="0.25">
      <c r="A632" s="49" t="str">
        <f t="shared" si="18"/>
        <v>A</v>
      </c>
      <c r="B632" s="109" t="s">
        <v>529</v>
      </c>
      <c r="C632" s="110" t="s">
        <v>530</v>
      </c>
      <c r="D632" s="111">
        <v>4800</v>
      </c>
      <c r="E632" s="111">
        <v>962.78737000000001</v>
      </c>
      <c r="F632" s="112">
        <f t="shared" si="19"/>
        <v>0.20058070208333334</v>
      </c>
    </row>
    <row r="633" spans="1:6" ht="15.75" thickTop="1" x14ac:dyDescent="0.2">
      <c r="A633" s="49" t="str">
        <f t="shared" si="18"/>
        <v>A</v>
      </c>
      <c r="B633" s="115" t="s">
        <v>315</v>
      </c>
      <c r="C633" s="115" t="s">
        <v>18</v>
      </c>
      <c r="D633" s="116">
        <v>1000</v>
      </c>
      <c r="E633" s="116">
        <v>0</v>
      </c>
      <c r="F633" s="117">
        <f t="shared" si="19"/>
        <v>0</v>
      </c>
    </row>
    <row r="634" spans="1:6" ht="15" x14ac:dyDescent="0.2">
      <c r="A634" s="49" t="str">
        <f t="shared" si="18"/>
        <v>A</v>
      </c>
      <c r="B634" s="118" t="s">
        <v>315</v>
      </c>
      <c r="C634" s="118" t="s">
        <v>34</v>
      </c>
      <c r="D634" s="89">
        <v>1000</v>
      </c>
      <c r="E634" s="89">
        <v>0</v>
      </c>
      <c r="F634" s="119">
        <f t="shared" si="19"/>
        <v>0</v>
      </c>
    </row>
    <row r="635" spans="1:6" ht="15" x14ac:dyDescent="0.2">
      <c r="A635" s="49" t="str">
        <f t="shared" si="18"/>
        <v>A</v>
      </c>
      <c r="B635" s="115" t="s">
        <v>315</v>
      </c>
      <c r="C635" s="115" t="s">
        <v>36</v>
      </c>
      <c r="D635" s="116">
        <v>3800</v>
      </c>
      <c r="E635" s="116">
        <v>962.78737000000001</v>
      </c>
      <c r="F635" s="117">
        <f t="shared" si="19"/>
        <v>0.25336509736842106</v>
      </c>
    </row>
    <row r="636" spans="1:6" ht="36.75" thickBot="1" x14ac:dyDescent="0.25">
      <c r="A636" s="49" t="str">
        <f t="shared" si="18"/>
        <v>A</v>
      </c>
      <c r="B636" s="109" t="s">
        <v>531</v>
      </c>
      <c r="C636" s="110" t="s">
        <v>532</v>
      </c>
      <c r="D636" s="111">
        <v>2800</v>
      </c>
      <c r="E636" s="111">
        <v>1997.88087</v>
      </c>
      <c r="F636" s="112">
        <f t="shared" si="19"/>
        <v>0.71352888214285715</v>
      </c>
    </row>
    <row r="637" spans="1:6" ht="15.75" thickTop="1" x14ac:dyDescent="0.2">
      <c r="A637" s="49" t="str">
        <f t="shared" si="18"/>
        <v>A</v>
      </c>
      <c r="B637" s="115" t="s">
        <v>315</v>
      </c>
      <c r="C637" s="115" t="s">
        <v>18</v>
      </c>
      <c r="D637" s="116">
        <v>1000</v>
      </c>
      <c r="E637" s="116">
        <v>1000</v>
      </c>
      <c r="F637" s="117">
        <f t="shared" si="19"/>
        <v>1</v>
      </c>
    </row>
    <row r="638" spans="1:6" ht="15" x14ac:dyDescent="0.2">
      <c r="A638" s="49" t="str">
        <f t="shared" si="18"/>
        <v>A</v>
      </c>
      <c r="B638" s="118" t="s">
        <v>315</v>
      </c>
      <c r="C638" s="118" t="s">
        <v>34</v>
      </c>
      <c r="D638" s="89">
        <v>1000</v>
      </c>
      <c r="E638" s="89">
        <v>1000</v>
      </c>
      <c r="F638" s="119">
        <f t="shared" si="19"/>
        <v>1</v>
      </c>
    </row>
    <row r="639" spans="1:6" ht="15" x14ac:dyDescent="0.2">
      <c r="A639" s="49" t="str">
        <f t="shared" si="18"/>
        <v>A</v>
      </c>
      <c r="B639" s="115" t="s">
        <v>315</v>
      </c>
      <c r="C639" s="115" t="s">
        <v>36</v>
      </c>
      <c r="D639" s="116">
        <v>1800</v>
      </c>
      <c r="E639" s="116">
        <v>997.88086999999996</v>
      </c>
      <c r="F639" s="117">
        <f t="shared" si="19"/>
        <v>0.5543782611111111</v>
      </c>
    </row>
    <row r="640" spans="1:6" ht="36.75" thickBot="1" x14ac:dyDescent="0.25">
      <c r="A640" s="49" t="str">
        <f t="shared" si="18"/>
        <v>A</v>
      </c>
      <c r="B640" s="109" t="s">
        <v>533</v>
      </c>
      <c r="C640" s="110" t="s">
        <v>534</v>
      </c>
      <c r="D640" s="111">
        <v>25500</v>
      </c>
      <c r="E640" s="111">
        <v>13568.317210000001</v>
      </c>
      <c r="F640" s="112">
        <f t="shared" si="19"/>
        <v>0.53209087098039221</v>
      </c>
    </row>
    <row r="641" spans="1:6" ht="15.75" thickTop="1" x14ac:dyDescent="0.2">
      <c r="A641" s="49" t="str">
        <f t="shared" si="18"/>
        <v>A</v>
      </c>
      <c r="B641" s="115" t="s">
        <v>315</v>
      </c>
      <c r="C641" s="115" t="s">
        <v>18</v>
      </c>
      <c r="D641" s="116">
        <v>2800</v>
      </c>
      <c r="E641" s="116">
        <v>3765.8846699999999</v>
      </c>
      <c r="F641" s="117">
        <f t="shared" si="19"/>
        <v>1.3449588107142856</v>
      </c>
    </row>
    <row r="642" spans="1:6" ht="15" x14ac:dyDescent="0.2">
      <c r="A642" s="49" t="str">
        <f t="shared" si="18"/>
        <v>A</v>
      </c>
      <c r="B642" s="118" t="s">
        <v>315</v>
      </c>
      <c r="C642" s="118" t="s">
        <v>34</v>
      </c>
      <c r="D642" s="89">
        <v>2800</v>
      </c>
      <c r="E642" s="89">
        <v>3765.8846699999999</v>
      </c>
      <c r="F642" s="119">
        <f t="shared" si="19"/>
        <v>1.3449588107142856</v>
      </c>
    </row>
    <row r="643" spans="1:6" ht="15" x14ac:dyDescent="0.2">
      <c r="A643" s="49" t="str">
        <f t="shared" si="18"/>
        <v>A</v>
      </c>
      <c r="B643" s="115" t="s">
        <v>315</v>
      </c>
      <c r="C643" s="115" t="s">
        <v>36</v>
      </c>
      <c r="D643" s="116">
        <v>22700</v>
      </c>
      <c r="E643" s="116">
        <v>9802.4325399999998</v>
      </c>
      <c r="F643" s="117">
        <f t="shared" si="19"/>
        <v>0.4318252220264317</v>
      </c>
    </row>
    <row r="644" spans="1:6" ht="36.75" thickBot="1" x14ac:dyDescent="0.25">
      <c r="A644" s="49" t="str">
        <f t="shared" si="18"/>
        <v>A</v>
      </c>
      <c r="B644" s="109" t="s">
        <v>535</v>
      </c>
      <c r="C644" s="110" t="s">
        <v>536</v>
      </c>
      <c r="D644" s="111">
        <v>7700</v>
      </c>
      <c r="E644" s="111">
        <v>1758.44011</v>
      </c>
      <c r="F644" s="112">
        <f t="shared" si="19"/>
        <v>0.22836884545454544</v>
      </c>
    </row>
    <row r="645" spans="1:6" ht="15.75" thickTop="1" x14ac:dyDescent="0.2">
      <c r="A645" s="49" t="str">
        <f t="shared" ref="A645:A708" si="20">(IF(OR(D645&lt;&gt;0,E645&lt;&gt;0,),"A","B"))</f>
        <v>A</v>
      </c>
      <c r="B645" s="115" t="s">
        <v>315</v>
      </c>
      <c r="C645" s="115" t="s">
        <v>18</v>
      </c>
      <c r="D645" s="116">
        <v>1000</v>
      </c>
      <c r="E645" s="116">
        <v>1758.44011</v>
      </c>
      <c r="F645" s="117">
        <f t="shared" ref="F645:F708" si="21">E645/D645</f>
        <v>1.75844011</v>
      </c>
    </row>
    <row r="646" spans="1:6" ht="15" x14ac:dyDescent="0.2">
      <c r="A646" s="49" t="str">
        <f t="shared" si="20"/>
        <v>A</v>
      </c>
      <c r="B646" s="118" t="s">
        <v>315</v>
      </c>
      <c r="C646" s="118" t="s">
        <v>34</v>
      </c>
      <c r="D646" s="89">
        <v>1000</v>
      </c>
      <c r="E646" s="89">
        <v>1758.44011</v>
      </c>
      <c r="F646" s="119">
        <f t="shared" si="21"/>
        <v>1.75844011</v>
      </c>
    </row>
    <row r="647" spans="1:6" ht="15" x14ac:dyDescent="0.2">
      <c r="A647" s="49" t="str">
        <f t="shared" si="20"/>
        <v>A</v>
      </c>
      <c r="B647" s="115" t="s">
        <v>315</v>
      </c>
      <c r="C647" s="115" t="s">
        <v>36</v>
      </c>
      <c r="D647" s="116">
        <v>6700</v>
      </c>
      <c r="E647" s="116">
        <v>0</v>
      </c>
      <c r="F647" s="117">
        <f t="shared" si="21"/>
        <v>0</v>
      </c>
    </row>
    <row r="648" spans="1:6" ht="36.75" thickBot="1" x14ac:dyDescent="0.25">
      <c r="A648" s="49" t="str">
        <f t="shared" si="20"/>
        <v>A</v>
      </c>
      <c r="B648" s="109" t="s">
        <v>2736</v>
      </c>
      <c r="C648" s="110" t="s">
        <v>2737</v>
      </c>
      <c r="D648" s="111">
        <v>6000</v>
      </c>
      <c r="E648" s="111">
        <v>0</v>
      </c>
      <c r="F648" s="112">
        <f t="shared" si="21"/>
        <v>0</v>
      </c>
    </row>
    <row r="649" spans="1:6" ht="15.75" thickTop="1" x14ac:dyDescent="0.2">
      <c r="A649" s="49" t="str">
        <f t="shared" si="20"/>
        <v>A</v>
      </c>
      <c r="B649" s="115" t="s">
        <v>315</v>
      </c>
      <c r="C649" s="115" t="s">
        <v>36</v>
      </c>
      <c r="D649" s="116">
        <v>6000</v>
      </c>
      <c r="E649" s="116">
        <v>0</v>
      </c>
      <c r="F649" s="117">
        <f t="shared" si="21"/>
        <v>0</v>
      </c>
    </row>
    <row r="650" spans="1:6" ht="36.75" thickBot="1" x14ac:dyDescent="0.25">
      <c r="A650" s="49" t="str">
        <f t="shared" si="20"/>
        <v>A</v>
      </c>
      <c r="B650" s="109" t="s">
        <v>537</v>
      </c>
      <c r="C650" s="110" t="s">
        <v>538</v>
      </c>
      <c r="D650" s="111">
        <v>4500</v>
      </c>
      <c r="E650" s="111">
        <v>6626.1813999999995</v>
      </c>
      <c r="F650" s="112">
        <f t="shared" si="21"/>
        <v>1.4724847555555554</v>
      </c>
    </row>
    <row r="651" spans="1:6" ht="15.75" thickTop="1" x14ac:dyDescent="0.2">
      <c r="A651" s="49" t="str">
        <f t="shared" si="20"/>
        <v>A</v>
      </c>
      <c r="B651" s="115" t="s">
        <v>315</v>
      </c>
      <c r="C651" s="115" t="s">
        <v>18</v>
      </c>
      <c r="D651" s="116">
        <v>500</v>
      </c>
      <c r="E651" s="116">
        <v>500</v>
      </c>
      <c r="F651" s="117">
        <f t="shared" si="21"/>
        <v>1</v>
      </c>
    </row>
    <row r="652" spans="1:6" ht="15" x14ac:dyDescent="0.2">
      <c r="A652" s="49" t="str">
        <f t="shared" si="20"/>
        <v>A</v>
      </c>
      <c r="B652" s="118" t="s">
        <v>315</v>
      </c>
      <c r="C652" s="118" t="s">
        <v>34</v>
      </c>
      <c r="D652" s="89">
        <v>500</v>
      </c>
      <c r="E652" s="89">
        <v>500</v>
      </c>
      <c r="F652" s="119">
        <f t="shared" si="21"/>
        <v>1</v>
      </c>
    </row>
    <row r="653" spans="1:6" ht="15" x14ac:dyDescent="0.2">
      <c r="A653" s="49" t="str">
        <f t="shared" si="20"/>
        <v>A</v>
      </c>
      <c r="B653" s="115" t="s">
        <v>315</v>
      </c>
      <c r="C653" s="115" t="s">
        <v>36</v>
      </c>
      <c r="D653" s="116">
        <v>4000</v>
      </c>
      <c r="E653" s="116">
        <v>6126.1813999999995</v>
      </c>
      <c r="F653" s="117">
        <f t="shared" si="21"/>
        <v>1.5315453499999998</v>
      </c>
    </row>
    <row r="654" spans="1:6" ht="36.75" thickBot="1" x14ac:dyDescent="0.25">
      <c r="A654" s="49" t="str">
        <f t="shared" si="20"/>
        <v>A</v>
      </c>
      <c r="B654" s="109" t="s">
        <v>539</v>
      </c>
      <c r="C654" s="110" t="s">
        <v>540</v>
      </c>
      <c r="D654" s="111">
        <v>7000</v>
      </c>
      <c r="E654" s="111">
        <v>4676.2511400000003</v>
      </c>
      <c r="F654" s="112">
        <f t="shared" si="21"/>
        <v>0.66803587714285717</v>
      </c>
    </row>
    <row r="655" spans="1:6" ht="15.75" thickTop="1" x14ac:dyDescent="0.2">
      <c r="A655" s="49" t="str">
        <f t="shared" si="20"/>
        <v>A</v>
      </c>
      <c r="B655" s="115" t="s">
        <v>315</v>
      </c>
      <c r="C655" s="115" t="s">
        <v>18</v>
      </c>
      <c r="D655" s="116">
        <v>1000</v>
      </c>
      <c r="E655" s="116">
        <v>1000</v>
      </c>
      <c r="F655" s="117">
        <f t="shared" si="21"/>
        <v>1</v>
      </c>
    </row>
    <row r="656" spans="1:6" ht="15" x14ac:dyDescent="0.2">
      <c r="A656" s="49" t="str">
        <f t="shared" si="20"/>
        <v>A</v>
      </c>
      <c r="B656" s="118" t="s">
        <v>315</v>
      </c>
      <c r="C656" s="118" t="s">
        <v>34</v>
      </c>
      <c r="D656" s="89">
        <v>1000</v>
      </c>
      <c r="E656" s="89">
        <v>1000</v>
      </c>
      <c r="F656" s="119">
        <f t="shared" si="21"/>
        <v>1</v>
      </c>
    </row>
    <row r="657" spans="1:6" ht="15" x14ac:dyDescent="0.2">
      <c r="A657" s="49" t="str">
        <f t="shared" si="20"/>
        <v>A</v>
      </c>
      <c r="B657" s="115" t="s">
        <v>315</v>
      </c>
      <c r="C657" s="115" t="s">
        <v>36</v>
      </c>
      <c r="D657" s="116">
        <v>6000</v>
      </c>
      <c r="E657" s="116">
        <v>3676.2511400000003</v>
      </c>
      <c r="F657" s="117">
        <f t="shared" si="21"/>
        <v>0.61270852333333337</v>
      </c>
    </row>
    <row r="658" spans="1:6" ht="36.75" thickBot="1" x14ac:dyDescent="0.25">
      <c r="A658" s="49" t="str">
        <f t="shared" si="20"/>
        <v>A</v>
      </c>
      <c r="B658" s="109" t="s">
        <v>541</v>
      </c>
      <c r="C658" s="110" t="s">
        <v>542</v>
      </c>
      <c r="D658" s="111">
        <v>0</v>
      </c>
      <c r="E658" s="111">
        <v>507.44456000000002</v>
      </c>
      <c r="F658" s="112" t="e">
        <f t="shared" si="21"/>
        <v>#DIV/0!</v>
      </c>
    </row>
    <row r="659" spans="1:6" ht="15.75" thickTop="1" x14ac:dyDescent="0.2">
      <c r="A659" s="49" t="str">
        <f t="shared" si="20"/>
        <v>A</v>
      </c>
      <c r="B659" s="115" t="s">
        <v>315</v>
      </c>
      <c r="C659" s="115" t="s">
        <v>18</v>
      </c>
      <c r="D659" s="116">
        <v>0</v>
      </c>
      <c r="E659" s="116">
        <v>507.44456000000002</v>
      </c>
      <c r="F659" s="117" t="e">
        <f t="shared" si="21"/>
        <v>#DIV/0!</v>
      </c>
    </row>
    <row r="660" spans="1:6" ht="15" x14ac:dyDescent="0.2">
      <c r="A660" s="49" t="str">
        <f t="shared" si="20"/>
        <v>A</v>
      </c>
      <c r="B660" s="118" t="s">
        <v>315</v>
      </c>
      <c r="C660" s="118" t="s">
        <v>34</v>
      </c>
      <c r="D660" s="89">
        <v>0</v>
      </c>
      <c r="E660" s="89">
        <v>507.44456000000002</v>
      </c>
      <c r="F660" s="119" t="e">
        <f t="shared" si="21"/>
        <v>#DIV/0!</v>
      </c>
    </row>
    <row r="661" spans="1:6" ht="36.75" thickBot="1" x14ac:dyDescent="0.25">
      <c r="A661" s="49" t="str">
        <f t="shared" si="20"/>
        <v>A</v>
      </c>
      <c r="B661" s="109" t="s">
        <v>2738</v>
      </c>
      <c r="C661" s="110" t="s">
        <v>2739</v>
      </c>
      <c r="D661" s="111">
        <v>300</v>
      </c>
      <c r="E661" s="111">
        <v>0</v>
      </c>
      <c r="F661" s="112">
        <f t="shared" si="21"/>
        <v>0</v>
      </c>
    </row>
    <row r="662" spans="1:6" ht="15.75" thickTop="1" x14ac:dyDescent="0.2">
      <c r="A662" s="49" t="str">
        <f t="shared" si="20"/>
        <v>A</v>
      </c>
      <c r="B662" s="115" t="s">
        <v>315</v>
      </c>
      <c r="C662" s="115" t="s">
        <v>18</v>
      </c>
      <c r="D662" s="116">
        <v>300</v>
      </c>
      <c r="E662" s="116">
        <v>0</v>
      </c>
      <c r="F662" s="117">
        <f t="shared" si="21"/>
        <v>0</v>
      </c>
    </row>
    <row r="663" spans="1:6" ht="15" x14ac:dyDescent="0.2">
      <c r="A663" s="49" t="str">
        <f t="shared" si="20"/>
        <v>A</v>
      </c>
      <c r="B663" s="118" t="s">
        <v>315</v>
      </c>
      <c r="C663" s="118" t="s">
        <v>34</v>
      </c>
      <c r="D663" s="89">
        <v>300</v>
      </c>
      <c r="E663" s="89">
        <v>0</v>
      </c>
      <c r="F663" s="119">
        <f t="shared" si="21"/>
        <v>0</v>
      </c>
    </row>
    <row r="664" spans="1:6" ht="36.75" thickBot="1" x14ac:dyDescent="0.25">
      <c r="A664" s="49" t="str">
        <f t="shared" si="20"/>
        <v>A</v>
      </c>
      <c r="B664" s="109" t="s">
        <v>543</v>
      </c>
      <c r="C664" s="110" t="s">
        <v>544</v>
      </c>
      <c r="D664" s="111">
        <v>20845</v>
      </c>
      <c r="E664" s="111">
        <v>20464.245070000004</v>
      </c>
      <c r="F664" s="112">
        <f t="shared" si="21"/>
        <v>0.98173399232429859</v>
      </c>
    </row>
    <row r="665" spans="1:6" ht="15.75" thickTop="1" x14ac:dyDescent="0.2">
      <c r="A665" s="49" t="str">
        <f t="shared" si="20"/>
        <v>A</v>
      </c>
      <c r="B665" s="115" t="s">
        <v>315</v>
      </c>
      <c r="C665" s="115" t="s">
        <v>18</v>
      </c>
      <c r="D665" s="116">
        <v>20845</v>
      </c>
      <c r="E665" s="116">
        <v>20464.245070000004</v>
      </c>
      <c r="F665" s="117">
        <f t="shared" si="21"/>
        <v>0.98173399232429859</v>
      </c>
    </row>
    <row r="666" spans="1:6" ht="15" x14ac:dyDescent="0.2">
      <c r="A666" s="49" t="str">
        <f t="shared" si="20"/>
        <v>A</v>
      </c>
      <c r="B666" s="118" t="s">
        <v>315</v>
      </c>
      <c r="C666" s="118" t="s">
        <v>34</v>
      </c>
      <c r="D666" s="89">
        <v>20845</v>
      </c>
      <c r="E666" s="89">
        <v>20464.245070000004</v>
      </c>
      <c r="F666" s="119">
        <f t="shared" si="21"/>
        <v>0.98173399232429859</v>
      </c>
    </row>
    <row r="667" spans="1:6" ht="18.75" thickBot="1" x14ac:dyDescent="0.25">
      <c r="A667" s="49" t="str">
        <f t="shared" si="20"/>
        <v>A</v>
      </c>
      <c r="B667" s="109" t="s">
        <v>545</v>
      </c>
      <c r="C667" s="110" t="s">
        <v>546</v>
      </c>
      <c r="D667" s="111">
        <v>300</v>
      </c>
      <c r="E667" s="111">
        <v>332.88691000000006</v>
      </c>
      <c r="F667" s="112">
        <f t="shared" si="21"/>
        <v>1.1096230333333335</v>
      </c>
    </row>
    <row r="668" spans="1:6" ht="15.75" thickTop="1" x14ac:dyDescent="0.2">
      <c r="A668" s="49" t="str">
        <f t="shared" si="20"/>
        <v>A</v>
      </c>
      <c r="B668" s="115" t="s">
        <v>315</v>
      </c>
      <c r="C668" s="115" t="s">
        <v>18</v>
      </c>
      <c r="D668" s="116">
        <v>300</v>
      </c>
      <c r="E668" s="116">
        <v>302.88691000000006</v>
      </c>
      <c r="F668" s="117">
        <f t="shared" si="21"/>
        <v>1.0096230333333336</v>
      </c>
    </row>
    <row r="669" spans="1:6" ht="15" x14ac:dyDescent="0.2">
      <c r="A669" s="49" t="str">
        <f t="shared" si="20"/>
        <v>A</v>
      </c>
      <c r="B669" s="118" t="s">
        <v>315</v>
      </c>
      <c r="C669" s="118" t="s">
        <v>20</v>
      </c>
      <c r="D669" s="89">
        <v>300</v>
      </c>
      <c r="E669" s="89">
        <v>300</v>
      </c>
      <c r="F669" s="119">
        <f t="shared" si="21"/>
        <v>1</v>
      </c>
    </row>
    <row r="670" spans="1:6" ht="15" x14ac:dyDescent="0.2">
      <c r="A670" s="49" t="str">
        <f t="shared" si="20"/>
        <v>A</v>
      </c>
      <c r="B670" s="118" t="s">
        <v>315</v>
      </c>
      <c r="C670" s="118" t="s">
        <v>32</v>
      </c>
      <c r="D670" s="89">
        <v>0</v>
      </c>
      <c r="E670" s="89">
        <v>2.8869099999999999</v>
      </c>
      <c r="F670" s="119" t="e">
        <f t="shared" si="21"/>
        <v>#DIV/0!</v>
      </c>
    </row>
    <row r="671" spans="1:6" ht="15" x14ac:dyDescent="0.2">
      <c r="A671" s="49" t="str">
        <f t="shared" si="20"/>
        <v>A</v>
      </c>
      <c r="B671" s="115" t="s">
        <v>315</v>
      </c>
      <c r="C671" s="115" t="s">
        <v>35</v>
      </c>
      <c r="D671" s="116">
        <v>0</v>
      </c>
      <c r="E671" s="116">
        <v>30</v>
      </c>
      <c r="F671" s="117" t="e">
        <f t="shared" si="21"/>
        <v>#DIV/0!</v>
      </c>
    </row>
    <row r="672" spans="1:6" ht="36.75" thickBot="1" x14ac:dyDescent="0.25">
      <c r="A672" s="49" t="str">
        <f t="shared" si="20"/>
        <v>A</v>
      </c>
      <c r="B672" s="109" t="s">
        <v>547</v>
      </c>
      <c r="C672" s="110" t="s">
        <v>548</v>
      </c>
      <c r="D672" s="111">
        <v>1184</v>
      </c>
      <c r="E672" s="111">
        <v>622.31212000000005</v>
      </c>
      <c r="F672" s="112">
        <f t="shared" si="21"/>
        <v>0.52560145270270275</v>
      </c>
    </row>
    <row r="673" spans="1:6" ht="15.75" thickTop="1" x14ac:dyDescent="0.2">
      <c r="A673" s="49" t="str">
        <f t="shared" si="20"/>
        <v>A</v>
      </c>
      <c r="B673" s="115" t="s">
        <v>315</v>
      </c>
      <c r="C673" s="115" t="s">
        <v>18</v>
      </c>
      <c r="D673" s="116">
        <v>1181.8130000000001</v>
      </c>
      <c r="E673" s="116">
        <v>622.31212000000005</v>
      </c>
      <c r="F673" s="117">
        <f t="shared" si="21"/>
        <v>0.52657410267106552</v>
      </c>
    </row>
    <row r="674" spans="1:6" ht="15" x14ac:dyDescent="0.2">
      <c r="A674" s="49" t="str">
        <f t="shared" si="20"/>
        <v>A</v>
      </c>
      <c r="B674" s="118" t="s">
        <v>315</v>
      </c>
      <c r="C674" s="118" t="s">
        <v>19</v>
      </c>
      <c r="D674" s="89">
        <v>100</v>
      </c>
      <c r="E674" s="89">
        <v>97.097730000000013</v>
      </c>
      <c r="F674" s="119">
        <f t="shared" si="21"/>
        <v>0.97097730000000015</v>
      </c>
    </row>
    <row r="675" spans="1:6" ht="15" x14ac:dyDescent="0.2">
      <c r="A675" s="49" t="str">
        <f t="shared" si="20"/>
        <v>A</v>
      </c>
      <c r="B675" s="118" t="s">
        <v>315</v>
      </c>
      <c r="C675" s="118" t="s">
        <v>20</v>
      </c>
      <c r="D675" s="89">
        <v>1081.8130000000001</v>
      </c>
      <c r="E675" s="89">
        <v>525.21438999999998</v>
      </c>
      <c r="F675" s="119">
        <f t="shared" si="21"/>
        <v>0.48549461875573685</v>
      </c>
    </row>
    <row r="676" spans="1:6" ht="15" x14ac:dyDescent="0.2">
      <c r="A676" s="49" t="str">
        <f t="shared" si="20"/>
        <v>A</v>
      </c>
      <c r="B676" s="115" t="s">
        <v>315</v>
      </c>
      <c r="C676" s="115" t="s">
        <v>35</v>
      </c>
      <c r="D676" s="116">
        <v>2.1869999999999998</v>
      </c>
      <c r="E676" s="116">
        <v>0</v>
      </c>
      <c r="F676" s="117">
        <f t="shared" si="21"/>
        <v>0</v>
      </c>
    </row>
    <row r="677" spans="1:6" ht="54.75" thickBot="1" x14ac:dyDescent="0.25">
      <c r="A677" s="49" t="str">
        <f t="shared" si="20"/>
        <v>A</v>
      </c>
      <c r="B677" s="109" t="s">
        <v>549</v>
      </c>
      <c r="C677" s="110" t="s">
        <v>550</v>
      </c>
      <c r="D677" s="111">
        <v>3425</v>
      </c>
      <c r="E677" s="111">
        <v>2664.4306299999998</v>
      </c>
      <c r="F677" s="112">
        <f t="shared" si="21"/>
        <v>0.77793595036496344</v>
      </c>
    </row>
    <row r="678" spans="1:6" ht="15.75" thickTop="1" x14ac:dyDescent="0.2">
      <c r="A678" s="49" t="str">
        <f t="shared" si="20"/>
        <v>A</v>
      </c>
      <c r="B678" s="115" t="s">
        <v>315</v>
      </c>
      <c r="C678" s="115" t="s">
        <v>40</v>
      </c>
      <c r="D678" s="116">
        <v>3425</v>
      </c>
      <c r="E678" s="116">
        <v>2664.4306299999998</v>
      </c>
      <c r="F678" s="117">
        <f t="shared" si="21"/>
        <v>0.77793595036496344</v>
      </c>
    </row>
    <row r="679" spans="1:6" ht="36.75" thickBot="1" x14ac:dyDescent="0.25">
      <c r="A679" s="49" t="str">
        <f t="shared" si="20"/>
        <v>A</v>
      </c>
      <c r="B679" s="109" t="s">
        <v>551</v>
      </c>
      <c r="C679" s="110" t="s">
        <v>552</v>
      </c>
      <c r="D679" s="111">
        <v>673.3</v>
      </c>
      <c r="E679" s="111">
        <v>462.88965000000002</v>
      </c>
      <c r="F679" s="112">
        <f t="shared" si="21"/>
        <v>0.68749391058963327</v>
      </c>
    </row>
    <row r="680" spans="1:6" ht="15.75" thickTop="1" x14ac:dyDescent="0.2">
      <c r="A680" s="49" t="str">
        <f t="shared" si="20"/>
        <v>A</v>
      </c>
      <c r="B680" s="115" t="s">
        <v>315</v>
      </c>
      <c r="C680" s="115" t="s">
        <v>18</v>
      </c>
      <c r="D680" s="116">
        <v>648.29999999999995</v>
      </c>
      <c r="E680" s="116">
        <v>462.88965000000002</v>
      </c>
      <c r="F680" s="117">
        <f t="shared" si="21"/>
        <v>0.71400532161036567</v>
      </c>
    </row>
    <row r="681" spans="1:6" ht="15" x14ac:dyDescent="0.2">
      <c r="A681" s="49" t="str">
        <f t="shared" si="20"/>
        <v>A</v>
      </c>
      <c r="B681" s="118" t="s">
        <v>315</v>
      </c>
      <c r="C681" s="118" t="s">
        <v>19</v>
      </c>
      <c r="D681" s="89">
        <v>450</v>
      </c>
      <c r="E681" s="89">
        <v>349.48136</v>
      </c>
      <c r="F681" s="119">
        <f t="shared" si="21"/>
        <v>0.77662524444444447</v>
      </c>
    </row>
    <row r="682" spans="1:6" ht="15" x14ac:dyDescent="0.2">
      <c r="A682" s="49" t="str">
        <f t="shared" si="20"/>
        <v>A</v>
      </c>
      <c r="B682" s="118" t="s">
        <v>315</v>
      </c>
      <c r="C682" s="118" t="s">
        <v>20</v>
      </c>
      <c r="D682" s="89">
        <v>187</v>
      </c>
      <c r="E682" s="89">
        <v>111.96572</v>
      </c>
      <c r="F682" s="119">
        <f t="shared" si="21"/>
        <v>0.5987471657754011</v>
      </c>
    </row>
    <row r="683" spans="1:6" ht="15" x14ac:dyDescent="0.2">
      <c r="A683" s="49" t="str">
        <f t="shared" si="20"/>
        <v>A</v>
      </c>
      <c r="B683" s="118" t="s">
        <v>315</v>
      </c>
      <c r="C683" s="118" t="s">
        <v>33</v>
      </c>
      <c r="D683" s="89">
        <v>7.5</v>
      </c>
      <c r="E683" s="89">
        <v>0.81817999999999991</v>
      </c>
      <c r="F683" s="119">
        <f t="shared" si="21"/>
        <v>0.10909066666666666</v>
      </c>
    </row>
    <row r="684" spans="1:6" ht="15" x14ac:dyDescent="0.2">
      <c r="A684" s="49" t="str">
        <f t="shared" si="20"/>
        <v>A</v>
      </c>
      <c r="B684" s="118" t="s">
        <v>315</v>
      </c>
      <c r="C684" s="118" t="s">
        <v>34</v>
      </c>
      <c r="D684" s="89">
        <v>3.8</v>
      </c>
      <c r="E684" s="89">
        <v>0.62439</v>
      </c>
      <c r="F684" s="119">
        <f t="shared" si="21"/>
        <v>0.16431315789473686</v>
      </c>
    </row>
    <row r="685" spans="1:6" ht="15" x14ac:dyDescent="0.2">
      <c r="A685" s="49" t="str">
        <f t="shared" si="20"/>
        <v>A</v>
      </c>
      <c r="B685" s="115" t="s">
        <v>315</v>
      </c>
      <c r="C685" s="115" t="s">
        <v>35</v>
      </c>
      <c r="D685" s="116">
        <v>25</v>
      </c>
      <c r="E685" s="116">
        <v>0</v>
      </c>
      <c r="F685" s="117">
        <f t="shared" si="21"/>
        <v>0</v>
      </c>
    </row>
    <row r="686" spans="1:6" ht="54.75" thickBot="1" x14ac:dyDescent="0.25">
      <c r="A686" s="49" t="str">
        <f t="shared" si="20"/>
        <v>A</v>
      </c>
      <c r="B686" s="109" t="s">
        <v>553</v>
      </c>
      <c r="C686" s="110" t="s">
        <v>554</v>
      </c>
      <c r="D686" s="111">
        <v>20027</v>
      </c>
      <c r="E686" s="111">
        <v>17128.511750000001</v>
      </c>
      <c r="F686" s="112">
        <f t="shared" si="21"/>
        <v>0.85527097168822097</v>
      </c>
    </row>
    <row r="687" spans="1:6" ht="15.75" thickTop="1" x14ac:dyDescent="0.2">
      <c r="A687" s="49" t="str">
        <f t="shared" si="20"/>
        <v>A</v>
      </c>
      <c r="B687" s="115" t="s">
        <v>315</v>
      </c>
      <c r="C687" s="115" t="s">
        <v>18</v>
      </c>
      <c r="D687" s="116">
        <v>20027</v>
      </c>
      <c r="E687" s="116">
        <v>17128.511750000001</v>
      </c>
      <c r="F687" s="117">
        <f t="shared" si="21"/>
        <v>0.85527097168822097</v>
      </c>
    </row>
    <row r="688" spans="1:6" ht="15" x14ac:dyDescent="0.2">
      <c r="A688" s="49" t="str">
        <f t="shared" si="20"/>
        <v>A</v>
      </c>
      <c r="B688" s="118" t="s">
        <v>315</v>
      </c>
      <c r="C688" s="118" t="s">
        <v>20</v>
      </c>
      <c r="D688" s="89">
        <v>20027</v>
      </c>
      <c r="E688" s="89">
        <v>17128.511750000001</v>
      </c>
      <c r="F688" s="119">
        <f t="shared" si="21"/>
        <v>0.85527097168822097</v>
      </c>
    </row>
    <row r="689" spans="1:6" s="60" customFormat="1" ht="36.75" hidden="1" thickBot="1" x14ac:dyDescent="0.3">
      <c r="A689" s="65" t="str">
        <f t="shared" si="20"/>
        <v>A</v>
      </c>
      <c r="B689" s="120" t="s">
        <v>555</v>
      </c>
      <c r="C689" s="121" t="s">
        <v>556</v>
      </c>
      <c r="D689" s="122">
        <v>20027</v>
      </c>
      <c r="E689" s="122">
        <v>17128.511750000001</v>
      </c>
      <c r="F689" s="123">
        <f t="shared" si="21"/>
        <v>0.85527097168822097</v>
      </c>
    </row>
    <row r="690" spans="1:6" s="60" customFormat="1" ht="15" hidden="1" x14ac:dyDescent="0.25">
      <c r="A690" s="65" t="str">
        <f t="shared" si="20"/>
        <v>A</v>
      </c>
      <c r="B690" s="124" t="s">
        <v>315</v>
      </c>
      <c r="C690" s="124" t="s">
        <v>18</v>
      </c>
      <c r="D690" s="125">
        <v>20027</v>
      </c>
      <c r="E690" s="125">
        <v>17128.511750000001</v>
      </c>
      <c r="F690" s="126">
        <f t="shared" si="21"/>
        <v>0.85527097168822097</v>
      </c>
    </row>
    <row r="691" spans="1:6" s="60" customFormat="1" ht="15" hidden="1" x14ac:dyDescent="0.25">
      <c r="A691" s="65" t="str">
        <f t="shared" si="20"/>
        <v>A</v>
      </c>
      <c r="B691" s="127" t="s">
        <v>315</v>
      </c>
      <c r="C691" s="127" t="s">
        <v>20</v>
      </c>
      <c r="D691" s="128">
        <v>20027</v>
      </c>
      <c r="E691" s="128">
        <v>17128.511750000001</v>
      </c>
      <c r="F691" s="129">
        <f t="shared" si="21"/>
        <v>0.85527097168822097</v>
      </c>
    </row>
    <row r="692" spans="1:6" ht="36.75" thickBot="1" x14ac:dyDescent="0.25">
      <c r="A692" s="49" t="str">
        <f t="shared" si="20"/>
        <v>A</v>
      </c>
      <c r="B692" s="109" t="s">
        <v>567</v>
      </c>
      <c r="C692" s="110" t="s">
        <v>568</v>
      </c>
      <c r="D692" s="111">
        <v>1611817</v>
      </c>
      <c r="E692" s="111">
        <v>1676758.0994699998</v>
      </c>
      <c r="F692" s="112">
        <f t="shared" si="21"/>
        <v>1.0402906157895095</v>
      </c>
    </row>
    <row r="693" spans="1:6" ht="15.75" thickTop="1" x14ac:dyDescent="0.2">
      <c r="A693" s="49" t="str">
        <f t="shared" si="20"/>
        <v>A</v>
      </c>
      <c r="B693" s="115" t="s">
        <v>315</v>
      </c>
      <c r="C693" s="115" t="s">
        <v>18</v>
      </c>
      <c r="D693" s="116">
        <v>296527.5</v>
      </c>
      <c r="E693" s="116">
        <v>298365.88302000001</v>
      </c>
      <c r="F693" s="117">
        <f t="shared" si="21"/>
        <v>1.0061997049852038</v>
      </c>
    </row>
    <row r="694" spans="1:6" ht="15" x14ac:dyDescent="0.2">
      <c r="A694" s="49" t="str">
        <f t="shared" si="20"/>
        <v>A</v>
      </c>
      <c r="B694" s="118" t="s">
        <v>315</v>
      </c>
      <c r="C694" s="118" t="s">
        <v>19</v>
      </c>
      <c r="D694" s="89">
        <v>6644</v>
      </c>
      <c r="E694" s="89">
        <v>6518.2345200000009</v>
      </c>
      <c r="F694" s="119">
        <f t="shared" si="21"/>
        <v>0.98107081878386526</v>
      </c>
    </row>
    <row r="695" spans="1:6" ht="15" x14ac:dyDescent="0.2">
      <c r="A695" s="49" t="str">
        <f t="shared" si="20"/>
        <v>A</v>
      </c>
      <c r="B695" s="118" t="s">
        <v>315</v>
      </c>
      <c r="C695" s="118" t="s">
        <v>20</v>
      </c>
      <c r="D695" s="89">
        <v>107157</v>
      </c>
      <c r="E695" s="89">
        <v>107096.55578</v>
      </c>
      <c r="F695" s="119">
        <f t="shared" si="21"/>
        <v>0.99943592840411732</v>
      </c>
    </row>
    <row r="696" spans="1:6" ht="15" x14ac:dyDescent="0.2">
      <c r="A696" s="49" t="str">
        <f t="shared" si="20"/>
        <v>A</v>
      </c>
      <c r="B696" s="118" t="s">
        <v>315</v>
      </c>
      <c r="C696" s="118" t="s">
        <v>32</v>
      </c>
      <c r="D696" s="89">
        <v>44361</v>
      </c>
      <c r="E696" s="89">
        <v>46547.947489999991</v>
      </c>
      <c r="F696" s="119">
        <f t="shared" si="21"/>
        <v>1.0492988771668805</v>
      </c>
    </row>
    <row r="697" spans="1:6" ht="15" x14ac:dyDescent="0.2">
      <c r="A697" s="49" t="str">
        <f t="shared" si="20"/>
        <v>A</v>
      </c>
      <c r="B697" s="118" t="s">
        <v>315</v>
      </c>
      <c r="C697" s="118" t="s">
        <v>3</v>
      </c>
      <c r="D697" s="89">
        <v>6060.5</v>
      </c>
      <c r="E697" s="89">
        <v>5968.8441399999992</v>
      </c>
      <c r="F697" s="119">
        <f t="shared" si="21"/>
        <v>0.98487651843907253</v>
      </c>
    </row>
    <row r="698" spans="1:6" ht="15" x14ac:dyDescent="0.2">
      <c r="A698" s="49" t="str">
        <f t="shared" si="20"/>
        <v>A</v>
      </c>
      <c r="B698" s="118" t="s">
        <v>315</v>
      </c>
      <c r="C698" s="118" t="s">
        <v>33</v>
      </c>
      <c r="D698" s="89">
        <v>105</v>
      </c>
      <c r="E698" s="89">
        <v>84.113929999999996</v>
      </c>
      <c r="F698" s="119">
        <f t="shared" si="21"/>
        <v>0.80108504761904753</v>
      </c>
    </row>
    <row r="699" spans="1:6" ht="15" x14ac:dyDescent="0.2">
      <c r="A699" s="49" t="str">
        <f t="shared" si="20"/>
        <v>A</v>
      </c>
      <c r="B699" s="118" t="s">
        <v>315</v>
      </c>
      <c r="C699" s="118" t="s">
        <v>34</v>
      </c>
      <c r="D699" s="89">
        <v>132200</v>
      </c>
      <c r="E699" s="89">
        <v>132150.18716</v>
      </c>
      <c r="F699" s="119">
        <f t="shared" si="21"/>
        <v>0.99962320090771561</v>
      </c>
    </row>
    <row r="700" spans="1:6" ht="15" x14ac:dyDescent="0.2">
      <c r="A700" s="49" t="str">
        <f t="shared" si="20"/>
        <v>A</v>
      </c>
      <c r="B700" s="115" t="s">
        <v>315</v>
      </c>
      <c r="C700" s="115" t="s">
        <v>35</v>
      </c>
      <c r="D700" s="116">
        <v>1272924.5</v>
      </c>
      <c r="E700" s="116">
        <v>1335115.72517</v>
      </c>
      <c r="F700" s="117">
        <f t="shared" si="21"/>
        <v>1.0488569629777729</v>
      </c>
    </row>
    <row r="701" spans="1:6" ht="15" x14ac:dyDescent="0.2">
      <c r="A701" s="49" t="str">
        <f t="shared" si="20"/>
        <v>A</v>
      </c>
      <c r="B701" s="115" t="s">
        <v>315</v>
      </c>
      <c r="C701" s="115" t="s">
        <v>36</v>
      </c>
      <c r="D701" s="116">
        <v>42365</v>
      </c>
      <c r="E701" s="116">
        <v>43276.491280000002</v>
      </c>
      <c r="F701" s="117">
        <f t="shared" si="21"/>
        <v>1.0215151960344624</v>
      </c>
    </row>
    <row r="702" spans="1:6" ht="36.75" thickBot="1" x14ac:dyDescent="0.25">
      <c r="A702" s="49" t="str">
        <f t="shared" si="20"/>
        <v>A</v>
      </c>
      <c r="B702" s="109" t="s">
        <v>569</v>
      </c>
      <c r="C702" s="110" t="s">
        <v>570</v>
      </c>
      <c r="D702" s="111">
        <v>4770</v>
      </c>
      <c r="E702" s="111">
        <v>4725.7880700000005</v>
      </c>
      <c r="F702" s="112">
        <f t="shared" si="21"/>
        <v>0.99073125157232711</v>
      </c>
    </row>
    <row r="703" spans="1:6" ht="15.75" thickTop="1" x14ac:dyDescent="0.2">
      <c r="A703" s="49" t="str">
        <f t="shared" si="20"/>
        <v>A</v>
      </c>
      <c r="B703" s="115" t="s">
        <v>315</v>
      </c>
      <c r="C703" s="115" t="s">
        <v>18</v>
      </c>
      <c r="D703" s="116">
        <v>3972</v>
      </c>
      <c r="E703" s="116">
        <v>3928.3990800000001</v>
      </c>
      <c r="F703" s="117">
        <f t="shared" si="21"/>
        <v>0.98902293051359524</v>
      </c>
    </row>
    <row r="704" spans="1:6" ht="15" x14ac:dyDescent="0.2">
      <c r="A704" s="49" t="str">
        <f t="shared" si="20"/>
        <v>A</v>
      </c>
      <c r="B704" s="118" t="s">
        <v>315</v>
      </c>
      <c r="C704" s="118" t="s">
        <v>19</v>
      </c>
      <c r="D704" s="89">
        <v>2574</v>
      </c>
      <c r="E704" s="89">
        <v>2572.67508</v>
      </c>
      <c r="F704" s="119">
        <f t="shared" si="21"/>
        <v>0.99948526806526805</v>
      </c>
    </row>
    <row r="705" spans="1:6" ht="15" x14ac:dyDescent="0.2">
      <c r="A705" s="49" t="str">
        <f t="shared" si="20"/>
        <v>A</v>
      </c>
      <c r="B705" s="118" t="s">
        <v>315</v>
      </c>
      <c r="C705" s="118" t="s">
        <v>20</v>
      </c>
      <c r="D705" s="89">
        <v>1375</v>
      </c>
      <c r="E705" s="89">
        <v>1336.75062</v>
      </c>
      <c r="F705" s="119">
        <f t="shared" si="21"/>
        <v>0.9721822690909091</v>
      </c>
    </row>
    <row r="706" spans="1:6" ht="15" x14ac:dyDescent="0.2">
      <c r="A706" s="49" t="str">
        <f t="shared" si="20"/>
        <v>A</v>
      </c>
      <c r="B706" s="118" t="s">
        <v>315</v>
      </c>
      <c r="C706" s="118" t="s">
        <v>33</v>
      </c>
      <c r="D706" s="89">
        <v>5</v>
      </c>
      <c r="E706" s="89">
        <v>3.6</v>
      </c>
      <c r="F706" s="119">
        <f t="shared" si="21"/>
        <v>0.72</v>
      </c>
    </row>
    <row r="707" spans="1:6" ht="15" x14ac:dyDescent="0.2">
      <c r="A707" s="49" t="str">
        <f t="shared" si="20"/>
        <v>A</v>
      </c>
      <c r="B707" s="118" t="s">
        <v>315</v>
      </c>
      <c r="C707" s="118" t="s">
        <v>34</v>
      </c>
      <c r="D707" s="89">
        <v>18</v>
      </c>
      <c r="E707" s="89">
        <v>15.373379999999999</v>
      </c>
      <c r="F707" s="119">
        <f t="shared" si="21"/>
        <v>0.8540766666666666</v>
      </c>
    </row>
    <row r="708" spans="1:6" ht="15" x14ac:dyDescent="0.2">
      <c r="A708" s="49" t="str">
        <f t="shared" si="20"/>
        <v>A</v>
      </c>
      <c r="B708" s="115" t="s">
        <v>315</v>
      </c>
      <c r="C708" s="115" t="s">
        <v>35</v>
      </c>
      <c r="D708" s="116">
        <v>798</v>
      </c>
      <c r="E708" s="116">
        <v>797.38899000000004</v>
      </c>
      <c r="F708" s="117">
        <f t="shared" si="21"/>
        <v>0.99923432330827067</v>
      </c>
    </row>
    <row r="709" spans="1:6" s="60" customFormat="1" ht="36.75" hidden="1" thickBot="1" x14ac:dyDescent="0.3">
      <c r="A709" s="65" t="str">
        <f t="shared" ref="A709:A772" si="22">(IF(OR(D709&lt;&gt;0,E709&lt;&gt;0,),"A","B"))</f>
        <v>A</v>
      </c>
      <c r="B709" s="120" t="s">
        <v>571</v>
      </c>
      <c r="C709" s="121" t="s">
        <v>572</v>
      </c>
      <c r="D709" s="122">
        <v>4770</v>
      </c>
      <c r="E709" s="122">
        <v>4725.7880700000005</v>
      </c>
      <c r="F709" s="123">
        <f t="shared" ref="F709:F772" si="23">E709/D709</f>
        <v>0.99073125157232711</v>
      </c>
    </row>
    <row r="710" spans="1:6" s="60" customFormat="1" ht="15" hidden="1" x14ac:dyDescent="0.25">
      <c r="A710" s="65" t="str">
        <f t="shared" si="22"/>
        <v>A</v>
      </c>
      <c r="B710" s="124" t="s">
        <v>315</v>
      </c>
      <c r="C710" s="124" t="s">
        <v>18</v>
      </c>
      <c r="D710" s="125">
        <v>3972</v>
      </c>
      <c r="E710" s="125">
        <v>3928.3990800000001</v>
      </c>
      <c r="F710" s="126">
        <f t="shared" si="23"/>
        <v>0.98902293051359524</v>
      </c>
    </row>
    <row r="711" spans="1:6" s="60" customFormat="1" ht="15" hidden="1" x14ac:dyDescent="0.25">
      <c r="A711" s="65" t="str">
        <f t="shared" si="22"/>
        <v>A</v>
      </c>
      <c r="B711" s="127" t="s">
        <v>315</v>
      </c>
      <c r="C711" s="127" t="s">
        <v>19</v>
      </c>
      <c r="D711" s="128">
        <v>2574</v>
      </c>
      <c r="E711" s="128">
        <v>2572.67508</v>
      </c>
      <c r="F711" s="129">
        <f t="shared" si="23"/>
        <v>0.99948526806526805</v>
      </c>
    </row>
    <row r="712" spans="1:6" s="60" customFormat="1" ht="15" hidden="1" x14ac:dyDescent="0.25">
      <c r="A712" s="65" t="str">
        <f t="shared" si="22"/>
        <v>A</v>
      </c>
      <c r="B712" s="127" t="s">
        <v>315</v>
      </c>
      <c r="C712" s="127" t="s">
        <v>20</v>
      </c>
      <c r="D712" s="128">
        <v>1375</v>
      </c>
      <c r="E712" s="128">
        <v>1336.75062</v>
      </c>
      <c r="F712" s="129">
        <f t="shared" si="23"/>
        <v>0.9721822690909091</v>
      </c>
    </row>
    <row r="713" spans="1:6" s="60" customFormat="1" ht="15" hidden="1" x14ac:dyDescent="0.25">
      <c r="A713" s="65" t="str">
        <f t="shared" si="22"/>
        <v>A</v>
      </c>
      <c r="B713" s="127" t="s">
        <v>315</v>
      </c>
      <c r="C713" s="127" t="s">
        <v>33</v>
      </c>
      <c r="D713" s="128">
        <v>5</v>
      </c>
      <c r="E713" s="128">
        <v>3.6</v>
      </c>
      <c r="F713" s="129">
        <f t="shared" si="23"/>
        <v>0.72</v>
      </c>
    </row>
    <row r="714" spans="1:6" s="60" customFormat="1" ht="15" hidden="1" x14ac:dyDescent="0.25">
      <c r="A714" s="65" t="str">
        <f t="shared" si="22"/>
        <v>A</v>
      </c>
      <c r="B714" s="127" t="s">
        <v>315</v>
      </c>
      <c r="C714" s="127" t="s">
        <v>34</v>
      </c>
      <c r="D714" s="128">
        <v>18</v>
      </c>
      <c r="E714" s="128">
        <v>15.373379999999999</v>
      </c>
      <c r="F714" s="129">
        <f t="shared" si="23"/>
        <v>0.8540766666666666</v>
      </c>
    </row>
    <row r="715" spans="1:6" s="60" customFormat="1" ht="15" hidden="1" x14ac:dyDescent="0.25">
      <c r="A715" s="65" t="str">
        <f t="shared" si="22"/>
        <v>A</v>
      </c>
      <c r="B715" s="124" t="s">
        <v>315</v>
      </c>
      <c r="C715" s="124" t="s">
        <v>35</v>
      </c>
      <c r="D715" s="125">
        <v>798</v>
      </c>
      <c r="E715" s="125">
        <v>797.38899000000004</v>
      </c>
      <c r="F715" s="126">
        <f t="shared" si="23"/>
        <v>0.99923432330827067</v>
      </c>
    </row>
    <row r="716" spans="1:6" ht="36.75" thickBot="1" x14ac:dyDescent="0.25">
      <c r="A716" s="49" t="str">
        <f t="shared" si="22"/>
        <v>A</v>
      </c>
      <c r="B716" s="109" t="s">
        <v>573</v>
      </c>
      <c r="C716" s="110" t="s">
        <v>574</v>
      </c>
      <c r="D716" s="111">
        <v>1031972</v>
      </c>
      <c r="E716" s="111">
        <v>1091776.0047799998</v>
      </c>
      <c r="F716" s="112">
        <f t="shared" si="23"/>
        <v>1.0579511893539746</v>
      </c>
    </row>
    <row r="717" spans="1:6" ht="15.75" thickTop="1" x14ac:dyDescent="0.2">
      <c r="A717" s="49" t="str">
        <f t="shared" si="22"/>
        <v>A</v>
      </c>
      <c r="B717" s="115" t="s">
        <v>315</v>
      </c>
      <c r="C717" s="115" t="s">
        <v>18</v>
      </c>
      <c r="D717" s="116">
        <v>120969.5</v>
      </c>
      <c r="E717" s="116">
        <v>124621.37216000001</v>
      </c>
      <c r="F717" s="117">
        <f t="shared" si="23"/>
        <v>1.0301883711183399</v>
      </c>
    </row>
    <row r="718" spans="1:6" ht="15" x14ac:dyDescent="0.2">
      <c r="A718" s="49" t="str">
        <f t="shared" si="22"/>
        <v>A</v>
      </c>
      <c r="B718" s="118" t="s">
        <v>315</v>
      </c>
      <c r="C718" s="118" t="s">
        <v>19</v>
      </c>
      <c r="D718" s="89">
        <v>4070</v>
      </c>
      <c r="E718" s="89">
        <v>3945.5594400000004</v>
      </c>
      <c r="F718" s="119">
        <f t="shared" si="23"/>
        <v>0.96942492383292389</v>
      </c>
    </row>
    <row r="719" spans="1:6" ht="15" x14ac:dyDescent="0.2">
      <c r="A719" s="49" t="str">
        <f t="shared" si="22"/>
        <v>A</v>
      </c>
      <c r="B719" s="118" t="s">
        <v>315</v>
      </c>
      <c r="C719" s="118" t="s">
        <v>20</v>
      </c>
      <c r="D719" s="89">
        <v>105357</v>
      </c>
      <c r="E719" s="89">
        <v>105337.42679</v>
      </c>
      <c r="F719" s="119">
        <f t="shared" si="23"/>
        <v>0.99981422012775611</v>
      </c>
    </row>
    <row r="720" spans="1:6" ht="15" x14ac:dyDescent="0.2">
      <c r="A720" s="49" t="str">
        <f t="shared" si="22"/>
        <v>A</v>
      </c>
      <c r="B720" s="118" t="s">
        <v>315</v>
      </c>
      <c r="C720" s="118" t="s">
        <v>32</v>
      </c>
      <c r="D720" s="89">
        <v>10465</v>
      </c>
      <c r="E720" s="89">
        <v>14325.9298</v>
      </c>
      <c r="F720" s="119">
        <f t="shared" si="23"/>
        <v>1.3689373913043479</v>
      </c>
    </row>
    <row r="721" spans="1:6" ht="15" x14ac:dyDescent="0.2">
      <c r="A721" s="49" t="str">
        <f t="shared" si="22"/>
        <v>A</v>
      </c>
      <c r="B721" s="118" t="s">
        <v>315</v>
      </c>
      <c r="C721" s="118" t="s">
        <v>3</v>
      </c>
      <c r="D721" s="89">
        <v>2.5</v>
      </c>
      <c r="E721" s="89">
        <v>0</v>
      </c>
      <c r="F721" s="119">
        <f t="shared" si="23"/>
        <v>0</v>
      </c>
    </row>
    <row r="722" spans="1:6" ht="15" x14ac:dyDescent="0.2">
      <c r="A722" s="49" t="str">
        <f t="shared" si="22"/>
        <v>A</v>
      </c>
      <c r="B722" s="118" t="s">
        <v>315</v>
      </c>
      <c r="C722" s="118" t="s">
        <v>33</v>
      </c>
      <c r="D722" s="89">
        <v>100</v>
      </c>
      <c r="E722" s="89">
        <v>80.513929999999988</v>
      </c>
      <c r="F722" s="119">
        <f t="shared" si="23"/>
        <v>0.80513929999999989</v>
      </c>
    </row>
    <row r="723" spans="1:6" ht="15" x14ac:dyDescent="0.2">
      <c r="A723" s="49" t="str">
        <f t="shared" si="22"/>
        <v>A</v>
      </c>
      <c r="B723" s="118" t="s">
        <v>315</v>
      </c>
      <c r="C723" s="118" t="s">
        <v>34</v>
      </c>
      <c r="D723" s="89">
        <v>975</v>
      </c>
      <c r="E723" s="89">
        <v>931.94219999999996</v>
      </c>
      <c r="F723" s="119">
        <f t="shared" si="23"/>
        <v>0.95583815384615378</v>
      </c>
    </row>
    <row r="724" spans="1:6" ht="15" x14ac:dyDescent="0.2">
      <c r="A724" s="49" t="str">
        <f t="shared" si="22"/>
        <v>A</v>
      </c>
      <c r="B724" s="115" t="s">
        <v>315</v>
      </c>
      <c r="C724" s="115" t="s">
        <v>35</v>
      </c>
      <c r="D724" s="116">
        <v>911002.5</v>
      </c>
      <c r="E724" s="116">
        <v>967154.63261999993</v>
      </c>
      <c r="F724" s="117">
        <f t="shared" si="23"/>
        <v>1.0616377371302492</v>
      </c>
    </row>
    <row r="725" spans="1:6" ht="18.75" thickBot="1" x14ac:dyDescent="0.25">
      <c r="A725" s="49" t="str">
        <f t="shared" si="22"/>
        <v>A</v>
      </c>
      <c r="B725" s="109" t="s">
        <v>575</v>
      </c>
      <c r="C725" s="110" t="s">
        <v>576</v>
      </c>
      <c r="D725" s="111">
        <v>5700</v>
      </c>
      <c r="E725" s="111">
        <v>5534.5227300000006</v>
      </c>
      <c r="F725" s="112">
        <f t="shared" si="23"/>
        <v>0.97096890000000013</v>
      </c>
    </row>
    <row r="726" spans="1:6" ht="15.75" thickTop="1" x14ac:dyDescent="0.2">
      <c r="A726" s="49" t="str">
        <f t="shared" si="22"/>
        <v>A</v>
      </c>
      <c r="B726" s="115" t="s">
        <v>315</v>
      </c>
      <c r="C726" s="115" t="s">
        <v>18</v>
      </c>
      <c r="D726" s="116">
        <v>5627.5</v>
      </c>
      <c r="E726" s="116">
        <v>5462.0227300000006</v>
      </c>
      <c r="F726" s="117">
        <f t="shared" si="23"/>
        <v>0.97059488760550872</v>
      </c>
    </row>
    <row r="727" spans="1:6" ht="15" x14ac:dyDescent="0.2">
      <c r="A727" s="49" t="str">
        <f t="shared" si="22"/>
        <v>A</v>
      </c>
      <c r="B727" s="118" t="s">
        <v>315</v>
      </c>
      <c r="C727" s="118" t="s">
        <v>19</v>
      </c>
      <c r="D727" s="89">
        <v>4070</v>
      </c>
      <c r="E727" s="89">
        <v>3945.5594400000004</v>
      </c>
      <c r="F727" s="119">
        <f t="shared" si="23"/>
        <v>0.96942492383292389</v>
      </c>
    </row>
    <row r="728" spans="1:6" ht="15" x14ac:dyDescent="0.2">
      <c r="A728" s="49" t="str">
        <f t="shared" si="22"/>
        <v>A</v>
      </c>
      <c r="B728" s="118" t="s">
        <v>315</v>
      </c>
      <c r="C728" s="118" t="s">
        <v>20</v>
      </c>
      <c r="D728" s="89">
        <v>1355</v>
      </c>
      <c r="E728" s="89">
        <v>1354.9865199999999</v>
      </c>
      <c r="F728" s="119">
        <f t="shared" si="23"/>
        <v>0.99999005166051658</v>
      </c>
    </row>
    <row r="729" spans="1:6" ht="15" x14ac:dyDescent="0.2">
      <c r="A729" s="49" t="str">
        <f t="shared" si="22"/>
        <v>A</v>
      </c>
      <c r="B729" s="118" t="s">
        <v>315</v>
      </c>
      <c r="C729" s="118" t="s">
        <v>3</v>
      </c>
      <c r="D729" s="89">
        <v>2.5</v>
      </c>
      <c r="E729" s="89">
        <v>0</v>
      </c>
      <c r="F729" s="119">
        <f t="shared" si="23"/>
        <v>0</v>
      </c>
    </row>
    <row r="730" spans="1:6" ht="15" x14ac:dyDescent="0.2">
      <c r="A730" s="49" t="str">
        <f t="shared" si="22"/>
        <v>A</v>
      </c>
      <c r="B730" s="118" t="s">
        <v>315</v>
      </c>
      <c r="C730" s="118" t="s">
        <v>33</v>
      </c>
      <c r="D730" s="89">
        <v>100</v>
      </c>
      <c r="E730" s="89">
        <v>80.513929999999988</v>
      </c>
      <c r="F730" s="119">
        <f t="shared" si="23"/>
        <v>0.80513929999999989</v>
      </c>
    </row>
    <row r="731" spans="1:6" ht="15" x14ac:dyDescent="0.2">
      <c r="A731" s="49" t="str">
        <f t="shared" si="22"/>
        <v>A</v>
      </c>
      <c r="B731" s="118" t="s">
        <v>315</v>
      </c>
      <c r="C731" s="118" t="s">
        <v>34</v>
      </c>
      <c r="D731" s="89">
        <v>100</v>
      </c>
      <c r="E731" s="89">
        <v>80.96284</v>
      </c>
      <c r="F731" s="119">
        <f t="shared" si="23"/>
        <v>0.80962840000000003</v>
      </c>
    </row>
    <row r="732" spans="1:6" ht="15" x14ac:dyDescent="0.2">
      <c r="A732" s="49" t="str">
        <f t="shared" si="22"/>
        <v>A</v>
      </c>
      <c r="B732" s="115" t="s">
        <v>315</v>
      </c>
      <c r="C732" s="115" t="s">
        <v>35</v>
      </c>
      <c r="D732" s="116">
        <v>72.5</v>
      </c>
      <c r="E732" s="116">
        <v>72.5</v>
      </c>
      <c r="F732" s="117">
        <f t="shared" si="23"/>
        <v>1</v>
      </c>
    </row>
    <row r="733" spans="1:6" ht="36.75" thickBot="1" x14ac:dyDescent="0.25">
      <c r="A733" s="49" t="str">
        <f t="shared" si="22"/>
        <v>A</v>
      </c>
      <c r="B733" s="109" t="s">
        <v>577</v>
      </c>
      <c r="C733" s="110" t="s">
        <v>578</v>
      </c>
      <c r="D733" s="111">
        <v>475187.5</v>
      </c>
      <c r="E733" s="111">
        <v>475731.15491999994</v>
      </c>
      <c r="F733" s="112">
        <f t="shared" si="23"/>
        <v>1.0011440850611599</v>
      </c>
    </row>
    <row r="734" spans="1:6" ht="15.75" thickTop="1" x14ac:dyDescent="0.2">
      <c r="A734" s="49" t="str">
        <f t="shared" si="22"/>
        <v>A</v>
      </c>
      <c r="B734" s="115" t="s">
        <v>315</v>
      </c>
      <c r="C734" s="115" t="s">
        <v>18</v>
      </c>
      <c r="D734" s="116">
        <v>105424</v>
      </c>
      <c r="E734" s="116">
        <v>105268.49922</v>
      </c>
      <c r="F734" s="117">
        <f t="shared" si="23"/>
        <v>0.99852499639550762</v>
      </c>
    </row>
    <row r="735" spans="1:6" ht="15" x14ac:dyDescent="0.2">
      <c r="A735" s="49" t="str">
        <f t="shared" si="22"/>
        <v>A</v>
      </c>
      <c r="B735" s="118" t="s">
        <v>315</v>
      </c>
      <c r="C735" s="118" t="s">
        <v>20</v>
      </c>
      <c r="D735" s="89">
        <v>104002</v>
      </c>
      <c r="E735" s="89">
        <v>103982.44026999999</v>
      </c>
      <c r="F735" s="119">
        <f t="shared" si="23"/>
        <v>0.99981192928982132</v>
      </c>
    </row>
    <row r="736" spans="1:6" ht="15" x14ac:dyDescent="0.2">
      <c r="A736" s="49" t="str">
        <f t="shared" si="22"/>
        <v>A</v>
      </c>
      <c r="B736" s="118" t="s">
        <v>315</v>
      </c>
      <c r="C736" s="118" t="s">
        <v>32</v>
      </c>
      <c r="D736" s="89">
        <v>1232</v>
      </c>
      <c r="E736" s="89">
        <v>1120.0795900000001</v>
      </c>
      <c r="F736" s="119">
        <f t="shared" si="23"/>
        <v>0.90915551136363637</v>
      </c>
    </row>
    <row r="737" spans="1:6" ht="15" x14ac:dyDescent="0.2">
      <c r="A737" s="49" t="str">
        <f t="shared" si="22"/>
        <v>A</v>
      </c>
      <c r="B737" s="118" t="s">
        <v>315</v>
      </c>
      <c r="C737" s="118" t="s">
        <v>34</v>
      </c>
      <c r="D737" s="89">
        <v>190</v>
      </c>
      <c r="E737" s="89">
        <v>165.97936000000001</v>
      </c>
      <c r="F737" s="119">
        <f t="shared" si="23"/>
        <v>0.87357557894736848</v>
      </c>
    </row>
    <row r="738" spans="1:6" ht="15" x14ac:dyDescent="0.2">
      <c r="A738" s="49" t="str">
        <f t="shared" si="22"/>
        <v>A</v>
      </c>
      <c r="B738" s="115" t="s">
        <v>315</v>
      </c>
      <c r="C738" s="115" t="s">
        <v>35</v>
      </c>
      <c r="D738" s="116">
        <v>369763.5</v>
      </c>
      <c r="E738" s="116">
        <v>370462.6557</v>
      </c>
      <c r="F738" s="117">
        <f t="shared" si="23"/>
        <v>1.001890818590802</v>
      </c>
    </row>
    <row r="739" spans="1:6" s="60" customFormat="1" ht="36.75" hidden="1" thickBot="1" x14ac:dyDescent="0.3">
      <c r="A739" s="65" t="str">
        <f t="shared" si="22"/>
        <v>A</v>
      </c>
      <c r="B739" s="120" t="s">
        <v>579</v>
      </c>
      <c r="C739" s="121" t="s">
        <v>580</v>
      </c>
      <c r="D739" s="122">
        <v>208995</v>
      </c>
      <c r="E739" s="122">
        <v>207361.83882</v>
      </c>
      <c r="F739" s="123">
        <f t="shared" si="23"/>
        <v>0.99218564472834281</v>
      </c>
    </row>
    <row r="740" spans="1:6" s="60" customFormat="1" ht="15" hidden="1" x14ac:dyDescent="0.25">
      <c r="A740" s="65" t="str">
        <f t="shared" si="22"/>
        <v>A</v>
      </c>
      <c r="B740" s="124" t="s">
        <v>315</v>
      </c>
      <c r="C740" s="124" t="s">
        <v>18</v>
      </c>
      <c r="D740" s="125">
        <v>185</v>
      </c>
      <c r="E740" s="125">
        <v>164.30026000000001</v>
      </c>
      <c r="F740" s="126">
        <f t="shared" si="23"/>
        <v>0.88810951351351353</v>
      </c>
    </row>
    <row r="741" spans="1:6" s="60" customFormat="1" ht="15" hidden="1" x14ac:dyDescent="0.25">
      <c r="A741" s="65" t="str">
        <f t="shared" si="22"/>
        <v>A</v>
      </c>
      <c r="B741" s="127" t="s">
        <v>315</v>
      </c>
      <c r="C741" s="127" t="s">
        <v>34</v>
      </c>
      <c r="D741" s="128">
        <v>185</v>
      </c>
      <c r="E741" s="128">
        <v>164.30026000000001</v>
      </c>
      <c r="F741" s="129">
        <f t="shared" si="23"/>
        <v>0.88810951351351353</v>
      </c>
    </row>
    <row r="742" spans="1:6" s="60" customFormat="1" ht="15" hidden="1" x14ac:dyDescent="0.25">
      <c r="A742" s="65" t="str">
        <f t="shared" si="22"/>
        <v>A</v>
      </c>
      <c r="B742" s="124" t="s">
        <v>315</v>
      </c>
      <c r="C742" s="124" t="s">
        <v>35</v>
      </c>
      <c r="D742" s="125">
        <v>208810</v>
      </c>
      <c r="E742" s="125">
        <v>207197.53856000002</v>
      </c>
      <c r="F742" s="126">
        <f t="shared" si="23"/>
        <v>0.99227785335951346</v>
      </c>
    </row>
    <row r="743" spans="1:6" s="60" customFormat="1" ht="36.75" hidden="1" thickBot="1" x14ac:dyDescent="0.3">
      <c r="A743" s="65" t="str">
        <f t="shared" si="22"/>
        <v>A</v>
      </c>
      <c r="B743" s="120" t="s">
        <v>581</v>
      </c>
      <c r="C743" s="121" t="s">
        <v>582</v>
      </c>
      <c r="D743" s="122">
        <v>72947</v>
      </c>
      <c r="E743" s="122">
        <v>72947</v>
      </c>
      <c r="F743" s="123">
        <f t="shared" si="23"/>
        <v>1</v>
      </c>
    </row>
    <row r="744" spans="1:6" s="60" customFormat="1" ht="15" hidden="1" x14ac:dyDescent="0.25">
      <c r="A744" s="65" t="str">
        <f t="shared" si="22"/>
        <v>A</v>
      </c>
      <c r="B744" s="124" t="s">
        <v>315</v>
      </c>
      <c r="C744" s="124" t="s">
        <v>18</v>
      </c>
      <c r="D744" s="125">
        <v>72947</v>
      </c>
      <c r="E744" s="125">
        <v>72947</v>
      </c>
      <c r="F744" s="126">
        <f t="shared" si="23"/>
        <v>1</v>
      </c>
    </row>
    <row r="745" spans="1:6" s="60" customFormat="1" ht="15" hidden="1" x14ac:dyDescent="0.25">
      <c r="A745" s="65" t="str">
        <f t="shared" si="22"/>
        <v>A</v>
      </c>
      <c r="B745" s="127" t="s">
        <v>315</v>
      </c>
      <c r="C745" s="127" t="s">
        <v>20</v>
      </c>
      <c r="D745" s="128">
        <v>72947</v>
      </c>
      <c r="E745" s="128">
        <v>72947</v>
      </c>
      <c r="F745" s="129">
        <f t="shared" si="23"/>
        <v>1</v>
      </c>
    </row>
    <row r="746" spans="1:6" s="60" customFormat="1" ht="36.75" hidden="1" thickBot="1" x14ac:dyDescent="0.3">
      <c r="A746" s="65" t="str">
        <f t="shared" si="22"/>
        <v>A</v>
      </c>
      <c r="B746" s="120" t="s">
        <v>583</v>
      </c>
      <c r="C746" s="121" t="s">
        <v>34</v>
      </c>
      <c r="D746" s="122">
        <v>3380</v>
      </c>
      <c r="E746" s="122">
        <v>3378.0542199999995</v>
      </c>
      <c r="F746" s="123">
        <f t="shared" si="23"/>
        <v>0.9994243254437869</v>
      </c>
    </row>
    <row r="747" spans="1:6" s="60" customFormat="1" ht="15" hidden="1" x14ac:dyDescent="0.25">
      <c r="A747" s="65" t="str">
        <f t="shared" si="22"/>
        <v>A</v>
      </c>
      <c r="B747" s="124" t="s">
        <v>315</v>
      </c>
      <c r="C747" s="124" t="s">
        <v>18</v>
      </c>
      <c r="D747" s="125">
        <v>3380</v>
      </c>
      <c r="E747" s="125">
        <v>3378.0542199999995</v>
      </c>
      <c r="F747" s="126">
        <f t="shared" si="23"/>
        <v>0.9994243254437869</v>
      </c>
    </row>
    <row r="748" spans="1:6" s="60" customFormat="1" ht="15" hidden="1" x14ac:dyDescent="0.25">
      <c r="A748" s="65" t="str">
        <f t="shared" si="22"/>
        <v>A</v>
      </c>
      <c r="B748" s="127" t="s">
        <v>315</v>
      </c>
      <c r="C748" s="127" t="s">
        <v>20</v>
      </c>
      <c r="D748" s="128">
        <v>3380</v>
      </c>
      <c r="E748" s="128">
        <v>3378.0542199999995</v>
      </c>
      <c r="F748" s="129">
        <f t="shared" si="23"/>
        <v>0.9994243254437869</v>
      </c>
    </row>
    <row r="749" spans="1:6" s="60" customFormat="1" ht="54.75" hidden="1" thickBot="1" x14ac:dyDescent="0.3">
      <c r="A749" s="65" t="str">
        <f t="shared" si="22"/>
        <v>A</v>
      </c>
      <c r="B749" s="120" t="s">
        <v>584</v>
      </c>
      <c r="C749" s="121" t="s">
        <v>585</v>
      </c>
      <c r="D749" s="122">
        <v>24970</v>
      </c>
      <c r="E749" s="122">
        <v>24958.647800000002</v>
      </c>
      <c r="F749" s="123">
        <f t="shared" si="23"/>
        <v>0.9995453664397278</v>
      </c>
    </row>
    <row r="750" spans="1:6" s="60" customFormat="1" ht="15" hidden="1" x14ac:dyDescent="0.25">
      <c r="A750" s="65" t="str">
        <f t="shared" si="22"/>
        <v>A</v>
      </c>
      <c r="B750" s="124" t="s">
        <v>315</v>
      </c>
      <c r="C750" s="124" t="s">
        <v>18</v>
      </c>
      <c r="D750" s="125">
        <v>4520</v>
      </c>
      <c r="E750" s="125">
        <v>4508.6477999999997</v>
      </c>
      <c r="F750" s="126">
        <f t="shared" si="23"/>
        <v>0.99748845132743358</v>
      </c>
    </row>
    <row r="751" spans="1:6" s="60" customFormat="1" ht="15" hidden="1" x14ac:dyDescent="0.25">
      <c r="A751" s="65" t="str">
        <f t="shared" si="22"/>
        <v>A</v>
      </c>
      <c r="B751" s="127" t="s">
        <v>315</v>
      </c>
      <c r="C751" s="127" t="s">
        <v>20</v>
      </c>
      <c r="D751" s="128">
        <v>4520</v>
      </c>
      <c r="E751" s="128">
        <v>4508.6477999999997</v>
      </c>
      <c r="F751" s="129">
        <f t="shared" si="23"/>
        <v>0.99748845132743358</v>
      </c>
    </row>
    <row r="752" spans="1:6" s="60" customFormat="1" ht="15" hidden="1" x14ac:dyDescent="0.25">
      <c r="A752" s="65" t="str">
        <f t="shared" si="22"/>
        <v>A</v>
      </c>
      <c r="B752" s="124" t="s">
        <v>315</v>
      </c>
      <c r="C752" s="124" t="s">
        <v>35</v>
      </c>
      <c r="D752" s="125">
        <v>20450</v>
      </c>
      <c r="E752" s="125">
        <v>20450</v>
      </c>
      <c r="F752" s="126">
        <f t="shared" si="23"/>
        <v>1</v>
      </c>
    </row>
    <row r="753" spans="1:6" s="60" customFormat="1" ht="36.75" hidden="1" thickBot="1" x14ac:dyDescent="0.3">
      <c r="A753" s="65" t="str">
        <f t="shared" si="22"/>
        <v>A</v>
      </c>
      <c r="B753" s="120" t="s">
        <v>586</v>
      </c>
      <c r="C753" s="121" t="s">
        <v>587</v>
      </c>
      <c r="D753" s="122">
        <v>22880</v>
      </c>
      <c r="E753" s="122">
        <v>22880</v>
      </c>
      <c r="F753" s="123">
        <f t="shared" si="23"/>
        <v>1</v>
      </c>
    </row>
    <row r="754" spans="1:6" s="60" customFormat="1" ht="15" hidden="1" x14ac:dyDescent="0.25">
      <c r="A754" s="65" t="str">
        <f t="shared" si="22"/>
        <v>A</v>
      </c>
      <c r="B754" s="124" t="s">
        <v>315</v>
      </c>
      <c r="C754" s="124" t="s">
        <v>18</v>
      </c>
      <c r="D754" s="125">
        <v>22880</v>
      </c>
      <c r="E754" s="125">
        <v>22880</v>
      </c>
      <c r="F754" s="126">
        <f t="shared" si="23"/>
        <v>1</v>
      </c>
    </row>
    <row r="755" spans="1:6" s="60" customFormat="1" ht="15" hidden="1" x14ac:dyDescent="0.25">
      <c r="A755" s="65" t="str">
        <f t="shared" si="22"/>
        <v>A</v>
      </c>
      <c r="B755" s="127" t="s">
        <v>315</v>
      </c>
      <c r="C755" s="127" t="s">
        <v>20</v>
      </c>
      <c r="D755" s="128">
        <v>22880</v>
      </c>
      <c r="E755" s="128">
        <v>22880</v>
      </c>
      <c r="F755" s="129">
        <f t="shared" si="23"/>
        <v>1</v>
      </c>
    </row>
    <row r="756" spans="1:6" s="60" customFormat="1" ht="36.75" hidden="1" thickBot="1" x14ac:dyDescent="0.3">
      <c r="A756" s="65" t="str">
        <f t="shared" si="22"/>
        <v>A</v>
      </c>
      <c r="B756" s="120" t="s">
        <v>588</v>
      </c>
      <c r="C756" s="121" t="s">
        <v>589</v>
      </c>
      <c r="D756" s="122">
        <v>275</v>
      </c>
      <c r="E756" s="122">
        <v>268.73824999999999</v>
      </c>
      <c r="F756" s="123">
        <f t="shared" si="23"/>
        <v>0.97722999999999993</v>
      </c>
    </row>
    <row r="757" spans="1:6" s="60" customFormat="1" ht="15" hidden="1" x14ac:dyDescent="0.25">
      <c r="A757" s="65" t="str">
        <f t="shared" si="22"/>
        <v>A</v>
      </c>
      <c r="B757" s="124" t="s">
        <v>315</v>
      </c>
      <c r="C757" s="124" t="s">
        <v>18</v>
      </c>
      <c r="D757" s="125">
        <v>275</v>
      </c>
      <c r="E757" s="125">
        <v>268.73824999999999</v>
      </c>
      <c r="F757" s="126">
        <f t="shared" si="23"/>
        <v>0.97722999999999993</v>
      </c>
    </row>
    <row r="758" spans="1:6" s="60" customFormat="1" ht="15" hidden="1" x14ac:dyDescent="0.25">
      <c r="A758" s="65" t="str">
        <f t="shared" si="22"/>
        <v>A</v>
      </c>
      <c r="B758" s="127" t="s">
        <v>315</v>
      </c>
      <c r="C758" s="127" t="s">
        <v>20</v>
      </c>
      <c r="D758" s="128">
        <v>275</v>
      </c>
      <c r="E758" s="128">
        <v>268.73824999999999</v>
      </c>
      <c r="F758" s="129">
        <f t="shared" si="23"/>
        <v>0.97722999999999993</v>
      </c>
    </row>
    <row r="759" spans="1:6" s="60" customFormat="1" ht="36.75" hidden="1" thickBot="1" x14ac:dyDescent="0.3">
      <c r="A759" s="65" t="str">
        <f t="shared" si="22"/>
        <v>A</v>
      </c>
      <c r="B759" s="120" t="s">
        <v>590</v>
      </c>
      <c r="C759" s="121" t="s">
        <v>591</v>
      </c>
      <c r="D759" s="122">
        <v>3595</v>
      </c>
      <c r="E759" s="122">
        <v>3595</v>
      </c>
      <c r="F759" s="123">
        <f t="shared" si="23"/>
        <v>1</v>
      </c>
    </row>
    <row r="760" spans="1:6" s="60" customFormat="1" ht="15" hidden="1" x14ac:dyDescent="0.25">
      <c r="A760" s="65" t="str">
        <f t="shared" si="22"/>
        <v>A</v>
      </c>
      <c r="B760" s="124" t="s">
        <v>315</v>
      </c>
      <c r="C760" s="124" t="s">
        <v>35</v>
      </c>
      <c r="D760" s="125">
        <v>3595</v>
      </c>
      <c r="E760" s="125">
        <v>3595</v>
      </c>
      <c r="F760" s="126">
        <f t="shared" si="23"/>
        <v>1</v>
      </c>
    </row>
    <row r="761" spans="1:6" s="60" customFormat="1" ht="36.75" hidden="1" thickBot="1" x14ac:dyDescent="0.3">
      <c r="A761" s="65" t="str">
        <f t="shared" si="22"/>
        <v>A</v>
      </c>
      <c r="B761" s="120" t="s">
        <v>592</v>
      </c>
      <c r="C761" s="121" t="s">
        <v>593</v>
      </c>
      <c r="D761" s="122">
        <v>29395</v>
      </c>
      <c r="E761" s="122">
        <v>29395</v>
      </c>
      <c r="F761" s="123">
        <f t="shared" si="23"/>
        <v>1</v>
      </c>
    </row>
    <row r="762" spans="1:6" s="60" customFormat="1" ht="15" hidden="1" x14ac:dyDescent="0.25">
      <c r="A762" s="65" t="str">
        <f t="shared" si="22"/>
        <v>A</v>
      </c>
      <c r="B762" s="124" t="s">
        <v>315</v>
      </c>
      <c r="C762" s="124" t="s">
        <v>35</v>
      </c>
      <c r="D762" s="125">
        <v>29395</v>
      </c>
      <c r="E762" s="125">
        <v>29395</v>
      </c>
      <c r="F762" s="126">
        <f t="shared" si="23"/>
        <v>1</v>
      </c>
    </row>
    <row r="763" spans="1:6" s="60" customFormat="1" ht="72.75" hidden="1" thickBot="1" x14ac:dyDescent="0.3">
      <c r="A763" s="65" t="str">
        <f t="shared" si="22"/>
        <v>A</v>
      </c>
      <c r="B763" s="120" t="s">
        <v>594</v>
      </c>
      <c r="C763" s="121" t="s">
        <v>595</v>
      </c>
      <c r="D763" s="122">
        <v>2480</v>
      </c>
      <c r="E763" s="122">
        <v>2479.8652199999997</v>
      </c>
      <c r="F763" s="123">
        <f t="shared" si="23"/>
        <v>0.99994565322580631</v>
      </c>
    </row>
    <row r="764" spans="1:6" s="60" customFormat="1" ht="15" hidden="1" x14ac:dyDescent="0.25">
      <c r="A764" s="65" t="str">
        <f t="shared" si="22"/>
        <v>A</v>
      </c>
      <c r="B764" s="124" t="s">
        <v>315</v>
      </c>
      <c r="C764" s="124" t="s">
        <v>35</v>
      </c>
      <c r="D764" s="125">
        <v>2480</v>
      </c>
      <c r="E764" s="125">
        <v>2479.8652199999997</v>
      </c>
      <c r="F764" s="126">
        <f t="shared" si="23"/>
        <v>0.99994565322580631</v>
      </c>
    </row>
    <row r="765" spans="1:6" s="60" customFormat="1" ht="54.75" hidden="1" thickBot="1" x14ac:dyDescent="0.3">
      <c r="A765" s="65" t="str">
        <f t="shared" si="22"/>
        <v>A</v>
      </c>
      <c r="B765" s="120" t="s">
        <v>596</v>
      </c>
      <c r="C765" s="121" t="s">
        <v>597</v>
      </c>
      <c r="D765" s="122">
        <v>35600</v>
      </c>
      <c r="E765" s="122">
        <v>35596.679100000001</v>
      </c>
      <c r="F765" s="123">
        <f t="shared" si="23"/>
        <v>0.9999067162921349</v>
      </c>
    </row>
    <row r="766" spans="1:6" s="60" customFormat="1" ht="15" hidden="1" x14ac:dyDescent="0.25">
      <c r="A766" s="65" t="str">
        <f t="shared" si="22"/>
        <v>A</v>
      </c>
      <c r="B766" s="124" t="s">
        <v>315</v>
      </c>
      <c r="C766" s="124" t="s">
        <v>18</v>
      </c>
      <c r="D766" s="125">
        <v>5</v>
      </c>
      <c r="E766" s="125">
        <v>1.6790999999999998</v>
      </c>
      <c r="F766" s="126">
        <f t="shared" si="23"/>
        <v>0.33581999999999995</v>
      </c>
    </row>
    <row r="767" spans="1:6" s="60" customFormat="1" ht="15" hidden="1" x14ac:dyDescent="0.25">
      <c r="A767" s="65" t="str">
        <f t="shared" si="22"/>
        <v>A</v>
      </c>
      <c r="B767" s="127" t="s">
        <v>315</v>
      </c>
      <c r="C767" s="127" t="s">
        <v>34</v>
      </c>
      <c r="D767" s="128">
        <v>5</v>
      </c>
      <c r="E767" s="128">
        <v>1.6790999999999998</v>
      </c>
      <c r="F767" s="129">
        <f t="shared" si="23"/>
        <v>0.33581999999999995</v>
      </c>
    </row>
    <row r="768" spans="1:6" s="60" customFormat="1" ht="15" hidden="1" x14ac:dyDescent="0.25">
      <c r="A768" s="65" t="str">
        <f t="shared" si="22"/>
        <v>A</v>
      </c>
      <c r="B768" s="124" t="s">
        <v>315</v>
      </c>
      <c r="C768" s="124" t="s">
        <v>35</v>
      </c>
      <c r="D768" s="125">
        <v>35595</v>
      </c>
      <c r="E768" s="125">
        <v>35595</v>
      </c>
      <c r="F768" s="126">
        <f t="shared" si="23"/>
        <v>1</v>
      </c>
    </row>
    <row r="769" spans="1:6" s="60" customFormat="1" ht="36.75" hidden="1" thickBot="1" x14ac:dyDescent="0.3">
      <c r="A769" s="65" t="str">
        <f t="shared" si="22"/>
        <v>A</v>
      </c>
      <c r="B769" s="120" t="s">
        <v>598</v>
      </c>
      <c r="C769" s="121" t="s">
        <v>599</v>
      </c>
      <c r="D769" s="122">
        <v>390</v>
      </c>
      <c r="E769" s="122">
        <v>388.91985999999997</v>
      </c>
      <c r="F769" s="123">
        <f t="shared" si="23"/>
        <v>0.99723041025641024</v>
      </c>
    </row>
    <row r="770" spans="1:6" s="60" customFormat="1" ht="15" hidden="1" x14ac:dyDescent="0.25">
      <c r="A770" s="65" t="str">
        <f t="shared" si="22"/>
        <v>A</v>
      </c>
      <c r="B770" s="124" t="s">
        <v>315</v>
      </c>
      <c r="C770" s="124" t="s">
        <v>18</v>
      </c>
      <c r="D770" s="125">
        <v>377</v>
      </c>
      <c r="E770" s="125">
        <v>376.13185999999996</v>
      </c>
      <c r="F770" s="126">
        <f t="shared" si="23"/>
        <v>0.99769724137931026</v>
      </c>
    </row>
    <row r="771" spans="1:6" s="60" customFormat="1" ht="15" hidden="1" x14ac:dyDescent="0.25">
      <c r="A771" s="65" t="str">
        <f t="shared" si="22"/>
        <v>A</v>
      </c>
      <c r="B771" s="127" t="s">
        <v>315</v>
      </c>
      <c r="C771" s="127" t="s">
        <v>32</v>
      </c>
      <c r="D771" s="128">
        <v>377</v>
      </c>
      <c r="E771" s="128">
        <v>376.13185999999996</v>
      </c>
      <c r="F771" s="129">
        <f t="shared" si="23"/>
        <v>0.99769724137931026</v>
      </c>
    </row>
    <row r="772" spans="1:6" s="60" customFormat="1" ht="15" hidden="1" x14ac:dyDescent="0.25">
      <c r="A772" s="65" t="str">
        <f t="shared" si="22"/>
        <v>A</v>
      </c>
      <c r="B772" s="124" t="s">
        <v>315</v>
      </c>
      <c r="C772" s="124" t="s">
        <v>35</v>
      </c>
      <c r="D772" s="125">
        <v>13</v>
      </c>
      <c r="E772" s="125">
        <v>12.788</v>
      </c>
      <c r="F772" s="126">
        <f t="shared" si="23"/>
        <v>0.98369230769230775</v>
      </c>
    </row>
    <row r="773" spans="1:6" s="60" customFormat="1" ht="36.75" hidden="1" thickBot="1" x14ac:dyDescent="0.3">
      <c r="A773" s="65" t="str">
        <f t="shared" ref="A773:A836" si="24">(IF(OR(D773&lt;&gt;0,E773&lt;&gt;0,),"A","B"))</f>
        <v>A</v>
      </c>
      <c r="B773" s="120" t="s">
        <v>600</v>
      </c>
      <c r="C773" s="121" t="s">
        <v>601</v>
      </c>
      <c r="D773" s="122">
        <v>20840</v>
      </c>
      <c r="E773" s="122">
        <v>21247.228780000001</v>
      </c>
      <c r="F773" s="123">
        <f t="shared" ref="F773:F836" si="25">E773/D773</f>
        <v>1.0195407284069098</v>
      </c>
    </row>
    <row r="774" spans="1:6" s="60" customFormat="1" ht="15" hidden="1" x14ac:dyDescent="0.25">
      <c r="A774" s="65" t="str">
        <f t="shared" si="24"/>
        <v>A</v>
      </c>
      <c r="B774" s="124" t="s">
        <v>315</v>
      </c>
      <c r="C774" s="124" t="s">
        <v>18</v>
      </c>
      <c r="D774" s="125">
        <v>375</v>
      </c>
      <c r="E774" s="125">
        <v>258.18853999999999</v>
      </c>
      <c r="F774" s="126">
        <f t="shared" si="25"/>
        <v>0.68850277333333332</v>
      </c>
    </row>
    <row r="775" spans="1:6" s="60" customFormat="1" ht="15" hidden="1" x14ac:dyDescent="0.25">
      <c r="A775" s="65" t="str">
        <f t="shared" si="24"/>
        <v>A</v>
      </c>
      <c r="B775" s="127" t="s">
        <v>315</v>
      </c>
      <c r="C775" s="127" t="s">
        <v>32</v>
      </c>
      <c r="D775" s="128">
        <v>375</v>
      </c>
      <c r="E775" s="128">
        <v>258.18853999999999</v>
      </c>
      <c r="F775" s="129">
        <f t="shared" si="25"/>
        <v>0.68850277333333332</v>
      </c>
    </row>
    <row r="776" spans="1:6" s="60" customFormat="1" ht="15" hidden="1" x14ac:dyDescent="0.25">
      <c r="A776" s="65" t="str">
        <f t="shared" si="24"/>
        <v>A</v>
      </c>
      <c r="B776" s="124" t="s">
        <v>315</v>
      </c>
      <c r="C776" s="124" t="s">
        <v>35</v>
      </c>
      <c r="D776" s="125">
        <v>20465</v>
      </c>
      <c r="E776" s="125">
        <v>20989.040240000002</v>
      </c>
      <c r="F776" s="126">
        <f t="shared" si="25"/>
        <v>1.0256066572196434</v>
      </c>
    </row>
    <row r="777" spans="1:6" s="60" customFormat="1" ht="36.75" hidden="1" thickBot="1" x14ac:dyDescent="0.3">
      <c r="A777" s="65" t="str">
        <f t="shared" si="24"/>
        <v>A</v>
      </c>
      <c r="B777" s="120" t="s">
        <v>602</v>
      </c>
      <c r="C777" s="121" t="s">
        <v>603</v>
      </c>
      <c r="D777" s="122">
        <v>18912</v>
      </c>
      <c r="E777" s="122">
        <v>18895</v>
      </c>
      <c r="F777" s="123">
        <f t="shared" si="25"/>
        <v>0.99910109983079531</v>
      </c>
    </row>
    <row r="778" spans="1:6" s="60" customFormat="1" ht="15" hidden="1" x14ac:dyDescent="0.25">
      <c r="A778" s="65" t="str">
        <f t="shared" si="24"/>
        <v>A</v>
      </c>
      <c r="B778" s="124" t="s">
        <v>315</v>
      </c>
      <c r="C778" s="124" t="s">
        <v>18</v>
      </c>
      <c r="D778" s="125">
        <v>45</v>
      </c>
      <c r="E778" s="125">
        <v>45</v>
      </c>
      <c r="F778" s="126">
        <f t="shared" si="25"/>
        <v>1</v>
      </c>
    </row>
    <row r="779" spans="1:6" s="60" customFormat="1" ht="15" hidden="1" x14ac:dyDescent="0.25">
      <c r="A779" s="65" t="str">
        <f t="shared" si="24"/>
        <v>A</v>
      </c>
      <c r="B779" s="127" t="s">
        <v>315</v>
      </c>
      <c r="C779" s="127" t="s">
        <v>32</v>
      </c>
      <c r="D779" s="128">
        <v>45</v>
      </c>
      <c r="E779" s="128">
        <v>45</v>
      </c>
      <c r="F779" s="129">
        <f t="shared" si="25"/>
        <v>1</v>
      </c>
    </row>
    <row r="780" spans="1:6" s="60" customFormat="1" ht="15" hidden="1" x14ac:dyDescent="0.25">
      <c r="A780" s="65" t="str">
        <f t="shared" si="24"/>
        <v>A</v>
      </c>
      <c r="B780" s="124" t="s">
        <v>315</v>
      </c>
      <c r="C780" s="124" t="s">
        <v>35</v>
      </c>
      <c r="D780" s="125">
        <v>18867</v>
      </c>
      <c r="E780" s="125">
        <v>18850</v>
      </c>
      <c r="F780" s="126">
        <f t="shared" si="25"/>
        <v>0.99909895584883657</v>
      </c>
    </row>
    <row r="781" spans="1:6" s="60" customFormat="1" ht="54.75" hidden="1" thickBot="1" x14ac:dyDescent="0.3">
      <c r="A781" s="65" t="str">
        <f t="shared" si="24"/>
        <v>A</v>
      </c>
      <c r="B781" s="120" t="s">
        <v>604</v>
      </c>
      <c r="C781" s="121" t="s">
        <v>605</v>
      </c>
      <c r="D781" s="122">
        <v>20325</v>
      </c>
      <c r="E781" s="122">
        <v>20488.600950000004</v>
      </c>
      <c r="F781" s="123">
        <f t="shared" si="25"/>
        <v>1.0080492472324725</v>
      </c>
    </row>
    <row r="782" spans="1:6" s="60" customFormat="1" ht="15" hidden="1" x14ac:dyDescent="0.25">
      <c r="A782" s="65" t="str">
        <f t="shared" si="24"/>
        <v>A</v>
      </c>
      <c r="B782" s="124" t="s">
        <v>315</v>
      </c>
      <c r="C782" s="124" t="s">
        <v>35</v>
      </c>
      <c r="D782" s="125">
        <v>20325</v>
      </c>
      <c r="E782" s="125">
        <v>20488.600950000004</v>
      </c>
      <c r="F782" s="126">
        <f t="shared" si="25"/>
        <v>1.0080492472324725</v>
      </c>
    </row>
    <row r="783" spans="1:6" s="60" customFormat="1" ht="90.75" hidden="1" thickBot="1" x14ac:dyDescent="0.3">
      <c r="A783" s="65" t="str">
        <f t="shared" si="24"/>
        <v>A</v>
      </c>
      <c r="B783" s="120" t="s">
        <v>606</v>
      </c>
      <c r="C783" s="121" t="s">
        <v>607</v>
      </c>
      <c r="D783" s="122">
        <v>7560</v>
      </c>
      <c r="E783" s="122">
        <v>8278.7208800000008</v>
      </c>
      <c r="F783" s="123">
        <f t="shared" si="25"/>
        <v>1.0950688994708995</v>
      </c>
    </row>
    <row r="784" spans="1:6" s="60" customFormat="1" ht="15" hidden="1" x14ac:dyDescent="0.25">
      <c r="A784" s="65" t="str">
        <f t="shared" si="24"/>
        <v>A</v>
      </c>
      <c r="B784" s="124" t="s">
        <v>315</v>
      </c>
      <c r="C784" s="124" t="s">
        <v>18</v>
      </c>
      <c r="D784" s="125">
        <v>435</v>
      </c>
      <c r="E784" s="125">
        <v>440.75918999999999</v>
      </c>
      <c r="F784" s="126">
        <f t="shared" si="25"/>
        <v>1.0132395172413793</v>
      </c>
    </row>
    <row r="785" spans="1:6" s="60" customFormat="1" ht="15" hidden="1" x14ac:dyDescent="0.25">
      <c r="A785" s="65" t="str">
        <f t="shared" si="24"/>
        <v>A</v>
      </c>
      <c r="B785" s="127" t="s">
        <v>315</v>
      </c>
      <c r="C785" s="127" t="s">
        <v>32</v>
      </c>
      <c r="D785" s="128">
        <v>435</v>
      </c>
      <c r="E785" s="128">
        <v>440.75918999999999</v>
      </c>
      <c r="F785" s="129">
        <f t="shared" si="25"/>
        <v>1.0132395172413793</v>
      </c>
    </row>
    <row r="786" spans="1:6" s="60" customFormat="1" ht="15" hidden="1" x14ac:dyDescent="0.25">
      <c r="A786" s="65" t="str">
        <f t="shared" si="24"/>
        <v>A</v>
      </c>
      <c r="B786" s="124" t="s">
        <v>315</v>
      </c>
      <c r="C786" s="124" t="s">
        <v>35</v>
      </c>
      <c r="D786" s="125">
        <v>7125</v>
      </c>
      <c r="E786" s="125">
        <v>7837.9616899999992</v>
      </c>
      <c r="F786" s="126">
        <f t="shared" si="25"/>
        <v>1.1000647985964911</v>
      </c>
    </row>
    <row r="787" spans="1:6" s="60" customFormat="1" ht="36.75" hidden="1" thickBot="1" x14ac:dyDescent="0.3">
      <c r="A787" s="65" t="str">
        <f t="shared" si="24"/>
        <v>A</v>
      </c>
      <c r="B787" s="120" t="s">
        <v>608</v>
      </c>
      <c r="C787" s="121" t="s">
        <v>609</v>
      </c>
      <c r="D787" s="122">
        <v>2200</v>
      </c>
      <c r="E787" s="122">
        <v>3128.6900599999999</v>
      </c>
      <c r="F787" s="123">
        <f t="shared" si="25"/>
        <v>1.4221318454545455</v>
      </c>
    </row>
    <row r="788" spans="1:6" s="60" customFormat="1" ht="15" hidden="1" x14ac:dyDescent="0.25">
      <c r="A788" s="65" t="str">
        <f t="shared" si="24"/>
        <v>A</v>
      </c>
      <c r="B788" s="124" t="s">
        <v>315</v>
      </c>
      <c r="C788" s="124" t="s">
        <v>35</v>
      </c>
      <c r="D788" s="125">
        <v>2200</v>
      </c>
      <c r="E788" s="125">
        <v>3128.6900599999999</v>
      </c>
      <c r="F788" s="126">
        <f t="shared" si="25"/>
        <v>1.4221318454545455</v>
      </c>
    </row>
    <row r="789" spans="1:6" s="60" customFormat="1" ht="36.75" hidden="1" thickBot="1" x14ac:dyDescent="0.3">
      <c r="A789" s="65" t="str">
        <f t="shared" si="24"/>
        <v>A</v>
      </c>
      <c r="B789" s="120" t="s">
        <v>610</v>
      </c>
      <c r="C789" s="121" t="s">
        <v>611</v>
      </c>
      <c r="D789" s="122">
        <v>443.5</v>
      </c>
      <c r="E789" s="122">
        <v>443.17097999999999</v>
      </c>
      <c r="F789" s="123">
        <f t="shared" si="25"/>
        <v>0.99925812852311158</v>
      </c>
    </row>
    <row r="790" spans="1:6" s="60" customFormat="1" ht="15" hidden="1" x14ac:dyDescent="0.25">
      <c r="A790" s="65" t="str">
        <f t="shared" si="24"/>
        <v>A</v>
      </c>
      <c r="B790" s="124" t="s">
        <v>315</v>
      </c>
      <c r="C790" s="124" t="s">
        <v>35</v>
      </c>
      <c r="D790" s="125">
        <v>443.5</v>
      </c>
      <c r="E790" s="125">
        <v>443.17097999999999</v>
      </c>
      <c r="F790" s="126">
        <f t="shared" si="25"/>
        <v>0.99925812852311158</v>
      </c>
    </row>
    <row r="791" spans="1:6" ht="18.75" thickBot="1" x14ac:dyDescent="0.25">
      <c r="A791" s="49" t="str">
        <f t="shared" si="24"/>
        <v>A</v>
      </c>
      <c r="B791" s="109" t="s">
        <v>612</v>
      </c>
      <c r="C791" s="110" t="s">
        <v>613</v>
      </c>
      <c r="D791" s="111">
        <v>551084.5</v>
      </c>
      <c r="E791" s="111">
        <v>610510.32712999987</v>
      </c>
      <c r="F791" s="112">
        <f t="shared" si="25"/>
        <v>1.1078343287281711</v>
      </c>
    </row>
    <row r="792" spans="1:6" ht="15.75" thickTop="1" x14ac:dyDescent="0.2">
      <c r="A792" s="49" t="str">
        <f t="shared" si="24"/>
        <v>A</v>
      </c>
      <c r="B792" s="115" t="s">
        <v>315</v>
      </c>
      <c r="C792" s="115" t="s">
        <v>18</v>
      </c>
      <c r="D792" s="116">
        <v>9918</v>
      </c>
      <c r="E792" s="116">
        <v>13890.850210000001</v>
      </c>
      <c r="F792" s="117">
        <f t="shared" si="25"/>
        <v>1.4005696924783222</v>
      </c>
    </row>
    <row r="793" spans="1:6" ht="15" x14ac:dyDescent="0.2">
      <c r="A793" s="49" t="str">
        <f t="shared" si="24"/>
        <v>A</v>
      </c>
      <c r="B793" s="118" t="s">
        <v>315</v>
      </c>
      <c r="C793" s="118" t="s">
        <v>32</v>
      </c>
      <c r="D793" s="89">
        <v>9233</v>
      </c>
      <c r="E793" s="89">
        <v>13205.850210000001</v>
      </c>
      <c r="F793" s="119">
        <f t="shared" si="25"/>
        <v>1.430288119787718</v>
      </c>
    </row>
    <row r="794" spans="1:6" ht="15" x14ac:dyDescent="0.2">
      <c r="A794" s="49" t="str">
        <f t="shared" si="24"/>
        <v>A</v>
      </c>
      <c r="B794" s="118" t="s">
        <v>315</v>
      </c>
      <c r="C794" s="118" t="s">
        <v>34</v>
      </c>
      <c r="D794" s="89">
        <v>685</v>
      </c>
      <c r="E794" s="89">
        <v>685</v>
      </c>
      <c r="F794" s="119">
        <f t="shared" si="25"/>
        <v>1</v>
      </c>
    </row>
    <row r="795" spans="1:6" ht="15" x14ac:dyDescent="0.2">
      <c r="A795" s="49" t="str">
        <f t="shared" si="24"/>
        <v>A</v>
      </c>
      <c r="B795" s="115" t="s">
        <v>315</v>
      </c>
      <c r="C795" s="115" t="s">
        <v>35</v>
      </c>
      <c r="D795" s="116">
        <v>541166.5</v>
      </c>
      <c r="E795" s="116">
        <v>596619.47692000004</v>
      </c>
      <c r="F795" s="117">
        <f t="shared" si="25"/>
        <v>1.1024693452384804</v>
      </c>
    </row>
    <row r="796" spans="1:6" s="60" customFormat="1" ht="54.75" hidden="1" thickBot="1" x14ac:dyDescent="0.3">
      <c r="A796" s="65" t="str">
        <f t="shared" si="24"/>
        <v>A</v>
      </c>
      <c r="B796" s="120" t="s">
        <v>614</v>
      </c>
      <c r="C796" s="121" t="s">
        <v>615</v>
      </c>
      <c r="D796" s="122">
        <v>27036.5</v>
      </c>
      <c r="E796" s="122">
        <v>37358.153290000002</v>
      </c>
      <c r="F796" s="123">
        <f t="shared" si="25"/>
        <v>1.3817673622695246</v>
      </c>
    </row>
    <row r="797" spans="1:6" s="60" customFormat="1" ht="15" hidden="1" x14ac:dyDescent="0.25">
      <c r="A797" s="65" t="str">
        <f t="shared" si="24"/>
        <v>A</v>
      </c>
      <c r="B797" s="124" t="s">
        <v>315</v>
      </c>
      <c r="C797" s="124" t="s">
        <v>18</v>
      </c>
      <c r="D797" s="125">
        <v>685</v>
      </c>
      <c r="E797" s="125">
        <v>645.28197999999998</v>
      </c>
      <c r="F797" s="126">
        <f t="shared" si="25"/>
        <v>0.94201748905109484</v>
      </c>
    </row>
    <row r="798" spans="1:6" s="60" customFormat="1" ht="15" hidden="1" x14ac:dyDescent="0.25">
      <c r="A798" s="65" t="str">
        <f t="shared" si="24"/>
        <v>A</v>
      </c>
      <c r="B798" s="127" t="s">
        <v>315</v>
      </c>
      <c r="C798" s="127" t="s">
        <v>32</v>
      </c>
      <c r="D798" s="128">
        <v>685</v>
      </c>
      <c r="E798" s="128">
        <v>645.28197999999998</v>
      </c>
      <c r="F798" s="129">
        <f t="shared" si="25"/>
        <v>0.94201748905109484</v>
      </c>
    </row>
    <row r="799" spans="1:6" s="60" customFormat="1" ht="15" hidden="1" x14ac:dyDescent="0.25">
      <c r="A799" s="65" t="str">
        <f t="shared" si="24"/>
        <v>A</v>
      </c>
      <c r="B799" s="124" t="s">
        <v>315</v>
      </c>
      <c r="C799" s="124" t="s">
        <v>35</v>
      </c>
      <c r="D799" s="125">
        <v>26351.5</v>
      </c>
      <c r="E799" s="125">
        <v>36712.871310000002</v>
      </c>
      <c r="F799" s="126">
        <f t="shared" si="25"/>
        <v>1.3931985393620858</v>
      </c>
    </row>
    <row r="800" spans="1:6" s="60" customFormat="1" ht="36.75" hidden="1" thickBot="1" x14ac:dyDescent="0.3">
      <c r="A800" s="65" t="str">
        <f t="shared" si="24"/>
        <v>A</v>
      </c>
      <c r="B800" s="120" t="s">
        <v>616</v>
      </c>
      <c r="C800" s="121" t="s">
        <v>617</v>
      </c>
      <c r="D800" s="122">
        <v>44220</v>
      </c>
      <c r="E800" s="122">
        <v>45210.329229999996</v>
      </c>
      <c r="F800" s="123">
        <f t="shared" si="25"/>
        <v>1.0223955049751243</v>
      </c>
    </row>
    <row r="801" spans="1:6" s="60" customFormat="1" ht="15" hidden="1" x14ac:dyDescent="0.25">
      <c r="A801" s="65" t="str">
        <f t="shared" si="24"/>
        <v>A</v>
      </c>
      <c r="B801" s="124" t="s">
        <v>315</v>
      </c>
      <c r="C801" s="124" t="s">
        <v>18</v>
      </c>
      <c r="D801" s="125">
        <v>3345</v>
      </c>
      <c r="E801" s="125">
        <v>4737.4077400000006</v>
      </c>
      <c r="F801" s="126">
        <f t="shared" si="25"/>
        <v>1.4162653931240659</v>
      </c>
    </row>
    <row r="802" spans="1:6" s="60" customFormat="1" ht="15" hidden="1" x14ac:dyDescent="0.25">
      <c r="A802" s="65" t="str">
        <f t="shared" si="24"/>
        <v>A</v>
      </c>
      <c r="B802" s="127" t="s">
        <v>315</v>
      </c>
      <c r="C802" s="127" t="s">
        <v>32</v>
      </c>
      <c r="D802" s="128">
        <v>3345</v>
      </c>
      <c r="E802" s="128">
        <v>4737.4077400000006</v>
      </c>
      <c r="F802" s="129">
        <f t="shared" si="25"/>
        <v>1.4162653931240659</v>
      </c>
    </row>
    <row r="803" spans="1:6" s="60" customFormat="1" ht="15" hidden="1" x14ac:dyDescent="0.25">
      <c r="A803" s="65" t="str">
        <f t="shared" si="24"/>
        <v>A</v>
      </c>
      <c r="B803" s="124" t="s">
        <v>315</v>
      </c>
      <c r="C803" s="124" t="s">
        <v>35</v>
      </c>
      <c r="D803" s="125">
        <v>40875</v>
      </c>
      <c r="E803" s="125">
        <v>40472.921490000001</v>
      </c>
      <c r="F803" s="126">
        <f t="shared" si="25"/>
        <v>0.99016321688073394</v>
      </c>
    </row>
    <row r="804" spans="1:6" s="60" customFormat="1" ht="36.75" hidden="1" thickBot="1" x14ac:dyDescent="0.3">
      <c r="A804" s="65" t="str">
        <f t="shared" si="24"/>
        <v>A</v>
      </c>
      <c r="B804" s="120" t="s">
        <v>618</v>
      </c>
      <c r="C804" s="121" t="s">
        <v>619</v>
      </c>
      <c r="D804" s="122">
        <v>12803</v>
      </c>
      <c r="E804" s="122">
        <v>12803</v>
      </c>
      <c r="F804" s="123">
        <f t="shared" si="25"/>
        <v>1</v>
      </c>
    </row>
    <row r="805" spans="1:6" s="60" customFormat="1" ht="15" hidden="1" x14ac:dyDescent="0.25">
      <c r="A805" s="65" t="str">
        <f t="shared" si="24"/>
        <v>A</v>
      </c>
      <c r="B805" s="124" t="s">
        <v>315</v>
      </c>
      <c r="C805" s="124" t="s">
        <v>35</v>
      </c>
      <c r="D805" s="125">
        <v>12803</v>
      </c>
      <c r="E805" s="125">
        <v>12803</v>
      </c>
      <c r="F805" s="126">
        <f t="shared" si="25"/>
        <v>1</v>
      </c>
    </row>
    <row r="806" spans="1:6" s="60" customFormat="1" ht="54.75" hidden="1" thickBot="1" x14ac:dyDescent="0.3">
      <c r="A806" s="65" t="str">
        <f t="shared" si="24"/>
        <v>A</v>
      </c>
      <c r="B806" s="120" t="s">
        <v>620</v>
      </c>
      <c r="C806" s="121" t="s">
        <v>621</v>
      </c>
      <c r="D806" s="122">
        <v>6510</v>
      </c>
      <c r="E806" s="122">
        <v>6421.0579200000002</v>
      </c>
      <c r="F806" s="123">
        <f t="shared" si="25"/>
        <v>0.98633762211981568</v>
      </c>
    </row>
    <row r="807" spans="1:6" s="60" customFormat="1" ht="15" hidden="1" x14ac:dyDescent="0.25">
      <c r="A807" s="65" t="str">
        <f t="shared" si="24"/>
        <v>A</v>
      </c>
      <c r="B807" s="124" t="s">
        <v>315</v>
      </c>
      <c r="C807" s="124" t="s">
        <v>18</v>
      </c>
      <c r="D807" s="125">
        <v>350</v>
      </c>
      <c r="E807" s="125">
        <v>263.75582000000003</v>
      </c>
      <c r="F807" s="126">
        <f t="shared" si="25"/>
        <v>0.75358805714285726</v>
      </c>
    </row>
    <row r="808" spans="1:6" s="60" customFormat="1" ht="15" hidden="1" x14ac:dyDescent="0.25">
      <c r="A808" s="65" t="str">
        <f t="shared" si="24"/>
        <v>A</v>
      </c>
      <c r="B808" s="127" t="s">
        <v>315</v>
      </c>
      <c r="C808" s="127" t="s">
        <v>32</v>
      </c>
      <c r="D808" s="128">
        <v>350</v>
      </c>
      <c r="E808" s="128">
        <v>263.75582000000003</v>
      </c>
      <c r="F808" s="129">
        <f t="shared" si="25"/>
        <v>0.75358805714285726</v>
      </c>
    </row>
    <row r="809" spans="1:6" s="60" customFormat="1" ht="15" hidden="1" x14ac:dyDescent="0.25">
      <c r="A809" s="65" t="str">
        <f t="shared" si="24"/>
        <v>A</v>
      </c>
      <c r="B809" s="124" t="s">
        <v>315</v>
      </c>
      <c r="C809" s="124" t="s">
        <v>35</v>
      </c>
      <c r="D809" s="125">
        <v>6160</v>
      </c>
      <c r="E809" s="125">
        <v>6157.3020999999999</v>
      </c>
      <c r="F809" s="126">
        <f t="shared" si="25"/>
        <v>0.99956202922077919</v>
      </c>
    </row>
    <row r="810" spans="1:6" s="60" customFormat="1" ht="54.75" hidden="1" thickBot="1" x14ac:dyDescent="0.3">
      <c r="A810" s="65" t="str">
        <f t="shared" si="24"/>
        <v>A</v>
      </c>
      <c r="B810" s="120" t="s">
        <v>622</v>
      </c>
      <c r="C810" s="121" t="s">
        <v>623</v>
      </c>
      <c r="D810" s="122">
        <v>48770</v>
      </c>
      <c r="E810" s="122">
        <v>54037.003489999996</v>
      </c>
      <c r="F810" s="123">
        <f t="shared" si="25"/>
        <v>1.1079967908550337</v>
      </c>
    </row>
    <row r="811" spans="1:6" s="60" customFormat="1" ht="15" hidden="1" x14ac:dyDescent="0.25">
      <c r="A811" s="65" t="str">
        <f t="shared" si="24"/>
        <v>A</v>
      </c>
      <c r="B811" s="124" t="s">
        <v>315</v>
      </c>
      <c r="C811" s="124" t="s">
        <v>18</v>
      </c>
      <c r="D811" s="125">
        <v>115</v>
      </c>
      <c r="E811" s="125">
        <v>78</v>
      </c>
      <c r="F811" s="126">
        <f t="shared" si="25"/>
        <v>0.67826086956521736</v>
      </c>
    </row>
    <row r="812" spans="1:6" s="60" customFormat="1" ht="15" hidden="1" x14ac:dyDescent="0.25">
      <c r="A812" s="65" t="str">
        <f t="shared" si="24"/>
        <v>A</v>
      </c>
      <c r="B812" s="127" t="s">
        <v>315</v>
      </c>
      <c r="C812" s="127" t="s">
        <v>32</v>
      </c>
      <c r="D812" s="128">
        <v>115</v>
      </c>
      <c r="E812" s="128">
        <v>78</v>
      </c>
      <c r="F812" s="129">
        <f t="shared" si="25"/>
        <v>0.67826086956521736</v>
      </c>
    </row>
    <row r="813" spans="1:6" s="60" customFormat="1" ht="15" hidden="1" x14ac:dyDescent="0.25">
      <c r="A813" s="65" t="str">
        <f t="shared" si="24"/>
        <v>A</v>
      </c>
      <c r="B813" s="124" t="s">
        <v>315</v>
      </c>
      <c r="C813" s="124" t="s">
        <v>35</v>
      </c>
      <c r="D813" s="125">
        <v>48655</v>
      </c>
      <c r="E813" s="125">
        <v>53959.003489999996</v>
      </c>
      <c r="F813" s="126">
        <f t="shared" si="25"/>
        <v>1.1090125062172438</v>
      </c>
    </row>
    <row r="814" spans="1:6" s="60" customFormat="1" ht="54.75" hidden="1" thickBot="1" x14ac:dyDescent="0.3">
      <c r="A814" s="65" t="str">
        <f t="shared" si="24"/>
        <v>A</v>
      </c>
      <c r="B814" s="120" t="s">
        <v>624</v>
      </c>
      <c r="C814" s="121" t="s">
        <v>625</v>
      </c>
      <c r="D814" s="122">
        <v>94570</v>
      </c>
      <c r="E814" s="122">
        <v>112722.02372</v>
      </c>
      <c r="F814" s="123">
        <f t="shared" si="25"/>
        <v>1.1919427272919529</v>
      </c>
    </row>
    <row r="815" spans="1:6" s="60" customFormat="1" ht="15" hidden="1" x14ac:dyDescent="0.25">
      <c r="A815" s="65" t="str">
        <f t="shared" si="24"/>
        <v>A</v>
      </c>
      <c r="B815" s="124" t="s">
        <v>315</v>
      </c>
      <c r="C815" s="124" t="s">
        <v>18</v>
      </c>
      <c r="D815" s="125">
        <v>2785</v>
      </c>
      <c r="E815" s="125">
        <v>2712.2134300000002</v>
      </c>
      <c r="F815" s="126">
        <f t="shared" si="25"/>
        <v>0.9738647863554758</v>
      </c>
    </row>
    <row r="816" spans="1:6" s="60" customFormat="1" ht="15" hidden="1" x14ac:dyDescent="0.25">
      <c r="A816" s="65" t="str">
        <f t="shared" si="24"/>
        <v>A</v>
      </c>
      <c r="B816" s="127" t="s">
        <v>315</v>
      </c>
      <c r="C816" s="127" t="s">
        <v>32</v>
      </c>
      <c r="D816" s="128">
        <v>2785</v>
      </c>
      <c r="E816" s="128">
        <v>2712.2134300000002</v>
      </c>
      <c r="F816" s="129">
        <f t="shared" si="25"/>
        <v>0.9738647863554758</v>
      </c>
    </row>
    <row r="817" spans="1:6" s="60" customFormat="1" ht="15" hidden="1" x14ac:dyDescent="0.25">
      <c r="A817" s="65" t="str">
        <f t="shared" si="24"/>
        <v>A</v>
      </c>
      <c r="B817" s="124" t="s">
        <v>315</v>
      </c>
      <c r="C817" s="124" t="s">
        <v>35</v>
      </c>
      <c r="D817" s="125">
        <v>91785</v>
      </c>
      <c r="E817" s="125">
        <v>110009.81028999999</v>
      </c>
      <c r="F817" s="126">
        <f t="shared" si="25"/>
        <v>1.1985597896170397</v>
      </c>
    </row>
    <row r="818" spans="1:6" s="60" customFormat="1" ht="54.75" hidden="1" thickBot="1" x14ac:dyDescent="0.3">
      <c r="A818" s="65" t="str">
        <f t="shared" si="24"/>
        <v>A</v>
      </c>
      <c r="B818" s="120" t="s">
        <v>626</v>
      </c>
      <c r="C818" s="121" t="s">
        <v>627</v>
      </c>
      <c r="D818" s="122">
        <v>129043</v>
      </c>
      <c r="E818" s="122">
        <v>128978.91262999999</v>
      </c>
      <c r="F818" s="123">
        <f t="shared" si="25"/>
        <v>0.99950336422742803</v>
      </c>
    </row>
    <row r="819" spans="1:6" s="60" customFormat="1" ht="15" hidden="1" x14ac:dyDescent="0.25">
      <c r="A819" s="65" t="str">
        <f t="shared" si="24"/>
        <v>A</v>
      </c>
      <c r="B819" s="124" t="s">
        <v>315</v>
      </c>
      <c r="C819" s="124" t="s">
        <v>18</v>
      </c>
      <c r="D819" s="125">
        <v>323</v>
      </c>
      <c r="E819" s="125">
        <v>258.91262999999998</v>
      </c>
      <c r="F819" s="126">
        <f t="shared" si="25"/>
        <v>0.80158708978328164</v>
      </c>
    </row>
    <row r="820" spans="1:6" s="60" customFormat="1" ht="15" hidden="1" x14ac:dyDescent="0.25">
      <c r="A820" s="65" t="str">
        <f t="shared" si="24"/>
        <v>A</v>
      </c>
      <c r="B820" s="127" t="s">
        <v>315</v>
      </c>
      <c r="C820" s="127" t="s">
        <v>32</v>
      </c>
      <c r="D820" s="128">
        <v>323</v>
      </c>
      <c r="E820" s="128">
        <v>258.91262999999998</v>
      </c>
      <c r="F820" s="129">
        <f t="shared" si="25"/>
        <v>0.80158708978328164</v>
      </c>
    </row>
    <row r="821" spans="1:6" s="60" customFormat="1" ht="15" hidden="1" x14ac:dyDescent="0.25">
      <c r="A821" s="65" t="str">
        <f t="shared" si="24"/>
        <v>A</v>
      </c>
      <c r="B821" s="124" t="s">
        <v>315</v>
      </c>
      <c r="C821" s="124" t="s">
        <v>35</v>
      </c>
      <c r="D821" s="125">
        <v>128720</v>
      </c>
      <c r="E821" s="125">
        <v>128720</v>
      </c>
      <c r="F821" s="126">
        <f t="shared" si="25"/>
        <v>1</v>
      </c>
    </row>
    <row r="822" spans="1:6" s="60" customFormat="1" ht="54.75" hidden="1" thickBot="1" x14ac:dyDescent="0.3">
      <c r="A822" s="65" t="str">
        <f t="shared" si="24"/>
        <v>A</v>
      </c>
      <c r="B822" s="120" t="s">
        <v>628</v>
      </c>
      <c r="C822" s="121" t="s">
        <v>629</v>
      </c>
      <c r="D822" s="122">
        <v>11825</v>
      </c>
      <c r="E822" s="122">
        <v>13517.844570000001</v>
      </c>
      <c r="F822" s="123">
        <f t="shared" si="25"/>
        <v>1.1431581031712474</v>
      </c>
    </row>
    <row r="823" spans="1:6" s="60" customFormat="1" ht="15" hidden="1" x14ac:dyDescent="0.25">
      <c r="A823" s="65" t="str">
        <f t="shared" si="24"/>
        <v>A</v>
      </c>
      <c r="B823" s="124" t="s">
        <v>315</v>
      </c>
      <c r="C823" s="124" t="s">
        <v>18</v>
      </c>
      <c r="D823" s="125">
        <v>150</v>
      </c>
      <c r="E823" s="125">
        <v>1779.9574700000001</v>
      </c>
      <c r="F823" s="126">
        <f t="shared" si="25"/>
        <v>11.866383133333334</v>
      </c>
    </row>
    <row r="824" spans="1:6" s="60" customFormat="1" ht="15" hidden="1" x14ac:dyDescent="0.25">
      <c r="A824" s="65" t="str">
        <f t="shared" si="24"/>
        <v>A</v>
      </c>
      <c r="B824" s="127" t="s">
        <v>315</v>
      </c>
      <c r="C824" s="127" t="s">
        <v>32</v>
      </c>
      <c r="D824" s="128">
        <v>150</v>
      </c>
      <c r="E824" s="128">
        <v>1779.9574700000001</v>
      </c>
      <c r="F824" s="129">
        <f t="shared" si="25"/>
        <v>11.866383133333334</v>
      </c>
    </row>
    <row r="825" spans="1:6" s="60" customFormat="1" ht="15" hidden="1" x14ac:dyDescent="0.25">
      <c r="A825" s="65" t="str">
        <f t="shared" si="24"/>
        <v>A</v>
      </c>
      <c r="B825" s="124" t="s">
        <v>315</v>
      </c>
      <c r="C825" s="124" t="s">
        <v>35</v>
      </c>
      <c r="D825" s="125">
        <v>11675</v>
      </c>
      <c r="E825" s="125">
        <v>11737.8871</v>
      </c>
      <c r="F825" s="126">
        <f t="shared" si="25"/>
        <v>1.0053864753747324</v>
      </c>
    </row>
    <row r="826" spans="1:6" s="60" customFormat="1" ht="54.75" hidden="1" thickBot="1" x14ac:dyDescent="0.3">
      <c r="A826" s="65" t="str">
        <f t="shared" si="24"/>
        <v>A</v>
      </c>
      <c r="B826" s="120" t="s">
        <v>630</v>
      </c>
      <c r="C826" s="121" t="s">
        <v>631</v>
      </c>
      <c r="D826" s="122">
        <v>77605</v>
      </c>
      <c r="E826" s="122">
        <v>77593.873909999995</v>
      </c>
      <c r="F826" s="123">
        <f t="shared" si="25"/>
        <v>0.99985663178918882</v>
      </c>
    </row>
    <row r="827" spans="1:6" s="60" customFormat="1" ht="15" hidden="1" x14ac:dyDescent="0.25">
      <c r="A827" s="65" t="str">
        <f t="shared" si="24"/>
        <v>A</v>
      </c>
      <c r="B827" s="124" t="s">
        <v>315</v>
      </c>
      <c r="C827" s="124" t="s">
        <v>18</v>
      </c>
      <c r="D827" s="125">
        <v>150</v>
      </c>
      <c r="E827" s="125">
        <v>138.87391</v>
      </c>
      <c r="F827" s="126">
        <f t="shared" si="25"/>
        <v>0.92582606666666667</v>
      </c>
    </row>
    <row r="828" spans="1:6" s="60" customFormat="1" ht="15" hidden="1" x14ac:dyDescent="0.25">
      <c r="A828" s="65" t="str">
        <f t="shared" si="24"/>
        <v>A</v>
      </c>
      <c r="B828" s="127" t="s">
        <v>315</v>
      </c>
      <c r="C828" s="127" t="s">
        <v>32</v>
      </c>
      <c r="D828" s="128">
        <v>150</v>
      </c>
      <c r="E828" s="128">
        <v>138.87391</v>
      </c>
      <c r="F828" s="129">
        <f t="shared" si="25"/>
        <v>0.92582606666666667</v>
      </c>
    </row>
    <row r="829" spans="1:6" s="60" customFormat="1" ht="15" hidden="1" x14ac:dyDescent="0.25">
      <c r="A829" s="65" t="str">
        <f t="shared" si="24"/>
        <v>A</v>
      </c>
      <c r="B829" s="124" t="s">
        <v>315</v>
      </c>
      <c r="C829" s="124" t="s">
        <v>35</v>
      </c>
      <c r="D829" s="125">
        <v>77455</v>
      </c>
      <c r="E829" s="125">
        <v>77455</v>
      </c>
      <c r="F829" s="126">
        <f t="shared" si="25"/>
        <v>1</v>
      </c>
    </row>
    <row r="830" spans="1:6" s="60" customFormat="1" ht="72.75" hidden="1" thickBot="1" x14ac:dyDescent="0.3">
      <c r="A830" s="65" t="str">
        <f t="shared" si="24"/>
        <v>A</v>
      </c>
      <c r="B830" s="120" t="s">
        <v>632</v>
      </c>
      <c r="C830" s="121" t="s">
        <v>633</v>
      </c>
      <c r="D830" s="122">
        <v>78997</v>
      </c>
      <c r="E830" s="122">
        <v>102183.33085</v>
      </c>
      <c r="F830" s="123">
        <f t="shared" si="25"/>
        <v>1.2935090047723332</v>
      </c>
    </row>
    <row r="831" spans="1:6" s="60" customFormat="1" ht="15" hidden="1" x14ac:dyDescent="0.25">
      <c r="A831" s="65" t="str">
        <f t="shared" si="24"/>
        <v>A</v>
      </c>
      <c r="B831" s="124" t="s">
        <v>315</v>
      </c>
      <c r="C831" s="124" t="s">
        <v>18</v>
      </c>
      <c r="D831" s="125">
        <v>240</v>
      </c>
      <c r="E831" s="125">
        <v>1510.28071</v>
      </c>
      <c r="F831" s="126">
        <f t="shared" si="25"/>
        <v>6.2928362916666662</v>
      </c>
    </row>
    <row r="832" spans="1:6" s="60" customFormat="1" ht="15" hidden="1" x14ac:dyDescent="0.25">
      <c r="A832" s="65" t="str">
        <f t="shared" si="24"/>
        <v>A</v>
      </c>
      <c r="B832" s="127" t="s">
        <v>315</v>
      </c>
      <c r="C832" s="127" t="s">
        <v>32</v>
      </c>
      <c r="D832" s="128">
        <v>240</v>
      </c>
      <c r="E832" s="128">
        <v>1510.28071</v>
      </c>
      <c r="F832" s="129">
        <f t="shared" si="25"/>
        <v>6.2928362916666662</v>
      </c>
    </row>
    <row r="833" spans="1:6" s="60" customFormat="1" ht="15" hidden="1" x14ac:dyDescent="0.25">
      <c r="A833" s="65" t="str">
        <f t="shared" si="24"/>
        <v>A</v>
      </c>
      <c r="B833" s="124" t="s">
        <v>315</v>
      </c>
      <c r="C833" s="124" t="s">
        <v>35</v>
      </c>
      <c r="D833" s="125">
        <v>78757</v>
      </c>
      <c r="E833" s="125">
        <v>100673.05013999999</v>
      </c>
      <c r="F833" s="126">
        <f t="shared" si="25"/>
        <v>1.2782743139022561</v>
      </c>
    </row>
    <row r="834" spans="1:6" s="60" customFormat="1" ht="54.75" hidden="1" thickBot="1" x14ac:dyDescent="0.3">
      <c r="A834" s="65" t="str">
        <f t="shared" si="24"/>
        <v>A</v>
      </c>
      <c r="B834" s="120" t="s">
        <v>634</v>
      </c>
      <c r="C834" s="121" t="s">
        <v>635</v>
      </c>
      <c r="D834" s="122">
        <v>5650</v>
      </c>
      <c r="E834" s="122">
        <v>5638.0280000000002</v>
      </c>
      <c r="F834" s="123">
        <f t="shared" si="25"/>
        <v>0.99788106194690274</v>
      </c>
    </row>
    <row r="835" spans="1:6" s="60" customFormat="1" ht="15" hidden="1" x14ac:dyDescent="0.25">
      <c r="A835" s="65" t="str">
        <f t="shared" si="24"/>
        <v>A</v>
      </c>
      <c r="B835" s="124" t="s">
        <v>315</v>
      </c>
      <c r="C835" s="124" t="s">
        <v>18</v>
      </c>
      <c r="D835" s="125">
        <v>920</v>
      </c>
      <c r="E835" s="125">
        <v>919.39700000000005</v>
      </c>
      <c r="F835" s="126">
        <f t="shared" si="25"/>
        <v>0.99934456521739135</v>
      </c>
    </row>
    <row r="836" spans="1:6" s="60" customFormat="1" ht="15" hidden="1" x14ac:dyDescent="0.25">
      <c r="A836" s="65" t="str">
        <f t="shared" si="24"/>
        <v>A</v>
      </c>
      <c r="B836" s="127" t="s">
        <v>315</v>
      </c>
      <c r="C836" s="127" t="s">
        <v>32</v>
      </c>
      <c r="D836" s="128">
        <v>920</v>
      </c>
      <c r="E836" s="128">
        <v>919.39700000000005</v>
      </c>
      <c r="F836" s="129">
        <f t="shared" si="25"/>
        <v>0.99934456521739135</v>
      </c>
    </row>
    <row r="837" spans="1:6" s="60" customFormat="1" ht="15" hidden="1" x14ac:dyDescent="0.25">
      <c r="A837" s="65" t="str">
        <f t="shared" ref="A837:A900" si="26">(IF(OR(D837&lt;&gt;0,E837&lt;&gt;0,),"A","B"))</f>
        <v>A</v>
      </c>
      <c r="B837" s="124" t="s">
        <v>315</v>
      </c>
      <c r="C837" s="124" t="s">
        <v>35</v>
      </c>
      <c r="D837" s="125">
        <v>4730</v>
      </c>
      <c r="E837" s="125">
        <v>4718.6310000000003</v>
      </c>
      <c r="F837" s="126">
        <f t="shared" ref="F837:F900" si="27">E837/D837</f>
        <v>0.99759640591966181</v>
      </c>
    </row>
    <row r="838" spans="1:6" s="60" customFormat="1" ht="36.75" hidden="1" thickBot="1" x14ac:dyDescent="0.3">
      <c r="A838" s="65" t="str">
        <f t="shared" si="26"/>
        <v>A</v>
      </c>
      <c r="B838" s="120" t="s">
        <v>636</v>
      </c>
      <c r="C838" s="121" t="s">
        <v>637</v>
      </c>
      <c r="D838" s="122">
        <v>5</v>
      </c>
      <c r="E838" s="122">
        <v>2.1360000000000001</v>
      </c>
      <c r="F838" s="123">
        <f t="shared" si="27"/>
        <v>0.42720000000000002</v>
      </c>
    </row>
    <row r="839" spans="1:6" s="60" customFormat="1" ht="15" hidden="1" x14ac:dyDescent="0.25">
      <c r="A839" s="65" t="str">
        <f t="shared" si="26"/>
        <v>A</v>
      </c>
      <c r="B839" s="124" t="s">
        <v>315</v>
      </c>
      <c r="C839" s="124" t="s">
        <v>18</v>
      </c>
      <c r="D839" s="125">
        <v>5</v>
      </c>
      <c r="E839" s="125">
        <v>2.1360000000000001</v>
      </c>
      <c r="F839" s="126">
        <f t="shared" si="27"/>
        <v>0.42720000000000002</v>
      </c>
    </row>
    <row r="840" spans="1:6" s="60" customFormat="1" ht="15" hidden="1" x14ac:dyDescent="0.25">
      <c r="A840" s="65" t="str">
        <f t="shared" si="26"/>
        <v>A</v>
      </c>
      <c r="B840" s="127" t="s">
        <v>315</v>
      </c>
      <c r="C840" s="127" t="s">
        <v>32</v>
      </c>
      <c r="D840" s="128">
        <v>5</v>
      </c>
      <c r="E840" s="128">
        <v>2.1360000000000001</v>
      </c>
      <c r="F840" s="129">
        <f t="shared" si="27"/>
        <v>0.42720000000000002</v>
      </c>
    </row>
    <row r="841" spans="1:6" s="60" customFormat="1" ht="72.75" hidden="1" thickBot="1" x14ac:dyDescent="0.3">
      <c r="A841" s="65" t="str">
        <f t="shared" si="26"/>
        <v>A</v>
      </c>
      <c r="B841" s="120" t="s">
        <v>638</v>
      </c>
      <c r="C841" s="121" t="s">
        <v>639</v>
      </c>
      <c r="D841" s="122">
        <v>4815</v>
      </c>
      <c r="E841" s="122">
        <v>4809.6335199999994</v>
      </c>
      <c r="F841" s="123">
        <f t="shared" si="27"/>
        <v>0.99888546625129793</v>
      </c>
    </row>
    <row r="842" spans="1:6" s="60" customFormat="1" ht="15" hidden="1" x14ac:dyDescent="0.25">
      <c r="A842" s="65" t="str">
        <f t="shared" si="26"/>
        <v>A</v>
      </c>
      <c r="B842" s="124" t="s">
        <v>315</v>
      </c>
      <c r="C842" s="124" t="s">
        <v>18</v>
      </c>
      <c r="D842" s="125">
        <v>165</v>
      </c>
      <c r="E842" s="125">
        <v>159.63352000000003</v>
      </c>
      <c r="F842" s="126">
        <f t="shared" si="27"/>
        <v>0.967475878787879</v>
      </c>
    </row>
    <row r="843" spans="1:6" s="60" customFormat="1" ht="15" hidden="1" x14ac:dyDescent="0.25">
      <c r="A843" s="65" t="str">
        <f t="shared" si="26"/>
        <v>A</v>
      </c>
      <c r="B843" s="127" t="s">
        <v>315</v>
      </c>
      <c r="C843" s="127" t="s">
        <v>32</v>
      </c>
      <c r="D843" s="128">
        <v>165</v>
      </c>
      <c r="E843" s="128">
        <v>159.63352000000003</v>
      </c>
      <c r="F843" s="129">
        <f t="shared" si="27"/>
        <v>0.967475878787879</v>
      </c>
    </row>
    <row r="844" spans="1:6" s="60" customFormat="1" ht="15" hidden="1" x14ac:dyDescent="0.25">
      <c r="A844" s="65" t="str">
        <f t="shared" si="26"/>
        <v>A</v>
      </c>
      <c r="B844" s="124" t="s">
        <v>315</v>
      </c>
      <c r="C844" s="124" t="s">
        <v>35</v>
      </c>
      <c r="D844" s="125">
        <v>4650</v>
      </c>
      <c r="E844" s="125">
        <v>4650</v>
      </c>
      <c r="F844" s="126">
        <f t="shared" si="27"/>
        <v>1</v>
      </c>
    </row>
    <row r="845" spans="1:6" s="60" customFormat="1" ht="54.75" hidden="1" thickBot="1" x14ac:dyDescent="0.3">
      <c r="A845" s="65" t="str">
        <f t="shared" si="26"/>
        <v>A</v>
      </c>
      <c r="B845" s="120" t="s">
        <v>640</v>
      </c>
      <c r="C845" s="121" t="s">
        <v>641</v>
      </c>
      <c r="D845" s="122">
        <v>9235</v>
      </c>
      <c r="E845" s="122">
        <v>9235</v>
      </c>
      <c r="F845" s="123">
        <f t="shared" si="27"/>
        <v>1</v>
      </c>
    </row>
    <row r="846" spans="1:6" s="60" customFormat="1" ht="15" hidden="1" x14ac:dyDescent="0.25">
      <c r="A846" s="65" t="str">
        <f t="shared" si="26"/>
        <v>A</v>
      </c>
      <c r="B846" s="124" t="s">
        <v>315</v>
      </c>
      <c r="C846" s="124" t="s">
        <v>18</v>
      </c>
      <c r="D846" s="125">
        <v>685</v>
      </c>
      <c r="E846" s="125">
        <v>685</v>
      </c>
      <c r="F846" s="126">
        <f t="shared" si="27"/>
        <v>1</v>
      </c>
    </row>
    <row r="847" spans="1:6" s="60" customFormat="1" ht="15" hidden="1" x14ac:dyDescent="0.25">
      <c r="A847" s="65" t="str">
        <f t="shared" si="26"/>
        <v>A</v>
      </c>
      <c r="B847" s="127" t="s">
        <v>315</v>
      </c>
      <c r="C847" s="127" t="s">
        <v>34</v>
      </c>
      <c r="D847" s="128">
        <v>685</v>
      </c>
      <c r="E847" s="128">
        <v>685</v>
      </c>
      <c r="F847" s="129">
        <f t="shared" si="27"/>
        <v>1</v>
      </c>
    </row>
    <row r="848" spans="1:6" s="60" customFormat="1" ht="15" hidden="1" x14ac:dyDescent="0.25">
      <c r="A848" s="65" t="str">
        <f t="shared" si="26"/>
        <v>A</v>
      </c>
      <c r="B848" s="124" t="s">
        <v>315</v>
      </c>
      <c r="C848" s="124" t="s">
        <v>35</v>
      </c>
      <c r="D848" s="125">
        <v>8550</v>
      </c>
      <c r="E848" s="125">
        <v>8550</v>
      </c>
      <c r="F848" s="126">
        <f t="shared" si="27"/>
        <v>1</v>
      </c>
    </row>
    <row r="849" spans="1:6" ht="36.75" thickBot="1" x14ac:dyDescent="0.25">
      <c r="A849" s="49" t="str">
        <f t="shared" si="26"/>
        <v>A</v>
      </c>
      <c r="B849" s="109" t="s">
        <v>642</v>
      </c>
      <c r="C849" s="110" t="s">
        <v>643</v>
      </c>
      <c r="D849" s="111">
        <v>232257</v>
      </c>
      <c r="E849" s="111">
        <v>236389.70144999999</v>
      </c>
      <c r="F849" s="112">
        <f t="shared" si="27"/>
        <v>1.0177936572417623</v>
      </c>
    </row>
    <row r="850" spans="1:6" ht="15.75" thickTop="1" x14ac:dyDescent="0.2">
      <c r="A850" s="49" t="str">
        <f t="shared" si="26"/>
        <v>A</v>
      </c>
      <c r="B850" s="115" t="s">
        <v>315</v>
      </c>
      <c r="C850" s="115" t="s">
        <v>18</v>
      </c>
      <c r="D850" s="116">
        <v>10663</v>
      </c>
      <c r="E850" s="116">
        <v>8750.6561900000015</v>
      </c>
      <c r="F850" s="117">
        <f t="shared" si="27"/>
        <v>0.82065611835318408</v>
      </c>
    </row>
    <row r="851" spans="1:6" ht="15" x14ac:dyDescent="0.2">
      <c r="A851" s="49" t="str">
        <f t="shared" si="26"/>
        <v>A</v>
      </c>
      <c r="B851" s="118" t="s">
        <v>315</v>
      </c>
      <c r="C851" s="118" t="s">
        <v>20</v>
      </c>
      <c r="D851" s="89">
        <v>425</v>
      </c>
      <c r="E851" s="89">
        <v>422.37837000000002</v>
      </c>
      <c r="F851" s="119">
        <f t="shared" si="27"/>
        <v>0.99383145882352941</v>
      </c>
    </row>
    <row r="852" spans="1:6" ht="15" x14ac:dyDescent="0.2">
      <c r="A852" s="49" t="str">
        <f t="shared" si="26"/>
        <v>A</v>
      </c>
      <c r="B852" s="118" t="s">
        <v>315</v>
      </c>
      <c r="C852" s="118" t="s">
        <v>32</v>
      </c>
      <c r="D852" s="89">
        <v>6312</v>
      </c>
      <c r="E852" s="89">
        <v>4489.0275000000001</v>
      </c>
      <c r="F852" s="119">
        <f t="shared" si="27"/>
        <v>0.71118940114068441</v>
      </c>
    </row>
    <row r="853" spans="1:6" ht="15" x14ac:dyDescent="0.2">
      <c r="A853" s="49" t="str">
        <f t="shared" si="26"/>
        <v>A</v>
      </c>
      <c r="B853" s="118" t="s">
        <v>315</v>
      </c>
      <c r="C853" s="118" t="s">
        <v>3</v>
      </c>
      <c r="D853" s="89">
        <v>3926</v>
      </c>
      <c r="E853" s="89">
        <v>3839.2503199999996</v>
      </c>
      <c r="F853" s="119">
        <f t="shared" si="27"/>
        <v>0.97790380030565449</v>
      </c>
    </row>
    <row r="854" spans="1:6" ht="15" x14ac:dyDescent="0.2">
      <c r="A854" s="49" t="str">
        <f t="shared" si="26"/>
        <v>A</v>
      </c>
      <c r="B854" s="115" t="s">
        <v>315</v>
      </c>
      <c r="C854" s="115" t="s">
        <v>35</v>
      </c>
      <c r="D854" s="116">
        <v>221594</v>
      </c>
      <c r="E854" s="116">
        <v>227639.04525999998</v>
      </c>
      <c r="F854" s="117">
        <f t="shared" si="27"/>
        <v>1.0272798237316894</v>
      </c>
    </row>
    <row r="855" spans="1:6" s="60" customFormat="1" ht="36.75" hidden="1" thickBot="1" x14ac:dyDescent="0.3">
      <c r="A855" s="65" t="str">
        <f t="shared" si="26"/>
        <v>A</v>
      </c>
      <c r="B855" s="120" t="s">
        <v>644</v>
      </c>
      <c r="C855" s="121" t="s">
        <v>645</v>
      </c>
      <c r="D855" s="122">
        <v>32978</v>
      </c>
      <c r="E855" s="122">
        <v>32923.999980000001</v>
      </c>
      <c r="F855" s="123">
        <f t="shared" si="27"/>
        <v>0.99836254412032266</v>
      </c>
    </row>
    <row r="856" spans="1:6" s="60" customFormat="1" ht="15" hidden="1" x14ac:dyDescent="0.25">
      <c r="A856" s="65" t="str">
        <f t="shared" si="26"/>
        <v>A</v>
      </c>
      <c r="B856" s="124" t="s">
        <v>315</v>
      </c>
      <c r="C856" s="124" t="s">
        <v>18</v>
      </c>
      <c r="D856" s="125">
        <v>200</v>
      </c>
      <c r="E856" s="125">
        <v>154.5</v>
      </c>
      <c r="F856" s="126">
        <f t="shared" si="27"/>
        <v>0.77249999999999996</v>
      </c>
    </row>
    <row r="857" spans="1:6" s="60" customFormat="1" ht="15" hidden="1" x14ac:dyDescent="0.25">
      <c r="A857" s="65" t="str">
        <f t="shared" si="26"/>
        <v>A</v>
      </c>
      <c r="B857" s="127" t="s">
        <v>315</v>
      </c>
      <c r="C857" s="127" t="s">
        <v>32</v>
      </c>
      <c r="D857" s="128">
        <v>200</v>
      </c>
      <c r="E857" s="128">
        <v>154.5</v>
      </c>
      <c r="F857" s="129">
        <f t="shared" si="27"/>
        <v>0.77249999999999996</v>
      </c>
    </row>
    <row r="858" spans="1:6" s="60" customFormat="1" ht="15" hidden="1" x14ac:dyDescent="0.25">
      <c r="A858" s="65" t="str">
        <f t="shared" si="26"/>
        <v>A</v>
      </c>
      <c r="B858" s="124" t="s">
        <v>315</v>
      </c>
      <c r="C858" s="124" t="s">
        <v>35</v>
      </c>
      <c r="D858" s="125">
        <v>32778</v>
      </c>
      <c r="E858" s="125">
        <v>32769.499980000001</v>
      </c>
      <c r="F858" s="126">
        <f t="shared" si="27"/>
        <v>0.99974067911403997</v>
      </c>
    </row>
    <row r="859" spans="1:6" s="60" customFormat="1" ht="36.75" hidden="1" thickBot="1" x14ac:dyDescent="0.3">
      <c r="A859" s="65" t="str">
        <f t="shared" si="26"/>
        <v>A</v>
      </c>
      <c r="B859" s="120" t="s">
        <v>646</v>
      </c>
      <c r="C859" s="121" t="s">
        <v>647</v>
      </c>
      <c r="D859" s="122">
        <v>1041</v>
      </c>
      <c r="E859" s="122">
        <v>1158.9101899999996</v>
      </c>
      <c r="F859" s="123">
        <f t="shared" si="27"/>
        <v>1.113266272814601</v>
      </c>
    </row>
    <row r="860" spans="1:6" s="60" customFormat="1" ht="15" hidden="1" x14ac:dyDescent="0.25">
      <c r="A860" s="65" t="str">
        <f t="shared" si="26"/>
        <v>A</v>
      </c>
      <c r="B860" s="124" t="s">
        <v>315</v>
      </c>
      <c r="C860" s="124" t="s">
        <v>18</v>
      </c>
      <c r="D860" s="125">
        <v>198</v>
      </c>
      <c r="E860" s="125">
        <v>363.25704000000002</v>
      </c>
      <c r="F860" s="126">
        <f t="shared" si="27"/>
        <v>1.8346315151515153</v>
      </c>
    </row>
    <row r="861" spans="1:6" s="60" customFormat="1" ht="15" hidden="1" x14ac:dyDescent="0.25">
      <c r="A861" s="65" t="str">
        <f t="shared" si="26"/>
        <v>A</v>
      </c>
      <c r="B861" s="127" t="s">
        <v>315</v>
      </c>
      <c r="C861" s="127" t="s">
        <v>32</v>
      </c>
      <c r="D861" s="128">
        <v>198</v>
      </c>
      <c r="E861" s="128">
        <v>363.25704000000002</v>
      </c>
      <c r="F861" s="129">
        <f t="shared" si="27"/>
        <v>1.8346315151515153</v>
      </c>
    </row>
    <row r="862" spans="1:6" s="60" customFormat="1" ht="15" hidden="1" x14ac:dyDescent="0.25">
      <c r="A862" s="65" t="str">
        <f t="shared" si="26"/>
        <v>A</v>
      </c>
      <c r="B862" s="124" t="s">
        <v>315</v>
      </c>
      <c r="C862" s="124" t="s">
        <v>35</v>
      </c>
      <c r="D862" s="125">
        <v>843</v>
      </c>
      <c r="E862" s="125">
        <v>795.65314999999987</v>
      </c>
      <c r="F862" s="126">
        <f t="shared" si="27"/>
        <v>0.94383529062870686</v>
      </c>
    </row>
    <row r="863" spans="1:6" s="60" customFormat="1" ht="36.75" hidden="1" thickBot="1" x14ac:dyDescent="0.3">
      <c r="A863" s="65" t="str">
        <f t="shared" si="26"/>
        <v>A</v>
      </c>
      <c r="B863" s="120" t="s">
        <v>648</v>
      </c>
      <c r="C863" s="121" t="s">
        <v>649</v>
      </c>
      <c r="D863" s="122">
        <v>17191</v>
      </c>
      <c r="E863" s="122">
        <v>16678.165199999999</v>
      </c>
      <c r="F863" s="123">
        <f t="shared" si="27"/>
        <v>0.97016841370484552</v>
      </c>
    </row>
    <row r="864" spans="1:6" s="60" customFormat="1" ht="15" hidden="1" x14ac:dyDescent="0.25">
      <c r="A864" s="65" t="str">
        <f t="shared" si="26"/>
        <v>A</v>
      </c>
      <c r="B864" s="124" t="s">
        <v>315</v>
      </c>
      <c r="C864" s="124" t="s">
        <v>18</v>
      </c>
      <c r="D864" s="125">
        <v>1634</v>
      </c>
      <c r="E864" s="125">
        <v>1368.0913700000001</v>
      </c>
      <c r="F864" s="126">
        <f t="shared" si="27"/>
        <v>0.83726522031823747</v>
      </c>
    </row>
    <row r="865" spans="1:6" s="60" customFormat="1" ht="15" hidden="1" x14ac:dyDescent="0.25">
      <c r="A865" s="65" t="str">
        <f t="shared" si="26"/>
        <v>A</v>
      </c>
      <c r="B865" s="127" t="s">
        <v>315</v>
      </c>
      <c r="C865" s="127" t="s">
        <v>32</v>
      </c>
      <c r="D865" s="128">
        <v>1634</v>
      </c>
      <c r="E865" s="128">
        <v>1368.0913700000001</v>
      </c>
      <c r="F865" s="129">
        <f t="shared" si="27"/>
        <v>0.83726522031823747</v>
      </c>
    </row>
    <row r="866" spans="1:6" s="60" customFormat="1" ht="15" hidden="1" x14ac:dyDescent="0.25">
      <c r="A866" s="65" t="str">
        <f t="shared" si="26"/>
        <v>A</v>
      </c>
      <c r="B866" s="124" t="s">
        <v>315</v>
      </c>
      <c r="C866" s="124" t="s">
        <v>35</v>
      </c>
      <c r="D866" s="125">
        <v>15557</v>
      </c>
      <c r="E866" s="125">
        <v>15310.073829999998</v>
      </c>
      <c r="F866" s="126">
        <f t="shared" si="27"/>
        <v>0.98412764864691116</v>
      </c>
    </row>
    <row r="867" spans="1:6" s="60" customFormat="1" ht="54.75" hidden="1" thickBot="1" x14ac:dyDescent="0.3">
      <c r="A867" s="65" t="str">
        <f t="shared" si="26"/>
        <v>A</v>
      </c>
      <c r="B867" s="120" t="s">
        <v>650</v>
      </c>
      <c r="C867" s="121" t="s">
        <v>651</v>
      </c>
      <c r="D867" s="122">
        <v>12988</v>
      </c>
      <c r="E867" s="122">
        <v>10721.258179999999</v>
      </c>
      <c r="F867" s="123">
        <f t="shared" si="27"/>
        <v>0.82547414382506923</v>
      </c>
    </row>
    <row r="868" spans="1:6" s="60" customFormat="1" ht="15" hidden="1" x14ac:dyDescent="0.25">
      <c r="A868" s="65" t="str">
        <f t="shared" si="26"/>
        <v>A</v>
      </c>
      <c r="B868" s="124" t="s">
        <v>315</v>
      </c>
      <c r="C868" s="124" t="s">
        <v>18</v>
      </c>
      <c r="D868" s="125">
        <v>2639</v>
      </c>
      <c r="E868" s="125">
        <v>1993.7092000000002</v>
      </c>
      <c r="F868" s="126">
        <f t="shared" si="27"/>
        <v>0.75547904509283825</v>
      </c>
    </row>
    <row r="869" spans="1:6" s="60" customFormat="1" ht="15" hidden="1" x14ac:dyDescent="0.25">
      <c r="A869" s="65" t="str">
        <f t="shared" si="26"/>
        <v>A</v>
      </c>
      <c r="B869" s="127" t="s">
        <v>315</v>
      </c>
      <c r="C869" s="127" t="s">
        <v>32</v>
      </c>
      <c r="D869" s="128">
        <v>2639</v>
      </c>
      <c r="E869" s="128">
        <v>1993.7092000000002</v>
      </c>
      <c r="F869" s="129">
        <f t="shared" si="27"/>
        <v>0.75547904509283825</v>
      </c>
    </row>
    <row r="870" spans="1:6" s="60" customFormat="1" ht="15" hidden="1" x14ac:dyDescent="0.25">
      <c r="A870" s="65" t="str">
        <f t="shared" si="26"/>
        <v>A</v>
      </c>
      <c r="B870" s="124" t="s">
        <v>315</v>
      </c>
      <c r="C870" s="124" t="s">
        <v>35</v>
      </c>
      <c r="D870" s="125">
        <v>10349</v>
      </c>
      <c r="E870" s="125">
        <v>8727.5489799999996</v>
      </c>
      <c r="F870" s="126">
        <f t="shared" si="27"/>
        <v>0.84332292781911289</v>
      </c>
    </row>
    <row r="871" spans="1:6" s="60" customFormat="1" ht="36.75" hidden="1" thickBot="1" x14ac:dyDescent="0.3">
      <c r="A871" s="65" t="str">
        <f t="shared" si="26"/>
        <v>A</v>
      </c>
      <c r="B871" s="120" t="s">
        <v>652</v>
      </c>
      <c r="C871" s="121" t="s">
        <v>653</v>
      </c>
      <c r="D871" s="122">
        <v>18616</v>
      </c>
      <c r="E871" s="122">
        <v>18615.999980000001</v>
      </c>
      <c r="F871" s="123">
        <f t="shared" si="27"/>
        <v>0.99999999892565539</v>
      </c>
    </row>
    <row r="872" spans="1:6" s="60" customFormat="1" ht="15" hidden="1" x14ac:dyDescent="0.25">
      <c r="A872" s="65" t="str">
        <f t="shared" si="26"/>
        <v>A</v>
      </c>
      <c r="B872" s="124" t="s">
        <v>315</v>
      </c>
      <c r="C872" s="124" t="s">
        <v>35</v>
      </c>
      <c r="D872" s="125">
        <v>18616</v>
      </c>
      <c r="E872" s="125">
        <v>18615.999980000001</v>
      </c>
      <c r="F872" s="126">
        <f t="shared" si="27"/>
        <v>0.99999999892565539</v>
      </c>
    </row>
    <row r="873" spans="1:6" s="60" customFormat="1" ht="72.75" hidden="1" thickBot="1" x14ac:dyDescent="0.3">
      <c r="A873" s="65" t="str">
        <f t="shared" si="26"/>
        <v>A</v>
      </c>
      <c r="B873" s="120" t="s">
        <v>654</v>
      </c>
      <c r="C873" s="121" t="s">
        <v>655</v>
      </c>
      <c r="D873" s="122">
        <v>6005</v>
      </c>
      <c r="E873" s="122">
        <v>5976.6326199999994</v>
      </c>
      <c r="F873" s="123">
        <f t="shared" si="27"/>
        <v>0.99527603996669434</v>
      </c>
    </row>
    <row r="874" spans="1:6" s="60" customFormat="1" ht="15" hidden="1" x14ac:dyDescent="0.25">
      <c r="A874" s="65" t="str">
        <f t="shared" si="26"/>
        <v>A</v>
      </c>
      <c r="B874" s="124" t="s">
        <v>315</v>
      </c>
      <c r="C874" s="124" t="s">
        <v>35</v>
      </c>
      <c r="D874" s="125">
        <v>6005</v>
      </c>
      <c r="E874" s="125">
        <v>5976.6326199999994</v>
      </c>
      <c r="F874" s="126">
        <f t="shared" si="27"/>
        <v>0.99527603996669434</v>
      </c>
    </row>
    <row r="875" spans="1:6" s="60" customFormat="1" ht="36.75" hidden="1" thickBot="1" x14ac:dyDescent="0.3">
      <c r="A875" s="65" t="str">
        <f t="shared" si="26"/>
        <v>A</v>
      </c>
      <c r="B875" s="120" t="s">
        <v>656</v>
      </c>
      <c r="C875" s="121" t="s">
        <v>657</v>
      </c>
      <c r="D875" s="122">
        <v>900</v>
      </c>
      <c r="E875" s="122">
        <v>506.28477000000004</v>
      </c>
      <c r="F875" s="123">
        <f t="shared" si="27"/>
        <v>0.56253863333333343</v>
      </c>
    </row>
    <row r="876" spans="1:6" s="60" customFormat="1" ht="15" hidden="1" x14ac:dyDescent="0.25">
      <c r="A876" s="65" t="str">
        <f t="shared" si="26"/>
        <v>A</v>
      </c>
      <c r="B876" s="124" t="s">
        <v>315</v>
      </c>
      <c r="C876" s="124" t="s">
        <v>18</v>
      </c>
      <c r="D876" s="125">
        <v>900</v>
      </c>
      <c r="E876" s="125">
        <v>506.28477000000004</v>
      </c>
      <c r="F876" s="126">
        <f t="shared" si="27"/>
        <v>0.56253863333333343</v>
      </c>
    </row>
    <row r="877" spans="1:6" s="60" customFormat="1" ht="15" hidden="1" x14ac:dyDescent="0.25">
      <c r="A877" s="65" t="str">
        <f t="shared" si="26"/>
        <v>A</v>
      </c>
      <c r="B877" s="127" t="s">
        <v>315</v>
      </c>
      <c r="C877" s="127" t="s">
        <v>32</v>
      </c>
      <c r="D877" s="128">
        <v>900</v>
      </c>
      <c r="E877" s="128">
        <v>506.28477000000004</v>
      </c>
      <c r="F877" s="129">
        <f t="shared" si="27"/>
        <v>0.56253863333333343</v>
      </c>
    </row>
    <row r="878" spans="1:6" s="60" customFormat="1" ht="36.75" hidden="1" thickBot="1" x14ac:dyDescent="0.3">
      <c r="A878" s="65" t="str">
        <f t="shared" si="26"/>
        <v>A</v>
      </c>
      <c r="B878" s="120" t="s">
        <v>658</v>
      </c>
      <c r="C878" s="121" t="s">
        <v>659</v>
      </c>
      <c r="D878" s="122">
        <v>17091</v>
      </c>
      <c r="E878" s="122">
        <v>16885.66027</v>
      </c>
      <c r="F878" s="123">
        <f t="shared" si="27"/>
        <v>0.98798550523667428</v>
      </c>
    </row>
    <row r="879" spans="1:6" s="60" customFormat="1" ht="15" hidden="1" x14ac:dyDescent="0.25">
      <c r="A879" s="65" t="str">
        <f t="shared" si="26"/>
        <v>A</v>
      </c>
      <c r="B879" s="124" t="s">
        <v>315</v>
      </c>
      <c r="C879" s="124" t="s">
        <v>18</v>
      </c>
      <c r="D879" s="125">
        <v>156</v>
      </c>
      <c r="E879" s="125">
        <v>45.253550000000004</v>
      </c>
      <c r="F879" s="126">
        <f t="shared" si="27"/>
        <v>0.29008685897435899</v>
      </c>
    </row>
    <row r="880" spans="1:6" s="60" customFormat="1" ht="15" hidden="1" x14ac:dyDescent="0.25">
      <c r="A880" s="65" t="str">
        <f t="shared" si="26"/>
        <v>A</v>
      </c>
      <c r="B880" s="127" t="s">
        <v>315</v>
      </c>
      <c r="C880" s="127" t="s">
        <v>32</v>
      </c>
      <c r="D880" s="128">
        <v>156</v>
      </c>
      <c r="E880" s="128">
        <v>45.253550000000004</v>
      </c>
      <c r="F880" s="129">
        <f t="shared" si="27"/>
        <v>0.29008685897435899</v>
      </c>
    </row>
    <row r="881" spans="1:6" s="60" customFormat="1" ht="15" hidden="1" x14ac:dyDescent="0.25">
      <c r="A881" s="65" t="str">
        <f t="shared" si="26"/>
        <v>A</v>
      </c>
      <c r="B881" s="124" t="s">
        <v>315</v>
      </c>
      <c r="C881" s="124" t="s">
        <v>35</v>
      </c>
      <c r="D881" s="125">
        <v>16935</v>
      </c>
      <c r="E881" s="125">
        <v>16840.406719999999</v>
      </c>
      <c r="F881" s="126">
        <f t="shared" si="27"/>
        <v>0.9944143324475937</v>
      </c>
    </row>
    <row r="882" spans="1:6" s="60" customFormat="1" ht="36.75" hidden="1" thickBot="1" x14ac:dyDescent="0.3">
      <c r="A882" s="65" t="str">
        <f t="shared" si="26"/>
        <v>A</v>
      </c>
      <c r="B882" s="120" t="s">
        <v>660</v>
      </c>
      <c r="C882" s="121" t="s">
        <v>661</v>
      </c>
      <c r="D882" s="122">
        <v>29477</v>
      </c>
      <c r="E882" s="122">
        <v>34401.163229999998</v>
      </c>
      <c r="F882" s="123">
        <f t="shared" si="27"/>
        <v>1.1670510306340536</v>
      </c>
    </row>
    <row r="883" spans="1:6" s="60" customFormat="1" ht="15" hidden="1" x14ac:dyDescent="0.25">
      <c r="A883" s="65" t="str">
        <f t="shared" si="26"/>
        <v>A</v>
      </c>
      <c r="B883" s="124" t="s">
        <v>315</v>
      </c>
      <c r="C883" s="124" t="s">
        <v>18</v>
      </c>
      <c r="D883" s="125">
        <v>530</v>
      </c>
      <c r="E883" s="125">
        <v>9.8719999999999999</v>
      </c>
      <c r="F883" s="126">
        <f t="shared" si="27"/>
        <v>1.8626415094339623E-2</v>
      </c>
    </row>
    <row r="884" spans="1:6" s="60" customFormat="1" ht="15" hidden="1" x14ac:dyDescent="0.25">
      <c r="A884" s="65" t="str">
        <f t="shared" si="26"/>
        <v>A</v>
      </c>
      <c r="B884" s="127" t="s">
        <v>315</v>
      </c>
      <c r="C884" s="127" t="s">
        <v>32</v>
      </c>
      <c r="D884" s="128">
        <v>530</v>
      </c>
      <c r="E884" s="128">
        <v>9.8719999999999999</v>
      </c>
      <c r="F884" s="129">
        <f t="shared" si="27"/>
        <v>1.8626415094339623E-2</v>
      </c>
    </row>
    <row r="885" spans="1:6" s="60" customFormat="1" ht="15" hidden="1" x14ac:dyDescent="0.25">
      <c r="A885" s="65" t="str">
        <f t="shared" si="26"/>
        <v>A</v>
      </c>
      <c r="B885" s="124" t="s">
        <v>315</v>
      </c>
      <c r="C885" s="124" t="s">
        <v>35</v>
      </c>
      <c r="D885" s="125">
        <v>28947</v>
      </c>
      <c r="E885" s="125">
        <v>34391.291229999995</v>
      </c>
      <c r="F885" s="126">
        <f t="shared" si="27"/>
        <v>1.1880779089370226</v>
      </c>
    </row>
    <row r="886" spans="1:6" s="60" customFormat="1" ht="36.75" hidden="1" thickBot="1" x14ac:dyDescent="0.3">
      <c r="A886" s="65" t="str">
        <f t="shared" si="26"/>
        <v>A</v>
      </c>
      <c r="B886" s="120" t="s">
        <v>662</v>
      </c>
      <c r="C886" s="121" t="s">
        <v>663</v>
      </c>
      <c r="D886" s="122">
        <v>5400</v>
      </c>
      <c r="E886" s="122">
        <v>8123.3981800000001</v>
      </c>
      <c r="F886" s="123">
        <f t="shared" si="27"/>
        <v>1.5043329962962964</v>
      </c>
    </row>
    <row r="887" spans="1:6" s="60" customFormat="1" ht="15" hidden="1" x14ac:dyDescent="0.25">
      <c r="A887" s="65" t="str">
        <f t="shared" si="26"/>
        <v>A</v>
      </c>
      <c r="B887" s="124" t="s">
        <v>315</v>
      </c>
      <c r="C887" s="124" t="s">
        <v>35</v>
      </c>
      <c r="D887" s="125">
        <v>5400</v>
      </c>
      <c r="E887" s="125">
        <v>8123.3981800000001</v>
      </c>
      <c r="F887" s="126">
        <f t="shared" si="27"/>
        <v>1.5043329962962964</v>
      </c>
    </row>
    <row r="888" spans="1:6" s="60" customFormat="1" ht="36.75" hidden="1" thickBot="1" x14ac:dyDescent="0.3">
      <c r="A888" s="65" t="str">
        <f t="shared" si="26"/>
        <v>A</v>
      </c>
      <c r="B888" s="120" t="s">
        <v>664</v>
      </c>
      <c r="C888" s="121" t="s">
        <v>665</v>
      </c>
      <c r="D888" s="122">
        <v>1610</v>
      </c>
      <c r="E888" s="122">
        <v>1598.5555099999999</v>
      </c>
      <c r="F888" s="123">
        <f t="shared" si="27"/>
        <v>0.99289162111801232</v>
      </c>
    </row>
    <row r="889" spans="1:6" s="60" customFormat="1" ht="15" hidden="1" x14ac:dyDescent="0.25">
      <c r="A889" s="65" t="str">
        <f t="shared" si="26"/>
        <v>A</v>
      </c>
      <c r="B889" s="124" t="s">
        <v>315</v>
      </c>
      <c r="C889" s="124" t="s">
        <v>35</v>
      </c>
      <c r="D889" s="125">
        <v>1610</v>
      </c>
      <c r="E889" s="125">
        <v>1598.5555099999999</v>
      </c>
      <c r="F889" s="126">
        <f t="shared" si="27"/>
        <v>0.99289162111801232</v>
      </c>
    </row>
    <row r="890" spans="1:6" s="60" customFormat="1" ht="36.75" hidden="1" thickBot="1" x14ac:dyDescent="0.3">
      <c r="A890" s="65" t="str">
        <f t="shared" si="26"/>
        <v>A</v>
      </c>
      <c r="B890" s="120" t="s">
        <v>666</v>
      </c>
      <c r="C890" s="121" t="s">
        <v>667</v>
      </c>
      <c r="D890" s="122">
        <v>52</v>
      </c>
      <c r="E890" s="122">
        <v>51.279960000000003</v>
      </c>
      <c r="F890" s="123">
        <f t="shared" si="27"/>
        <v>0.98615307692307697</v>
      </c>
    </row>
    <row r="891" spans="1:6" s="60" customFormat="1" ht="15" hidden="1" x14ac:dyDescent="0.25">
      <c r="A891" s="65" t="str">
        <f t="shared" si="26"/>
        <v>A</v>
      </c>
      <c r="B891" s="124" t="s">
        <v>315</v>
      </c>
      <c r="C891" s="124" t="s">
        <v>35</v>
      </c>
      <c r="D891" s="125">
        <v>52</v>
      </c>
      <c r="E891" s="125">
        <v>51.279960000000003</v>
      </c>
      <c r="F891" s="126">
        <f t="shared" si="27"/>
        <v>0.98615307692307697</v>
      </c>
    </row>
    <row r="892" spans="1:6" s="60" customFormat="1" ht="36.75" hidden="1" thickBot="1" x14ac:dyDescent="0.3">
      <c r="A892" s="65" t="str">
        <f t="shared" si="26"/>
        <v>A</v>
      </c>
      <c r="B892" s="120" t="s">
        <v>668</v>
      </c>
      <c r="C892" s="121" t="s">
        <v>669</v>
      </c>
      <c r="D892" s="122">
        <v>1585</v>
      </c>
      <c r="E892" s="122">
        <v>1517.26469</v>
      </c>
      <c r="F892" s="123">
        <f t="shared" si="27"/>
        <v>0.95726478864353315</v>
      </c>
    </row>
    <row r="893" spans="1:6" s="60" customFormat="1" ht="15" hidden="1" x14ac:dyDescent="0.25">
      <c r="A893" s="65" t="str">
        <f t="shared" si="26"/>
        <v>A</v>
      </c>
      <c r="B893" s="124" t="s">
        <v>315</v>
      </c>
      <c r="C893" s="124" t="s">
        <v>18</v>
      </c>
      <c r="D893" s="125">
        <v>55</v>
      </c>
      <c r="E893" s="125">
        <v>48.059570000000001</v>
      </c>
      <c r="F893" s="126">
        <f t="shared" si="27"/>
        <v>0.87381036363636366</v>
      </c>
    </row>
    <row r="894" spans="1:6" s="60" customFormat="1" ht="15" hidden="1" x14ac:dyDescent="0.25">
      <c r="A894" s="65" t="str">
        <f t="shared" si="26"/>
        <v>A</v>
      </c>
      <c r="B894" s="127" t="s">
        <v>315</v>
      </c>
      <c r="C894" s="127" t="s">
        <v>32</v>
      </c>
      <c r="D894" s="128">
        <v>55</v>
      </c>
      <c r="E894" s="128">
        <v>48.059570000000001</v>
      </c>
      <c r="F894" s="129">
        <f t="shared" si="27"/>
        <v>0.87381036363636366</v>
      </c>
    </row>
    <row r="895" spans="1:6" s="60" customFormat="1" ht="15" hidden="1" x14ac:dyDescent="0.25">
      <c r="A895" s="65" t="str">
        <f t="shared" si="26"/>
        <v>A</v>
      </c>
      <c r="B895" s="124" t="s">
        <v>315</v>
      </c>
      <c r="C895" s="124" t="s">
        <v>35</v>
      </c>
      <c r="D895" s="125">
        <v>1530</v>
      </c>
      <c r="E895" s="125">
        <v>1469.2051200000001</v>
      </c>
      <c r="F895" s="126">
        <f t="shared" si="27"/>
        <v>0.96026478431372553</v>
      </c>
    </row>
    <row r="896" spans="1:6" s="60" customFormat="1" ht="36.75" hidden="1" thickBot="1" x14ac:dyDescent="0.3">
      <c r="A896" s="65" t="str">
        <f t="shared" si="26"/>
        <v>A</v>
      </c>
      <c r="B896" s="120" t="s">
        <v>670</v>
      </c>
      <c r="C896" s="121" t="s">
        <v>671</v>
      </c>
      <c r="D896" s="122">
        <v>425</v>
      </c>
      <c r="E896" s="122">
        <v>422.37837000000002</v>
      </c>
      <c r="F896" s="123">
        <f t="shared" si="27"/>
        <v>0.99383145882352941</v>
      </c>
    </row>
    <row r="897" spans="1:6" s="60" customFormat="1" ht="15" hidden="1" x14ac:dyDescent="0.25">
      <c r="A897" s="65" t="str">
        <f t="shared" si="26"/>
        <v>A</v>
      </c>
      <c r="B897" s="124" t="s">
        <v>315</v>
      </c>
      <c r="C897" s="124" t="s">
        <v>18</v>
      </c>
      <c r="D897" s="125">
        <v>425</v>
      </c>
      <c r="E897" s="125">
        <v>422.37837000000002</v>
      </c>
      <c r="F897" s="126">
        <f t="shared" si="27"/>
        <v>0.99383145882352941</v>
      </c>
    </row>
    <row r="898" spans="1:6" s="60" customFormat="1" ht="15" hidden="1" x14ac:dyDescent="0.25">
      <c r="A898" s="65" t="str">
        <f t="shared" si="26"/>
        <v>A</v>
      </c>
      <c r="B898" s="127" t="s">
        <v>315</v>
      </c>
      <c r="C898" s="127" t="s">
        <v>20</v>
      </c>
      <c r="D898" s="128">
        <v>425</v>
      </c>
      <c r="E898" s="128">
        <v>422.37837000000002</v>
      </c>
      <c r="F898" s="129">
        <f t="shared" si="27"/>
        <v>0.99383145882352941</v>
      </c>
    </row>
    <row r="899" spans="1:6" s="60" customFormat="1" ht="18.75" hidden="1" thickBot="1" x14ac:dyDescent="0.3">
      <c r="A899" s="65" t="str">
        <f t="shared" si="26"/>
        <v>A</v>
      </c>
      <c r="B899" s="120" t="s">
        <v>680</v>
      </c>
      <c r="C899" s="121" t="s">
        <v>681</v>
      </c>
      <c r="D899" s="122">
        <v>86898</v>
      </c>
      <c r="E899" s="122">
        <v>86808.750319999992</v>
      </c>
      <c r="F899" s="123">
        <f t="shared" si="27"/>
        <v>0.99897293746691518</v>
      </c>
    </row>
    <row r="900" spans="1:6" s="60" customFormat="1" ht="15" hidden="1" x14ac:dyDescent="0.25">
      <c r="A900" s="65" t="str">
        <f t="shared" si="26"/>
        <v>A</v>
      </c>
      <c r="B900" s="124" t="s">
        <v>315</v>
      </c>
      <c r="C900" s="124" t="s">
        <v>18</v>
      </c>
      <c r="D900" s="125">
        <v>3926</v>
      </c>
      <c r="E900" s="125">
        <v>3839.2503199999996</v>
      </c>
      <c r="F900" s="126">
        <f t="shared" si="27"/>
        <v>0.97790380030565449</v>
      </c>
    </row>
    <row r="901" spans="1:6" s="60" customFormat="1" ht="15" hidden="1" x14ac:dyDescent="0.25">
      <c r="A901" s="65" t="str">
        <f t="shared" ref="A901:A964" si="28">(IF(OR(D901&lt;&gt;0,E901&lt;&gt;0,),"A","B"))</f>
        <v>A</v>
      </c>
      <c r="B901" s="127" t="s">
        <v>315</v>
      </c>
      <c r="C901" s="127" t="s">
        <v>3</v>
      </c>
      <c r="D901" s="128">
        <v>3926</v>
      </c>
      <c r="E901" s="128">
        <v>3839.2503199999996</v>
      </c>
      <c r="F901" s="129">
        <f t="shared" ref="F901:F964" si="29">E901/D901</f>
        <v>0.97790380030565449</v>
      </c>
    </row>
    <row r="902" spans="1:6" s="60" customFormat="1" ht="15" hidden="1" x14ac:dyDescent="0.25">
      <c r="A902" s="65" t="str">
        <f t="shared" si="28"/>
        <v>A</v>
      </c>
      <c r="B902" s="124" t="s">
        <v>315</v>
      </c>
      <c r="C902" s="124" t="s">
        <v>35</v>
      </c>
      <c r="D902" s="125">
        <v>82972</v>
      </c>
      <c r="E902" s="125">
        <v>82969.5</v>
      </c>
      <c r="F902" s="126">
        <f t="shared" si="29"/>
        <v>0.99996986935351684</v>
      </c>
    </row>
    <row r="903" spans="1:6" ht="36.75" thickBot="1" x14ac:dyDescent="0.25">
      <c r="A903" s="49" t="str">
        <f t="shared" si="28"/>
        <v>A</v>
      </c>
      <c r="B903" s="109" t="s">
        <v>682</v>
      </c>
      <c r="C903" s="110" t="s">
        <v>683</v>
      </c>
      <c r="D903" s="111">
        <v>177362</v>
      </c>
      <c r="E903" s="111">
        <v>177806.28934000002</v>
      </c>
      <c r="F903" s="112">
        <f t="shared" si="29"/>
        <v>1.0025049860736799</v>
      </c>
    </row>
    <row r="904" spans="1:6" ht="15.75" thickTop="1" x14ac:dyDescent="0.2">
      <c r="A904" s="49" t="str">
        <f t="shared" si="28"/>
        <v>A</v>
      </c>
      <c r="B904" s="115" t="s">
        <v>315</v>
      </c>
      <c r="C904" s="115" t="s">
        <v>18</v>
      </c>
      <c r="D904" s="116">
        <v>135101</v>
      </c>
      <c r="E904" s="116">
        <v>135278.02406</v>
      </c>
      <c r="F904" s="117">
        <f t="shared" si="29"/>
        <v>1.0013103090280604</v>
      </c>
    </row>
    <row r="905" spans="1:6" ht="15" x14ac:dyDescent="0.2">
      <c r="A905" s="49" t="str">
        <f t="shared" si="28"/>
        <v>A</v>
      </c>
      <c r="B905" s="118" t="s">
        <v>315</v>
      </c>
      <c r="C905" s="118" t="s">
        <v>32</v>
      </c>
      <c r="D905" s="89">
        <v>15089</v>
      </c>
      <c r="E905" s="89">
        <v>15267.19289</v>
      </c>
      <c r="F905" s="119">
        <f t="shared" si="29"/>
        <v>1.0118094565577573</v>
      </c>
    </row>
    <row r="906" spans="1:6" ht="15" x14ac:dyDescent="0.2">
      <c r="A906" s="49" t="str">
        <f t="shared" si="28"/>
        <v>A</v>
      </c>
      <c r="B906" s="118" t="s">
        <v>315</v>
      </c>
      <c r="C906" s="118" t="s">
        <v>34</v>
      </c>
      <c r="D906" s="89">
        <v>120012</v>
      </c>
      <c r="E906" s="89">
        <v>120010.83117</v>
      </c>
      <c r="F906" s="119">
        <f t="shared" si="29"/>
        <v>0.9999902607239276</v>
      </c>
    </row>
    <row r="907" spans="1:6" ht="15" x14ac:dyDescent="0.2">
      <c r="A907" s="49" t="str">
        <f t="shared" si="28"/>
        <v>A</v>
      </c>
      <c r="B907" s="115" t="s">
        <v>315</v>
      </c>
      <c r="C907" s="115" t="s">
        <v>35</v>
      </c>
      <c r="D907" s="116">
        <v>93</v>
      </c>
      <c r="E907" s="116">
        <v>92.576809999999995</v>
      </c>
      <c r="F907" s="117">
        <f t="shared" si="29"/>
        <v>0.99544956989247302</v>
      </c>
    </row>
    <row r="908" spans="1:6" ht="15" x14ac:dyDescent="0.2">
      <c r="A908" s="49" t="str">
        <f t="shared" si="28"/>
        <v>A</v>
      </c>
      <c r="B908" s="115" t="s">
        <v>315</v>
      </c>
      <c r="C908" s="115" t="s">
        <v>36</v>
      </c>
      <c r="D908" s="116">
        <v>42168</v>
      </c>
      <c r="E908" s="116">
        <v>42435.688470000001</v>
      </c>
      <c r="F908" s="117">
        <f t="shared" si="29"/>
        <v>1.0063481424302789</v>
      </c>
    </row>
    <row r="909" spans="1:6" s="60" customFormat="1" ht="54.75" hidden="1" thickBot="1" x14ac:dyDescent="0.3">
      <c r="A909" s="65" t="str">
        <f t="shared" si="28"/>
        <v>A</v>
      </c>
      <c r="B909" s="120" t="s">
        <v>684</v>
      </c>
      <c r="C909" s="121" t="s">
        <v>685</v>
      </c>
      <c r="D909" s="122">
        <v>48596</v>
      </c>
      <c r="E909" s="122">
        <v>49048.098310000001</v>
      </c>
      <c r="F909" s="123">
        <f t="shared" si="29"/>
        <v>1.0093032000576179</v>
      </c>
    </row>
    <row r="910" spans="1:6" s="60" customFormat="1" ht="15" hidden="1" x14ac:dyDescent="0.25">
      <c r="A910" s="65" t="str">
        <f t="shared" si="28"/>
        <v>A</v>
      </c>
      <c r="B910" s="124" t="s">
        <v>315</v>
      </c>
      <c r="C910" s="124" t="s">
        <v>18</v>
      </c>
      <c r="D910" s="125">
        <v>6650</v>
      </c>
      <c r="E910" s="125">
        <v>6649.0905899999998</v>
      </c>
      <c r="F910" s="126">
        <f t="shared" si="29"/>
        <v>0.99986324661654136</v>
      </c>
    </row>
    <row r="911" spans="1:6" s="60" customFormat="1" ht="15" hidden="1" x14ac:dyDescent="0.25">
      <c r="A911" s="65" t="str">
        <f t="shared" si="28"/>
        <v>A</v>
      </c>
      <c r="B911" s="127" t="s">
        <v>315</v>
      </c>
      <c r="C911" s="127" t="s">
        <v>34</v>
      </c>
      <c r="D911" s="128">
        <v>6650</v>
      </c>
      <c r="E911" s="128">
        <v>6649.0905899999998</v>
      </c>
      <c r="F911" s="129">
        <f t="shared" si="29"/>
        <v>0.99986324661654136</v>
      </c>
    </row>
    <row r="912" spans="1:6" s="60" customFormat="1" ht="15" hidden="1" x14ac:dyDescent="0.25">
      <c r="A912" s="65" t="str">
        <f t="shared" si="28"/>
        <v>A</v>
      </c>
      <c r="B912" s="124" t="s">
        <v>315</v>
      </c>
      <c r="C912" s="124" t="s">
        <v>36</v>
      </c>
      <c r="D912" s="125">
        <v>41946</v>
      </c>
      <c r="E912" s="125">
        <v>42399.007720000001</v>
      </c>
      <c r="F912" s="126">
        <f t="shared" si="29"/>
        <v>1.0107997835312068</v>
      </c>
    </row>
    <row r="913" spans="1:6" s="60" customFormat="1" ht="36.75" hidden="1" thickBot="1" x14ac:dyDescent="0.3">
      <c r="A913" s="65" t="str">
        <f t="shared" si="28"/>
        <v>A</v>
      </c>
      <c r="B913" s="120" t="s">
        <v>686</v>
      </c>
      <c r="C913" s="121" t="s">
        <v>687</v>
      </c>
      <c r="D913" s="122">
        <v>399</v>
      </c>
      <c r="E913" s="122">
        <v>398.42133000000001</v>
      </c>
      <c r="F913" s="123">
        <f t="shared" si="29"/>
        <v>0.99854969924812031</v>
      </c>
    </row>
    <row r="914" spans="1:6" s="60" customFormat="1" ht="15" hidden="1" x14ac:dyDescent="0.25">
      <c r="A914" s="65" t="str">
        <f t="shared" si="28"/>
        <v>A</v>
      </c>
      <c r="B914" s="124" t="s">
        <v>315</v>
      </c>
      <c r="C914" s="124" t="s">
        <v>18</v>
      </c>
      <c r="D914" s="125">
        <v>362</v>
      </c>
      <c r="E914" s="125">
        <v>361.74058000000002</v>
      </c>
      <c r="F914" s="126">
        <f t="shared" si="29"/>
        <v>0.99928337016574587</v>
      </c>
    </row>
    <row r="915" spans="1:6" s="60" customFormat="1" ht="15" hidden="1" x14ac:dyDescent="0.25">
      <c r="A915" s="65" t="str">
        <f t="shared" si="28"/>
        <v>A</v>
      </c>
      <c r="B915" s="127" t="s">
        <v>315</v>
      </c>
      <c r="C915" s="127" t="s">
        <v>34</v>
      </c>
      <c r="D915" s="128">
        <v>362</v>
      </c>
      <c r="E915" s="128">
        <v>361.74058000000002</v>
      </c>
      <c r="F915" s="129">
        <f t="shared" si="29"/>
        <v>0.99928337016574587</v>
      </c>
    </row>
    <row r="916" spans="1:6" s="60" customFormat="1" ht="15" hidden="1" x14ac:dyDescent="0.25">
      <c r="A916" s="65" t="str">
        <f t="shared" si="28"/>
        <v>A</v>
      </c>
      <c r="B916" s="124" t="s">
        <v>315</v>
      </c>
      <c r="C916" s="124" t="s">
        <v>36</v>
      </c>
      <c r="D916" s="125">
        <v>37</v>
      </c>
      <c r="E916" s="125">
        <v>36.680750000000003</v>
      </c>
      <c r="F916" s="126">
        <f t="shared" si="29"/>
        <v>0.99137162162162173</v>
      </c>
    </row>
    <row r="917" spans="1:6" s="60" customFormat="1" ht="18.75" hidden="1" thickBot="1" x14ac:dyDescent="0.3">
      <c r="A917" s="65" t="str">
        <f t="shared" si="28"/>
        <v>A</v>
      </c>
      <c r="B917" s="120" t="s">
        <v>688</v>
      </c>
      <c r="C917" s="121" t="s">
        <v>689</v>
      </c>
      <c r="D917" s="122">
        <v>185</v>
      </c>
      <c r="E917" s="122">
        <v>188.005</v>
      </c>
      <c r="F917" s="123">
        <f t="shared" si="29"/>
        <v>1.0162432432432431</v>
      </c>
    </row>
    <row r="918" spans="1:6" s="60" customFormat="1" ht="15" hidden="1" x14ac:dyDescent="0.25">
      <c r="A918" s="65" t="str">
        <f t="shared" si="28"/>
        <v>A</v>
      </c>
      <c r="B918" s="124" t="s">
        <v>315</v>
      </c>
      <c r="C918" s="124" t="s">
        <v>18</v>
      </c>
      <c r="D918" s="125">
        <v>0</v>
      </c>
      <c r="E918" s="125">
        <v>188.005</v>
      </c>
      <c r="F918" s="126" t="e">
        <f t="shared" si="29"/>
        <v>#DIV/0!</v>
      </c>
    </row>
    <row r="919" spans="1:6" s="60" customFormat="1" ht="15" hidden="1" x14ac:dyDescent="0.25">
      <c r="A919" s="65" t="str">
        <f t="shared" si="28"/>
        <v>A</v>
      </c>
      <c r="B919" s="127" t="s">
        <v>315</v>
      </c>
      <c r="C919" s="127" t="s">
        <v>32</v>
      </c>
      <c r="D919" s="128">
        <v>0</v>
      </c>
      <c r="E919" s="128">
        <v>188.005</v>
      </c>
      <c r="F919" s="129" t="e">
        <f t="shared" si="29"/>
        <v>#DIV/0!</v>
      </c>
    </row>
    <row r="920" spans="1:6" s="60" customFormat="1" ht="15" hidden="1" x14ac:dyDescent="0.25">
      <c r="A920" s="65" t="str">
        <f t="shared" si="28"/>
        <v>A</v>
      </c>
      <c r="B920" s="124" t="s">
        <v>315</v>
      </c>
      <c r="C920" s="124" t="s">
        <v>36</v>
      </c>
      <c r="D920" s="125">
        <v>185</v>
      </c>
      <c r="E920" s="125">
        <v>0</v>
      </c>
      <c r="F920" s="126">
        <f t="shared" si="29"/>
        <v>0</v>
      </c>
    </row>
    <row r="921" spans="1:6" s="60" customFormat="1" ht="36.75" hidden="1" thickBot="1" x14ac:dyDescent="0.3">
      <c r="A921" s="65" t="str">
        <f t="shared" si="28"/>
        <v>A</v>
      </c>
      <c r="B921" s="120" t="s">
        <v>690</v>
      </c>
      <c r="C921" s="121" t="s">
        <v>691</v>
      </c>
      <c r="D921" s="122">
        <v>113000</v>
      </c>
      <c r="E921" s="122">
        <v>113000</v>
      </c>
      <c r="F921" s="123">
        <f t="shared" si="29"/>
        <v>1</v>
      </c>
    </row>
    <row r="922" spans="1:6" s="60" customFormat="1" ht="15" hidden="1" x14ac:dyDescent="0.25">
      <c r="A922" s="65" t="str">
        <f t="shared" si="28"/>
        <v>A</v>
      </c>
      <c r="B922" s="124" t="s">
        <v>315</v>
      </c>
      <c r="C922" s="124" t="s">
        <v>18</v>
      </c>
      <c r="D922" s="125">
        <v>113000</v>
      </c>
      <c r="E922" s="125">
        <v>113000</v>
      </c>
      <c r="F922" s="126">
        <f t="shared" si="29"/>
        <v>1</v>
      </c>
    </row>
    <row r="923" spans="1:6" s="60" customFormat="1" ht="15" hidden="1" x14ac:dyDescent="0.25">
      <c r="A923" s="65" t="str">
        <f t="shared" si="28"/>
        <v>A</v>
      </c>
      <c r="B923" s="127" t="s">
        <v>315</v>
      </c>
      <c r="C923" s="127" t="s">
        <v>34</v>
      </c>
      <c r="D923" s="128">
        <v>113000</v>
      </c>
      <c r="E923" s="128">
        <v>113000</v>
      </c>
      <c r="F923" s="129">
        <f t="shared" si="29"/>
        <v>1</v>
      </c>
    </row>
    <row r="924" spans="1:6" s="60" customFormat="1" ht="36.75" hidden="1" thickBot="1" x14ac:dyDescent="0.3">
      <c r="A924" s="65" t="str">
        <f t="shared" si="28"/>
        <v>A</v>
      </c>
      <c r="B924" s="120" t="s">
        <v>692</v>
      </c>
      <c r="C924" s="121" t="s">
        <v>693</v>
      </c>
      <c r="D924" s="122">
        <v>120</v>
      </c>
      <c r="E924" s="122">
        <v>116.6658</v>
      </c>
      <c r="F924" s="123">
        <f t="shared" si="29"/>
        <v>0.97221500000000005</v>
      </c>
    </row>
    <row r="925" spans="1:6" s="60" customFormat="1" ht="15" hidden="1" x14ac:dyDescent="0.25">
      <c r="A925" s="65" t="str">
        <f t="shared" si="28"/>
        <v>A</v>
      </c>
      <c r="B925" s="124" t="s">
        <v>315</v>
      </c>
      <c r="C925" s="124" t="s">
        <v>18</v>
      </c>
      <c r="D925" s="125">
        <v>27</v>
      </c>
      <c r="E925" s="125">
        <v>24.088989999999999</v>
      </c>
      <c r="F925" s="126">
        <f t="shared" si="29"/>
        <v>0.89218481481481482</v>
      </c>
    </row>
    <row r="926" spans="1:6" s="60" customFormat="1" ht="15" hidden="1" x14ac:dyDescent="0.25">
      <c r="A926" s="65" t="str">
        <f t="shared" si="28"/>
        <v>A</v>
      </c>
      <c r="B926" s="127" t="s">
        <v>315</v>
      </c>
      <c r="C926" s="127" t="s">
        <v>32</v>
      </c>
      <c r="D926" s="128">
        <v>27</v>
      </c>
      <c r="E926" s="128">
        <v>24.088989999999999</v>
      </c>
      <c r="F926" s="129">
        <f t="shared" si="29"/>
        <v>0.89218481481481482</v>
      </c>
    </row>
    <row r="927" spans="1:6" s="60" customFormat="1" ht="15" hidden="1" x14ac:dyDescent="0.25">
      <c r="A927" s="65" t="str">
        <f t="shared" si="28"/>
        <v>A</v>
      </c>
      <c r="B927" s="124" t="s">
        <v>315</v>
      </c>
      <c r="C927" s="124" t="s">
        <v>35</v>
      </c>
      <c r="D927" s="125">
        <v>93</v>
      </c>
      <c r="E927" s="125">
        <v>92.576809999999995</v>
      </c>
      <c r="F927" s="126">
        <f t="shared" si="29"/>
        <v>0.99544956989247302</v>
      </c>
    </row>
    <row r="928" spans="1:6" s="60" customFormat="1" ht="36.75" hidden="1" thickBot="1" x14ac:dyDescent="0.3">
      <c r="A928" s="65" t="str">
        <f t="shared" si="28"/>
        <v>A</v>
      </c>
      <c r="B928" s="120" t="s">
        <v>694</v>
      </c>
      <c r="C928" s="121" t="s">
        <v>695</v>
      </c>
      <c r="D928" s="122">
        <v>62</v>
      </c>
      <c r="E928" s="122">
        <v>55.098899999999993</v>
      </c>
      <c r="F928" s="123">
        <f t="shared" si="29"/>
        <v>0.88869193548387082</v>
      </c>
    </row>
    <row r="929" spans="1:6" s="60" customFormat="1" ht="15" hidden="1" x14ac:dyDescent="0.25">
      <c r="A929" s="65" t="str">
        <f t="shared" si="28"/>
        <v>A</v>
      </c>
      <c r="B929" s="124" t="s">
        <v>315</v>
      </c>
      <c r="C929" s="124" t="s">
        <v>18</v>
      </c>
      <c r="D929" s="125">
        <v>62</v>
      </c>
      <c r="E929" s="125">
        <v>55.098899999999993</v>
      </c>
      <c r="F929" s="126">
        <f t="shared" si="29"/>
        <v>0.88869193548387082</v>
      </c>
    </row>
    <row r="930" spans="1:6" s="60" customFormat="1" ht="15" hidden="1" x14ac:dyDescent="0.25">
      <c r="A930" s="65" t="str">
        <f t="shared" si="28"/>
        <v>A</v>
      </c>
      <c r="B930" s="127" t="s">
        <v>315</v>
      </c>
      <c r="C930" s="127" t="s">
        <v>32</v>
      </c>
      <c r="D930" s="128">
        <v>62</v>
      </c>
      <c r="E930" s="128">
        <v>55.098899999999993</v>
      </c>
      <c r="F930" s="129">
        <f t="shared" si="29"/>
        <v>0.88869193548387082</v>
      </c>
    </row>
    <row r="931" spans="1:6" s="60" customFormat="1" ht="36.75" hidden="1" thickBot="1" x14ac:dyDescent="0.3">
      <c r="A931" s="65" t="str">
        <f t="shared" si="28"/>
        <v>A</v>
      </c>
      <c r="B931" s="120" t="s">
        <v>696</v>
      </c>
      <c r="C931" s="121" t="s">
        <v>697</v>
      </c>
      <c r="D931" s="122">
        <v>15000</v>
      </c>
      <c r="E931" s="122">
        <v>15000</v>
      </c>
      <c r="F931" s="123">
        <f t="shared" si="29"/>
        <v>1</v>
      </c>
    </row>
    <row r="932" spans="1:6" s="60" customFormat="1" ht="15" hidden="1" x14ac:dyDescent="0.25">
      <c r="A932" s="65" t="str">
        <f t="shared" si="28"/>
        <v>A</v>
      </c>
      <c r="B932" s="124" t="s">
        <v>315</v>
      </c>
      <c r="C932" s="124" t="s">
        <v>18</v>
      </c>
      <c r="D932" s="125">
        <v>15000</v>
      </c>
      <c r="E932" s="125">
        <v>15000</v>
      </c>
      <c r="F932" s="126">
        <f t="shared" si="29"/>
        <v>1</v>
      </c>
    </row>
    <row r="933" spans="1:6" s="60" customFormat="1" ht="15" hidden="1" x14ac:dyDescent="0.25">
      <c r="A933" s="65" t="str">
        <f t="shared" si="28"/>
        <v>A</v>
      </c>
      <c r="B933" s="127" t="s">
        <v>315</v>
      </c>
      <c r="C933" s="127" t="s">
        <v>32</v>
      </c>
      <c r="D933" s="128">
        <v>15000</v>
      </c>
      <c r="E933" s="128">
        <v>15000</v>
      </c>
      <c r="F933" s="129">
        <f t="shared" si="29"/>
        <v>1</v>
      </c>
    </row>
    <row r="934" spans="1:6" ht="18.75" thickBot="1" x14ac:dyDescent="0.25">
      <c r="A934" s="49" t="str">
        <f t="shared" si="28"/>
        <v>A</v>
      </c>
      <c r="B934" s="109" t="s">
        <v>698</v>
      </c>
      <c r="C934" s="110" t="s">
        <v>699</v>
      </c>
      <c r="D934" s="111">
        <v>23522</v>
      </c>
      <c r="E934" s="111">
        <v>24164.252789999999</v>
      </c>
      <c r="F934" s="112">
        <f t="shared" si="29"/>
        <v>1.0273043444434997</v>
      </c>
    </row>
    <row r="935" spans="1:6" ht="15.75" thickTop="1" x14ac:dyDescent="0.2">
      <c r="A935" s="49" t="str">
        <f t="shared" si="28"/>
        <v>A</v>
      </c>
      <c r="B935" s="115" t="s">
        <v>315</v>
      </c>
      <c r="C935" s="115" t="s">
        <v>18</v>
      </c>
      <c r="D935" s="116">
        <v>23325</v>
      </c>
      <c r="E935" s="116">
        <v>23323.449979999998</v>
      </c>
      <c r="F935" s="117">
        <f t="shared" si="29"/>
        <v>0.99993354683815638</v>
      </c>
    </row>
    <row r="936" spans="1:6" ht="15" x14ac:dyDescent="0.2">
      <c r="A936" s="49" t="str">
        <f t="shared" si="28"/>
        <v>A</v>
      </c>
      <c r="B936" s="118" t="s">
        <v>315</v>
      </c>
      <c r="C936" s="118" t="s">
        <v>32</v>
      </c>
      <c r="D936" s="89">
        <v>12130</v>
      </c>
      <c r="E936" s="89">
        <v>12131.40957</v>
      </c>
      <c r="F936" s="119">
        <f t="shared" si="29"/>
        <v>1.0001162052761747</v>
      </c>
    </row>
    <row r="937" spans="1:6" ht="15" x14ac:dyDescent="0.2">
      <c r="A937" s="49" t="str">
        <f t="shared" si="28"/>
        <v>A</v>
      </c>
      <c r="B937" s="118" t="s">
        <v>315</v>
      </c>
      <c r="C937" s="118" t="s">
        <v>34</v>
      </c>
      <c r="D937" s="89">
        <v>11195</v>
      </c>
      <c r="E937" s="89">
        <v>11192.04041</v>
      </c>
      <c r="F937" s="119">
        <f t="shared" si="29"/>
        <v>0.99973563287181777</v>
      </c>
    </row>
    <row r="938" spans="1:6" ht="15" x14ac:dyDescent="0.2">
      <c r="A938" s="49" t="str">
        <f t="shared" si="28"/>
        <v>A</v>
      </c>
      <c r="B938" s="115" t="s">
        <v>315</v>
      </c>
      <c r="C938" s="115" t="s">
        <v>36</v>
      </c>
      <c r="D938" s="116">
        <v>197</v>
      </c>
      <c r="E938" s="116">
        <v>840.80281000000002</v>
      </c>
      <c r="F938" s="117">
        <f t="shared" si="29"/>
        <v>4.2680345685279191</v>
      </c>
    </row>
    <row r="939" spans="1:6" s="60" customFormat="1" ht="18.75" hidden="1" thickBot="1" x14ac:dyDescent="0.3">
      <c r="A939" s="65" t="str">
        <f t="shared" si="28"/>
        <v>A</v>
      </c>
      <c r="B939" s="120" t="s">
        <v>700</v>
      </c>
      <c r="C939" s="121" t="s">
        <v>701</v>
      </c>
      <c r="D939" s="122">
        <v>21500</v>
      </c>
      <c r="E939" s="122">
        <v>21500</v>
      </c>
      <c r="F939" s="123">
        <f t="shared" si="29"/>
        <v>1</v>
      </c>
    </row>
    <row r="940" spans="1:6" s="60" customFormat="1" ht="15" hidden="1" x14ac:dyDescent="0.25">
      <c r="A940" s="65" t="str">
        <f t="shared" si="28"/>
        <v>A</v>
      </c>
      <c r="B940" s="124" t="s">
        <v>315</v>
      </c>
      <c r="C940" s="124" t="s">
        <v>18</v>
      </c>
      <c r="D940" s="125">
        <v>21500</v>
      </c>
      <c r="E940" s="125">
        <v>21500</v>
      </c>
      <c r="F940" s="126">
        <f t="shared" si="29"/>
        <v>1</v>
      </c>
    </row>
    <row r="941" spans="1:6" s="60" customFormat="1" ht="15" hidden="1" x14ac:dyDescent="0.25">
      <c r="A941" s="65" t="str">
        <f t="shared" si="28"/>
        <v>A</v>
      </c>
      <c r="B941" s="127" t="s">
        <v>315</v>
      </c>
      <c r="C941" s="127" t="s">
        <v>32</v>
      </c>
      <c r="D941" s="128">
        <v>10500</v>
      </c>
      <c r="E941" s="128">
        <v>10500</v>
      </c>
      <c r="F941" s="129">
        <f t="shared" si="29"/>
        <v>1</v>
      </c>
    </row>
    <row r="942" spans="1:6" s="60" customFormat="1" ht="15" hidden="1" x14ac:dyDescent="0.25">
      <c r="A942" s="65" t="str">
        <f t="shared" si="28"/>
        <v>A</v>
      </c>
      <c r="B942" s="127" t="s">
        <v>315</v>
      </c>
      <c r="C942" s="127" t="s">
        <v>34</v>
      </c>
      <c r="D942" s="128">
        <v>11000</v>
      </c>
      <c r="E942" s="128">
        <v>11000</v>
      </c>
      <c r="F942" s="129">
        <f t="shared" si="29"/>
        <v>1</v>
      </c>
    </row>
    <row r="943" spans="1:6" s="60" customFormat="1" ht="36.75" hidden="1" thickBot="1" x14ac:dyDescent="0.3">
      <c r="A943" s="65" t="str">
        <f t="shared" si="28"/>
        <v>A</v>
      </c>
      <c r="B943" s="120" t="s">
        <v>702</v>
      </c>
      <c r="C943" s="121" t="s">
        <v>703</v>
      </c>
      <c r="D943" s="122">
        <v>980</v>
      </c>
      <c r="E943" s="122">
        <v>1008.6182299999999</v>
      </c>
      <c r="F943" s="123">
        <f t="shared" si="29"/>
        <v>1.0292022755102039</v>
      </c>
    </row>
    <row r="944" spans="1:6" s="60" customFormat="1" ht="15" hidden="1" x14ac:dyDescent="0.25">
      <c r="A944" s="65" t="str">
        <f t="shared" si="28"/>
        <v>A</v>
      </c>
      <c r="B944" s="124" t="s">
        <v>315</v>
      </c>
      <c r="C944" s="124" t="s">
        <v>18</v>
      </c>
      <c r="D944" s="125">
        <v>980</v>
      </c>
      <c r="E944" s="125">
        <v>931.95202000000006</v>
      </c>
      <c r="F944" s="126">
        <f t="shared" si="29"/>
        <v>0.95097144897959185</v>
      </c>
    </row>
    <row r="945" spans="1:6" s="60" customFormat="1" ht="15" hidden="1" x14ac:dyDescent="0.25">
      <c r="A945" s="65" t="str">
        <f t="shared" si="28"/>
        <v>A</v>
      </c>
      <c r="B945" s="127" t="s">
        <v>315</v>
      </c>
      <c r="C945" s="127" t="s">
        <v>32</v>
      </c>
      <c r="D945" s="128">
        <v>980</v>
      </c>
      <c r="E945" s="128">
        <v>931.95202000000006</v>
      </c>
      <c r="F945" s="129">
        <f t="shared" si="29"/>
        <v>0.95097144897959185</v>
      </c>
    </row>
    <row r="946" spans="1:6" s="60" customFormat="1" ht="15" hidden="1" x14ac:dyDescent="0.25">
      <c r="A946" s="65" t="str">
        <f t="shared" si="28"/>
        <v>A</v>
      </c>
      <c r="B946" s="124" t="s">
        <v>315</v>
      </c>
      <c r="C946" s="124" t="s">
        <v>36</v>
      </c>
      <c r="D946" s="125">
        <v>0</v>
      </c>
      <c r="E946" s="125">
        <v>76.666209999999992</v>
      </c>
      <c r="F946" s="126" t="e">
        <f t="shared" si="29"/>
        <v>#DIV/0!</v>
      </c>
    </row>
    <row r="947" spans="1:6" s="60" customFormat="1" ht="36.75" hidden="1" thickBot="1" x14ac:dyDescent="0.3">
      <c r="A947" s="65" t="str">
        <f t="shared" si="28"/>
        <v>A</v>
      </c>
      <c r="B947" s="120" t="s">
        <v>704</v>
      </c>
      <c r="C947" s="121" t="s">
        <v>705</v>
      </c>
      <c r="D947" s="122">
        <v>0</v>
      </c>
      <c r="E947" s="122">
        <v>567.57240999999999</v>
      </c>
      <c r="F947" s="123" t="e">
        <f t="shared" si="29"/>
        <v>#DIV/0!</v>
      </c>
    </row>
    <row r="948" spans="1:6" s="60" customFormat="1" ht="15" hidden="1" x14ac:dyDescent="0.25">
      <c r="A948" s="65" t="str">
        <f t="shared" si="28"/>
        <v>A</v>
      </c>
      <c r="B948" s="124" t="s">
        <v>315</v>
      </c>
      <c r="C948" s="124" t="s">
        <v>36</v>
      </c>
      <c r="D948" s="125">
        <v>0</v>
      </c>
      <c r="E948" s="125">
        <v>567.57240999999999</v>
      </c>
      <c r="F948" s="126" t="e">
        <f t="shared" si="29"/>
        <v>#DIV/0!</v>
      </c>
    </row>
    <row r="949" spans="1:6" s="60" customFormat="1" ht="54.75" hidden="1" thickBot="1" x14ac:dyDescent="0.3">
      <c r="A949" s="65" t="str">
        <f t="shared" si="28"/>
        <v>A</v>
      </c>
      <c r="B949" s="120" t="s">
        <v>706</v>
      </c>
      <c r="C949" s="121" t="s">
        <v>707</v>
      </c>
      <c r="D949" s="122">
        <v>1042</v>
      </c>
      <c r="E949" s="122">
        <v>1088.06215</v>
      </c>
      <c r="F949" s="123">
        <f t="shared" si="29"/>
        <v>1.044205518234165</v>
      </c>
    </row>
    <row r="950" spans="1:6" s="60" customFormat="1" ht="15" hidden="1" x14ac:dyDescent="0.25">
      <c r="A950" s="65" t="str">
        <f t="shared" si="28"/>
        <v>A</v>
      </c>
      <c r="B950" s="124" t="s">
        <v>315</v>
      </c>
      <c r="C950" s="124" t="s">
        <v>18</v>
      </c>
      <c r="D950" s="125">
        <v>845</v>
      </c>
      <c r="E950" s="125">
        <v>891.49795999999992</v>
      </c>
      <c r="F950" s="126">
        <f t="shared" si="29"/>
        <v>1.0550271715976332</v>
      </c>
    </row>
    <row r="951" spans="1:6" s="60" customFormat="1" ht="15" hidden="1" x14ac:dyDescent="0.25">
      <c r="A951" s="65" t="str">
        <f t="shared" si="28"/>
        <v>A</v>
      </c>
      <c r="B951" s="127" t="s">
        <v>315</v>
      </c>
      <c r="C951" s="127" t="s">
        <v>32</v>
      </c>
      <c r="D951" s="128">
        <v>650</v>
      </c>
      <c r="E951" s="128">
        <v>699.45755000000008</v>
      </c>
      <c r="F951" s="129">
        <f t="shared" si="29"/>
        <v>1.0760885384615386</v>
      </c>
    </row>
    <row r="952" spans="1:6" s="60" customFormat="1" ht="15" hidden="1" x14ac:dyDescent="0.25">
      <c r="A952" s="65" t="str">
        <f t="shared" si="28"/>
        <v>A</v>
      </c>
      <c r="B952" s="127" t="s">
        <v>315</v>
      </c>
      <c r="C952" s="127" t="s">
        <v>34</v>
      </c>
      <c r="D952" s="128">
        <v>195</v>
      </c>
      <c r="E952" s="128">
        <v>192.04041000000001</v>
      </c>
      <c r="F952" s="129">
        <f t="shared" si="29"/>
        <v>0.98482261538461546</v>
      </c>
    </row>
    <row r="953" spans="1:6" s="60" customFormat="1" ht="15" hidden="1" x14ac:dyDescent="0.25">
      <c r="A953" s="65" t="str">
        <f t="shared" si="28"/>
        <v>A</v>
      </c>
      <c r="B953" s="124" t="s">
        <v>315</v>
      </c>
      <c r="C953" s="124" t="s">
        <v>36</v>
      </c>
      <c r="D953" s="125">
        <v>197</v>
      </c>
      <c r="E953" s="125">
        <v>196.56419</v>
      </c>
      <c r="F953" s="126">
        <f t="shared" si="29"/>
        <v>0.99778776649746193</v>
      </c>
    </row>
    <row r="954" spans="1:6" ht="36.75" thickBot="1" x14ac:dyDescent="0.25">
      <c r="A954" s="49" t="str">
        <f t="shared" si="28"/>
        <v>A</v>
      </c>
      <c r="B954" s="109" t="s">
        <v>708</v>
      </c>
      <c r="C954" s="110" t="s">
        <v>709</v>
      </c>
      <c r="D954" s="111">
        <v>19400</v>
      </c>
      <c r="E954" s="111">
        <v>19400</v>
      </c>
      <c r="F954" s="112">
        <f t="shared" si="29"/>
        <v>1</v>
      </c>
    </row>
    <row r="955" spans="1:6" ht="15.75" thickTop="1" x14ac:dyDescent="0.2">
      <c r="A955" s="49" t="str">
        <f t="shared" si="28"/>
        <v>A</v>
      </c>
      <c r="B955" s="115" t="s">
        <v>315</v>
      </c>
      <c r="C955" s="115" t="s">
        <v>35</v>
      </c>
      <c r="D955" s="116">
        <v>19400</v>
      </c>
      <c r="E955" s="116">
        <v>19400</v>
      </c>
      <c r="F955" s="117">
        <f t="shared" si="29"/>
        <v>1</v>
      </c>
    </row>
    <row r="956" spans="1:6" s="60" customFormat="1" ht="54.75" hidden="1" thickBot="1" x14ac:dyDescent="0.3">
      <c r="A956" s="65" t="str">
        <f t="shared" si="28"/>
        <v>A</v>
      </c>
      <c r="B956" s="120" t="s">
        <v>710</v>
      </c>
      <c r="C956" s="121" t="s">
        <v>711</v>
      </c>
      <c r="D956" s="122">
        <v>19400</v>
      </c>
      <c r="E956" s="122">
        <v>19400</v>
      </c>
      <c r="F956" s="123">
        <f t="shared" si="29"/>
        <v>1</v>
      </c>
    </row>
    <row r="957" spans="1:6" s="60" customFormat="1" ht="15" hidden="1" x14ac:dyDescent="0.25">
      <c r="A957" s="65" t="str">
        <f t="shared" si="28"/>
        <v>A</v>
      </c>
      <c r="B957" s="124" t="s">
        <v>315</v>
      </c>
      <c r="C957" s="124" t="s">
        <v>35</v>
      </c>
      <c r="D957" s="125">
        <v>19400</v>
      </c>
      <c r="E957" s="125">
        <v>19400</v>
      </c>
      <c r="F957" s="126">
        <f t="shared" si="29"/>
        <v>1</v>
      </c>
    </row>
    <row r="958" spans="1:6" ht="36.75" thickBot="1" x14ac:dyDescent="0.25">
      <c r="A958" s="49" t="str">
        <f t="shared" si="28"/>
        <v>A</v>
      </c>
      <c r="B958" s="109" t="s">
        <v>712</v>
      </c>
      <c r="C958" s="110" t="s">
        <v>713</v>
      </c>
      <c r="D958" s="111">
        <v>122534</v>
      </c>
      <c r="E958" s="111">
        <v>122496.06304000002</v>
      </c>
      <c r="F958" s="112">
        <f t="shared" si="29"/>
        <v>0.99969039646139046</v>
      </c>
    </row>
    <row r="959" spans="1:6" ht="15.75" thickTop="1" x14ac:dyDescent="0.2">
      <c r="A959" s="49" t="str">
        <f t="shared" si="28"/>
        <v>A</v>
      </c>
      <c r="B959" s="115" t="s">
        <v>315</v>
      </c>
      <c r="C959" s="115" t="s">
        <v>18</v>
      </c>
      <c r="D959" s="116">
        <v>2497</v>
      </c>
      <c r="E959" s="116">
        <v>2463.98155</v>
      </c>
      <c r="F959" s="117">
        <f t="shared" si="29"/>
        <v>0.98677675210252302</v>
      </c>
    </row>
    <row r="960" spans="1:6" ht="15" x14ac:dyDescent="0.2">
      <c r="A960" s="49" t="str">
        <f t="shared" si="28"/>
        <v>A</v>
      </c>
      <c r="B960" s="118" t="s">
        <v>315</v>
      </c>
      <c r="C960" s="118" t="s">
        <v>32</v>
      </c>
      <c r="D960" s="89">
        <v>365</v>
      </c>
      <c r="E960" s="89">
        <v>334.38772999999998</v>
      </c>
      <c r="F960" s="119">
        <f t="shared" si="29"/>
        <v>0.91613076712328756</v>
      </c>
    </row>
    <row r="961" spans="1:6" ht="15" x14ac:dyDescent="0.2">
      <c r="A961" s="49" t="str">
        <f t="shared" si="28"/>
        <v>A</v>
      </c>
      <c r="B961" s="118" t="s">
        <v>315</v>
      </c>
      <c r="C961" s="118" t="s">
        <v>3</v>
      </c>
      <c r="D961" s="89">
        <v>2132</v>
      </c>
      <c r="E961" s="89">
        <v>2129.5938200000005</v>
      </c>
      <c r="F961" s="119">
        <f t="shared" si="29"/>
        <v>0.99887139774859313</v>
      </c>
    </row>
    <row r="962" spans="1:6" ht="15" x14ac:dyDescent="0.2">
      <c r="A962" s="49" t="str">
        <f t="shared" si="28"/>
        <v>A</v>
      </c>
      <c r="B962" s="115" t="s">
        <v>315</v>
      </c>
      <c r="C962" s="115" t="s">
        <v>35</v>
      </c>
      <c r="D962" s="116">
        <v>120037</v>
      </c>
      <c r="E962" s="116">
        <v>120032.08149000001</v>
      </c>
      <c r="F962" s="117">
        <f t="shared" si="29"/>
        <v>0.99995902505060952</v>
      </c>
    </row>
    <row r="963" spans="1:6" s="60" customFormat="1" ht="18.75" hidden="1" thickBot="1" x14ac:dyDescent="0.3">
      <c r="A963" s="65" t="str">
        <f t="shared" si="28"/>
        <v>A</v>
      </c>
      <c r="B963" s="120" t="s">
        <v>714</v>
      </c>
      <c r="C963" s="121" t="s">
        <v>715</v>
      </c>
      <c r="D963" s="122">
        <v>113505</v>
      </c>
      <c r="E963" s="122">
        <v>113504.99998000001</v>
      </c>
      <c r="F963" s="123">
        <f t="shared" si="29"/>
        <v>0.99999999982379639</v>
      </c>
    </row>
    <row r="964" spans="1:6" s="60" customFormat="1" ht="15" hidden="1" x14ac:dyDescent="0.25">
      <c r="A964" s="65" t="str">
        <f t="shared" si="28"/>
        <v>A</v>
      </c>
      <c r="B964" s="124" t="s">
        <v>315</v>
      </c>
      <c r="C964" s="124" t="s">
        <v>35</v>
      </c>
      <c r="D964" s="125">
        <v>113505</v>
      </c>
      <c r="E964" s="125">
        <v>113504.99998000001</v>
      </c>
      <c r="F964" s="126">
        <f t="shared" si="29"/>
        <v>0.99999999982379639</v>
      </c>
    </row>
    <row r="965" spans="1:6" s="60" customFormat="1" ht="54.75" hidden="1" thickBot="1" x14ac:dyDescent="0.3">
      <c r="A965" s="65" t="str">
        <f t="shared" ref="A965:A1028" si="30">(IF(OR(D965&lt;&gt;0,E965&lt;&gt;0,),"A","B"))</f>
        <v>A</v>
      </c>
      <c r="B965" s="120" t="s">
        <v>716</v>
      </c>
      <c r="C965" s="121" t="s">
        <v>717</v>
      </c>
      <c r="D965" s="122">
        <v>6737</v>
      </c>
      <c r="E965" s="122">
        <v>6721.7508600000001</v>
      </c>
      <c r="F965" s="123">
        <f t="shared" ref="F965:F1028" si="31">E965/D965</f>
        <v>0.9977365088318243</v>
      </c>
    </row>
    <row r="966" spans="1:6" s="60" customFormat="1" ht="15" hidden="1" x14ac:dyDescent="0.25">
      <c r="A966" s="65" t="str">
        <f t="shared" si="30"/>
        <v>A</v>
      </c>
      <c r="B966" s="124" t="s">
        <v>315</v>
      </c>
      <c r="C966" s="124" t="s">
        <v>18</v>
      </c>
      <c r="D966" s="125">
        <v>205</v>
      </c>
      <c r="E966" s="125">
        <v>194.66935000000001</v>
      </c>
      <c r="F966" s="126">
        <f t="shared" si="31"/>
        <v>0.94960658536585374</v>
      </c>
    </row>
    <row r="967" spans="1:6" s="60" customFormat="1" ht="15" hidden="1" x14ac:dyDescent="0.25">
      <c r="A967" s="65" t="str">
        <f t="shared" si="30"/>
        <v>A</v>
      </c>
      <c r="B967" s="127" t="s">
        <v>315</v>
      </c>
      <c r="C967" s="127" t="s">
        <v>32</v>
      </c>
      <c r="D967" s="128">
        <v>205</v>
      </c>
      <c r="E967" s="128">
        <v>194.66935000000001</v>
      </c>
      <c r="F967" s="129">
        <f t="shared" si="31"/>
        <v>0.94960658536585374</v>
      </c>
    </row>
    <row r="968" spans="1:6" s="60" customFormat="1" ht="15" hidden="1" x14ac:dyDescent="0.25">
      <c r="A968" s="65" t="str">
        <f t="shared" si="30"/>
        <v>A</v>
      </c>
      <c r="B968" s="124" t="s">
        <v>315</v>
      </c>
      <c r="C968" s="124" t="s">
        <v>35</v>
      </c>
      <c r="D968" s="125">
        <v>6532</v>
      </c>
      <c r="E968" s="125">
        <v>6527.08151</v>
      </c>
      <c r="F968" s="126">
        <f t="shared" si="31"/>
        <v>0.99924701622780154</v>
      </c>
    </row>
    <row r="969" spans="1:6" s="60" customFormat="1" ht="36.75" hidden="1" thickBot="1" x14ac:dyDescent="0.3">
      <c r="A969" s="65" t="str">
        <f t="shared" si="30"/>
        <v>A</v>
      </c>
      <c r="B969" s="120" t="s">
        <v>718</v>
      </c>
      <c r="C969" s="121" t="s">
        <v>719</v>
      </c>
      <c r="D969" s="122">
        <v>160</v>
      </c>
      <c r="E969" s="122">
        <v>139.71838</v>
      </c>
      <c r="F969" s="123">
        <f t="shared" si="31"/>
        <v>0.873239875</v>
      </c>
    </row>
    <row r="970" spans="1:6" s="60" customFormat="1" ht="15" hidden="1" x14ac:dyDescent="0.25">
      <c r="A970" s="65" t="str">
        <f t="shared" si="30"/>
        <v>A</v>
      </c>
      <c r="B970" s="124" t="s">
        <v>315</v>
      </c>
      <c r="C970" s="124" t="s">
        <v>18</v>
      </c>
      <c r="D970" s="125">
        <v>160</v>
      </c>
      <c r="E970" s="125">
        <v>139.71838</v>
      </c>
      <c r="F970" s="126">
        <f t="shared" si="31"/>
        <v>0.873239875</v>
      </c>
    </row>
    <row r="971" spans="1:6" s="60" customFormat="1" ht="15" hidden="1" x14ac:dyDescent="0.25">
      <c r="A971" s="65" t="str">
        <f t="shared" si="30"/>
        <v>A</v>
      </c>
      <c r="B971" s="127" t="s">
        <v>315</v>
      </c>
      <c r="C971" s="127" t="s">
        <v>32</v>
      </c>
      <c r="D971" s="128">
        <v>160</v>
      </c>
      <c r="E971" s="128">
        <v>139.71838</v>
      </c>
      <c r="F971" s="129">
        <f t="shared" si="31"/>
        <v>0.873239875</v>
      </c>
    </row>
    <row r="972" spans="1:6" s="60" customFormat="1" ht="54.75" hidden="1" thickBot="1" x14ac:dyDescent="0.3">
      <c r="A972" s="65" t="str">
        <f t="shared" si="30"/>
        <v>A</v>
      </c>
      <c r="B972" s="120" t="s">
        <v>720</v>
      </c>
      <c r="C972" s="121" t="s">
        <v>721</v>
      </c>
      <c r="D972" s="122">
        <v>2132</v>
      </c>
      <c r="E972" s="122">
        <v>2129.5938200000005</v>
      </c>
      <c r="F972" s="123">
        <f t="shared" si="31"/>
        <v>0.99887139774859313</v>
      </c>
    </row>
    <row r="973" spans="1:6" s="60" customFormat="1" ht="15" hidden="1" x14ac:dyDescent="0.25">
      <c r="A973" s="65" t="str">
        <f t="shared" si="30"/>
        <v>A</v>
      </c>
      <c r="B973" s="124" t="s">
        <v>315</v>
      </c>
      <c r="C973" s="124" t="s">
        <v>18</v>
      </c>
      <c r="D973" s="125">
        <v>2132</v>
      </c>
      <c r="E973" s="125">
        <v>2129.5938200000005</v>
      </c>
      <c r="F973" s="126">
        <f t="shared" si="31"/>
        <v>0.99887139774859313</v>
      </c>
    </row>
    <row r="974" spans="1:6" s="60" customFormat="1" ht="15" hidden="1" x14ac:dyDescent="0.25">
      <c r="A974" s="65" t="str">
        <f t="shared" si="30"/>
        <v>A</v>
      </c>
      <c r="B974" s="127" t="s">
        <v>315</v>
      </c>
      <c r="C974" s="127" t="s">
        <v>3</v>
      </c>
      <c r="D974" s="128">
        <v>2132</v>
      </c>
      <c r="E974" s="128">
        <v>2129.5938200000005</v>
      </c>
      <c r="F974" s="129">
        <f t="shared" si="31"/>
        <v>0.99887139774859313</v>
      </c>
    </row>
    <row r="975" spans="1:6" ht="18.75" thickBot="1" x14ac:dyDescent="0.25">
      <c r="A975" s="49" t="str">
        <f t="shared" si="30"/>
        <v>A</v>
      </c>
      <c r="B975" s="109" t="s">
        <v>722</v>
      </c>
      <c r="C975" s="110" t="s">
        <v>723</v>
      </c>
      <c r="D975" s="111">
        <v>215524.66287</v>
      </c>
      <c r="E975" s="111">
        <v>183466.68040999997</v>
      </c>
      <c r="F975" s="112">
        <f t="shared" si="31"/>
        <v>0.85125608348898452</v>
      </c>
    </row>
    <row r="976" spans="1:6" ht="15.75" thickTop="1" x14ac:dyDescent="0.2">
      <c r="A976" s="49" t="str">
        <f t="shared" si="30"/>
        <v>A</v>
      </c>
      <c r="B976" s="115" t="s">
        <v>315</v>
      </c>
      <c r="C976" s="115" t="s">
        <v>18</v>
      </c>
      <c r="D976" s="116">
        <v>182067.16287</v>
      </c>
      <c r="E976" s="116">
        <v>156377.3952</v>
      </c>
      <c r="F976" s="117">
        <f t="shared" si="31"/>
        <v>0.85889950024462636</v>
      </c>
    </row>
    <row r="977" spans="1:6" ht="15" x14ac:dyDescent="0.2">
      <c r="A977" s="49" t="str">
        <f t="shared" si="30"/>
        <v>A</v>
      </c>
      <c r="B977" s="118" t="s">
        <v>315</v>
      </c>
      <c r="C977" s="118" t="s">
        <v>19</v>
      </c>
      <c r="D977" s="89">
        <v>57082.1</v>
      </c>
      <c r="E977" s="89">
        <v>56139.952180000008</v>
      </c>
      <c r="F977" s="119">
        <f t="shared" si="31"/>
        <v>0.98349486406421649</v>
      </c>
    </row>
    <row r="978" spans="1:6" ht="15" x14ac:dyDescent="0.2">
      <c r="A978" s="49" t="str">
        <f t="shared" si="30"/>
        <v>A</v>
      </c>
      <c r="B978" s="118" t="s">
        <v>315</v>
      </c>
      <c r="C978" s="118" t="s">
        <v>20</v>
      </c>
      <c r="D978" s="89">
        <v>120279.95</v>
      </c>
      <c r="E978" s="89">
        <v>96606.623240000015</v>
      </c>
      <c r="F978" s="119">
        <f t="shared" si="31"/>
        <v>0.80318143830289268</v>
      </c>
    </row>
    <row r="979" spans="1:6" ht="15" x14ac:dyDescent="0.2">
      <c r="A979" s="49" t="str">
        <f t="shared" si="30"/>
        <v>A</v>
      </c>
      <c r="B979" s="118" t="s">
        <v>315</v>
      </c>
      <c r="C979" s="118" t="s">
        <v>32</v>
      </c>
      <c r="D979" s="89">
        <v>28</v>
      </c>
      <c r="E979" s="89">
        <v>28</v>
      </c>
      <c r="F979" s="119">
        <f t="shared" si="31"/>
        <v>1</v>
      </c>
    </row>
    <row r="980" spans="1:6" ht="15" x14ac:dyDescent="0.2">
      <c r="A980" s="49" t="str">
        <f t="shared" si="30"/>
        <v>A</v>
      </c>
      <c r="B980" s="118" t="s">
        <v>315</v>
      </c>
      <c r="C980" s="118" t="s">
        <v>3</v>
      </c>
      <c r="D980" s="89">
        <v>80</v>
      </c>
      <c r="E980" s="89">
        <v>150.62188</v>
      </c>
      <c r="F980" s="119">
        <f t="shared" si="31"/>
        <v>1.8827735000000001</v>
      </c>
    </row>
    <row r="981" spans="1:6" ht="15" x14ac:dyDescent="0.2">
      <c r="A981" s="49" t="str">
        <f t="shared" si="30"/>
        <v>A</v>
      </c>
      <c r="B981" s="118" t="s">
        <v>315</v>
      </c>
      <c r="C981" s="118" t="s">
        <v>33</v>
      </c>
      <c r="D981" s="89">
        <v>1451</v>
      </c>
      <c r="E981" s="89">
        <v>879.76154000000008</v>
      </c>
      <c r="F981" s="119">
        <f t="shared" si="31"/>
        <v>0.60631394900068925</v>
      </c>
    </row>
    <row r="982" spans="1:6" ht="15" x14ac:dyDescent="0.2">
      <c r="A982" s="49" t="str">
        <f t="shared" si="30"/>
        <v>A</v>
      </c>
      <c r="B982" s="118" t="s">
        <v>315</v>
      </c>
      <c r="C982" s="118" t="s">
        <v>34</v>
      </c>
      <c r="D982" s="89">
        <v>3146.1128699999999</v>
      </c>
      <c r="E982" s="89">
        <v>2572.4363599999997</v>
      </c>
      <c r="F982" s="119">
        <f t="shared" si="31"/>
        <v>0.81765545811457163</v>
      </c>
    </row>
    <row r="983" spans="1:6" ht="15" x14ac:dyDescent="0.2">
      <c r="A983" s="49" t="str">
        <f t="shared" si="30"/>
        <v>A</v>
      </c>
      <c r="B983" s="115" t="s">
        <v>315</v>
      </c>
      <c r="C983" s="115" t="s">
        <v>35</v>
      </c>
      <c r="D983" s="116">
        <v>33457.5</v>
      </c>
      <c r="E983" s="116">
        <v>27089.285210000002</v>
      </c>
      <c r="F983" s="117">
        <f t="shared" si="31"/>
        <v>0.80966256325188679</v>
      </c>
    </row>
    <row r="984" spans="1:6" ht="90.75" thickBot="1" x14ac:dyDescent="0.25">
      <c r="A984" s="49" t="str">
        <f t="shared" si="30"/>
        <v>A</v>
      </c>
      <c r="B984" s="109" t="s">
        <v>724</v>
      </c>
      <c r="C984" s="110" t="s">
        <v>725</v>
      </c>
      <c r="D984" s="111">
        <v>59501.66287</v>
      </c>
      <c r="E984" s="111">
        <v>39600.480069999998</v>
      </c>
      <c r="F984" s="112">
        <f t="shared" si="31"/>
        <v>0.66553568690205578</v>
      </c>
    </row>
    <row r="985" spans="1:6" ht="15.75" thickTop="1" x14ac:dyDescent="0.2">
      <c r="A985" s="49" t="str">
        <f t="shared" si="30"/>
        <v>A</v>
      </c>
      <c r="B985" s="115" t="s">
        <v>315</v>
      </c>
      <c r="C985" s="115" t="s">
        <v>18</v>
      </c>
      <c r="D985" s="116">
        <v>59131.66287</v>
      </c>
      <c r="E985" s="116">
        <v>39590.566709999992</v>
      </c>
      <c r="F985" s="117">
        <f t="shared" si="31"/>
        <v>0.66953244316905491</v>
      </c>
    </row>
    <row r="986" spans="1:6" ht="15" x14ac:dyDescent="0.2">
      <c r="A986" s="49" t="str">
        <f t="shared" si="30"/>
        <v>A</v>
      </c>
      <c r="B986" s="118" t="s">
        <v>315</v>
      </c>
      <c r="C986" s="118" t="s">
        <v>19</v>
      </c>
      <c r="D986" s="89">
        <v>3535</v>
      </c>
      <c r="E986" s="89">
        <v>3155.6531199999999</v>
      </c>
      <c r="F986" s="119">
        <f t="shared" si="31"/>
        <v>0.89268829420084861</v>
      </c>
    </row>
    <row r="987" spans="1:6" ht="15" x14ac:dyDescent="0.2">
      <c r="A987" s="49" t="str">
        <f t="shared" si="30"/>
        <v>A</v>
      </c>
      <c r="B987" s="118" t="s">
        <v>315</v>
      </c>
      <c r="C987" s="118" t="s">
        <v>20</v>
      </c>
      <c r="D987" s="89">
        <v>54665</v>
      </c>
      <c r="E987" s="89">
        <v>35945.245940000001</v>
      </c>
      <c r="F987" s="119">
        <f t="shared" si="31"/>
        <v>0.65755503411689387</v>
      </c>
    </row>
    <row r="988" spans="1:6" ht="15" x14ac:dyDescent="0.2">
      <c r="A988" s="49" t="str">
        <f t="shared" si="30"/>
        <v>A</v>
      </c>
      <c r="B988" s="118" t="s">
        <v>315</v>
      </c>
      <c r="C988" s="118" t="s">
        <v>3</v>
      </c>
      <c r="D988" s="89">
        <v>65</v>
      </c>
      <c r="E988" s="89">
        <v>64.407560000000004</v>
      </c>
      <c r="F988" s="119">
        <f t="shared" si="31"/>
        <v>0.99088553846153848</v>
      </c>
    </row>
    <row r="989" spans="1:6" ht="15" x14ac:dyDescent="0.2">
      <c r="A989" s="49" t="str">
        <f t="shared" si="30"/>
        <v>A</v>
      </c>
      <c r="B989" s="118" t="s">
        <v>315</v>
      </c>
      <c r="C989" s="118" t="s">
        <v>33</v>
      </c>
      <c r="D989" s="89">
        <v>140</v>
      </c>
      <c r="E989" s="89">
        <v>96.032520000000005</v>
      </c>
      <c r="F989" s="119">
        <f t="shared" si="31"/>
        <v>0.68594657142857152</v>
      </c>
    </row>
    <row r="990" spans="1:6" ht="15" x14ac:dyDescent="0.2">
      <c r="A990" s="49" t="str">
        <f t="shared" si="30"/>
        <v>A</v>
      </c>
      <c r="B990" s="118" t="s">
        <v>315</v>
      </c>
      <c r="C990" s="118" t="s">
        <v>34</v>
      </c>
      <c r="D990" s="89">
        <v>726.66287</v>
      </c>
      <c r="E990" s="89">
        <v>329.22757000000001</v>
      </c>
      <c r="F990" s="119">
        <f t="shared" si="31"/>
        <v>0.45306783047825194</v>
      </c>
    </row>
    <row r="991" spans="1:6" ht="15" x14ac:dyDescent="0.2">
      <c r="A991" s="49" t="str">
        <f t="shared" si="30"/>
        <v>A</v>
      </c>
      <c r="B991" s="115" t="s">
        <v>315</v>
      </c>
      <c r="C991" s="115" t="s">
        <v>35</v>
      </c>
      <c r="D991" s="116">
        <v>370</v>
      </c>
      <c r="E991" s="116">
        <v>9.9133600000000008</v>
      </c>
      <c r="F991" s="117">
        <f t="shared" si="31"/>
        <v>2.6792864864864867E-2</v>
      </c>
    </row>
    <row r="992" spans="1:6" s="60" customFormat="1" ht="36.75" hidden="1" thickBot="1" x14ac:dyDescent="0.3">
      <c r="A992" s="65" t="str">
        <f t="shared" si="30"/>
        <v>A</v>
      </c>
      <c r="B992" s="120" t="s">
        <v>726</v>
      </c>
      <c r="C992" s="121" t="s">
        <v>727</v>
      </c>
      <c r="D992" s="122">
        <v>7296.6628700000001</v>
      </c>
      <c r="E992" s="122">
        <v>5814.1340700000001</v>
      </c>
      <c r="F992" s="123">
        <f t="shared" si="31"/>
        <v>0.7968209815345354</v>
      </c>
    </row>
    <row r="993" spans="1:6" s="60" customFormat="1" ht="15" hidden="1" x14ac:dyDescent="0.25">
      <c r="A993" s="65" t="str">
        <f t="shared" si="30"/>
        <v>A</v>
      </c>
      <c r="B993" s="124" t="s">
        <v>315</v>
      </c>
      <c r="C993" s="124" t="s">
        <v>18</v>
      </c>
      <c r="D993" s="125">
        <v>6926.6628700000001</v>
      </c>
      <c r="E993" s="125">
        <v>5804.2207099999996</v>
      </c>
      <c r="F993" s="126">
        <f t="shared" si="31"/>
        <v>0.83795340107262928</v>
      </c>
    </row>
    <row r="994" spans="1:6" s="60" customFormat="1" ht="15" hidden="1" x14ac:dyDescent="0.25">
      <c r="A994" s="65" t="str">
        <f t="shared" si="30"/>
        <v>A</v>
      </c>
      <c r="B994" s="127" t="s">
        <v>315</v>
      </c>
      <c r="C994" s="127" t="s">
        <v>19</v>
      </c>
      <c r="D994" s="128">
        <v>3535</v>
      </c>
      <c r="E994" s="128">
        <v>3155.6531199999999</v>
      </c>
      <c r="F994" s="129">
        <f t="shared" si="31"/>
        <v>0.89268829420084861</v>
      </c>
    </row>
    <row r="995" spans="1:6" s="60" customFormat="1" ht="15" hidden="1" x14ac:dyDescent="0.25">
      <c r="A995" s="65" t="str">
        <f t="shared" si="30"/>
        <v>A</v>
      </c>
      <c r="B995" s="127" t="s">
        <v>315</v>
      </c>
      <c r="C995" s="127" t="s">
        <v>20</v>
      </c>
      <c r="D995" s="128">
        <v>2535</v>
      </c>
      <c r="E995" s="128">
        <v>2158.8999399999998</v>
      </c>
      <c r="F995" s="129">
        <f t="shared" si="31"/>
        <v>0.85163705719921101</v>
      </c>
    </row>
    <row r="996" spans="1:6" s="60" customFormat="1" ht="15" hidden="1" x14ac:dyDescent="0.25">
      <c r="A996" s="65" t="str">
        <f t="shared" si="30"/>
        <v>A</v>
      </c>
      <c r="B996" s="127" t="s">
        <v>315</v>
      </c>
      <c r="C996" s="127" t="s">
        <v>3</v>
      </c>
      <c r="D996" s="128">
        <v>65</v>
      </c>
      <c r="E996" s="128">
        <v>64.407560000000004</v>
      </c>
      <c r="F996" s="129">
        <f t="shared" si="31"/>
        <v>0.99088553846153848</v>
      </c>
    </row>
    <row r="997" spans="1:6" s="60" customFormat="1" ht="15" hidden="1" x14ac:dyDescent="0.25">
      <c r="A997" s="65" t="str">
        <f t="shared" si="30"/>
        <v>A</v>
      </c>
      <c r="B997" s="127" t="s">
        <v>315</v>
      </c>
      <c r="C997" s="127" t="s">
        <v>33</v>
      </c>
      <c r="D997" s="128">
        <v>140</v>
      </c>
      <c r="E997" s="128">
        <v>96.032520000000005</v>
      </c>
      <c r="F997" s="129">
        <f t="shared" si="31"/>
        <v>0.68594657142857152</v>
      </c>
    </row>
    <row r="998" spans="1:6" s="60" customFormat="1" ht="15" hidden="1" x14ac:dyDescent="0.25">
      <c r="A998" s="65" t="str">
        <f t="shared" si="30"/>
        <v>A</v>
      </c>
      <c r="B998" s="127" t="s">
        <v>315</v>
      </c>
      <c r="C998" s="127" t="s">
        <v>34</v>
      </c>
      <c r="D998" s="128">
        <v>651.66287</v>
      </c>
      <c r="E998" s="128">
        <v>329.22757000000001</v>
      </c>
      <c r="F998" s="129">
        <f t="shared" si="31"/>
        <v>0.50521149072065441</v>
      </c>
    </row>
    <row r="999" spans="1:6" s="60" customFormat="1" ht="15" hidden="1" x14ac:dyDescent="0.25">
      <c r="A999" s="65" t="str">
        <f t="shared" si="30"/>
        <v>A</v>
      </c>
      <c r="B999" s="124" t="s">
        <v>315</v>
      </c>
      <c r="C999" s="124" t="s">
        <v>35</v>
      </c>
      <c r="D999" s="125">
        <v>370</v>
      </c>
      <c r="E999" s="125">
        <v>9.9133600000000008</v>
      </c>
      <c r="F999" s="126">
        <f t="shared" si="31"/>
        <v>2.6792864864864867E-2</v>
      </c>
    </row>
    <row r="1000" spans="1:6" s="60" customFormat="1" ht="54.75" hidden="1" thickBot="1" x14ac:dyDescent="0.3">
      <c r="A1000" s="65" t="str">
        <f t="shared" si="30"/>
        <v>A</v>
      </c>
      <c r="B1000" s="120" t="s">
        <v>728</v>
      </c>
      <c r="C1000" s="121" t="s">
        <v>729</v>
      </c>
      <c r="D1000" s="122">
        <v>52205</v>
      </c>
      <c r="E1000" s="122">
        <v>33786.345999999998</v>
      </c>
      <c r="F1000" s="123">
        <f t="shared" si="31"/>
        <v>0.64718601666507036</v>
      </c>
    </row>
    <row r="1001" spans="1:6" s="60" customFormat="1" ht="15" hidden="1" x14ac:dyDescent="0.25">
      <c r="A1001" s="65" t="str">
        <f t="shared" si="30"/>
        <v>A</v>
      </c>
      <c r="B1001" s="124" t="s">
        <v>315</v>
      </c>
      <c r="C1001" s="124" t="s">
        <v>18</v>
      </c>
      <c r="D1001" s="125">
        <v>52205</v>
      </c>
      <c r="E1001" s="125">
        <v>33786.345999999998</v>
      </c>
      <c r="F1001" s="126">
        <f t="shared" si="31"/>
        <v>0.64718601666507036</v>
      </c>
    </row>
    <row r="1002" spans="1:6" s="60" customFormat="1" ht="15" hidden="1" x14ac:dyDescent="0.25">
      <c r="A1002" s="65" t="str">
        <f t="shared" si="30"/>
        <v>A</v>
      </c>
      <c r="B1002" s="127" t="s">
        <v>315</v>
      </c>
      <c r="C1002" s="127" t="s">
        <v>20</v>
      </c>
      <c r="D1002" s="128">
        <v>52130</v>
      </c>
      <c r="E1002" s="128">
        <v>33786.345999999998</v>
      </c>
      <c r="F1002" s="129">
        <f t="shared" si="31"/>
        <v>0.6481171302512948</v>
      </c>
    </row>
    <row r="1003" spans="1:6" s="60" customFormat="1" ht="15" hidden="1" x14ac:dyDescent="0.25">
      <c r="A1003" s="65" t="str">
        <f t="shared" si="30"/>
        <v>A</v>
      </c>
      <c r="B1003" s="127" t="s">
        <v>315</v>
      </c>
      <c r="C1003" s="127" t="s">
        <v>34</v>
      </c>
      <c r="D1003" s="128">
        <v>75</v>
      </c>
      <c r="E1003" s="128">
        <v>0</v>
      </c>
      <c r="F1003" s="129">
        <f t="shared" si="31"/>
        <v>0</v>
      </c>
    </row>
    <row r="1004" spans="1:6" ht="36.75" thickBot="1" x14ac:dyDescent="0.25">
      <c r="A1004" s="49" t="str">
        <f t="shared" si="30"/>
        <v>A</v>
      </c>
      <c r="B1004" s="109" t="s">
        <v>730</v>
      </c>
      <c r="C1004" s="110" t="s">
        <v>731</v>
      </c>
      <c r="D1004" s="111">
        <v>113415</v>
      </c>
      <c r="E1004" s="111">
        <v>112618.61064</v>
      </c>
      <c r="F1004" s="112">
        <f t="shared" si="31"/>
        <v>0.99297809496098399</v>
      </c>
    </row>
    <row r="1005" spans="1:6" ht="15.75" thickTop="1" x14ac:dyDescent="0.2">
      <c r="A1005" s="49" t="str">
        <f t="shared" si="30"/>
        <v>A</v>
      </c>
      <c r="B1005" s="115" t="s">
        <v>315</v>
      </c>
      <c r="C1005" s="115" t="s">
        <v>18</v>
      </c>
      <c r="D1005" s="116">
        <v>96915</v>
      </c>
      <c r="E1005" s="116">
        <v>96153.066359999997</v>
      </c>
      <c r="F1005" s="117">
        <f t="shared" si="31"/>
        <v>0.99213812474849095</v>
      </c>
    </row>
    <row r="1006" spans="1:6" ht="15" x14ac:dyDescent="0.2">
      <c r="A1006" s="49" t="str">
        <f t="shared" si="30"/>
        <v>A</v>
      </c>
      <c r="B1006" s="118" t="s">
        <v>315</v>
      </c>
      <c r="C1006" s="118" t="s">
        <v>19</v>
      </c>
      <c r="D1006" s="89">
        <v>45350</v>
      </c>
      <c r="E1006" s="89">
        <v>45122.547469999998</v>
      </c>
      <c r="F1006" s="119">
        <f t="shared" si="31"/>
        <v>0.99498450871003308</v>
      </c>
    </row>
    <row r="1007" spans="1:6" ht="15" x14ac:dyDescent="0.2">
      <c r="A1007" s="49" t="str">
        <f t="shared" si="30"/>
        <v>A</v>
      </c>
      <c r="B1007" s="118" t="s">
        <v>315</v>
      </c>
      <c r="C1007" s="118" t="s">
        <v>20</v>
      </c>
      <c r="D1007" s="89">
        <v>48350</v>
      </c>
      <c r="E1007" s="89">
        <v>48278.587500000001</v>
      </c>
      <c r="F1007" s="119">
        <f t="shared" si="31"/>
        <v>0.99852300930713556</v>
      </c>
    </row>
    <row r="1008" spans="1:6" ht="15" x14ac:dyDescent="0.2">
      <c r="A1008" s="49" t="str">
        <f t="shared" si="30"/>
        <v>A</v>
      </c>
      <c r="B1008" s="118" t="s">
        <v>315</v>
      </c>
      <c r="C1008" s="118" t="s">
        <v>3</v>
      </c>
      <c r="D1008" s="89">
        <v>15</v>
      </c>
      <c r="E1008" s="89">
        <v>13.930350000000001</v>
      </c>
      <c r="F1008" s="119">
        <f t="shared" si="31"/>
        <v>0.92869000000000002</v>
      </c>
    </row>
    <row r="1009" spans="1:6" ht="15" x14ac:dyDescent="0.2">
      <c r="A1009" s="49" t="str">
        <f t="shared" si="30"/>
        <v>A</v>
      </c>
      <c r="B1009" s="118" t="s">
        <v>315</v>
      </c>
      <c r="C1009" s="118" t="s">
        <v>33</v>
      </c>
      <c r="D1009" s="89">
        <v>850</v>
      </c>
      <c r="E1009" s="89">
        <v>544.35031000000004</v>
      </c>
      <c r="F1009" s="119">
        <f t="shared" si="31"/>
        <v>0.64041212941176473</v>
      </c>
    </row>
    <row r="1010" spans="1:6" ht="15" x14ac:dyDescent="0.2">
      <c r="A1010" s="49" t="str">
        <f t="shared" si="30"/>
        <v>A</v>
      </c>
      <c r="B1010" s="118" t="s">
        <v>315</v>
      </c>
      <c r="C1010" s="118" t="s">
        <v>34</v>
      </c>
      <c r="D1010" s="89">
        <v>2350</v>
      </c>
      <c r="E1010" s="89">
        <v>2193.6507299999998</v>
      </c>
      <c r="F1010" s="119">
        <f t="shared" si="31"/>
        <v>0.93346839574468077</v>
      </c>
    </row>
    <row r="1011" spans="1:6" ht="15" x14ac:dyDescent="0.2">
      <c r="A1011" s="49" t="str">
        <f t="shared" si="30"/>
        <v>A</v>
      </c>
      <c r="B1011" s="115" t="s">
        <v>315</v>
      </c>
      <c r="C1011" s="115" t="s">
        <v>35</v>
      </c>
      <c r="D1011" s="116">
        <v>16500</v>
      </c>
      <c r="E1011" s="116">
        <v>16465.544280000002</v>
      </c>
      <c r="F1011" s="117">
        <f t="shared" si="31"/>
        <v>0.99791177454545466</v>
      </c>
    </row>
    <row r="1012" spans="1:6" ht="54.75" thickBot="1" x14ac:dyDescent="0.25">
      <c r="A1012" s="49" t="str">
        <f t="shared" si="30"/>
        <v>A</v>
      </c>
      <c r="B1012" s="109" t="s">
        <v>732</v>
      </c>
      <c r="C1012" s="110" t="s">
        <v>733</v>
      </c>
      <c r="D1012" s="111">
        <v>91915</v>
      </c>
      <c r="E1012" s="111">
        <v>91163.235790000006</v>
      </c>
      <c r="F1012" s="112">
        <f t="shared" si="31"/>
        <v>0.99182109329271617</v>
      </c>
    </row>
    <row r="1013" spans="1:6" ht="15.75" thickTop="1" x14ac:dyDescent="0.2">
      <c r="A1013" s="49" t="str">
        <f t="shared" si="30"/>
        <v>A</v>
      </c>
      <c r="B1013" s="115" t="s">
        <v>315</v>
      </c>
      <c r="C1013" s="115" t="s">
        <v>18</v>
      </c>
      <c r="D1013" s="116">
        <v>91915</v>
      </c>
      <c r="E1013" s="116">
        <v>91163.235790000006</v>
      </c>
      <c r="F1013" s="117">
        <f t="shared" si="31"/>
        <v>0.99182109329271617</v>
      </c>
    </row>
    <row r="1014" spans="1:6" ht="15" x14ac:dyDescent="0.2">
      <c r="A1014" s="49" t="str">
        <f t="shared" si="30"/>
        <v>A</v>
      </c>
      <c r="B1014" s="118" t="s">
        <v>315</v>
      </c>
      <c r="C1014" s="118" t="s">
        <v>19</v>
      </c>
      <c r="D1014" s="89">
        <v>45350</v>
      </c>
      <c r="E1014" s="89">
        <v>45122.547469999998</v>
      </c>
      <c r="F1014" s="119">
        <f t="shared" si="31"/>
        <v>0.99498450871003308</v>
      </c>
    </row>
    <row r="1015" spans="1:6" ht="15" x14ac:dyDescent="0.2">
      <c r="A1015" s="49" t="str">
        <f t="shared" si="30"/>
        <v>A</v>
      </c>
      <c r="B1015" s="118" t="s">
        <v>315</v>
      </c>
      <c r="C1015" s="118" t="s">
        <v>20</v>
      </c>
      <c r="D1015" s="89">
        <v>43350</v>
      </c>
      <c r="E1015" s="89">
        <v>43288.756930000003</v>
      </c>
      <c r="F1015" s="119">
        <f t="shared" si="31"/>
        <v>0.99858724175317193</v>
      </c>
    </row>
    <row r="1016" spans="1:6" ht="15" x14ac:dyDescent="0.2">
      <c r="A1016" s="49" t="str">
        <f t="shared" si="30"/>
        <v>A</v>
      </c>
      <c r="B1016" s="118" t="s">
        <v>315</v>
      </c>
      <c r="C1016" s="118" t="s">
        <v>3</v>
      </c>
      <c r="D1016" s="89">
        <v>15</v>
      </c>
      <c r="E1016" s="89">
        <v>13.930350000000001</v>
      </c>
      <c r="F1016" s="119">
        <f t="shared" si="31"/>
        <v>0.92869000000000002</v>
      </c>
    </row>
    <row r="1017" spans="1:6" ht="15" x14ac:dyDescent="0.2">
      <c r="A1017" s="49" t="str">
        <f t="shared" si="30"/>
        <v>A</v>
      </c>
      <c r="B1017" s="118" t="s">
        <v>315</v>
      </c>
      <c r="C1017" s="118" t="s">
        <v>33</v>
      </c>
      <c r="D1017" s="89">
        <v>850</v>
      </c>
      <c r="E1017" s="89">
        <v>544.35031000000004</v>
      </c>
      <c r="F1017" s="119">
        <f t="shared" si="31"/>
        <v>0.64041212941176473</v>
      </c>
    </row>
    <row r="1018" spans="1:6" ht="15" x14ac:dyDescent="0.2">
      <c r="A1018" s="49" t="str">
        <f t="shared" si="30"/>
        <v>A</v>
      </c>
      <c r="B1018" s="118" t="s">
        <v>315</v>
      </c>
      <c r="C1018" s="118" t="s">
        <v>34</v>
      </c>
      <c r="D1018" s="89">
        <v>2350</v>
      </c>
      <c r="E1018" s="89">
        <v>2193.6507299999998</v>
      </c>
      <c r="F1018" s="119">
        <f t="shared" si="31"/>
        <v>0.93346839574468077</v>
      </c>
    </row>
    <row r="1019" spans="1:6" ht="54.75" thickBot="1" x14ac:dyDescent="0.25">
      <c r="A1019" s="49" t="str">
        <f t="shared" si="30"/>
        <v>A</v>
      </c>
      <c r="B1019" s="109" t="s">
        <v>734</v>
      </c>
      <c r="C1019" s="110" t="s">
        <v>735</v>
      </c>
      <c r="D1019" s="111">
        <v>5000</v>
      </c>
      <c r="E1019" s="111">
        <v>4989.8305700000001</v>
      </c>
      <c r="F1019" s="112">
        <f t="shared" si="31"/>
        <v>0.99796611400000002</v>
      </c>
    </row>
    <row r="1020" spans="1:6" ht="15.75" thickTop="1" x14ac:dyDescent="0.2">
      <c r="A1020" s="49" t="str">
        <f t="shared" si="30"/>
        <v>A</v>
      </c>
      <c r="B1020" s="115" t="s">
        <v>315</v>
      </c>
      <c r="C1020" s="115" t="s">
        <v>18</v>
      </c>
      <c r="D1020" s="116">
        <v>5000</v>
      </c>
      <c r="E1020" s="116">
        <v>4989.8305700000001</v>
      </c>
      <c r="F1020" s="117">
        <f t="shared" si="31"/>
        <v>0.99796611400000002</v>
      </c>
    </row>
    <row r="1021" spans="1:6" ht="15" x14ac:dyDescent="0.2">
      <c r="A1021" s="49" t="str">
        <f t="shared" si="30"/>
        <v>A</v>
      </c>
      <c r="B1021" s="118" t="s">
        <v>315</v>
      </c>
      <c r="C1021" s="118" t="s">
        <v>20</v>
      </c>
      <c r="D1021" s="89">
        <v>5000</v>
      </c>
      <c r="E1021" s="89">
        <v>4989.8305700000001</v>
      </c>
      <c r="F1021" s="119">
        <f t="shared" si="31"/>
        <v>0.99796611400000002</v>
      </c>
    </row>
    <row r="1022" spans="1:6" ht="36.75" thickBot="1" x14ac:dyDescent="0.25">
      <c r="A1022" s="49" t="str">
        <f t="shared" si="30"/>
        <v>A</v>
      </c>
      <c r="B1022" s="109" t="s">
        <v>736</v>
      </c>
      <c r="C1022" s="110" t="s">
        <v>737</v>
      </c>
      <c r="D1022" s="111">
        <v>16500</v>
      </c>
      <c r="E1022" s="111">
        <v>16465.544280000002</v>
      </c>
      <c r="F1022" s="112">
        <f t="shared" si="31"/>
        <v>0.99791177454545466</v>
      </c>
    </row>
    <row r="1023" spans="1:6" ht="15.75" thickTop="1" x14ac:dyDescent="0.2">
      <c r="A1023" s="49" t="str">
        <f t="shared" si="30"/>
        <v>A</v>
      </c>
      <c r="B1023" s="115" t="s">
        <v>315</v>
      </c>
      <c r="C1023" s="115" t="s">
        <v>35</v>
      </c>
      <c r="D1023" s="116">
        <v>16500</v>
      </c>
      <c r="E1023" s="116">
        <v>16465.544280000002</v>
      </c>
      <c r="F1023" s="117">
        <f t="shared" si="31"/>
        <v>0.99791177454545466</v>
      </c>
    </row>
    <row r="1024" spans="1:6" ht="72.75" thickBot="1" x14ac:dyDescent="0.25">
      <c r="A1024" s="49" t="str">
        <f t="shared" si="30"/>
        <v>A</v>
      </c>
      <c r="B1024" s="109" t="s">
        <v>738</v>
      </c>
      <c r="C1024" s="110" t="s">
        <v>739</v>
      </c>
      <c r="D1024" s="111">
        <v>4423</v>
      </c>
      <c r="E1024" s="111">
        <v>4377.7386999999999</v>
      </c>
      <c r="F1024" s="112">
        <f t="shared" si="31"/>
        <v>0.98976683246665154</v>
      </c>
    </row>
    <row r="1025" spans="1:6" ht="15.75" thickTop="1" x14ac:dyDescent="0.2">
      <c r="A1025" s="49" t="str">
        <f t="shared" si="30"/>
        <v>A</v>
      </c>
      <c r="B1025" s="115" t="s">
        <v>315</v>
      </c>
      <c r="C1025" s="115" t="s">
        <v>18</v>
      </c>
      <c r="D1025" s="116">
        <v>4417.8999999999996</v>
      </c>
      <c r="E1025" s="116">
        <v>4374.64185</v>
      </c>
      <c r="F1025" s="117">
        <f t="shared" si="31"/>
        <v>0.99020843613481524</v>
      </c>
    </row>
    <row r="1026" spans="1:6" ht="15" x14ac:dyDescent="0.2">
      <c r="A1026" s="49" t="str">
        <f t="shared" si="30"/>
        <v>A</v>
      </c>
      <c r="B1026" s="118" t="s">
        <v>315</v>
      </c>
      <c r="C1026" s="118" t="s">
        <v>19</v>
      </c>
      <c r="D1026" s="89">
        <v>3183</v>
      </c>
      <c r="E1026" s="89">
        <v>3179.1234899999999</v>
      </c>
      <c r="F1026" s="119">
        <f t="shared" si="31"/>
        <v>0.99878212064090477</v>
      </c>
    </row>
    <row r="1027" spans="1:6" ht="15" x14ac:dyDescent="0.2">
      <c r="A1027" s="49" t="str">
        <f t="shared" si="30"/>
        <v>A</v>
      </c>
      <c r="B1027" s="118" t="s">
        <v>315</v>
      </c>
      <c r="C1027" s="118" t="s">
        <v>20</v>
      </c>
      <c r="D1027" s="89">
        <v>1129.9000000000001</v>
      </c>
      <c r="E1027" s="89">
        <v>1094.88815</v>
      </c>
      <c r="F1027" s="119">
        <f t="shared" si="31"/>
        <v>0.9690133197628108</v>
      </c>
    </row>
    <row r="1028" spans="1:6" ht="15" x14ac:dyDescent="0.2">
      <c r="A1028" s="49" t="str">
        <f t="shared" si="30"/>
        <v>A</v>
      </c>
      <c r="B1028" s="118" t="s">
        <v>315</v>
      </c>
      <c r="C1028" s="118" t="s">
        <v>33</v>
      </c>
      <c r="D1028" s="89">
        <v>105</v>
      </c>
      <c r="E1028" s="89">
        <v>100.63020999999999</v>
      </c>
      <c r="F1028" s="119">
        <f t="shared" si="31"/>
        <v>0.95838295238095228</v>
      </c>
    </row>
    <row r="1029" spans="1:6" ht="15" x14ac:dyDescent="0.2">
      <c r="A1029" s="49" t="str">
        <f t="shared" ref="A1029:A1092" si="32">(IF(OR(D1029&lt;&gt;0,E1029&lt;&gt;0,),"A","B"))</f>
        <v>A</v>
      </c>
      <c r="B1029" s="115" t="s">
        <v>315</v>
      </c>
      <c r="C1029" s="115" t="s">
        <v>35</v>
      </c>
      <c r="D1029" s="116">
        <v>5.0999999999999996</v>
      </c>
      <c r="E1029" s="116">
        <v>3.0968499999999999</v>
      </c>
      <c r="F1029" s="117">
        <f t="shared" ref="F1029:F1092" si="33">E1029/D1029</f>
        <v>0.60722549019607841</v>
      </c>
    </row>
    <row r="1030" spans="1:6" ht="54.75" thickBot="1" x14ac:dyDescent="0.25">
      <c r="A1030" s="49" t="str">
        <f t="shared" si="32"/>
        <v>A</v>
      </c>
      <c r="B1030" s="109" t="s">
        <v>740</v>
      </c>
      <c r="C1030" s="110" t="s">
        <v>741</v>
      </c>
      <c r="D1030" s="111">
        <v>1939.8</v>
      </c>
      <c r="E1030" s="111">
        <v>1599.83899</v>
      </c>
      <c r="F1030" s="112">
        <f t="shared" si="33"/>
        <v>0.82474429838127639</v>
      </c>
    </row>
    <row r="1031" spans="1:6" ht="15.75" thickTop="1" x14ac:dyDescent="0.2">
      <c r="A1031" s="49" t="str">
        <f t="shared" si="32"/>
        <v>A</v>
      </c>
      <c r="B1031" s="115" t="s">
        <v>315</v>
      </c>
      <c r="C1031" s="115" t="s">
        <v>18</v>
      </c>
      <c r="D1031" s="116">
        <v>1806.8</v>
      </c>
      <c r="E1031" s="116">
        <v>1593.5425600000001</v>
      </c>
      <c r="F1031" s="117">
        <f t="shared" si="33"/>
        <v>0.88196953730352012</v>
      </c>
    </row>
    <row r="1032" spans="1:6" ht="15" x14ac:dyDescent="0.2">
      <c r="A1032" s="49" t="str">
        <f t="shared" si="32"/>
        <v>A</v>
      </c>
      <c r="B1032" s="118" t="s">
        <v>315</v>
      </c>
      <c r="C1032" s="118" t="s">
        <v>19</v>
      </c>
      <c r="D1032" s="89">
        <v>954.5</v>
      </c>
      <c r="E1032" s="89">
        <v>798.00622999999996</v>
      </c>
      <c r="F1032" s="119">
        <f t="shared" si="33"/>
        <v>0.83604633839706644</v>
      </c>
    </row>
    <row r="1033" spans="1:6" ht="15" x14ac:dyDescent="0.2">
      <c r="A1033" s="49" t="str">
        <f t="shared" si="32"/>
        <v>A</v>
      </c>
      <c r="B1033" s="118" t="s">
        <v>315</v>
      </c>
      <c r="C1033" s="118" t="s">
        <v>20</v>
      </c>
      <c r="D1033" s="89">
        <v>782.8</v>
      </c>
      <c r="E1033" s="89">
        <v>727.19620999999995</v>
      </c>
      <c r="F1033" s="119">
        <f t="shared" si="33"/>
        <v>0.92896807613694432</v>
      </c>
    </row>
    <row r="1034" spans="1:6" ht="15" x14ac:dyDescent="0.2">
      <c r="A1034" s="49" t="str">
        <f t="shared" si="32"/>
        <v>A</v>
      </c>
      <c r="B1034" s="118" t="s">
        <v>315</v>
      </c>
      <c r="C1034" s="118" t="s">
        <v>32</v>
      </c>
      <c r="D1034" s="89">
        <v>28</v>
      </c>
      <c r="E1034" s="89">
        <v>28</v>
      </c>
      <c r="F1034" s="119">
        <f t="shared" si="33"/>
        <v>1</v>
      </c>
    </row>
    <row r="1035" spans="1:6" ht="15" x14ac:dyDescent="0.2">
      <c r="A1035" s="49" t="str">
        <f t="shared" si="32"/>
        <v>A</v>
      </c>
      <c r="B1035" s="118" t="s">
        <v>315</v>
      </c>
      <c r="C1035" s="118" t="s">
        <v>33</v>
      </c>
      <c r="D1035" s="89">
        <v>21</v>
      </c>
      <c r="E1035" s="89">
        <v>20.42905</v>
      </c>
      <c r="F1035" s="119">
        <f t="shared" si="33"/>
        <v>0.97281190476190482</v>
      </c>
    </row>
    <row r="1036" spans="1:6" ht="15" x14ac:dyDescent="0.2">
      <c r="A1036" s="49" t="str">
        <f t="shared" si="32"/>
        <v>A</v>
      </c>
      <c r="B1036" s="118" t="s">
        <v>315</v>
      </c>
      <c r="C1036" s="118" t="s">
        <v>34</v>
      </c>
      <c r="D1036" s="89">
        <v>20.5</v>
      </c>
      <c r="E1036" s="89">
        <v>19.911069999999999</v>
      </c>
      <c r="F1036" s="119">
        <f t="shared" si="33"/>
        <v>0.97127170731707313</v>
      </c>
    </row>
    <row r="1037" spans="1:6" ht="15" x14ac:dyDescent="0.2">
      <c r="A1037" s="49" t="str">
        <f t="shared" si="32"/>
        <v>A</v>
      </c>
      <c r="B1037" s="115" t="s">
        <v>315</v>
      </c>
      <c r="C1037" s="115" t="s">
        <v>35</v>
      </c>
      <c r="D1037" s="116">
        <v>133</v>
      </c>
      <c r="E1037" s="116">
        <v>6.29643</v>
      </c>
      <c r="F1037" s="117">
        <f t="shared" si="33"/>
        <v>4.7341578947368422E-2</v>
      </c>
    </row>
    <row r="1038" spans="1:6" s="60" customFormat="1" ht="54.75" hidden="1" thickBot="1" x14ac:dyDescent="0.3">
      <c r="A1038" s="65" t="str">
        <f t="shared" si="32"/>
        <v>A</v>
      </c>
      <c r="B1038" s="120" t="s">
        <v>742</v>
      </c>
      <c r="C1038" s="121" t="s">
        <v>743</v>
      </c>
      <c r="D1038" s="122">
        <v>1375</v>
      </c>
      <c r="E1038" s="122">
        <v>1149.7599100000002</v>
      </c>
      <c r="F1038" s="123">
        <f t="shared" si="33"/>
        <v>0.83618902545454565</v>
      </c>
    </row>
    <row r="1039" spans="1:6" s="60" customFormat="1" ht="15" hidden="1" x14ac:dyDescent="0.25">
      <c r="A1039" s="65" t="str">
        <f t="shared" si="32"/>
        <v>A</v>
      </c>
      <c r="B1039" s="124" t="s">
        <v>315</v>
      </c>
      <c r="C1039" s="124" t="s">
        <v>18</v>
      </c>
      <c r="D1039" s="125">
        <v>1255</v>
      </c>
      <c r="E1039" s="125">
        <v>1143.4634799999999</v>
      </c>
      <c r="F1039" s="126">
        <f t="shared" si="33"/>
        <v>0.91112627888446207</v>
      </c>
    </row>
    <row r="1040" spans="1:6" s="60" customFormat="1" ht="15" hidden="1" x14ac:dyDescent="0.25">
      <c r="A1040" s="65" t="str">
        <f t="shared" si="32"/>
        <v>A</v>
      </c>
      <c r="B1040" s="127" t="s">
        <v>315</v>
      </c>
      <c r="C1040" s="127" t="s">
        <v>19</v>
      </c>
      <c r="D1040" s="128">
        <v>632</v>
      </c>
      <c r="E1040" s="128">
        <v>564.28569999999991</v>
      </c>
      <c r="F1040" s="129">
        <f t="shared" si="33"/>
        <v>0.89285712025316444</v>
      </c>
    </row>
    <row r="1041" spans="1:6" s="60" customFormat="1" ht="15" hidden="1" x14ac:dyDescent="0.25">
      <c r="A1041" s="65" t="str">
        <f t="shared" si="32"/>
        <v>A</v>
      </c>
      <c r="B1041" s="127" t="s">
        <v>315</v>
      </c>
      <c r="C1041" s="127" t="s">
        <v>20</v>
      </c>
      <c r="D1041" s="128">
        <v>623</v>
      </c>
      <c r="E1041" s="128">
        <v>579.17777999999998</v>
      </c>
      <c r="F1041" s="129">
        <f t="shared" si="33"/>
        <v>0.92965935794542531</v>
      </c>
    </row>
    <row r="1042" spans="1:6" s="60" customFormat="1" ht="15" hidden="1" x14ac:dyDescent="0.25">
      <c r="A1042" s="65" t="str">
        <f t="shared" si="32"/>
        <v>A</v>
      </c>
      <c r="B1042" s="124" t="s">
        <v>315</v>
      </c>
      <c r="C1042" s="124" t="s">
        <v>35</v>
      </c>
      <c r="D1042" s="125">
        <v>120</v>
      </c>
      <c r="E1042" s="125">
        <v>6.29643</v>
      </c>
      <c r="F1042" s="126">
        <f t="shared" si="33"/>
        <v>5.2470250000000003E-2</v>
      </c>
    </row>
    <row r="1043" spans="1:6" s="60" customFormat="1" ht="36.75" hidden="1" thickBot="1" x14ac:dyDescent="0.3">
      <c r="A1043" s="65" t="str">
        <f t="shared" si="32"/>
        <v>A</v>
      </c>
      <c r="B1043" s="120" t="s">
        <v>744</v>
      </c>
      <c r="C1043" s="121" t="s">
        <v>745</v>
      </c>
      <c r="D1043" s="122">
        <v>564.79999999999995</v>
      </c>
      <c r="E1043" s="122">
        <v>450.07907999999998</v>
      </c>
      <c r="F1043" s="123">
        <f t="shared" si="33"/>
        <v>0.79688222379603402</v>
      </c>
    </row>
    <row r="1044" spans="1:6" s="60" customFormat="1" ht="15" hidden="1" x14ac:dyDescent="0.25">
      <c r="A1044" s="65" t="str">
        <f t="shared" si="32"/>
        <v>A</v>
      </c>
      <c r="B1044" s="124" t="s">
        <v>315</v>
      </c>
      <c r="C1044" s="124" t="s">
        <v>18</v>
      </c>
      <c r="D1044" s="125">
        <v>551.79999999999995</v>
      </c>
      <c r="E1044" s="125">
        <v>450.07907999999998</v>
      </c>
      <c r="F1044" s="126">
        <f t="shared" si="33"/>
        <v>0.81565617977528093</v>
      </c>
    </row>
    <row r="1045" spans="1:6" s="60" customFormat="1" ht="15" hidden="1" x14ac:dyDescent="0.25">
      <c r="A1045" s="65" t="str">
        <f t="shared" si="32"/>
        <v>A</v>
      </c>
      <c r="B1045" s="127" t="s">
        <v>315</v>
      </c>
      <c r="C1045" s="127" t="s">
        <v>19</v>
      </c>
      <c r="D1045" s="128">
        <v>322.5</v>
      </c>
      <c r="E1045" s="128">
        <v>233.72052999999997</v>
      </c>
      <c r="F1045" s="129">
        <f t="shared" si="33"/>
        <v>0.72471482170542623</v>
      </c>
    </row>
    <row r="1046" spans="1:6" s="60" customFormat="1" ht="15" hidden="1" x14ac:dyDescent="0.25">
      <c r="A1046" s="65" t="str">
        <f t="shared" si="32"/>
        <v>A</v>
      </c>
      <c r="B1046" s="127" t="s">
        <v>315</v>
      </c>
      <c r="C1046" s="127" t="s">
        <v>20</v>
      </c>
      <c r="D1046" s="128">
        <v>159.80000000000001</v>
      </c>
      <c r="E1046" s="128">
        <v>148.01843</v>
      </c>
      <c r="F1046" s="129">
        <f t="shared" si="33"/>
        <v>0.92627302878598239</v>
      </c>
    </row>
    <row r="1047" spans="1:6" s="60" customFormat="1" ht="15" hidden="1" x14ac:dyDescent="0.25">
      <c r="A1047" s="65" t="str">
        <f t="shared" si="32"/>
        <v>A</v>
      </c>
      <c r="B1047" s="127" t="s">
        <v>315</v>
      </c>
      <c r="C1047" s="127" t="s">
        <v>32</v>
      </c>
      <c r="D1047" s="128">
        <v>28</v>
      </c>
      <c r="E1047" s="128">
        <v>28</v>
      </c>
      <c r="F1047" s="129">
        <f t="shared" si="33"/>
        <v>1</v>
      </c>
    </row>
    <row r="1048" spans="1:6" s="60" customFormat="1" ht="15" hidden="1" x14ac:dyDescent="0.25">
      <c r="A1048" s="65" t="str">
        <f t="shared" si="32"/>
        <v>A</v>
      </c>
      <c r="B1048" s="127" t="s">
        <v>315</v>
      </c>
      <c r="C1048" s="127" t="s">
        <v>33</v>
      </c>
      <c r="D1048" s="128">
        <v>21</v>
      </c>
      <c r="E1048" s="128">
        <v>20.42905</v>
      </c>
      <c r="F1048" s="129">
        <f t="shared" si="33"/>
        <v>0.97281190476190482</v>
      </c>
    </row>
    <row r="1049" spans="1:6" s="60" customFormat="1" ht="15" hidden="1" x14ac:dyDescent="0.25">
      <c r="A1049" s="65" t="str">
        <f t="shared" si="32"/>
        <v>A</v>
      </c>
      <c r="B1049" s="127" t="s">
        <v>315</v>
      </c>
      <c r="C1049" s="127" t="s">
        <v>34</v>
      </c>
      <c r="D1049" s="128">
        <v>20.5</v>
      </c>
      <c r="E1049" s="128">
        <v>19.911069999999999</v>
      </c>
      <c r="F1049" s="129">
        <f t="shared" si="33"/>
        <v>0.97127170731707313</v>
      </c>
    </row>
    <row r="1050" spans="1:6" s="60" customFormat="1" ht="15" hidden="1" x14ac:dyDescent="0.25">
      <c r="A1050" s="65" t="str">
        <f t="shared" si="32"/>
        <v>A</v>
      </c>
      <c r="B1050" s="124" t="s">
        <v>315</v>
      </c>
      <c r="C1050" s="124" t="s">
        <v>35</v>
      </c>
      <c r="D1050" s="125">
        <v>13</v>
      </c>
      <c r="E1050" s="125">
        <v>0</v>
      </c>
      <c r="F1050" s="126">
        <f t="shared" si="33"/>
        <v>0</v>
      </c>
    </row>
    <row r="1051" spans="1:6" ht="18.75" thickBot="1" x14ac:dyDescent="0.25">
      <c r="A1051" s="49" t="str">
        <f t="shared" si="32"/>
        <v>A</v>
      </c>
      <c r="B1051" s="109" t="s">
        <v>746</v>
      </c>
      <c r="C1051" s="110" t="s">
        <v>747</v>
      </c>
      <c r="D1051" s="111">
        <v>2201</v>
      </c>
      <c r="E1051" s="111">
        <v>1911.9476199999999</v>
      </c>
      <c r="F1051" s="112">
        <f t="shared" si="33"/>
        <v>0.86867224897773732</v>
      </c>
    </row>
    <row r="1052" spans="1:6" ht="15.75" thickTop="1" x14ac:dyDescent="0.2">
      <c r="A1052" s="49" t="str">
        <f t="shared" si="32"/>
        <v>A</v>
      </c>
      <c r="B1052" s="115" t="s">
        <v>315</v>
      </c>
      <c r="C1052" s="115" t="s">
        <v>18</v>
      </c>
      <c r="D1052" s="116">
        <v>2201</v>
      </c>
      <c r="E1052" s="116">
        <v>1911.9476199999999</v>
      </c>
      <c r="F1052" s="117">
        <f t="shared" si="33"/>
        <v>0.86867224897773732</v>
      </c>
    </row>
    <row r="1053" spans="1:6" ht="15" x14ac:dyDescent="0.2">
      <c r="A1053" s="49" t="str">
        <f t="shared" si="32"/>
        <v>A</v>
      </c>
      <c r="B1053" s="118" t="s">
        <v>315</v>
      </c>
      <c r="C1053" s="118" t="s">
        <v>19</v>
      </c>
      <c r="D1053" s="89">
        <v>1000</v>
      </c>
      <c r="E1053" s="89">
        <v>999.95494999999994</v>
      </c>
      <c r="F1053" s="119">
        <f t="shared" si="33"/>
        <v>0.9999549499999999</v>
      </c>
    </row>
    <row r="1054" spans="1:6" ht="15" x14ac:dyDescent="0.2">
      <c r="A1054" s="49" t="str">
        <f t="shared" si="32"/>
        <v>A</v>
      </c>
      <c r="B1054" s="118" t="s">
        <v>315</v>
      </c>
      <c r="C1054" s="118" t="s">
        <v>20</v>
      </c>
      <c r="D1054" s="89">
        <v>1201</v>
      </c>
      <c r="E1054" s="89">
        <v>839.70869999999991</v>
      </c>
      <c r="F1054" s="119">
        <f t="shared" si="33"/>
        <v>0.69917460449625302</v>
      </c>
    </row>
    <row r="1055" spans="1:6" ht="15" x14ac:dyDescent="0.2">
      <c r="A1055" s="49" t="str">
        <f t="shared" si="32"/>
        <v>A</v>
      </c>
      <c r="B1055" s="118" t="s">
        <v>315</v>
      </c>
      <c r="C1055" s="118" t="s">
        <v>3</v>
      </c>
      <c r="D1055" s="89">
        <v>0</v>
      </c>
      <c r="E1055" s="89">
        <v>72.283969999999997</v>
      </c>
      <c r="F1055" s="119" t="e">
        <f t="shared" si="33"/>
        <v>#DIV/0!</v>
      </c>
    </row>
    <row r="1056" spans="1:6" s="60" customFormat="1" ht="18.75" hidden="1" thickBot="1" x14ac:dyDescent="0.3">
      <c r="A1056" s="65" t="str">
        <f t="shared" si="32"/>
        <v>A</v>
      </c>
      <c r="B1056" s="120" t="s">
        <v>748</v>
      </c>
      <c r="C1056" s="121" t="s">
        <v>749</v>
      </c>
      <c r="D1056" s="122">
        <v>2201</v>
      </c>
      <c r="E1056" s="122">
        <v>1911.9476199999999</v>
      </c>
      <c r="F1056" s="123">
        <f t="shared" si="33"/>
        <v>0.86867224897773732</v>
      </c>
    </row>
    <row r="1057" spans="1:6" s="60" customFormat="1" ht="15" hidden="1" x14ac:dyDescent="0.25">
      <c r="A1057" s="65" t="str">
        <f t="shared" si="32"/>
        <v>A</v>
      </c>
      <c r="B1057" s="124" t="s">
        <v>315</v>
      </c>
      <c r="C1057" s="124" t="s">
        <v>18</v>
      </c>
      <c r="D1057" s="125">
        <v>2201</v>
      </c>
      <c r="E1057" s="125">
        <v>1911.9476199999999</v>
      </c>
      <c r="F1057" s="126">
        <f t="shared" si="33"/>
        <v>0.86867224897773732</v>
      </c>
    </row>
    <row r="1058" spans="1:6" s="60" customFormat="1" ht="15" hidden="1" x14ac:dyDescent="0.25">
      <c r="A1058" s="65" t="str">
        <f t="shared" si="32"/>
        <v>A</v>
      </c>
      <c r="B1058" s="127" t="s">
        <v>315</v>
      </c>
      <c r="C1058" s="127" t="s">
        <v>19</v>
      </c>
      <c r="D1058" s="128">
        <v>1000</v>
      </c>
      <c r="E1058" s="128">
        <v>999.95494999999994</v>
      </c>
      <c r="F1058" s="129">
        <f t="shared" si="33"/>
        <v>0.9999549499999999</v>
      </c>
    </row>
    <row r="1059" spans="1:6" s="60" customFormat="1" ht="15" hidden="1" x14ac:dyDescent="0.25">
      <c r="A1059" s="65" t="str">
        <f t="shared" si="32"/>
        <v>A</v>
      </c>
      <c r="B1059" s="127" t="s">
        <v>315</v>
      </c>
      <c r="C1059" s="127" t="s">
        <v>20</v>
      </c>
      <c r="D1059" s="128">
        <v>1201</v>
      </c>
      <c r="E1059" s="128">
        <v>839.70869999999991</v>
      </c>
      <c r="F1059" s="129">
        <f t="shared" si="33"/>
        <v>0.69917460449625302</v>
      </c>
    </row>
    <row r="1060" spans="1:6" s="60" customFormat="1" ht="15" hidden="1" x14ac:dyDescent="0.25">
      <c r="A1060" s="65" t="str">
        <f t="shared" si="32"/>
        <v>A</v>
      </c>
      <c r="B1060" s="127" t="s">
        <v>315</v>
      </c>
      <c r="C1060" s="127" t="s">
        <v>3</v>
      </c>
      <c r="D1060" s="128">
        <v>0</v>
      </c>
      <c r="E1060" s="128">
        <v>72.283969999999997</v>
      </c>
      <c r="F1060" s="129" t="e">
        <f t="shared" si="33"/>
        <v>#DIV/0!</v>
      </c>
    </row>
    <row r="1061" spans="1:6" ht="54.75" thickBot="1" x14ac:dyDescent="0.25">
      <c r="A1061" s="49" t="str">
        <f t="shared" si="32"/>
        <v>A</v>
      </c>
      <c r="B1061" s="109" t="s">
        <v>750</v>
      </c>
      <c r="C1061" s="110" t="s">
        <v>751</v>
      </c>
      <c r="D1061" s="111">
        <v>4803</v>
      </c>
      <c r="E1061" s="111">
        <v>4573.3423300000004</v>
      </c>
      <c r="F1061" s="112">
        <f t="shared" si="33"/>
        <v>0.95218453674786596</v>
      </c>
    </row>
    <row r="1062" spans="1:6" ht="15.75" thickTop="1" x14ac:dyDescent="0.2">
      <c r="A1062" s="49" t="str">
        <f t="shared" si="32"/>
        <v>A</v>
      </c>
      <c r="B1062" s="115" t="s">
        <v>315</v>
      </c>
      <c r="C1062" s="115" t="s">
        <v>18</v>
      </c>
      <c r="D1062" s="116">
        <v>4793.6000000000004</v>
      </c>
      <c r="E1062" s="116">
        <v>4568.94733</v>
      </c>
      <c r="F1062" s="117">
        <f t="shared" si="33"/>
        <v>0.95313487358144189</v>
      </c>
    </row>
    <row r="1063" spans="1:6" ht="15" x14ac:dyDescent="0.2">
      <c r="A1063" s="49" t="str">
        <f t="shared" si="32"/>
        <v>A</v>
      </c>
      <c r="B1063" s="118" t="s">
        <v>315</v>
      </c>
      <c r="C1063" s="118" t="s">
        <v>19</v>
      </c>
      <c r="D1063" s="89">
        <v>3059.6</v>
      </c>
      <c r="E1063" s="89">
        <v>2884.6669200000001</v>
      </c>
      <c r="F1063" s="119">
        <f t="shared" si="33"/>
        <v>0.94282485292195062</v>
      </c>
    </row>
    <row r="1064" spans="1:6" ht="15" x14ac:dyDescent="0.2">
      <c r="A1064" s="49" t="str">
        <f t="shared" si="32"/>
        <v>A</v>
      </c>
      <c r="B1064" s="118" t="s">
        <v>315</v>
      </c>
      <c r="C1064" s="118" t="s">
        <v>20</v>
      </c>
      <c r="D1064" s="89">
        <v>1600</v>
      </c>
      <c r="E1064" s="89">
        <v>1553.6334100000001</v>
      </c>
      <c r="F1064" s="119">
        <f t="shared" si="33"/>
        <v>0.97102088125000008</v>
      </c>
    </row>
    <row r="1065" spans="1:6" ht="15" x14ac:dyDescent="0.2">
      <c r="A1065" s="49" t="str">
        <f t="shared" si="32"/>
        <v>A</v>
      </c>
      <c r="B1065" s="118" t="s">
        <v>315</v>
      </c>
      <c r="C1065" s="118" t="s">
        <v>33</v>
      </c>
      <c r="D1065" s="89">
        <v>115</v>
      </c>
      <c r="E1065" s="89">
        <v>112.68865</v>
      </c>
      <c r="F1065" s="119">
        <f t="shared" si="33"/>
        <v>0.97990130434782607</v>
      </c>
    </row>
    <row r="1066" spans="1:6" ht="15" x14ac:dyDescent="0.2">
      <c r="A1066" s="49" t="str">
        <f t="shared" si="32"/>
        <v>A</v>
      </c>
      <c r="B1066" s="118" t="s">
        <v>315</v>
      </c>
      <c r="C1066" s="118" t="s">
        <v>34</v>
      </c>
      <c r="D1066" s="89">
        <v>19</v>
      </c>
      <c r="E1066" s="89">
        <v>17.958349999999999</v>
      </c>
      <c r="F1066" s="119">
        <f t="shared" si="33"/>
        <v>0.9451763157894737</v>
      </c>
    </row>
    <row r="1067" spans="1:6" ht="15" x14ac:dyDescent="0.2">
      <c r="A1067" s="49" t="str">
        <f t="shared" si="32"/>
        <v>A</v>
      </c>
      <c r="B1067" s="115" t="s">
        <v>315</v>
      </c>
      <c r="C1067" s="115" t="s">
        <v>35</v>
      </c>
      <c r="D1067" s="116">
        <v>9.4</v>
      </c>
      <c r="E1067" s="116">
        <v>4.3949999999999996</v>
      </c>
      <c r="F1067" s="117">
        <f t="shared" si="33"/>
        <v>0.46755319148936164</v>
      </c>
    </row>
    <row r="1068" spans="1:6" s="60" customFormat="1" ht="36.75" hidden="1" thickBot="1" x14ac:dyDescent="0.3">
      <c r="A1068" s="65" t="str">
        <f t="shared" si="32"/>
        <v>A</v>
      </c>
      <c r="B1068" s="120" t="s">
        <v>752</v>
      </c>
      <c r="C1068" s="121" t="s">
        <v>753</v>
      </c>
      <c r="D1068" s="122">
        <v>4803</v>
      </c>
      <c r="E1068" s="122">
        <v>4573.3423300000004</v>
      </c>
      <c r="F1068" s="123">
        <f t="shared" si="33"/>
        <v>0.95218453674786596</v>
      </c>
    </row>
    <row r="1069" spans="1:6" s="60" customFormat="1" ht="15" hidden="1" x14ac:dyDescent="0.25">
      <c r="A1069" s="65" t="str">
        <f t="shared" si="32"/>
        <v>A</v>
      </c>
      <c r="B1069" s="124" t="s">
        <v>315</v>
      </c>
      <c r="C1069" s="124" t="s">
        <v>18</v>
      </c>
      <c r="D1069" s="125">
        <v>4793.6000000000004</v>
      </c>
      <c r="E1069" s="125">
        <v>4568.94733</v>
      </c>
      <c r="F1069" s="126">
        <f t="shared" si="33"/>
        <v>0.95313487358144189</v>
      </c>
    </row>
    <row r="1070" spans="1:6" s="60" customFormat="1" ht="15" hidden="1" x14ac:dyDescent="0.25">
      <c r="A1070" s="65" t="str">
        <f t="shared" si="32"/>
        <v>A</v>
      </c>
      <c r="B1070" s="127" t="s">
        <v>315</v>
      </c>
      <c r="C1070" s="127" t="s">
        <v>19</v>
      </c>
      <c r="D1070" s="128">
        <v>3059.6</v>
      </c>
      <c r="E1070" s="128">
        <v>2884.6669200000001</v>
      </c>
      <c r="F1070" s="129">
        <f t="shared" si="33"/>
        <v>0.94282485292195062</v>
      </c>
    </row>
    <row r="1071" spans="1:6" s="60" customFormat="1" ht="15" hidden="1" x14ac:dyDescent="0.25">
      <c r="A1071" s="65" t="str">
        <f t="shared" si="32"/>
        <v>A</v>
      </c>
      <c r="B1071" s="127" t="s">
        <v>315</v>
      </c>
      <c r="C1071" s="127" t="s">
        <v>20</v>
      </c>
      <c r="D1071" s="128">
        <v>1600</v>
      </c>
      <c r="E1071" s="128">
        <v>1553.6334100000001</v>
      </c>
      <c r="F1071" s="129">
        <f t="shared" si="33"/>
        <v>0.97102088125000008</v>
      </c>
    </row>
    <row r="1072" spans="1:6" s="60" customFormat="1" ht="15" hidden="1" x14ac:dyDescent="0.25">
      <c r="A1072" s="65" t="str">
        <f t="shared" si="32"/>
        <v>A</v>
      </c>
      <c r="B1072" s="127" t="s">
        <v>315</v>
      </c>
      <c r="C1072" s="127" t="s">
        <v>33</v>
      </c>
      <c r="D1072" s="128">
        <v>115</v>
      </c>
      <c r="E1072" s="128">
        <v>112.68865</v>
      </c>
      <c r="F1072" s="129">
        <f t="shared" si="33"/>
        <v>0.97990130434782607</v>
      </c>
    </row>
    <row r="1073" spans="1:6" s="60" customFormat="1" ht="15" hidden="1" x14ac:dyDescent="0.25">
      <c r="A1073" s="65" t="str">
        <f t="shared" si="32"/>
        <v>A</v>
      </c>
      <c r="B1073" s="127" t="s">
        <v>315</v>
      </c>
      <c r="C1073" s="127" t="s">
        <v>34</v>
      </c>
      <c r="D1073" s="128">
        <v>19</v>
      </c>
      <c r="E1073" s="128">
        <v>17.958349999999999</v>
      </c>
      <c r="F1073" s="129">
        <f t="shared" si="33"/>
        <v>0.9451763157894737</v>
      </c>
    </row>
    <row r="1074" spans="1:6" s="60" customFormat="1" ht="15" hidden="1" x14ac:dyDescent="0.25">
      <c r="A1074" s="65" t="str">
        <f t="shared" si="32"/>
        <v>A</v>
      </c>
      <c r="B1074" s="124" t="s">
        <v>315</v>
      </c>
      <c r="C1074" s="124" t="s">
        <v>35</v>
      </c>
      <c r="D1074" s="125">
        <v>9.4</v>
      </c>
      <c r="E1074" s="125">
        <v>4.3949999999999996</v>
      </c>
      <c r="F1074" s="126">
        <f t="shared" si="33"/>
        <v>0.46755319148936164</v>
      </c>
    </row>
    <row r="1075" spans="1:6" ht="36.75" thickBot="1" x14ac:dyDescent="0.25">
      <c r="A1075" s="49" t="str">
        <f t="shared" si="32"/>
        <v>A</v>
      </c>
      <c r="B1075" s="109" t="s">
        <v>754</v>
      </c>
      <c r="C1075" s="110" t="s">
        <v>755</v>
      </c>
      <c r="D1075" s="111">
        <v>11825</v>
      </c>
      <c r="E1075" s="111">
        <v>9080.47264</v>
      </c>
      <c r="F1075" s="112">
        <f t="shared" si="33"/>
        <v>0.76790466300211413</v>
      </c>
    </row>
    <row r="1076" spans="1:6" ht="15.75" thickTop="1" x14ac:dyDescent="0.2">
      <c r="A1076" s="49" t="str">
        <f t="shared" si="32"/>
        <v>A</v>
      </c>
      <c r="B1076" s="115" t="s">
        <v>315</v>
      </c>
      <c r="C1076" s="115" t="s">
        <v>18</v>
      </c>
      <c r="D1076" s="116">
        <v>3285</v>
      </c>
      <c r="E1076" s="116">
        <v>2706.78586</v>
      </c>
      <c r="F1076" s="117">
        <f t="shared" si="33"/>
        <v>0.82398351902587519</v>
      </c>
    </row>
    <row r="1077" spans="1:6" ht="15" x14ac:dyDescent="0.2">
      <c r="A1077" s="49" t="str">
        <f t="shared" si="32"/>
        <v>A</v>
      </c>
      <c r="B1077" s="118" t="s">
        <v>315</v>
      </c>
      <c r="C1077" s="118" t="s">
        <v>20</v>
      </c>
      <c r="D1077" s="89">
        <v>3285</v>
      </c>
      <c r="E1077" s="89">
        <v>2706.78586</v>
      </c>
      <c r="F1077" s="119">
        <f t="shared" si="33"/>
        <v>0.82398351902587519</v>
      </c>
    </row>
    <row r="1078" spans="1:6" ht="15" x14ac:dyDescent="0.2">
      <c r="A1078" s="49" t="str">
        <f t="shared" si="32"/>
        <v>A</v>
      </c>
      <c r="B1078" s="115" t="s">
        <v>315</v>
      </c>
      <c r="C1078" s="115" t="s">
        <v>35</v>
      </c>
      <c r="D1078" s="116">
        <v>8540</v>
      </c>
      <c r="E1078" s="116">
        <v>6373.6867799999991</v>
      </c>
      <c r="F1078" s="117">
        <f t="shared" si="33"/>
        <v>0.74633334660421535</v>
      </c>
    </row>
    <row r="1079" spans="1:6" ht="54.75" thickBot="1" x14ac:dyDescent="0.25">
      <c r="A1079" s="49" t="str">
        <f t="shared" si="32"/>
        <v>A</v>
      </c>
      <c r="B1079" s="109" t="s">
        <v>756</v>
      </c>
      <c r="C1079" s="110" t="s">
        <v>757</v>
      </c>
      <c r="D1079" s="111">
        <v>4520</v>
      </c>
      <c r="E1079" s="111">
        <v>3049.3263400000005</v>
      </c>
      <c r="F1079" s="112">
        <f t="shared" si="33"/>
        <v>0.67462972123893816</v>
      </c>
    </row>
    <row r="1080" spans="1:6" ht="15.75" thickTop="1" x14ac:dyDescent="0.2">
      <c r="A1080" s="49" t="str">
        <f t="shared" si="32"/>
        <v>A</v>
      </c>
      <c r="B1080" s="115" t="s">
        <v>315</v>
      </c>
      <c r="C1080" s="115" t="s">
        <v>18</v>
      </c>
      <c r="D1080" s="116">
        <v>2520</v>
      </c>
      <c r="E1080" s="116">
        <v>1647.3563400000003</v>
      </c>
      <c r="F1080" s="117">
        <f t="shared" si="33"/>
        <v>0.65371283333333341</v>
      </c>
    </row>
    <row r="1081" spans="1:6" ht="15" x14ac:dyDescent="0.2">
      <c r="A1081" s="49" t="str">
        <f t="shared" si="32"/>
        <v>A</v>
      </c>
      <c r="B1081" s="118" t="s">
        <v>315</v>
      </c>
      <c r="C1081" s="118" t="s">
        <v>20</v>
      </c>
      <c r="D1081" s="89">
        <v>2300</v>
      </c>
      <c r="E1081" s="89">
        <v>1641.7255400000001</v>
      </c>
      <c r="F1081" s="119">
        <f t="shared" si="33"/>
        <v>0.71379371304347827</v>
      </c>
    </row>
    <row r="1082" spans="1:6" ht="15" x14ac:dyDescent="0.2">
      <c r="A1082" s="49" t="str">
        <f t="shared" si="32"/>
        <v>A</v>
      </c>
      <c r="B1082" s="118" t="s">
        <v>315</v>
      </c>
      <c r="C1082" s="118" t="s">
        <v>33</v>
      </c>
      <c r="D1082" s="89">
        <v>220</v>
      </c>
      <c r="E1082" s="89">
        <v>5.6307999999999989</v>
      </c>
      <c r="F1082" s="119">
        <f t="shared" si="33"/>
        <v>2.559454545454545E-2</v>
      </c>
    </row>
    <row r="1083" spans="1:6" ht="15" x14ac:dyDescent="0.2">
      <c r="A1083" s="49" t="str">
        <f t="shared" si="32"/>
        <v>A</v>
      </c>
      <c r="B1083" s="115" t="s">
        <v>315</v>
      </c>
      <c r="C1083" s="115" t="s">
        <v>35</v>
      </c>
      <c r="D1083" s="116">
        <v>2000</v>
      </c>
      <c r="E1083" s="116">
        <v>1401.97</v>
      </c>
      <c r="F1083" s="117">
        <f t="shared" si="33"/>
        <v>0.70098499999999997</v>
      </c>
    </row>
    <row r="1084" spans="1:6" ht="18.75" thickBot="1" x14ac:dyDescent="0.25">
      <c r="A1084" s="49" t="str">
        <f t="shared" si="32"/>
        <v>A</v>
      </c>
      <c r="B1084" s="109" t="s">
        <v>758</v>
      </c>
      <c r="C1084" s="110" t="s">
        <v>759</v>
      </c>
      <c r="D1084" s="111">
        <v>12896.2</v>
      </c>
      <c r="E1084" s="111">
        <v>5794.4938800000009</v>
      </c>
      <c r="F1084" s="112">
        <f t="shared" si="33"/>
        <v>0.44931792931251069</v>
      </c>
    </row>
    <row r="1085" spans="1:6" ht="15.75" thickTop="1" x14ac:dyDescent="0.2">
      <c r="A1085" s="49" t="str">
        <f t="shared" si="32"/>
        <v>A</v>
      </c>
      <c r="B1085" s="115" t="s">
        <v>315</v>
      </c>
      <c r="C1085" s="115" t="s">
        <v>18</v>
      </c>
      <c r="D1085" s="116">
        <v>6996.2</v>
      </c>
      <c r="E1085" s="116">
        <v>3309.4226100000005</v>
      </c>
      <c r="F1085" s="117">
        <f t="shared" si="33"/>
        <v>0.47303144707126737</v>
      </c>
    </row>
    <row r="1086" spans="1:6" ht="15" x14ac:dyDescent="0.2">
      <c r="A1086" s="49" t="str">
        <f t="shared" si="32"/>
        <v>A</v>
      </c>
      <c r="B1086" s="118" t="s">
        <v>315</v>
      </c>
      <c r="C1086" s="118" t="s">
        <v>20</v>
      </c>
      <c r="D1086" s="89">
        <v>6966.25</v>
      </c>
      <c r="E1086" s="89">
        <v>3297.7339699999998</v>
      </c>
      <c r="F1086" s="119">
        <f t="shared" si="33"/>
        <v>0.47338725569711104</v>
      </c>
    </row>
    <row r="1087" spans="1:6" ht="15" x14ac:dyDescent="0.2">
      <c r="A1087" s="49" t="str">
        <f t="shared" si="32"/>
        <v>A</v>
      </c>
      <c r="B1087" s="118" t="s">
        <v>315</v>
      </c>
      <c r="C1087" s="118" t="s">
        <v>34</v>
      </c>
      <c r="D1087" s="89">
        <v>29.95</v>
      </c>
      <c r="E1087" s="89">
        <v>11.688639999999999</v>
      </c>
      <c r="F1087" s="119">
        <f t="shared" si="33"/>
        <v>0.39027178631051751</v>
      </c>
    </row>
    <row r="1088" spans="1:6" ht="15" x14ac:dyDescent="0.2">
      <c r="A1088" s="49" t="str">
        <f t="shared" si="32"/>
        <v>A</v>
      </c>
      <c r="B1088" s="115" t="s">
        <v>315</v>
      </c>
      <c r="C1088" s="115" t="s">
        <v>35</v>
      </c>
      <c r="D1088" s="116">
        <v>5900</v>
      </c>
      <c r="E1088" s="116">
        <v>2485.0712699999999</v>
      </c>
      <c r="F1088" s="117">
        <f t="shared" si="33"/>
        <v>0.42119852033898303</v>
      </c>
    </row>
    <row r="1089" spans="1:6" ht="54.75" thickBot="1" x14ac:dyDescent="0.25">
      <c r="A1089" s="49" t="str">
        <f t="shared" si="32"/>
        <v>A</v>
      </c>
      <c r="B1089" s="109" t="s">
        <v>760</v>
      </c>
      <c r="C1089" s="110" t="s">
        <v>761</v>
      </c>
      <c r="D1089" s="111">
        <v>0</v>
      </c>
      <c r="E1089" s="111">
        <v>860.42920000000004</v>
      </c>
      <c r="F1089" s="112" t="e">
        <f t="shared" si="33"/>
        <v>#DIV/0!</v>
      </c>
    </row>
    <row r="1090" spans="1:6" ht="15.75" thickTop="1" x14ac:dyDescent="0.2">
      <c r="A1090" s="49" t="str">
        <f t="shared" si="32"/>
        <v>A</v>
      </c>
      <c r="B1090" s="115" t="s">
        <v>315</v>
      </c>
      <c r="C1090" s="115" t="s">
        <v>18</v>
      </c>
      <c r="D1090" s="116">
        <v>0</v>
      </c>
      <c r="E1090" s="116">
        <v>521.11795999999993</v>
      </c>
      <c r="F1090" s="117" t="e">
        <f t="shared" si="33"/>
        <v>#DIV/0!</v>
      </c>
    </row>
    <row r="1091" spans="1:6" ht="15" x14ac:dyDescent="0.2">
      <c r="A1091" s="49" t="str">
        <f t="shared" si="32"/>
        <v>A</v>
      </c>
      <c r="B1091" s="118" t="s">
        <v>315</v>
      </c>
      <c r="C1091" s="118" t="s">
        <v>20</v>
      </c>
      <c r="D1091" s="89">
        <v>0</v>
      </c>
      <c r="E1091" s="89">
        <v>521.11795999999993</v>
      </c>
      <c r="F1091" s="119" t="e">
        <f t="shared" si="33"/>
        <v>#DIV/0!</v>
      </c>
    </row>
    <row r="1092" spans="1:6" ht="15" x14ac:dyDescent="0.2">
      <c r="A1092" s="49" t="str">
        <f t="shared" si="32"/>
        <v>A</v>
      </c>
      <c r="B1092" s="115" t="s">
        <v>315</v>
      </c>
      <c r="C1092" s="115" t="s">
        <v>35</v>
      </c>
      <c r="D1092" s="116">
        <v>0</v>
      </c>
      <c r="E1092" s="116">
        <v>339.31124</v>
      </c>
      <c r="F1092" s="117" t="e">
        <f t="shared" si="33"/>
        <v>#DIV/0!</v>
      </c>
    </row>
    <row r="1093" spans="1:6" ht="54.75" thickBot="1" x14ac:dyDescent="0.25">
      <c r="A1093" s="49" t="str">
        <f t="shared" ref="A1093:A1156" si="34">(IF(OR(D1093&lt;&gt;0,E1093&lt;&gt;0,),"A","B"))</f>
        <v>A</v>
      </c>
      <c r="B1093" s="109" t="s">
        <v>766</v>
      </c>
      <c r="C1093" s="110" t="s">
        <v>767</v>
      </c>
      <c r="D1093" s="111">
        <v>4733710.4000000004</v>
      </c>
      <c r="E1093" s="111">
        <v>4641339.9151399992</v>
      </c>
      <c r="F1093" s="112">
        <f t="shared" ref="F1093:F1156" si="35">E1093/D1093</f>
        <v>0.98048666330327239</v>
      </c>
    </row>
    <row r="1094" spans="1:6" ht="15.75" thickTop="1" x14ac:dyDescent="0.2">
      <c r="A1094" s="49" t="str">
        <f t="shared" si="34"/>
        <v>A</v>
      </c>
      <c r="B1094" s="115" t="s">
        <v>315</v>
      </c>
      <c r="C1094" s="115" t="s">
        <v>18</v>
      </c>
      <c r="D1094" s="116">
        <v>4676833.5630000001</v>
      </c>
      <c r="E1094" s="116">
        <v>4595215.08696</v>
      </c>
      <c r="F1094" s="117">
        <f t="shared" si="35"/>
        <v>0.98254834709412986</v>
      </c>
    </row>
    <row r="1095" spans="1:6" ht="15" x14ac:dyDescent="0.2">
      <c r="A1095" s="49" t="str">
        <f t="shared" si="34"/>
        <v>A</v>
      </c>
      <c r="B1095" s="118" t="s">
        <v>315</v>
      </c>
      <c r="C1095" s="118" t="s">
        <v>19</v>
      </c>
      <c r="D1095" s="89">
        <v>27710.3</v>
      </c>
      <c r="E1095" s="89">
        <v>31802.091920000003</v>
      </c>
      <c r="F1095" s="119">
        <f t="shared" si="35"/>
        <v>1.1476632125960384</v>
      </c>
    </row>
    <row r="1096" spans="1:6" ht="15" x14ac:dyDescent="0.2">
      <c r="A1096" s="49" t="str">
        <f t="shared" si="34"/>
        <v>A</v>
      </c>
      <c r="B1096" s="118" t="s">
        <v>315</v>
      </c>
      <c r="C1096" s="118" t="s">
        <v>20</v>
      </c>
      <c r="D1096" s="89">
        <v>334023.22700000001</v>
      </c>
      <c r="E1096" s="89">
        <v>256927.33101999998</v>
      </c>
      <c r="F1096" s="119">
        <f t="shared" si="35"/>
        <v>0.76919001510035701</v>
      </c>
    </row>
    <row r="1097" spans="1:6" ht="15" x14ac:dyDescent="0.2">
      <c r="A1097" s="49" t="str">
        <f t="shared" si="34"/>
        <v>A</v>
      </c>
      <c r="B1097" s="118" t="s">
        <v>315</v>
      </c>
      <c r="C1097" s="118" t="s">
        <v>32</v>
      </c>
      <c r="D1097" s="89">
        <v>1198.3230000000001</v>
      </c>
      <c r="E1097" s="89">
        <v>921.98199999999997</v>
      </c>
      <c r="F1097" s="119">
        <f t="shared" si="35"/>
        <v>0.76939356083459964</v>
      </c>
    </row>
    <row r="1098" spans="1:6" ht="15" x14ac:dyDescent="0.2">
      <c r="A1098" s="49" t="str">
        <f t="shared" si="34"/>
        <v>A</v>
      </c>
      <c r="B1098" s="118" t="s">
        <v>315</v>
      </c>
      <c r="C1098" s="118" t="s">
        <v>3</v>
      </c>
      <c r="D1098" s="89">
        <v>620.5</v>
      </c>
      <c r="E1098" s="89">
        <v>2464.7881299999999</v>
      </c>
      <c r="F1098" s="119">
        <f t="shared" si="35"/>
        <v>3.9722612892828364</v>
      </c>
    </row>
    <row r="1099" spans="1:6" ht="15" x14ac:dyDescent="0.2">
      <c r="A1099" s="49" t="str">
        <f t="shared" si="34"/>
        <v>A</v>
      </c>
      <c r="B1099" s="118" t="s">
        <v>315</v>
      </c>
      <c r="C1099" s="118" t="s">
        <v>33</v>
      </c>
      <c r="D1099" s="89">
        <v>4085757.125</v>
      </c>
      <c r="E1099" s="89">
        <v>4081288.4751000004</v>
      </c>
      <c r="F1099" s="119">
        <f t="shared" si="35"/>
        <v>0.99890628596774467</v>
      </c>
    </row>
    <row r="1100" spans="1:6" ht="15" x14ac:dyDescent="0.2">
      <c r="A1100" s="49" t="str">
        <f t="shared" si="34"/>
        <v>A</v>
      </c>
      <c r="B1100" s="118" t="s">
        <v>315</v>
      </c>
      <c r="C1100" s="118" t="s">
        <v>34</v>
      </c>
      <c r="D1100" s="89">
        <v>227524.08799999999</v>
      </c>
      <c r="E1100" s="89">
        <v>221810.41879000003</v>
      </c>
      <c r="F1100" s="119">
        <f t="shared" si="35"/>
        <v>0.97488762943640517</v>
      </c>
    </row>
    <row r="1101" spans="1:6" ht="15" x14ac:dyDescent="0.2">
      <c r="A1101" s="49" t="str">
        <f t="shared" si="34"/>
        <v>A</v>
      </c>
      <c r="B1101" s="115" t="s">
        <v>315</v>
      </c>
      <c r="C1101" s="115" t="s">
        <v>35</v>
      </c>
      <c r="D1101" s="116">
        <v>56876.837</v>
      </c>
      <c r="E1101" s="116">
        <v>46124.828179999997</v>
      </c>
      <c r="F1101" s="117">
        <f t="shared" si="35"/>
        <v>0.81095979686774766</v>
      </c>
    </row>
    <row r="1102" spans="1:6" ht="54.75" thickBot="1" x14ac:dyDescent="0.25">
      <c r="A1102" s="49" t="str">
        <f t="shared" si="34"/>
        <v>A</v>
      </c>
      <c r="B1102" s="109" t="s">
        <v>768</v>
      </c>
      <c r="C1102" s="110" t="s">
        <v>769</v>
      </c>
      <c r="D1102" s="111">
        <v>45665.915000000001</v>
      </c>
      <c r="E1102" s="111">
        <v>56503.428710000007</v>
      </c>
      <c r="F1102" s="112">
        <f t="shared" si="35"/>
        <v>1.2373217247480972</v>
      </c>
    </row>
    <row r="1103" spans="1:6" ht="15.75" thickTop="1" x14ac:dyDescent="0.2">
      <c r="A1103" s="49" t="str">
        <f t="shared" si="34"/>
        <v>A</v>
      </c>
      <c r="B1103" s="115" t="s">
        <v>315</v>
      </c>
      <c r="C1103" s="115" t="s">
        <v>18</v>
      </c>
      <c r="D1103" s="116">
        <v>44824.614999999998</v>
      </c>
      <c r="E1103" s="116">
        <v>55419.850490000012</v>
      </c>
      <c r="F1103" s="117">
        <f t="shared" si="35"/>
        <v>1.2363709200848689</v>
      </c>
    </row>
    <row r="1104" spans="1:6" ht="15" x14ac:dyDescent="0.2">
      <c r="A1104" s="49" t="str">
        <f t="shared" si="34"/>
        <v>A</v>
      </c>
      <c r="B1104" s="118" t="s">
        <v>315</v>
      </c>
      <c r="C1104" s="118" t="s">
        <v>19</v>
      </c>
      <c r="D1104" s="89">
        <v>25876.2</v>
      </c>
      <c r="E1104" s="89">
        <v>30369.707870000002</v>
      </c>
      <c r="F1104" s="119">
        <f t="shared" si="35"/>
        <v>1.1736540863805351</v>
      </c>
    </row>
    <row r="1105" spans="1:6" ht="15" x14ac:dyDescent="0.2">
      <c r="A1105" s="49" t="str">
        <f t="shared" si="34"/>
        <v>A</v>
      </c>
      <c r="B1105" s="118" t="s">
        <v>315</v>
      </c>
      <c r="C1105" s="118" t="s">
        <v>20</v>
      </c>
      <c r="D1105" s="89">
        <v>17475.715</v>
      </c>
      <c r="E1105" s="89">
        <v>22640.480970000001</v>
      </c>
      <c r="F1105" s="119">
        <f t="shared" si="35"/>
        <v>1.295539608536761</v>
      </c>
    </row>
    <row r="1106" spans="1:6" ht="15" x14ac:dyDescent="0.2">
      <c r="A1106" s="49" t="str">
        <f t="shared" si="34"/>
        <v>A</v>
      </c>
      <c r="B1106" s="118" t="s">
        <v>315</v>
      </c>
      <c r="C1106" s="118" t="s">
        <v>3</v>
      </c>
      <c r="D1106" s="89">
        <v>444.7</v>
      </c>
      <c r="E1106" s="89">
        <v>755.04618999999991</v>
      </c>
      <c r="F1106" s="119">
        <f t="shared" si="35"/>
        <v>1.6978776478524846</v>
      </c>
    </row>
    <row r="1107" spans="1:6" ht="15" x14ac:dyDescent="0.2">
      <c r="A1107" s="49" t="str">
        <f t="shared" si="34"/>
        <v>A</v>
      </c>
      <c r="B1107" s="118" t="s">
        <v>315</v>
      </c>
      <c r="C1107" s="118" t="s">
        <v>33</v>
      </c>
      <c r="D1107" s="89">
        <v>453.5</v>
      </c>
      <c r="E1107" s="89">
        <v>369.21730000000002</v>
      </c>
      <c r="F1107" s="119">
        <f t="shared" si="35"/>
        <v>0.81415060639470793</v>
      </c>
    </row>
    <row r="1108" spans="1:6" ht="15" x14ac:dyDescent="0.2">
      <c r="A1108" s="49" t="str">
        <f t="shared" si="34"/>
        <v>A</v>
      </c>
      <c r="B1108" s="118" t="s">
        <v>315</v>
      </c>
      <c r="C1108" s="118" t="s">
        <v>34</v>
      </c>
      <c r="D1108" s="89">
        <v>574.5</v>
      </c>
      <c r="E1108" s="89">
        <v>1285.3981600000002</v>
      </c>
      <c r="F1108" s="119">
        <f t="shared" si="35"/>
        <v>2.2374206440382944</v>
      </c>
    </row>
    <row r="1109" spans="1:6" ht="15" x14ac:dyDescent="0.2">
      <c r="A1109" s="49" t="str">
        <f t="shared" si="34"/>
        <v>A</v>
      </c>
      <c r="B1109" s="115" t="s">
        <v>315</v>
      </c>
      <c r="C1109" s="115" t="s">
        <v>35</v>
      </c>
      <c r="D1109" s="116">
        <v>841.3</v>
      </c>
      <c r="E1109" s="116">
        <v>1083.5782199999999</v>
      </c>
      <c r="F1109" s="117">
        <f t="shared" si="35"/>
        <v>1.2879807678592654</v>
      </c>
    </row>
    <row r="1110" spans="1:6" ht="72.75" thickBot="1" x14ac:dyDescent="0.25">
      <c r="A1110" s="49" t="str">
        <f t="shared" si="34"/>
        <v>A</v>
      </c>
      <c r="B1110" s="109" t="s">
        <v>770</v>
      </c>
      <c r="C1110" s="110" t="s">
        <v>771</v>
      </c>
      <c r="D1110" s="111">
        <v>7157.93</v>
      </c>
      <c r="E1110" s="111">
        <v>6688.6019999999999</v>
      </c>
      <c r="F1110" s="112">
        <f t="shared" si="35"/>
        <v>0.93443244066371134</v>
      </c>
    </row>
    <row r="1111" spans="1:6" ht="15.75" thickTop="1" x14ac:dyDescent="0.2">
      <c r="A1111" s="49" t="str">
        <f t="shared" si="34"/>
        <v>A</v>
      </c>
      <c r="B1111" s="115" t="s">
        <v>315</v>
      </c>
      <c r="C1111" s="115" t="s">
        <v>18</v>
      </c>
      <c r="D1111" s="116">
        <v>7057.93</v>
      </c>
      <c r="E1111" s="116">
        <v>6617.9870000000001</v>
      </c>
      <c r="F1111" s="117">
        <f t="shared" si="35"/>
        <v>0.93766685132893068</v>
      </c>
    </row>
    <row r="1112" spans="1:6" ht="15" x14ac:dyDescent="0.2">
      <c r="A1112" s="49" t="str">
        <f t="shared" si="34"/>
        <v>A</v>
      </c>
      <c r="B1112" s="118" t="s">
        <v>315</v>
      </c>
      <c r="C1112" s="118" t="s">
        <v>19</v>
      </c>
      <c r="D1112" s="89">
        <v>3009.5</v>
      </c>
      <c r="E1112" s="89">
        <v>2805.0610000000001</v>
      </c>
      <c r="F1112" s="119">
        <f t="shared" si="35"/>
        <v>0.93206878218973255</v>
      </c>
    </row>
    <row r="1113" spans="1:6" ht="15" x14ac:dyDescent="0.2">
      <c r="A1113" s="49" t="str">
        <f t="shared" si="34"/>
        <v>A</v>
      </c>
      <c r="B1113" s="118" t="s">
        <v>315</v>
      </c>
      <c r="C1113" s="118" t="s">
        <v>20</v>
      </c>
      <c r="D1113" s="89">
        <v>3385.13</v>
      </c>
      <c r="E1113" s="89">
        <v>3213.9309299999995</v>
      </c>
      <c r="F1113" s="119">
        <f t="shared" si="35"/>
        <v>0.9494261461155109</v>
      </c>
    </row>
    <row r="1114" spans="1:6" ht="15" x14ac:dyDescent="0.2">
      <c r="A1114" s="49" t="str">
        <f t="shared" si="34"/>
        <v>A</v>
      </c>
      <c r="B1114" s="118" t="s">
        <v>315</v>
      </c>
      <c r="C1114" s="118" t="s">
        <v>3</v>
      </c>
      <c r="D1114" s="89">
        <v>374.2</v>
      </c>
      <c r="E1114" s="89">
        <v>374.12319000000002</v>
      </c>
      <c r="F1114" s="119">
        <f t="shared" si="35"/>
        <v>0.99979473543559605</v>
      </c>
    </row>
    <row r="1115" spans="1:6" ht="15" x14ac:dyDescent="0.2">
      <c r="A1115" s="49" t="str">
        <f t="shared" si="34"/>
        <v>A</v>
      </c>
      <c r="B1115" s="118" t="s">
        <v>315</v>
      </c>
      <c r="C1115" s="118" t="s">
        <v>33</v>
      </c>
      <c r="D1115" s="89">
        <v>90</v>
      </c>
      <c r="E1115" s="89">
        <v>89.529200000000017</v>
      </c>
      <c r="F1115" s="119">
        <f t="shared" si="35"/>
        <v>0.99476888888888904</v>
      </c>
    </row>
    <row r="1116" spans="1:6" ht="15" x14ac:dyDescent="0.2">
      <c r="A1116" s="49" t="str">
        <f t="shared" si="34"/>
        <v>A</v>
      </c>
      <c r="B1116" s="118" t="s">
        <v>315</v>
      </c>
      <c r="C1116" s="118" t="s">
        <v>34</v>
      </c>
      <c r="D1116" s="89">
        <v>199.1</v>
      </c>
      <c r="E1116" s="89">
        <v>135.34268</v>
      </c>
      <c r="F1116" s="119">
        <f t="shared" si="35"/>
        <v>0.67977237569060778</v>
      </c>
    </row>
    <row r="1117" spans="1:6" ht="15" x14ac:dyDescent="0.2">
      <c r="A1117" s="49" t="str">
        <f t="shared" si="34"/>
        <v>A</v>
      </c>
      <c r="B1117" s="115" t="s">
        <v>315</v>
      </c>
      <c r="C1117" s="115" t="s">
        <v>35</v>
      </c>
      <c r="D1117" s="116">
        <v>100</v>
      </c>
      <c r="E1117" s="116">
        <v>70.614999999999995</v>
      </c>
      <c r="F1117" s="117">
        <f t="shared" si="35"/>
        <v>0.70614999999999994</v>
      </c>
    </row>
    <row r="1118" spans="1:6" ht="36.75" thickBot="1" x14ac:dyDescent="0.25">
      <c r="A1118" s="49" t="str">
        <f t="shared" si="34"/>
        <v>A</v>
      </c>
      <c r="B1118" s="109" t="s">
        <v>772</v>
      </c>
      <c r="C1118" s="110" t="s">
        <v>773</v>
      </c>
      <c r="D1118" s="111">
        <v>3992.25</v>
      </c>
      <c r="E1118" s="111">
        <v>3667.3363200000003</v>
      </c>
      <c r="F1118" s="112">
        <f t="shared" si="35"/>
        <v>0.91861389442043972</v>
      </c>
    </row>
    <row r="1119" spans="1:6" ht="15.75" thickTop="1" x14ac:dyDescent="0.2">
      <c r="A1119" s="49" t="str">
        <f t="shared" si="34"/>
        <v>A</v>
      </c>
      <c r="B1119" s="115" t="s">
        <v>315</v>
      </c>
      <c r="C1119" s="115" t="s">
        <v>18</v>
      </c>
      <c r="D1119" s="116">
        <v>3972.25</v>
      </c>
      <c r="E1119" s="116">
        <v>3657.7383200000004</v>
      </c>
      <c r="F1119" s="117">
        <f t="shared" si="35"/>
        <v>0.92082278809239104</v>
      </c>
    </row>
    <row r="1120" spans="1:6" ht="15" x14ac:dyDescent="0.2">
      <c r="A1120" s="49" t="str">
        <f t="shared" si="34"/>
        <v>A</v>
      </c>
      <c r="B1120" s="118" t="s">
        <v>315</v>
      </c>
      <c r="C1120" s="118" t="s">
        <v>19</v>
      </c>
      <c r="D1120" s="89">
        <v>2285.6999999999998</v>
      </c>
      <c r="E1120" s="89">
        <v>2269.5437099999999</v>
      </c>
      <c r="F1120" s="119">
        <f t="shared" si="35"/>
        <v>0.9929315789473685</v>
      </c>
    </row>
    <row r="1121" spans="1:6" ht="15" x14ac:dyDescent="0.2">
      <c r="A1121" s="49" t="str">
        <f t="shared" si="34"/>
        <v>A</v>
      </c>
      <c r="B1121" s="118" t="s">
        <v>315</v>
      </c>
      <c r="C1121" s="118" t="s">
        <v>20</v>
      </c>
      <c r="D1121" s="89">
        <v>1577.7</v>
      </c>
      <c r="E1121" s="89">
        <v>1295.1734400000003</v>
      </c>
      <c r="F1121" s="119">
        <f t="shared" si="35"/>
        <v>0.8209250427837993</v>
      </c>
    </row>
    <row r="1122" spans="1:6" ht="15" x14ac:dyDescent="0.2">
      <c r="A1122" s="49" t="str">
        <f t="shared" si="34"/>
        <v>A</v>
      </c>
      <c r="B1122" s="118" t="s">
        <v>315</v>
      </c>
      <c r="C1122" s="118" t="s">
        <v>3</v>
      </c>
      <c r="D1122" s="89">
        <v>5.5</v>
      </c>
      <c r="E1122" s="89">
        <v>5.1103500000000004</v>
      </c>
      <c r="F1122" s="119">
        <f t="shared" si="35"/>
        <v>0.92915454545454557</v>
      </c>
    </row>
    <row r="1123" spans="1:6" ht="15" x14ac:dyDescent="0.2">
      <c r="A1123" s="49" t="str">
        <f t="shared" si="34"/>
        <v>A</v>
      </c>
      <c r="B1123" s="118" t="s">
        <v>315</v>
      </c>
      <c r="C1123" s="118" t="s">
        <v>33</v>
      </c>
      <c r="D1123" s="89">
        <v>64</v>
      </c>
      <c r="E1123" s="89">
        <v>61.507750000000001</v>
      </c>
      <c r="F1123" s="119">
        <f t="shared" si="35"/>
        <v>0.96105859375000002</v>
      </c>
    </row>
    <row r="1124" spans="1:6" ht="15" x14ac:dyDescent="0.2">
      <c r="A1124" s="49" t="str">
        <f t="shared" si="34"/>
        <v>A</v>
      </c>
      <c r="B1124" s="118" t="s">
        <v>315</v>
      </c>
      <c r="C1124" s="118" t="s">
        <v>34</v>
      </c>
      <c r="D1124" s="89">
        <v>39.35</v>
      </c>
      <c r="E1124" s="89">
        <v>26.40307</v>
      </c>
      <c r="F1124" s="119">
        <f t="shared" si="35"/>
        <v>0.67098017789072428</v>
      </c>
    </row>
    <row r="1125" spans="1:6" ht="15" x14ac:dyDescent="0.2">
      <c r="A1125" s="49" t="str">
        <f t="shared" si="34"/>
        <v>A</v>
      </c>
      <c r="B1125" s="115" t="s">
        <v>315</v>
      </c>
      <c r="C1125" s="115" t="s">
        <v>35</v>
      </c>
      <c r="D1125" s="116">
        <v>20</v>
      </c>
      <c r="E1125" s="116">
        <v>9.5980000000000008</v>
      </c>
      <c r="F1125" s="117">
        <f t="shared" si="35"/>
        <v>0.47990000000000005</v>
      </c>
    </row>
    <row r="1126" spans="1:6" s="60" customFormat="1" ht="36.75" hidden="1" thickBot="1" x14ac:dyDescent="0.3">
      <c r="A1126" s="65" t="str">
        <f t="shared" si="34"/>
        <v>A</v>
      </c>
      <c r="B1126" s="120" t="s">
        <v>774</v>
      </c>
      <c r="C1126" s="121" t="s">
        <v>773</v>
      </c>
      <c r="D1126" s="122">
        <v>3901.25</v>
      </c>
      <c r="E1126" s="122">
        <v>3657.9351100000003</v>
      </c>
      <c r="F1126" s="123">
        <f t="shared" si="35"/>
        <v>0.93763155655238717</v>
      </c>
    </row>
    <row r="1127" spans="1:6" s="60" customFormat="1" ht="15" hidden="1" x14ac:dyDescent="0.25">
      <c r="A1127" s="65" t="str">
        <f t="shared" si="34"/>
        <v>A</v>
      </c>
      <c r="B1127" s="124" t="s">
        <v>315</v>
      </c>
      <c r="C1127" s="124" t="s">
        <v>18</v>
      </c>
      <c r="D1127" s="125">
        <v>3881.25</v>
      </c>
      <c r="E1127" s="125">
        <v>3648.3371100000004</v>
      </c>
      <c r="F1127" s="126">
        <f t="shared" si="35"/>
        <v>0.93999023768115952</v>
      </c>
    </row>
    <row r="1128" spans="1:6" s="60" customFormat="1" ht="15" hidden="1" x14ac:dyDescent="0.25">
      <c r="A1128" s="65" t="str">
        <f t="shared" si="34"/>
        <v>A</v>
      </c>
      <c r="B1128" s="127" t="s">
        <v>315</v>
      </c>
      <c r="C1128" s="127" t="s">
        <v>19</v>
      </c>
      <c r="D1128" s="128">
        <v>2285.6999999999998</v>
      </c>
      <c r="E1128" s="128">
        <v>2269.5437099999999</v>
      </c>
      <c r="F1128" s="129">
        <f t="shared" si="35"/>
        <v>0.9929315789473685</v>
      </c>
    </row>
    <row r="1129" spans="1:6" s="60" customFormat="1" ht="15" hidden="1" x14ac:dyDescent="0.25">
      <c r="A1129" s="65" t="str">
        <f t="shared" si="34"/>
        <v>A</v>
      </c>
      <c r="B1129" s="127" t="s">
        <v>315</v>
      </c>
      <c r="C1129" s="127" t="s">
        <v>20</v>
      </c>
      <c r="D1129" s="128">
        <v>1492.7</v>
      </c>
      <c r="E1129" s="128">
        <v>1291.2634400000002</v>
      </c>
      <c r="F1129" s="129">
        <f t="shared" si="35"/>
        <v>0.86505221410866229</v>
      </c>
    </row>
    <row r="1130" spans="1:6" s="60" customFormat="1" ht="15" hidden="1" x14ac:dyDescent="0.25">
      <c r="A1130" s="65" t="str">
        <f t="shared" si="34"/>
        <v>A</v>
      </c>
      <c r="B1130" s="127" t="s">
        <v>315</v>
      </c>
      <c r="C1130" s="127" t="s">
        <v>3</v>
      </c>
      <c r="D1130" s="128">
        <v>5.5</v>
      </c>
      <c r="E1130" s="128">
        <v>5.1103500000000004</v>
      </c>
      <c r="F1130" s="129">
        <f t="shared" si="35"/>
        <v>0.92915454545454557</v>
      </c>
    </row>
    <row r="1131" spans="1:6" s="60" customFormat="1" ht="15" hidden="1" x14ac:dyDescent="0.25">
      <c r="A1131" s="65" t="str">
        <f t="shared" si="34"/>
        <v>A</v>
      </c>
      <c r="B1131" s="127" t="s">
        <v>315</v>
      </c>
      <c r="C1131" s="127" t="s">
        <v>33</v>
      </c>
      <c r="D1131" s="128">
        <v>64</v>
      </c>
      <c r="E1131" s="128">
        <v>61.507750000000001</v>
      </c>
      <c r="F1131" s="129">
        <f t="shared" si="35"/>
        <v>0.96105859375000002</v>
      </c>
    </row>
    <row r="1132" spans="1:6" s="60" customFormat="1" ht="15" hidden="1" x14ac:dyDescent="0.25">
      <c r="A1132" s="65" t="str">
        <f t="shared" si="34"/>
        <v>A</v>
      </c>
      <c r="B1132" s="127" t="s">
        <v>315</v>
      </c>
      <c r="C1132" s="127" t="s">
        <v>34</v>
      </c>
      <c r="D1132" s="128">
        <v>33.35</v>
      </c>
      <c r="E1132" s="128">
        <v>20.911860000000001</v>
      </c>
      <c r="F1132" s="129">
        <f t="shared" si="35"/>
        <v>0.62704227886056974</v>
      </c>
    </row>
    <row r="1133" spans="1:6" s="60" customFormat="1" ht="15" hidden="1" x14ac:dyDescent="0.25">
      <c r="A1133" s="65" t="str">
        <f t="shared" si="34"/>
        <v>A</v>
      </c>
      <c r="B1133" s="124" t="s">
        <v>315</v>
      </c>
      <c r="C1133" s="124" t="s">
        <v>35</v>
      </c>
      <c r="D1133" s="125">
        <v>20</v>
      </c>
      <c r="E1133" s="125">
        <v>9.5980000000000008</v>
      </c>
      <c r="F1133" s="126">
        <f t="shared" si="35"/>
        <v>0.47990000000000005</v>
      </c>
    </row>
    <row r="1134" spans="1:6" s="60" customFormat="1" ht="36.75" hidden="1" thickBot="1" x14ac:dyDescent="0.3">
      <c r="A1134" s="65" t="str">
        <f t="shared" si="34"/>
        <v>A</v>
      </c>
      <c r="B1134" s="120" t="s">
        <v>775</v>
      </c>
      <c r="C1134" s="121" t="s">
        <v>776</v>
      </c>
      <c r="D1134" s="122">
        <v>10</v>
      </c>
      <c r="E1134" s="122">
        <v>0.13</v>
      </c>
      <c r="F1134" s="123">
        <f t="shared" si="35"/>
        <v>1.3000000000000001E-2</v>
      </c>
    </row>
    <row r="1135" spans="1:6" s="60" customFormat="1" ht="15" hidden="1" x14ac:dyDescent="0.25">
      <c r="A1135" s="65" t="str">
        <f t="shared" si="34"/>
        <v>A</v>
      </c>
      <c r="B1135" s="124" t="s">
        <v>315</v>
      </c>
      <c r="C1135" s="124" t="s">
        <v>18</v>
      </c>
      <c r="D1135" s="125">
        <v>10</v>
      </c>
      <c r="E1135" s="125">
        <v>0.13</v>
      </c>
      <c r="F1135" s="126">
        <f t="shared" si="35"/>
        <v>1.3000000000000001E-2</v>
      </c>
    </row>
    <row r="1136" spans="1:6" s="60" customFormat="1" ht="15" hidden="1" x14ac:dyDescent="0.25">
      <c r="A1136" s="65" t="str">
        <f t="shared" si="34"/>
        <v>A</v>
      </c>
      <c r="B1136" s="127" t="s">
        <v>315</v>
      </c>
      <c r="C1136" s="127" t="s">
        <v>20</v>
      </c>
      <c r="D1136" s="128">
        <v>10</v>
      </c>
      <c r="E1136" s="128">
        <v>0.13</v>
      </c>
      <c r="F1136" s="129">
        <f t="shared" si="35"/>
        <v>1.3000000000000001E-2</v>
      </c>
    </row>
    <row r="1137" spans="1:6" s="60" customFormat="1" ht="36.75" hidden="1" thickBot="1" x14ac:dyDescent="0.3">
      <c r="A1137" s="65" t="str">
        <f t="shared" si="34"/>
        <v>A</v>
      </c>
      <c r="B1137" s="120" t="s">
        <v>777</v>
      </c>
      <c r="C1137" s="121" t="s">
        <v>778</v>
      </c>
      <c r="D1137" s="122">
        <v>81</v>
      </c>
      <c r="E1137" s="122">
        <v>9.27121</v>
      </c>
      <c r="F1137" s="123">
        <f t="shared" si="35"/>
        <v>0.11445938271604938</v>
      </c>
    </row>
    <row r="1138" spans="1:6" s="60" customFormat="1" ht="15" hidden="1" x14ac:dyDescent="0.25">
      <c r="A1138" s="65" t="str">
        <f t="shared" si="34"/>
        <v>A</v>
      </c>
      <c r="B1138" s="124" t="s">
        <v>315</v>
      </c>
      <c r="C1138" s="124" t="s">
        <v>18</v>
      </c>
      <c r="D1138" s="125">
        <v>81</v>
      </c>
      <c r="E1138" s="125">
        <v>9.27121</v>
      </c>
      <c r="F1138" s="126">
        <f t="shared" si="35"/>
        <v>0.11445938271604938</v>
      </c>
    </row>
    <row r="1139" spans="1:6" s="60" customFormat="1" ht="15" hidden="1" x14ac:dyDescent="0.25">
      <c r="A1139" s="65" t="str">
        <f t="shared" si="34"/>
        <v>A</v>
      </c>
      <c r="B1139" s="127" t="s">
        <v>315</v>
      </c>
      <c r="C1139" s="127" t="s">
        <v>20</v>
      </c>
      <c r="D1139" s="128">
        <v>75</v>
      </c>
      <c r="E1139" s="128">
        <v>3.78</v>
      </c>
      <c r="F1139" s="129">
        <f t="shared" si="35"/>
        <v>5.04E-2</v>
      </c>
    </row>
    <row r="1140" spans="1:6" s="60" customFormat="1" ht="15" hidden="1" x14ac:dyDescent="0.25">
      <c r="A1140" s="65" t="str">
        <f t="shared" si="34"/>
        <v>A</v>
      </c>
      <c r="B1140" s="127" t="s">
        <v>315</v>
      </c>
      <c r="C1140" s="127" t="s">
        <v>34</v>
      </c>
      <c r="D1140" s="128">
        <v>6</v>
      </c>
      <c r="E1140" s="128">
        <v>5.4912099999999997</v>
      </c>
      <c r="F1140" s="129">
        <f t="shared" si="35"/>
        <v>0.91520166666666658</v>
      </c>
    </row>
    <row r="1141" spans="1:6" ht="54.75" thickBot="1" x14ac:dyDescent="0.25">
      <c r="A1141" s="49" t="str">
        <f t="shared" si="34"/>
        <v>A</v>
      </c>
      <c r="B1141" s="109" t="s">
        <v>779</v>
      </c>
      <c r="C1141" s="110" t="s">
        <v>780</v>
      </c>
      <c r="D1141" s="111">
        <v>8423.1</v>
      </c>
      <c r="E1141" s="111">
        <v>22016.90854</v>
      </c>
      <c r="F1141" s="112">
        <f t="shared" si="35"/>
        <v>2.6138723913998407</v>
      </c>
    </row>
    <row r="1142" spans="1:6" ht="15.75" thickTop="1" x14ac:dyDescent="0.2">
      <c r="A1142" s="49" t="str">
        <f t="shared" si="34"/>
        <v>A</v>
      </c>
      <c r="B1142" s="115" t="s">
        <v>315</v>
      </c>
      <c r="C1142" s="115" t="s">
        <v>18</v>
      </c>
      <c r="D1142" s="116">
        <v>8124.4</v>
      </c>
      <c r="E1142" s="116">
        <v>21286.709440000002</v>
      </c>
      <c r="F1142" s="117">
        <f t="shared" si="35"/>
        <v>2.6200961843336126</v>
      </c>
    </row>
    <row r="1143" spans="1:6" ht="15" x14ac:dyDescent="0.2">
      <c r="A1143" s="49" t="str">
        <f t="shared" si="34"/>
        <v>A</v>
      </c>
      <c r="B1143" s="118" t="s">
        <v>315</v>
      </c>
      <c r="C1143" s="118" t="s">
        <v>19</v>
      </c>
      <c r="D1143" s="89">
        <v>2666.1</v>
      </c>
      <c r="E1143" s="89">
        <v>8002.4771700000001</v>
      </c>
      <c r="F1143" s="119">
        <f t="shared" si="35"/>
        <v>3.0015667716889842</v>
      </c>
    </row>
    <row r="1144" spans="1:6" ht="15" x14ac:dyDescent="0.2">
      <c r="A1144" s="49" t="str">
        <f t="shared" si="34"/>
        <v>A</v>
      </c>
      <c r="B1144" s="118" t="s">
        <v>315</v>
      </c>
      <c r="C1144" s="118" t="s">
        <v>20</v>
      </c>
      <c r="D1144" s="89">
        <v>5389.3</v>
      </c>
      <c r="E1144" s="89">
        <v>12021.675719999999</v>
      </c>
      <c r="F1144" s="119">
        <f t="shared" si="35"/>
        <v>2.2306562484923829</v>
      </c>
    </row>
    <row r="1145" spans="1:6" ht="15" x14ac:dyDescent="0.2">
      <c r="A1145" s="49" t="str">
        <f t="shared" si="34"/>
        <v>A</v>
      </c>
      <c r="B1145" s="118" t="s">
        <v>315</v>
      </c>
      <c r="C1145" s="118" t="s">
        <v>3</v>
      </c>
      <c r="D1145" s="89">
        <v>5</v>
      </c>
      <c r="E1145" s="89">
        <v>320.49046999999996</v>
      </c>
      <c r="F1145" s="119">
        <f t="shared" si="35"/>
        <v>64.098093999999989</v>
      </c>
    </row>
    <row r="1146" spans="1:6" ht="15" x14ac:dyDescent="0.2">
      <c r="A1146" s="49" t="str">
        <f t="shared" si="34"/>
        <v>A</v>
      </c>
      <c r="B1146" s="118" t="s">
        <v>315</v>
      </c>
      <c r="C1146" s="118" t="s">
        <v>33</v>
      </c>
      <c r="D1146" s="89">
        <v>22</v>
      </c>
      <c r="E1146" s="89">
        <v>19.669750000000001</v>
      </c>
      <c r="F1146" s="119">
        <f t="shared" si="35"/>
        <v>0.89407954545454549</v>
      </c>
    </row>
    <row r="1147" spans="1:6" ht="15" x14ac:dyDescent="0.2">
      <c r="A1147" s="49" t="str">
        <f t="shared" si="34"/>
        <v>A</v>
      </c>
      <c r="B1147" s="118" t="s">
        <v>315</v>
      </c>
      <c r="C1147" s="118" t="s">
        <v>34</v>
      </c>
      <c r="D1147" s="89">
        <v>42</v>
      </c>
      <c r="E1147" s="89">
        <v>922.39632999999992</v>
      </c>
      <c r="F1147" s="119">
        <f t="shared" si="35"/>
        <v>21.961817380952379</v>
      </c>
    </row>
    <row r="1148" spans="1:6" ht="15" x14ac:dyDescent="0.2">
      <c r="A1148" s="49" t="str">
        <f t="shared" si="34"/>
        <v>A</v>
      </c>
      <c r="B1148" s="115" t="s">
        <v>315</v>
      </c>
      <c r="C1148" s="115" t="s">
        <v>35</v>
      </c>
      <c r="D1148" s="116">
        <v>298.7</v>
      </c>
      <c r="E1148" s="116">
        <v>730.19909999999993</v>
      </c>
      <c r="F1148" s="117">
        <f t="shared" si="35"/>
        <v>2.444590224305323</v>
      </c>
    </row>
    <row r="1149" spans="1:6" ht="18.75" thickBot="1" x14ac:dyDescent="0.25">
      <c r="A1149" s="49" t="str">
        <f t="shared" si="34"/>
        <v>A</v>
      </c>
      <c r="B1149" s="109" t="s">
        <v>781</v>
      </c>
      <c r="C1149" s="110" t="s">
        <v>782</v>
      </c>
      <c r="D1149" s="111">
        <v>9941.8700000000008</v>
      </c>
      <c r="E1149" s="111">
        <v>9213.0310800000007</v>
      </c>
      <c r="F1149" s="112">
        <f t="shared" si="35"/>
        <v>0.92668995671840404</v>
      </c>
    </row>
    <row r="1150" spans="1:6" ht="15.75" thickTop="1" x14ac:dyDescent="0.2">
      <c r="A1150" s="49" t="str">
        <f t="shared" si="34"/>
        <v>A</v>
      </c>
      <c r="B1150" s="115" t="s">
        <v>315</v>
      </c>
      <c r="C1150" s="115" t="s">
        <v>18</v>
      </c>
      <c r="D1150" s="116">
        <v>9791.8700000000008</v>
      </c>
      <c r="E1150" s="116">
        <v>9119.2639199999994</v>
      </c>
      <c r="F1150" s="117">
        <f t="shared" si="35"/>
        <v>0.93130974165302427</v>
      </c>
    </row>
    <row r="1151" spans="1:6" ht="15" x14ac:dyDescent="0.2">
      <c r="A1151" s="49" t="str">
        <f t="shared" si="34"/>
        <v>A</v>
      </c>
      <c r="B1151" s="118" t="s">
        <v>315</v>
      </c>
      <c r="C1151" s="118" t="s">
        <v>19</v>
      </c>
      <c r="D1151" s="89">
        <v>6577.7</v>
      </c>
      <c r="E1151" s="89">
        <v>6550.0164999999997</v>
      </c>
      <c r="F1151" s="119">
        <f t="shared" si="35"/>
        <v>0.99579131003238208</v>
      </c>
    </row>
    <row r="1152" spans="1:6" ht="15" x14ac:dyDescent="0.2">
      <c r="A1152" s="49" t="str">
        <f t="shared" si="34"/>
        <v>A</v>
      </c>
      <c r="B1152" s="118" t="s">
        <v>315</v>
      </c>
      <c r="C1152" s="118" t="s">
        <v>20</v>
      </c>
      <c r="D1152" s="89">
        <v>3021.97</v>
      </c>
      <c r="E1152" s="89">
        <v>2445.6280000000002</v>
      </c>
      <c r="F1152" s="119">
        <f t="shared" si="35"/>
        <v>0.80928268645949508</v>
      </c>
    </row>
    <row r="1153" spans="1:6" ht="15" x14ac:dyDescent="0.2">
      <c r="A1153" s="49" t="str">
        <f t="shared" si="34"/>
        <v>A</v>
      </c>
      <c r="B1153" s="118" t="s">
        <v>315</v>
      </c>
      <c r="C1153" s="118" t="s">
        <v>3</v>
      </c>
      <c r="D1153" s="89">
        <v>60</v>
      </c>
      <c r="E1153" s="89">
        <v>55.322180000000003</v>
      </c>
      <c r="F1153" s="119">
        <f t="shared" si="35"/>
        <v>0.92203633333333335</v>
      </c>
    </row>
    <row r="1154" spans="1:6" ht="15" x14ac:dyDescent="0.2">
      <c r="A1154" s="49" t="str">
        <f t="shared" si="34"/>
        <v>A</v>
      </c>
      <c r="B1154" s="118" t="s">
        <v>315</v>
      </c>
      <c r="C1154" s="118" t="s">
        <v>33</v>
      </c>
      <c r="D1154" s="89">
        <v>95</v>
      </c>
      <c r="E1154" s="89">
        <v>49.41704</v>
      </c>
      <c r="F1154" s="119">
        <f t="shared" si="35"/>
        <v>0.52017936842105261</v>
      </c>
    </row>
    <row r="1155" spans="1:6" ht="15" x14ac:dyDescent="0.2">
      <c r="A1155" s="49" t="str">
        <f t="shared" si="34"/>
        <v>A</v>
      </c>
      <c r="B1155" s="118" t="s">
        <v>315</v>
      </c>
      <c r="C1155" s="118" t="s">
        <v>34</v>
      </c>
      <c r="D1155" s="89">
        <v>37.200000000000003</v>
      </c>
      <c r="E1155" s="89">
        <v>18.880199999999999</v>
      </c>
      <c r="F1155" s="119">
        <f t="shared" si="35"/>
        <v>0.50753225806451607</v>
      </c>
    </row>
    <row r="1156" spans="1:6" ht="15" x14ac:dyDescent="0.2">
      <c r="A1156" s="49" t="str">
        <f t="shared" si="34"/>
        <v>A</v>
      </c>
      <c r="B1156" s="115" t="s">
        <v>315</v>
      </c>
      <c r="C1156" s="115" t="s">
        <v>35</v>
      </c>
      <c r="D1156" s="116">
        <v>150</v>
      </c>
      <c r="E1156" s="116">
        <v>93.76715999999999</v>
      </c>
      <c r="F1156" s="117">
        <f t="shared" si="35"/>
        <v>0.62511439999999996</v>
      </c>
    </row>
    <row r="1157" spans="1:6" s="60" customFormat="1" ht="36.75" hidden="1" thickBot="1" x14ac:dyDescent="0.3">
      <c r="A1157" s="65" t="str">
        <f t="shared" ref="A1157:A1220" si="36">(IF(OR(D1157&lt;&gt;0,E1157&lt;&gt;0,),"A","B"))</f>
        <v>A</v>
      </c>
      <c r="B1157" s="120" t="s">
        <v>783</v>
      </c>
      <c r="C1157" s="121" t="s">
        <v>784</v>
      </c>
      <c r="D1157" s="122">
        <v>9300.8700000000008</v>
      </c>
      <c r="E1157" s="122">
        <v>8801.0115999999998</v>
      </c>
      <c r="F1157" s="123">
        <f t="shared" ref="F1157:F1220" si="37">E1157/D1157</f>
        <v>0.94625681253474125</v>
      </c>
    </row>
    <row r="1158" spans="1:6" s="60" customFormat="1" ht="15" hidden="1" x14ac:dyDescent="0.25">
      <c r="A1158" s="65" t="str">
        <f t="shared" si="36"/>
        <v>A</v>
      </c>
      <c r="B1158" s="124" t="s">
        <v>315</v>
      </c>
      <c r="C1158" s="124" t="s">
        <v>18</v>
      </c>
      <c r="D1158" s="125">
        <v>9150.8700000000008</v>
      </c>
      <c r="E1158" s="125">
        <v>8707.2444400000022</v>
      </c>
      <c r="F1158" s="126">
        <f t="shared" si="37"/>
        <v>0.95152094172466672</v>
      </c>
    </row>
    <row r="1159" spans="1:6" s="60" customFormat="1" ht="15" hidden="1" x14ac:dyDescent="0.25">
      <c r="A1159" s="65" t="str">
        <f t="shared" si="36"/>
        <v>A</v>
      </c>
      <c r="B1159" s="127" t="s">
        <v>315</v>
      </c>
      <c r="C1159" s="127" t="s">
        <v>19</v>
      </c>
      <c r="D1159" s="128">
        <v>6577.7</v>
      </c>
      <c r="E1159" s="128">
        <v>6550.0164999999997</v>
      </c>
      <c r="F1159" s="129">
        <f t="shared" si="37"/>
        <v>0.99579131003238208</v>
      </c>
    </row>
    <row r="1160" spans="1:6" s="60" customFormat="1" ht="15" hidden="1" x14ac:dyDescent="0.25">
      <c r="A1160" s="65" t="str">
        <f t="shared" si="36"/>
        <v>A</v>
      </c>
      <c r="B1160" s="127" t="s">
        <v>315</v>
      </c>
      <c r="C1160" s="127" t="s">
        <v>20</v>
      </c>
      <c r="D1160" s="128">
        <v>2393.17</v>
      </c>
      <c r="E1160" s="128">
        <v>2041.8254399999998</v>
      </c>
      <c r="F1160" s="129">
        <f t="shared" si="37"/>
        <v>0.85318863265041756</v>
      </c>
    </row>
    <row r="1161" spans="1:6" s="60" customFormat="1" ht="15" hidden="1" x14ac:dyDescent="0.25">
      <c r="A1161" s="65" t="str">
        <f t="shared" si="36"/>
        <v>A</v>
      </c>
      <c r="B1161" s="127" t="s">
        <v>315</v>
      </c>
      <c r="C1161" s="127" t="s">
        <v>3</v>
      </c>
      <c r="D1161" s="128">
        <v>60</v>
      </c>
      <c r="E1161" s="128">
        <v>55.322180000000003</v>
      </c>
      <c r="F1161" s="129">
        <f t="shared" si="37"/>
        <v>0.92203633333333335</v>
      </c>
    </row>
    <row r="1162" spans="1:6" s="60" customFormat="1" ht="15" hidden="1" x14ac:dyDescent="0.25">
      <c r="A1162" s="65" t="str">
        <f t="shared" si="36"/>
        <v>A</v>
      </c>
      <c r="B1162" s="127" t="s">
        <v>315</v>
      </c>
      <c r="C1162" s="127" t="s">
        <v>33</v>
      </c>
      <c r="D1162" s="128">
        <v>95</v>
      </c>
      <c r="E1162" s="128">
        <v>49.41704</v>
      </c>
      <c r="F1162" s="129">
        <f t="shared" si="37"/>
        <v>0.52017936842105261</v>
      </c>
    </row>
    <row r="1163" spans="1:6" s="60" customFormat="1" ht="15" hidden="1" x14ac:dyDescent="0.25">
      <c r="A1163" s="65" t="str">
        <f t="shared" si="36"/>
        <v>A</v>
      </c>
      <c r="B1163" s="127" t="s">
        <v>315</v>
      </c>
      <c r="C1163" s="127" t="s">
        <v>34</v>
      </c>
      <c r="D1163" s="128">
        <v>25</v>
      </c>
      <c r="E1163" s="128">
        <v>10.663279999999999</v>
      </c>
      <c r="F1163" s="129">
        <f t="shared" si="37"/>
        <v>0.42653119999999994</v>
      </c>
    </row>
    <row r="1164" spans="1:6" s="60" customFormat="1" ht="15" hidden="1" x14ac:dyDescent="0.25">
      <c r="A1164" s="65" t="str">
        <f t="shared" si="36"/>
        <v>A</v>
      </c>
      <c r="B1164" s="124" t="s">
        <v>315</v>
      </c>
      <c r="C1164" s="124" t="s">
        <v>35</v>
      </c>
      <c r="D1164" s="125">
        <v>150</v>
      </c>
      <c r="E1164" s="125">
        <v>93.76715999999999</v>
      </c>
      <c r="F1164" s="126">
        <f t="shared" si="37"/>
        <v>0.62511439999999996</v>
      </c>
    </row>
    <row r="1165" spans="1:6" s="60" customFormat="1" ht="36.75" hidden="1" thickBot="1" x14ac:dyDescent="0.3">
      <c r="A1165" s="65" t="str">
        <f t="shared" si="36"/>
        <v>A</v>
      </c>
      <c r="B1165" s="120" t="s">
        <v>785</v>
      </c>
      <c r="C1165" s="121" t="s">
        <v>786</v>
      </c>
      <c r="D1165" s="122">
        <v>146.5</v>
      </c>
      <c r="E1165" s="122">
        <v>81.103009999999998</v>
      </c>
      <c r="F1165" s="123">
        <f t="shared" si="37"/>
        <v>0.55360416382252553</v>
      </c>
    </row>
    <row r="1166" spans="1:6" s="60" customFormat="1" ht="15" hidden="1" x14ac:dyDescent="0.25">
      <c r="A1166" s="65" t="str">
        <f t="shared" si="36"/>
        <v>A</v>
      </c>
      <c r="B1166" s="124" t="s">
        <v>315</v>
      </c>
      <c r="C1166" s="124" t="s">
        <v>18</v>
      </c>
      <c r="D1166" s="125">
        <v>146.5</v>
      </c>
      <c r="E1166" s="125">
        <v>81.103009999999998</v>
      </c>
      <c r="F1166" s="126">
        <f t="shared" si="37"/>
        <v>0.55360416382252553</v>
      </c>
    </row>
    <row r="1167" spans="1:6" s="60" customFormat="1" ht="15" hidden="1" x14ac:dyDescent="0.25">
      <c r="A1167" s="65" t="str">
        <f t="shared" si="36"/>
        <v>A</v>
      </c>
      <c r="B1167" s="127" t="s">
        <v>315</v>
      </c>
      <c r="C1167" s="127" t="s">
        <v>20</v>
      </c>
      <c r="D1167" s="128">
        <v>145</v>
      </c>
      <c r="E1167" s="128">
        <v>80.074190000000002</v>
      </c>
      <c r="F1167" s="129">
        <f t="shared" si="37"/>
        <v>0.55223579310344828</v>
      </c>
    </row>
    <row r="1168" spans="1:6" s="60" customFormat="1" ht="15" hidden="1" x14ac:dyDescent="0.25">
      <c r="A1168" s="65" t="str">
        <f t="shared" si="36"/>
        <v>A</v>
      </c>
      <c r="B1168" s="127" t="s">
        <v>315</v>
      </c>
      <c r="C1168" s="127" t="s">
        <v>34</v>
      </c>
      <c r="D1168" s="128">
        <v>1.5</v>
      </c>
      <c r="E1168" s="128">
        <v>1.0288199999999998</v>
      </c>
      <c r="F1168" s="129">
        <f t="shared" si="37"/>
        <v>0.68587999999999993</v>
      </c>
    </row>
    <row r="1169" spans="1:6" s="60" customFormat="1" ht="36.75" hidden="1" thickBot="1" x14ac:dyDescent="0.3">
      <c r="A1169" s="65" t="str">
        <f t="shared" si="36"/>
        <v>A</v>
      </c>
      <c r="B1169" s="120" t="s">
        <v>787</v>
      </c>
      <c r="C1169" s="121" t="s">
        <v>788</v>
      </c>
      <c r="D1169" s="122">
        <v>95.8</v>
      </c>
      <c r="E1169" s="122">
        <v>60.420520000000003</v>
      </c>
      <c r="F1169" s="123">
        <f t="shared" si="37"/>
        <v>0.63069436325678507</v>
      </c>
    </row>
    <row r="1170" spans="1:6" s="60" customFormat="1" ht="15" hidden="1" x14ac:dyDescent="0.25">
      <c r="A1170" s="65" t="str">
        <f t="shared" si="36"/>
        <v>A</v>
      </c>
      <c r="B1170" s="124" t="s">
        <v>315</v>
      </c>
      <c r="C1170" s="124" t="s">
        <v>18</v>
      </c>
      <c r="D1170" s="125">
        <v>95.8</v>
      </c>
      <c r="E1170" s="125">
        <v>60.420520000000003</v>
      </c>
      <c r="F1170" s="126">
        <f t="shared" si="37"/>
        <v>0.63069436325678507</v>
      </c>
    </row>
    <row r="1171" spans="1:6" s="60" customFormat="1" ht="15" hidden="1" x14ac:dyDescent="0.25">
      <c r="A1171" s="65" t="str">
        <f t="shared" si="36"/>
        <v>A</v>
      </c>
      <c r="B1171" s="127" t="s">
        <v>315</v>
      </c>
      <c r="C1171" s="127" t="s">
        <v>20</v>
      </c>
      <c r="D1171" s="128">
        <v>95</v>
      </c>
      <c r="E1171" s="128">
        <v>59.808320000000002</v>
      </c>
      <c r="F1171" s="129">
        <f t="shared" si="37"/>
        <v>0.62956126315789473</v>
      </c>
    </row>
    <row r="1172" spans="1:6" s="60" customFormat="1" ht="15" hidden="1" x14ac:dyDescent="0.25">
      <c r="A1172" s="65" t="str">
        <f t="shared" si="36"/>
        <v>A</v>
      </c>
      <c r="B1172" s="127" t="s">
        <v>315</v>
      </c>
      <c r="C1172" s="127" t="s">
        <v>34</v>
      </c>
      <c r="D1172" s="128">
        <v>0.8</v>
      </c>
      <c r="E1172" s="128">
        <v>0.61220000000000008</v>
      </c>
      <c r="F1172" s="129">
        <f t="shared" si="37"/>
        <v>0.7652500000000001</v>
      </c>
    </row>
    <row r="1173" spans="1:6" s="60" customFormat="1" ht="36.75" hidden="1" thickBot="1" x14ac:dyDescent="0.3">
      <c r="A1173" s="65" t="str">
        <f t="shared" si="36"/>
        <v>A</v>
      </c>
      <c r="B1173" s="120" t="s">
        <v>789</v>
      </c>
      <c r="C1173" s="121" t="s">
        <v>790</v>
      </c>
      <c r="D1173" s="122">
        <v>70.8</v>
      </c>
      <c r="E1173" s="122">
        <v>54.542999999999999</v>
      </c>
      <c r="F1173" s="123">
        <f t="shared" si="37"/>
        <v>0.77038135593220336</v>
      </c>
    </row>
    <row r="1174" spans="1:6" s="60" customFormat="1" ht="15" hidden="1" x14ac:dyDescent="0.25">
      <c r="A1174" s="65" t="str">
        <f t="shared" si="36"/>
        <v>A</v>
      </c>
      <c r="B1174" s="124" t="s">
        <v>315</v>
      </c>
      <c r="C1174" s="124" t="s">
        <v>18</v>
      </c>
      <c r="D1174" s="125">
        <v>70.8</v>
      </c>
      <c r="E1174" s="125">
        <v>54.542999999999999</v>
      </c>
      <c r="F1174" s="126">
        <f t="shared" si="37"/>
        <v>0.77038135593220336</v>
      </c>
    </row>
    <row r="1175" spans="1:6" s="60" customFormat="1" ht="15" hidden="1" x14ac:dyDescent="0.25">
      <c r="A1175" s="65" t="str">
        <f t="shared" si="36"/>
        <v>A</v>
      </c>
      <c r="B1175" s="127" t="s">
        <v>315</v>
      </c>
      <c r="C1175" s="127" t="s">
        <v>20</v>
      </c>
      <c r="D1175" s="128">
        <v>70.8</v>
      </c>
      <c r="E1175" s="128">
        <v>54.542999999999999</v>
      </c>
      <c r="F1175" s="129">
        <f t="shared" si="37"/>
        <v>0.77038135593220336</v>
      </c>
    </row>
    <row r="1176" spans="1:6" s="60" customFormat="1" ht="36.75" hidden="1" thickBot="1" x14ac:dyDescent="0.3">
      <c r="A1176" s="65" t="str">
        <f t="shared" si="36"/>
        <v>A</v>
      </c>
      <c r="B1176" s="120" t="s">
        <v>791</v>
      </c>
      <c r="C1176" s="121" t="s">
        <v>792</v>
      </c>
      <c r="D1176" s="122">
        <v>45.8</v>
      </c>
      <c r="E1176" s="122">
        <v>28.834849999999999</v>
      </c>
      <c r="F1176" s="123">
        <f t="shared" si="37"/>
        <v>0.62958187772925767</v>
      </c>
    </row>
    <row r="1177" spans="1:6" s="60" customFormat="1" ht="15" hidden="1" x14ac:dyDescent="0.25">
      <c r="A1177" s="65" t="str">
        <f t="shared" si="36"/>
        <v>A</v>
      </c>
      <c r="B1177" s="124" t="s">
        <v>315</v>
      </c>
      <c r="C1177" s="124" t="s">
        <v>18</v>
      </c>
      <c r="D1177" s="125">
        <v>45.8</v>
      </c>
      <c r="E1177" s="125">
        <v>28.834849999999999</v>
      </c>
      <c r="F1177" s="126">
        <f t="shared" si="37"/>
        <v>0.62958187772925767</v>
      </c>
    </row>
    <row r="1178" spans="1:6" s="60" customFormat="1" ht="15" hidden="1" x14ac:dyDescent="0.25">
      <c r="A1178" s="65" t="str">
        <f t="shared" si="36"/>
        <v>A</v>
      </c>
      <c r="B1178" s="127" t="s">
        <v>315</v>
      </c>
      <c r="C1178" s="127" t="s">
        <v>20</v>
      </c>
      <c r="D1178" s="128">
        <v>45</v>
      </c>
      <c r="E1178" s="128">
        <v>28.05434</v>
      </c>
      <c r="F1178" s="129">
        <f t="shared" si="37"/>
        <v>0.62342977777777775</v>
      </c>
    </row>
    <row r="1179" spans="1:6" s="60" customFormat="1" ht="15" hidden="1" x14ac:dyDescent="0.25">
      <c r="A1179" s="65" t="str">
        <f t="shared" si="36"/>
        <v>A</v>
      </c>
      <c r="B1179" s="127" t="s">
        <v>315</v>
      </c>
      <c r="C1179" s="127" t="s">
        <v>34</v>
      </c>
      <c r="D1179" s="128">
        <v>0.8</v>
      </c>
      <c r="E1179" s="128">
        <v>0.78051000000000004</v>
      </c>
      <c r="F1179" s="129">
        <f t="shared" si="37"/>
        <v>0.97563750000000005</v>
      </c>
    </row>
    <row r="1180" spans="1:6" s="60" customFormat="1" ht="36.75" hidden="1" thickBot="1" x14ac:dyDescent="0.3">
      <c r="A1180" s="65" t="str">
        <f t="shared" si="36"/>
        <v>A</v>
      </c>
      <c r="B1180" s="120" t="s">
        <v>793</v>
      </c>
      <c r="C1180" s="121" t="s">
        <v>794</v>
      </c>
      <c r="D1180" s="122">
        <v>89.8</v>
      </c>
      <c r="E1180" s="122">
        <v>67.669629999999998</v>
      </c>
      <c r="F1180" s="123">
        <f t="shared" si="37"/>
        <v>0.75355935412026731</v>
      </c>
    </row>
    <row r="1181" spans="1:6" s="60" customFormat="1" ht="15" hidden="1" x14ac:dyDescent="0.25">
      <c r="A1181" s="65" t="str">
        <f t="shared" si="36"/>
        <v>A</v>
      </c>
      <c r="B1181" s="124" t="s">
        <v>315</v>
      </c>
      <c r="C1181" s="124" t="s">
        <v>18</v>
      </c>
      <c r="D1181" s="125">
        <v>89.8</v>
      </c>
      <c r="E1181" s="125">
        <v>67.669629999999998</v>
      </c>
      <c r="F1181" s="126">
        <f t="shared" si="37"/>
        <v>0.75355935412026731</v>
      </c>
    </row>
    <row r="1182" spans="1:6" s="60" customFormat="1" ht="15" hidden="1" x14ac:dyDescent="0.25">
      <c r="A1182" s="65" t="str">
        <f t="shared" si="36"/>
        <v>A</v>
      </c>
      <c r="B1182" s="127" t="s">
        <v>315</v>
      </c>
      <c r="C1182" s="127" t="s">
        <v>20</v>
      </c>
      <c r="D1182" s="128">
        <v>85</v>
      </c>
      <c r="E1182" s="128">
        <v>63.775799999999997</v>
      </c>
      <c r="F1182" s="129">
        <f t="shared" si="37"/>
        <v>0.7503035294117647</v>
      </c>
    </row>
    <row r="1183" spans="1:6" s="60" customFormat="1" ht="15" hidden="1" x14ac:dyDescent="0.25">
      <c r="A1183" s="65" t="str">
        <f t="shared" si="36"/>
        <v>A</v>
      </c>
      <c r="B1183" s="127" t="s">
        <v>315</v>
      </c>
      <c r="C1183" s="127" t="s">
        <v>34</v>
      </c>
      <c r="D1183" s="128">
        <v>4.8</v>
      </c>
      <c r="E1183" s="128">
        <v>3.8938299999999999</v>
      </c>
      <c r="F1183" s="129">
        <f t="shared" si="37"/>
        <v>0.81121458333333329</v>
      </c>
    </row>
    <row r="1184" spans="1:6" s="60" customFormat="1" ht="36.75" hidden="1" thickBot="1" x14ac:dyDescent="0.3">
      <c r="A1184" s="65" t="str">
        <f t="shared" si="36"/>
        <v>A</v>
      </c>
      <c r="B1184" s="120" t="s">
        <v>795</v>
      </c>
      <c r="C1184" s="121" t="s">
        <v>796</v>
      </c>
      <c r="D1184" s="122">
        <v>37.9</v>
      </c>
      <c r="E1184" s="122">
        <v>25.530079999999998</v>
      </c>
      <c r="F1184" s="123">
        <f t="shared" si="37"/>
        <v>0.67361688654353558</v>
      </c>
    </row>
    <row r="1185" spans="1:6" s="60" customFormat="1" ht="15" hidden="1" x14ac:dyDescent="0.25">
      <c r="A1185" s="65" t="str">
        <f t="shared" si="36"/>
        <v>A</v>
      </c>
      <c r="B1185" s="124" t="s">
        <v>315</v>
      </c>
      <c r="C1185" s="124" t="s">
        <v>18</v>
      </c>
      <c r="D1185" s="125">
        <v>37.9</v>
      </c>
      <c r="E1185" s="125">
        <v>25.530079999999998</v>
      </c>
      <c r="F1185" s="126">
        <f t="shared" si="37"/>
        <v>0.67361688654353558</v>
      </c>
    </row>
    <row r="1186" spans="1:6" s="60" customFormat="1" ht="15" hidden="1" x14ac:dyDescent="0.25">
      <c r="A1186" s="65" t="str">
        <f t="shared" si="36"/>
        <v>A</v>
      </c>
      <c r="B1186" s="127" t="s">
        <v>315</v>
      </c>
      <c r="C1186" s="127" t="s">
        <v>20</v>
      </c>
      <c r="D1186" s="128">
        <v>37</v>
      </c>
      <c r="E1186" s="128">
        <v>24.741139999999998</v>
      </c>
      <c r="F1186" s="129">
        <f t="shared" si="37"/>
        <v>0.66867945945945939</v>
      </c>
    </row>
    <row r="1187" spans="1:6" s="60" customFormat="1" ht="15" hidden="1" x14ac:dyDescent="0.25">
      <c r="A1187" s="65" t="str">
        <f t="shared" si="36"/>
        <v>A</v>
      </c>
      <c r="B1187" s="127" t="s">
        <v>315</v>
      </c>
      <c r="C1187" s="127" t="s">
        <v>34</v>
      </c>
      <c r="D1187" s="128">
        <v>0.9</v>
      </c>
      <c r="E1187" s="128">
        <v>0.78894000000000009</v>
      </c>
      <c r="F1187" s="129">
        <f t="shared" si="37"/>
        <v>0.87660000000000005</v>
      </c>
    </row>
    <row r="1188" spans="1:6" s="60" customFormat="1" ht="36.75" hidden="1" thickBot="1" x14ac:dyDescent="0.3">
      <c r="A1188" s="65" t="str">
        <f t="shared" si="36"/>
        <v>A</v>
      </c>
      <c r="B1188" s="120" t="s">
        <v>797</v>
      </c>
      <c r="C1188" s="121" t="s">
        <v>798</v>
      </c>
      <c r="D1188" s="122">
        <v>43.9</v>
      </c>
      <c r="E1188" s="122">
        <v>23.374269999999999</v>
      </c>
      <c r="F1188" s="123">
        <f t="shared" si="37"/>
        <v>0.53244350797266515</v>
      </c>
    </row>
    <row r="1189" spans="1:6" s="60" customFormat="1" ht="15" hidden="1" x14ac:dyDescent="0.25">
      <c r="A1189" s="65" t="str">
        <f t="shared" si="36"/>
        <v>A</v>
      </c>
      <c r="B1189" s="124" t="s">
        <v>315</v>
      </c>
      <c r="C1189" s="124" t="s">
        <v>18</v>
      </c>
      <c r="D1189" s="125">
        <v>43.9</v>
      </c>
      <c r="E1189" s="125">
        <v>23.374269999999999</v>
      </c>
      <c r="F1189" s="126">
        <f t="shared" si="37"/>
        <v>0.53244350797266515</v>
      </c>
    </row>
    <row r="1190" spans="1:6" s="60" customFormat="1" ht="15" hidden="1" x14ac:dyDescent="0.25">
      <c r="A1190" s="65" t="str">
        <f t="shared" si="36"/>
        <v>A</v>
      </c>
      <c r="B1190" s="127" t="s">
        <v>315</v>
      </c>
      <c r="C1190" s="127" t="s">
        <v>20</v>
      </c>
      <c r="D1190" s="128">
        <v>43</v>
      </c>
      <c r="E1190" s="128">
        <v>23.124700000000001</v>
      </c>
      <c r="F1190" s="129">
        <f t="shared" si="37"/>
        <v>0.53778372093023252</v>
      </c>
    </row>
    <row r="1191" spans="1:6" s="60" customFormat="1" ht="15" hidden="1" x14ac:dyDescent="0.25">
      <c r="A1191" s="65" t="str">
        <f t="shared" si="36"/>
        <v>A</v>
      </c>
      <c r="B1191" s="127" t="s">
        <v>315</v>
      </c>
      <c r="C1191" s="127" t="s">
        <v>34</v>
      </c>
      <c r="D1191" s="128">
        <v>0.9</v>
      </c>
      <c r="E1191" s="128">
        <v>0.24957000000000001</v>
      </c>
      <c r="F1191" s="129">
        <f t="shared" si="37"/>
        <v>0.27729999999999999</v>
      </c>
    </row>
    <row r="1192" spans="1:6" s="60" customFormat="1" ht="36.75" hidden="1" thickBot="1" x14ac:dyDescent="0.3">
      <c r="A1192" s="65" t="str">
        <f t="shared" si="36"/>
        <v>A</v>
      </c>
      <c r="B1192" s="120" t="s">
        <v>799</v>
      </c>
      <c r="C1192" s="121" t="s">
        <v>800</v>
      </c>
      <c r="D1192" s="122">
        <v>30.8</v>
      </c>
      <c r="E1192" s="122">
        <v>18.86608</v>
      </c>
      <c r="F1192" s="123">
        <f t="shared" si="37"/>
        <v>0.61253506493506493</v>
      </c>
    </row>
    <row r="1193" spans="1:6" s="60" customFormat="1" ht="15" hidden="1" x14ac:dyDescent="0.25">
      <c r="A1193" s="65" t="str">
        <f t="shared" si="36"/>
        <v>A</v>
      </c>
      <c r="B1193" s="124" t="s">
        <v>315</v>
      </c>
      <c r="C1193" s="124" t="s">
        <v>18</v>
      </c>
      <c r="D1193" s="125">
        <v>30.8</v>
      </c>
      <c r="E1193" s="125">
        <v>18.86608</v>
      </c>
      <c r="F1193" s="126">
        <f t="shared" si="37"/>
        <v>0.61253506493506493</v>
      </c>
    </row>
    <row r="1194" spans="1:6" s="60" customFormat="1" ht="15" hidden="1" x14ac:dyDescent="0.25">
      <c r="A1194" s="65" t="str">
        <f t="shared" si="36"/>
        <v>A</v>
      </c>
      <c r="B1194" s="127" t="s">
        <v>315</v>
      </c>
      <c r="C1194" s="127" t="s">
        <v>20</v>
      </c>
      <c r="D1194" s="128">
        <v>30</v>
      </c>
      <c r="E1194" s="128">
        <v>18.623080000000002</v>
      </c>
      <c r="F1194" s="129">
        <f t="shared" si="37"/>
        <v>0.6207693333333334</v>
      </c>
    </row>
    <row r="1195" spans="1:6" s="60" customFormat="1" ht="15" hidden="1" x14ac:dyDescent="0.25">
      <c r="A1195" s="65" t="str">
        <f t="shared" si="36"/>
        <v>A</v>
      </c>
      <c r="B1195" s="127" t="s">
        <v>315</v>
      </c>
      <c r="C1195" s="127" t="s">
        <v>34</v>
      </c>
      <c r="D1195" s="128">
        <v>0.8</v>
      </c>
      <c r="E1195" s="128">
        <v>0.24299999999999999</v>
      </c>
      <c r="F1195" s="129">
        <f t="shared" si="37"/>
        <v>0.30374999999999996</v>
      </c>
    </row>
    <row r="1196" spans="1:6" s="60" customFormat="1" ht="54.75" hidden="1" thickBot="1" x14ac:dyDescent="0.3">
      <c r="A1196" s="65" t="str">
        <f t="shared" si="36"/>
        <v>A</v>
      </c>
      <c r="B1196" s="120" t="s">
        <v>801</v>
      </c>
      <c r="C1196" s="121" t="s">
        <v>802</v>
      </c>
      <c r="D1196" s="122">
        <v>29.8</v>
      </c>
      <c r="E1196" s="122">
        <v>18.195879999999999</v>
      </c>
      <c r="F1196" s="123">
        <f t="shared" si="37"/>
        <v>0.61059999999999992</v>
      </c>
    </row>
    <row r="1197" spans="1:6" s="60" customFormat="1" ht="15" hidden="1" x14ac:dyDescent="0.25">
      <c r="A1197" s="65" t="str">
        <f t="shared" si="36"/>
        <v>A</v>
      </c>
      <c r="B1197" s="124" t="s">
        <v>315</v>
      </c>
      <c r="C1197" s="124" t="s">
        <v>18</v>
      </c>
      <c r="D1197" s="125">
        <v>29.8</v>
      </c>
      <c r="E1197" s="125">
        <v>18.195879999999999</v>
      </c>
      <c r="F1197" s="126">
        <f t="shared" si="37"/>
        <v>0.61059999999999992</v>
      </c>
    </row>
    <row r="1198" spans="1:6" s="60" customFormat="1" ht="15" hidden="1" x14ac:dyDescent="0.25">
      <c r="A1198" s="65" t="str">
        <f t="shared" si="36"/>
        <v>A</v>
      </c>
      <c r="B1198" s="127" t="s">
        <v>315</v>
      </c>
      <c r="C1198" s="127" t="s">
        <v>20</v>
      </c>
      <c r="D1198" s="128">
        <v>29</v>
      </c>
      <c r="E1198" s="128">
        <v>17.81428</v>
      </c>
      <c r="F1198" s="129">
        <f t="shared" si="37"/>
        <v>0.61428551724137936</v>
      </c>
    </row>
    <row r="1199" spans="1:6" s="60" customFormat="1" ht="15" hidden="1" x14ac:dyDescent="0.25">
      <c r="A1199" s="65" t="str">
        <f t="shared" si="36"/>
        <v>A</v>
      </c>
      <c r="B1199" s="127" t="s">
        <v>315</v>
      </c>
      <c r="C1199" s="127" t="s">
        <v>34</v>
      </c>
      <c r="D1199" s="128">
        <v>0.8</v>
      </c>
      <c r="E1199" s="128">
        <v>0.38160000000000005</v>
      </c>
      <c r="F1199" s="129">
        <f t="shared" si="37"/>
        <v>0.47700000000000004</v>
      </c>
    </row>
    <row r="1200" spans="1:6" s="60" customFormat="1" ht="36.75" hidden="1" thickBot="1" x14ac:dyDescent="0.3">
      <c r="A1200" s="65" t="str">
        <f t="shared" si="36"/>
        <v>A</v>
      </c>
      <c r="B1200" s="120" t="s">
        <v>803</v>
      </c>
      <c r="C1200" s="121" t="s">
        <v>804</v>
      </c>
      <c r="D1200" s="122">
        <v>49.9</v>
      </c>
      <c r="E1200" s="122">
        <v>33.48216</v>
      </c>
      <c r="F1200" s="123">
        <f t="shared" si="37"/>
        <v>0.67098517034068139</v>
      </c>
    </row>
    <row r="1201" spans="1:6" s="60" customFormat="1" ht="15" hidden="1" x14ac:dyDescent="0.25">
      <c r="A1201" s="65" t="str">
        <f t="shared" si="36"/>
        <v>A</v>
      </c>
      <c r="B1201" s="124" t="s">
        <v>315</v>
      </c>
      <c r="C1201" s="124" t="s">
        <v>18</v>
      </c>
      <c r="D1201" s="125">
        <v>49.9</v>
      </c>
      <c r="E1201" s="125">
        <v>33.48216</v>
      </c>
      <c r="F1201" s="126">
        <f t="shared" si="37"/>
        <v>0.67098517034068139</v>
      </c>
    </row>
    <row r="1202" spans="1:6" s="60" customFormat="1" ht="15" hidden="1" x14ac:dyDescent="0.25">
      <c r="A1202" s="65" t="str">
        <f t="shared" si="36"/>
        <v>A</v>
      </c>
      <c r="B1202" s="127" t="s">
        <v>315</v>
      </c>
      <c r="C1202" s="127" t="s">
        <v>20</v>
      </c>
      <c r="D1202" s="128">
        <v>49</v>
      </c>
      <c r="E1202" s="128">
        <v>33.24371</v>
      </c>
      <c r="F1202" s="129">
        <f t="shared" si="37"/>
        <v>0.67844306122448983</v>
      </c>
    </row>
    <row r="1203" spans="1:6" s="60" customFormat="1" ht="15" hidden="1" x14ac:dyDescent="0.25">
      <c r="A1203" s="65" t="str">
        <f t="shared" si="36"/>
        <v>A</v>
      </c>
      <c r="B1203" s="127" t="s">
        <v>315</v>
      </c>
      <c r="C1203" s="127" t="s">
        <v>34</v>
      </c>
      <c r="D1203" s="128">
        <v>0.9</v>
      </c>
      <c r="E1203" s="128">
        <v>0.23845</v>
      </c>
      <c r="F1203" s="129">
        <f t="shared" si="37"/>
        <v>0.26494444444444443</v>
      </c>
    </row>
    <row r="1204" spans="1:6" ht="54.75" thickBot="1" x14ac:dyDescent="0.25">
      <c r="A1204" s="49" t="str">
        <f t="shared" si="36"/>
        <v>A</v>
      </c>
      <c r="B1204" s="109" t="s">
        <v>805</v>
      </c>
      <c r="C1204" s="110" t="s">
        <v>806</v>
      </c>
      <c r="D1204" s="111">
        <v>5244.2</v>
      </c>
      <c r="E1204" s="111">
        <v>4985.0596699999996</v>
      </c>
      <c r="F1204" s="112">
        <f t="shared" si="37"/>
        <v>0.95058534571526632</v>
      </c>
    </row>
    <row r="1205" spans="1:6" ht="15.75" thickTop="1" x14ac:dyDescent="0.2">
      <c r="A1205" s="49" t="str">
        <f t="shared" si="36"/>
        <v>A</v>
      </c>
      <c r="B1205" s="115" t="s">
        <v>315</v>
      </c>
      <c r="C1205" s="115" t="s">
        <v>18</v>
      </c>
      <c r="D1205" s="116">
        <v>5088.2</v>
      </c>
      <c r="E1205" s="116">
        <v>4826.4146700000001</v>
      </c>
      <c r="F1205" s="117">
        <f t="shared" si="37"/>
        <v>0.94855050312487721</v>
      </c>
    </row>
    <row r="1206" spans="1:6" ht="15" x14ac:dyDescent="0.2">
      <c r="A1206" s="49" t="str">
        <f t="shared" si="36"/>
        <v>A</v>
      </c>
      <c r="B1206" s="118" t="s">
        <v>315</v>
      </c>
      <c r="C1206" s="118" t="s">
        <v>19</v>
      </c>
      <c r="D1206" s="89">
        <v>4243.5</v>
      </c>
      <c r="E1206" s="89">
        <v>3980.3470400000001</v>
      </c>
      <c r="F1206" s="119">
        <f t="shared" si="37"/>
        <v>0.93798681277247553</v>
      </c>
    </row>
    <row r="1207" spans="1:6" ht="15" x14ac:dyDescent="0.2">
      <c r="A1207" s="49" t="str">
        <f t="shared" si="36"/>
        <v>A</v>
      </c>
      <c r="B1207" s="118" t="s">
        <v>315</v>
      </c>
      <c r="C1207" s="118" t="s">
        <v>20</v>
      </c>
      <c r="D1207" s="89">
        <v>646</v>
      </c>
      <c r="E1207" s="89">
        <v>677.54193999999995</v>
      </c>
      <c r="F1207" s="119">
        <f t="shared" si="37"/>
        <v>1.0488265325077399</v>
      </c>
    </row>
    <row r="1208" spans="1:6" ht="15" x14ac:dyDescent="0.2">
      <c r="A1208" s="49" t="str">
        <f t="shared" si="36"/>
        <v>A</v>
      </c>
      <c r="B1208" s="118" t="s">
        <v>315</v>
      </c>
      <c r="C1208" s="118" t="s">
        <v>33</v>
      </c>
      <c r="D1208" s="89">
        <v>58</v>
      </c>
      <c r="E1208" s="89">
        <v>53.786760000000001</v>
      </c>
      <c r="F1208" s="119">
        <f t="shared" si="37"/>
        <v>0.92735793103448283</v>
      </c>
    </row>
    <row r="1209" spans="1:6" ht="15" x14ac:dyDescent="0.2">
      <c r="A1209" s="49" t="str">
        <f t="shared" si="36"/>
        <v>A</v>
      </c>
      <c r="B1209" s="118" t="s">
        <v>315</v>
      </c>
      <c r="C1209" s="118" t="s">
        <v>34</v>
      </c>
      <c r="D1209" s="89">
        <v>140.69999999999999</v>
      </c>
      <c r="E1209" s="89">
        <v>114.73893000000001</v>
      </c>
      <c r="F1209" s="119">
        <f t="shared" si="37"/>
        <v>0.81548635394456304</v>
      </c>
    </row>
    <row r="1210" spans="1:6" ht="15" x14ac:dyDescent="0.2">
      <c r="A1210" s="49" t="str">
        <f t="shared" si="36"/>
        <v>A</v>
      </c>
      <c r="B1210" s="115" t="s">
        <v>315</v>
      </c>
      <c r="C1210" s="115" t="s">
        <v>35</v>
      </c>
      <c r="D1210" s="116">
        <v>156</v>
      </c>
      <c r="E1210" s="116">
        <v>158.64500000000001</v>
      </c>
      <c r="F1210" s="117">
        <f t="shared" si="37"/>
        <v>1.0169551282051283</v>
      </c>
    </row>
    <row r="1211" spans="1:6" ht="36.75" thickBot="1" x14ac:dyDescent="0.25">
      <c r="A1211" s="49" t="str">
        <f t="shared" si="36"/>
        <v>A</v>
      </c>
      <c r="B1211" s="109" t="s">
        <v>807</v>
      </c>
      <c r="C1211" s="110" t="s">
        <v>808</v>
      </c>
      <c r="D1211" s="111">
        <v>3212.9850000000001</v>
      </c>
      <c r="E1211" s="111">
        <v>2818.3489100000002</v>
      </c>
      <c r="F1211" s="112">
        <f t="shared" si="37"/>
        <v>0.87717462422015668</v>
      </c>
    </row>
    <row r="1212" spans="1:6" ht="15.75" thickTop="1" x14ac:dyDescent="0.2">
      <c r="A1212" s="49" t="str">
        <f t="shared" si="36"/>
        <v>A</v>
      </c>
      <c r="B1212" s="115" t="s">
        <v>315</v>
      </c>
      <c r="C1212" s="115" t="s">
        <v>18</v>
      </c>
      <c r="D1212" s="116">
        <v>3147.9850000000001</v>
      </c>
      <c r="E1212" s="116">
        <v>2817.79891</v>
      </c>
      <c r="F1212" s="117">
        <f t="shared" si="37"/>
        <v>0.89511192397676609</v>
      </c>
    </row>
    <row r="1213" spans="1:6" ht="15" x14ac:dyDescent="0.2">
      <c r="A1213" s="49" t="str">
        <f t="shared" si="36"/>
        <v>A</v>
      </c>
      <c r="B1213" s="118" t="s">
        <v>315</v>
      </c>
      <c r="C1213" s="118" t="s">
        <v>19</v>
      </c>
      <c r="D1213" s="89">
        <v>1931.25</v>
      </c>
      <c r="E1213" s="89">
        <v>1850.4959700000002</v>
      </c>
      <c r="F1213" s="119">
        <f t="shared" si="37"/>
        <v>0.95818561553398063</v>
      </c>
    </row>
    <row r="1214" spans="1:6" ht="15" x14ac:dyDescent="0.2">
      <c r="A1214" s="49" t="str">
        <f t="shared" si="36"/>
        <v>A</v>
      </c>
      <c r="B1214" s="118" t="s">
        <v>315</v>
      </c>
      <c r="C1214" s="118" t="s">
        <v>20</v>
      </c>
      <c r="D1214" s="89">
        <v>1115.4349999999999</v>
      </c>
      <c r="E1214" s="89">
        <v>914.02663999999993</v>
      </c>
      <c r="F1214" s="119">
        <f t="shared" si="37"/>
        <v>0.81943514413659246</v>
      </c>
    </row>
    <row r="1215" spans="1:6" ht="15" x14ac:dyDescent="0.2">
      <c r="A1215" s="49" t="str">
        <f t="shared" si="36"/>
        <v>A</v>
      </c>
      <c r="B1215" s="118" t="s">
        <v>315</v>
      </c>
      <c r="C1215" s="118" t="s">
        <v>33</v>
      </c>
      <c r="D1215" s="89">
        <v>50</v>
      </c>
      <c r="E1215" s="89">
        <v>39.01596</v>
      </c>
      <c r="F1215" s="119">
        <f t="shared" si="37"/>
        <v>0.78031919999999999</v>
      </c>
    </row>
    <row r="1216" spans="1:6" ht="15" x14ac:dyDescent="0.2">
      <c r="A1216" s="49" t="str">
        <f t="shared" si="36"/>
        <v>A</v>
      </c>
      <c r="B1216" s="118" t="s">
        <v>315</v>
      </c>
      <c r="C1216" s="118" t="s">
        <v>34</v>
      </c>
      <c r="D1216" s="89">
        <v>51.3</v>
      </c>
      <c r="E1216" s="89">
        <v>14.260339999999999</v>
      </c>
      <c r="F1216" s="119">
        <f t="shared" si="37"/>
        <v>0.27797933723196883</v>
      </c>
    </row>
    <row r="1217" spans="1:6" ht="15" x14ac:dyDescent="0.2">
      <c r="A1217" s="49" t="str">
        <f t="shared" si="36"/>
        <v>A</v>
      </c>
      <c r="B1217" s="115" t="s">
        <v>315</v>
      </c>
      <c r="C1217" s="115" t="s">
        <v>35</v>
      </c>
      <c r="D1217" s="116">
        <v>65</v>
      </c>
      <c r="E1217" s="116">
        <v>0.55000000000000004</v>
      </c>
      <c r="F1217" s="117">
        <f t="shared" si="37"/>
        <v>8.461538461538463E-3</v>
      </c>
    </row>
    <row r="1218" spans="1:6" ht="36.75" thickBot="1" x14ac:dyDescent="0.25">
      <c r="A1218" s="49" t="str">
        <f t="shared" si="36"/>
        <v>A</v>
      </c>
      <c r="B1218" s="109" t="s">
        <v>809</v>
      </c>
      <c r="C1218" s="110" t="s">
        <v>810</v>
      </c>
      <c r="D1218" s="111">
        <v>4029.7750000000001</v>
      </c>
      <c r="E1218" s="111">
        <v>3665.6169400000003</v>
      </c>
      <c r="F1218" s="112">
        <f t="shared" si="37"/>
        <v>0.90963315321575033</v>
      </c>
    </row>
    <row r="1219" spans="1:6" ht="15.75" thickTop="1" x14ac:dyDescent="0.2">
      <c r="A1219" s="49" t="str">
        <f t="shared" si="36"/>
        <v>A</v>
      </c>
      <c r="B1219" s="115" t="s">
        <v>315</v>
      </c>
      <c r="C1219" s="115" t="s">
        <v>18</v>
      </c>
      <c r="D1219" s="116">
        <v>3989.7750000000001</v>
      </c>
      <c r="E1219" s="116">
        <v>3655.9069800000007</v>
      </c>
      <c r="F1219" s="117">
        <f t="shared" si="37"/>
        <v>0.91631908566272546</v>
      </c>
    </row>
    <row r="1220" spans="1:6" ht="15" x14ac:dyDescent="0.2">
      <c r="A1220" s="49" t="str">
        <f t="shared" si="36"/>
        <v>A</v>
      </c>
      <c r="B1220" s="118" t="s">
        <v>315</v>
      </c>
      <c r="C1220" s="118" t="s">
        <v>19</v>
      </c>
      <c r="D1220" s="89">
        <v>2542.5</v>
      </c>
      <c r="E1220" s="89">
        <v>2373.1492800000001</v>
      </c>
      <c r="F1220" s="119">
        <f t="shared" si="37"/>
        <v>0.93339204719764013</v>
      </c>
    </row>
    <row r="1221" spans="1:6" ht="15" x14ac:dyDescent="0.2">
      <c r="A1221" s="49" t="str">
        <f t="shared" ref="A1221:A1284" si="38">(IF(OR(D1221&lt;&gt;0,E1221&lt;&gt;0,),"A","B"))</f>
        <v>A</v>
      </c>
      <c r="B1221" s="118" t="s">
        <v>315</v>
      </c>
      <c r="C1221" s="118" t="s">
        <v>20</v>
      </c>
      <c r="D1221" s="89">
        <v>1373.2750000000001</v>
      </c>
      <c r="E1221" s="89">
        <v>1226.2024400000003</v>
      </c>
      <c r="F1221" s="119">
        <f t="shared" ref="F1221:F1284" si="39">E1221/D1221</f>
        <v>0.89290378110720736</v>
      </c>
    </row>
    <row r="1222" spans="1:6" ht="15" x14ac:dyDescent="0.2">
      <c r="A1222" s="49" t="str">
        <f t="shared" si="38"/>
        <v>A</v>
      </c>
      <c r="B1222" s="118" t="s">
        <v>315</v>
      </c>
      <c r="C1222" s="118" t="s">
        <v>33</v>
      </c>
      <c r="D1222" s="89">
        <v>52</v>
      </c>
      <c r="E1222" s="89">
        <v>41.502559999999995</v>
      </c>
      <c r="F1222" s="119">
        <f t="shared" si="39"/>
        <v>0.79812615384615371</v>
      </c>
    </row>
    <row r="1223" spans="1:6" ht="15" x14ac:dyDescent="0.2">
      <c r="A1223" s="49" t="str">
        <f t="shared" si="38"/>
        <v>A</v>
      </c>
      <c r="B1223" s="118" t="s">
        <v>315</v>
      </c>
      <c r="C1223" s="118" t="s">
        <v>34</v>
      </c>
      <c r="D1223" s="89">
        <v>22</v>
      </c>
      <c r="E1223" s="89">
        <v>15.052700000000002</v>
      </c>
      <c r="F1223" s="119">
        <f t="shared" si="39"/>
        <v>0.68421363636363641</v>
      </c>
    </row>
    <row r="1224" spans="1:6" ht="15" x14ac:dyDescent="0.2">
      <c r="A1224" s="49" t="str">
        <f t="shared" si="38"/>
        <v>A</v>
      </c>
      <c r="B1224" s="115" t="s">
        <v>315</v>
      </c>
      <c r="C1224" s="115" t="s">
        <v>35</v>
      </c>
      <c r="D1224" s="116">
        <v>40</v>
      </c>
      <c r="E1224" s="116">
        <v>9.7099599999999988</v>
      </c>
      <c r="F1224" s="117">
        <f t="shared" si="39"/>
        <v>0.24274899999999996</v>
      </c>
    </row>
    <row r="1225" spans="1:6" ht="18.75" thickBot="1" x14ac:dyDescent="0.25">
      <c r="A1225" s="49" t="str">
        <f t="shared" si="38"/>
        <v>A</v>
      </c>
      <c r="B1225" s="109" t="s">
        <v>811</v>
      </c>
      <c r="C1225" s="110" t="s">
        <v>812</v>
      </c>
      <c r="D1225" s="111">
        <v>783.1</v>
      </c>
      <c r="E1225" s="111">
        <v>689.78039999999999</v>
      </c>
      <c r="F1225" s="112">
        <f t="shared" si="39"/>
        <v>0.88083309922104447</v>
      </c>
    </row>
    <row r="1226" spans="1:6" ht="15.75" thickTop="1" x14ac:dyDescent="0.2">
      <c r="A1226" s="49" t="str">
        <f t="shared" si="38"/>
        <v>A</v>
      </c>
      <c r="B1226" s="115" t="s">
        <v>315</v>
      </c>
      <c r="C1226" s="115" t="s">
        <v>18</v>
      </c>
      <c r="D1226" s="116">
        <v>776.5</v>
      </c>
      <c r="E1226" s="116">
        <v>683.26240000000007</v>
      </c>
      <c r="F1226" s="117">
        <f t="shared" si="39"/>
        <v>0.87992582099162919</v>
      </c>
    </row>
    <row r="1227" spans="1:6" ht="15" x14ac:dyDescent="0.2">
      <c r="A1227" s="49" t="str">
        <f t="shared" si="38"/>
        <v>A</v>
      </c>
      <c r="B1227" s="118" t="s">
        <v>315</v>
      </c>
      <c r="C1227" s="118" t="s">
        <v>19</v>
      </c>
      <c r="D1227" s="89">
        <v>525.20000000000005</v>
      </c>
      <c r="E1227" s="89">
        <v>481.60699</v>
      </c>
      <c r="F1227" s="119">
        <f t="shared" si="39"/>
        <v>0.91699731530845385</v>
      </c>
    </row>
    <row r="1228" spans="1:6" ht="15" x14ac:dyDescent="0.2">
      <c r="A1228" s="49" t="str">
        <f t="shared" si="38"/>
        <v>A</v>
      </c>
      <c r="B1228" s="118" t="s">
        <v>315</v>
      </c>
      <c r="C1228" s="118" t="s">
        <v>20</v>
      </c>
      <c r="D1228" s="89">
        <v>210</v>
      </c>
      <c r="E1228" s="89">
        <v>168.87128000000001</v>
      </c>
      <c r="F1228" s="119">
        <f t="shared" si="39"/>
        <v>0.80414895238095241</v>
      </c>
    </row>
    <row r="1229" spans="1:6" ht="15" x14ac:dyDescent="0.2">
      <c r="A1229" s="49" t="str">
        <f t="shared" si="38"/>
        <v>A</v>
      </c>
      <c r="B1229" s="118" t="s">
        <v>315</v>
      </c>
      <c r="C1229" s="118" t="s">
        <v>33</v>
      </c>
      <c r="D1229" s="89">
        <v>8</v>
      </c>
      <c r="E1229" s="89">
        <v>1.08</v>
      </c>
      <c r="F1229" s="119">
        <f t="shared" si="39"/>
        <v>0.13500000000000001</v>
      </c>
    </row>
    <row r="1230" spans="1:6" ht="15" x14ac:dyDescent="0.2">
      <c r="A1230" s="49" t="str">
        <f t="shared" si="38"/>
        <v>A</v>
      </c>
      <c r="B1230" s="118" t="s">
        <v>315</v>
      </c>
      <c r="C1230" s="118" t="s">
        <v>34</v>
      </c>
      <c r="D1230" s="89">
        <v>33.299999999999997</v>
      </c>
      <c r="E1230" s="89">
        <v>31.704129999999996</v>
      </c>
      <c r="F1230" s="119">
        <f t="shared" si="39"/>
        <v>0.95207597597597593</v>
      </c>
    </row>
    <row r="1231" spans="1:6" ht="15" x14ac:dyDescent="0.2">
      <c r="A1231" s="49" t="str">
        <f t="shared" si="38"/>
        <v>A</v>
      </c>
      <c r="B1231" s="115" t="s">
        <v>315</v>
      </c>
      <c r="C1231" s="115" t="s">
        <v>35</v>
      </c>
      <c r="D1231" s="116">
        <v>6.6</v>
      </c>
      <c r="E1231" s="116">
        <v>6.5179999999999998</v>
      </c>
      <c r="F1231" s="117">
        <f t="shared" si="39"/>
        <v>0.98757575757575755</v>
      </c>
    </row>
    <row r="1232" spans="1:6" ht="18.75" thickBot="1" x14ac:dyDescent="0.25">
      <c r="A1232" s="49" t="str">
        <f t="shared" si="38"/>
        <v>A</v>
      </c>
      <c r="B1232" s="109" t="s">
        <v>813</v>
      </c>
      <c r="C1232" s="110" t="s">
        <v>814</v>
      </c>
      <c r="D1232" s="111">
        <v>2425.48</v>
      </c>
      <c r="E1232" s="111">
        <v>2359.0112100000001</v>
      </c>
      <c r="F1232" s="112">
        <f t="shared" si="39"/>
        <v>0.9725956140640204</v>
      </c>
    </row>
    <row r="1233" spans="1:6" ht="15.75" thickTop="1" x14ac:dyDescent="0.2">
      <c r="A1233" s="49" t="str">
        <f t="shared" si="38"/>
        <v>A</v>
      </c>
      <c r="B1233" s="115" t="s">
        <v>315</v>
      </c>
      <c r="C1233" s="115" t="s">
        <v>18</v>
      </c>
      <c r="D1233" s="116">
        <v>2420.48</v>
      </c>
      <c r="E1233" s="116">
        <v>2355.03521</v>
      </c>
      <c r="F1233" s="117">
        <f t="shared" si="39"/>
        <v>0.97296206124405071</v>
      </c>
    </row>
    <row r="1234" spans="1:6" ht="15" x14ac:dyDescent="0.2">
      <c r="A1234" s="49" t="str">
        <f t="shared" si="38"/>
        <v>A</v>
      </c>
      <c r="B1234" s="118" t="s">
        <v>315</v>
      </c>
      <c r="C1234" s="118" t="s">
        <v>19</v>
      </c>
      <c r="D1234" s="89">
        <v>2094.75</v>
      </c>
      <c r="E1234" s="89">
        <v>2057.0102099999999</v>
      </c>
      <c r="F1234" s="119">
        <f t="shared" si="39"/>
        <v>0.9819836305048335</v>
      </c>
    </row>
    <row r="1235" spans="1:6" ht="15" x14ac:dyDescent="0.2">
      <c r="A1235" s="49" t="str">
        <f t="shared" si="38"/>
        <v>A</v>
      </c>
      <c r="B1235" s="118" t="s">
        <v>315</v>
      </c>
      <c r="C1235" s="118" t="s">
        <v>20</v>
      </c>
      <c r="D1235" s="89">
        <v>301.68</v>
      </c>
      <c r="E1235" s="89">
        <v>277.69693999999998</v>
      </c>
      <c r="F1235" s="119">
        <f t="shared" si="39"/>
        <v>0.92050165738530887</v>
      </c>
    </row>
    <row r="1236" spans="1:6" ht="15" x14ac:dyDescent="0.2">
      <c r="A1236" s="49" t="str">
        <f t="shared" si="38"/>
        <v>A</v>
      </c>
      <c r="B1236" s="118" t="s">
        <v>315</v>
      </c>
      <c r="C1236" s="118" t="s">
        <v>33</v>
      </c>
      <c r="D1236" s="89">
        <v>14.5</v>
      </c>
      <c r="E1236" s="89">
        <v>13.70828</v>
      </c>
      <c r="F1236" s="119">
        <f t="shared" si="39"/>
        <v>0.94539862068965519</v>
      </c>
    </row>
    <row r="1237" spans="1:6" ht="15" x14ac:dyDescent="0.2">
      <c r="A1237" s="49" t="str">
        <f t="shared" si="38"/>
        <v>A</v>
      </c>
      <c r="B1237" s="118" t="s">
        <v>315</v>
      </c>
      <c r="C1237" s="118" t="s">
        <v>34</v>
      </c>
      <c r="D1237" s="89">
        <v>9.5500000000000007</v>
      </c>
      <c r="E1237" s="89">
        <v>6.6197800000000004</v>
      </c>
      <c r="F1237" s="119">
        <f t="shared" si="39"/>
        <v>0.69317068062827225</v>
      </c>
    </row>
    <row r="1238" spans="1:6" ht="15" x14ac:dyDescent="0.2">
      <c r="A1238" s="49" t="str">
        <f t="shared" si="38"/>
        <v>A</v>
      </c>
      <c r="B1238" s="115" t="s">
        <v>315</v>
      </c>
      <c r="C1238" s="115" t="s">
        <v>35</v>
      </c>
      <c r="D1238" s="116">
        <v>5</v>
      </c>
      <c r="E1238" s="116">
        <v>3.976</v>
      </c>
      <c r="F1238" s="117">
        <f t="shared" si="39"/>
        <v>0.79520000000000002</v>
      </c>
    </row>
    <row r="1239" spans="1:6" ht="36.75" thickBot="1" x14ac:dyDescent="0.25">
      <c r="A1239" s="49" t="str">
        <f t="shared" si="38"/>
        <v>A</v>
      </c>
      <c r="B1239" s="109" t="s">
        <v>815</v>
      </c>
      <c r="C1239" s="110" t="s">
        <v>816</v>
      </c>
      <c r="D1239" s="111">
        <v>455.22500000000002</v>
      </c>
      <c r="E1239" s="111">
        <v>399.73364000000004</v>
      </c>
      <c r="F1239" s="112">
        <f t="shared" si="39"/>
        <v>0.87810124663627875</v>
      </c>
    </row>
    <row r="1240" spans="1:6" ht="15.75" thickTop="1" x14ac:dyDescent="0.2">
      <c r="A1240" s="49" t="str">
        <f t="shared" si="38"/>
        <v>A</v>
      </c>
      <c r="B1240" s="115" t="s">
        <v>315</v>
      </c>
      <c r="C1240" s="115" t="s">
        <v>18</v>
      </c>
      <c r="D1240" s="116">
        <v>455.22500000000002</v>
      </c>
      <c r="E1240" s="116">
        <v>399.73364000000004</v>
      </c>
      <c r="F1240" s="117">
        <f t="shared" si="39"/>
        <v>0.87810124663627875</v>
      </c>
    </row>
    <row r="1241" spans="1:6" ht="15" x14ac:dyDescent="0.2">
      <c r="A1241" s="49" t="str">
        <f t="shared" si="38"/>
        <v>A</v>
      </c>
      <c r="B1241" s="118" t="s">
        <v>315</v>
      </c>
      <c r="C1241" s="118" t="s">
        <v>20</v>
      </c>
      <c r="D1241" s="89">
        <v>455.22500000000002</v>
      </c>
      <c r="E1241" s="89">
        <v>399.73364000000004</v>
      </c>
      <c r="F1241" s="119">
        <f t="shared" si="39"/>
        <v>0.87810124663627875</v>
      </c>
    </row>
    <row r="1242" spans="1:6" ht="18.75" thickBot="1" x14ac:dyDescent="0.25">
      <c r="A1242" s="49" t="str">
        <f t="shared" si="38"/>
        <v>A</v>
      </c>
      <c r="B1242" s="109" t="s">
        <v>817</v>
      </c>
      <c r="C1242" s="110" t="s">
        <v>818</v>
      </c>
      <c r="D1242" s="111">
        <v>2926910.4750000001</v>
      </c>
      <c r="E1242" s="111">
        <v>2922791.0496799997</v>
      </c>
      <c r="F1242" s="112">
        <f t="shared" si="39"/>
        <v>0.99859256873239333</v>
      </c>
    </row>
    <row r="1243" spans="1:6" ht="15.75" thickTop="1" x14ac:dyDescent="0.2">
      <c r="A1243" s="49" t="str">
        <f t="shared" si="38"/>
        <v>A</v>
      </c>
      <c r="B1243" s="115" t="s">
        <v>315</v>
      </c>
      <c r="C1243" s="115" t="s">
        <v>18</v>
      </c>
      <c r="D1243" s="116">
        <v>2926810.4750000001</v>
      </c>
      <c r="E1243" s="116">
        <v>2922697.96428</v>
      </c>
      <c r="F1243" s="117">
        <f t="shared" si="39"/>
        <v>0.99859488314835276</v>
      </c>
    </row>
    <row r="1244" spans="1:6" ht="15" x14ac:dyDescent="0.2">
      <c r="A1244" s="49" t="str">
        <f t="shared" si="38"/>
        <v>A</v>
      </c>
      <c r="B1244" s="118" t="s">
        <v>315</v>
      </c>
      <c r="C1244" s="118" t="s">
        <v>20</v>
      </c>
      <c r="D1244" s="89">
        <v>8170.9750000000004</v>
      </c>
      <c r="E1244" s="89">
        <v>7383.8967400000001</v>
      </c>
      <c r="F1244" s="119">
        <f t="shared" si="39"/>
        <v>0.90367388714321117</v>
      </c>
    </row>
    <row r="1245" spans="1:6" ht="15" x14ac:dyDescent="0.2">
      <c r="A1245" s="49" t="str">
        <f t="shared" si="38"/>
        <v>A</v>
      </c>
      <c r="B1245" s="118" t="s">
        <v>315</v>
      </c>
      <c r="C1245" s="118" t="s">
        <v>3</v>
      </c>
      <c r="D1245" s="89">
        <v>25</v>
      </c>
      <c r="E1245" s="89">
        <v>23.287599999999998</v>
      </c>
      <c r="F1245" s="119">
        <f t="shared" si="39"/>
        <v>0.93150399999999989</v>
      </c>
    </row>
    <row r="1246" spans="1:6" ht="15" x14ac:dyDescent="0.2">
      <c r="A1246" s="49" t="str">
        <f t="shared" si="38"/>
        <v>A</v>
      </c>
      <c r="B1246" s="118" t="s">
        <v>315</v>
      </c>
      <c r="C1246" s="118" t="s">
        <v>33</v>
      </c>
      <c r="D1246" s="89">
        <v>2914902.6</v>
      </c>
      <c r="E1246" s="89">
        <v>2911950.4958100002</v>
      </c>
      <c r="F1246" s="119">
        <f t="shared" si="39"/>
        <v>0.99898723745006102</v>
      </c>
    </row>
    <row r="1247" spans="1:6" ht="15" x14ac:dyDescent="0.2">
      <c r="A1247" s="49" t="str">
        <f t="shared" si="38"/>
        <v>A</v>
      </c>
      <c r="B1247" s="118" t="s">
        <v>315</v>
      </c>
      <c r="C1247" s="118" t="s">
        <v>34</v>
      </c>
      <c r="D1247" s="89">
        <v>3711.9</v>
      </c>
      <c r="E1247" s="89">
        <v>3340.28413</v>
      </c>
      <c r="F1247" s="119">
        <f t="shared" si="39"/>
        <v>0.89988526899970367</v>
      </c>
    </row>
    <row r="1248" spans="1:6" ht="15" x14ac:dyDescent="0.2">
      <c r="A1248" s="49" t="str">
        <f t="shared" si="38"/>
        <v>A</v>
      </c>
      <c r="B1248" s="115" t="s">
        <v>315</v>
      </c>
      <c r="C1248" s="115" t="s">
        <v>35</v>
      </c>
      <c r="D1248" s="116">
        <v>100</v>
      </c>
      <c r="E1248" s="116">
        <v>93.085399999999993</v>
      </c>
      <c r="F1248" s="117">
        <f t="shared" si="39"/>
        <v>0.93085399999999996</v>
      </c>
    </row>
    <row r="1249" spans="1:6" ht="18.75" thickBot="1" x14ac:dyDescent="0.25">
      <c r="A1249" s="49" t="str">
        <f t="shared" si="38"/>
        <v>A</v>
      </c>
      <c r="B1249" s="109" t="s">
        <v>819</v>
      </c>
      <c r="C1249" s="110" t="s">
        <v>820</v>
      </c>
      <c r="D1249" s="111">
        <v>1928031.6</v>
      </c>
      <c r="E1249" s="111">
        <v>1927936.4984300002</v>
      </c>
      <c r="F1249" s="112">
        <f t="shared" si="39"/>
        <v>0.99995067426799444</v>
      </c>
    </row>
    <row r="1250" spans="1:6" ht="15.75" thickTop="1" x14ac:dyDescent="0.2">
      <c r="A1250" s="49" t="str">
        <f t="shared" si="38"/>
        <v>A</v>
      </c>
      <c r="B1250" s="115" t="s">
        <v>315</v>
      </c>
      <c r="C1250" s="115" t="s">
        <v>18</v>
      </c>
      <c r="D1250" s="116">
        <v>1928031.6</v>
      </c>
      <c r="E1250" s="116">
        <v>1927936.4984300002</v>
      </c>
      <c r="F1250" s="117">
        <f t="shared" si="39"/>
        <v>0.99995067426799444</v>
      </c>
    </row>
    <row r="1251" spans="1:6" ht="15" x14ac:dyDescent="0.2">
      <c r="A1251" s="49" t="str">
        <f t="shared" si="38"/>
        <v>A</v>
      </c>
      <c r="B1251" s="118" t="s">
        <v>315</v>
      </c>
      <c r="C1251" s="118" t="s">
        <v>20</v>
      </c>
      <c r="D1251" s="89">
        <v>34</v>
      </c>
      <c r="E1251" s="89">
        <v>33.96</v>
      </c>
      <c r="F1251" s="119">
        <f t="shared" si="39"/>
        <v>0.99882352941176478</v>
      </c>
    </row>
    <row r="1252" spans="1:6" ht="15" x14ac:dyDescent="0.2">
      <c r="A1252" s="49" t="str">
        <f t="shared" si="38"/>
        <v>A</v>
      </c>
      <c r="B1252" s="118" t="s">
        <v>315</v>
      </c>
      <c r="C1252" s="118" t="s">
        <v>3</v>
      </c>
      <c r="D1252" s="89">
        <v>25</v>
      </c>
      <c r="E1252" s="89">
        <v>23.287599999999998</v>
      </c>
      <c r="F1252" s="119">
        <f t="shared" si="39"/>
        <v>0.93150399999999989</v>
      </c>
    </row>
    <row r="1253" spans="1:6" ht="15" x14ac:dyDescent="0.2">
      <c r="A1253" s="49" t="str">
        <f t="shared" si="38"/>
        <v>A</v>
      </c>
      <c r="B1253" s="118" t="s">
        <v>315</v>
      </c>
      <c r="C1253" s="118" t="s">
        <v>33</v>
      </c>
      <c r="D1253" s="89">
        <v>1927706.6</v>
      </c>
      <c r="E1253" s="89">
        <v>1927706.5904300001</v>
      </c>
      <c r="F1253" s="119">
        <f t="shared" si="39"/>
        <v>0.99999999503555159</v>
      </c>
    </row>
    <row r="1254" spans="1:6" ht="15" x14ac:dyDescent="0.2">
      <c r="A1254" s="49" t="str">
        <f t="shared" si="38"/>
        <v>A</v>
      </c>
      <c r="B1254" s="118" t="s">
        <v>315</v>
      </c>
      <c r="C1254" s="118" t="s">
        <v>34</v>
      </c>
      <c r="D1254" s="89">
        <v>266</v>
      </c>
      <c r="E1254" s="89">
        <v>172.66039999999998</v>
      </c>
      <c r="F1254" s="119">
        <f t="shared" si="39"/>
        <v>0.64909924812030073</v>
      </c>
    </row>
    <row r="1255" spans="1:6" ht="36.75" thickBot="1" x14ac:dyDescent="0.25">
      <c r="A1255" s="49" t="str">
        <f t="shared" si="38"/>
        <v>A</v>
      </c>
      <c r="B1255" s="109" t="s">
        <v>821</v>
      </c>
      <c r="C1255" s="110" t="s">
        <v>822</v>
      </c>
      <c r="D1255" s="111">
        <v>660451.4</v>
      </c>
      <c r="E1255" s="111">
        <v>658323.69257999992</v>
      </c>
      <c r="F1255" s="112">
        <f t="shared" si="39"/>
        <v>0.99677840425502906</v>
      </c>
    </row>
    <row r="1256" spans="1:6" ht="15.75" thickTop="1" x14ac:dyDescent="0.2">
      <c r="A1256" s="49" t="str">
        <f t="shared" si="38"/>
        <v>A</v>
      </c>
      <c r="B1256" s="115" t="s">
        <v>315</v>
      </c>
      <c r="C1256" s="115" t="s">
        <v>18</v>
      </c>
      <c r="D1256" s="116">
        <v>660451.4</v>
      </c>
      <c r="E1256" s="116">
        <v>658323.69257999992</v>
      </c>
      <c r="F1256" s="117">
        <f t="shared" si="39"/>
        <v>0.99677840425502906</v>
      </c>
    </row>
    <row r="1257" spans="1:6" ht="15" x14ac:dyDescent="0.2">
      <c r="A1257" s="49" t="str">
        <f t="shared" si="38"/>
        <v>A</v>
      </c>
      <c r="B1257" s="118" t="s">
        <v>315</v>
      </c>
      <c r="C1257" s="118" t="s">
        <v>20</v>
      </c>
      <c r="D1257" s="89">
        <v>1692.4</v>
      </c>
      <c r="E1257" s="89">
        <v>1403.4343999999999</v>
      </c>
      <c r="F1257" s="119">
        <f t="shared" si="39"/>
        <v>0.82925691325927664</v>
      </c>
    </row>
    <row r="1258" spans="1:6" ht="15" x14ac:dyDescent="0.2">
      <c r="A1258" s="49" t="str">
        <f t="shared" si="38"/>
        <v>A</v>
      </c>
      <c r="B1258" s="118" t="s">
        <v>315</v>
      </c>
      <c r="C1258" s="118" t="s">
        <v>33</v>
      </c>
      <c r="D1258" s="89">
        <v>658729</v>
      </c>
      <c r="E1258" s="89">
        <v>656914.31617999997</v>
      </c>
      <c r="F1258" s="119">
        <f t="shared" si="39"/>
        <v>0.99724517393343848</v>
      </c>
    </row>
    <row r="1259" spans="1:6" ht="15" x14ac:dyDescent="0.2">
      <c r="A1259" s="49" t="str">
        <f t="shared" si="38"/>
        <v>A</v>
      </c>
      <c r="B1259" s="118" t="s">
        <v>315</v>
      </c>
      <c r="C1259" s="118" t="s">
        <v>34</v>
      </c>
      <c r="D1259" s="89">
        <v>30</v>
      </c>
      <c r="E1259" s="89">
        <v>5.9420000000000002</v>
      </c>
      <c r="F1259" s="119">
        <f t="shared" si="39"/>
        <v>0.19806666666666667</v>
      </c>
    </row>
    <row r="1260" spans="1:6" ht="18.75" thickBot="1" x14ac:dyDescent="0.25">
      <c r="A1260" s="49" t="str">
        <f t="shared" si="38"/>
        <v>A</v>
      </c>
      <c r="B1260" s="109" t="s">
        <v>823</v>
      </c>
      <c r="C1260" s="110" t="s">
        <v>824</v>
      </c>
      <c r="D1260" s="111">
        <v>28990.974999999999</v>
      </c>
      <c r="E1260" s="111">
        <v>27650.204719999998</v>
      </c>
      <c r="F1260" s="112">
        <f t="shared" si="39"/>
        <v>0.95375214941891395</v>
      </c>
    </row>
    <row r="1261" spans="1:6" ht="15.75" thickTop="1" x14ac:dyDescent="0.2">
      <c r="A1261" s="49" t="str">
        <f t="shared" si="38"/>
        <v>A</v>
      </c>
      <c r="B1261" s="115" t="s">
        <v>315</v>
      </c>
      <c r="C1261" s="115" t="s">
        <v>18</v>
      </c>
      <c r="D1261" s="116">
        <v>28990.974999999999</v>
      </c>
      <c r="E1261" s="116">
        <v>27650.204719999998</v>
      </c>
      <c r="F1261" s="117">
        <f t="shared" si="39"/>
        <v>0.95375214941891395</v>
      </c>
    </row>
    <row r="1262" spans="1:6" ht="15" x14ac:dyDescent="0.2">
      <c r="A1262" s="49" t="str">
        <f t="shared" si="38"/>
        <v>A</v>
      </c>
      <c r="B1262" s="118" t="s">
        <v>315</v>
      </c>
      <c r="C1262" s="118" t="s">
        <v>20</v>
      </c>
      <c r="D1262" s="89">
        <v>1164.075</v>
      </c>
      <c r="E1262" s="89">
        <v>1006.3825000000001</v>
      </c>
      <c r="F1262" s="119">
        <f t="shared" si="39"/>
        <v>0.86453407211734645</v>
      </c>
    </row>
    <row r="1263" spans="1:6" ht="15" x14ac:dyDescent="0.2">
      <c r="A1263" s="49" t="str">
        <f t="shared" si="38"/>
        <v>A</v>
      </c>
      <c r="B1263" s="118" t="s">
        <v>315</v>
      </c>
      <c r="C1263" s="118" t="s">
        <v>33</v>
      </c>
      <c r="D1263" s="89">
        <v>24418.5</v>
      </c>
      <c r="E1263" s="89">
        <v>23486.795160000001</v>
      </c>
      <c r="F1263" s="119">
        <f t="shared" si="39"/>
        <v>0.96184430493273554</v>
      </c>
    </row>
    <row r="1264" spans="1:6" ht="15" x14ac:dyDescent="0.2">
      <c r="A1264" s="49" t="str">
        <f t="shared" si="38"/>
        <v>A</v>
      </c>
      <c r="B1264" s="118" t="s">
        <v>315</v>
      </c>
      <c r="C1264" s="118" t="s">
        <v>34</v>
      </c>
      <c r="D1264" s="89">
        <v>3408.4</v>
      </c>
      <c r="E1264" s="89">
        <v>3157.0270599999999</v>
      </c>
      <c r="F1264" s="119">
        <f t="shared" si="39"/>
        <v>0.92624899072878764</v>
      </c>
    </row>
    <row r="1265" spans="1:6" s="60" customFormat="1" ht="36.75" hidden="1" thickBot="1" x14ac:dyDescent="0.3">
      <c r="A1265" s="65" t="str">
        <f t="shared" si="38"/>
        <v>A</v>
      </c>
      <c r="B1265" s="120" t="s">
        <v>825</v>
      </c>
      <c r="C1265" s="121" t="s">
        <v>826</v>
      </c>
      <c r="D1265" s="122">
        <v>7450.2</v>
      </c>
      <c r="E1265" s="122">
        <v>7103.1603900000009</v>
      </c>
      <c r="F1265" s="123">
        <f t="shared" si="39"/>
        <v>0.95341875251671115</v>
      </c>
    </row>
    <row r="1266" spans="1:6" s="60" customFormat="1" ht="15" hidden="1" x14ac:dyDescent="0.25">
      <c r="A1266" s="65" t="str">
        <f t="shared" si="38"/>
        <v>A</v>
      </c>
      <c r="B1266" s="124" t="s">
        <v>315</v>
      </c>
      <c r="C1266" s="124" t="s">
        <v>18</v>
      </c>
      <c r="D1266" s="125">
        <v>7450.2</v>
      </c>
      <c r="E1266" s="125">
        <v>7103.1603900000009</v>
      </c>
      <c r="F1266" s="126">
        <f t="shared" si="39"/>
        <v>0.95341875251671115</v>
      </c>
    </row>
    <row r="1267" spans="1:6" s="60" customFormat="1" ht="15" hidden="1" x14ac:dyDescent="0.25">
      <c r="A1267" s="65" t="str">
        <f t="shared" si="38"/>
        <v>A</v>
      </c>
      <c r="B1267" s="127" t="s">
        <v>315</v>
      </c>
      <c r="C1267" s="127" t="s">
        <v>33</v>
      </c>
      <c r="D1267" s="128">
        <v>4041.8</v>
      </c>
      <c r="E1267" s="128">
        <v>3946.1333300000001</v>
      </c>
      <c r="F1267" s="129">
        <f t="shared" si="39"/>
        <v>0.97633067692612197</v>
      </c>
    </row>
    <row r="1268" spans="1:6" s="60" customFormat="1" ht="15" hidden="1" x14ac:dyDescent="0.25">
      <c r="A1268" s="65" t="str">
        <f t="shared" si="38"/>
        <v>A</v>
      </c>
      <c r="B1268" s="127" t="s">
        <v>315</v>
      </c>
      <c r="C1268" s="127" t="s">
        <v>34</v>
      </c>
      <c r="D1268" s="128">
        <v>3408.4</v>
      </c>
      <c r="E1268" s="128">
        <v>3157.0270599999999</v>
      </c>
      <c r="F1268" s="129">
        <f t="shared" si="39"/>
        <v>0.92624899072878764</v>
      </c>
    </row>
    <row r="1269" spans="1:6" s="60" customFormat="1" ht="36.75" hidden="1" thickBot="1" x14ac:dyDescent="0.3">
      <c r="A1269" s="65" t="str">
        <f t="shared" si="38"/>
        <v>A</v>
      </c>
      <c r="B1269" s="120" t="s">
        <v>827</v>
      </c>
      <c r="C1269" s="121" t="s">
        <v>828</v>
      </c>
      <c r="D1269" s="122">
        <v>1833</v>
      </c>
      <c r="E1269" s="122">
        <v>1741.70073</v>
      </c>
      <c r="F1269" s="123">
        <f t="shared" si="39"/>
        <v>0.95019134206219313</v>
      </c>
    </row>
    <row r="1270" spans="1:6" s="60" customFormat="1" ht="15" hidden="1" x14ac:dyDescent="0.25">
      <c r="A1270" s="65" t="str">
        <f t="shared" si="38"/>
        <v>A</v>
      </c>
      <c r="B1270" s="124" t="s">
        <v>315</v>
      </c>
      <c r="C1270" s="124" t="s">
        <v>18</v>
      </c>
      <c r="D1270" s="125">
        <v>1833</v>
      </c>
      <c r="E1270" s="125">
        <v>1741.70073</v>
      </c>
      <c r="F1270" s="126">
        <f t="shared" si="39"/>
        <v>0.95019134206219313</v>
      </c>
    </row>
    <row r="1271" spans="1:6" s="60" customFormat="1" ht="15" hidden="1" x14ac:dyDescent="0.25">
      <c r="A1271" s="65" t="str">
        <f t="shared" si="38"/>
        <v>A</v>
      </c>
      <c r="B1271" s="127" t="s">
        <v>315</v>
      </c>
      <c r="C1271" s="127" t="s">
        <v>33</v>
      </c>
      <c r="D1271" s="128">
        <v>1833</v>
      </c>
      <c r="E1271" s="128">
        <v>1741.70073</v>
      </c>
      <c r="F1271" s="129">
        <f t="shared" si="39"/>
        <v>0.95019134206219313</v>
      </c>
    </row>
    <row r="1272" spans="1:6" s="60" customFormat="1" ht="36.75" hidden="1" thickBot="1" x14ac:dyDescent="0.3">
      <c r="A1272" s="65" t="str">
        <f t="shared" si="38"/>
        <v>A</v>
      </c>
      <c r="B1272" s="120" t="s">
        <v>829</v>
      </c>
      <c r="C1272" s="121" t="s">
        <v>830</v>
      </c>
      <c r="D1272" s="122">
        <v>3408.4</v>
      </c>
      <c r="E1272" s="122">
        <v>3157.0270599999999</v>
      </c>
      <c r="F1272" s="123">
        <f t="shared" si="39"/>
        <v>0.92624899072878764</v>
      </c>
    </row>
    <row r="1273" spans="1:6" s="60" customFormat="1" ht="15" hidden="1" x14ac:dyDescent="0.25">
      <c r="A1273" s="65" t="str">
        <f t="shared" si="38"/>
        <v>A</v>
      </c>
      <c r="B1273" s="124" t="s">
        <v>315</v>
      </c>
      <c r="C1273" s="124" t="s">
        <v>18</v>
      </c>
      <c r="D1273" s="125">
        <v>3408.4</v>
      </c>
      <c r="E1273" s="125">
        <v>3157.0270599999999</v>
      </c>
      <c r="F1273" s="126">
        <f t="shared" si="39"/>
        <v>0.92624899072878764</v>
      </c>
    </row>
    <row r="1274" spans="1:6" s="60" customFormat="1" ht="15" hidden="1" x14ac:dyDescent="0.25">
      <c r="A1274" s="65" t="str">
        <f t="shared" si="38"/>
        <v>A</v>
      </c>
      <c r="B1274" s="127" t="s">
        <v>315</v>
      </c>
      <c r="C1274" s="127" t="s">
        <v>34</v>
      </c>
      <c r="D1274" s="128">
        <v>3408.4</v>
      </c>
      <c r="E1274" s="128">
        <v>3157.0270599999999</v>
      </c>
      <c r="F1274" s="129">
        <f t="shared" si="39"/>
        <v>0.92624899072878764</v>
      </c>
    </row>
    <row r="1275" spans="1:6" s="60" customFormat="1" ht="36.75" hidden="1" thickBot="1" x14ac:dyDescent="0.3">
      <c r="A1275" s="65" t="str">
        <f t="shared" si="38"/>
        <v>A</v>
      </c>
      <c r="B1275" s="120" t="s">
        <v>831</v>
      </c>
      <c r="C1275" s="121" t="s">
        <v>832</v>
      </c>
      <c r="D1275" s="122">
        <v>37</v>
      </c>
      <c r="E1275" s="122">
        <v>36</v>
      </c>
      <c r="F1275" s="123">
        <f t="shared" si="39"/>
        <v>0.97297297297297303</v>
      </c>
    </row>
    <row r="1276" spans="1:6" s="60" customFormat="1" ht="15" hidden="1" x14ac:dyDescent="0.25">
      <c r="A1276" s="65" t="str">
        <f t="shared" si="38"/>
        <v>A</v>
      </c>
      <c r="B1276" s="124" t="s">
        <v>315</v>
      </c>
      <c r="C1276" s="124" t="s">
        <v>18</v>
      </c>
      <c r="D1276" s="125">
        <v>37</v>
      </c>
      <c r="E1276" s="125">
        <v>36</v>
      </c>
      <c r="F1276" s="126">
        <f t="shared" si="39"/>
        <v>0.97297297297297303</v>
      </c>
    </row>
    <row r="1277" spans="1:6" s="60" customFormat="1" ht="15" hidden="1" x14ac:dyDescent="0.25">
      <c r="A1277" s="65" t="str">
        <f t="shared" si="38"/>
        <v>A</v>
      </c>
      <c r="B1277" s="127" t="s">
        <v>315</v>
      </c>
      <c r="C1277" s="127" t="s">
        <v>33</v>
      </c>
      <c r="D1277" s="128">
        <v>37</v>
      </c>
      <c r="E1277" s="128">
        <v>36</v>
      </c>
      <c r="F1277" s="129">
        <f t="shared" si="39"/>
        <v>0.97297297297297303</v>
      </c>
    </row>
    <row r="1278" spans="1:6" s="60" customFormat="1" ht="36.75" hidden="1" thickBot="1" x14ac:dyDescent="0.3">
      <c r="A1278" s="65" t="str">
        <f t="shared" si="38"/>
        <v>A</v>
      </c>
      <c r="B1278" s="120" t="s">
        <v>833</v>
      </c>
      <c r="C1278" s="121" t="s">
        <v>834</v>
      </c>
      <c r="D1278" s="122">
        <v>2157.1</v>
      </c>
      <c r="E1278" s="122">
        <v>2156.7395999999999</v>
      </c>
      <c r="F1278" s="123">
        <f t="shared" si="39"/>
        <v>0.99983292383292377</v>
      </c>
    </row>
    <row r="1279" spans="1:6" s="60" customFormat="1" ht="15" hidden="1" x14ac:dyDescent="0.25">
      <c r="A1279" s="65" t="str">
        <f t="shared" si="38"/>
        <v>A</v>
      </c>
      <c r="B1279" s="124" t="s">
        <v>315</v>
      </c>
      <c r="C1279" s="124" t="s">
        <v>18</v>
      </c>
      <c r="D1279" s="125">
        <v>2157.1</v>
      </c>
      <c r="E1279" s="125">
        <v>2156.7395999999999</v>
      </c>
      <c r="F1279" s="126">
        <f t="shared" si="39"/>
        <v>0.99983292383292377</v>
      </c>
    </row>
    <row r="1280" spans="1:6" s="60" customFormat="1" ht="15" hidden="1" x14ac:dyDescent="0.25">
      <c r="A1280" s="65" t="str">
        <f t="shared" si="38"/>
        <v>A</v>
      </c>
      <c r="B1280" s="127" t="s">
        <v>315</v>
      </c>
      <c r="C1280" s="127" t="s">
        <v>33</v>
      </c>
      <c r="D1280" s="128">
        <v>2157.1</v>
      </c>
      <c r="E1280" s="128">
        <v>2156.7395999999999</v>
      </c>
      <c r="F1280" s="129">
        <f t="shared" si="39"/>
        <v>0.99983292383292377</v>
      </c>
    </row>
    <row r="1281" spans="1:6" s="60" customFormat="1" ht="36.75" hidden="1" thickBot="1" x14ac:dyDescent="0.3">
      <c r="A1281" s="65" t="str">
        <f t="shared" si="38"/>
        <v>A</v>
      </c>
      <c r="B1281" s="120" t="s">
        <v>835</v>
      </c>
      <c r="C1281" s="121" t="s">
        <v>836</v>
      </c>
      <c r="D1281" s="122">
        <v>14.7</v>
      </c>
      <c r="E1281" s="122">
        <v>11.693</v>
      </c>
      <c r="F1281" s="123">
        <f t="shared" si="39"/>
        <v>0.79544217687074836</v>
      </c>
    </row>
    <row r="1282" spans="1:6" s="60" customFormat="1" ht="15" hidden="1" x14ac:dyDescent="0.25">
      <c r="A1282" s="65" t="str">
        <f t="shared" si="38"/>
        <v>A</v>
      </c>
      <c r="B1282" s="124" t="s">
        <v>315</v>
      </c>
      <c r="C1282" s="124" t="s">
        <v>18</v>
      </c>
      <c r="D1282" s="125">
        <v>14.7</v>
      </c>
      <c r="E1282" s="125">
        <v>11.693</v>
      </c>
      <c r="F1282" s="126">
        <f t="shared" si="39"/>
        <v>0.79544217687074836</v>
      </c>
    </row>
    <row r="1283" spans="1:6" s="60" customFormat="1" ht="15" hidden="1" x14ac:dyDescent="0.25">
      <c r="A1283" s="65" t="str">
        <f t="shared" si="38"/>
        <v>A</v>
      </c>
      <c r="B1283" s="127" t="s">
        <v>315</v>
      </c>
      <c r="C1283" s="127" t="s">
        <v>33</v>
      </c>
      <c r="D1283" s="128">
        <v>14.7</v>
      </c>
      <c r="E1283" s="128">
        <v>11.693</v>
      </c>
      <c r="F1283" s="129">
        <f t="shared" si="39"/>
        <v>0.79544217687074836</v>
      </c>
    </row>
    <row r="1284" spans="1:6" s="60" customFormat="1" ht="36.75" hidden="1" thickBot="1" x14ac:dyDescent="0.3">
      <c r="A1284" s="65" t="str">
        <f t="shared" si="38"/>
        <v>A</v>
      </c>
      <c r="B1284" s="120" t="s">
        <v>837</v>
      </c>
      <c r="C1284" s="121" t="s">
        <v>838</v>
      </c>
      <c r="D1284" s="122">
        <v>21540.775000000001</v>
      </c>
      <c r="E1284" s="122">
        <v>20547.044329999997</v>
      </c>
      <c r="F1284" s="123">
        <f t="shared" si="39"/>
        <v>0.95386745973624421</v>
      </c>
    </row>
    <row r="1285" spans="1:6" s="60" customFormat="1" ht="15" hidden="1" x14ac:dyDescent="0.25">
      <c r="A1285" s="65" t="str">
        <f t="shared" ref="A1285:A1348" si="40">(IF(OR(D1285&lt;&gt;0,E1285&lt;&gt;0,),"A","B"))</f>
        <v>A</v>
      </c>
      <c r="B1285" s="124" t="s">
        <v>315</v>
      </c>
      <c r="C1285" s="124" t="s">
        <v>18</v>
      </c>
      <c r="D1285" s="125">
        <v>21540.775000000001</v>
      </c>
      <c r="E1285" s="125">
        <v>20547.044329999997</v>
      </c>
      <c r="F1285" s="126">
        <f t="shared" ref="F1285:F1348" si="41">E1285/D1285</f>
        <v>0.95386745973624421</v>
      </c>
    </row>
    <row r="1286" spans="1:6" s="60" customFormat="1" ht="15" hidden="1" x14ac:dyDescent="0.25">
      <c r="A1286" s="65" t="str">
        <f t="shared" si="40"/>
        <v>A</v>
      </c>
      <c r="B1286" s="127" t="s">
        <v>315</v>
      </c>
      <c r="C1286" s="127" t="s">
        <v>20</v>
      </c>
      <c r="D1286" s="128">
        <v>1164.075</v>
      </c>
      <c r="E1286" s="128">
        <v>1006.3825000000001</v>
      </c>
      <c r="F1286" s="129">
        <f t="shared" si="41"/>
        <v>0.86453407211734645</v>
      </c>
    </row>
    <row r="1287" spans="1:6" s="60" customFormat="1" ht="15" hidden="1" x14ac:dyDescent="0.25">
      <c r="A1287" s="65" t="str">
        <f t="shared" si="40"/>
        <v>A</v>
      </c>
      <c r="B1287" s="127" t="s">
        <v>315</v>
      </c>
      <c r="C1287" s="127" t="s">
        <v>33</v>
      </c>
      <c r="D1287" s="128">
        <v>20376.7</v>
      </c>
      <c r="E1287" s="128">
        <v>19540.661829999997</v>
      </c>
      <c r="F1287" s="129">
        <f t="shared" si="41"/>
        <v>0.95897087506809231</v>
      </c>
    </row>
    <row r="1288" spans="1:6" s="60" customFormat="1" ht="36.75" hidden="1" thickBot="1" x14ac:dyDescent="0.3">
      <c r="A1288" s="65" t="str">
        <f t="shared" si="40"/>
        <v>A</v>
      </c>
      <c r="B1288" s="120" t="s">
        <v>839</v>
      </c>
      <c r="C1288" s="121" t="s">
        <v>840</v>
      </c>
      <c r="D1288" s="122">
        <v>1186</v>
      </c>
      <c r="E1288" s="122">
        <v>1117.4781499999999</v>
      </c>
      <c r="F1288" s="123">
        <f t="shared" si="41"/>
        <v>0.9422244097807756</v>
      </c>
    </row>
    <row r="1289" spans="1:6" s="60" customFormat="1" ht="15" hidden="1" x14ac:dyDescent="0.25">
      <c r="A1289" s="65" t="str">
        <f t="shared" si="40"/>
        <v>A</v>
      </c>
      <c r="B1289" s="124" t="s">
        <v>315</v>
      </c>
      <c r="C1289" s="124" t="s">
        <v>18</v>
      </c>
      <c r="D1289" s="125">
        <v>1186</v>
      </c>
      <c r="E1289" s="125">
        <v>1117.4781499999999</v>
      </c>
      <c r="F1289" s="126">
        <f t="shared" si="41"/>
        <v>0.9422244097807756</v>
      </c>
    </row>
    <row r="1290" spans="1:6" s="60" customFormat="1" ht="15" hidden="1" x14ac:dyDescent="0.25">
      <c r="A1290" s="65" t="str">
        <f t="shared" si="40"/>
        <v>A</v>
      </c>
      <c r="B1290" s="127" t="s">
        <v>315</v>
      </c>
      <c r="C1290" s="127" t="s">
        <v>33</v>
      </c>
      <c r="D1290" s="128">
        <v>1186</v>
      </c>
      <c r="E1290" s="128">
        <v>1117.4781499999999</v>
      </c>
      <c r="F1290" s="129">
        <f t="shared" si="41"/>
        <v>0.9422244097807756</v>
      </c>
    </row>
    <row r="1291" spans="1:6" s="60" customFormat="1" ht="36.75" hidden="1" thickBot="1" x14ac:dyDescent="0.3">
      <c r="A1291" s="65" t="str">
        <f t="shared" si="40"/>
        <v>A</v>
      </c>
      <c r="B1291" s="120" t="s">
        <v>841</v>
      </c>
      <c r="C1291" s="121" t="s">
        <v>842</v>
      </c>
      <c r="D1291" s="122">
        <v>2226</v>
      </c>
      <c r="E1291" s="122">
        <v>2143.1803</v>
      </c>
      <c r="F1291" s="123">
        <f t="shared" si="41"/>
        <v>0.96279438454627131</v>
      </c>
    </row>
    <row r="1292" spans="1:6" s="60" customFormat="1" ht="15" hidden="1" x14ac:dyDescent="0.25">
      <c r="A1292" s="65" t="str">
        <f t="shared" si="40"/>
        <v>A</v>
      </c>
      <c r="B1292" s="124" t="s">
        <v>315</v>
      </c>
      <c r="C1292" s="124" t="s">
        <v>18</v>
      </c>
      <c r="D1292" s="125">
        <v>2226</v>
      </c>
      <c r="E1292" s="125">
        <v>2143.1803</v>
      </c>
      <c r="F1292" s="126">
        <f t="shared" si="41"/>
        <v>0.96279438454627131</v>
      </c>
    </row>
    <row r="1293" spans="1:6" s="60" customFormat="1" ht="15" hidden="1" x14ac:dyDescent="0.25">
      <c r="A1293" s="65" t="str">
        <f t="shared" si="40"/>
        <v>A</v>
      </c>
      <c r="B1293" s="127" t="s">
        <v>315</v>
      </c>
      <c r="C1293" s="127" t="s">
        <v>33</v>
      </c>
      <c r="D1293" s="128">
        <v>2226</v>
      </c>
      <c r="E1293" s="128">
        <v>2143.1803</v>
      </c>
      <c r="F1293" s="129">
        <f t="shared" si="41"/>
        <v>0.96279438454627131</v>
      </c>
    </row>
    <row r="1294" spans="1:6" s="60" customFormat="1" ht="36.75" hidden="1" thickBot="1" x14ac:dyDescent="0.3">
      <c r="A1294" s="65" t="str">
        <f t="shared" si="40"/>
        <v>A</v>
      </c>
      <c r="B1294" s="120" t="s">
        <v>843</v>
      </c>
      <c r="C1294" s="121" t="s">
        <v>844</v>
      </c>
      <c r="D1294" s="122">
        <v>2811</v>
      </c>
      <c r="E1294" s="122">
        <v>2805.759</v>
      </c>
      <c r="F1294" s="123">
        <f t="shared" si="41"/>
        <v>0.99813553895410889</v>
      </c>
    </row>
    <row r="1295" spans="1:6" s="60" customFormat="1" ht="15" hidden="1" x14ac:dyDescent="0.25">
      <c r="A1295" s="65" t="str">
        <f t="shared" si="40"/>
        <v>A</v>
      </c>
      <c r="B1295" s="124" t="s">
        <v>315</v>
      </c>
      <c r="C1295" s="124" t="s">
        <v>18</v>
      </c>
      <c r="D1295" s="125">
        <v>2811</v>
      </c>
      <c r="E1295" s="125">
        <v>2805.759</v>
      </c>
      <c r="F1295" s="126">
        <f t="shared" si="41"/>
        <v>0.99813553895410889</v>
      </c>
    </row>
    <row r="1296" spans="1:6" s="60" customFormat="1" ht="15" hidden="1" x14ac:dyDescent="0.25">
      <c r="A1296" s="65" t="str">
        <f t="shared" si="40"/>
        <v>A</v>
      </c>
      <c r="B1296" s="127" t="s">
        <v>315</v>
      </c>
      <c r="C1296" s="127" t="s">
        <v>33</v>
      </c>
      <c r="D1296" s="128">
        <v>2811</v>
      </c>
      <c r="E1296" s="128">
        <v>2805.759</v>
      </c>
      <c r="F1296" s="129">
        <f t="shared" si="41"/>
        <v>0.99813553895410889</v>
      </c>
    </row>
    <row r="1297" spans="1:6" s="60" customFormat="1" ht="54.75" hidden="1" thickBot="1" x14ac:dyDescent="0.3">
      <c r="A1297" s="65" t="str">
        <f t="shared" si="40"/>
        <v>A</v>
      </c>
      <c r="B1297" s="120" t="s">
        <v>845</v>
      </c>
      <c r="C1297" s="121" t="s">
        <v>846</v>
      </c>
      <c r="D1297" s="122">
        <v>3151.8</v>
      </c>
      <c r="E1297" s="122">
        <v>2872.0445099999997</v>
      </c>
      <c r="F1297" s="123">
        <f t="shared" si="41"/>
        <v>0.91123945364553571</v>
      </c>
    </row>
    <row r="1298" spans="1:6" s="60" customFormat="1" ht="15" hidden="1" x14ac:dyDescent="0.25">
      <c r="A1298" s="65" t="str">
        <f t="shared" si="40"/>
        <v>A</v>
      </c>
      <c r="B1298" s="124" t="s">
        <v>315</v>
      </c>
      <c r="C1298" s="124" t="s">
        <v>18</v>
      </c>
      <c r="D1298" s="125">
        <v>3151.8</v>
      </c>
      <c r="E1298" s="125">
        <v>2872.0445099999997</v>
      </c>
      <c r="F1298" s="126">
        <f t="shared" si="41"/>
        <v>0.91123945364553571</v>
      </c>
    </row>
    <row r="1299" spans="1:6" s="60" customFormat="1" ht="15" hidden="1" x14ac:dyDescent="0.25">
      <c r="A1299" s="65" t="str">
        <f t="shared" si="40"/>
        <v>A</v>
      </c>
      <c r="B1299" s="127" t="s">
        <v>315</v>
      </c>
      <c r="C1299" s="127" t="s">
        <v>33</v>
      </c>
      <c r="D1299" s="128">
        <v>3151.8</v>
      </c>
      <c r="E1299" s="128">
        <v>2872.0445099999997</v>
      </c>
      <c r="F1299" s="129">
        <f t="shared" si="41"/>
        <v>0.91123945364553571</v>
      </c>
    </row>
    <row r="1300" spans="1:6" s="60" customFormat="1" ht="36.75" hidden="1" thickBot="1" x14ac:dyDescent="0.3">
      <c r="A1300" s="65" t="str">
        <f t="shared" si="40"/>
        <v>A</v>
      </c>
      <c r="B1300" s="120" t="s">
        <v>847</v>
      </c>
      <c r="C1300" s="121" t="s">
        <v>848</v>
      </c>
      <c r="D1300" s="122">
        <v>508.2</v>
      </c>
      <c r="E1300" s="122">
        <v>417.04399999999998</v>
      </c>
      <c r="F1300" s="123">
        <f t="shared" si="41"/>
        <v>0.82062967335694603</v>
      </c>
    </row>
    <row r="1301" spans="1:6" s="60" customFormat="1" ht="15" hidden="1" x14ac:dyDescent="0.25">
      <c r="A1301" s="65" t="str">
        <f t="shared" si="40"/>
        <v>A</v>
      </c>
      <c r="B1301" s="124" t="s">
        <v>315</v>
      </c>
      <c r="C1301" s="124" t="s">
        <v>18</v>
      </c>
      <c r="D1301" s="125">
        <v>508.2</v>
      </c>
      <c r="E1301" s="125">
        <v>417.04399999999998</v>
      </c>
      <c r="F1301" s="126">
        <f t="shared" si="41"/>
        <v>0.82062967335694603</v>
      </c>
    </row>
    <row r="1302" spans="1:6" s="60" customFormat="1" ht="15" hidden="1" x14ac:dyDescent="0.25">
      <c r="A1302" s="65" t="str">
        <f t="shared" si="40"/>
        <v>A</v>
      </c>
      <c r="B1302" s="127" t="s">
        <v>315</v>
      </c>
      <c r="C1302" s="127" t="s">
        <v>33</v>
      </c>
      <c r="D1302" s="128">
        <v>508.2</v>
      </c>
      <c r="E1302" s="128">
        <v>417.04399999999998</v>
      </c>
      <c r="F1302" s="129">
        <f t="shared" si="41"/>
        <v>0.82062967335694603</v>
      </c>
    </row>
    <row r="1303" spans="1:6" s="60" customFormat="1" ht="36.75" hidden="1" thickBot="1" x14ac:dyDescent="0.3">
      <c r="A1303" s="65" t="str">
        <f t="shared" si="40"/>
        <v>A</v>
      </c>
      <c r="B1303" s="120" t="s">
        <v>849</v>
      </c>
      <c r="C1303" s="121" t="s">
        <v>850</v>
      </c>
      <c r="D1303" s="122">
        <v>8005.7749999999996</v>
      </c>
      <c r="E1303" s="122">
        <v>7781.4768700000013</v>
      </c>
      <c r="F1303" s="123">
        <f t="shared" si="41"/>
        <v>0.97198295855179562</v>
      </c>
    </row>
    <row r="1304" spans="1:6" s="60" customFormat="1" ht="15" hidden="1" x14ac:dyDescent="0.25">
      <c r="A1304" s="65" t="str">
        <f t="shared" si="40"/>
        <v>A</v>
      </c>
      <c r="B1304" s="124" t="s">
        <v>315</v>
      </c>
      <c r="C1304" s="124" t="s">
        <v>18</v>
      </c>
      <c r="D1304" s="125">
        <v>8005.7749999999996</v>
      </c>
      <c r="E1304" s="125">
        <v>7781.4768700000013</v>
      </c>
      <c r="F1304" s="126">
        <f t="shared" si="41"/>
        <v>0.97198295855179562</v>
      </c>
    </row>
    <row r="1305" spans="1:6" s="60" customFormat="1" ht="15" hidden="1" x14ac:dyDescent="0.25">
      <c r="A1305" s="65" t="str">
        <f t="shared" si="40"/>
        <v>A</v>
      </c>
      <c r="B1305" s="127" t="s">
        <v>315</v>
      </c>
      <c r="C1305" s="127" t="s">
        <v>20</v>
      </c>
      <c r="D1305" s="128">
        <v>393.77499999999998</v>
      </c>
      <c r="E1305" s="128">
        <v>274.66750000000002</v>
      </c>
      <c r="F1305" s="129">
        <f t="shared" si="41"/>
        <v>0.69752396673227102</v>
      </c>
    </row>
    <row r="1306" spans="1:6" s="60" customFormat="1" ht="15" hidden="1" x14ac:dyDescent="0.25">
      <c r="A1306" s="65" t="str">
        <f t="shared" si="40"/>
        <v>A</v>
      </c>
      <c r="B1306" s="127" t="s">
        <v>315</v>
      </c>
      <c r="C1306" s="127" t="s">
        <v>33</v>
      </c>
      <c r="D1306" s="128">
        <v>7612</v>
      </c>
      <c r="E1306" s="128">
        <v>7506.8093699999999</v>
      </c>
      <c r="F1306" s="129">
        <f t="shared" si="41"/>
        <v>0.98618094718864946</v>
      </c>
    </row>
    <row r="1307" spans="1:6" s="60" customFormat="1" ht="36.75" hidden="1" thickBot="1" x14ac:dyDescent="0.3">
      <c r="A1307" s="65" t="str">
        <f t="shared" si="40"/>
        <v>A</v>
      </c>
      <c r="B1307" s="120" t="s">
        <v>851</v>
      </c>
      <c r="C1307" s="121" t="s">
        <v>852</v>
      </c>
      <c r="D1307" s="122">
        <v>1863.4</v>
      </c>
      <c r="E1307" s="122">
        <v>1796.0225</v>
      </c>
      <c r="F1307" s="123">
        <f t="shared" si="41"/>
        <v>0.96384163357303854</v>
      </c>
    </row>
    <row r="1308" spans="1:6" s="60" customFormat="1" ht="15" hidden="1" x14ac:dyDescent="0.25">
      <c r="A1308" s="65" t="str">
        <f t="shared" si="40"/>
        <v>A</v>
      </c>
      <c r="B1308" s="124" t="s">
        <v>315</v>
      </c>
      <c r="C1308" s="124" t="s">
        <v>18</v>
      </c>
      <c r="D1308" s="125">
        <v>1863.4</v>
      </c>
      <c r="E1308" s="125">
        <v>1796.0225</v>
      </c>
      <c r="F1308" s="126">
        <f t="shared" si="41"/>
        <v>0.96384163357303854</v>
      </c>
    </row>
    <row r="1309" spans="1:6" s="60" customFormat="1" ht="15" hidden="1" x14ac:dyDescent="0.25">
      <c r="A1309" s="65" t="str">
        <f t="shared" si="40"/>
        <v>A</v>
      </c>
      <c r="B1309" s="127" t="s">
        <v>315</v>
      </c>
      <c r="C1309" s="127" t="s">
        <v>33</v>
      </c>
      <c r="D1309" s="128">
        <v>1863.4</v>
      </c>
      <c r="E1309" s="128">
        <v>1796.0225</v>
      </c>
      <c r="F1309" s="129">
        <f t="shared" si="41"/>
        <v>0.96384163357303854</v>
      </c>
    </row>
    <row r="1310" spans="1:6" s="60" customFormat="1" ht="36.75" hidden="1" thickBot="1" x14ac:dyDescent="0.3">
      <c r="A1310" s="65" t="str">
        <f t="shared" si="40"/>
        <v>A</v>
      </c>
      <c r="B1310" s="120" t="s">
        <v>853</v>
      </c>
      <c r="C1310" s="121" t="s">
        <v>854</v>
      </c>
      <c r="D1310" s="122">
        <v>770.3</v>
      </c>
      <c r="E1310" s="122">
        <v>731.71500000000003</v>
      </c>
      <c r="F1310" s="123">
        <f t="shared" si="41"/>
        <v>0.94990912631442304</v>
      </c>
    </row>
    <row r="1311" spans="1:6" s="60" customFormat="1" ht="15" hidden="1" x14ac:dyDescent="0.25">
      <c r="A1311" s="65" t="str">
        <f t="shared" si="40"/>
        <v>A</v>
      </c>
      <c r="B1311" s="124" t="s">
        <v>315</v>
      </c>
      <c r="C1311" s="124" t="s">
        <v>18</v>
      </c>
      <c r="D1311" s="125">
        <v>770.3</v>
      </c>
      <c r="E1311" s="125">
        <v>731.71500000000003</v>
      </c>
      <c r="F1311" s="126">
        <f t="shared" si="41"/>
        <v>0.94990912631442304</v>
      </c>
    </row>
    <row r="1312" spans="1:6" s="60" customFormat="1" ht="15" hidden="1" x14ac:dyDescent="0.25">
      <c r="A1312" s="65" t="str">
        <f t="shared" si="40"/>
        <v>A</v>
      </c>
      <c r="B1312" s="127" t="s">
        <v>315</v>
      </c>
      <c r="C1312" s="127" t="s">
        <v>20</v>
      </c>
      <c r="D1312" s="128">
        <v>770.3</v>
      </c>
      <c r="E1312" s="128">
        <v>731.71500000000003</v>
      </c>
      <c r="F1312" s="129">
        <f t="shared" si="41"/>
        <v>0.94990912631442304</v>
      </c>
    </row>
    <row r="1313" spans="1:6" s="60" customFormat="1" ht="36.75" hidden="1" thickBot="1" x14ac:dyDescent="0.3">
      <c r="A1313" s="65" t="str">
        <f t="shared" si="40"/>
        <v>A</v>
      </c>
      <c r="B1313" s="120" t="s">
        <v>855</v>
      </c>
      <c r="C1313" s="121" t="s">
        <v>856</v>
      </c>
      <c r="D1313" s="122">
        <v>246.5</v>
      </c>
      <c r="E1313" s="122">
        <v>173.364</v>
      </c>
      <c r="F1313" s="123">
        <f t="shared" si="41"/>
        <v>0.70330223123732249</v>
      </c>
    </row>
    <row r="1314" spans="1:6" s="60" customFormat="1" ht="15" hidden="1" x14ac:dyDescent="0.25">
      <c r="A1314" s="65" t="str">
        <f t="shared" si="40"/>
        <v>A</v>
      </c>
      <c r="B1314" s="124" t="s">
        <v>315</v>
      </c>
      <c r="C1314" s="124" t="s">
        <v>18</v>
      </c>
      <c r="D1314" s="125">
        <v>246.5</v>
      </c>
      <c r="E1314" s="125">
        <v>173.364</v>
      </c>
      <c r="F1314" s="126">
        <f t="shared" si="41"/>
        <v>0.70330223123732249</v>
      </c>
    </row>
    <row r="1315" spans="1:6" s="60" customFormat="1" ht="15" hidden="1" x14ac:dyDescent="0.25">
      <c r="A1315" s="65" t="str">
        <f t="shared" si="40"/>
        <v>A</v>
      </c>
      <c r="B1315" s="127" t="s">
        <v>315</v>
      </c>
      <c r="C1315" s="127" t="s">
        <v>33</v>
      </c>
      <c r="D1315" s="128">
        <v>246.5</v>
      </c>
      <c r="E1315" s="128">
        <v>173.364</v>
      </c>
      <c r="F1315" s="129">
        <f t="shared" si="41"/>
        <v>0.70330223123732249</v>
      </c>
    </row>
    <row r="1316" spans="1:6" s="60" customFormat="1" ht="54.75" hidden="1" thickBot="1" x14ac:dyDescent="0.3">
      <c r="A1316" s="65" t="str">
        <f t="shared" si="40"/>
        <v>A</v>
      </c>
      <c r="B1316" s="120" t="s">
        <v>857</v>
      </c>
      <c r="C1316" s="121" t="s">
        <v>858</v>
      </c>
      <c r="D1316" s="122">
        <v>200.2</v>
      </c>
      <c r="E1316" s="122">
        <v>191.8</v>
      </c>
      <c r="F1316" s="123">
        <f t="shared" si="41"/>
        <v>0.95804195804195813</v>
      </c>
    </row>
    <row r="1317" spans="1:6" s="60" customFormat="1" ht="15" hidden="1" x14ac:dyDescent="0.25">
      <c r="A1317" s="65" t="str">
        <f t="shared" si="40"/>
        <v>A</v>
      </c>
      <c r="B1317" s="124" t="s">
        <v>315</v>
      </c>
      <c r="C1317" s="124" t="s">
        <v>18</v>
      </c>
      <c r="D1317" s="125">
        <v>200.2</v>
      </c>
      <c r="E1317" s="125">
        <v>191.8</v>
      </c>
      <c r="F1317" s="126">
        <f t="shared" si="41"/>
        <v>0.95804195804195813</v>
      </c>
    </row>
    <row r="1318" spans="1:6" s="60" customFormat="1" ht="15" hidden="1" x14ac:dyDescent="0.25">
      <c r="A1318" s="65" t="str">
        <f t="shared" si="40"/>
        <v>A</v>
      </c>
      <c r="B1318" s="127" t="s">
        <v>315</v>
      </c>
      <c r="C1318" s="127" t="s">
        <v>33</v>
      </c>
      <c r="D1318" s="128">
        <v>200.2</v>
      </c>
      <c r="E1318" s="128">
        <v>191.8</v>
      </c>
      <c r="F1318" s="129">
        <f t="shared" si="41"/>
        <v>0.95804195804195813</v>
      </c>
    </row>
    <row r="1319" spans="1:6" s="60" customFormat="1" ht="36.75" hidden="1" thickBot="1" x14ac:dyDescent="0.3">
      <c r="A1319" s="65" t="str">
        <f t="shared" si="40"/>
        <v>A</v>
      </c>
      <c r="B1319" s="120" t="s">
        <v>859</v>
      </c>
      <c r="C1319" s="121" t="s">
        <v>860</v>
      </c>
      <c r="D1319" s="122">
        <v>507.1</v>
      </c>
      <c r="E1319" s="122">
        <v>507.09</v>
      </c>
      <c r="F1319" s="123">
        <f t="shared" si="41"/>
        <v>0.9999802800236639</v>
      </c>
    </row>
    <row r="1320" spans="1:6" s="60" customFormat="1" ht="15" hidden="1" x14ac:dyDescent="0.25">
      <c r="A1320" s="65" t="str">
        <f t="shared" si="40"/>
        <v>A</v>
      </c>
      <c r="B1320" s="124" t="s">
        <v>315</v>
      </c>
      <c r="C1320" s="124" t="s">
        <v>18</v>
      </c>
      <c r="D1320" s="125">
        <v>507.1</v>
      </c>
      <c r="E1320" s="125">
        <v>507.09</v>
      </c>
      <c r="F1320" s="126">
        <f t="shared" si="41"/>
        <v>0.9999802800236639</v>
      </c>
    </row>
    <row r="1321" spans="1:6" s="60" customFormat="1" ht="15" hidden="1" x14ac:dyDescent="0.25">
      <c r="A1321" s="65" t="str">
        <f t="shared" si="40"/>
        <v>A</v>
      </c>
      <c r="B1321" s="127" t="s">
        <v>315</v>
      </c>
      <c r="C1321" s="127" t="s">
        <v>33</v>
      </c>
      <c r="D1321" s="128">
        <v>507.1</v>
      </c>
      <c r="E1321" s="128">
        <v>507.09</v>
      </c>
      <c r="F1321" s="129">
        <f t="shared" si="41"/>
        <v>0.9999802800236639</v>
      </c>
    </row>
    <row r="1322" spans="1:6" s="60" customFormat="1" ht="36.75" hidden="1" thickBot="1" x14ac:dyDescent="0.3">
      <c r="A1322" s="65" t="str">
        <f t="shared" si="40"/>
        <v>A</v>
      </c>
      <c r="B1322" s="120" t="s">
        <v>861</v>
      </c>
      <c r="C1322" s="121" t="s">
        <v>862</v>
      </c>
      <c r="D1322" s="122">
        <v>51.4</v>
      </c>
      <c r="E1322" s="122">
        <v>9.43</v>
      </c>
      <c r="F1322" s="123">
        <f t="shared" si="41"/>
        <v>0.18346303501945524</v>
      </c>
    </row>
    <row r="1323" spans="1:6" s="60" customFormat="1" ht="15" hidden="1" x14ac:dyDescent="0.25">
      <c r="A1323" s="65" t="str">
        <f t="shared" si="40"/>
        <v>A</v>
      </c>
      <c r="B1323" s="124" t="s">
        <v>315</v>
      </c>
      <c r="C1323" s="124" t="s">
        <v>18</v>
      </c>
      <c r="D1323" s="125">
        <v>51.4</v>
      </c>
      <c r="E1323" s="125">
        <v>9.43</v>
      </c>
      <c r="F1323" s="126">
        <f t="shared" si="41"/>
        <v>0.18346303501945524</v>
      </c>
    </row>
    <row r="1324" spans="1:6" s="60" customFormat="1" ht="15" hidden="1" x14ac:dyDescent="0.25">
      <c r="A1324" s="65" t="str">
        <f t="shared" si="40"/>
        <v>A</v>
      </c>
      <c r="B1324" s="127" t="s">
        <v>315</v>
      </c>
      <c r="C1324" s="127" t="s">
        <v>33</v>
      </c>
      <c r="D1324" s="128">
        <v>51.4</v>
      </c>
      <c r="E1324" s="128">
        <v>9.43</v>
      </c>
      <c r="F1324" s="129">
        <f t="shared" si="41"/>
        <v>0.18346303501945524</v>
      </c>
    </row>
    <row r="1325" spans="1:6" s="60" customFormat="1" ht="54.75" hidden="1" thickBot="1" x14ac:dyDescent="0.3">
      <c r="A1325" s="65" t="str">
        <f t="shared" si="40"/>
        <v>A</v>
      </c>
      <c r="B1325" s="120" t="s">
        <v>863</v>
      </c>
      <c r="C1325" s="121" t="s">
        <v>864</v>
      </c>
      <c r="D1325" s="122">
        <v>13.1</v>
      </c>
      <c r="E1325" s="122">
        <v>0.64</v>
      </c>
      <c r="F1325" s="123">
        <f t="shared" si="41"/>
        <v>4.8854961832061068E-2</v>
      </c>
    </row>
    <row r="1326" spans="1:6" s="60" customFormat="1" ht="15" hidden="1" x14ac:dyDescent="0.25">
      <c r="A1326" s="65" t="str">
        <f t="shared" si="40"/>
        <v>A</v>
      </c>
      <c r="B1326" s="124" t="s">
        <v>315</v>
      </c>
      <c r="C1326" s="124" t="s">
        <v>18</v>
      </c>
      <c r="D1326" s="125">
        <v>13.1</v>
      </c>
      <c r="E1326" s="125">
        <v>0.64</v>
      </c>
      <c r="F1326" s="126">
        <f t="shared" si="41"/>
        <v>4.8854961832061068E-2</v>
      </c>
    </row>
    <row r="1327" spans="1:6" s="60" customFormat="1" ht="15" hidden="1" x14ac:dyDescent="0.25">
      <c r="A1327" s="65" t="str">
        <f t="shared" si="40"/>
        <v>A</v>
      </c>
      <c r="B1327" s="127" t="s">
        <v>315</v>
      </c>
      <c r="C1327" s="127" t="s">
        <v>33</v>
      </c>
      <c r="D1327" s="128">
        <v>13.1</v>
      </c>
      <c r="E1327" s="128">
        <v>0.64</v>
      </c>
      <c r="F1327" s="129">
        <f t="shared" si="41"/>
        <v>4.8854961832061068E-2</v>
      </c>
    </row>
    <row r="1328" spans="1:6" ht="36.75" thickBot="1" x14ac:dyDescent="0.25">
      <c r="A1328" s="49" t="str">
        <f t="shared" si="40"/>
        <v>A</v>
      </c>
      <c r="B1328" s="109" t="s">
        <v>865</v>
      </c>
      <c r="C1328" s="110" t="s">
        <v>866</v>
      </c>
      <c r="D1328" s="111">
        <v>53279</v>
      </c>
      <c r="E1328" s="111">
        <v>53271.882530000003</v>
      </c>
      <c r="F1328" s="112">
        <f t="shared" si="41"/>
        <v>0.99986641134405685</v>
      </c>
    </row>
    <row r="1329" spans="1:6" ht="15.75" thickTop="1" x14ac:dyDescent="0.2">
      <c r="A1329" s="49" t="str">
        <f t="shared" si="40"/>
        <v>A</v>
      </c>
      <c r="B1329" s="115" t="s">
        <v>315</v>
      </c>
      <c r="C1329" s="115" t="s">
        <v>18</v>
      </c>
      <c r="D1329" s="116">
        <v>53279</v>
      </c>
      <c r="E1329" s="116">
        <v>53271.882530000003</v>
      </c>
      <c r="F1329" s="117">
        <f t="shared" si="41"/>
        <v>0.99986641134405685</v>
      </c>
    </row>
    <row r="1330" spans="1:6" ht="15" x14ac:dyDescent="0.2">
      <c r="A1330" s="49" t="str">
        <f t="shared" si="40"/>
        <v>A</v>
      </c>
      <c r="B1330" s="118" t="s">
        <v>315</v>
      </c>
      <c r="C1330" s="118" t="s">
        <v>33</v>
      </c>
      <c r="D1330" s="89">
        <v>53279</v>
      </c>
      <c r="E1330" s="89">
        <v>53271.882530000003</v>
      </c>
      <c r="F1330" s="119">
        <f t="shared" si="41"/>
        <v>0.99986641134405685</v>
      </c>
    </row>
    <row r="1331" spans="1:6" s="60" customFormat="1" ht="54.75" hidden="1" thickBot="1" x14ac:dyDescent="0.3">
      <c r="A1331" s="65" t="str">
        <f t="shared" si="40"/>
        <v>A</v>
      </c>
      <c r="B1331" s="120" t="s">
        <v>867</v>
      </c>
      <c r="C1331" s="121" t="s">
        <v>868</v>
      </c>
      <c r="D1331" s="122">
        <v>36478.1</v>
      </c>
      <c r="E1331" s="122">
        <v>36478.050149999995</v>
      </c>
      <c r="F1331" s="123">
        <f t="shared" si="41"/>
        <v>0.9999986334266312</v>
      </c>
    </row>
    <row r="1332" spans="1:6" s="60" customFormat="1" ht="15" hidden="1" x14ac:dyDescent="0.25">
      <c r="A1332" s="65" t="str">
        <f t="shared" si="40"/>
        <v>A</v>
      </c>
      <c r="B1332" s="124" t="s">
        <v>315</v>
      </c>
      <c r="C1332" s="124" t="s">
        <v>18</v>
      </c>
      <c r="D1332" s="125">
        <v>36478.1</v>
      </c>
      <c r="E1332" s="125">
        <v>36478.050149999995</v>
      </c>
      <c r="F1332" s="126">
        <f t="shared" si="41"/>
        <v>0.9999986334266312</v>
      </c>
    </row>
    <row r="1333" spans="1:6" s="60" customFormat="1" ht="15" hidden="1" x14ac:dyDescent="0.25">
      <c r="A1333" s="65" t="str">
        <f t="shared" si="40"/>
        <v>A</v>
      </c>
      <c r="B1333" s="127" t="s">
        <v>315</v>
      </c>
      <c r="C1333" s="127" t="s">
        <v>33</v>
      </c>
      <c r="D1333" s="128">
        <v>36478.1</v>
      </c>
      <c r="E1333" s="128">
        <v>36478.050149999995</v>
      </c>
      <c r="F1333" s="129">
        <f t="shared" si="41"/>
        <v>0.9999986334266312</v>
      </c>
    </row>
    <row r="1334" spans="1:6" s="60" customFormat="1" ht="54.75" hidden="1" thickBot="1" x14ac:dyDescent="0.3">
      <c r="A1334" s="65" t="str">
        <f t="shared" si="40"/>
        <v>A</v>
      </c>
      <c r="B1334" s="120" t="s">
        <v>869</v>
      </c>
      <c r="C1334" s="121" t="s">
        <v>870</v>
      </c>
      <c r="D1334" s="122">
        <v>4111.8999999999996</v>
      </c>
      <c r="E1334" s="122">
        <v>4111.8787999999995</v>
      </c>
      <c r="F1334" s="123">
        <f t="shared" si="41"/>
        <v>0.99999484423259322</v>
      </c>
    </row>
    <row r="1335" spans="1:6" s="60" customFormat="1" ht="15" hidden="1" x14ac:dyDescent="0.25">
      <c r="A1335" s="65" t="str">
        <f t="shared" si="40"/>
        <v>A</v>
      </c>
      <c r="B1335" s="124" t="s">
        <v>315</v>
      </c>
      <c r="C1335" s="124" t="s">
        <v>18</v>
      </c>
      <c r="D1335" s="125">
        <v>4111.8999999999996</v>
      </c>
      <c r="E1335" s="125">
        <v>4111.8787999999995</v>
      </c>
      <c r="F1335" s="126">
        <f t="shared" si="41"/>
        <v>0.99999484423259322</v>
      </c>
    </row>
    <row r="1336" spans="1:6" s="60" customFormat="1" ht="15" hidden="1" x14ac:dyDescent="0.25">
      <c r="A1336" s="65" t="str">
        <f t="shared" si="40"/>
        <v>A</v>
      </c>
      <c r="B1336" s="127" t="s">
        <v>315</v>
      </c>
      <c r="C1336" s="127" t="s">
        <v>33</v>
      </c>
      <c r="D1336" s="128">
        <v>4111.8999999999996</v>
      </c>
      <c r="E1336" s="128">
        <v>4111.8787999999995</v>
      </c>
      <c r="F1336" s="129">
        <f t="shared" si="41"/>
        <v>0.99999484423259322</v>
      </c>
    </row>
    <row r="1337" spans="1:6" s="60" customFormat="1" ht="54.75" hidden="1" thickBot="1" x14ac:dyDescent="0.3">
      <c r="A1337" s="65" t="str">
        <f t="shared" si="40"/>
        <v>A</v>
      </c>
      <c r="B1337" s="120" t="s">
        <v>871</v>
      </c>
      <c r="C1337" s="121" t="s">
        <v>872</v>
      </c>
      <c r="D1337" s="122">
        <v>4930</v>
      </c>
      <c r="E1337" s="122">
        <v>4922.9674999999997</v>
      </c>
      <c r="F1337" s="123">
        <f t="shared" si="41"/>
        <v>0.99857352941176469</v>
      </c>
    </row>
    <row r="1338" spans="1:6" s="60" customFormat="1" ht="15" hidden="1" x14ac:dyDescent="0.25">
      <c r="A1338" s="65" t="str">
        <f t="shared" si="40"/>
        <v>A</v>
      </c>
      <c r="B1338" s="124" t="s">
        <v>315</v>
      </c>
      <c r="C1338" s="124" t="s">
        <v>18</v>
      </c>
      <c r="D1338" s="125">
        <v>4930</v>
      </c>
      <c r="E1338" s="125">
        <v>4922.9674999999997</v>
      </c>
      <c r="F1338" s="126">
        <f t="shared" si="41"/>
        <v>0.99857352941176469</v>
      </c>
    </row>
    <row r="1339" spans="1:6" s="60" customFormat="1" ht="15" hidden="1" x14ac:dyDescent="0.25">
      <c r="A1339" s="65" t="str">
        <f t="shared" si="40"/>
        <v>A</v>
      </c>
      <c r="B1339" s="127" t="s">
        <v>315</v>
      </c>
      <c r="C1339" s="127" t="s">
        <v>33</v>
      </c>
      <c r="D1339" s="128">
        <v>4930</v>
      </c>
      <c r="E1339" s="128">
        <v>4922.9674999999997</v>
      </c>
      <c r="F1339" s="129">
        <f t="shared" si="41"/>
        <v>0.99857352941176469</v>
      </c>
    </row>
    <row r="1340" spans="1:6" s="60" customFormat="1" ht="54.75" hidden="1" thickBot="1" x14ac:dyDescent="0.3">
      <c r="A1340" s="65" t="str">
        <f t="shared" si="40"/>
        <v>A</v>
      </c>
      <c r="B1340" s="120" t="s">
        <v>873</v>
      </c>
      <c r="C1340" s="121" t="s">
        <v>874</v>
      </c>
      <c r="D1340" s="122">
        <v>7759</v>
      </c>
      <c r="E1340" s="122">
        <v>7758.9860799999997</v>
      </c>
      <c r="F1340" s="123">
        <f t="shared" si="41"/>
        <v>0.9999982059543755</v>
      </c>
    </row>
    <row r="1341" spans="1:6" s="60" customFormat="1" ht="15" hidden="1" x14ac:dyDescent="0.25">
      <c r="A1341" s="65" t="str">
        <f t="shared" si="40"/>
        <v>A</v>
      </c>
      <c r="B1341" s="124" t="s">
        <v>315</v>
      </c>
      <c r="C1341" s="124" t="s">
        <v>18</v>
      </c>
      <c r="D1341" s="125">
        <v>7759</v>
      </c>
      <c r="E1341" s="125">
        <v>7758.9860799999997</v>
      </c>
      <c r="F1341" s="126">
        <f t="shared" si="41"/>
        <v>0.9999982059543755</v>
      </c>
    </row>
    <row r="1342" spans="1:6" s="60" customFormat="1" ht="15" hidden="1" x14ac:dyDescent="0.25">
      <c r="A1342" s="65" t="str">
        <f t="shared" si="40"/>
        <v>A</v>
      </c>
      <c r="B1342" s="127" t="s">
        <v>315</v>
      </c>
      <c r="C1342" s="127" t="s">
        <v>33</v>
      </c>
      <c r="D1342" s="128">
        <v>7759</v>
      </c>
      <c r="E1342" s="128">
        <v>7758.9860799999997</v>
      </c>
      <c r="F1342" s="129">
        <f t="shared" si="41"/>
        <v>0.9999982059543755</v>
      </c>
    </row>
    <row r="1343" spans="1:6" ht="54.75" thickBot="1" x14ac:dyDescent="0.25">
      <c r="A1343" s="49" t="str">
        <f t="shared" si="40"/>
        <v>A</v>
      </c>
      <c r="B1343" s="109" t="s">
        <v>875</v>
      </c>
      <c r="C1343" s="110" t="s">
        <v>876</v>
      </c>
      <c r="D1343" s="111">
        <v>5428</v>
      </c>
      <c r="E1343" s="111">
        <v>5075.9812199999997</v>
      </c>
      <c r="F1343" s="112">
        <f t="shared" si="41"/>
        <v>0.93514760869565217</v>
      </c>
    </row>
    <row r="1344" spans="1:6" ht="15.75" thickTop="1" x14ac:dyDescent="0.2">
      <c r="A1344" s="49" t="str">
        <f t="shared" si="40"/>
        <v>A</v>
      </c>
      <c r="B1344" s="115" t="s">
        <v>315</v>
      </c>
      <c r="C1344" s="115" t="s">
        <v>18</v>
      </c>
      <c r="D1344" s="116">
        <v>5328</v>
      </c>
      <c r="E1344" s="116">
        <v>4982.8958200000006</v>
      </c>
      <c r="F1344" s="117">
        <f t="shared" si="41"/>
        <v>0.9352281944444446</v>
      </c>
    </row>
    <row r="1345" spans="1:6" ht="15" x14ac:dyDescent="0.2">
      <c r="A1345" s="49" t="str">
        <f t="shared" si="40"/>
        <v>A</v>
      </c>
      <c r="B1345" s="118" t="s">
        <v>315</v>
      </c>
      <c r="C1345" s="118" t="s">
        <v>20</v>
      </c>
      <c r="D1345" s="89">
        <v>5280.5</v>
      </c>
      <c r="E1345" s="89">
        <v>4940.1198400000003</v>
      </c>
      <c r="F1345" s="119">
        <f t="shared" si="41"/>
        <v>0.93554016475712531</v>
      </c>
    </row>
    <row r="1346" spans="1:6" ht="15" x14ac:dyDescent="0.2">
      <c r="A1346" s="49" t="str">
        <f t="shared" si="40"/>
        <v>A</v>
      </c>
      <c r="B1346" s="118" t="s">
        <v>315</v>
      </c>
      <c r="C1346" s="118" t="s">
        <v>33</v>
      </c>
      <c r="D1346" s="89">
        <v>40</v>
      </c>
      <c r="E1346" s="89">
        <v>38.121310000000001</v>
      </c>
      <c r="F1346" s="119">
        <f t="shared" si="41"/>
        <v>0.95303274999999998</v>
      </c>
    </row>
    <row r="1347" spans="1:6" ht="15" x14ac:dyDescent="0.2">
      <c r="A1347" s="49" t="str">
        <f t="shared" si="40"/>
        <v>A</v>
      </c>
      <c r="B1347" s="118" t="s">
        <v>315</v>
      </c>
      <c r="C1347" s="118" t="s">
        <v>34</v>
      </c>
      <c r="D1347" s="89">
        <v>7.5</v>
      </c>
      <c r="E1347" s="89">
        <v>4.6546700000000003</v>
      </c>
      <c r="F1347" s="119">
        <f t="shared" si="41"/>
        <v>0.62062266666666666</v>
      </c>
    </row>
    <row r="1348" spans="1:6" ht="15" x14ac:dyDescent="0.2">
      <c r="A1348" s="49" t="str">
        <f t="shared" si="40"/>
        <v>A</v>
      </c>
      <c r="B1348" s="115" t="s">
        <v>315</v>
      </c>
      <c r="C1348" s="115" t="s">
        <v>35</v>
      </c>
      <c r="D1348" s="116">
        <v>100</v>
      </c>
      <c r="E1348" s="116">
        <v>93.085399999999993</v>
      </c>
      <c r="F1348" s="117">
        <f t="shared" si="41"/>
        <v>0.93085399999999996</v>
      </c>
    </row>
    <row r="1349" spans="1:6" ht="54.75" thickBot="1" x14ac:dyDescent="0.25">
      <c r="A1349" s="49" t="str">
        <f t="shared" ref="A1349:A1412" si="42">(IF(OR(D1349&lt;&gt;0,E1349&lt;&gt;0,),"A","B"))</f>
        <v>A</v>
      </c>
      <c r="B1349" s="109" t="s">
        <v>877</v>
      </c>
      <c r="C1349" s="110" t="s">
        <v>878</v>
      </c>
      <c r="D1349" s="111">
        <v>250729.5</v>
      </c>
      <c r="E1349" s="111">
        <v>250532.79019999999</v>
      </c>
      <c r="F1349" s="112">
        <f t="shared" ref="F1349:F1412" si="43">E1349/D1349</f>
        <v>0.99921545011655988</v>
      </c>
    </row>
    <row r="1350" spans="1:6" ht="15.75" thickTop="1" x14ac:dyDescent="0.2">
      <c r="A1350" s="49" t="str">
        <f t="shared" si="42"/>
        <v>A</v>
      </c>
      <c r="B1350" s="115" t="s">
        <v>315</v>
      </c>
      <c r="C1350" s="115" t="s">
        <v>18</v>
      </c>
      <c r="D1350" s="116">
        <v>250729.5</v>
      </c>
      <c r="E1350" s="116">
        <v>250532.79019999999</v>
      </c>
      <c r="F1350" s="117">
        <f t="shared" si="43"/>
        <v>0.99921545011655988</v>
      </c>
    </row>
    <row r="1351" spans="1:6" ht="15" x14ac:dyDescent="0.2">
      <c r="A1351" s="49" t="str">
        <f t="shared" si="42"/>
        <v>A</v>
      </c>
      <c r="B1351" s="118" t="s">
        <v>315</v>
      </c>
      <c r="C1351" s="118" t="s">
        <v>33</v>
      </c>
      <c r="D1351" s="89">
        <v>250729.5</v>
      </c>
      <c r="E1351" s="89">
        <v>250532.79019999999</v>
      </c>
      <c r="F1351" s="119">
        <f t="shared" si="43"/>
        <v>0.99921545011655988</v>
      </c>
    </row>
    <row r="1352" spans="1:6" s="60" customFormat="1" ht="90.75" hidden="1" thickBot="1" x14ac:dyDescent="0.3">
      <c r="A1352" s="65" t="str">
        <f t="shared" si="42"/>
        <v>A</v>
      </c>
      <c r="B1352" s="120" t="s">
        <v>879</v>
      </c>
      <c r="C1352" s="121" t="s">
        <v>880</v>
      </c>
      <c r="D1352" s="122">
        <v>102362</v>
      </c>
      <c r="E1352" s="122">
        <v>102193.89020000001</v>
      </c>
      <c r="F1352" s="123">
        <f t="shared" si="43"/>
        <v>0.99835769328461743</v>
      </c>
    </row>
    <row r="1353" spans="1:6" s="60" customFormat="1" ht="15" hidden="1" x14ac:dyDescent="0.25">
      <c r="A1353" s="65" t="str">
        <f t="shared" si="42"/>
        <v>A</v>
      </c>
      <c r="B1353" s="124" t="s">
        <v>315</v>
      </c>
      <c r="C1353" s="124" t="s">
        <v>18</v>
      </c>
      <c r="D1353" s="125">
        <v>102362</v>
      </c>
      <c r="E1353" s="125">
        <v>102193.89020000001</v>
      </c>
      <c r="F1353" s="126">
        <f t="shared" si="43"/>
        <v>0.99835769328461743</v>
      </c>
    </row>
    <row r="1354" spans="1:6" s="60" customFormat="1" ht="15" hidden="1" x14ac:dyDescent="0.25">
      <c r="A1354" s="65" t="str">
        <f t="shared" si="42"/>
        <v>A</v>
      </c>
      <c r="B1354" s="127" t="s">
        <v>315</v>
      </c>
      <c r="C1354" s="127" t="s">
        <v>33</v>
      </c>
      <c r="D1354" s="128">
        <v>102362</v>
      </c>
      <c r="E1354" s="128">
        <v>102193.89020000001</v>
      </c>
      <c r="F1354" s="129">
        <f t="shared" si="43"/>
        <v>0.99835769328461743</v>
      </c>
    </row>
    <row r="1355" spans="1:6" s="60" customFormat="1" ht="90.75" hidden="1" thickBot="1" x14ac:dyDescent="0.3">
      <c r="A1355" s="65" t="str">
        <f t="shared" si="42"/>
        <v>A</v>
      </c>
      <c r="B1355" s="120" t="s">
        <v>881</v>
      </c>
      <c r="C1355" s="121" t="s">
        <v>882</v>
      </c>
      <c r="D1355" s="122">
        <v>75089</v>
      </c>
      <c r="E1355" s="122">
        <v>74925.270479999992</v>
      </c>
      <c r="F1355" s="123">
        <f t="shared" si="43"/>
        <v>0.99781952722768974</v>
      </c>
    </row>
    <row r="1356" spans="1:6" s="60" customFormat="1" ht="15" hidden="1" x14ac:dyDescent="0.25">
      <c r="A1356" s="65" t="str">
        <f t="shared" si="42"/>
        <v>A</v>
      </c>
      <c r="B1356" s="124" t="s">
        <v>315</v>
      </c>
      <c r="C1356" s="124" t="s">
        <v>18</v>
      </c>
      <c r="D1356" s="125">
        <v>75089</v>
      </c>
      <c r="E1356" s="125">
        <v>74925.270479999992</v>
      </c>
      <c r="F1356" s="126">
        <f t="shared" si="43"/>
        <v>0.99781952722768974</v>
      </c>
    </row>
    <row r="1357" spans="1:6" s="60" customFormat="1" ht="15" hidden="1" x14ac:dyDescent="0.25">
      <c r="A1357" s="65" t="str">
        <f t="shared" si="42"/>
        <v>A</v>
      </c>
      <c r="B1357" s="127" t="s">
        <v>315</v>
      </c>
      <c r="C1357" s="127" t="s">
        <v>33</v>
      </c>
      <c r="D1357" s="128">
        <v>75089</v>
      </c>
      <c r="E1357" s="128">
        <v>74925.270479999992</v>
      </c>
      <c r="F1357" s="129">
        <f t="shared" si="43"/>
        <v>0.99781952722768974</v>
      </c>
    </row>
    <row r="1358" spans="1:6" s="60" customFormat="1" ht="72.75" hidden="1" thickBot="1" x14ac:dyDescent="0.3">
      <c r="A1358" s="65" t="str">
        <f t="shared" si="42"/>
        <v>A</v>
      </c>
      <c r="B1358" s="120" t="s">
        <v>883</v>
      </c>
      <c r="C1358" s="121" t="s">
        <v>884</v>
      </c>
      <c r="D1358" s="122">
        <v>27273</v>
      </c>
      <c r="E1358" s="122">
        <v>27268.619719999999</v>
      </c>
      <c r="F1358" s="123">
        <f t="shared" si="43"/>
        <v>0.9998393913394199</v>
      </c>
    </row>
    <row r="1359" spans="1:6" s="60" customFormat="1" ht="15" hidden="1" x14ac:dyDescent="0.25">
      <c r="A1359" s="65" t="str">
        <f t="shared" si="42"/>
        <v>A</v>
      </c>
      <c r="B1359" s="124" t="s">
        <v>315</v>
      </c>
      <c r="C1359" s="124" t="s">
        <v>18</v>
      </c>
      <c r="D1359" s="125">
        <v>27273</v>
      </c>
      <c r="E1359" s="125">
        <v>27268.619719999999</v>
      </c>
      <c r="F1359" s="126">
        <f t="shared" si="43"/>
        <v>0.9998393913394199</v>
      </c>
    </row>
    <row r="1360" spans="1:6" s="60" customFormat="1" ht="15" hidden="1" x14ac:dyDescent="0.25">
      <c r="A1360" s="65" t="str">
        <f t="shared" si="42"/>
        <v>A</v>
      </c>
      <c r="B1360" s="127" t="s">
        <v>315</v>
      </c>
      <c r="C1360" s="127" t="s">
        <v>33</v>
      </c>
      <c r="D1360" s="128">
        <v>27273</v>
      </c>
      <c r="E1360" s="128">
        <v>27268.619719999999</v>
      </c>
      <c r="F1360" s="129">
        <f t="shared" si="43"/>
        <v>0.9998393913394199</v>
      </c>
    </row>
    <row r="1361" spans="1:6" s="60" customFormat="1" ht="90.75" hidden="1" thickBot="1" x14ac:dyDescent="0.3">
      <c r="A1361" s="65" t="str">
        <f t="shared" si="42"/>
        <v>A</v>
      </c>
      <c r="B1361" s="120" t="s">
        <v>885</v>
      </c>
      <c r="C1361" s="121" t="s">
        <v>886</v>
      </c>
      <c r="D1361" s="122">
        <v>148367.5</v>
      </c>
      <c r="E1361" s="122">
        <v>148338.9</v>
      </c>
      <c r="F1361" s="123">
        <f t="shared" si="43"/>
        <v>0.99980723541206795</v>
      </c>
    </row>
    <row r="1362" spans="1:6" s="60" customFormat="1" ht="15" hidden="1" x14ac:dyDescent="0.25">
      <c r="A1362" s="65" t="str">
        <f t="shared" si="42"/>
        <v>A</v>
      </c>
      <c r="B1362" s="124" t="s">
        <v>315</v>
      </c>
      <c r="C1362" s="124" t="s">
        <v>18</v>
      </c>
      <c r="D1362" s="125">
        <v>148367.5</v>
      </c>
      <c r="E1362" s="125">
        <v>148338.9</v>
      </c>
      <c r="F1362" s="126">
        <f t="shared" si="43"/>
        <v>0.99980723541206795</v>
      </c>
    </row>
    <row r="1363" spans="1:6" s="60" customFormat="1" ht="15" hidden="1" x14ac:dyDescent="0.25">
      <c r="A1363" s="65" t="str">
        <f t="shared" si="42"/>
        <v>A</v>
      </c>
      <c r="B1363" s="127" t="s">
        <v>315</v>
      </c>
      <c r="C1363" s="127" t="s">
        <v>33</v>
      </c>
      <c r="D1363" s="128">
        <v>148367.5</v>
      </c>
      <c r="E1363" s="128">
        <v>148338.9</v>
      </c>
      <c r="F1363" s="129">
        <f t="shared" si="43"/>
        <v>0.99980723541206795</v>
      </c>
    </row>
    <row r="1364" spans="1:6" s="60" customFormat="1" ht="90.75" hidden="1" thickBot="1" x14ac:dyDescent="0.3">
      <c r="A1364" s="65" t="str">
        <f t="shared" si="42"/>
        <v>A</v>
      </c>
      <c r="B1364" s="120" t="s">
        <v>887</v>
      </c>
      <c r="C1364" s="121" t="s">
        <v>888</v>
      </c>
      <c r="D1364" s="122">
        <v>147997.6</v>
      </c>
      <c r="E1364" s="122">
        <v>147969</v>
      </c>
      <c r="F1364" s="123">
        <f t="shared" si="43"/>
        <v>0.99980675362303173</v>
      </c>
    </row>
    <row r="1365" spans="1:6" s="60" customFormat="1" ht="15" hidden="1" x14ac:dyDescent="0.25">
      <c r="A1365" s="65" t="str">
        <f t="shared" si="42"/>
        <v>A</v>
      </c>
      <c r="B1365" s="124" t="s">
        <v>315</v>
      </c>
      <c r="C1365" s="124" t="s">
        <v>18</v>
      </c>
      <c r="D1365" s="125">
        <v>147997.6</v>
      </c>
      <c r="E1365" s="125">
        <v>147969</v>
      </c>
      <c r="F1365" s="126">
        <f t="shared" si="43"/>
        <v>0.99980675362303173</v>
      </c>
    </row>
    <row r="1366" spans="1:6" s="60" customFormat="1" ht="15" hidden="1" x14ac:dyDescent="0.25">
      <c r="A1366" s="65" t="str">
        <f t="shared" si="42"/>
        <v>A</v>
      </c>
      <c r="B1366" s="127" t="s">
        <v>315</v>
      </c>
      <c r="C1366" s="127" t="s">
        <v>33</v>
      </c>
      <c r="D1366" s="128">
        <v>147997.6</v>
      </c>
      <c r="E1366" s="128">
        <v>147969</v>
      </c>
      <c r="F1366" s="129">
        <f t="shared" si="43"/>
        <v>0.99980675362303173</v>
      </c>
    </row>
    <row r="1367" spans="1:6" s="60" customFormat="1" ht="108.75" hidden="1" thickBot="1" x14ac:dyDescent="0.3">
      <c r="A1367" s="65" t="str">
        <f t="shared" si="42"/>
        <v>A</v>
      </c>
      <c r="B1367" s="120" t="s">
        <v>889</v>
      </c>
      <c r="C1367" s="121" t="s">
        <v>890</v>
      </c>
      <c r="D1367" s="122">
        <v>369.9</v>
      </c>
      <c r="E1367" s="122">
        <v>369.9</v>
      </c>
      <c r="F1367" s="123">
        <f t="shared" si="43"/>
        <v>1</v>
      </c>
    </row>
    <row r="1368" spans="1:6" s="60" customFormat="1" ht="15" hidden="1" x14ac:dyDescent="0.25">
      <c r="A1368" s="65" t="str">
        <f t="shared" si="42"/>
        <v>A</v>
      </c>
      <c r="B1368" s="124" t="s">
        <v>315</v>
      </c>
      <c r="C1368" s="124" t="s">
        <v>18</v>
      </c>
      <c r="D1368" s="125">
        <v>369.9</v>
      </c>
      <c r="E1368" s="125">
        <v>369.9</v>
      </c>
      <c r="F1368" s="126">
        <f t="shared" si="43"/>
        <v>1</v>
      </c>
    </row>
    <row r="1369" spans="1:6" s="60" customFormat="1" ht="15" hidden="1" x14ac:dyDescent="0.25">
      <c r="A1369" s="65" t="str">
        <f t="shared" si="42"/>
        <v>A</v>
      </c>
      <c r="B1369" s="127" t="s">
        <v>315</v>
      </c>
      <c r="C1369" s="127" t="s">
        <v>33</v>
      </c>
      <c r="D1369" s="128">
        <v>369.9</v>
      </c>
      <c r="E1369" s="128">
        <v>369.9</v>
      </c>
      <c r="F1369" s="129">
        <f t="shared" si="43"/>
        <v>1</v>
      </c>
    </row>
    <row r="1370" spans="1:6" ht="18.75" thickBot="1" x14ac:dyDescent="0.25">
      <c r="A1370" s="49" t="str">
        <f t="shared" si="42"/>
        <v>A</v>
      </c>
      <c r="B1370" s="109" t="s">
        <v>891</v>
      </c>
      <c r="C1370" s="110" t="s">
        <v>892</v>
      </c>
      <c r="D1370" s="111">
        <v>1674456.41</v>
      </c>
      <c r="E1370" s="111">
        <v>1593675.0033199999</v>
      </c>
      <c r="F1370" s="112">
        <f t="shared" si="43"/>
        <v>0.95175663803634036</v>
      </c>
    </row>
    <row r="1371" spans="1:6" ht="15.75" thickTop="1" x14ac:dyDescent="0.2">
      <c r="A1371" s="49" t="str">
        <f t="shared" si="42"/>
        <v>A</v>
      </c>
      <c r="B1371" s="115" t="s">
        <v>315</v>
      </c>
      <c r="C1371" s="115" t="s">
        <v>18</v>
      </c>
      <c r="D1371" s="116">
        <v>1663562.9850000001</v>
      </c>
      <c r="E1371" s="116">
        <v>1583137.52792</v>
      </c>
      <c r="F1371" s="117">
        <f t="shared" si="43"/>
        <v>0.95165469669307412</v>
      </c>
    </row>
    <row r="1372" spans="1:6" ht="15" x14ac:dyDescent="0.2">
      <c r="A1372" s="49" t="str">
        <f t="shared" si="42"/>
        <v>A</v>
      </c>
      <c r="B1372" s="118" t="s">
        <v>315</v>
      </c>
      <c r="C1372" s="118" t="s">
        <v>19</v>
      </c>
      <c r="D1372" s="89">
        <v>0</v>
      </c>
      <c r="E1372" s="89">
        <v>113.27318</v>
      </c>
      <c r="F1372" s="119" t="e">
        <f t="shared" si="43"/>
        <v>#DIV/0!</v>
      </c>
    </row>
    <row r="1373" spans="1:6" ht="15" x14ac:dyDescent="0.2">
      <c r="A1373" s="49" t="str">
        <f t="shared" si="42"/>
        <v>A</v>
      </c>
      <c r="B1373" s="118" t="s">
        <v>315</v>
      </c>
      <c r="C1373" s="118" t="s">
        <v>20</v>
      </c>
      <c r="D1373" s="89">
        <v>305327.63699999999</v>
      </c>
      <c r="E1373" s="89">
        <v>224725.09818</v>
      </c>
      <c r="F1373" s="119">
        <f t="shared" si="43"/>
        <v>0.73601296098852664</v>
      </c>
    </row>
    <row r="1374" spans="1:6" ht="15" x14ac:dyDescent="0.2">
      <c r="A1374" s="49" t="str">
        <f t="shared" si="42"/>
        <v>A</v>
      </c>
      <c r="B1374" s="118" t="s">
        <v>315</v>
      </c>
      <c r="C1374" s="118" t="s">
        <v>32</v>
      </c>
      <c r="D1374" s="89">
        <v>905</v>
      </c>
      <c r="E1374" s="89">
        <v>628.65899999999999</v>
      </c>
      <c r="F1374" s="119">
        <f t="shared" si="43"/>
        <v>0.69465082872928174</v>
      </c>
    </row>
    <row r="1375" spans="1:6" ht="15" x14ac:dyDescent="0.2">
      <c r="A1375" s="49" t="str">
        <f t="shared" si="42"/>
        <v>A</v>
      </c>
      <c r="B1375" s="118" t="s">
        <v>315</v>
      </c>
      <c r="C1375" s="118" t="s">
        <v>3</v>
      </c>
      <c r="D1375" s="89">
        <v>150</v>
      </c>
      <c r="E1375" s="89">
        <v>1677.9902</v>
      </c>
      <c r="F1375" s="119">
        <f t="shared" si="43"/>
        <v>11.186601333333334</v>
      </c>
    </row>
    <row r="1376" spans="1:6" ht="15" x14ac:dyDescent="0.2">
      <c r="A1376" s="49" t="str">
        <f t="shared" si="42"/>
        <v>A</v>
      </c>
      <c r="B1376" s="118" t="s">
        <v>315</v>
      </c>
      <c r="C1376" s="118" t="s">
        <v>33</v>
      </c>
      <c r="D1376" s="89">
        <v>1168539.2250000001</v>
      </c>
      <c r="E1376" s="89">
        <v>1167200.2727800002</v>
      </c>
      <c r="F1376" s="119">
        <f t="shared" si="43"/>
        <v>0.99885416578977071</v>
      </c>
    </row>
    <row r="1377" spans="1:9" ht="15" x14ac:dyDescent="0.25">
      <c r="A1377" s="49" t="str">
        <f t="shared" si="42"/>
        <v>A</v>
      </c>
      <c r="B1377" s="118" t="s">
        <v>315</v>
      </c>
      <c r="C1377" s="118" t="s">
        <v>34</v>
      </c>
      <c r="D1377" s="89">
        <v>188641.12299999999</v>
      </c>
      <c r="E1377" s="89">
        <v>188792.23457999999</v>
      </c>
      <c r="F1377" s="119">
        <f t="shared" si="43"/>
        <v>1.0008010532252822</v>
      </c>
      <c r="G1377" s="47"/>
      <c r="H1377" s="47"/>
      <c r="I1377" s="47"/>
    </row>
    <row r="1378" spans="1:9" ht="15" x14ac:dyDescent="0.25">
      <c r="A1378" s="49" t="str">
        <f t="shared" si="42"/>
        <v>A</v>
      </c>
      <c r="B1378" s="115" t="s">
        <v>315</v>
      </c>
      <c r="C1378" s="115" t="s">
        <v>35</v>
      </c>
      <c r="D1378" s="116">
        <v>10893.424999999999</v>
      </c>
      <c r="E1378" s="116">
        <v>10537.475400000001</v>
      </c>
      <c r="F1378" s="117">
        <f t="shared" si="43"/>
        <v>0.96732436309058001</v>
      </c>
      <c r="G1378" s="47"/>
      <c r="H1378" s="47"/>
      <c r="I1378" s="47"/>
    </row>
    <row r="1379" spans="1:9" ht="36.75" thickBot="1" x14ac:dyDescent="0.3">
      <c r="A1379" s="49" t="str">
        <f t="shared" si="42"/>
        <v>A</v>
      </c>
      <c r="B1379" s="109" t="s">
        <v>893</v>
      </c>
      <c r="C1379" s="110" t="s">
        <v>894</v>
      </c>
      <c r="D1379" s="111">
        <v>582374.15</v>
      </c>
      <c r="E1379" s="111">
        <v>582335.48927000002</v>
      </c>
      <c r="F1379" s="112">
        <f t="shared" si="43"/>
        <v>0.99993361530555569</v>
      </c>
      <c r="G1379" s="47"/>
      <c r="H1379" s="47"/>
      <c r="I1379" s="47"/>
    </row>
    <row r="1380" spans="1:9" ht="15.75" thickTop="1" x14ac:dyDescent="0.25">
      <c r="A1380" s="49" t="str">
        <f t="shared" si="42"/>
        <v>A</v>
      </c>
      <c r="B1380" s="115" t="s">
        <v>315</v>
      </c>
      <c r="C1380" s="115" t="s">
        <v>18</v>
      </c>
      <c r="D1380" s="116">
        <v>580507.44499999995</v>
      </c>
      <c r="E1380" s="116">
        <v>580469.73427000002</v>
      </c>
      <c r="F1380" s="117">
        <f t="shared" si="43"/>
        <v>0.99993503833529662</v>
      </c>
      <c r="G1380" s="47"/>
      <c r="H1380" s="47"/>
      <c r="I1380" s="47"/>
    </row>
    <row r="1381" spans="1:9" ht="15" x14ac:dyDescent="0.25">
      <c r="A1381" s="49" t="str">
        <f t="shared" si="42"/>
        <v>A</v>
      </c>
      <c r="B1381" s="118" t="s">
        <v>315</v>
      </c>
      <c r="C1381" s="118" t="s">
        <v>20</v>
      </c>
      <c r="D1381" s="89">
        <v>2736.7</v>
      </c>
      <c r="E1381" s="89">
        <v>2703.4094599999999</v>
      </c>
      <c r="F1381" s="119">
        <f t="shared" si="43"/>
        <v>0.98783551722877916</v>
      </c>
      <c r="G1381" s="47"/>
      <c r="H1381" s="47"/>
      <c r="I1381" s="47"/>
    </row>
    <row r="1382" spans="1:9" ht="15" x14ac:dyDescent="0.25">
      <c r="A1382" s="49" t="str">
        <f t="shared" si="42"/>
        <v>A</v>
      </c>
      <c r="B1382" s="118" t="s">
        <v>315</v>
      </c>
      <c r="C1382" s="118" t="s">
        <v>33</v>
      </c>
      <c r="D1382" s="89">
        <v>577389.89500000002</v>
      </c>
      <c r="E1382" s="89">
        <v>577387.65866000007</v>
      </c>
      <c r="F1382" s="119">
        <f t="shared" si="43"/>
        <v>0.99999612681132921</v>
      </c>
      <c r="G1382" s="47"/>
      <c r="H1382" s="47"/>
      <c r="I1382" s="47"/>
    </row>
    <row r="1383" spans="1:9" ht="15" x14ac:dyDescent="0.25">
      <c r="A1383" s="49" t="str">
        <f t="shared" si="42"/>
        <v>A</v>
      </c>
      <c r="B1383" s="118" t="s">
        <v>315</v>
      </c>
      <c r="C1383" s="118" t="s">
        <v>34</v>
      </c>
      <c r="D1383" s="89">
        <v>380.85</v>
      </c>
      <c r="E1383" s="89">
        <v>378.66615000000002</v>
      </c>
      <c r="F1383" s="119">
        <f t="shared" si="43"/>
        <v>0.99426585269791257</v>
      </c>
      <c r="G1383" s="47"/>
      <c r="H1383" s="47"/>
      <c r="I1383" s="47"/>
    </row>
    <row r="1384" spans="1:9" ht="15" x14ac:dyDescent="0.25">
      <c r="A1384" s="49" t="str">
        <f t="shared" si="42"/>
        <v>A</v>
      </c>
      <c r="B1384" s="115" t="s">
        <v>315</v>
      </c>
      <c r="C1384" s="115" t="s">
        <v>35</v>
      </c>
      <c r="D1384" s="116">
        <v>1866.7049999999999</v>
      </c>
      <c r="E1384" s="116">
        <v>1865.7550000000001</v>
      </c>
      <c r="F1384" s="117">
        <f t="shared" si="43"/>
        <v>0.99949108187956859</v>
      </c>
      <c r="G1384" s="47"/>
      <c r="H1384" s="47"/>
      <c r="I1384" s="47"/>
    </row>
    <row r="1385" spans="1:9" ht="18.75" thickBot="1" x14ac:dyDescent="0.3">
      <c r="A1385" s="49" t="str">
        <f t="shared" si="42"/>
        <v>A</v>
      </c>
      <c r="B1385" s="109" t="s">
        <v>895</v>
      </c>
      <c r="C1385" s="110" t="s">
        <v>896</v>
      </c>
      <c r="D1385" s="111">
        <v>77423.759999999995</v>
      </c>
      <c r="E1385" s="111">
        <v>87540.673609999998</v>
      </c>
      <c r="F1385" s="112">
        <f t="shared" si="43"/>
        <v>1.1306693657089246</v>
      </c>
      <c r="G1385" s="47"/>
      <c r="H1385" s="47"/>
      <c r="I1385" s="47"/>
    </row>
    <row r="1386" spans="1:9" ht="15.75" thickTop="1" x14ac:dyDescent="0.25">
      <c r="A1386" s="49" t="str">
        <f t="shared" si="42"/>
        <v>A</v>
      </c>
      <c r="B1386" s="115" t="s">
        <v>315</v>
      </c>
      <c r="C1386" s="115" t="s">
        <v>18</v>
      </c>
      <c r="D1386" s="116">
        <v>77423.759999999995</v>
      </c>
      <c r="E1386" s="116">
        <v>87286.038220000002</v>
      </c>
      <c r="F1386" s="117">
        <f t="shared" si="43"/>
        <v>1.1273805123905118</v>
      </c>
      <c r="G1386" s="47"/>
      <c r="H1386" s="47"/>
      <c r="I1386" s="47"/>
    </row>
    <row r="1387" spans="1:9" ht="15" x14ac:dyDescent="0.25">
      <c r="A1387" s="49" t="str">
        <f t="shared" si="42"/>
        <v>A</v>
      </c>
      <c r="B1387" s="118" t="s">
        <v>315</v>
      </c>
      <c r="C1387" s="118" t="s">
        <v>19</v>
      </c>
      <c r="D1387" s="89">
        <v>0</v>
      </c>
      <c r="E1387" s="89">
        <v>113.27318</v>
      </c>
      <c r="F1387" s="119" t="e">
        <f t="shared" si="43"/>
        <v>#DIV/0!</v>
      </c>
      <c r="G1387" s="47"/>
      <c r="H1387" s="47"/>
      <c r="I1387" s="47"/>
    </row>
    <row r="1388" spans="1:9" ht="15" x14ac:dyDescent="0.25">
      <c r="A1388" s="49" t="str">
        <f t="shared" si="42"/>
        <v>A</v>
      </c>
      <c r="B1388" s="118" t="s">
        <v>315</v>
      </c>
      <c r="C1388" s="118" t="s">
        <v>20</v>
      </c>
      <c r="D1388" s="89">
        <v>9961.57</v>
      </c>
      <c r="E1388" s="89">
        <v>17473.444789999998</v>
      </c>
      <c r="F1388" s="119">
        <f t="shared" si="43"/>
        <v>1.7540854293048183</v>
      </c>
      <c r="G1388" s="47"/>
      <c r="H1388" s="47"/>
      <c r="I1388" s="47"/>
    </row>
    <row r="1389" spans="1:9" ht="15" x14ac:dyDescent="0.25">
      <c r="A1389" s="49" t="str">
        <f t="shared" si="42"/>
        <v>A</v>
      </c>
      <c r="B1389" s="118" t="s">
        <v>315</v>
      </c>
      <c r="C1389" s="118" t="s">
        <v>3</v>
      </c>
      <c r="D1389" s="89">
        <v>0</v>
      </c>
      <c r="E1389" s="89">
        <v>1602.9902</v>
      </c>
      <c r="F1389" s="119" t="e">
        <f t="shared" si="43"/>
        <v>#DIV/0!</v>
      </c>
      <c r="G1389" s="47"/>
      <c r="H1389" s="47"/>
      <c r="I1389" s="47"/>
    </row>
    <row r="1390" spans="1:9" ht="15" x14ac:dyDescent="0.25">
      <c r="A1390" s="49" t="str">
        <f t="shared" si="42"/>
        <v>A</v>
      </c>
      <c r="B1390" s="118" t="s">
        <v>315</v>
      </c>
      <c r="C1390" s="118" t="s">
        <v>33</v>
      </c>
      <c r="D1390" s="89">
        <v>29933.599999999999</v>
      </c>
      <c r="E1390" s="89">
        <v>29057.603479999998</v>
      </c>
      <c r="F1390" s="119">
        <f t="shared" si="43"/>
        <v>0.97073534356041369</v>
      </c>
      <c r="G1390" s="130">
        <f>D1390+D1499</f>
        <v>591149.32999999996</v>
      </c>
      <c r="H1390" s="130">
        <f>E1390+E1499</f>
        <v>589812.61412000004</v>
      </c>
      <c r="I1390" s="114">
        <f>H1390/G1390</f>
        <v>0.99773878475003952</v>
      </c>
    </row>
    <row r="1391" spans="1:9" ht="15" x14ac:dyDescent="0.25">
      <c r="A1391" s="49" t="str">
        <f t="shared" si="42"/>
        <v>A</v>
      </c>
      <c r="B1391" s="118" t="s">
        <v>315</v>
      </c>
      <c r="C1391" s="118" t="s">
        <v>34</v>
      </c>
      <c r="D1391" s="89">
        <v>37528.589999999997</v>
      </c>
      <c r="E1391" s="89">
        <v>39038.726569999999</v>
      </c>
      <c r="F1391" s="119">
        <f t="shared" si="43"/>
        <v>1.0402396298395438</v>
      </c>
      <c r="G1391" s="47"/>
      <c r="H1391" s="47"/>
      <c r="I1391" s="47"/>
    </row>
    <row r="1392" spans="1:9" ht="15" x14ac:dyDescent="0.25">
      <c r="A1392" s="49" t="str">
        <f t="shared" si="42"/>
        <v>A</v>
      </c>
      <c r="B1392" s="115" t="s">
        <v>315</v>
      </c>
      <c r="C1392" s="115" t="s">
        <v>35</v>
      </c>
      <c r="D1392" s="116">
        <v>0</v>
      </c>
      <c r="E1392" s="116">
        <v>254.63539</v>
      </c>
      <c r="F1392" s="117" t="e">
        <f t="shared" si="43"/>
        <v>#DIV/0!</v>
      </c>
      <c r="G1392" s="47"/>
      <c r="H1392" s="47"/>
      <c r="I1392" s="47"/>
    </row>
    <row r="1393" spans="1:6" ht="36.75" thickBot="1" x14ac:dyDescent="0.25">
      <c r="A1393" s="49" t="str">
        <f t="shared" si="42"/>
        <v>A</v>
      </c>
      <c r="B1393" s="109" t="s">
        <v>897</v>
      </c>
      <c r="C1393" s="110" t="s">
        <v>898</v>
      </c>
      <c r="D1393" s="111">
        <v>2143.7600000000002</v>
      </c>
      <c r="E1393" s="111">
        <v>2067.35149</v>
      </c>
      <c r="F1393" s="112">
        <f t="shared" si="43"/>
        <v>0.96435771261708392</v>
      </c>
    </row>
    <row r="1394" spans="1:6" ht="15.75" thickTop="1" x14ac:dyDescent="0.2">
      <c r="A1394" s="49" t="str">
        <f t="shared" si="42"/>
        <v>A</v>
      </c>
      <c r="B1394" s="115" t="s">
        <v>315</v>
      </c>
      <c r="C1394" s="115" t="s">
        <v>18</v>
      </c>
      <c r="D1394" s="116">
        <v>2143.7600000000002</v>
      </c>
      <c r="E1394" s="116">
        <v>2067.35149</v>
      </c>
      <c r="F1394" s="117">
        <f t="shared" si="43"/>
        <v>0.96435771261708392</v>
      </c>
    </row>
    <row r="1395" spans="1:6" ht="15" x14ac:dyDescent="0.2">
      <c r="A1395" s="49" t="str">
        <f t="shared" si="42"/>
        <v>A</v>
      </c>
      <c r="B1395" s="118" t="s">
        <v>315</v>
      </c>
      <c r="C1395" s="118" t="s">
        <v>20</v>
      </c>
      <c r="D1395" s="89">
        <v>2143.7600000000002</v>
      </c>
      <c r="E1395" s="89">
        <v>2067.35149</v>
      </c>
      <c r="F1395" s="119">
        <f t="shared" si="43"/>
        <v>0.96435771261708392</v>
      </c>
    </row>
    <row r="1396" spans="1:6" ht="36.75" thickBot="1" x14ac:dyDescent="0.25">
      <c r="A1396" s="49" t="str">
        <f t="shared" si="42"/>
        <v>A</v>
      </c>
      <c r="B1396" s="109" t="s">
        <v>899</v>
      </c>
      <c r="C1396" s="110" t="s">
        <v>900</v>
      </c>
      <c r="D1396" s="111">
        <v>35349</v>
      </c>
      <c r="E1396" s="111">
        <v>34484.235329999996</v>
      </c>
      <c r="F1396" s="112">
        <f t="shared" si="43"/>
        <v>0.97553637528642945</v>
      </c>
    </row>
    <row r="1397" spans="1:6" ht="15.75" thickTop="1" x14ac:dyDescent="0.2">
      <c r="A1397" s="49" t="str">
        <f t="shared" si="42"/>
        <v>A</v>
      </c>
      <c r="B1397" s="115" t="s">
        <v>315</v>
      </c>
      <c r="C1397" s="115" t="s">
        <v>18</v>
      </c>
      <c r="D1397" s="116">
        <v>35349</v>
      </c>
      <c r="E1397" s="116">
        <v>34484.235329999996</v>
      </c>
      <c r="F1397" s="117">
        <f t="shared" si="43"/>
        <v>0.97553637528642945</v>
      </c>
    </row>
    <row r="1398" spans="1:6" ht="15" x14ac:dyDescent="0.2">
      <c r="A1398" s="49" t="str">
        <f t="shared" si="42"/>
        <v>A</v>
      </c>
      <c r="B1398" s="118" t="s">
        <v>315</v>
      </c>
      <c r="C1398" s="118" t="s">
        <v>20</v>
      </c>
      <c r="D1398" s="89">
        <v>60</v>
      </c>
      <c r="E1398" s="89">
        <v>59.636360000000003</v>
      </c>
      <c r="F1398" s="119">
        <f t="shared" si="43"/>
        <v>0.9939393333333334</v>
      </c>
    </row>
    <row r="1399" spans="1:6" ht="15" x14ac:dyDescent="0.2">
      <c r="A1399" s="49" t="str">
        <f t="shared" si="42"/>
        <v>A</v>
      </c>
      <c r="B1399" s="118" t="s">
        <v>315</v>
      </c>
      <c r="C1399" s="118" t="s">
        <v>33</v>
      </c>
      <c r="D1399" s="89">
        <v>2377</v>
      </c>
      <c r="E1399" s="89">
        <v>1529.28775</v>
      </c>
      <c r="F1399" s="119">
        <f t="shared" si="43"/>
        <v>0.64336884728649557</v>
      </c>
    </row>
    <row r="1400" spans="1:6" ht="15" x14ac:dyDescent="0.2">
      <c r="A1400" s="49" t="str">
        <f t="shared" si="42"/>
        <v>A</v>
      </c>
      <c r="B1400" s="118" t="s">
        <v>315</v>
      </c>
      <c r="C1400" s="118" t="s">
        <v>34</v>
      </c>
      <c r="D1400" s="89">
        <v>32912</v>
      </c>
      <c r="E1400" s="89">
        <v>32895.311220000003</v>
      </c>
      <c r="F1400" s="119">
        <f t="shared" si="43"/>
        <v>0.99949292719980565</v>
      </c>
    </row>
    <row r="1401" spans="1:6" s="60" customFormat="1" ht="36.75" hidden="1" thickBot="1" x14ac:dyDescent="0.3">
      <c r="A1401" s="65" t="str">
        <f t="shared" si="42"/>
        <v>A</v>
      </c>
      <c r="B1401" s="120" t="s">
        <v>901</v>
      </c>
      <c r="C1401" s="121" t="s">
        <v>900</v>
      </c>
      <c r="D1401" s="122">
        <v>33022</v>
      </c>
      <c r="E1401" s="122">
        <v>33004.112580000001</v>
      </c>
      <c r="F1401" s="123">
        <f t="shared" si="43"/>
        <v>0.99945831809096963</v>
      </c>
    </row>
    <row r="1402" spans="1:6" s="60" customFormat="1" ht="15" hidden="1" x14ac:dyDescent="0.25">
      <c r="A1402" s="65" t="str">
        <f t="shared" si="42"/>
        <v>A</v>
      </c>
      <c r="B1402" s="124" t="s">
        <v>315</v>
      </c>
      <c r="C1402" s="124" t="s">
        <v>18</v>
      </c>
      <c r="D1402" s="125">
        <v>33022</v>
      </c>
      <c r="E1402" s="125">
        <v>33004.112580000001</v>
      </c>
      <c r="F1402" s="126">
        <f t="shared" si="43"/>
        <v>0.99945831809096963</v>
      </c>
    </row>
    <row r="1403" spans="1:6" s="60" customFormat="1" ht="15" hidden="1" x14ac:dyDescent="0.25">
      <c r="A1403" s="65" t="str">
        <f t="shared" si="42"/>
        <v>A</v>
      </c>
      <c r="B1403" s="127" t="s">
        <v>315</v>
      </c>
      <c r="C1403" s="127" t="s">
        <v>20</v>
      </c>
      <c r="D1403" s="128">
        <v>60</v>
      </c>
      <c r="E1403" s="128">
        <v>59.636360000000003</v>
      </c>
      <c r="F1403" s="129">
        <f t="shared" si="43"/>
        <v>0.9939393333333334</v>
      </c>
    </row>
    <row r="1404" spans="1:6" s="60" customFormat="1" ht="15" hidden="1" x14ac:dyDescent="0.25">
      <c r="A1404" s="65" t="str">
        <f t="shared" si="42"/>
        <v>A</v>
      </c>
      <c r="B1404" s="127" t="s">
        <v>315</v>
      </c>
      <c r="C1404" s="127" t="s">
        <v>33</v>
      </c>
      <c r="D1404" s="128">
        <v>50</v>
      </c>
      <c r="E1404" s="128">
        <v>49.164999999999999</v>
      </c>
      <c r="F1404" s="129">
        <f t="shared" si="43"/>
        <v>0.98329999999999995</v>
      </c>
    </row>
    <row r="1405" spans="1:6" s="60" customFormat="1" ht="15" hidden="1" x14ac:dyDescent="0.25">
      <c r="A1405" s="65" t="str">
        <f t="shared" si="42"/>
        <v>A</v>
      </c>
      <c r="B1405" s="127" t="s">
        <v>315</v>
      </c>
      <c r="C1405" s="127" t="s">
        <v>34</v>
      </c>
      <c r="D1405" s="128">
        <v>32912</v>
      </c>
      <c r="E1405" s="128">
        <v>32895.311220000003</v>
      </c>
      <c r="F1405" s="129">
        <f t="shared" si="43"/>
        <v>0.99949292719980565</v>
      </c>
    </row>
    <row r="1406" spans="1:6" s="60" customFormat="1" ht="54.75" hidden="1" thickBot="1" x14ac:dyDescent="0.3">
      <c r="A1406" s="65" t="str">
        <f t="shared" si="42"/>
        <v>A</v>
      </c>
      <c r="B1406" s="120" t="s">
        <v>902</v>
      </c>
      <c r="C1406" s="121" t="s">
        <v>903</v>
      </c>
      <c r="D1406" s="122">
        <v>2327</v>
      </c>
      <c r="E1406" s="122">
        <v>1480.12275</v>
      </c>
      <c r="F1406" s="123">
        <f t="shared" si="43"/>
        <v>0.63606478298238078</v>
      </c>
    </row>
    <row r="1407" spans="1:6" s="60" customFormat="1" ht="15" hidden="1" x14ac:dyDescent="0.25">
      <c r="A1407" s="65" t="str">
        <f t="shared" si="42"/>
        <v>A</v>
      </c>
      <c r="B1407" s="124" t="s">
        <v>315</v>
      </c>
      <c r="C1407" s="124" t="s">
        <v>18</v>
      </c>
      <c r="D1407" s="125">
        <v>2327</v>
      </c>
      <c r="E1407" s="125">
        <v>1480.12275</v>
      </c>
      <c r="F1407" s="126">
        <f t="shared" si="43"/>
        <v>0.63606478298238078</v>
      </c>
    </row>
    <row r="1408" spans="1:6" s="60" customFormat="1" ht="15" hidden="1" x14ac:dyDescent="0.25">
      <c r="A1408" s="65" t="str">
        <f t="shared" si="42"/>
        <v>A</v>
      </c>
      <c r="B1408" s="127" t="s">
        <v>315</v>
      </c>
      <c r="C1408" s="127" t="s">
        <v>33</v>
      </c>
      <c r="D1408" s="128">
        <v>2327</v>
      </c>
      <c r="E1408" s="128">
        <v>1480.12275</v>
      </c>
      <c r="F1408" s="129">
        <f t="shared" si="43"/>
        <v>0.63606478298238078</v>
      </c>
    </row>
    <row r="1409" spans="1:6" ht="36.75" thickBot="1" x14ac:dyDescent="0.25">
      <c r="A1409" s="49" t="str">
        <f t="shared" si="42"/>
        <v>A</v>
      </c>
      <c r="B1409" s="109" t="s">
        <v>904</v>
      </c>
      <c r="C1409" s="110" t="s">
        <v>905</v>
      </c>
      <c r="D1409" s="111">
        <v>1273</v>
      </c>
      <c r="E1409" s="111">
        <v>872.77910000000008</v>
      </c>
      <c r="F1409" s="112">
        <f t="shared" si="43"/>
        <v>0.68560809112333077</v>
      </c>
    </row>
    <row r="1410" spans="1:6" ht="15.75" thickTop="1" x14ac:dyDescent="0.2">
      <c r="A1410" s="49" t="str">
        <f t="shared" si="42"/>
        <v>A</v>
      </c>
      <c r="B1410" s="115" t="s">
        <v>315</v>
      </c>
      <c r="C1410" s="115" t="s">
        <v>18</v>
      </c>
      <c r="D1410" s="116">
        <v>1273</v>
      </c>
      <c r="E1410" s="116">
        <v>872.77910000000008</v>
      </c>
      <c r="F1410" s="117">
        <f t="shared" si="43"/>
        <v>0.68560809112333077</v>
      </c>
    </row>
    <row r="1411" spans="1:6" ht="15" x14ac:dyDescent="0.2">
      <c r="A1411" s="49" t="str">
        <f t="shared" si="42"/>
        <v>A</v>
      </c>
      <c r="B1411" s="118" t="s">
        <v>315</v>
      </c>
      <c r="C1411" s="118" t="s">
        <v>20</v>
      </c>
      <c r="D1411" s="89">
        <v>12</v>
      </c>
      <c r="E1411" s="89">
        <v>11.6586</v>
      </c>
      <c r="F1411" s="119">
        <f t="shared" si="43"/>
        <v>0.97155000000000002</v>
      </c>
    </row>
    <row r="1412" spans="1:6" ht="15" x14ac:dyDescent="0.2">
      <c r="A1412" s="49" t="str">
        <f t="shared" si="42"/>
        <v>A</v>
      </c>
      <c r="B1412" s="118" t="s">
        <v>315</v>
      </c>
      <c r="C1412" s="118" t="s">
        <v>34</v>
      </c>
      <c r="D1412" s="89">
        <v>1261</v>
      </c>
      <c r="E1412" s="89">
        <v>861.12049999999999</v>
      </c>
      <c r="F1412" s="119">
        <f t="shared" si="43"/>
        <v>0.68288699444885015</v>
      </c>
    </row>
    <row r="1413" spans="1:6" ht="36.75" thickBot="1" x14ac:dyDescent="0.25">
      <c r="A1413" s="49" t="str">
        <f t="shared" ref="A1413:A1476" si="44">(IF(OR(D1413&lt;&gt;0,E1413&lt;&gt;0,),"A","B"))</f>
        <v>A</v>
      </c>
      <c r="B1413" s="109" t="s">
        <v>906</v>
      </c>
      <c r="C1413" s="110" t="s">
        <v>907</v>
      </c>
      <c r="D1413" s="111">
        <v>4785</v>
      </c>
      <c r="E1413" s="111">
        <v>4721.5177000000003</v>
      </c>
      <c r="F1413" s="112">
        <f t="shared" ref="F1413:F1476" si="45">E1413/D1413</f>
        <v>0.98673306165099273</v>
      </c>
    </row>
    <row r="1414" spans="1:6" ht="15.75" thickTop="1" x14ac:dyDescent="0.2">
      <c r="A1414" s="49" t="str">
        <f t="shared" si="44"/>
        <v>A</v>
      </c>
      <c r="B1414" s="115" t="s">
        <v>315</v>
      </c>
      <c r="C1414" s="115" t="s">
        <v>18</v>
      </c>
      <c r="D1414" s="116">
        <v>4785</v>
      </c>
      <c r="E1414" s="116">
        <v>4721.5177000000003</v>
      </c>
      <c r="F1414" s="117">
        <f t="shared" si="45"/>
        <v>0.98673306165099273</v>
      </c>
    </row>
    <row r="1415" spans="1:6" ht="15" x14ac:dyDescent="0.2">
      <c r="A1415" s="49" t="str">
        <f t="shared" si="44"/>
        <v>A</v>
      </c>
      <c r="B1415" s="118" t="s">
        <v>315</v>
      </c>
      <c r="C1415" s="118" t="s">
        <v>20</v>
      </c>
      <c r="D1415" s="89">
        <v>4785</v>
      </c>
      <c r="E1415" s="89">
        <v>4721.5177000000003</v>
      </c>
      <c r="F1415" s="119">
        <f t="shared" si="45"/>
        <v>0.98673306165099273</v>
      </c>
    </row>
    <row r="1416" spans="1:6" ht="72.75" thickBot="1" x14ac:dyDescent="0.25">
      <c r="A1416" s="49" t="str">
        <f t="shared" si="44"/>
        <v>A</v>
      </c>
      <c r="B1416" s="109" t="s">
        <v>908</v>
      </c>
      <c r="C1416" s="110" t="s">
        <v>909</v>
      </c>
      <c r="D1416" s="111">
        <v>197</v>
      </c>
      <c r="E1416" s="111">
        <v>183.17724999999999</v>
      </c>
      <c r="F1416" s="112">
        <f t="shared" si="45"/>
        <v>0.92983375634517762</v>
      </c>
    </row>
    <row r="1417" spans="1:6" ht="15.75" thickTop="1" x14ac:dyDescent="0.2">
      <c r="A1417" s="49" t="str">
        <f t="shared" si="44"/>
        <v>A</v>
      </c>
      <c r="B1417" s="115" t="s">
        <v>315</v>
      </c>
      <c r="C1417" s="115" t="s">
        <v>18</v>
      </c>
      <c r="D1417" s="116">
        <v>197</v>
      </c>
      <c r="E1417" s="116">
        <v>183.17724999999999</v>
      </c>
      <c r="F1417" s="117">
        <f t="shared" si="45"/>
        <v>0.92983375634517762</v>
      </c>
    </row>
    <row r="1418" spans="1:6" ht="15" x14ac:dyDescent="0.2">
      <c r="A1418" s="49" t="str">
        <f t="shared" si="44"/>
        <v>A</v>
      </c>
      <c r="B1418" s="118" t="s">
        <v>315</v>
      </c>
      <c r="C1418" s="118" t="s">
        <v>20</v>
      </c>
      <c r="D1418" s="89">
        <v>84</v>
      </c>
      <c r="E1418" s="89">
        <v>70.981250000000003</v>
      </c>
      <c r="F1418" s="119">
        <f t="shared" si="45"/>
        <v>0.84501488095238098</v>
      </c>
    </row>
    <row r="1419" spans="1:6" ht="15" x14ac:dyDescent="0.2">
      <c r="A1419" s="49" t="str">
        <f t="shared" si="44"/>
        <v>A</v>
      </c>
      <c r="B1419" s="118" t="s">
        <v>315</v>
      </c>
      <c r="C1419" s="118" t="s">
        <v>34</v>
      </c>
      <c r="D1419" s="89">
        <v>113</v>
      </c>
      <c r="E1419" s="89">
        <v>112.196</v>
      </c>
      <c r="F1419" s="119">
        <f t="shared" si="45"/>
        <v>0.99288495575221236</v>
      </c>
    </row>
    <row r="1420" spans="1:6" ht="36.75" thickBot="1" x14ac:dyDescent="0.25">
      <c r="A1420" s="49" t="str">
        <f t="shared" si="44"/>
        <v>A</v>
      </c>
      <c r="B1420" s="109" t="s">
        <v>910</v>
      </c>
      <c r="C1420" s="110" t="s">
        <v>911</v>
      </c>
      <c r="D1420" s="111">
        <v>8160.1</v>
      </c>
      <c r="E1420" s="111">
        <v>12677.82927</v>
      </c>
      <c r="F1420" s="112">
        <f t="shared" si="45"/>
        <v>1.5536365081310277</v>
      </c>
    </row>
    <row r="1421" spans="1:6" ht="15.75" thickTop="1" x14ac:dyDescent="0.2">
      <c r="A1421" s="49" t="str">
        <f t="shared" si="44"/>
        <v>A</v>
      </c>
      <c r="B1421" s="115" t="s">
        <v>315</v>
      </c>
      <c r="C1421" s="115" t="s">
        <v>18</v>
      </c>
      <c r="D1421" s="116">
        <v>8160.1</v>
      </c>
      <c r="E1421" s="116">
        <v>12544.058289999999</v>
      </c>
      <c r="F1421" s="117">
        <f t="shared" si="45"/>
        <v>1.5372432065783506</v>
      </c>
    </row>
    <row r="1422" spans="1:6" ht="15" x14ac:dyDescent="0.2">
      <c r="A1422" s="49" t="str">
        <f t="shared" si="44"/>
        <v>A</v>
      </c>
      <c r="B1422" s="118" t="s">
        <v>315</v>
      </c>
      <c r="C1422" s="118" t="s">
        <v>19</v>
      </c>
      <c r="D1422" s="89">
        <v>0</v>
      </c>
      <c r="E1422" s="89">
        <v>44.234999999999999</v>
      </c>
      <c r="F1422" s="119" t="e">
        <f t="shared" si="45"/>
        <v>#DIV/0!</v>
      </c>
    </row>
    <row r="1423" spans="1:6" ht="15" x14ac:dyDescent="0.2">
      <c r="A1423" s="49" t="str">
        <f t="shared" si="44"/>
        <v>A</v>
      </c>
      <c r="B1423" s="118" t="s">
        <v>315</v>
      </c>
      <c r="C1423" s="118" t="s">
        <v>20</v>
      </c>
      <c r="D1423" s="89">
        <v>983</v>
      </c>
      <c r="E1423" s="89">
        <v>3246.1815000000001</v>
      </c>
      <c r="F1423" s="119">
        <f t="shared" si="45"/>
        <v>3.302320956256358</v>
      </c>
    </row>
    <row r="1424" spans="1:6" ht="15" x14ac:dyDescent="0.2">
      <c r="A1424" s="49" t="str">
        <f t="shared" si="44"/>
        <v>A</v>
      </c>
      <c r="B1424" s="118" t="s">
        <v>315</v>
      </c>
      <c r="C1424" s="118" t="s">
        <v>3</v>
      </c>
      <c r="D1424" s="89">
        <v>0</v>
      </c>
      <c r="E1424" s="89">
        <v>1602.9902</v>
      </c>
      <c r="F1424" s="119" t="e">
        <f t="shared" si="45"/>
        <v>#DIV/0!</v>
      </c>
    </row>
    <row r="1425" spans="1:6" ht="15" x14ac:dyDescent="0.2">
      <c r="A1425" s="49" t="str">
        <f t="shared" si="44"/>
        <v>A</v>
      </c>
      <c r="B1425" s="118" t="s">
        <v>315</v>
      </c>
      <c r="C1425" s="118" t="s">
        <v>33</v>
      </c>
      <c r="D1425" s="89">
        <v>6030.1</v>
      </c>
      <c r="E1425" s="89">
        <v>6021.5718299999999</v>
      </c>
      <c r="F1425" s="119">
        <f t="shared" si="45"/>
        <v>0.99858573323825472</v>
      </c>
    </row>
    <row r="1426" spans="1:6" ht="15" x14ac:dyDescent="0.2">
      <c r="A1426" s="49" t="str">
        <f t="shared" si="44"/>
        <v>A</v>
      </c>
      <c r="B1426" s="118" t="s">
        <v>315</v>
      </c>
      <c r="C1426" s="118" t="s">
        <v>34</v>
      </c>
      <c r="D1426" s="89">
        <v>1147</v>
      </c>
      <c r="E1426" s="89">
        <v>1629.0797600000001</v>
      </c>
      <c r="F1426" s="119">
        <f t="shared" si="45"/>
        <v>1.4202962162162163</v>
      </c>
    </row>
    <row r="1427" spans="1:6" ht="15" x14ac:dyDescent="0.2">
      <c r="A1427" s="49" t="str">
        <f t="shared" si="44"/>
        <v>A</v>
      </c>
      <c r="B1427" s="115" t="s">
        <v>315</v>
      </c>
      <c r="C1427" s="115" t="s">
        <v>35</v>
      </c>
      <c r="D1427" s="116">
        <v>0</v>
      </c>
      <c r="E1427" s="116">
        <v>133.77098000000001</v>
      </c>
      <c r="F1427" s="117" t="e">
        <f t="shared" si="45"/>
        <v>#DIV/0!</v>
      </c>
    </row>
    <row r="1428" spans="1:6" s="60" customFormat="1" ht="36.75" hidden="1" thickBot="1" x14ac:dyDescent="0.3">
      <c r="A1428" s="65" t="str">
        <f t="shared" si="44"/>
        <v>A</v>
      </c>
      <c r="B1428" s="120" t="s">
        <v>912</v>
      </c>
      <c r="C1428" s="121" t="s">
        <v>911</v>
      </c>
      <c r="D1428" s="122">
        <v>5760.1</v>
      </c>
      <c r="E1428" s="122">
        <v>5760.0587500000001</v>
      </c>
      <c r="F1428" s="123">
        <f t="shared" si="45"/>
        <v>0.99999283866599531</v>
      </c>
    </row>
    <row r="1429" spans="1:6" s="60" customFormat="1" ht="15" hidden="1" x14ac:dyDescent="0.25">
      <c r="A1429" s="65" t="str">
        <f t="shared" si="44"/>
        <v>A</v>
      </c>
      <c r="B1429" s="124" t="s">
        <v>315</v>
      </c>
      <c r="C1429" s="124" t="s">
        <v>18</v>
      </c>
      <c r="D1429" s="125">
        <v>5760.1</v>
      </c>
      <c r="E1429" s="125">
        <v>5760.0587500000001</v>
      </c>
      <c r="F1429" s="126">
        <f t="shared" si="45"/>
        <v>0.99999283866599531</v>
      </c>
    </row>
    <row r="1430" spans="1:6" s="60" customFormat="1" ht="15" hidden="1" x14ac:dyDescent="0.25">
      <c r="A1430" s="65" t="str">
        <f t="shared" si="44"/>
        <v>A</v>
      </c>
      <c r="B1430" s="127" t="s">
        <v>315</v>
      </c>
      <c r="C1430" s="127" t="s">
        <v>33</v>
      </c>
      <c r="D1430" s="128">
        <v>5760.1</v>
      </c>
      <c r="E1430" s="128">
        <v>5760.0587500000001</v>
      </c>
      <c r="F1430" s="129">
        <f t="shared" si="45"/>
        <v>0.99999283866599531</v>
      </c>
    </row>
    <row r="1431" spans="1:6" s="60" customFormat="1" ht="72.75" hidden="1" thickBot="1" x14ac:dyDescent="0.3">
      <c r="A1431" s="65" t="str">
        <f t="shared" si="44"/>
        <v>A</v>
      </c>
      <c r="B1431" s="120" t="s">
        <v>913</v>
      </c>
      <c r="C1431" s="121" t="s">
        <v>914</v>
      </c>
      <c r="D1431" s="122">
        <v>1557</v>
      </c>
      <c r="E1431" s="122">
        <v>1282.8876299999999</v>
      </c>
      <c r="F1431" s="123">
        <f t="shared" si="45"/>
        <v>0.82394838150289018</v>
      </c>
    </row>
    <row r="1432" spans="1:6" s="60" customFormat="1" ht="15" hidden="1" x14ac:dyDescent="0.25">
      <c r="A1432" s="65" t="str">
        <f t="shared" si="44"/>
        <v>A</v>
      </c>
      <c r="B1432" s="124" t="s">
        <v>315</v>
      </c>
      <c r="C1432" s="124" t="s">
        <v>18</v>
      </c>
      <c r="D1432" s="125">
        <v>1557</v>
      </c>
      <c r="E1432" s="125">
        <v>1282.8876299999999</v>
      </c>
      <c r="F1432" s="126">
        <f t="shared" si="45"/>
        <v>0.82394838150289018</v>
      </c>
    </row>
    <row r="1433" spans="1:6" s="60" customFormat="1" ht="15" hidden="1" x14ac:dyDescent="0.25">
      <c r="A1433" s="65" t="str">
        <f t="shared" si="44"/>
        <v>A</v>
      </c>
      <c r="B1433" s="127" t="s">
        <v>315</v>
      </c>
      <c r="C1433" s="127" t="s">
        <v>20</v>
      </c>
      <c r="D1433" s="128">
        <v>410</v>
      </c>
      <c r="E1433" s="128">
        <v>253.43413000000001</v>
      </c>
      <c r="F1433" s="129">
        <f t="shared" si="45"/>
        <v>0.61813202439024395</v>
      </c>
    </row>
    <row r="1434" spans="1:6" s="60" customFormat="1" ht="15" hidden="1" x14ac:dyDescent="0.25">
      <c r="A1434" s="65" t="str">
        <f t="shared" si="44"/>
        <v>A</v>
      </c>
      <c r="B1434" s="127" t="s">
        <v>315</v>
      </c>
      <c r="C1434" s="127" t="s">
        <v>34</v>
      </c>
      <c r="D1434" s="128">
        <v>1147</v>
      </c>
      <c r="E1434" s="128">
        <v>1029.4535000000001</v>
      </c>
      <c r="F1434" s="129">
        <f t="shared" si="45"/>
        <v>0.89751830863121196</v>
      </c>
    </row>
    <row r="1435" spans="1:6" s="60" customFormat="1" ht="54.75" hidden="1" thickBot="1" x14ac:dyDescent="0.3">
      <c r="A1435" s="65" t="str">
        <f t="shared" si="44"/>
        <v>A</v>
      </c>
      <c r="B1435" s="120" t="s">
        <v>915</v>
      </c>
      <c r="C1435" s="121" t="s">
        <v>916</v>
      </c>
      <c r="D1435" s="122">
        <v>843</v>
      </c>
      <c r="E1435" s="122">
        <v>5634.8828899999999</v>
      </c>
      <c r="F1435" s="123">
        <f t="shared" si="45"/>
        <v>6.6843213404507713</v>
      </c>
    </row>
    <row r="1436" spans="1:6" s="60" customFormat="1" ht="15" hidden="1" x14ac:dyDescent="0.25">
      <c r="A1436" s="65" t="str">
        <f t="shared" si="44"/>
        <v>A</v>
      </c>
      <c r="B1436" s="124" t="s">
        <v>315</v>
      </c>
      <c r="C1436" s="124" t="s">
        <v>18</v>
      </c>
      <c r="D1436" s="125">
        <v>843</v>
      </c>
      <c r="E1436" s="125">
        <v>5501.1119100000005</v>
      </c>
      <c r="F1436" s="126">
        <f t="shared" si="45"/>
        <v>6.5256369039145916</v>
      </c>
    </row>
    <row r="1437" spans="1:6" s="60" customFormat="1" ht="15" hidden="1" x14ac:dyDescent="0.25">
      <c r="A1437" s="65" t="str">
        <f t="shared" si="44"/>
        <v>A</v>
      </c>
      <c r="B1437" s="127" t="s">
        <v>315</v>
      </c>
      <c r="C1437" s="127" t="s">
        <v>19</v>
      </c>
      <c r="D1437" s="128">
        <v>0</v>
      </c>
      <c r="E1437" s="128">
        <v>44.234999999999999</v>
      </c>
      <c r="F1437" s="129" t="e">
        <f t="shared" si="45"/>
        <v>#DIV/0!</v>
      </c>
    </row>
    <row r="1438" spans="1:6" s="60" customFormat="1" ht="15" hidden="1" x14ac:dyDescent="0.25">
      <c r="A1438" s="65" t="str">
        <f t="shared" si="44"/>
        <v>A</v>
      </c>
      <c r="B1438" s="127" t="s">
        <v>315</v>
      </c>
      <c r="C1438" s="127" t="s">
        <v>20</v>
      </c>
      <c r="D1438" s="128">
        <v>573</v>
      </c>
      <c r="E1438" s="128">
        <v>2992.74737</v>
      </c>
      <c r="F1438" s="129">
        <f t="shared" si="45"/>
        <v>5.2229447993019198</v>
      </c>
    </row>
    <row r="1439" spans="1:6" s="60" customFormat="1" ht="15" hidden="1" x14ac:dyDescent="0.25">
      <c r="A1439" s="65" t="str">
        <f t="shared" si="44"/>
        <v>A</v>
      </c>
      <c r="B1439" s="127" t="s">
        <v>315</v>
      </c>
      <c r="C1439" s="127" t="s">
        <v>3</v>
      </c>
      <c r="D1439" s="128">
        <v>0</v>
      </c>
      <c r="E1439" s="128">
        <v>1602.9902</v>
      </c>
      <c r="F1439" s="129" t="e">
        <f t="shared" si="45"/>
        <v>#DIV/0!</v>
      </c>
    </row>
    <row r="1440" spans="1:6" s="60" customFormat="1" ht="15" hidden="1" x14ac:dyDescent="0.25">
      <c r="A1440" s="65" t="str">
        <f t="shared" si="44"/>
        <v>A</v>
      </c>
      <c r="B1440" s="127" t="s">
        <v>315</v>
      </c>
      <c r="C1440" s="127" t="s">
        <v>33</v>
      </c>
      <c r="D1440" s="128">
        <v>270</v>
      </c>
      <c r="E1440" s="128">
        <v>261.51308</v>
      </c>
      <c r="F1440" s="129">
        <f t="shared" si="45"/>
        <v>0.96856696296296296</v>
      </c>
    </row>
    <row r="1441" spans="1:6" s="60" customFormat="1" ht="15" hidden="1" x14ac:dyDescent="0.25">
      <c r="A1441" s="65" t="str">
        <f t="shared" si="44"/>
        <v>A</v>
      </c>
      <c r="B1441" s="127" t="s">
        <v>315</v>
      </c>
      <c r="C1441" s="127" t="s">
        <v>34</v>
      </c>
      <c r="D1441" s="128">
        <v>0</v>
      </c>
      <c r="E1441" s="128">
        <v>599.62626</v>
      </c>
      <c r="F1441" s="129" t="e">
        <f t="shared" si="45"/>
        <v>#DIV/0!</v>
      </c>
    </row>
    <row r="1442" spans="1:6" s="60" customFormat="1" ht="15" hidden="1" x14ac:dyDescent="0.25">
      <c r="A1442" s="65" t="str">
        <f t="shared" si="44"/>
        <v>A</v>
      </c>
      <c r="B1442" s="124" t="s">
        <v>315</v>
      </c>
      <c r="C1442" s="124" t="s">
        <v>35</v>
      </c>
      <c r="D1442" s="125">
        <v>0</v>
      </c>
      <c r="E1442" s="125">
        <v>133.77098000000001</v>
      </c>
      <c r="F1442" s="126" t="e">
        <f t="shared" si="45"/>
        <v>#DIV/0!</v>
      </c>
    </row>
    <row r="1443" spans="1:6" ht="36.75" thickBot="1" x14ac:dyDescent="0.25">
      <c r="A1443" s="49" t="str">
        <f t="shared" si="44"/>
        <v>A</v>
      </c>
      <c r="B1443" s="109" t="s">
        <v>917</v>
      </c>
      <c r="C1443" s="110" t="s">
        <v>918</v>
      </c>
      <c r="D1443" s="111">
        <v>7460.2</v>
      </c>
      <c r="E1443" s="111">
        <v>14990.409109999999</v>
      </c>
      <c r="F1443" s="112">
        <f t="shared" si="45"/>
        <v>2.0093843476046218</v>
      </c>
    </row>
    <row r="1444" spans="1:6" ht="15.75" thickTop="1" x14ac:dyDescent="0.2">
      <c r="A1444" s="49" t="str">
        <f t="shared" si="44"/>
        <v>A</v>
      </c>
      <c r="B1444" s="115" t="s">
        <v>315</v>
      </c>
      <c r="C1444" s="115" t="s">
        <v>18</v>
      </c>
      <c r="D1444" s="116">
        <v>7460.2</v>
      </c>
      <c r="E1444" s="116">
        <v>14869.544699999999</v>
      </c>
      <c r="F1444" s="117">
        <f t="shared" si="45"/>
        <v>1.9931831184150557</v>
      </c>
    </row>
    <row r="1445" spans="1:6" ht="15" x14ac:dyDescent="0.2">
      <c r="A1445" s="49" t="str">
        <f t="shared" si="44"/>
        <v>A</v>
      </c>
      <c r="B1445" s="118" t="s">
        <v>315</v>
      </c>
      <c r="C1445" s="118" t="s">
        <v>19</v>
      </c>
      <c r="D1445" s="89">
        <v>0</v>
      </c>
      <c r="E1445" s="89">
        <v>69.038179999999997</v>
      </c>
      <c r="F1445" s="119" t="e">
        <f t="shared" si="45"/>
        <v>#DIV/0!</v>
      </c>
    </row>
    <row r="1446" spans="1:6" ht="15" x14ac:dyDescent="0.2">
      <c r="A1446" s="49" t="str">
        <f t="shared" si="44"/>
        <v>A</v>
      </c>
      <c r="B1446" s="118" t="s">
        <v>315</v>
      </c>
      <c r="C1446" s="118" t="s">
        <v>20</v>
      </c>
      <c r="D1446" s="89">
        <v>0</v>
      </c>
      <c r="E1446" s="89">
        <v>5783.6792699999996</v>
      </c>
      <c r="F1446" s="119" t="e">
        <f t="shared" si="45"/>
        <v>#DIV/0!</v>
      </c>
    </row>
    <row r="1447" spans="1:6" ht="15" x14ac:dyDescent="0.2">
      <c r="A1447" s="49" t="str">
        <f t="shared" si="44"/>
        <v>A</v>
      </c>
      <c r="B1447" s="118" t="s">
        <v>315</v>
      </c>
      <c r="C1447" s="118" t="s">
        <v>33</v>
      </c>
      <c r="D1447" s="89">
        <v>5867.6</v>
      </c>
      <c r="E1447" s="89">
        <v>5867.4084599999987</v>
      </c>
      <c r="F1447" s="119">
        <f t="shared" si="45"/>
        <v>0.99996735632967459</v>
      </c>
    </row>
    <row r="1448" spans="1:6" ht="15" x14ac:dyDescent="0.2">
      <c r="A1448" s="49" t="str">
        <f t="shared" si="44"/>
        <v>A</v>
      </c>
      <c r="B1448" s="118" t="s">
        <v>315</v>
      </c>
      <c r="C1448" s="118" t="s">
        <v>34</v>
      </c>
      <c r="D1448" s="89">
        <v>1592.6</v>
      </c>
      <c r="E1448" s="89">
        <v>3149.4187900000002</v>
      </c>
      <c r="F1448" s="119">
        <f t="shared" si="45"/>
        <v>1.9775328331031021</v>
      </c>
    </row>
    <row r="1449" spans="1:6" ht="15" x14ac:dyDescent="0.2">
      <c r="A1449" s="49" t="str">
        <f t="shared" si="44"/>
        <v>A</v>
      </c>
      <c r="B1449" s="115" t="s">
        <v>315</v>
      </c>
      <c r="C1449" s="115" t="s">
        <v>35</v>
      </c>
      <c r="D1449" s="116">
        <v>0</v>
      </c>
      <c r="E1449" s="116">
        <v>120.86441000000001</v>
      </c>
      <c r="F1449" s="117" t="e">
        <f t="shared" si="45"/>
        <v>#DIV/0!</v>
      </c>
    </row>
    <row r="1450" spans="1:6" s="60" customFormat="1" ht="36.75" hidden="1" thickBot="1" x14ac:dyDescent="0.3">
      <c r="A1450" s="65" t="str">
        <f t="shared" si="44"/>
        <v>A</v>
      </c>
      <c r="B1450" s="120" t="s">
        <v>919</v>
      </c>
      <c r="C1450" s="121" t="s">
        <v>920</v>
      </c>
      <c r="D1450" s="122">
        <v>5867.6</v>
      </c>
      <c r="E1450" s="122">
        <v>5867.4084599999987</v>
      </c>
      <c r="F1450" s="123">
        <f t="shared" si="45"/>
        <v>0.99996735632967459</v>
      </c>
    </row>
    <row r="1451" spans="1:6" s="60" customFormat="1" ht="15" hidden="1" x14ac:dyDescent="0.25">
      <c r="A1451" s="65" t="str">
        <f t="shared" si="44"/>
        <v>A</v>
      </c>
      <c r="B1451" s="124" t="s">
        <v>315</v>
      </c>
      <c r="C1451" s="124" t="s">
        <v>18</v>
      </c>
      <c r="D1451" s="125">
        <v>5867.6</v>
      </c>
      <c r="E1451" s="125">
        <v>5867.4084599999987</v>
      </c>
      <c r="F1451" s="126">
        <f t="shared" si="45"/>
        <v>0.99996735632967459</v>
      </c>
    </row>
    <row r="1452" spans="1:6" s="60" customFormat="1" ht="15" hidden="1" x14ac:dyDescent="0.25">
      <c r="A1452" s="65" t="str">
        <f t="shared" si="44"/>
        <v>A</v>
      </c>
      <c r="B1452" s="127" t="s">
        <v>315</v>
      </c>
      <c r="C1452" s="127" t="s">
        <v>33</v>
      </c>
      <c r="D1452" s="128">
        <v>5867.6</v>
      </c>
      <c r="E1452" s="128">
        <v>5867.4084599999987</v>
      </c>
      <c r="F1452" s="129">
        <f t="shared" si="45"/>
        <v>0.99996735632967459</v>
      </c>
    </row>
    <row r="1453" spans="1:6" s="60" customFormat="1" ht="72.75" hidden="1" thickBot="1" x14ac:dyDescent="0.3">
      <c r="A1453" s="65" t="str">
        <f t="shared" si="44"/>
        <v>A</v>
      </c>
      <c r="B1453" s="120" t="s">
        <v>921</v>
      </c>
      <c r="C1453" s="121" t="s">
        <v>922</v>
      </c>
      <c r="D1453" s="122">
        <v>1592.6</v>
      </c>
      <c r="E1453" s="122">
        <v>1173.06321</v>
      </c>
      <c r="F1453" s="123">
        <f t="shared" si="45"/>
        <v>0.73657114780861488</v>
      </c>
    </row>
    <row r="1454" spans="1:6" s="60" customFormat="1" ht="15" hidden="1" x14ac:dyDescent="0.25">
      <c r="A1454" s="65" t="str">
        <f t="shared" si="44"/>
        <v>A</v>
      </c>
      <c r="B1454" s="124" t="s">
        <v>315</v>
      </c>
      <c r="C1454" s="124" t="s">
        <v>18</v>
      </c>
      <c r="D1454" s="125">
        <v>1592.6</v>
      </c>
      <c r="E1454" s="125">
        <v>1173.06321</v>
      </c>
      <c r="F1454" s="126">
        <f t="shared" si="45"/>
        <v>0.73657114780861488</v>
      </c>
    </row>
    <row r="1455" spans="1:6" s="60" customFormat="1" ht="15" hidden="1" x14ac:dyDescent="0.25">
      <c r="A1455" s="65" t="str">
        <f t="shared" si="44"/>
        <v>A</v>
      </c>
      <c r="B1455" s="127" t="s">
        <v>315</v>
      </c>
      <c r="C1455" s="127" t="s">
        <v>34</v>
      </c>
      <c r="D1455" s="128">
        <v>1592.6</v>
      </c>
      <c r="E1455" s="128">
        <v>1173.06321</v>
      </c>
      <c r="F1455" s="129">
        <f t="shared" si="45"/>
        <v>0.73657114780861488</v>
      </c>
    </row>
    <row r="1456" spans="1:6" s="60" customFormat="1" ht="108.75" hidden="1" thickBot="1" x14ac:dyDescent="0.3">
      <c r="A1456" s="65" t="str">
        <f t="shared" si="44"/>
        <v>A</v>
      </c>
      <c r="B1456" s="120" t="s">
        <v>923</v>
      </c>
      <c r="C1456" s="121" t="s">
        <v>924</v>
      </c>
      <c r="D1456" s="122">
        <v>0</v>
      </c>
      <c r="E1456" s="122">
        <v>7949.9374399999997</v>
      </c>
      <c r="F1456" s="123" t="e">
        <f t="shared" si="45"/>
        <v>#DIV/0!</v>
      </c>
    </row>
    <row r="1457" spans="1:6" s="60" customFormat="1" ht="15" hidden="1" x14ac:dyDescent="0.25">
      <c r="A1457" s="65" t="str">
        <f t="shared" si="44"/>
        <v>A</v>
      </c>
      <c r="B1457" s="124" t="s">
        <v>315</v>
      </c>
      <c r="C1457" s="124" t="s">
        <v>18</v>
      </c>
      <c r="D1457" s="125">
        <v>0</v>
      </c>
      <c r="E1457" s="125">
        <v>7829.0730299999996</v>
      </c>
      <c r="F1457" s="126" t="e">
        <f t="shared" si="45"/>
        <v>#DIV/0!</v>
      </c>
    </row>
    <row r="1458" spans="1:6" s="60" customFormat="1" ht="15" hidden="1" x14ac:dyDescent="0.25">
      <c r="A1458" s="65" t="str">
        <f t="shared" si="44"/>
        <v>A</v>
      </c>
      <c r="B1458" s="127" t="s">
        <v>315</v>
      </c>
      <c r="C1458" s="127" t="s">
        <v>19</v>
      </c>
      <c r="D1458" s="128">
        <v>0</v>
      </c>
      <c r="E1458" s="128">
        <v>69.038179999999997</v>
      </c>
      <c r="F1458" s="129" t="e">
        <f t="shared" si="45"/>
        <v>#DIV/0!</v>
      </c>
    </row>
    <row r="1459" spans="1:6" s="60" customFormat="1" ht="15" hidden="1" x14ac:dyDescent="0.25">
      <c r="A1459" s="65" t="str">
        <f t="shared" si="44"/>
        <v>A</v>
      </c>
      <c r="B1459" s="127" t="s">
        <v>315</v>
      </c>
      <c r="C1459" s="127" t="s">
        <v>20</v>
      </c>
      <c r="D1459" s="128">
        <v>0</v>
      </c>
      <c r="E1459" s="128">
        <v>5783.6792699999996</v>
      </c>
      <c r="F1459" s="129" t="e">
        <f t="shared" si="45"/>
        <v>#DIV/0!</v>
      </c>
    </row>
    <row r="1460" spans="1:6" s="60" customFormat="1" ht="15" hidden="1" x14ac:dyDescent="0.25">
      <c r="A1460" s="65" t="str">
        <f t="shared" si="44"/>
        <v>A</v>
      </c>
      <c r="B1460" s="127" t="s">
        <v>315</v>
      </c>
      <c r="C1460" s="127" t="s">
        <v>34</v>
      </c>
      <c r="D1460" s="128">
        <v>0</v>
      </c>
      <c r="E1460" s="128">
        <v>1976.3555800000001</v>
      </c>
      <c r="F1460" s="129" t="e">
        <f t="shared" si="45"/>
        <v>#DIV/0!</v>
      </c>
    </row>
    <row r="1461" spans="1:6" s="60" customFormat="1" ht="15" hidden="1" x14ac:dyDescent="0.25">
      <c r="A1461" s="65" t="str">
        <f t="shared" si="44"/>
        <v>A</v>
      </c>
      <c r="B1461" s="124" t="s">
        <v>315</v>
      </c>
      <c r="C1461" s="124" t="s">
        <v>35</v>
      </c>
      <c r="D1461" s="125">
        <v>0</v>
      </c>
      <c r="E1461" s="125">
        <v>120.86441000000001</v>
      </c>
      <c r="F1461" s="126" t="e">
        <f t="shared" si="45"/>
        <v>#DIV/0!</v>
      </c>
    </row>
    <row r="1462" spans="1:6" ht="36.75" thickBot="1" x14ac:dyDescent="0.25">
      <c r="A1462" s="49" t="str">
        <f t="shared" si="44"/>
        <v>A</v>
      </c>
      <c r="B1462" s="109" t="s">
        <v>925</v>
      </c>
      <c r="C1462" s="110" t="s">
        <v>926</v>
      </c>
      <c r="D1462" s="111">
        <v>5241.3999999999996</v>
      </c>
      <c r="E1462" s="111">
        <v>5130.1897200000003</v>
      </c>
      <c r="F1462" s="112">
        <f t="shared" si="45"/>
        <v>0.97878233296447525</v>
      </c>
    </row>
    <row r="1463" spans="1:6" ht="15.75" thickTop="1" x14ac:dyDescent="0.2">
      <c r="A1463" s="49" t="str">
        <f t="shared" si="44"/>
        <v>A</v>
      </c>
      <c r="B1463" s="115" t="s">
        <v>315</v>
      </c>
      <c r="C1463" s="115" t="s">
        <v>18</v>
      </c>
      <c r="D1463" s="116">
        <v>5241.3999999999996</v>
      </c>
      <c r="E1463" s="116">
        <v>5130.1897200000003</v>
      </c>
      <c r="F1463" s="117">
        <f t="shared" si="45"/>
        <v>0.97878233296447525</v>
      </c>
    </row>
    <row r="1464" spans="1:6" ht="15" x14ac:dyDescent="0.2">
      <c r="A1464" s="49" t="str">
        <f t="shared" si="44"/>
        <v>A</v>
      </c>
      <c r="B1464" s="118" t="s">
        <v>315</v>
      </c>
      <c r="C1464" s="118" t="s">
        <v>20</v>
      </c>
      <c r="D1464" s="89">
        <v>62.76</v>
      </c>
      <c r="E1464" s="89">
        <v>62.76</v>
      </c>
      <c r="F1464" s="119">
        <f t="shared" si="45"/>
        <v>1</v>
      </c>
    </row>
    <row r="1465" spans="1:6" ht="15" x14ac:dyDescent="0.2">
      <c r="A1465" s="49" t="str">
        <f t="shared" si="44"/>
        <v>A</v>
      </c>
      <c r="B1465" s="118" t="s">
        <v>315</v>
      </c>
      <c r="C1465" s="118" t="s">
        <v>33</v>
      </c>
      <c r="D1465" s="89">
        <v>4990.6499999999996</v>
      </c>
      <c r="E1465" s="89">
        <v>4990.59627</v>
      </c>
      <c r="F1465" s="119">
        <f t="shared" si="45"/>
        <v>0.99998923386733196</v>
      </c>
    </row>
    <row r="1466" spans="1:6" ht="15" x14ac:dyDescent="0.2">
      <c r="A1466" s="49" t="str">
        <f t="shared" si="44"/>
        <v>A</v>
      </c>
      <c r="B1466" s="118" t="s">
        <v>315</v>
      </c>
      <c r="C1466" s="118" t="s">
        <v>34</v>
      </c>
      <c r="D1466" s="89">
        <v>187.99</v>
      </c>
      <c r="E1466" s="89">
        <v>76.833449999999999</v>
      </c>
      <c r="F1466" s="119">
        <f t="shared" si="45"/>
        <v>0.40871030373956058</v>
      </c>
    </row>
    <row r="1467" spans="1:6" s="60" customFormat="1" ht="36.75" hidden="1" thickBot="1" x14ac:dyDescent="0.3">
      <c r="A1467" s="65" t="str">
        <f t="shared" si="44"/>
        <v>A</v>
      </c>
      <c r="B1467" s="120" t="s">
        <v>927</v>
      </c>
      <c r="C1467" s="121" t="s">
        <v>926</v>
      </c>
      <c r="D1467" s="122">
        <v>5051.3999999999996</v>
      </c>
      <c r="E1467" s="122">
        <v>5051.34627</v>
      </c>
      <c r="F1467" s="123">
        <f t="shared" si="45"/>
        <v>0.99998936334481536</v>
      </c>
    </row>
    <row r="1468" spans="1:6" s="60" customFormat="1" ht="15" hidden="1" x14ac:dyDescent="0.25">
      <c r="A1468" s="65" t="str">
        <f t="shared" si="44"/>
        <v>A</v>
      </c>
      <c r="B1468" s="124" t="s">
        <v>315</v>
      </c>
      <c r="C1468" s="124" t="s">
        <v>18</v>
      </c>
      <c r="D1468" s="125">
        <v>5051.3999999999996</v>
      </c>
      <c r="E1468" s="125">
        <v>5051.34627</v>
      </c>
      <c r="F1468" s="126">
        <f t="shared" si="45"/>
        <v>0.99998936334481536</v>
      </c>
    </row>
    <row r="1469" spans="1:6" s="60" customFormat="1" ht="15" hidden="1" x14ac:dyDescent="0.25">
      <c r="A1469" s="65" t="str">
        <f t="shared" si="44"/>
        <v>A</v>
      </c>
      <c r="B1469" s="127" t="s">
        <v>315</v>
      </c>
      <c r="C1469" s="127" t="s">
        <v>20</v>
      </c>
      <c r="D1469" s="128">
        <v>60.75</v>
      </c>
      <c r="E1469" s="128">
        <v>60.75</v>
      </c>
      <c r="F1469" s="129">
        <f t="shared" si="45"/>
        <v>1</v>
      </c>
    </row>
    <row r="1470" spans="1:6" s="60" customFormat="1" ht="15" hidden="1" x14ac:dyDescent="0.25">
      <c r="A1470" s="65" t="str">
        <f t="shared" si="44"/>
        <v>A</v>
      </c>
      <c r="B1470" s="127" t="s">
        <v>315</v>
      </c>
      <c r="C1470" s="127" t="s">
        <v>33</v>
      </c>
      <c r="D1470" s="128">
        <v>4990.6499999999996</v>
      </c>
      <c r="E1470" s="128">
        <v>4990.59627</v>
      </c>
      <c r="F1470" s="129">
        <f t="shared" si="45"/>
        <v>0.99998923386733196</v>
      </c>
    </row>
    <row r="1471" spans="1:6" s="60" customFormat="1" ht="72.75" hidden="1" thickBot="1" x14ac:dyDescent="0.3">
      <c r="A1471" s="65" t="str">
        <f t="shared" si="44"/>
        <v>A</v>
      </c>
      <c r="B1471" s="120" t="s">
        <v>928</v>
      </c>
      <c r="C1471" s="121" t="s">
        <v>929</v>
      </c>
      <c r="D1471" s="122">
        <v>190</v>
      </c>
      <c r="E1471" s="122">
        <v>78.84344999999999</v>
      </c>
      <c r="F1471" s="123">
        <f t="shared" si="45"/>
        <v>0.41496552631578942</v>
      </c>
    </row>
    <row r="1472" spans="1:6" s="60" customFormat="1" ht="15" hidden="1" x14ac:dyDescent="0.25">
      <c r="A1472" s="65" t="str">
        <f t="shared" si="44"/>
        <v>A</v>
      </c>
      <c r="B1472" s="124" t="s">
        <v>315</v>
      </c>
      <c r="C1472" s="124" t="s">
        <v>18</v>
      </c>
      <c r="D1472" s="125">
        <v>190</v>
      </c>
      <c r="E1472" s="125">
        <v>78.84344999999999</v>
      </c>
      <c r="F1472" s="126">
        <f t="shared" si="45"/>
        <v>0.41496552631578942</v>
      </c>
    </row>
    <row r="1473" spans="1:6" s="60" customFormat="1" ht="15" hidden="1" x14ac:dyDescent="0.25">
      <c r="A1473" s="65" t="str">
        <f t="shared" si="44"/>
        <v>A</v>
      </c>
      <c r="B1473" s="127" t="s">
        <v>315</v>
      </c>
      <c r="C1473" s="127" t="s">
        <v>20</v>
      </c>
      <c r="D1473" s="128">
        <v>2.0099999999999998</v>
      </c>
      <c r="E1473" s="128">
        <v>2.0099999999999998</v>
      </c>
      <c r="F1473" s="129">
        <f t="shared" si="45"/>
        <v>1</v>
      </c>
    </row>
    <row r="1474" spans="1:6" s="60" customFormat="1" ht="15" hidden="1" x14ac:dyDescent="0.25">
      <c r="A1474" s="65" t="str">
        <f t="shared" si="44"/>
        <v>A</v>
      </c>
      <c r="B1474" s="127" t="s">
        <v>315</v>
      </c>
      <c r="C1474" s="127" t="s">
        <v>34</v>
      </c>
      <c r="D1474" s="128">
        <v>187.99</v>
      </c>
      <c r="E1474" s="128">
        <v>76.833449999999999</v>
      </c>
      <c r="F1474" s="129">
        <f t="shared" si="45"/>
        <v>0.40871030373956058</v>
      </c>
    </row>
    <row r="1475" spans="1:6" ht="36.75" thickBot="1" x14ac:dyDescent="0.25">
      <c r="A1475" s="49" t="str">
        <f t="shared" si="44"/>
        <v>A</v>
      </c>
      <c r="B1475" s="109" t="s">
        <v>930</v>
      </c>
      <c r="C1475" s="110" t="s">
        <v>931</v>
      </c>
      <c r="D1475" s="111">
        <v>9358.85</v>
      </c>
      <c r="E1475" s="111">
        <v>9339.8173099999985</v>
      </c>
      <c r="F1475" s="112">
        <f t="shared" si="45"/>
        <v>0.99796634308702437</v>
      </c>
    </row>
    <row r="1476" spans="1:6" ht="15.75" thickTop="1" x14ac:dyDescent="0.2">
      <c r="A1476" s="49" t="str">
        <f t="shared" si="44"/>
        <v>A</v>
      </c>
      <c r="B1476" s="115" t="s">
        <v>315</v>
      </c>
      <c r="C1476" s="115" t="s">
        <v>18</v>
      </c>
      <c r="D1476" s="116">
        <v>9358.85</v>
      </c>
      <c r="E1476" s="116">
        <v>9339.8173099999985</v>
      </c>
      <c r="F1476" s="117">
        <f t="shared" si="45"/>
        <v>0.99796634308702437</v>
      </c>
    </row>
    <row r="1477" spans="1:6" ht="15" x14ac:dyDescent="0.2">
      <c r="A1477" s="49" t="str">
        <f t="shared" ref="A1477:A1540" si="46">(IF(OR(D1477&lt;&gt;0,E1477&lt;&gt;0,),"A","B"))</f>
        <v>A</v>
      </c>
      <c r="B1477" s="118" t="s">
        <v>315</v>
      </c>
      <c r="C1477" s="118" t="s">
        <v>20</v>
      </c>
      <c r="D1477" s="89">
        <v>117.6</v>
      </c>
      <c r="E1477" s="89">
        <v>117.6</v>
      </c>
      <c r="F1477" s="119">
        <f t="shared" ref="F1477:F1540" si="47">E1477/D1477</f>
        <v>1</v>
      </c>
    </row>
    <row r="1478" spans="1:6" ht="15" x14ac:dyDescent="0.2">
      <c r="A1478" s="49" t="str">
        <f t="shared" si="46"/>
        <v>A</v>
      </c>
      <c r="B1478" s="118" t="s">
        <v>315</v>
      </c>
      <c r="C1478" s="118" t="s">
        <v>33</v>
      </c>
      <c r="D1478" s="89">
        <v>9241.25</v>
      </c>
      <c r="E1478" s="89">
        <v>9222.2173099999982</v>
      </c>
      <c r="F1478" s="119">
        <f t="shared" si="47"/>
        <v>0.99794046368186107</v>
      </c>
    </row>
    <row r="1479" spans="1:6" ht="36.75" thickBot="1" x14ac:dyDescent="0.25">
      <c r="A1479" s="49" t="str">
        <f t="shared" si="46"/>
        <v>A</v>
      </c>
      <c r="B1479" s="109" t="s">
        <v>932</v>
      </c>
      <c r="C1479" s="110" t="s">
        <v>933</v>
      </c>
      <c r="D1479" s="111">
        <v>1003</v>
      </c>
      <c r="E1479" s="111">
        <v>693.93823999999995</v>
      </c>
      <c r="F1479" s="112">
        <f t="shared" si="47"/>
        <v>0.69186265204386832</v>
      </c>
    </row>
    <row r="1480" spans="1:6" ht="15.75" thickTop="1" x14ac:dyDescent="0.2">
      <c r="A1480" s="49" t="str">
        <f t="shared" si="46"/>
        <v>A</v>
      </c>
      <c r="B1480" s="115" t="s">
        <v>315</v>
      </c>
      <c r="C1480" s="115" t="s">
        <v>18</v>
      </c>
      <c r="D1480" s="116">
        <v>1003</v>
      </c>
      <c r="E1480" s="116">
        <v>693.93823999999995</v>
      </c>
      <c r="F1480" s="117">
        <f t="shared" si="47"/>
        <v>0.69186265204386832</v>
      </c>
    </row>
    <row r="1481" spans="1:6" ht="15" x14ac:dyDescent="0.2">
      <c r="A1481" s="49" t="str">
        <f t="shared" si="46"/>
        <v>A</v>
      </c>
      <c r="B1481" s="118" t="s">
        <v>315</v>
      </c>
      <c r="C1481" s="118" t="s">
        <v>20</v>
      </c>
      <c r="D1481" s="89">
        <v>1003</v>
      </c>
      <c r="E1481" s="89">
        <v>693.93823999999995</v>
      </c>
      <c r="F1481" s="119">
        <f t="shared" si="47"/>
        <v>0.69186265204386832</v>
      </c>
    </row>
    <row r="1482" spans="1:6" ht="36.75" thickBot="1" x14ac:dyDescent="0.25">
      <c r="A1482" s="49" t="str">
        <f t="shared" si="46"/>
        <v>A</v>
      </c>
      <c r="B1482" s="109" t="s">
        <v>934</v>
      </c>
      <c r="C1482" s="110" t="s">
        <v>935</v>
      </c>
      <c r="D1482" s="111">
        <v>2452.4499999999998</v>
      </c>
      <c r="E1482" s="111">
        <v>2379.4290899999996</v>
      </c>
      <c r="F1482" s="112">
        <f t="shared" si="47"/>
        <v>0.97022532161715824</v>
      </c>
    </row>
    <row r="1483" spans="1:6" ht="15.75" thickTop="1" x14ac:dyDescent="0.2">
      <c r="A1483" s="49" t="str">
        <f t="shared" si="46"/>
        <v>A</v>
      </c>
      <c r="B1483" s="115" t="s">
        <v>315</v>
      </c>
      <c r="C1483" s="115" t="s">
        <v>18</v>
      </c>
      <c r="D1483" s="116">
        <v>2452.4499999999998</v>
      </c>
      <c r="E1483" s="116">
        <v>2379.4290899999996</v>
      </c>
      <c r="F1483" s="117">
        <f t="shared" si="47"/>
        <v>0.97022532161715824</v>
      </c>
    </row>
    <row r="1484" spans="1:6" ht="15" x14ac:dyDescent="0.2">
      <c r="A1484" s="49" t="str">
        <f t="shared" si="46"/>
        <v>A</v>
      </c>
      <c r="B1484" s="118" t="s">
        <v>315</v>
      </c>
      <c r="C1484" s="118" t="s">
        <v>20</v>
      </c>
      <c r="D1484" s="89">
        <v>710.45</v>
      </c>
      <c r="E1484" s="89">
        <v>638.14038000000005</v>
      </c>
      <c r="F1484" s="119">
        <f t="shared" si="47"/>
        <v>0.89821997325638681</v>
      </c>
    </row>
    <row r="1485" spans="1:6" ht="15" x14ac:dyDescent="0.2">
      <c r="A1485" s="49" t="str">
        <f t="shared" si="46"/>
        <v>A</v>
      </c>
      <c r="B1485" s="118" t="s">
        <v>315</v>
      </c>
      <c r="C1485" s="118" t="s">
        <v>33</v>
      </c>
      <c r="D1485" s="89">
        <v>1427</v>
      </c>
      <c r="E1485" s="89">
        <v>1426.5218599999998</v>
      </c>
      <c r="F1485" s="119">
        <f t="shared" si="47"/>
        <v>0.99966493342676932</v>
      </c>
    </row>
    <row r="1486" spans="1:6" ht="15" x14ac:dyDescent="0.2">
      <c r="A1486" s="49" t="str">
        <f t="shared" si="46"/>
        <v>A</v>
      </c>
      <c r="B1486" s="118" t="s">
        <v>315</v>
      </c>
      <c r="C1486" s="118" t="s">
        <v>34</v>
      </c>
      <c r="D1486" s="89">
        <v>315</v>
      </c>
      <c r="E1486" s="89">
        <v>314.76684999999998</v>
      </c>
      <c r="F1486" s="119">
        <f t="shared" si="47"/>
        <v>0.99925984126984124</v>
      </c>
    </row>
    <row r="1487" spans="1:6" s="60" customFormat="1" ht="36.75" hidden="1" thickBot="1" x14ac:dyDescent="0.3">
      <c r="A1487" s="65" t="str">
        <f t="shared" si="46"/>
        <v>A</v>
      </c>
      <c r="B1487" s="120" t="s">
        <v>936</v>
      </c>
      <c r="C1487" s="121" t="s">
        <v>935</v>
      </c>
      <c r="D1487" s="122">
        <v>1669.95</v>
      </c>
      <c r="E1487" s="122">
        <v>1651.0777399999999</v>
      </c>
      <c r="F1487" s="123">
        <f t="shared" si="47"/>
        <v>0.98869890715290876</v>
      </c>
    </row>
    <row r="1488" spans="1:6" s="60" customFormat="1" ht="15" hidden="1" x14ac:dyDescent="0.25">
      <c r="A1488" s="65" t="str">
        <f t="shared" si="46"/>
        <v>A</v>
      </c>
      <c r="B1488" s="124" t="s">
        <v>315</v>
      </c>
      <c r="C1488" s="124" t="s">
        <v>18</v>
      </c>
      <c r="D1488" s="125">
        <v>1669.95</v>
      </c>
      <c r="E1488" s="125">
        <v>1651.0777399999999</v>
      </c>
      <c r="F1488" s="126">
        <f t="shared" si="47"/>
        <v>0.98869890715290876</v>
      </c>
    </row>
    <row r="1489" spans="1:6" s="60" customFormat="1" ht="15" hidden="1" x14ac:dyDescent="0.25">
      <c r="A1489" s="65" t="str">
        <f t="shared" si="46"/>
        <v>A</v>
      </c>
      <c r="B1489" s="127" t="s">
        <v>315</v>
      </c>
      <c r="C1489" s="127" t="s">
        <v>20</v>
      </c>
      <c r="D1489" s="128">
        <v>242.95</v>
      </c>
      <c r="E1489" s="128">
        <v>224.55587999999997</v>
      </c>
      <c r="F1489" s="129">
        <f t="shared" si="47"/>
        <v>0.92428845441448848</v>
      </c>
    </row>
    <row r="1490" spans="1:6" s="60" customFormat="1" ht="15" hidden="1" x14ac:dyDescent="0.25">
      <c r="A1490" s="65" t="str">
        <f t="shared" si="46"/>
        <v>A</v>
      </c>
      <c r="B1490" s="127" t="s">
        <v>315</v>
      </c>
      <c r="C1490" s="127" t="s">
        <v>33</v>
      </c>
      <c r="D1490" s="128">
        <v>1427</v>
      </c>
      <c r="E1490" s="128">
        <v>1426.5218599999998</v>
      </c>
      <c r="F1490" s="129">
        <f t="shared" si="47"/>
        <v>0.99966493342676932</v>
      </c>
    </row>
    <row r="1491" spans="1:6" s="60" customFormat="1" ht="72.75" hidden="1" thickBot="1" x14ac:dyDescent="0.3">
      <c r="A1491" s="65" t="str">
        <f t="shared" si="46"/>
        <v>A</v>
      </c>
      <c r="B1491" s="120" t="s">
        <v>937</v>
      </c>
      <c r="C1491" s="121" t="s">
        <v>938</v>
      </c>
      <c r="D1491" s="122">
        <v>782.5</v>
      </c>
      <c r="E1491" s="122">
        <v>728.35135000000002</v>
      </c>
      <c r="F1491" s="123">
        <f t="shared" si="47"/>
        <v>0.93080044728434508</v>
      </c>
    </row>
    <row r="1492" spans="1:6" s="60" customFormat="1" ht="15" hidden="1" x14ac:dyDescent="0.25">
      <c r="A1492" s="65" t="str">
        <f t="shared" si="46"/>
        <v>A</v>
      </c>
      <c r="B1492" s="124" t="s">
        <v>315</v>
      </c>
      <c r="C1492" s="124" t="s">
        <v>18</v>
      </c>
      <c r="D1492" s="125">
        <v>782.5</v>
      </c>
      <c r="E1492" s="125">
        <v>728.35135000000002</v>
      </c>
      <c r="F1492" s="126">
        <f t="shared" si="47"/>
        <v>0.93080044728434508</v>
      </c>
    </row>
    <row r="1493" spans="1:6" s="60" customFormat="1" ht="15" hidden="1" x14ac:dyDescent="0.25">
      <c r="A1493" s="65" t="str">
        <f t="shared" si="46"/>
        <v>A</v>
      </c>
      <c r="B1493" s="127" t="s">
        <v>315</v>
      </c>
      <c r="C1493" s="127" t="s">
        <v>20</v>
      </c>
      <c r="D1493" s="128">
        <v>467.5</v>
      </c>
      <c r="E1493" s="128">
        <v>413.58449999999999</v>
      </c>
      <c r="F1493" s="129">
        <f t="shared" si="47"/>
        <v>0.88467272727272728</v>
      </c>
    </row>
    <row r="1494" spans="1:6" s="60" customFormat="1" ht="15" hidden="1" x14ac:dyDescent="0.25">
      <c r="A1494" s="65" t="str">
        <f t="shared" si="46"/>
        <v>A</v>
      </c>
      <c r="B1494" s="127" t="s">
        <v>315</v>
      </c>
      <c r="C1494" s="127" t="s">
        <v>34</v>
      </c>
      <c r="D1494" s="128">
        <v>315</v>
      </c>
      <c r="E1494" s="128">
        <v>314.76684999999998</v>
      </c>
      <c r="F1494" s="129">
        <f t="shared" si="47"/>
        <v>0.99925984126984124</v>
      </c>
    </row>
    <row r="1495" spans="1:6" ht="36.75" thickBot="1" x14ac:dyDescent="0.25">
      <c r="A1495" s="49" t="str">
        <f t="shared" si="46"/>
        <v>A</v>
      </c>
      <c r="B1495" s="109" t="s">
        <v>939</v>
      </c>
      <c r="C1495" s="110" t="s">
        <v>940</v>
      </c>
      <c r="D1495" s="111">
        <v>1014448.5</v>
      </c>
      <c r="E1495" s="111">
        <v>923676.77793999994</v>
      </c>
      <c r="F1495" s="112">
        <f t="shared" si="47"/>
        <v>0.91052111362972088</v>
      </c>
    </row>
    <row r="1496" spans="1:6" ht="15.75" thickTop="1" x14ac:dyDescent="0.2">
      <c r="A1496" s="49" t="str">
        <f t="shared" si="46"/>
        <v>A</v>
      </c>
      <c r="B1496" s="115" t="s">
        <v>315</v>
      </c>
      <c r="C1496" s="115" t="s">
        <v>18</v>
      </c>
      <c r="D1496" s="116">
        <v>1005421.78</v>
      </c>
      <c r="E1496" s="116">
        <v>915259.69293000002</v>
      </c>
      <c r="F1496" s="117">
        <f t="shared" si="47"/>
        <v>0.91032411584519279</v>
      </c>
    </row>
    <row r="1497" spans="1:6" ht="15" x14ac:dyDescent="0.2">
      <c r="A1497" s="49" t="str">
        <f t="shared" si="46"/>
        <v>A</v>
      </c>
      <c r="B1497" s="118" t="s">
        <v>315</v>
      </c>
      <c r="C1497" s="118" t="s">
        <v>20</v>
      </c>
      <c r="D1497" s="89">
        <v>292620.36700000003</v>
      </c>
      <c r="E1497" s="89">
        <v>204548.24392999997</v>
      </c>
      <c r="F1497" s="119">
        <f t="shared" si="47"/>
        <v>0.69902258009949103</v>
      </c>
    </row>
    <row r="1498" spans="1:6" ht="15" x14ac:dyDescent="0.2">
      <c r="A1498" s="49" t="str">
        <f t="shared" si="46"/>
        <v>A</v>
      </c>
      <c r="B1498" s="118" t="s">
        <v>315</v>
      </c>
      <c r="C1498" s="118" t="s">
        <v>32</v>
      </c>
      <c r="D1498" s="89">
        <v>905</v>
      </c>
      <c r="E1498" s="89">
        <v>628.65899999999999</v>
      </c>
      <c r="F1498" s="119">
        <f t="shared" si="47"/>
        <v>0.69465082872928174</v>
      </c>
    </row>
    <row r="1499" spans="1:6" ht="15" x14ac:dyDescent="0.2">
      <c r="A1499" s="49" t="str">
        <f t="shared" si="46"/>
        <v>A</v>
      </c>
      <c r="B1499" s="118" t="s">
        <v>315</v>
      </c>
      <c r="C1499" s="118" t="s">
        <v>33</v>
      </c>
      <c r="D1499" s="89">
        <v>561215.73</v>
      </c>
      <c r="E1499" s="89">
        <v>560755.01063999999</v>
      </c>
      <c r="F1499" s="119">
        <f t="shared" si="47"/>
        <v>0.99917906905424769</v>
      </c>
    </row>
    <row r="1500" spans="1:6" ht="15" x14ac:dyDescent="0.2">
      <c r="A1500" s="49" t="str">
        <f t="shared" si="46"/>
        <v>A</v>
      </c>
      <c r="B1500" s="118" t="s">
        <v>315</v>
      </c>
      <c r="C1500" s="118" t="s">
        <v>34</v>
      </c>
      <c r="D1500" s="89">
        <v>150680.68299999999</v>
      </c>
      <c r="E1500" s="89">
        <v>149327.77936000002</v>
      </c>
      <c r="F1500" s="119">
        <f t="shared" si="47"/>
        <v>0.9910213863312527</v>
      </c>
    </row>
    <row r="1501" spans="1:6" ht="15" x14ac:dyDescent="0.2">
      <c r="A1501" s="49" t="str">
        <f t="shared" si="46"/>
        <v>A</v>
      </c>
      <c r="B1501" s="115" t="s">
        <v>315</v>
      </c>
      <c r="C1501" s="115" t="s">
        <v>35</v>
      </c>
      <c r="D1501" s="116">
        <v>9026.7199999999993</v>
      </c>
      <c r="E1501" s="116">
        <v>8417.0850100000025</v>
      </c>
      <c r="F1501" s="117">
        <f t="shared" si="47"/>
        <v>0.93246328788308519</v>
      </c>
    </row>
    <row r="1502" spans="1:6" ht="36.75" thickBot="1" x14ac:dyDescent="0.25">
      <c r="A1502" s="49" t="str">
        <f t="shared" si="46"/>
        <v>A</v>
      </c>
      <c r="B1502" s="109" t="s">
        <v>941</v>
      </c>
      <c r="C1502" s="110" t="s">
        <v>942</v>
      </c>
      <c r="D1502" s="111">
        <v>20647.2</v>
      </c>
      <c r="E1502" s="111">
        <v>20556.454710000002</v>
      </c>
      <c r="F1502" s="112">
        <f t="shared" si="47"/>
        <v>0.99560495902592128</v>
      </c>
    </row>
    <row r="1503" spans="1:6" ht="15.75" thickTop="1" x14ac:dyDescent="0.2">
      <c r="A1503" s="49" t="str">
        <f t="shared" si="46"/>
        <v>A</v>
      </c>
      <c r="B1503" s="115" t="s">
        <v>315</v>
      </c>
      <c r="C1503" s="115" t="s">
        <v>18</v>
      </c>
      <c r="D1503" s="116">
        <v>20647.2</v>
      </c>
      <c r="E1503" s="116">
        <v>20556.454710000002</v>
      </c>
      <c r="F1503" s="117">
        <f t="shared" si="47"/>
        <v>0.99560495902592128</v>
      </c>
    </row>
    <row r="1504" spans="1:6" ht="15" x14ac:dyDescent="0.2">
      <c r="A1504" s="49" t="str">
        <f t="shared" si="46"/>
        <v>A</v>
      </c>
      <c r="B1504" s="118" t="s">
        <v>315</v>
      </c>
      <c r="C1504" s="118" t="s">
        <v>33</v>
      </c>
      <c r="D1504" s="89">
        <v>20647.2</v>
      </c>
      <c r="E1504" s="89">
        <v>20556.454710000002</v>
      </c>
      <c r="F1504" s="119">
        <f t="shared" si="47"/>
        <v>0.99560495902592128</v>
      </c>
    </row>
    <row r="1505" spans="1:6" ht="36.75" thickBot="1" x14ac:dyDescent="0.25">
      <c r="A1505" s="49" t="str">
        <f t="shared" si="46"/>
        <v>A</v>
      </c>
      <c r="B1505" s="109" t="s">
        <v>943</v>
      </c>
      <c r="C1505" s="110" t="s">
        <v>944</v>
      </c>
      <c r="D1505" s="111">
        <v>15619.1</v>
      </c>
      <c r="E1505" s="111">
        <v>15617.432580000001</v>
      </c>
      <c r="F1505" s="112">
        <f t="shared" si="47"/>
        <v>0.99989324480924002</v>
      </c>
    </row>
    <row r="1506" spans="1:6" ht="15.75" thickTop="1" x14ac:dyDescent="0.2">
      <c r="A1506" s="49" t="str">
        <f t="shared" si="46"/>
        <v>A</v>
      </c>
      <c r="B1506" s="115" t="s">
        <v>315</v>
      </c>
      <c r="C1506" s="115" t="s">
        <v>18</v>
      </c>
      <c r="D1506" s="116">
        <v>15619.1</v>
      </c>
      <c r="E1506" s="116">
        <v>15617.432580000001</v>
      </c>
      <c r="F1506" s="117">
        <f t="shared" si="47"/>
        <v>0.99989324480924002</v>
      </c>
    </row>
    <row r="1507" spans="1:6" ht="15" x14ac:dyDescent="0.2">
      <c r="A1507" s="49" t="str">
        <f t="shared" si="46"/>
        <v>A</v>
      </c>
      <c r="B1507" s="118" t="s">
        <v>315</v>
      </c>
      <c r="C1507" s="118" t="s">
        <v>20</v>
      </c>
      <c r="D1507" s="89">
        <v>153</v>
      </c>
      <c r="E1507" s="89">
        <v>153</v>
      </c>
      <c r="F1507" s="119">
        <f t="shared" si="47"/>
        <v>1</v>
      </c>
    </row>
    <row r="1508" spans="1:6" ht="15" x14ac:dyDescent="0.2">
      <c r="A1508" s="49" t="str">
        <f t="shared" si="46"/>
        <v>A</v>
      </c>
      <c r="B1508" s="118" t="s">
        <v>315</v>
      </c>
      <c r="C1508" s="118" t="s">
        <v>33</v>
      </c>
      <c r="D1508" s="89">
        <v>15466.1</v>
      </c>
      <c r="E1508" s="89">
        <v>15464.432580000001</v>
      </c>
      <c r="F1508" s="119">
        <f t="shared" si="47"/>
        <v>0.99989218872243169</v>
      </c>
    </row>
    <row r="1509" spans="1:6" ht="36.75" thickBot="1" x14ac:dyDescent="0.25">
      <c r="A1509" s="49" t="str">
        <f t="shared" si="46"/>
        <v>A</v>
      </c>
      <c r="B1509" s="109" t="s">
        <v>945</v>
      </c>
      <c r="C1509" s="110" t="s">
        <v>946</v>
      </c>
      <c r="D1509" s="111">
        <v>1500</v>
      </c>
      <c r="E1509" s="111">
        <v>1499.9949999999999</v>
      </c>
      <c r="F1509" s="112">
        <f t="shared" si="47"/>
        <v>0.99999666666666664</v>
      </c>
    </row>
    <row r="1510" spans="1:6" ht="15.75" thickTop="1" x14ac:dyDescent="0.2">
      <c r="A1510" s="49" t="str">
        <f t="shared" si="46"/>
        <v>A</v>
      </c>
      <c r="B1510" s="115" t="s">
        <v>315</v>
      </c>
      <c r="C1510" s="115" t="s">
        <v>18</v>
      </c>
      <c r="D1510" s="116">
        <v>1500</v>
      </c>
      <c r="E1510" s="116">
        <v>1499.9949999999999</v>
      </c>
      <c r="F1510" s="117">
        <f t="shared" si="47"/>
        <v>0.99999666666666664</v>
      </c>
    </row>
    <row r="1511" spans="1:6" ht="15" x14ac:dyDescent="0.2">
      <c r="A1511" s="49" t="str">
        <f t="shared" si="46"/>
        <v>A</v>
      </c>
      <c r="B1511" s="118" t="s">
        <v>315</v>
      </c>
      <c r="C1511" s="118" t="s">
        <v>33</v>
      </c>
      <c r="D1511" s="89">
        <v>1500</v>
      </c>
      <c r="E1511" s="89">
        <v>1499.9949999999999</v>
      </c>
      <c r="F1511" s="119">
        <f t="shared" si="47"/>
        <v>0.99999666666666664</v>
      </c>
    </row>
    <row r="1512" spans="1:6" ht="36.75" thickBot="1" x14ac:dyDescent="0.25">
      <c r="A1512" s="49" t="str">
        <f t="shared" si="46"/>
        <v>A</v>
      </c>
      <c r="B1512" s="109" t="s">
        <v>947</v>
      </c>
      <c r="C1512" s="110" t="s">
        <v>948</v>
      </c>
      <c r="D1512" s="111">
        <v>30236.14</v>
      </c>
      <c r="E1512" s="111">
        <v>30236.128770000003</v>
      </c>
      <c r="F1512" s="112">
        <f t="shared" si="47"/>
        <v>0.99999962859015745</v>
      </c>
    </row>
    <row r="1513" spans="1:6" ht="15.75" thickTop="1" x14ac:dyDescent="0.2">
      <c r="A1513" s="49" t="str">
        <f t="shared" si="46"/>
        <v>A</v>
      </c>
      <c r="B1513" s="115" t="s">
        <v>315</v>
      </c>
      <c r="C1513" s="115" t="s">
        <v>18</v>
      </c>
      <c r="D1513" s="116">
        <v>30236.14</v>
      </c>
      <c r="E1513" s="116">
        <v>30236.128770000003</v>
      </c>
      <c r="F1513" s="117">
        <f t="shared" si="47"/>
        <v>0.99999962859015745</v>
      </c>
    </row>
    <row r="1514" spans="1:6" ht="15" x14ac:dyDescent="0.2">
      <c r="A1514" s="49" t="str">
        <f t="shared" si="46"/>
        <v>A</v>
      </c>
      <c r="B1514" s="118" t="s">
        <v>315</v>
      </c>
      <c r="C1514" s="118" t="s">
        <v>20</v>
      </c>
      <c r="D1514" s="89">
        <v>27</v>
      </c>
      <c r="E1514" s="89">
        <v>27</v>
      </c>
      <c r="F1514" s="119">
        <f t="shared" si="47"/>
        <v>1</v>
      </c>
    </row>
    <row r="1515" spans="1:6" ht="15" x14ac:dyDescent="0.2">
      <c r="A1515" s="49" t="str">
        <f t="shared" si="46"/>
        <v>A</v>
      </c>
      <c r="B1515" s="118" t="s">
        <v>315</v>
      </c>
      <c r="C1515" s="118" t="s">
        <v>33</v>
      </c>
      <c r="D1515" s="89">
        <v>30209.14</v>
      </c>
      <c r="E1515" s="89">
        <v>30209.128770000003</v>
      </c>
      <c r="F1515" s="119">
        <f t="shared" si="47"/>
        <v>0.99999962825820277</v>
      </c>
    </row>
    <row r="1516" spans="1:6" ht="36.75" thickBot="1" x14ac:dyDescent="0.25">
      <c r="A1516" s="49" t="str">
        <f t="shared" si="46"/>
        <v>A</v>
      </c>
      <c r="B1516" s="109" t="s">
        <v>949</v>
      </c>
      <c r="C1516" s="110" t="s">
        <v>950</v>
      </c>
      <c r="D1516" s="111">
        <v>2747.75</v>
      </c>
      <c r="E1516" s="111">
        <v>2747.7130499999998</v>
      </c>
      <c r="F1516" s="112">
        <f t="shared" si="47"/>
        <v>0.99998655263397318</v>
      </c>
    </row>
    <row r="1517" spans="1:6" ht="15.75" thickTop="1" x14ac:dyDescent="0.2">
      <c r="A1517" s="49" t="str">
        <f t="shared" si="46"/>
        <v>A</v>
      </c>
      <c r="B1517" s="115" t="s">
        <v>315</v>
      </c>
      <c r="C1517" s="115" t="s">
        <v>18</v>
      </c>
      <c r="D1517" s="116">
        <v>2747.75</v>
      </c>
      <c r="E1517" s="116">
        <v>2747.7130499999998</v>
      </c>
      <c r="F1517" s="117">
        <f t="shared" si="47"/>
        <v>0.99998655263397318</v>
      </c>
    </row>
    <row r="1518" spans="1:6" ht="15" x14ac:dyDescent="0.2">
      <c r="A1518" s="49" t="str">
        <f t="shared" si="46"/>
        <v>A</v>
      </c>
      <c r="B1518" s="118" t="s">
        <v>315</v>
      </c>
      <c r="C1518" s="118" t="s">
        <v>20</v>
      </c>
      <c r="D1518" s="89">
        <v>216.8</v>
      </c>
      <c r="E1518" s="89">
        <v>216.79997000000003</v>
      </c>
      <c r="F1518" s="119">
        <f t="shared" si="47"/>
        <v>0.99999986162361632</v>
      </c>
    </row>
    <row r="1519" spans="1:6" ht="15" x14ac:dyDescent="0.2">
      <c r="A1519" s="49" t="str">
        <f t="shared" si="46"/>
        <v>A</v>
      </c>
      <c r="B1519" s="118" t="s">
        <v>315</v>
      </c>
      <c r="C1519" s="118" t="s">
        <v>33</v>
      </c>
      <c r="D1519" s="89">
        <v>2530.9499999999998</v>
      </c>
      <c r="E1519" s="89">
        <v>2530.9130800000003</v>
      </c>
      <c r="F1519" s="119">
        <f t="shared" si="47"/>
        <v>0.99998541259210982</v>
      </c>
    </row>
    <row r="1520" spans="1:6" ht="54.75" thickBot="1" x14ac:dyDescent="0.25">
      <c r="A1520" s="49" t="str">
        <f t="shared" si="46"/>
        <v>A</v>
      </c>
      <c r="B1520" s="109" t="s">
        <v>951</v>
      </c>
      <c r="C1520" s="110" t="s">
        <v>952</v>
      </c>
      <c r="D1520" s="111">
        <v>12708.96</v>
      </c>
      <c r="E1520" s="111">
        <v>12708.9254</v>
      </c>
      <c r="F1520" s="112">
        <f t="shared" si="47"/>
        <v>0.99999727751129919</v>
      </c>
    </row>
    <row r="1521" spans="1:6" ht="15.75" thickTop="1" x14ac:dyDescent="0.2">
      <c r="A1521" s="49" t="str">
        <f t="shared" si="46"/>
        <v>A</v>
      </c>
      <c r="B1521" s="115" t="s">
        <v>315</v>
      </c>
      <c r="C1521" s="115" t="s">
        <v>18</v>
      </c>
      <c r="D1521" s="116">
        <v>12708.96</v>
      </c>
      <c r="E1521" s="116">
        <v>12708.9254</v>
      </c>
      <c r="F1521" s="117">
        <f t="shared" si="47"/>
        <v>0.99999727751129919</v>
      </c>
    </row>
    <row r="1522" spans="1:6" ht="15" x14ac:dyDescent="0.2">
      <c r="A1522" s="49" t="str">
        <f t="shared" si="46"/>
        <v>A</v>
      </c>
      <c r="B1522" s="118" t="s">
        <v>315</v>
      </c>
      <c r="C1522" s="118" t="s">
        <v>20</v>
      </c>
      <c r="D1522" s="89">
        <v>225</v>
      </c>
      <c r="E1522" s="89">
        <v>225</v>
      </c>
      <c r="F1522" s="119">
        <f t="shared" si="47"/>
        <v>1</v>
      </c>
    </row>
    <row r="1523" spans="1:6" ht="15" x14ac:dyDescent="0.2">
      <c r="A1523" s="49" t="str">
        <f t="shared" si="46"/>
        <v>A</v>
      </c>
      <c r="B1523" s="118" t="s">
        <v>315</v>
      </c>
      <c r="C1523" s="118" t="s">
        <v>33</v>
      </c>
      <c r="D1523" s="89">
        <v>12483.96</v>
      </c>
      <c r="E1523" s="89">
        <v>12483.9254</v>
      </c>
      <c r="F1523" s="119">
        <f t="shared" si="47"/>
        <v>0.99999722844353878</v>
      </c>
    </row>
    <row r="1524" spans="1:6" ht="36.75" thickBot="1" x14ac:dyDescent="0.25">
      <c r="A1524" s="49" t="str">
        <f t="shared" si="46"/>
        <v>A</v>
      </c>
      <c r="B1524" s="109" t="s">
        <v>953</v>
      </c>
      <c r="C1524" s="110" t="s">
        <v>954</v>
      </c>
      <c r="D1524" s="111">
        <v>83414.649999999994</v>
      </c>
      <c r="E1524" s="111">
        <v>77623.77079000001</v>
      </c>
      <c r="F1524" s="112">
        <f t="shared" si="47"/>
        <v>0.93057719225579694</v>
      </c>
    </row>
    <row r="1525" spans="1:6" ht="15.75" thickTop="1" x14ac:dyDescent="0.2">
      <c r="A1525" s="49" t="str">
        <f t="shared" si="46"/>
        <v>A</v>
      </c>
      <c r="B1525" s="115" t="s">
        <v>315</v>
      </c>
      <c r="C1525" s="115" t="s">
        <v>18</v>
      </c>
      <c r="D1525" s="116">
        <v>83349.649999999994</v>
      </c>
      <c r="E1525" s="116">
        <v>77597.252270000012</v>
      </c>
      <c r="F1525" s="117">
        <f t="shared" si="47"/>
        <v>0.93098474042782442</v>
      </c>
    </row>
    <row r="1526" spans="1:6" ht="15" x14ac:dyDescent="0.2">
      <c r="A1526" s="49" t="str">
        <f t="shared" si="46"/>
        <v>A</v>
      </c>
      <c r="B1526" s="118" t="s">
        <v>315</v>
      </c>
      <c r="C1526" s="118" t="s">
        <v>20</v>
      </c>
      <c r="D1526" s="89">
        <v>54845.65</v>
      </c>
      <c r="E1526" s="89">
        <v>50442.761939999997</v>
      </c>
      <c r="F1526" s="119">
        <f t="shared" si="47"/>
        <v>0.91972220112260494</v>
      </c>
    </row>
    <row r="1527" spans="1:6" ht="15" x14ac:dyDescent="0.2">
      <c r="A1527" s="49" t="str">
        <f t="shared" si="46"/>
        <v>A</v>
      </c>
      <c r="B1527" s="118" t="s">
        <v>315</v>
      </c>
      <c r="C1527" s="118" t="s">
        <v>33</v>
      </c>
      <c r="D1527" s="89">
        <v>26130.85</v>
      </c>
      <c r="E1527" s="89">
        <v>25770.327649999999</v>
      </c>
      <c r="F1527" s="119">
        <f t="shared" si="47"/>
        <v>0.98620319086443808</v>
      </c>
    </row>
    <row r="1528" spans="1:6" ht="15" x14ac:dyDescent="0.2">
      <c r="A1528" s="49" t="str">
        <f t="shared" si="46"/>
        <v>A</v>
      </c>
      <c r="B1528" s="118" t="s">
        <v>315</v>
      </c>
      <c r="C1528" s="118" t="s">
        <v>34</v>
      </c>
      <c r="D1528" s="89">
        <v>2373.15</v>
      </c>
      <c r="E1528" s="89">
        <v>1384.1626799999999</v>
      </c>
      <c r="F1528" s="119">
        <f t="shared" si="47"/>
        <v>0.58325966753049741</v>
      </c>
    </row>
    <row r="1529" spans="1:6" ht="15" x14ac:dyDescent="0.2">
      <c r="A1529" s="49" t="str">
        <f t="shared" si="46"/>
        <v>A</v>
      </c>
      <c r="B1529" s="115" t="s">
        <v>315</v>
      </c>
      <c r="C1529" s="115" t="s">
        <v>35</v>
      </c>
      <c r="D1529" s="116">
        <v>65</v>
      </c>
      <c r="E1529" s="116">
        <v>26.518519999999999</v>
      </c>
      <c r="F1529" s="117">
        <f t="shared" si="47"/>
        <v>0.40797723076923076</v>
      </c>
    </row>
    <row r="1530" spans="1:6" s="60" customFormat="1" ht="36.75" hidden="1" thickBot="1" x14ac:dyDescent="0.3">
      <c r="A1530" s="65" t="str">
        <f t="shared" si="46"/>
        <v>A</v>
      </c>
      <c r="B1530" s="120" t="s">
        <v>955</v>
      </c>
      <c r="C1530" s="121" t="s">
        <v>956</v>
      </c>
      <c r="D1530" s="122">
        <v>78683.8</v>
      </c>
      <c r="E1530" s="122">
        <v>72898.613200000007</v>
      </c>
      <c r="F1530" s="123">
        <f t="shared" si="47"/>
        <v>0.92647550321667238</v>
      </c>
    </row>
    <row r="1531" spans="1:6" s="60" customFormat="1" ht="15" hidden="1" x14ac:dyDescent="0.25">
      <c r="A1531" s="65" t="str">
        <f t="shared" si="46"/>
        <v>A</v>
      </c>
      <c r="B1531" s="124" t="s">
        <v>315</v>
      </c>
      <c r="C1531" s="124" t="s">
        <v>18</v>
      </c>
      <c r="D1531" s="125">
        <v>78618.8</v>
      </c>
      <c r="E1531" s="125">
        <v>72872.094680000009</v>
      </c>
      <c r="F1531" s="126">
        <f t="shared" si="47"/>
        <v>0.92690418424091958</v>
      </c>
    </row>
    <row r="1532" spans="1:6" s="60" customFormat="1" ht="15" hidden="1" x14ac:dyDescent="0.25">
      <c r="A1532" s="65" t="str">
        <f t="shared" si="46"/>
        <v>A</v>
      </c>
      <c r="B1532" s="127" t="s">
        <v>315</v>
      </c>
      <c r="C1532" s="127" t="s">
        <v>20</v>
      </c>
      <c r="D1532" s="128">
        <v>54845.65</v>
      </c>
      <c r="E1532" s="128">
        <v>50442.761939999997</v>
      </c>
      <c r="F1532" s="129">
        <f t="shared" si="47"/>
        <v>0.91972220112260494</v>
      </c>
    </row>
    <row r="1533" spans="1:6" s="60" customFormat="1" ht="15" hidden="1" x14ac:dyDescent="0.25">
      <c r="A1533" s="65" t="str">
        <f t="shared" si="46"/>
        <v>A</v>
      </c>
      <c r="B1533" s="127" t="s">
        <v>315</v>
      </c>
      <c r="C1533" s="127" t="s">
        <v>33</v>
      </c>
      <c r="D1533" s="128">
        <v>21400</v>
      </c>
      <c r="E1533" s="128">
        <v>21045.170060000004</v>
      </c>
      <c r="F1533" s="129">
        <f t="shared" si="47"/>
        <v>0.98341916168224319</v>
      </c>
    </row>
    <row r="1534" spans="1:6" s="60" customFormat="1" ht="15" hidden="1" x14ac:dyDescent="0.25">
      <c r="A1534" s="65" t="str">
        <f t="shared" si="46"/>
        <v>A</v>
      </c>
      <c r="B1534" s="127" t="s">
        <v>315</v>
      </c>
      <c r="C1534" s="127" t="s">
        <v>34</v>
      </c>
      <c r="D1534" s="128">
        <v>2373.15</v>
      </c>
      <c r="E1534" s="128">
        <v>1384.1626799999999</v>
      </c>
      <c r="F1534" s="129">
        <f t="shared" si="47"/>
        <v>0.58325966753049741</v>
      </c>
    </row>
    <row r="1535" spans="1:6" s="60" customFormat="1" ht="15" hidden="1" x14ac:dyDescent="0.25">
      <c r="A1535" s="65" t="str">
        <f t="shared" si="46"/>
        <v>A</v>
      </c>
      <c r="B1535" s="124" t="s">
        <v>315</v>
      </c>
      <c r="C1535" s="124" t="s">
        <v>35</v>
      </c>
      <c r="D1535" s="125">
        <v>65</v>
      </c>
      <c r="E1535" s="125">
        <v>26.518519999999999</v>
      </c>
      <c r="F1535" s="126">
        <f t="shared" si="47"/>
        <v>0.40797723076923076</v>
      </c>
    </row>
    <row r="1536" spans="1:6" s="60" customFormat="1" ht="72.75" hidden="1" thickBot="1" x14ac:dyDescent="0.3">
      <c r="A1536" s="65" t="str">
        <f t="shared" si="46"/>
        <v>A</v>
      </c>
      <c r="B1536" s="120" t="s">
        <v>957</v>
      </c>
      <c r="C1536" s="121" t="s">
        <v>958</v>
      </c>
      <c r="D1536" s="122">
        <v>4730.8500000000004</v>
      </c>
      <c r="E1536" s="122">
        <v>4725.1575899999998</v>
      </c>
      <c r="F1536" s="123">
        <f t="shared" si="47"/>
        <v>0.99879674688480913</v>
      </c>
    </row>
    <row r="1537" spans="1:6" s="60" customFormat="1" ht="15" hidden="1" x14ac:dyDescent="0.25">
      <c r="A1537" s="65" t="str">
        <f t="shared" si="46"/>
        <v>A</v>
      </c>
      <c r="B1537" s="124" t="s">
        <v>315</v>
      </c>
      <c r="C1537" s="124" t="s">
        <v>18</v>
      </c>
      <c r="D1537" s="125">
        <v>4730.8500000000004</v>
      </c>
      <c r="E1537" s="125">
        <v>4725.1575899999998</v>
      </c>
      <c r="F1537" s="126">
        <f t="shared" si="47"/>
        <v>0.99879674688480913</v>
      </c>
    </row>
    <row r="1538" spans="1:6" s="60" customFormat="1" ht="15" hidden="1" x14ac:dyDescent="0.25">
      <c r="A1538" s="65" t="str">
        <f t="shared" si="46"/>
        <v>A</v>
      </c>
      <c r="B1538" s="127" t="s">
        <v>315</v>
      </c>
      <c r="C1538" s="127" t="s">
        <v>33</v>
      </c>
      <c r="D1538" s="128">
        <v>4730.8500000000004</v>
      </c>
      <c r="E1538" s="128">
        <v>4725.1575899999998</v>
      </c>
      <c r="F1538" s="129">
        <f t="shared" si="47"/>
        <v>0.99879674688480913</v>
      </c>
    </row>
    <row r="1539" spans="1:6" ht="36.75" thickBot="1" x14ac:dyDescent="0.25">
      <c r="A1539" s="49" t="str">
        <f t="shared" si="46"/>
        <v>A</v>
      </c>
      <c r="B1539" s="109" t="s">
        <v>959</v>
      </c>
      <c r="C1539" s="110" t="s">
        <v>960</v>
      </c>
      <c r="D1539" s="111">
        <v>43141.25</v>
      </c>
      <c r="E1539" s="111">
        <v>43141.062170000005</v>
      </c>
      <c r="F1539" s="112">
        <f t="shared" si="47"/>
        <v>0.99999564616231573</v>
      </c>
    </row>
    <row r="1540" spans="1:6" ht="15.75" thickTop="1" x14ac:dyDescent="0.2">
      <c r="A1540" s="49" t="str">
        <f t="shared" si="46"/>
        <v>A</v>
      </c>
      <c r="B1540" s="115" t="s">
        <v>315</v>
      </c>
      <c r="C1540" s="115" t="s">
        <v>18</v>
      </c>
      <c r="D1540" s="116">
        <v>43141.25</v>
      </c>
      <c r="E1540" s="116">
        <v>43141.062170000005</v>
      </c>
      <c r="F1540" s="117">
        <f t="shared" si="47"/>
        <v>0.99999564616231573</v>
      </c>
    </row>
    <row r="1541" spans="1:6" ht="15" x14ac:dyDescent="0.2">
      <c r="A1541" s="49" t="str">
        <f t="shared" ref="A1541:A1604" si="48">(IF(OR(D1541&lt;&gt;0,E1541&lt;&gt;0,),"A","B"))</f>
        <v>A</v>
      </c>
      <c r="B1541" s="118" t="s">
        <v>315</v>
      </c>
      <c r="C1541" s="118" t="s">
        <v>33</v>
      </c>
      <c r="D1541" s="89">
        <v>43141.25</v>
      </c>
      <c r="E1541" s="89">
        <v>43141.062170000005</v>
      </c>
      <c r="F1541" s="119">
        <f t="shared" ref="F1541:F1604" si="49">E1541/D1541</f>
        <v>0.99999564616231573</v>
      </c>
    </row>
    <row r="1542" spans="1:6" ht="36.75" thickBot="1" x14ac:dyDescent="0.25">
      <c r="A1542" s="49" t="str">
        <f t="shared" si="48"/>
        <v>A</v>
      </c>
      <c r="B1542" s="109" t="s">
        <v>961</v>
      </c>
      <c r="C1542" s="110" t="s">
        <v>962</v>
      </c>
      <c r="D1542" s="111">
        <v>306.39999999999998</v>
      </c>
      <c r="E1542" s="111">
        <v>306.37941999999998</v>
      </c>
      <c r="F1542" s="112">
        <f t="shared" si="49"/>
        <v>0.99993283289817236</v>
      </c>
    </row>
    <row r="1543" spans="1:6" ht="15.75" thickTop="1" x14ac:dyDescent="0.2">
      <c r="A1543" s="49" t="str">
        <f t="shared" si="48"/>
        <v>A</v>
      </c>
      <c r="B1543" s="115" t="s">
        <v>315</v>
      </c>
      <c r="C1543" s="115" t="s">
        <v>18</v>
      </c>
      <c r="D1543" s="116">
        <v>306.39999999999998</v>
      </c>
      <c r="E1543" s="116">
        <v>306.37941999999998</v>
      </c>
      <c r="F1543" s="117">
        <f t="shared" si="49"/>
        <v>0.99993283289817236</v>
      </c>
    </row>
    <row r="1544" spans="1:6" ht="15" x14ac:dyDescent="0.2">
      <c r="A1544" s="49" t="str">
        <f t="shared" si="48"/>
        <v>A</v>
      </c>
      <c r="B1544" s="118" t="s">
        <v>315</v>
      </c>
      <c r="C1544" s="118" t="s">
        <v>20</v>
      </c>
      <c r="D1544" s="89">
        <v>306.39999999999998</v>
      </c>
      <c r="E1544" s="89">
        <v>306.37941999999998</v>
      </c>
      <c r="F1544" s="119">
        <f t="shared" si="49"/>
        <v>0.99993283289817236</v>
      </c>
    </row>
    <row r="1545" spans="1:6" ht="36.75" thickBot="1" x14ac:dyDescent="0.25">
      <c r="A1545" s="49" t="str">
        <f t="shared" si="48"/>
        <v>A</v>
      </c>
      <c r="B1545" s="109" t="s">
        <v>963</v>
      </c>
      <c r="C1545" s="110" t="s">
        <v>964</v>
      </c>
      <c r="D1545" s="111">
        <v>804127.05</v>
      </c>
      <c r="E1545" s="111">
        <v>719238.91605</v>
      </c>
      <c r="F1545" s="112">
        <f t="shared" si="49"/>
        <v>0.89443442556745223</v>
      </c>
    </row>
    <row r="1546" spans="1:6" ht="15.75" thickTop="1" x14ac:dyDescent="0.2">
      <c r="A1546" s="49" t="str">
        <f t="shared" si="48"/>
        <v>A</v>
      </c>
      <c r="B1546" s="115" t="s">
        <v>315</v>
      </c>
      <c r="C1546" s="115" t="s">
        <v>18</v>
      </c>
      <c r="D1546" s="116">
        <v>795165.33</v>
      </c>
      <c r="E1546" s="116">
        <v>710848.34956000012</v>
      </c>
      <c r="F1546" s="117">
        <f t="shared" si="49"/>
        <v>0.89396295681050397</v>
      </c>
    </row>
    <row r="1547" spans="1:6" ht="15" x14ac:dyDescent="0.2">
      <c r="A1547" s="49" t="str">
        <f t="shared" si="48"/>
        <v>A</v>
      </c>
      <c r="B1547" s="118" t="s">
        <v>315</v>
      </c>
      <c r="C1547" s="118" t="s">
        <v>20</v>
      </c>
      <c r="D1547" s="89">
        <v>236846.51699999999</v>
      </c>
      <c r="E1547" s="89">
        <v>153177.3026</v>
      </c>
      <c r="F1547" s="119">
        <f t="shared" si="49"/>
        <v>0.64673656400022128</v>
      </c>
    </row>
    <row r="1548" spans="1:6" ht="15" x14ac:dyDescent="0.2">
      <c r="A1548" s="49" t="str">
        <f t="shared" si="48"/>
        <v>A</v>
      </c>
      <c r="B1548" s="118" t="s">
        <v>315</v>
      </c>
      <c r="C1548" s="118" t="s">
        <v>32</v>
      </c>
      <c r="D1548" s="89">
        <v>905</v>
      </c>
      <c r="E1548" s="89">
        <v>628.65899999999999</v>
      </c>
      <c r="F1548" s="119">
        <f t="shared" si="49"/>
        <v>0.69465082872928174</v>
      </c>
    </row>
    <row r="1549" spans="1:6" ht="15" x14ac:dyDescent="0.2">
      <c r="A1549" s="49" t="str">
        <f t="shared" si="48"/>
        <v>A</v>
      </c>
      <c r="B1549" s="118" t="s">
        <v>315</v>
      </c>
      <c r="C1549" s="118" t="s">
        <v>33</v>
      </c>
      <c r="D1549" s="89">
        <v>409106.28</v>
      </c>
      <c r="E1549" s="89">
        <v>409098.77127999999</v>
      </c>
      <c r="F1549" s="119">
        <f t="shared" si="49"/>
        <v>0.99998164604073048</v>
      </c>
    </row>
    <row r="1550" spans="1:6" ht="15" x14ac:dyDescent="0.2">
      <c r="A1550" s="49" t="str">
        <f t="shared" si="48"/>
        <v>A</v>
      </c>
      <c r="B1550" s="118" t="s">
        <v>315</v>
      </c>
      <c r="C1550" s="118" t="s">
        <v>34</v>
      </c>
      <c r="D1550" s="89">
        <v>148307.533</v>
      </c>
      <c r="E1550" s="89">
        <v>147943.61668000001</v>
      </c>
      <c r="F1550" s="119">
        <f t="shared" si="49"/>
        <v>0.99754620475009859</v>
      </c>
    </row>
    <row r="1551" spans="1:6" ht="15" x14ac:dyDescent="0.2">
      <c r="A1551" s="49" t="str">
        <f t="shared" si="48"/>
        <v>A</v>
      </c>
      <c r="B1551" s="115" t="s">
        <v>315</v>
      </c>
      <c r="C1551" s="115" t="s">
        <v>35</v>
      </c>
      <c r="D1551" s="116">
        <v>8961.7199999999993</v>
      </c>
      <c r="E1551" s="116">
        <v>8390.5664900000011</v>
      </c>
      <c r="F1551" s="117">
        <f t="shared" si="49"/>
        <v>0.93626742299469312</v>
      </c>
    </row>
    <row r="1552" spans="1:6" s="60" customFormat="1" ht="36.75" hidden="1" thickBot="1" x14ac:dyDescent="0.3">
      <c r="A1552" s="65" t="str">
        <f t="shared" si="48"/>
        <v>A</v>
      </c>
      <c r="B1552" s="120" t="s">
        <v>965</v>
      </c>
      <c r="C1552" s="121" t="s">
        <v>966</v>
      </c>
      <c r="D1552" s="122">
        <v>714127.05</v>
      </c>
      <c r="E1552" s="122">
        <v>719046.79105</v>
      </c>
      <c r="F1552" s="123">
        <f t="shared" si="49"/>
        <v>1.0068891677608347</v>
      </c>
    </row>
    <row r="1553" spans="1:6" s="60" customFormat="1" ht="15" hidden="1" x14ac:dyDescent="0.25">
      <c r="A1553" s="65" t="str">
        <f t="shared" si="48"/>
        <v>A</v>
      </c>
      <c r="B1553" s="124" t="s">
        <v>315</v>
      </c>
      <c r="C1553" s="124" t="s">
        <v>18</v>
      </c>
      <c r="D1553" s="125">
        <v>705165.33</v>
      </c>
      <c r="E1553" s="125">
        <v>710656.22456000012</v>
      </c>
      <c r="F1553" s="126">
        <f t="shared" si="49"/>
        <v>1.0077866768634245</v>
      </c>
    </row>
    <row r="1554" spans="1:6" s="60" customFormat="1" ht="15" hidden="1" x14ac:dyDescent="0.25">
      <c r="A1554" s="65" t="str">
        <f t="shared" si="48"/>
        <v>A</v>
      </c>
      <c r="B1554" s="127" t="s">
        <v>315</v>
      </c>
      <c r="C1554" s="127" t="s">
        <v>20</v>
      </c>
      <c r="D1554" s="128">
        <v>146846.51699999999</v>
      </c>
      <c r="E1554" s="128">
        <v>153177.3026</v>
      </c>
      <c r="F1554" s="129">
        <f t="shared" si="49"/>
        <v>1.043111581597812</v>
      </c>
    </row>
    <row r="1555" spans="1:6" s="60" customFormat="1" ht="15" hidden="1" x14ac:dyDescent="0.25">
      <c r="A1555" s="65" t="str">
        <f t="shared" si="48"/>
        <v>A</v>
      </c>
      <c r="B1555" s="127" t="s">
        <v>315</v>
      </c>
      <c r="C1555" s="127" t="s">
        <v>32</v>
      </c>
      <c r="D1555" s="128">
        <v>905</v>
      </c>
      <c r="E1555" s="128">
        <v>436.53399999999999</v>
      </c>
      <c r="F1555" s="129">
        <f t="shared" si="49"/>
        <v>0.48235801104972376</v>
      </c>
    </row>
    <row r="1556" spans="1:6" s="60" customFormat="1" ht="15" hidden="1" x14ac:dyDescent="0.25">
      <c r="A1556" s="65" t="str">
        <f t="shared" si="48"/>
        <v>A</v>
      </c>
      <c r="B1556" s="127" t="s">
        <v>315</v>
      </c>
      <c r="C1556" s="127" t="s">
        <v>33</v>
      </c>
      <c r="D1556" s="128">
        <v>409106.28</v>
      </c>
      <c r="E1556" s="128">
        <v>409098.77127999999</v>
      </c>
      <c r="F1556" s="129">
        <f t="shared" si="49"/>
        <v>0.99998164604073048</v>
      </c>
    </row>
    <row r="1557" spans="1:6" s="60" customFormat="1" ht="15" hidden="1" x14ac:dyDescent="0.25">
      <c r="A1557" s="65" t="str">
        <f t="shared" si="48"/>
        <v>A</v>
      </c>
      <c r="B1557" s="127" t="s">
        <v>315</v>
      </c>
      <c r="C1557" s="127" t="s">
        <v>34</v>
      </c>
      <c r="D1557" s="128">
        <v>148307.533</v>
      </c>
      <c r="E1557" s="128">
        <v>147943.61668000001</v>
      </c>
      <c r="F1557" s="129">
        <f t="shared" si="49"/>
        <v>0.99754620475009859</v>
      </c>
    </row>
    <row r="1558" spans="1:6" s="60" customFormat="1" ht="15" hidden="1" x14ac:dyDescent="0.25">
      <c r="A1558" s="65" t="str">
        <f t="shared" si="48"/>
        <v>A</v>
      </c>
      <c r="B1558" s="124" t="s">
        <v>315</v>
      </c>
      <c r="C1558" s="124" t="s">
        <v>35</v>
      </c>
      <c r="D1558" s="125">
        <v>8961.7199999999993</v>
      </c>
      <c r="E1558" s="125">
        <v>8390.5664900000011</v>
      </c>
      <c r="F1558" s="126">
        <f t="shared" si="49"/>
        <v>0.93626742299469312</v>
      </c>
    </row>
    <row r="1559" spans="1:6" s="60" customFormat="1" ht="54.75" hidden="1" thickBot="1" x14ac:dyDescent="0.3">
      <c r="A1559" s="65" t="str">
        <f t="shared" si="48"/>
        <v>A</v>
      </c>
      <c r="B1559" s="120" t="s">
        <v>967</v>
      </c>
      <c r="C1559" s="121" t="s">
        <v>968</v>
      </c>
      <c r="D1559" s="122">
        <v>409883.15100000001</v>
      </c>
      <c r="E1559" s="122">
        <v>409881.52675999998</v>
      </c>
      <c r="F1559" s="123">
        <f t="shared" si="49"/>
        <v>0.99999603730966724</v>
      </c>
    </row>
    <row r="1560" spans="1:6" s="60" customFormat="1" ht="15" hidden="1" x14ac:dyDescent="0.25">
      <c r="A1560" s="65" t="str">
        <f t="shared" si="48"/>
        <v>A</v>
      </c>
      <c r="B1560" s="124" t="s">
        <v>315</v>
      </c>
      <c r="C1560" s="124" t="s">
        <v>18</v>
      </c>
      <c r="D1560" s="125">
        <v>409883.15100000001</v>
      </c>
      <c r="E1560" s="125">
        <v>409881.52675999998</v>
      </c>
      <c r="F1560" s="126">
        <f t="shared" si="49"/>
        <v>0.99999603730966724</v>
      </c>
    </row>
    <row r="1561" spans="1:6" s="60" customFormat="1" ht="15" hidden="1" x14ac:dyDescent="0.25">
      <c r="A1561" s="65" t="str">
        <f t="shared" si="48"/>
        <v>A</v>
      </c>
      <c r="B1561" s="127" t="s">
        <v>315</v>
      </c>
      <c r="C1561" s="127" t="s">
        <v>20</v>
      </c>
      <c r="D1561" s="128">
        <v>793.8</v>
      </c>
      <c r="E1561" s="128">
        <v>793.41200000000003</v>
      </c>
      <c r="F1561" s="129">
        <f t="shared" si="49"/>
        <v>0.99951121189216441</v>
      </c>
    </row>
    <row r="1562" spans="1:6" s="60" customFormat="1" ht="15" hidden="1" x14ac:dyDescent="0.25">
      <c r="A1562" s="65" t="str">
        <f t="shared" si="48"/>
        <v>A</v>
      </c>
      <c r="B1562" s="127" t="s">
        <v>315</v>
      </c>
      <c r="C1562" s="127" t="s">
        <v>33</v>
      </c>
      <c r="D1562" s="128">
        <v>409089.35100000002</v>
      </c>
      <c r="E1562" s="128">
        <v>409088.11475999997</v>
      </c>
      <c r="F1562" s="129">
        <f t="shared" si="49"/>
        <v>0.99999697806849031</v>
      </c>
    </row>
    <row r="1563" spans="1:6" s="60" customFormat="1" ht="36.75" hidden="1" thickBot="1" x14ac:dyDescent="0.3">
      <c r="A1563" s="65" t="str">
        <f t="shared" si="48"/>
        <v>A</v>
      </c>
      <c r="B1563" s="120" t="s">
        <v>969</v>
      </c>
      <c r="C1563" s="121" t="s">
        <v>970</v>
      </c>
      <c r="D1563" s="122">
        <v>4798.0420000000004</v>
      </c>
      <c r="E1563" s="122">
        <v>4007.14138</v>
      </c>
      <c r="F1563" s="123">
        <f t="shared" si="49"/>
        <v>0.83516179724979478</v>
      </c>
    </row>
    <row r="1564" spans="1:6" s="60" customFormat="1" ht="15" hidden="1" x14ac:dyDescent="0.25">
      <c r="A1564" s="65" t="str">
        <f t="shared" si="48"/>
        <v>A</v>
      </c>
      <c r="B1564" s="124" t="s">
        <v>315</v>
      </c>
      <c r="C1564" s="124" t="s">
        <v>18</v>
      </c>
      <c r="D1564" s="125">
        <v>1169.0419999999999</v>
      </c>
      <c r="E1564" s="125">
        <v>437.96638000000002</v>
      </c>
      <c r="F1564" s="126">
        <f t="shared" si="49"/>
        <v>0.37463699336721867</v>
      </c>
    </row>
    <row r="1565" spans="1:6" s="60" customFormat="1" ht="15" hidden="1" x14ac:dyDescent="0.25">
      <c r="A1565" s="65" t="str">
        <f t="shared" si="48"/>
        <v>A</v>
      </c>
      <c r="B1565" s="127" t="s">
        <v>315</v>
      </c>
      <c r="C1565" s="127" t="s">
        <v>20</v>
      </c>
      <c r="D1565" s="128">
        <v>263.80900000000003</v>
      </c>
      <c r="E1565" s="128">
        <v>1.2</v>
      </c>
      <c r="F1565" s="129">
        <f t="shared" si="49"/>
        <v>4.5487454938989945E-3</v>
      </c>
    </row>
    <row r="1566" spans="1:6" s="60" customFormat="1" ht="15" hidden="1" x14ac:dyDescent="0.25">
      <c r="A1566" s="65" t="str">
        <f t="shared" si="48"/>
        <v>A</v>
      </c>
      <c r="B1566" s="127" t="s">
        <v>315</v>
      </c>
      <c r="C1566" s="127" t="s">
        <v>32</v>
      </c>
      <c r="D1566" s="128">
        <v>905</v>
      </c>
      <c r="E1566" s="128">
        <v>436.53399999999999</v>
      </c>
      <c r="F1566" s="129">
        <f t="shared" si="49"/>
        <v>0.48235801104972376</v>
      </c>
    </row>
    <row r="1567" spans="1:6" s="60" customFormat="1" ht="15" hidden="1" x14ac:dyDescent="0.25">
      <c r="A1567" s="65" t="str">
        <f t="shared" si="48"/>
        <v>A</v>
      </c>
      <c r="B1567" s="127" t="s">
        <v>315</v>
      </c>
      <c r="C1567" s="127" t="s">
        <v>34</v>
      </c>
      <c r="D1567" s="128">
        <v>0.23300000000000001</v>
      </c>
      <c r="E1567" s="128">
        <v>0.23238</v>
      </c>
      <c r="F1567" s="129">
        <f t="shared" si="49"/>
        <v>0.9973390557939914</v>
      </c>
    </row>
    <row r="1568" spans="1:6" s="60" customFormat="1" ht="15" hidden="1" x14ac:dyDescent="0.25">
      <c r="A1568" s="65" t="str">
        <f t="shared" si="48"/>
        <v>A</v>
      </c>
      <c r="B1568" s="124" t="s">
        <v>315</v>
      </c>
      <c r="C1568" s="124" t="s">
        <v>35</v>
      </c>
      <c r="D1568" s="125">
        <v>3629</v>
      </c>
      <c r="E1568" s="125">
        <v>3569.1750000000002</v>
      </c>
      <c r="F1568" s="126">
        <f t="shared" si="49"/>
        <v>0.98351474235326541</v>
      </c>
    </row>
    <row r="1569" spans="1:6" s="60" customFormat="1" ht="72.75" hidden="1" thickBot="1" x14ac:dyDescent="0.3">
      <c r="A1569" s="65" t="str">
        <f t="shared" si="48"/>
        <v>A</v>
      </c>
      <c r="B1569" s="120" t="s">
        <v>971</v>
      </c>
      <c r="C1569" s="121" t="s">
        <v>972</v>
      </c>
      <c r="D1569" s="122">
        <v>57415</v>
      </c>
      <c r="E1569" s="122">
        <v>55791.715590000007</v>
      </c>
      <c r="F1569" s="123">
        <f t="shared" si="49"/>
        <v>0.97172717216755211</v>
      </c>
    </row>
    <row r="1570" spans="1:6" s="60" customFormat="1" ht="15" hidden="1" x14ac:dyDescent="0.25">
      <c r="A1570" s="65" t="str">
        <f t="shared" si="48"/>
        <v>A</v>
      </c>
      <c r="B1570" s="124" t="s">
        <v>315</v>
      </c>
      <c r="C1570" s="124" t="s">
        <v>18</v>
      </c>
      <c r="D1570" s="125">
        <v>57228.12</v>
      </c>
      <c r="E1570" s="125">
        <v>55609.093590000004</v>
      </c>
      <c r="F1570" s="126">
        <f t="shared" si="49"/>
        <v>0.97170925045239998</v>
      </c>
    </row>
    <row r="1571" spans="1:6" s="60" customFormat="1" ht="15" hidden="1" x14ac:dyDescent="0.25">
      <c r="A1571" s="65" t="str">
        <f t="shared" si="48"/>
        <v>A</v>
      </c>
      <c r="B1571" s="127" t="s">
        <v>315</v>
      </c>
      <c r="C1571" s="127" t="s">
        <v>20</v>
      </c>
      <c r="D1571" s="128">
        <v>57228.12</v>
      </c>
      <c r="E1571" s="128">
        <v>55609.093590000004</v>
      </c>
      <c r="F1571" s="129">
        <f t="shared" si="49"/>
        <v>0.97170925045239998</v>
      </c>
    </row>
    <row r="1572" spans="1:6" s="60" customFormat="1" ht="15" hidden="1" x14ac:dyDescent="0.25">
      <c r="A1572" s="65" t="str">
        <f t="shared" si="48"/>
        <v>A</v>
      </c>
      <c r="B1572" s="124" t="s">
        <v>315</v>
      </c>
      <c r="C1572" s="124" t="s">
        <v>35</v>
      </c>
      <c r="D1572" s="125">
        <v>186.88</v>
      </c>
      <c r="E1572" s="125">
        <v>182.62200000000001</v>
      </c>
      <c r="F1572" s="126">
        <f t="shared" si="49"/>
        <v>0.9772153253424658</v>
      </c>
    </row>
    <row r="1573" spans="1:6" s="60" customFormat="1" ht="36.75" hidden="1" thickBot="1" x14ac:dyDescent="0.3">
      <c r="A1573" s="65" t="str">
        <f t="shared" si="48"/>
        <v>A</v>
      </c>
      <c r="B1573" s="120" t="s">
        <v>973</v>
      </c>
      <c r="C1573" s="121" t="s">
        <v>974</v>
      </c>
      <c r="D1573" s="122">
        <v>502</v>
      </c>
      <c r="E1573" s="122">
        <v>488.45863000000003</v>
      </c>
      <c r="F1573" s="123">
        <f t="shared" si="49"/>
        <v>0.97302515936254985</v>
      </c>
    </row>
    <row r="1574" spans="1:6" s="60" customFormat="1" ht="15" hidden="1" x14ac:dyDescent="0.25">
      <c r="A1574" s="65" t="str">
        <f t="shared" si="48"/>
        <v>A</v>
      </c>
      <c r="B1574" s="124" t="s">
        <v>315</v>
      </c>
      <c r="C1574" s="124" t="s">
        <v>18</v>
      </c>
      <c r="D1574" s="125">
        <v>502</v>
      </c>
      <c r="E1574" s="125">
        <v>488.45863000000003</v>
      </c>
      <c r="F1574" s="126">
        <f t="shared" si="49"/>
        <v>0.97302515936254985</v>
      </c>
    </row>
    <row r="1575" spans="1:6" s="60" customFormat="1" ht="15" hidden="1" x14ac:dyDescent="0.25">
      <c r="A1575" s="65" t="str">
        <f t="shared" si="48"/>
        <v>A</v>
      </c>
      <c r="B1575" s="127" t="s">
        <v>315</v>
      </c>
      <c r="C1575" s="127" t="s">
        <v>20</v>
      </c>
      <c r="D1575" s="128">
        <v>502</v>
      </c>
      <c r="E1575" s="128">
        <v>488.45863000000003</v>
      </c>
      <c r="F1575" s="129">
        <f t="shared" si="49"/>
        <v>0.97302515936254985</v>
      </c>
    </row>
    <row r="1576" spans="1:6" s="60" customFormat="1" ht="36.75" hidden="1" thickBot="1" x14ac:dyDescent="0.3">
      <c r="A1576" s="65" t="str">
        <f t="shared" si="48"/>
        <v>A</v>
      </c>
      <c r="B1576" s="120" t="s">
        <v>975</v>
      </c>
      <c r="C1576" s="121" t="s">
        <v>976</v>
      </c>
      <c r="D1576" s="122">
        <v>148564.03099999999</v>
      </c>
      <c r="E1576" s="122">
        <v>148197.80392999999</v>
      </c>
      <c r="F1576" s="123">
        <f t="shared" si="49"/>
        <v>0.9975348873644927</v>
      </c>
    </row>
    <row r="1577" spans="1:6" s="60" customFormat="1" ht="15" hidden="1" x14ac:dyDescent="0.25">
      <c r="A1577" s="65" t="str">
        <f t="shared" si="48"/>
        <v>A</v>
      </c>
      <c r="B1577" s="124" t="s">
        <v>315</v>
      </c>
      <c r="C1577" s="124" t="s">
        <v>18</v>
      </c>
      <c r="D1577" s="125">
        <v>148564.03099999999</v>
      </c>
      <c r="E1577" s="125">
        <v>148197.80392999999</v>
      </c>
      <c r="F1577" s="126">
        <f t="shared" si="49"/>
        <v>0.9975348873644927</v>
      </c>
    </row>
    <row r="1578" spans="1:6" s="60" customFormat="1" ht="15" hidden="1" x14ac:dyDescent="0.25">
      <c r="A1578" s="65" t="str">
        <f t="shared" si="48"/>
        <v>A</v>
      </c>
      <c r="B1578" s="127" t="s">
        <v>315</v>
      </c>
      <c r="C1578" s="127" t="s">
        <v>20</v>
      </c>
      <c r="D1578" s="128">
        <v>1105.0999999999999</v>
      </c>
      <c r="E1578" s="128">
        <v>1102.78863</v>
      </c>
      <c r="F1578" s="129">
        <f t="shared" si="49"/>
        <v>0.99790845172382603</v>
      </c>
    </row>
    <row r="1579" spans="1:6" s="60" customFormat="1" ht="15" hidden="1" x14ac:dyDescent="0.25">
      <c r="A1579" s="65" t="str">
        <f t="shared" si="48"/>
        <v>A</v>
      </c>
      <c r="B1579" s="127" t="s">
        <v>315</v>
      </c>
      <c r="C1579" s="127" t="s">
        <v>34</v>
      </c>
      <c r="D1579" s="128">
        <v>147458.93100000001</v>
      </c>
      <c r="E1579" s="128">
        <v>147095.0153</v>
      </c>
      <c r="F1579" s="129">
        <f t="shared" si="49"/>
        <v>0.99753208776482982</v>
      </c>
    </row>
    <row r="1580" spans="1:6" s="60" customFormat="1" ht="54.75" hidden="1" thickBot="1" x14ac:dyDescent="0.3">
      <c r="A1580" s="65" t="str">
        <f t="shared" si="48"/>
        <v>A</v>
      </c>
      <c r="B1580" s="120" t="s">
        <v>977</v>
      </c>
      <c r="C1580" s="121" t="s">
        <v>976</v>
      </c>
      <c r="D1580" s="122">
        <v>144702.231</v>
      </c>
      <c r="E1580" s="122">
        <v>144340.61443000002</v>
      </c>
      <c r="F1580" s="123">
        <f t="shared" si="49"/>
        <v>0.99750096064517491</v>
      </c>
    </row>
    <row r="1581" spans="1:6" s="60" customFormat="1" ht="15" hidden="1" x14ac:dyDescent="0.25">
      <c r="A1581" s="65" t="str">
        <f t="shared" si="48"/>
        <v>A</v>
      </c>
      <c r="B1581" s="124" t="s">
        <v>315</v>
      </c>
      <c r="C1581" s="124" t="s">
        <v>18</v>
      </c>
      <c r="D1581" s="125">
        <v>144702.231</v>
      </c>
      <c r="E1581" s="125">
        <v>144340.61443000002</v>
      </c>
      <c r="F1581" s="126">
        <f t="shared" si="49"/>
        <v>0.99750096064517491</v>
      </c>
    </row>
    <row r="1582" spans="1:6" s="60" customFormat="1" ht="15" hidden="1" x14ac:dyDescent="0.25">
      <c r="A1582" s="65" t="str">
        <f t="shared" si="48"/>
        <v>A</v>
      </c>
      <c r="B1582" s="127" t="s">
        <v>315</v>
      </c>
      <c r="C1582" s="127" t="s">
        <v>20</v>
      </c>
      <c r="D1582" s="128">
        <v>1105.0999999999999</v>
      </c>
      <c r="E1582" s="128">
        <v>1102.78863</v>
      </c>
      <c r="F1582" s="129">
        <f t="shared" si="49"/>
        <v>0.99790845172382603</v>
      </c>
    </row>
    <row r="1583" spans="1:6" s="60" customFormat="1" ht="15" hidden="1" x14ac:dyDescent="0.25">
      <c r="A1583" s="65" t="str">
        <f t="shared" si="48"/>
        <v>A</v>
      </c>
      <c r="B1583" s="127" t="s">
        <v>315</v>
      </c>
      <c r="C1583" s="127" t="s">
        <v>34</v>
      </c>
      <c r="D1583" s="128">
        <v>143597.13099999999</v>
      </c>
      <c r="E1583" s="128">
        <v>143237.82580000002</v>
      </c>
      <c r="F1583" s="129">
        <f t="shared" si="49"/>
        <v>0.99749782466057779</v>
      </c>
    </row>
    <row r="1584" spans="1:6" s="60" customFormat="1" ht="54.75" hidden="1" thickBot="1" x14ac:dyDescent="0.3">
      <c r="A1584" s="65" t="str">
        <f t="shared" si="48"/>
        <v>A</v>
      </c>
      <c r="B1584" s="120" t="s">
        <v>978</v>
      </c>
      <c r="C1584" s="121" t="s">
        <v>979</v>
      </c>
      <c r="D1584" s="122">
        <v>3861.8</v>
      </c>
      <c r="E1584" s="122">
        <v>3857.1895</v>
      </c>
      <c r="F1584" s="123">
        <f t="shared" si="49"/>
        <v>0.99880612667667923</v>
      </c>
    </row>
    <row r="1585" spans="1:6" s="60" customFormat="1" ht="15" hidden="1" x14ac:dyDescent="0.25">
      <c r="A1585" s="65" t="str">
        <f t="shared" si="48"/>
        <v>A</v>
      </c>
      <c r="B1585" s="124" t="s">
        <v>315</v>
      </c>
      <c r="C1585" s="124" t="s">
        <v>18</v>
      </c>
      <c r="D1585" s="125">
        <v>3861.8</v>
      </c>
      <c r="E1585" s="125">
        <v>3857.1895</v>
      </c>
      <c r="F1585" s="126">
        <f t="shared" si="49"/>
        <v>0.99880612667667923</v>
      </c>
    </row>
    <row r="1586" spans="1:6" s="60" customFormat="1" ht="15" hidden="1" x14ac:dyDescent="0.25">
      <c r="A1586" s="65" t="str">
        <f t="shared" si="48"/>
        <v>A</v>
      </c>
      <c r="B1586" s="127" t="s">
        <v>315</v>
      </c>
      <c r="C1586" s="127" t="s">
        <v>34</v>
      </c>
      <c r="D1586" s="128">
        <v>3861.8</v>
      </c>
      <c r="E1586" s="128">
        <v>3857.1895</v>
      </c>
      <c r="F1586" s="129">
        <f t="shared" si="49"/>
        <v>0.99880612667667923</v>
      </c>
    </row>
    <row r="1587" spans="1:6" s="60" customFormat="1" ht="72.75" hidden="1" thickBot="1" x14ac:dyDescent="0.3">
      <c r="A1587" s="65" t="str">
        <f t="shared" si="48"/>
        <v>A</v>
      </c>
      <c r="B1587" s="120" t="s">
        <v>980</v>
      </c>
      <c r="C1587" s="121" t="s">
        <v>981</v>
      </c>
      <c r="D1587" s="122">
        <v>71402.315000000002</v>
      </c>
      <c r="E1587" s="122">
        <v>79432.483789999998</v>
      </c>
      <c r="F1587" s="123">
        <f t="shared" si="49"/>
        <v>1.1124637035928036</v>
      </c>
    </row>
    <row r="1588" spans="1:6" s="60" customFormat="1" ht="15" hidden="1" x14ac:dyDescent="0.25">
      <c r="A1588" s="65" t="str">
        <f t="shared" si="48"/>
        <v>A</v>
      </c>
      <c r="B1588" s="124" t="s">
        <v>315</v>
      </c>
      <c r="C1588" s="124" t="s">
        <v>18</v>
      </c>
      <c r="D1588" s="125">
        <v>67302.475000000006</v>
      </c>
      <c r="E1588" s="125">
        <v>75839.544699999984</v>
      </c>
      <c r="F1588" s="126">
        <f t="shared" si="49"/>
        <v>1.1268462965143551</v>
      </c>
    </row>
    <row r="1589" spans="1:6" s="60" customFormat="1" ht="15" hidden="1" x14ac:dyDescent="0.25">
      <c r="A1589" s="65" t="str">
        <f t="shared" si="48"/>
        <v>A</v>
      </c>
      <c r="B1589" s="127" t="s">
        <v>315</v>
      </c>
      <c r="C1589" s="127" t="s">
        <v>20</v>
      </c>
      <c r="D1589" s="128">
        <v>67302.475000000006</v>
      </c>
      <c r="E1589" s="128">
        <v>75839.544699999984</v>
      </c>
      <c r="F1589" s="129">
        <f t="shared" si="49"/>
        <v>1.1268462965143551</v>
      </c>
    </row>
    <row r="1590" spans="1:6" s="60" customFormat="1" ht="15" hidden="1" x14ac:dyDescent="0.25">
      <c r="A1590" s="65" t="str">
        <f t="shared" si="48"/>
        <v>A</v>
      </c>
      <c r="B1590" s="124" t="s">
        <v>315</v>
      </c>
      <c r="C1590" s="124" t="s">
        <v>35</v>
      </c>
      <c r="D1590" s="125">
        <v>4099.84</v>
      </c>
      <c r="E1590" s="125">
        <v>3592.9390899999999</v>
      </c>
      <c r="F1590" s="126">
        <f t="shared" si="49"/>
        <v>0.87636080676319073</v>
      </c>
    </row>
    <row r="1591" spans="1:6" s="60" customFormat="1" ht="90.75" hidden="1" thickBot="1" x14ac:dyDescent="0.3">
      <c r="A1591" s="65" t="str">
        <f t="shared" si="48"/>
        <v>A</v>
      </c>
      <c r="B1591" s="120" t="s">
        <v>982</v>
      </c>
      <c r="C1591" s="121" t="s">
        <v>983</v>
      </c>
      <c r="D1591" s="122">
        <v>17833.45</v>
      </c>
      <c r="E1591" s="122">
        <v>17566.930609999999</v>
      </c>
      <c r="F1591" s="123">
        <f t="shared" si="49"/>
        <v>0.98505508524710583</v>
      </c>
    </row>
    <row r="1592" spans="1:6" s="60" customFormat="1" ht="15" hidden="1" x14ac:dyDescent="0.25">
      <c r="A1592" s="65" t="str">
        <f t="shared" si="48"/>
        <v>A</v>
      </c>
      <c r="B1592" s="124" t="s">
        <v>315</v>
      </c>
      <c r="C1592" s="124" t="s">
        <v>18</v>
      </c>
      <c r="D1592" s="125">
        <v>17833.45</v>
      </c>
      <c r="E1592" s="125">
        <v>17566.930609999999</v>
      </c>
      <c r="F1592" s="126">
        <f t="shared" si="49"/>
        <v>0.98505508524710583</v>
      </c>
    </row>
    <row r="1593" spans="1:6" s="60" customFormat="1" ht="15" hidden="1" x14ac:dyDescent="0.25">
      <c r="A1593" s="65" t="str">
        <f t="shared" si="48"/>
        <v>A</v>
      </c>
      <c r="B1593" s="127" t="s">
        <v>315</v>
      </c>
      <c r="C1593" s="127" t="s">
        <v>20</v>
      </c>
      <c r="D1593" s="128">
        <v>17833.45</v>
      </c>
      <c r="E1593" s="128">
        <v>17566.930609999999</v>
      </c>
      <c r="F1593" s="129">
        <f t="shared" si="49"/>
        <v>0.98505508524710583</v>
      </c>
    </row>
    <row r="1594" spans="1:6" s="60" customFormat="1" ht="72.75" hidden="1" thickBot="1" x14ac:dyDescent="0.3">
      <c r="A1594" s="65" t="str">
        <f t="shared" si="48"/>
        <v>A</v>
      </c>
      <c r="B1594" s="120" t="s">
        <v>984</v>
      </c>
      <c r="C1594" s="121" t="s">
        <v>985</v>
      </c>
      <c r="D1594" s="122">
        <v>2880.692</v>
      </c>
      <c r="E1594" s="122">
        <v>2832.3613600000003</v>
      </c>
      <c r="F1594" s="123">
        <f t="shared" si="49"/>
        <v>0.98322255902401234</v>
      </c>
    </row>
    <row r="1595" spans="1:6" s="60" customFormat="1" ht="15" hidden="1" x14ac:dyDescent="0.25">
      <c r="A1595" s="65" t="str">
        <f t="shared" si="48"/>
        <v>A</v>
      </c>
      <c r="B1595" s="124" t="s">
        <v>315</v>
      </c>
      <c r="C1595" s="124" t="s">
        <v>18</v>
      </c>
      <c r="D1595" s="125">
        <v>1834.692</v>
      </c>
      <c r="E1595" s="125">
        <v>1786.5309600000001</v>
      </c>
      <c r="F1595" s="126">
        <f t="shared" si="49"/>
        <v>0.97374979560602004</v>
      </c>
    </row>
    <row r="1596" spans="1:6" s="60" customFormat="1" ht="15" hidden="1" x14ac:dyDescent="0.25">
      <c r="A1596" s="65" t="str">
        <f t="shared" si="48"/>
        <v>A</v>
      </c>
      <c r="B1596" s="127" t="s">
        <v>315</v>
      </c>
      <c r="C1596" s="127" t="s">
        <v>20</v>
      </c>
      <c r="D1596" s="128">
        <v>1817.7629999999999</v>
      </c>
      <c r="E1596" s="128">
        <v>1775.87444</v>
      </c>
      <c r="F1596" s="129">
        <f t="shared" si="49"/>
        <v>0.9769559838108709</v>
      </c>
    </row>
    <row r="1597" spans="1:6" s="60" customFormat="1" ht="15" hidden="1" x14ac:dyDescent="0.25">
      <c r="A1597" s="65" t="str">
        <f t="shared" si="48"/>
        <v>A</v>
      </c>
      <c r="B1597" s="127" t="s">
        <v>315</v>
      </c>
      <c r="C1597" s="127" t="s">
        <v>33</v>
      </c>
      <c r="D1597" s="128">
        <v>16.928999999999998</v>
      </c>
      <c r="E1597" s="128">
        <v>10.65652</v>
      </c>
      <c r="F1597" s="129">
        <f t="shared" si="49"/>
        <v>0.62948313544804779</v>
      </c>
    </row>
    <row r="1598" spans="1:6" s="60" customFormat="1" ht="15" hidden="1" x14ac:dyDescent="0.25">
      <c r="A1598" s="65" t="str">
        <f t="shared" si="48"/>
        <v>A</v>
      </c>
      <c r="B1598" s="124" t="s">
        <v>315</v>
      </c>
      <c r="C1598" s="124" t="s">
        <v>35</v>
      </c>
      <c r="D1598" s="125">
        <v>1046</v>
      </c>
      <c r="E1598" s="125">
        <v>1045.8304000000001</v>
      </c>
      <c r="F1598" s="126">
        <f t="shared" si="49"/>
        <v>0.99983785850860429</v>
      </c>
    </row>
    <row r="1599" spans="1:6" s="60" customFormat="1" ht="36.75" hidden="1" thickBot="1" x14ac:dyDescent="0.3">
      <c r="A1599" s="65" t="str">
        <f t="shared" si="48"/>
        <v>A</v>
      </c>
      <c r="B1599" s="120" t="s">
        <v>986</v>
      </c>
      <c r="C1599" s="121" t="s">
        <v>987</v>
      </c>
      <c r="D1599" s="122">
        <v>848.36900000000003</v>
      </c>
      <c r="E1599" s="122">
        <v>848.36900000000003</v>
      </c>
      <c r="F1599" s="123">
        <f t="shared" si="49"/>
        <v>1</v>
      </c>
    </row>
    <row r="1600" spans="1:6" s="60" customFormat="1" ht="15" hidden="1" x14ac:dyDescent="0.25">
      <c r="A1600" s="65" t="str">
        <f t="shared" si="48"/>
        <v>A</v>
      </c>
      <c r="B1600" s="124" t="s">
        <v>315</v>
      </c>
      <c r="C1600" s="124" t="s">
        <v>18</v>
      </c>
      <c r="D1600" s="125">
        <v>848.36900000000003</v>
      </c>
      <c r="E1600" s="125">
        <v>848.36900000000003</v>
      </c>
      <c r="F1600" s="126">
        <f t="shared" si="49"/>
        <v>1</v>
      </c>
    </row>
    <row r="1601" spans="1:6" s="60" customFormat="1" ht="15" hidden="1" x14ac:dyDescent="0.25">
      <c r="A1601" s="65" t="str">
        <f t="shared" si="48"/>
        <v>A</v>
      </c>
      <c r="B1601" s="127" t="s">
        <v>315</v>
      </c>
      <c r="C1601" s="127" t="s">
        <v>34</v>
      </c>
      <c r="D1601" s="128">
        <v>848.36900000000003</v>
      </c>
      <c r="E1601" s="128">
        <v>848.36900000000003</v>
      </c>
      <c r="F1601" s="129">
        <f t="shared" si="49"/>
        <v>1</v>
      </c>
    </row>
    <row r="1602" spans="1:6" s="60" customFormat="1" ht="54.75" hidden="1" thickBot="1" x14ac:dyDescent="0.3">
      <c r="A1602" s="65" t="str">
        <f t="shared" si="48"/>
        <v>A</v>
      </c>
      <c r="B1602" s="120" t="s">
        <v>988</v>
      </c>
      <c r="C1602" s="121" t="s">
        <v>989</v>
      </c>
      <c r="D1602" s="122">
        <v>80000</v>
      </c>
      <c r="E1602" s="122">
        <v>192.125</v>
      </c>
      <c r="F1602" s="123">
        <f t="shared" si="49"/>
        <v>2.4015625000000001E-3</v>
      </c>
    </row>
    <row r="1603" spans="1:6" s="60" customFormat="1" ht="15" hidden="1" x14ac:dyDescent="0.25">
      <c r="A1603" s="65" t="str">
        <f t="shared" si="48"/>
        <v>A</v>
      </c>
      <c r="B1603" s="124" t="s">
        <v>315</v>
      </c>
      <c r="C1603" s="124" t="s">
        <v>18</v>
      </c>
      <c r="D1603" s="125">
        <v>80000</v>
      </c>
      <c r="E1603" s="125">
        <v>192.125</v>
      </c>
      <c r="F1603" s="126">
        <f t="shared" si="49"/>
        <v>2.4015625000000001E-3</v>
      </c>
    </row>
    <row r="1604" spans="1:6" s="60" customFormat="1" ht="15" hidden="1" x14ac:dyDescent="0.25">
      <c r="A1604" s="65" t="str">
        <f t="shared" si="48"/>
        <v>A</v>
      </c>
      <c r="B1604" s="127" t="s">
        <v>315</v>
      </c>
      <c r="C1604" s="127" t="s">
        <v>20</v>
      </c>
      <c r="D1604" s="128">
        <v>80000</v>
      </c>
      <c r="E1604" s="128">
        <v>0</v>
      </c>
      <c r="F1604" s="129">
        <f t="shared" si="49"/>
        <v>0</v>
      </c>
    </row>
    <row r="1605" spans="1:6" s="60" customFormat="1" ht="15" hidden="1" x14ac:dyDescent="0.25">
      <c r="A1605" s="65" t="str">
        <f t="shared" ref="A1605:A1668" si="50">(IF(OR(D1605&lt;&gt;0,E1605&lt;&gt;0,),"A","B"))</f>
        <v>A</v>
      </c>
      <c r="B1605" s="127" t="s">
        <v>315</v>
      </c>
      <c r="C1605" s="127" t="s">
        <v>32</v>
      </c>
      <c r="D1605" s="128">
        <v>0</v>
      </c>
      <c r="E1605" s="128">
        <v>192.125</v>
      </c>
      <c r="F1605" s="129" t="e">
        <f t="shared" ref="F1605:F1668" si="51">E1605/D1605</f>
        <v>#DIV/0!</v>
      </c>
    </row>
    <row r="1606" spans="1:6" s="60" customFormat="1" ht="36.75" hidden="1" thickBot="1" x14ac:dyDescent="0.3">
      <c r="A1606" s="65" t="str">
        <f t="shared" si="50"/>
        <v>A</v>
      </c>
      <c r="B1606" s="120" t="s">
        <v>2740</v>
      </c>
      <c r="C1606" s="121" t="s">
        <v>2741</v>
      </c>
      <c r="D1606" s="122">
        <v>10000</v>
      </c>
      <c r="E1606" s="122">
        <v>0</v>
      </c>
      <c r="F1606" s="123">
        <f t="shared" si="51"/>
        <v>0</v>
      </c>
    </row>
    <row r="1607" spans="1:6" s="60" customFormat="1" ht="15" hidden="1" x14ac:dyDescent="0.25">
      <c r="A1607" s="65" t="str">
        <f t="shared" si="50"/>
        <v>A</v>
      </c>
      <c r="B1607" s="124" t="s">
        <v>315</v>
      </c>
      <c r="C1607" s="124" t="s">
        <v>18</v>
      </c>
      <c r="D1607" s="125">
        <v>10000</v>
      </c>
      <c r="E1607" s="125">
        <v>0</v>
      </c>
      <c r="F1607" s="126">
        <f t="shared" si="51"/>
        <v>0</v>
      </c>
    </row>
    <row r="1608" spans="1:6" s="60" customFormat="1" ht="15" hidden="1" x14ac:dyDescent="0.25">
      <c r="A1608" s="65" t="str">
        <f t="shared" si="50"/>
        <v>A</v>
      </c>
      <c r="B1608" s="127" t="s">
        <v>315</v>
      </c>
      <c r="C1608" s="127" t="s">
        <v>20</v>
      </c>
      <c r="D1608" s="128">
        <v>10000</v>
      </c>
      <c r="E1608" s="128">
        <v>0</v>
      </c>
      <c r="F1608" s="129">
        <f t="shared" si="51"/>
        <v>0</v>
      </c>
    </row>
    <row r="1609" spans="1:6" ht="18.75" thickBot="1" x14ac:dyDescent="0.25">
      <c r="A1609" s="49" t="str">
        <f t="shared" si="50"/>
        <v>A</v>
      </c>
      <c r="B1609" s="109" t="s">
        <v>990</v>
      </c>
      <c r="C1609" s="110" t="s">
        <v>991</v>
      </c>
      <c r="D1609" s="111">
        <v>60</v>
      </c>
      <c r="E1609" s="111">
        <v>47.0625</v>
      </c>
      <c r="F1609" s="112">
        <f t="shared" si="51"/>
        <v>0.78437500000000004</v>
      </c>
    </row>
    <row r="1610" spans="1:6" ht="15.75" thickTop="1" x14ac:dyDescent="0.2">
      <c r="A1610" s="49" t="str">
        <f t="shared" si="50"/>
        <v>A</v>
      </c>
      <c r="B1610" s="115" t="s">
        <v>315</v>
      </c>
      <c r="C1610" s="115" t="s">
        <v>18</v>
      </c>
      <c r="D1610" s="116">
        <v>60</v>
      </c>
      <c r="E1610" s="116">
        <v>47.0625</v>
      </c>
      <c r="F1610" s="117">
        <f t="shared" si="51"/>
        <v>0.78437500000000004</v>
      </c>
    </row>
    <row r="1611" spans="1:6" ht="15" x14ac:dyDescent="0.2">
      <c r="A1611" s="49" t="str">
        <f t="shared" si="50"/>
        <v>A</v>
      </c>
      <c r="B1611" s="118" t="s">
        <v>315</v>
      </c>
      <c r="C1611" s="118" t="s">
        <v>20</v>
      </c>
      <c r="D1611" s="89">
        <v>9</v>
      </c>
      <c r="E1611" s="89">
        <v>0</v>
      </c>
      <c r="F1611" s="119">
        <f t="shared" si="51"/>
        <v>0</v>
      </c>
    </row>
    <row r="1612" spans="1:6" ht="15" x14ac:dyDescent="0.2">
      <c r="A1612" s="49" t="str">
        <f t="shared" si="50"/>
        <v>A</v>
      </c>
      <c r="B1612" s="118" t="s">
        <v>315</v>
      </c>
      <c r="C1612" s="118" t="s">
        <v>34</v>
      </c>
      <c r="D1612" s="89">
        <v>51</v>
      </c>
      <c r="E1612" s="89">
        <v>47.0625</v>
      </c>
      <c r="F1612" s="119">
        <f t="shared" si="51"/>
        <v>0.92279411764705888</v>
      </c>
    </row>
    <row r="1613" spans="1:6" ht="18.75" thickBot="1" x14ac:dyDescent="0.25">
      <c r="A1613" s="49" t="str">
        <f t="shared" si="50"/>
        <v>A</v>
      </c>
      <c r="B1613" s="109" t="s">
        <v>992</v>
      </c>
      <c r="C1613" s="110" t="s">
        <v>993</v>
      </c>
      <c r="D1613" s="111">
        <v>150</v>
      </c>
      <c r="E1613" s="111">
        <v>75</v>
      </c>
      <c r="F1613" s="112">
        <f t="shared" si="51"/>
        <v>0.5</v>
      </c>
    </row>
    <row r="1614" spans="1:6" ht="15.75" thickTop="1" x14ac:dyDescent="0.2">
      <c r="A1614" s="49" t="str">
        <f t="shared" si="50"/>
        <v>A</v>
      </c>
      <c r="B1614" s="115" t="s">
        <v>315</v>
      </c>
      <c r="C1614" s="115" t="s">
        <v>18</v>
      </c>
      <c r="D1614" s="116">
        <v>150</v>
      </c>
      <c r="E1614" s="116">
        <v>75</v>
      </c>
      <c r="F1614" s="117">
        <f t="shared" si="51"/>
        <v>0.5</v>
      </c>
    </row>
    <row r="1615" spans="1:6" ht="15" x14ac:dyDescent="0.2">
      <c r="A1615" s="49" t="str">
        <f t="shared" si="50"/>
        <v>A</v>
      </c>
      <c r="B1615" s="118" t="s">
        <v>315</v>
      </c>
      <c r="C1615" s="118" t="s">
        <v>3</v>
      </c>
      <c r="D1615" s="89">
        <v>150</v>
      </c>
      <c r="E1615" s="89">
        <v>75</v>
      </c>
      <c r="F1615" s="119">
        <f t="shared" si="51"/>
        <v>0.5</v>
      </c>
    </row>
    <row r="1616" spans="1:6" s="60" customFormat="1" ht="36.75" hidden="1" thickBot="1" x14ac:dyDescent="0.3">
      <c r="A1616" s="65" t="str">
        <f t="shared" si="50"/>
        <v>A</v>
      </c>
      <c r="B1616" s="120" t="s">
        <v>994</v>
      </c>
      <c r="C1616" s="121" t="s">
        <v>993</v>
      </c>
      <c r="D1616" s="122">
        <v>150</v>
      </c>
      <c r="E1616" s="122">
        <v>75</v>
      </c>
      <c r="F1616" s="123">
        <f t="shared" si="51"/>
        <v>0.5</v>
      </c>
    </row>
    <row r="1617" spans="1:6" s="60" customFormat="1" ht="15" hidden="1" x14ac:dyDescent="0.25">
      <c r="A1617" s="65" t="str">
        <f t="shared" si="50"/>
        <v>A</v>
      </c>
      <c r="B1617" s="124" t="s">
        <v>315</v>
      </c>
      <c r="C1617" s="124" t="s">
        <v>18</v>
      </c>
      <c r="D1617" s="125">
        <v>150</v>
      </c>
      <c r="E1617" s="125">
        <v>75</v>
      </c>
      <c r="F1617" s="126">
        <f t="shared" si="51"/>
        <v>0.5</v>
      </c>
    </row>
    <row r="1618" spans="1:6" s="60" customFormat="1" ht="15" hidden="1" x14ac:dyDescent="0.25">
      <c r="A1618" s="65" t="str">
        <f t="shared" si="50"/>
        <v>A</v>
      </c>
      <c r="B1618" s="127" t="s">
        <v>315</v>
      </c>
      <c r="C1618" s="127" t="s">
        <v>3</v>
      </c>
      <c r="D1618" s="128">
        <v>150</v>
      </c>
      <c r="E1618" s="128">
        <v>75</v>
      </c>
      <c r="F1618" s="129">
        <f t="shared" si="51"/>
        <v>0.5</v>
      </c>
    </row>
    <row r="1619" spans="1:6" ht="36.75" thickBot="1" x14ac:dyDescent="0.25">
      <c r="A1619" s="49" t="str">
        <f t="shared" si="50"/>
        <v>A</v>
      </c>
      <c r="B1619" s="109" t="s">
        <v>997</v>
      </c>
      <c r="C1619" s="110" t="s">
        <v>998</v>
      </c>
      <c r="D1619" s="111">
        <v>35191</v>
      </c>
      <c r="E1619" s="111">
        <v>30888.934669999999</v>
      </c>
      <c r="F1619" s="112">
        <f t="shared" si="51"/>
        <v>0.87775097809098912</v>
      </c>
    </row>
    <row r="1620" spans="1:6" ht="15.75" thickTop="1" x14ac:dyDescent="0.2">
      <c r="A1620" s="49" t="str">
        <f t="shared" si="50"/>
        <v>A</v>
      </c>
      <c r="B1620" s="115" t="s">
        <v>315</v>
      </c>
      <c r="C1620" s="115" t="s">
        <v>18</v>
      </c>
      <c r="D1620" s="116">
        <v>1315.1880000000001</v>
      </c>
      <c r="E1620" s="116">
        <v>983.73340000000007</v>
      </c>
      <c r="F1620" s="117">
        <f t="shared" si="51"/>
        <v>0.74797930029775206</v>
      </c>
    </row>
    <row r="1621" spans="1:6" ht="15" x14ac:dyDescent="0.2">
      <c r="A1621" s="49" t="str">
        <f t="shared" si="50"/>
        <v>A</v>
      </c>
      <c r="B1621" s="118" t="s">
        <v>315</v>
      </c>
      <c r="C1621" s="118" t="s">
        <v>20</v>
      </c>
      <c r="D1621" s="89">
        <v>714.5</v>
      </c>
      <c r="E1621" s="89">
        <v>417.10119999999995</v>
      </c>
      <c r="F1621" s="119">
        <f t="shared" si="51"/>
        <v>0.58376655003498945</v>
      </c>
    </row>
    <row r="1622" spans="1:6" ht="15" x14ac:dyDescent="0.2">
      <c r="A1622" s="49" t="str">
        <f t="shared" si="50"/>
        <v>A</v>
      </c>
      <c r="B1622" s="118" t="s">
        <v>315</v>
      </c>
      <c r="C1622" s="118" t="s">
        <v>32</v>
      </c>
      <c r="D1622" s="89">
        <v>293.32299999999998</v>
      </c>
      <c r="E1622" s="89">
        <v>293.32299999999998</v>
      </c>
      <c r="F1622" s="119">
        <f t="shared" si="51"/>
        <v>1</v>
      </c>
    </row>
    <row r="1623" spans="1:6" ht="15" x14ac:dyDescent="0.2">
      <c r="A1623" s="49" t="str">
        <f t="shared" si="50"/>
        <v>A</v>
      </c>
      <c r="B1623" s="118" t="s">
        <v>315</v>
      </c>
      <c r="C1623" s="118" t="s">
        <v>34</v>
      </c>
      <c r="D1623" s="89">
        <v>307.36500000000001</v>
      </c>
      <c r="E1623" s="89">
        <v>273.30920000000003</v>
      </c>
      <c r="F1623" s="119">
        <f t="shared" si="51"/>
        <v>0.88920078733753039</v>
      </c>
    </row>
    <row r="1624" spans="1:6" ht="15" x14ac:dyDescent="0.2">
      <c r="A1624" s="49" t="str">
        <f t="shared" si="50"/>
        <v>A</v>
      </c>
      <c r="B1624" s="115" t="s">
        <v>315</v>
      </c>
      <c r="C1624" s="115" t="s">
        <v>35</v>
      </c>
      <c r="D1624" s="116">
        <v>33875.811999999998</v>
      </c>
      <c r="E1624" s="116">
        <v>29905.201269999998</v>
      </c>
      <c r="F1624" s="117">
        <f t="shared" si="51"/>
        <v>0.88278920871328481</v>
      </c>
    </row>
    <row r="1625" spans="1:6" s="60" customFormat="1" ht="36.75" hidden="1" thickBot="1" x14ac:dyDescent="0.3">
      <c r="A1625" s="65" t="str">
        <f t="shared" si="50"/>
        <v>A</v>
      </c>
      <c r="B1625" s="120" t="s">
        <v>999</v>
      </c>
      <c r="C1625" s="121" t="s">
        <v>1000</v>
      </c>
      <c r="D1625" s="122">
        <v>4850</v>
      </c>
      <c r="E1625" s="122">
        <v>4251.23074</v>
      </c>
      <c r="F1625" s="123">
        <f t="shared" si="51"/>
        <v>0.87654242061855669</v>
      </c>
    </row>
    <row r="1626" spans="1:6" s="60" customFormat="1" ht="15" hidden="1" x14ac:dyDescent="0.25">
      <c r="A1626" s="65" t="str">
        <f t="shared" si="50"/>
        <v>A</v>
      </c>
      <c r="B1626" s="124" t="s">
        <v>315</v>
      </c>
      <c r="C1626" s="124" t="s">
        <v>18</v>
      </c>
      <c r="D1626" s="125">
        <v>1299.1880000000001</v>
      </c>
      <c r="E1626" s="125">
        <v>983.33339999999998</v>
      </c>
      <c r="F1626" s="126">
        <f t="shared" si="51"/>
        <v>0.75688306850124842</v>
      </c>
    </row>
    <row r="1627" spans="1:6" s="60" customFormat="1" ht="15" hidden="1" x14ac:dyDescent="0.25">
      <c r="A1627" s="65" t="str">
        <f t="shared" si="50"/>
        <v>A</v>
      </c>
      <c r="B1627" s="127" t="s">
        <v>315</v>
      </c>
      <c r="C1627" s="127" t="s">
        <v>20</v>
      </c>
      <c r="D1627" s="128">
        <v>698.5</v>
      </c>
      <c r="E1627" s="128">
        <v>416.70119999999997</v>
      </c>
      <c r="F1627" s="129">
        <f t="shared" si="51"/>
        <v>0.59656578382247671</v>
      </c>
    </row>
    <row r="1628" spans="1:6" s="60" customFormat="1" ht="15" hidden="1" x14ac:dyDescent="0.25">
      <c r="A1628" s="65" t="str">
        <f t="shared" si="50"/>
        <v>A</v>
      </c>
      <c r="B1628" s="127" t="s">
        <v>315</v>
      </c>
      <c r="C1628" s="127" t="s">
        <v>32</v>
      </c>
      <c r="D1628" s="128">
        <v>293.32299999999998</v>
      </c>
      <c r="E1628" s="128">
        <v>293.32299999999998</v>
      </c>
      <c r="F1628" s="129">
        <f t="shared" si="51"/>
        <v>1</v>
      </c>
    </row>
    <row r="1629" spans="1:6" s="60" customFormat="1" ht="15" hidden="1" x14ac:dyDescent="0.25">
      <c r="A1629" s="65" t="str">
        <f t="shared" si="50"/>
        <v>A</v>
      </c>
      <c r="B1629" s="127" t="s">
        <v>315</v>
      </c>
      <c r="C1629" s="127" t="s">
        <v>34</v>
      </c>
      <c r="D1629" s="128">
        <v>307.36500000000001</v>
      </c>
      <c r="E1629" s="128">
        <v>273.30920000000003</v>
      </c>
      <c r="F1629" s="129">
        <f t="shared" si="51"/>
        <v>0.88920078733753039</v>
      </c>
    </row>
    <row r="1630" spans="1:6" s="60" customFormat="1" ht="15" hidden="1" x14ac:dyDescent="0.25">
      <c r="A1630" s="65" t="str">
        <f t="shared" si="50"/>
        <v>A</v>
      </c>
      <c r="B1630" s="124" t="s">
        <v>315</v>
      </c>
      <c r="C1630" s="124" t="s">
        <v>35</v>
      </c>
      <c r="D1630" s="125">
        <v>3550.8119999999999</v>
      </c>
      <c r="E1630" s="125">
        <v>3267.89734</v>
      </c>
      <c r="F1630" s="126">
        <f t="shared" si="51"/>
        <v>0.92032395407022394</v>
      </c>
    </row>
    <row r="1631" spans="1:6" s="60" customFormat="1" ht="54.75" hidden="1" thickBot="1" x14ac:dyDescent="0.3">
      <c r="A1631" s="65" t="str">
        <f t="shared" si="50"/>
        <v>A</v>
      </c>
      <c r="B1631" s="120" t="s">
        <v>1001</v>
      </c>
      <c r="C1631" s="121" t="s">
        <v>1002</v>
      </c>
      <c r="D1631" s="122">
        <v>30341</v>
      </c>
      <c r="E1631" s="122">
        <v>26637.70393</v>
      </c>
      <c r="F1631" s="123">
        <f t="shared" si="51"/>
        <v>0.87794416565043998</v>
      </c>
    </row>
    <row r="1632" spans="1:6" s="60" customFormat="1" ht="15" hidden="1" x14ac:dyDescent="0.25">
      <c r="A1632" s="65" t="str">
        <f t="shared" si="50"/>
        <v>A</v>
      </c>
      <c r="B1632" s="124" t="s">
        <v>315</v>
      </c>
      <c r="C1632" s="124" t="s">
        <v>18</v>
      </c>
      <c r="D1632" s="125">
        <v>16</v>
      </c>
      <c r="E1632" s="125">
        <v>0.4</v>
      </c>
      <c r="F1632" s="126">
        <f t="shared" si="51"/>
        <v>2.5000000000000001E-2</v>
      </c>
    </row>
    <row r="1633" spans="1:6" s="60" customFormat="1" ht="15" hidden="1" x14ac:dyDescent="0.25">
      <c r="A1633" s="65" t="str">
        <f t="shared" si="50"/>
        <v>A</v>
      </c>
      <c r="B1633" s="127" t="s">
        <v>315</v>
      </c>
      <c r="C1633" s="127" t="s">
        <v>20</v>
      </c>
      <c r="D1633" s="128">
        <v>16</v>
      </c>
      <c r="E1633" s="128">
        <v>0.4</v>
      </c>
      <c r="F1633" s="129">
        <f t="shared" si="51"/>
        <v>2.5000000000000001E-2</v>
      </c>
    </row>
    <row r="1634" spans="1:6" s="60" customFormat="1" ht="15" hidden="1" x14ac:dyDescent="0.25">
      <c r="A1634" s="65" t="str">
        <f t="shared" si="50"/>
        <v>A</v>
      </c>
      <c r="B1634" s="124" t="s">
        <v>315</v>
      </c>
      <c r="C1634" s="124" t="s">
        <v>35</v>
      </c>
      <c r="D1634" s="125">
        <v>30325</v>
      </c>
      <c r="E1634" s="125">
        <v>26637.303929999998</v>
      </c>
      <c r="F1634" s="126">
        <f t="shared" si="51"/>
        <v>0.87839419389942286</v>
      </c>
    </row>
    <row r="1635" spans="1:6" ht="36.75" thickBot="1" x14ac:dyDescent="0.25">
      <c r="A1635" s="49" t="str">
        <f t="shared" si="50"/>
        <v>A</v>
      </c>
      <c r="B1635" s="109" t="s">
        <v>1003</v>
      </c>
      <c r="C1635" s="110" t="s">
        <v>1004</v>
      </c>
      <c r="D1635" s="111">
        <v>4945.8</v>
      </c>
      <c r="E1635" s="111">
        <v>3503.7411100000004</v>
      </c>
      <c r="F1635" s="112">
        <f t="shared" si="51"/>
        <v>0.70842757693396419</v>
      </c>
    </row>
    <row r="1636" spans="1:6" ht="15.75" thickTop="1" x14ac:dyDescent="0.2">
      <c r="A1636" s="49" t="str">
        <f t="shared" si="50"/>
        <v>A</v>
      </c>
      <c r="B1636" s="115" t="s">
        <v>315</v>
      </c>
      <c r="C1636" s="115" t="s">
        <v>18</v>
      </c>
      <c r="D1636" s="116">
        <v>4533.8</v>
      </c>
      <c r="E1636" s="116">
        <v>3500.9441100000004</v>
      </c>
      <c r="F1636" s="117">
        <f t="shared" si="51"/>
        <v>0.77218759318893648</v>
      </c>
    </row>
    <row r="1637" spans="1:6" ht="15" x14ac:dyDescent="0.2">
      <c r="A1637" s="49" t="str">
        <f t="shared" si="50"/>
        <v>A</v>
      </c>
      <c r="B1637" s="118" t="s">
        <v>315</v>
      </c>
      <c r="C1637" s="118" t="s">
        <v>19</v>
      </c>
      <c r="D1637" s="89">
        <v>1834.1</v>
      </c>
      <c r="E1637" s="89">
        <v>1319.1108700000002</v>
      </c>
      <c r="F1637" s="119">
        <f t="shared" si="51"/>
        <v>0.71921425767406377</v>
      </c>
    </row>
    <row r="1638" spans="1:6" ht="15" x14ac:dyDescent="0.2">
      <c r="A1638" s="49" t="str">
        <f t="shared" si="50"/>
        <v>A</v>
      </c>
      <c r="B1638" s="118" t="s">
        <v>315</v>
      </c>
      <c r="C1638" s="118" t="s">
        <v>20</v>
      </c>
      <c r="D1638" s="89">
        <v>1415.1</v>
      </c>
      <c r="E1638" s="89">
        <v>1096.8880300000003</v>
      </c>
      <c r="F1638" s="119">
        <f t="shared" si="51"/>
        <v>0.77513110734223756</v>
      </c>
    </row>
    <row r="1639" spans="1:6" ht="15" x14ac:dyDescent="0.2">
      <c r="A1639" s="49" t="str">
        <f t="shared" si="50"/>
        <v>A</v>
      </c>
      <c r="B1639" s="118" t="s">
        <v>315</v>
      </c>
      <c r="C1639" s="118" t="s">
        <v>3</v>
      </c>
      <c r="D1639" s="89">
        <v>0.8</v>
      </c>
      <c r="E1639" s="89">
        <v>0.70091999999999999</v>
      </c>
      <c r="F1639" s="119">
        <f t="shared" si="51"/>
        <v>0.87614999999999998</v>
      </c>
    </row>
    <row r="1640" spans="1:6" ht="15" x14ac:dyDescent="0.2">
      <c r="A1640" s="49" t="str">
        <f t="shared" si="50"/>
        <v>A</v>
      </c>
      <c r="B1640" s="118" t="s">
        <v>315</v>
      </c>
      <c r="C1640" s="118" t="s">
        <v>33</v>
      </c>
      <c r="D1640" s="89">
        <v>30.8</v>
      </c>
      <c r="E1640" s="89">
        <v>24.81466</v>
      </c>
      <c r="F1640" s="119">
        <f t="shared" si="51"/>
        <v>0.80567077922077923</v>
      </c>
    </row>
    <row r="1641" spans="1:6" ht="15" x14ac:dyDescent="0.2">
      <c r="A1641" s="49" t="str">
        <f t="shared" si="50"/>
        <v>A</v>
      </c>
      <c r="B1641" s="118" t="s">
        <v>315</v>
      </c>
      <c r="C1641" s="118" t="s">
        <v>34</v>
      </c>
      <c r="D1641" s="89">
        <v>1253</v>
      </c>
      <c r="E1641" s="89">
        <v>1059.4296300000001</v>
      </c>
      <c r="F1641" s="119">
        <f t="shared" si="51"/>
        <v>0.84551446927374307</v>
      </c>
    </row>
    <row r="1642" spans="1:6" ht="15" x14ac:dyDescent="0.2">
      <c r="A1642" s="49" t="str">
        <f t="shared" si="50"/>
        <v>A</v>
      </c>
      <c r="B1642" s="115" t="s">
        <v>315</v>
      </c>
      <c r="C1642" s="115" t="s">
        <v>35</v>
      </c>
      <c r="D1642" s="116">
        <v>412</v>
      </c>
      <c r="E1642" s="116">
        <v>2.7970000000000002</v>
      </c>
      <c r="F1642" s="117">
        <f t="shared" si="51"/>
        <v>6.788834951456311E-3</v>
      </c>
    </row>
    <row r="1643" spans="1:6" s="60" customFormat="1" ht="36.75" hidden="1" thickBot="1" x14ac:dyDescent="0.3">
      <c r="A1643" s="65" t="str">
        <f t="shared" si="50"/>
        <v>A</v>
      </c>
      <c r="B1643" s="120" t="s">
        <v>1005</v>
      </c>
      <c r="C1643" s="121" t="s">
        <v>1006</v>
      </c>
      <c r="D1643" s="122">
        <v>602</v>
      </c>
      <c r="E1643" s="122">
        <v>543.84574999999995</v>
      </c>
      <c r="F1643" s="123">
        <f t="shared" si="51"/>
        <v>0.90339825581395339</v>
      </c>
    </row>
    <row r="1644" spans="1:6" s="60" customFormat="1" ht="15" hidden="1" x14ac:dyDescent="0.25">
      <c r="A1644" s="65" t="str">
        <f t="shared" si="50"/>
        <v>A</v>
      </c>
      <c r="B1644" s="124" t="s">
        <v>315</v>
      </c>
      <c r="C1644" s="124" t="s">
        <v>18</v>
      </c>
      <c r="D1644" s="125">
        <v>602</v>
      </c>
      <c r="E1644" s="125">
        <v>543.84574999999995</v>
      </c>
      <c r="F1644" s="126">
        <f t="shared" si="51"/>
        <v>0.90339825581395339</v>
      </c>
    </row>
    <row r="1645" spans="1:6" s="60" customFormat="1" ht="15" hidden="1" x14ac:dyDescent="0.25">
      <c r="A1645" s="65" t="str">
        <f t="shared" si="50"/>
        <v>A</v>
      </c>
      <c r="B1645" s="127" t="s">
        <v>315</v>
      </c>
      <c r="C1645" s="127" t="s">
        <v>20</v>
      </c>
      <c r="D1645" s="128">
        <v>560</v>
      </c>
      <c r="E1645" s="128">
        <v>541.30607000000009</v>
      </c>
      <c r="F1645" s="129">
        <f t="shared" si="51"/>
        <v>0.96661798214285732</v>
      </c>
    </row>
    <row r="1646" spans="1:6" s="60" customFormat="1" ht="15" hidden="1" x14ac:dyDescent="0.25">
      <c r="A1646" s="65" t="str">
        <f t="shared" si="50"/>
        <v>A</v>
      </c>
      <c r="B1646" s="127" t="s">
        <v>315</v>
      </c>
      <c r="C1646" s="127" t="s">
        <v>33</v>
      </c>
      <c r="D1646" s="128">
        <v>4.5</v>
      </c>
      <c r="E1646" s="128">
        <v>2.5396800000000002</v>
      </c>
      <c r="F1646" s="129">
        <f t="shared" si="51"/>
        <v>0.56437333333333339</v>
      </c>
    </row>
    <row r="1647" spans="1:6" s="60" customFormat="1" ht="15" hidden="1" x14ac:dyDescent="0.25">
      <c r="A1647" s="65" t="str">
        <f t="shared" si="50"/>
        <v>A</v>
      </c>
      <c r="B1647" s="127" t="s">
        <v>315</v>
      </c>
      <c r="C1647" s="127" t="s">
        <v>34</v>
      </c>
      <c r="D1647" s="128">
        <v>37.5</v>
      </c>
      <c r="E1647" s="128">
        <v>0</v>
      </c>
      <c r="F1647" s="129">
        <f t="shared" si="51"/>
        <v>0</v>
      </c>
    </row>
    <row r="1648" spans="1:6" s="60" customFormat="1" ht="18.75" hidden="1" thickBot="1" x14ac:dyDescent="0.3">
      <c r="A1648" s="65" t="str">
        <f t="shared" si="50"/>
        <v>A</v>
      </c>
      <c r="B1648" s="120" t="s">
        <v>1007</v>
      </c>
      <c r="C1648" s="121" t="s">
        <v>1008</v>
      </c>
      <c r="D1648" s="122">
        <v>3210.8</v>
      </c>
      <c r="E1648" s="122">
        <v>1887.1744700000002</v>
      </c>
      <c r="F1648" s="123">
        <f t="shared" si="51"/>
        <v>0.58775833748598483</v>
      </c>
    </row>
    <row r="1649" spans="1:6" s="60" customFormat="1" ht="15" hidden="1" x14ac:dyDescent="0.25">
      <c r="A1649" s="65" t="str">
        <f t="shared" si="50"/>
        <v>A</v>
      </c>
      <c r="B1649" s="124" t="s">
        <v>315</v>
      </c>
      <c r="C1649" s="124" t="s">
        <v>18</v>
      </c>
      <c r="D1649" s="125">
        <v>2798.8</v>
      </c>
      <c r="E1649" s="125">
        <v>1884.3774700000001</v>
      </c>
      <c r="F1649" s="126">
        <f t="shared" si="51"/>
        <v>0.67328050235815351</v>
      </c>
    </row>
    <row r="1650" spans="1:6" s="60" customFormat="1" ht="15" hidden="1" x14ac:dyDescent="0.25">
      <c r="A1650" s="65" t="str">
        <f t="shared" si="50"/>
        <v>A</v>
      </c>
      <c r="B1650" s="127" t="s">
        <v>315</v>
      </c>
      <c r="C1650" s="127" t="s">
        <v>19</v>
      </c>
      <c r="D1650" s="128">
        <v>1834.1</v>
      </c>
      <c r="E1650" s="128">
        <v>1319.1108700000002</v>
      </c>
      <c r="F1650" s="129">
        <f t="shared" si="51"/>
        <v>0.71921425767406377</v>
      </c>
    </row>
    <row r="1651" spans="1:6" s="60" customFormat="1" ht="15" hidden="1" x14ac:dyDescent="0.25">
      <c r="A1651" s="65" t="str">
        <f t="shared" si="50"/>
        <v>A</v>
      </c>
      <c r="B1651" s="127" t="s">
        <v>315</v>
      </c>
      <c r="C1651" s="127" t="s">
        <v>20</v>
      </c>
      <c r="D1651" s="128">
        <v>825.1</v>
      </c>
      <c r="E1651" s="128">
        <v>537.86693000000014</v>
      </c>
      <c r="F1651" s="129">
        <f t="shared" si="51"/>
        <v>0.65188089928493531</v>
      </c>
    </row>
    <row r="1652" spans="1:6" s="60" customFormat="1" ht="15" hidden="1" x14ac:dyDescent="0.25">
      <c r="A1652" s="65" t="str">
        <f t="shared" si="50"/>
        <v>A</v>
      </c>
      <c r="B1652" s="127" t="s">
        <v>315</v>
      </c>
      <c r="C1652" s="127" t="s">
        <v>3</v>
      </c>
      <c r="D1652" s="128">
        <v>0.8</v>
      </c>
      <c r="E1652" s="128">
        <v>0.70091999999999999</v>
      </c>
      <c r="F1652" s="129">
        <f t="shared" si="51"/>
        <v>0.87614999999999998</v>
      </c>
    </row>
    <row r="1653" spans="1:6" s="60" customFormat="1" ht="15" hidden="1" x14ac:dyDescent="0.25">
      <c r="A1653" s="65" t="str">
        <f t="shared" si="50"/>
        <v>A</v>
      </c>
      <c r="B1653" s="127" t="s">
        <v>315</v>
      </c>
      <c r="C1653" s="127" t="s">
        <v>33</v>
      </c>
      <c r="D1653" s="128">
        <v>26.3</v>
      </c>
      <c r="E1653" s="128">
        <v>22.274979999999999</v>
      </c>
      <c r="F1653" s="129">
        <f t="shared" si="51"/>
        <v>0.84695741444866912</v>
      </c>
    </row>
    <row r="1654" spans="1:6" s="60" customFormat="1" ht="15" hidden="1" x14ac:dyDescent="0.25">
      <c r="A1654" s="65" t="str">
        <f t="shared" si="50"/>
        <v>A</v>
      </c>
      <c r="B1654" s="127" t="s">
        <v>315</v>
      </c>
      <c r="C1654" s="127" t="s">
        <v>34</v>
      </c>
      <c r="D1654" s="128">
        <v>112.5</v>
      </c>
      <c r="E1654" s="128">
        <v>4.4237700000000002</v>
      </c>
      <c r="F1654" s="129">
        <f t="shared" si="51"/>
        <v>3.93224E-2</v>
      </c>
    </row>
    <row r="1655" spans="1:6" s="60" customFormat="1" ht="15" hidden="1" x14ac:dyDescent="0.25">
      <c r="A1655" s="65" t="str">
        <f t="shared" si="50"/>
        <v>A</v>
      </c>
      <c r="B1655" s="124" t="s">
        <v>315</v>
      </c>
      <c r="C1655" s="124" t="s">
        <v>35</v>
      </c>
      <c r="D1655" s="125">
        <v>412</v>
      </c>
      <c r="E1655" s="125">
        <v>2.7970000000000002</v>
      </c>
      <c r="F1655" s="126">
        <f t="shared" si="51"/>
        <v>6.788834951456311E-3</v>
      </c>
    </row>
    <row r="1656" spans="1:6" s="60" customFormat="1" ht="36.75" hidden="1" thickBot="1" x14ac:dyDescent="0.3">
      <c r="A1656" s="65" t="str">
        <f t="shared" si="50"/>
        <v>A</v>
      </c>
      <c r="B1656" s="120" t="s">
        <v>1009</v>
      </c>
      <c r="C1656" s="121" t="s">
        <v>1010</v>
      </c>
      <c r="D1656" s="122">
        <v>1133</v>
      </c>
      <c r="E1656" s="122">
        <v>1072.7208900000001</v>
      </c>
      <c r="F1656" s="123">
        <f t="shared" si="51"/>
        <v>0.94679690203000888</v>
      </c>
    </row>
    <row r="1657" spans="1:6" s="60" customFormat="1" ht="15" hidden="1" x14ac:dyDescent="0.25">
      <c r="A1657" s="65" t="str">
        <f t="shared" si="50"/>
        <v>A</v>
      </c>
      <c r="B1657" s="124" t="s">
        <v>315</v>
      </c>
      <c r="C1657" s="124" t="s">
        <v>18</v>
      </c>
      <c r="D1657" s="125">
        <v>1133</v>
      </c>
      <c r="E1657" s="125">
        <v>1072.7208900000001</v>
      </c>
      <c r="F1657" s="126">
        <f t="shared" si="51"/>
        <v>0.94679690203000888</v>
      </c>
    </row>
    <row r="1658" spans="1:6" s="60" customFormat="1" ht="15" hidden="1" x14ac:dyDescent="0.25">
      <c r="A1658" s="65" t="str">
        <f t="shared" si="50"/>
        <v>A</v>
      </c>
      <c r="B1658" s="127" t="s">
        <v>315</v>
      </c>
      <c r="C1658" s="127" t="s">
        <v>20</v>
      </c>
      <c r="D1658" s="128">
        <v>30</v>
      </c>
      <c r="E1658" s="128">
        <v>17.715029999999999</v>
      </c>
      <c r="F1658" s="129">
        <f t="shared" si="51"/>
        <v>0.59050099999999994</v>
      </c>
    </row>
    <row r="1659" spans="1:6" s="60" customFormat="1" ht="15" hidden="1" x14ac:dyDescent="0.25">
      <c r="A1659" s="65" t="str">
        <f t="shared" si="50"/>
        <v>A</v>
      </c>
      <c r="B1659" s="127" t="s">
        <v>315</v>
      </c>
      <c r="C1659" s="127" t="s">
        <v>34</v>
      </c>
      <c r="D1659" s="128">
        <v>1103</v>
      </c>
      <c r="E1659" s="128">
        <v>1055.0058600000002</v>
      </c>
      <c r="F1659" s="129">
        <f t="shared" si="51"/>
        <v>0.95648763372620149</v>
      </c>
    </row>
    <row r="1660" spans="1:6" ht="36.75" thickBot="1" x14ac:dyDescent="0.25">
      <c r="A1660" s="49" t="str">
        <f t="shared" si="50"/>
        <v>A</v>
      </c>
      <c r="B1660" s="109" t="s">
        <v>1011</v>
      </c>
      <c r="C1660" s="110" t="s">
        <v>1012</v>
      </c>
      <c r="D1660" s="111">
        <v>46540.800000000003</v>
      </c>
      <c r="E1660" s="111">
        <v>33977.757650000007</v>
      </c>
      <c r="F1660" s="112">
        <f t="shared" si="51"/>
        <v>0.73006389340105893</v>
      </c>
    </row>
    <row r="1661" spans="1:6" ht="15.75" thickTop="1" x14ac:dyDescent="0.2">
      <c r="A1661" s="49" t="str">
        <f t="shared" si="50"/>
        <v>A</v>
      </c>
      <c r="B1661" s="115" t="s">
        <v>315</v>
      </c>
      <c r="C1661" s="115" t="s">
        <v>18</v>
      </c>
      <c r="D1661" s="116">
        <v>35786.5</v>
      </c>
      <c r="E1661" s="116">
        <v>29475.066759999998</v>
      </c>
      <c r="F1661" s="117">
        <f t="shared" si="51"/>
        <v>0.82363647632487103</v>
      </c>
    </row>
    <row r="1662" spans="1:6" ht="15" x14ac:dyDescent="0.2">
      <c r="A1662" s="49" t="str">
        <f t="shared" si="50"/>
        <v>A</v>
      </c>
      <c r="B1662" s="118" t="s">
        <v>315</v>
      </c>
      <c r="C1662" s="118" t="s">
        <v>20</v>
      </c>
      <c r="D1662" s="89">
        <v>919.3</v>
      </c>
      <c r="E1662" s="89">
        <v>663.86590000000001</v>
      </c>
      <c r="F1662" s="119">
        <f t="shared" si="51"/>
        <v>0.72214282606330904</v>
      </c>
    </row>
    <row r="1663" spans="1:6" ht="15" x14ac:dyDescent="0.2">
      <c r="A1663" s="49" t="str">
        <f t="shared" si="50"/>
        <v>A</v>
      </c>
      <c r="B1663" s="118" t="s">
        <v>315</v>
      </c>
      <c r="C1663" s="118" t="s">
        <v>3</v>
      </c>
      <c r="D1663" s="89">
        <v>0</v>
      </c>
      <c r="E1663" s="89">
        <v>7.7632200000000005</v>
      </c>
      <c r="F1663" s="119" t="e">
        <f t="shared" si="51"/>
        <v>#DIV/0!</v>
      </c>
    </row>
    <row r="1664" spans="1:6" ht="15" x14ac:dyDescent="0.2">
      <c r="A1664" s="49" t="str">
        <f t="shared" si="50"/>
        <v>A</v>
      </c>
      <c r="B1664" s="118" t="s">
        <v>315</v>
      </c>
      <c r="C1664" s="118" t="s">
        <v>33</v>
      </c>
      <c r="D1664" s="89">
        <v>1831</v>
      </c>
      <c r="E1664" s="89">
        <v>1743.6745500000002</v>
      </c>
      <c r="F1664" s="119">
        <f t="shared" si="51"/>
        <v>0.95230723648279636</v>
      </c>
    </row>
    <row r="1665" spans="1:6" ht="15" x14ac:dyDescent="0.2">
      <c r="A1665" s="49" t="str">
        <f t="shared" si="50"/>
        <v>A</v>
      </c>
      <c r="B1665" s="118" t="s">
        <v>315</v>
      </c>
      <c r="C1665" s="118" t="s">
        <v>34</v>
      </c>
      <c r="D1665" s="89">
        <v>33036.199999999997</v>
      </c>
      <c r="E1665" s="89">
        <v>27059.763090000004</v>
      </c>
      <c r="F1665" s="119">
        <f t="shared" si="51"/>
        <v>0.81909429928381616</v>
      </c>
    </row>
    <row r="1666" spans="1:6" ht="15" x14ac:dyDescent="0.2">
      <c r="A1666" s="49" t="str">
        <f t="shared" si="50"/>
        <v>A</v>
      </c>
      <c r="B1666" s="115" t="s">
        <v>315</v>
      </c>
      <c r="C1666" s="115" t="s">
        <v>35</v>
      </c>
      <c r="D1666" s="116">
        <v>10754.3</v>
      </c>
      <c r="E1666" s="116">
        <v>4502.6908899999999</v>
      </c>
      <c r="F1666" s="117">
        <f t="shared" si="51"/>
        <v>0.41868749151502194</v>
      </c>
    </row>
    <row r="1667" spans="1:6" ht="36.75" thickBot="1" x14ac:dyDescent="0.25">
      <c r="A1667" s="49" t="str">
        <f t="shared" si="50"/>
        <v>A</v>
      </c>
      <c r="B1667" s="109" t="s">
        <v>1013</v>
      </c>
      <c r="C1667" s="110" t="s">
        <v>1014</v>
      </c>
      <c r="D1667" s="111">
        <v>507</v>
      </c>
      <c r="E1667" s="111">
        <v>257.21386999999999</v>
      </c>
      <c r="F1667" s="112">
        <f t="shared" si="51"/>
        <v>0.50732518737672583</v>
      </c>
    </row>
    <row r="1668" spans="1:6" ht="15.75" thickTop="1" x14ac:dyDescent="0.2">
      <c r="A1668" s="49" t="str">
        <f t="shared" si="50"/>
        <v>A</v>
      </c>
      <c r="B1668" s="115" t="s">
        <v>315</v>
      </c>
      <c r="C1668" s="115" t="s">
        <v>18</v>
      </c>
      <c r="D1668" s="116">
        <v>507</v>
      </c>
      <c r="E1668" s="116">
        <v>257.21386999999999</v>
      </c>
      <c r="F1668" s="117">
        <f t="shared" si="51"/>
        <v>0.50732518737672583</v>
      </c>
    </row>
    <row r="1669" spans="1:6" ht="15" x14ac:dyDescent="0.2">
      <c r="A1669" s="49" t="str">
        <f t="shared" ref="A1669:A1732" si="52">(IF(OR(D1669&lt;&gt;0,E1669&lt;&gt;0,),"A","B"))</f>
        <v>A</v>
      </c>
      <c r="B1669" s="118" t="s">
        <v>315</v>
      </c>
      <c r="C1669" s="118" t="s">
        <v>20</v>
      </c>
      <c r="D1669" s="89">
        <v>55.5</v>
      </c>
      <c r="E1669" s="89">
        <v>46.76681</v>
      </c>
      <c r="F1669" s="119">
        <f t="shared" ref="F1669:F1732" si="53">E1669/D1669</f>
        <v>0.84264522522522523</v>
      </c>
    </row>
    <row r="1670" spans="1:6" ht="15" x14ac:dyDescent="0.2">
      <c r="A1670" s="49" t="str">
        <f t="shared" si="52"/>
        <v>A</v>
      </c>
      <c r="B1670" s="118" t="s">
        <v>315</v>
      </c>
      <c r="C1670" s="118" t="s">
        <v>33</v>
      </c>
      <c r="D1670" s="89">
        <v>3</v>
      </c>
      <c r="E1670" s="89">
        <v>1.6145500000000002</v>
      </c>
      <c r="F1670" s="119">
        <f t="shared" si="53"/>
        <v>0.53818333333333335</v>
      </c>
    </row>
    <row r="1671" spans="1:6" ht="15" x14ac:dyDescent="0.2">
      <c r="A1671" s="49" t="str">
        <f t="shared" si="52"/>
        <v>A</v>
      </c>
      <c r="B1671" s="118" t="s">
        <v>315</v>
      </c>
      <c r="C1671" s="118" t="s">
        <v>34</v>
      </c>
      <c r="D1671" s="89">
        <v>448.5</v>
      </c>
      <c r="E1671" s="89">
        <v>208.83250999999998</v>
      </c>
      <c r="F1671" s="119">
        <f t="shared" si="53"/>
        <v>0.46562432552954292</v>
      </c>
    </row>
    <row r="1672" spans="1:6" ht="18.75" thickBot="1" x14ac:dyDescent="0.25">
      <c r="A1672" s="49" t="str">
        <f t="shared" si="52"/>
        <v>A</v>
      </c>
      <c r="B1672" s="109" t="s">
        <v>1015</v>
      </c>
      <c r="C1672" s="110" t="s">
        <v>1016</v>
      </c>
      <c r="D1672" s="111">
        <v>7245</v>
      </c>
      <c r="E1672" s="111">
        <v>4942.2579800000003</v>
      </c>
      <c r="F1672" s="112">
        <f t="shared" si="53"/>
        <v>0.68216121187025536</v>
      </c>
    </row>
    <row r="1673" spans="1:6" ht="15.75" thickTop="1" x14ac:dyDescent="0.2">
      <c r="A1673" s="49" t="str">
        <f t="shared" si="52"/>
        <v>A</v>
      </c>
      <c r="B1673" s="115" t="s">
        <v>315</v>
      </c>
      <c r="C1673" s="115" t="s">
        <v>18</v>
      </c>
      <c r="D1673" s="116">
        <v>7245</v>
      </c>
      <c r="E1673" s="116">
        <v>4942.2579800000003</v>
      </c>
      <c r="F1673" s="117">
        <f t="shared" si="53"/>
        <v>0.68216121187025536</v>
      </c>
    </row>
    <row r="1674" spans="1:6" ht="15" x14ac:dyDescent="0.2">
      <c r="A1674" s="49" t="str">
        <f t="shared" si="52"/>
        <v>A</v>
      </c>
      <c r="B1674" s="118" t="s">
        <v>315</v>
      </c>
      <c r="C1674" s="118" t="s">
        <v>20</v>
      </c>
      <c r="D1674" s="89">
        <v>245</v>
      </c>
      <c r="E1674" s="89">
        <v>111.28297999999999</v>
      </c>
      <c r="F1674" s="119">
        <f t="shared" si="53"/>
        <v>0.45421624489795914</v>
      </c>
    </row>
    <row r="1675" spans="1:6" ht="15" x14ac:dyDescent="0.2">
      <c r="A1675" s="49" t="str">
        <f t="shared" si="52"/>
        <v>A</v>
      </c>
      <c r="B1675" s="118" t="s">
        <v>315</v>
      </c>
      <c r="C1675" s="118" t="s">
        <v>34</v>
      </c>
      <c r="D1675" s="89">
        <v>7000</v>
      </c>
      <c r="E1675" s="89">
        <v>4830.9750000000004</v>
      </c>
      <c r="F1675" s="119">
        <f t="shared" si="53"/>
        <v>0.69013928571428573</v>
      </c>
    </row>
    <row r="1676" spans="1:6" ht="54.75" thickBot="1" x14ac:dyDescent="0.25">
      <c r="A1676" s="49" t="str">
        <f t="shared" si="52"/>
        <v>A</v>
      </c>
      <c r="B1676" s="109" t="s">
        <v>1017</v>
      </c>
      <c r="C1676" s="110" t="s">
        <v>1018</v>
      </c>
      <c r="D1676" s="111">
        <v>37579.300000000003</v>
      </c>
      <c r="E1676" s="111">
        <v>28067.451499999999</v>
      </c>
      <c r="F1676" s="112">
        <f t="shared" si="53"/>
        <v>0.74688595849310646</v>
      </c>
    </row>
    <row r="1677" spans="1:6" ht="15.75" thickTop="1" x14ac:dyDescent="0.2">
      <c r="A1677" s="49" t="str">
        <f t="shared" si="52"/>
        <v>A</v>
      </c>
      <c r="B1677" s="115" t="s">
        <v>315</v>
      </c>
      <c r="C1677" s="115" t="s">
        <v>18</v>
      </c>
      <c r="D1677" s="116">
        <v>26825</v>
      </c>
      <c r="E1677" s="116">
        <v>23564.760610000001</v>
      </c>
      <c r="F1677" s="117">
        <f t="shared" si="53"/>
        <v>0.87846265088536812</v>
      </c>
    </row>
    <row r="1678" spans="1:6" ht="15" x14ac:dyDescent="0.2">
      <c r="A1678" s="49" t="str">
        <f t="shared" si="52"/>
        <v>A</v>
      </c>
      <c r="B1678" s="118" t="s">
        <v>315</v>
      </c>
      <c r="C1678" s="118" t="s">
        <v>20</v>
      </c>
      <c r="D1678" s="89">
        <v>560</v>
      </c>
      <c r="E1678" s="89">
        <v>450.21974999999998</v>
      </c>
      <c r="F1678" s="119">
        <f t="shared" si="53"/>
        <v>0.80396383928571424</v>
      </c>
    </row>
    <row r="1679" spans="1:6" ht="15" x14ac:dyDescent="0.2">
      <c r="A1679" s="49" t="str">
        <f t="shared" si="52"/>
        <v>A</v>
      </c>
      <c r="B1679" s="118" t="s">
        <v>315</v>
      </c>
      <c r="C1679" s="118" t="s">
        <v>33</v>
      </c>
      <c r="D1679" s="89">
        <v>1825</v>
      </c>
      <c r="E1679" s="89">
        <v>1742.06</v>
      </c>
      <c r="F1679" s="119">
        <f t="shared" si="53"/>
        <v>0.95455342465753423</v>
      </c>
    </row>
    <row r="1680" spans="1:6" ht="15" x14ac:dyDescent="0.2">
      <c r="A1680" s="49" t="str">
        <f t="shared" si="52"/>
        <v>A</v>
      </c>
      <c r="B1680" s="118" t="s">
        <v>315</v>
      </c>
      <c r="C1680" s="118" t="s">
        <v>34</v>
      </c>
      <c r="D1680" s="89">
        <v>24440</v>
      </c>
      <c r="E1680" s="89">
        <v>21372.48086</v>
      </c>
      <c r="F1680" s="119">
        <f t="shared" si="53"/>
        <v>0.87448776022913255</v>
      </c>
    </row>
    <row r="1681" spans="1:6" ht="15" x14ac:dyDescent="0.2">
      <c r="A1681" s="49" t="str">
        <f t="shared" si="52"/>
        <v>A</v>
      </c>
      <c r="B1681" s="115" t="s">
        <v>315</v>
      </c>
      <c r="C1681" s="115" t="s">
        <v>35</v>
      </c>
      <c r="D1681" s="116">
        <v>10754.3</v>
      </c>
      <c r="E1681" s="116">
        <v>4502.6908899999999</v>
      </c>
      <c r="F1681" s="117">
        <f t="shared" si="53"/>
        <v>0.41868749151502194</v>
      </c>
    </row>
    <row r="1682" spans="1:6" ht="36.75" thickBot="1" x14ac:dyDescent="0.25">
      <c r="A1682" s="49" t="str">
        <f t="shared" si="52"/>
        <v>A</v>
      </c>
      <c r="B1682" s="109" t="s">
        <v>1019</v>
      </c>
      <c r="C1682" s="110" t="s">
        <v>1020</v>
      </c>
      <c r="D1682" s="111">
        <v>63.8</v>
      </c>
      <c r="E1682" s="111">
        <v>68.294579999999996</v>
      </c>
      <c r="F1682" s="112">
        <f t="shared" si="53"/>
        <v>1.0704479623824452</v>
      </c>
    </row>
    <row r="1683" spans="1:6" ht="15.75" thickTop="1" x14ac:dyDescent="0.2">
      <c r="A1683" s="49" t="str">
        <f t="shared" si="52"/>
        <v>A</v>
      </c>
      <c r="B1683" s="115" t="s">
        <v>315</v>
      </c>
      <c r="C1683" s="115" t="s">
        <v>18</v>
      </c>
      <c r="D1683" s="116">
        <v>63.8</v>
      </c>
      <c r="E1683" s="116">
        <v>68.294579999999996</v>
      </c>
      <c r="F1683" s="117">
        <f t="shared" si="53"/>
        <v>1.0704479623824452</v>
      </c>
    </row>
    <row r="1684" spans="1:6" ht="15" x14ac:dyDescent="0.2">
      <c r="A1684" s="49" t="str">
        <f t="shared" si="52"/>
        <v>A</v>
      </c>
      <c r="B1684" s="118" t="s">
        <v>315</v>
      </c>
      <c r="C1684" s="118" t="s">
        <v>20</v>
      </c>
      <c r="D1684" s="89">
        <v>43.8</v>
      </c>
      <c r="E1684" s="89">
        <v>43.10136</v>
      </c>
      <c r="F1684" s="119">
        <f t="shared" si="53"/>
        <v>0.98404931506849325</v>
      </c>
    </row>
    <row r="1685" spans="1:6" ht="15" x14ac:dyDescent="0.2">
      <c r="A1685" s="49" t="str">
        <f t="shared" si="52"/>
        <v>A</v>
      </c>
      <c r="B1685" s="118" t="s">
        <v>315</v>
      </c>
      <c r="C1685" s="118" t="s">
        <v>3</v>
      </c>
      <c r="D1685" s="89">
        <v>0</v>
      </c>
      <c r="E1685" s="89">
        <v>7.7632200000000005</v>
      </c>
      <c r="F1685" s="119" t="e">
        <f t="shared" si="53"/>
        <v>#DIV/0!</v>
      </c>
    </row>
    <row r="1686" spans="1:6" ht="15" x14ac:dyDescent="0.2">
      <c r="A1686" s="49" t="str">
        <f t="shared" si="52"/>
        <v>A</v>
      </c>
      <c r="B1686" s="118" t="s">
        <v>315</v>
      </c>
      <c r="C1686" s="118" t="s">
        <v>33</v>
      </c>
      <c r="D1686" s="89">
        <v>3</v>
      </c>
      <c r="E1686" s="89">
        <v>0</v>
      </c>
      <c r="F1686" s="119">
        <f t="shared" si="53"/>
        <v>0</v>
      </c>
    </row>
    <row r="1687" spans="1:6" ht="15" x14ac:dyDescent="0.2">
      <c r="A1687" s="49" t="str">
        <f t="shared" si="52"/>
        <v>A</v>
      </c>
      <c r="B1687" s="118" t="s">
        <v>315</v>
      </c>
      <c r="C1687" s="118" t="s">
        <v>34</v>
      </c>
      <c r="D1687" s="89">
        <v>17</v>
      </c>
      <c r="E1687" s="89">
        <v>17.43</v>
      </c>
      <c r="F1687" s="119">
        <f t="shared" si="53"/>
        <v>1.0252941176470589</v>
      </c>
    </row>
    <row r="1688" spans="1:6" ht="18.75" thickBot="1" x14ac:dyDescent="0.25">
      <c r="A1688" s="49" t="str">
        <f t="shared" si="52"/>
        <v>A</v>
      </c>
      <c r="B1688" s="109" t="s">
        <v>1021</v>
      </c>
      <c r="C1688" s="110" t="s">
        <v>1022</v>
      </c>
      <c r="D1688" s="111">
        <v>825</v>
      </c>
      <c r="E1688" s="111">
        <v>321.85464999999999</v>
      </c>
      <c r="F1688" s="112">
        <f t="shared" si="53"/>
        <v>0.39012684848484847</v>
      </c>
    </row>
    <row r="1689" spans="1:6" ht="15.75" thickTop="1" x14ac:dyDescent="0.2">
      <c r="A1689" s="49" t="str">
        <f t="shared" si="52"/>
        <v>A</v>
      </c>
      <c r="B1689" s="115" t="s">
        <v>315</v>
      </c>
      <c r="C1689" s="115" t="s">
        <v>18</v>
      </c>
      <c r="D1689" s="116">
        <v>825</v>
      </c>
      <c r="E1689" s="116">
        <v>321.85464999999999</v>
      </c>
      <c r="F1689" s="117">
        <f t="shared" si="53"/>
        <v>0.39012684848484847</v>
      </c>
    </row>
    <row r="1690" spans="1:6" ht="15" x14ac:dyDescent="0.2">
      <c r="A1690" s="49" t="str">
        <f t="shared" si="52"/>
        <v>A</v>
      </c>
      <c r="B1690" s="118" t="s">
        <v>315</v>
      </c>
      <c r="C1690" s="118" t="s">
        <v>20</v>
      </c>
      <c r="D1690" s="89">
        <v>15</v>
      </c>
      <c r="E1690" s="89">
        <v>12.494999999999999</v>
      </c>
      <c r="F1690" s="119">
        <f t="shared" si="53"/>
        <v>0.83299999999999996</v>
      </c>
    </row>
    <row r="1691" spans="1:6" ht="15" x14ac:dyDescent="0.2">
      <c r="A1691" s="49" t="str">
        <f t="shared" si="52"/>
        <v>A</v>
      </c>
      <c r="B1691" s="118" t="s">
        <v>315</v>
      </c>
      <c r="C1691" s="118" t="s">
        <v>34</v>
      </c>
      <c r="D1691" s="89">
        <v>810</v>
      </c>
      <c r="E1691" s="89">
        <v>309.35964999999999</v>
      </c>
      <c r="F1691" s="119">
        <f t="shared" si="53"/>
        <v>0.38192549382716046</v>
      </c>
    </row>
    <row r="1692" spans="1:6" ht="72.75" thickBot="1" x14ac:dyDescent="0.25">
      <c r="A1692" s="49" t="str">
        <f t="shared" si="52"/>
        <v>A</v>
      </c>
      <c r="B1692" s="109" t="s">
        <v>1023</v>
      </c>
      <c r="C1692" s="110" t="s">
        <v>1024</v>
      </c>
      <c r="D1692" s="111">
        <v>320.7</v>
      </c>
      <c r="E1692" s="111">
        <v>320.68507</v>
      </c>
      <c r="F1692" s="112">
        <f t="shared" si="53"/>
        <v>0.99995344558777677</v>
      </c>
    </row>
    <row r="1693" spans="1:6" ht="15.75" thickTop="1" x14ac:dyDescent="0.2">
      <c r="A1693" s="49" t="str">
        <f t="shared" si="52"/>
        <v>A</v>
      </c>
      <c r="B1693" s="115" t="s">
        <v>315</v>
      </c>
      <c r="C1693" s="115" t="s">
        <v>18</v>
      </c>
      <c r="D1693" s="116">
        <v>320.7</v>
      </c>
      <c r="E1693" s="116">
        <v>320.68507</v>
      </c>
      <c r="F1693" s="117">
        <f t="shared" si="53"/>
        <v>0.99995344558777677</v>
      </c>
    </row>
    <row r="1694" spans="1:6" ht="15" x14ac:dyDescent="0.2">
      <c r="A1694" s="49" t="str">
        <f t="shared" si="52"/>
        <v>A</v>
      </c>
      <c r="B1694" s="118" t="s">
        <v>315</v>
      </c>
      <c r="C1694" s="118" t="s">
        <v>34</v>
      </c>
      <c r="D1694" s="89">
        <v>320.7</v>
      </c>
      <c r="E1694" s="89">
        <v>320.68507</v>
      </c>
      <c r="F1694" s="119">
        <f t="shared" si="53"/>
        <v>0.99995344558777677</v>
      </c>
    </row>
    <row r="1695" spans="1:6" ht="18.75" thickBot="1" x14ac:dyDescent="0.25">
      <c r="A1695" s="49" t="str">
        <f t="shared" si="52"/>
        <v>A</v>
      </c>
      <c r="B1695" s="109" t="s">
        <v>1025</v>
      </c>
      <c r="C1695" s="110" t="s">
        <v>1026</v>
      </c>
      <c r="D1695" s="111">
        <v>133191.76550000001</v>
      </c>
      <c r="E1695" s="111">
        <v>122725.64293999999</v>
      </c>
      <c r="F1695" s="112">
        <f t="shared" si="53"/>
        <v>0.9214206484859605</v>
      </c>
    </row>
    <row r="1696" spans="1:6" ht="15.75" thickTop="1" x14ac:dyDescent="0.2">
      <c r="A1696" s="49" t="str">
        <f t="shared" si="52"/>
        <v>A</v>
      </c>
      <c r="B1696" s="115" t="s">
        <v>315</v>
      </c>
      <c r="C1696" s="115" t="s">
        <v>18</v>
      </c>
      <c r="D1696" s="116">
        <v>132188.76550000001</v>
      </c>
      <c r="E1696" s="116">
        <v>122714.47794</v>
      </c>
      <c r="F1696" s="117">
        <f t="shared" si="53"/>
        <v>0.92832758877682375</v>
      </c>
    </row>
    <row r="1697" spans="1:6" ht="15" x14ac:dyDescent="0.2">
      <c r="A1697" s="49" t="str">
        <f t="shared" si="52"/>
        <v>A</v>
      </c>
      <c r="B1697" s="118" t="s">
        <v>315</v>
      </c>
      <c r="C1697" s="118" t="s">
        <v>19</v>
      </c>
      <c r="D1697" s="89">
        <v>7277.7</v>
      </c>
      <c r="E1697" s="89">
        <v>7222.8649399999995</v>
      </c>
      <c r="F1697" s="119">
        <f t="shared" si="53"/>
        <v>0.99246533107987411</v>
      </c>
    </row>
    <row r="1698" spans="1:6" ht="15" x14ac:dyDescent="0.2">
      <c r="A1698" s="49" t="str">
        <f t="shared" si="52"/>
        <v>A</v>
      </c>
      <c r="B1698" s="118" t="s">
        <v>315</v>
      </c>
      <c r="C1698" s="118" t="s">
        <v>20</v>
      </c>
      <c r="D1698" s="89">
        <v>117356.0655</v>
      </c>
      <c r="E1698" s="89">
        <v>109740.89358000002</v>
      </c>
      <c r="F1698" s="119">
        <f t="shared" si="53"/>
        <v>0.93511053827891</v>
      </c>
    </row>
    <row r="1699" spans="1:6" ht="15" x14ac:dyDescent="0.2">
      <c r="A1699" s="49" t="str">
        <f t="shared" si="52"/>
        <v>A</v>
      </c>
      <c r="B1699" s="118" t="s">
        <v>315</v>
      </c>
      <c r="C1699" s="118" t="s">
        <v>3</v>
      </c>
      <c r="D1699" s="89">
        <v>6262</v>
      </c>
      <c r="E1699" s="89">
        <v>4579.67173</v>
      </c>
      <c r="F1699" s="119">
        <f t="shared" si="53"/>
        <v>0.7313432976684765</v>
      </c>
    </row>
    <row r="1700" spans="1:6" ht="15" x14ac:dyDescent="0.2">
      <c r="A1700" s="49" t="str">
        <f t="shared" si="52"/>
        <v>A</v>
      </c>
      <c r="B1700" s="118" t="s">
        <v>315</v>
      </c>
      <c r="C1700" s="118" t="s">
        <v>33</v>
      </c>
      <c r="D1700" s="89">
        <v>162</v>
      </c>
      <c r="E1700" s="89">
        <v>86.817940000000007</v>
      </c>
      <c r="F1700" s="119">
        <f t="shared" si="53"/>
        <v>0.53591320987654323</v>
      </c>
    </row>
    <row r="1701" spans="1:6" ht="15" x14ac:dyDescent="0.2">
      <c r="A1701" s="49" t="str">
        <f t="shared" si="52"/>
        <v>A</v>
      </c>
      <c r="B1701" s="118" t="s">
        <v>315</v>
      </c>
      <c r="C1701" s="118" t="s">
        <v>34</v>
      </c>
      <c r="D1701" s="89">
        <v>1131</v>
      </c>
      <c r="E1701" s="89">
        <v>1084.22975</v>
      </c>
      <c r="F1701" s="119">
        <f t="shared" si="53"/>
        <v>0.95864699381078688</v>
      </c>
    </row>
    <row r="1702" spans="1:6" ht="15" x14ac:dyDescent="0.2">
      <c r="A1702" s="49" t="str">
        <f t="shared" si="52"/>
        <v>A</v>
      </c>
      <c r="B1702" s="115" t="s">
        <v>315</v>
      </c>
      <c r="C1702" s="115" t="s">
        <v>35</v>
      </c>
      <c r="D1702" s="116">
        <v>1003</v>
      </c>
      <c r="E1702" s="116">
        <v>11.164999999999999</v>
      </c>
      <c r="F1702" s="117">
        <f t="shared" si="53"/>
        <v>1.1131605184446659E-2</v>
      </c>
    </row>
    <row r="1703" spans="1:6" ht="18.75" thickBot="1" x14ac:dyDescent="0.25">
      <c r="A1703" s="49" t="str">
        <f t="shared" si="52"/>
        <v>A</v>
      </c>
      <c r="B1703" s="109" t="s">
        <v>1027</v>
      </c>
      <c r="C1703" s="110" t="s">
        <v>1028</v>
      </c>
      <c r="D1703" s="111">
        <v>132563.26550000001</v>
      </c>
      <c r="E1703" s="111">
        <v>122154.85537</v>
      </c>
      <c r="F1703" s="112">
        <f t="shared" si="53"/>
        <v>0.9214834510092843</v>
      </c>
    </row>
    <row r="1704" spans="1:6" ht="15.75" thickTop="1" x14ac:dyDescent="0.2">
      <c r="A1704" s="49" t="str">
        <f t="shared" si="52"/>
        <v>A</v>
      </c>
      <c r="B1704" s="115" t="s">
        <v>315</v>
      </c>
      <c r="C1704" s="115" t="s">
        <v>18</v>
      </c>
      <c r="D1704" s="116">
        <v>131565.26550000001</v>
      </c>
      <c r="E1704" s="116">
        <v>122147.35837</v>
      </c>
      <c r="F1704" s="117">
        <f t="shared" si="53"/>
        <v>0.92841646239827635</v>
      </c>
    </row>
    <row r="1705" spans="1:6" ht="15" x14ac:dyDescent="0.2">
      <c r="A1705" s="49" t="str">
        <f t="shared" si="52"/>
        <v>A</v>
      </c>
      <c r="B1705" s="118" t="s">
        <v>315</v>
      </c>
      <c r="C1705" s="118" t="s">
        <v>19</v>
      </c>
      <c r="D1705" s="89">
        <v>7186.2</v>
      </c>
      <c r="E1705" s="89">
        <v>7131.5019399999992</v>
      </c>
      <c r="F1705" s="119">
        <f t="shared" si="53"/>
        <v>0.99238845843422108</v>
      </c>
    </row>
    <row r="1706" spans="1:6" ht="15" x14ac:dyDescent="0.2">
      <c r="A1706" s="49" t="str">
        <f t="shared" si="52"/>
        <v>A</v>
      </c>
      <c r="B1706" s="118" t="s">
        <v>315</v>
      </c>
      <c r="C1706" s="118" t="s">
        <v>20</v>
      </c>
      <c r="D1706" s="89">
        <v>116839.0655</v>
      </c>
      <c r="E1706" s="89">
        <v>109265.96055000002</v>
      </c>
      <c r="F1706" s="119">
        <f t="shared" si="53"/>
        <v>0.93518345154857496</v>
      </c>
    </row>
    <row r="1707" spans="1:6" ht="15" x14ac:dyDescent="0.2">
      <c r="A1707" s="49" t="str">
        <f t="shared" si="52"/>
        <v>A</v>
      </c>
      <c r="B1707" s="118" t="s">
        <v>315</v>
      </c>
      <c r="C1707" s="118" t="s">
        <v>3</v>
      </c>
      <c r="D1707" s="89">
        <v>6261</v>
      </c>
      <c r="E1707" s="89">
        <v>4578.8481899999997</v>
      </c>
      <c r="F1707" s="119">
        <f t="shared" si="53"/>
        <v>0.73132857211308089</v>
      </c>
    </row>
    <row r="1708" spans="1:6" ht="15" x14ac:dyDescent="0.2">
      <c r="A1708" s="49" t="str">
        <f t="shared" si="52"/>
        <v>A</v>
      </c>
      <c r="B1708" s="118" t="s">
        <v>315</v>
      </c>
      <c r="C1708" s="118" t="s">
        <v>33</v>
      </c>
      <c r="D1708" s="89">
        <v>152</v>
      </c>
      <c r="E1708" s="89">
        <v>86.817940000000007</v>
      </c>
      <c r="F1708" s="119">
        <f t="shared" si="53"/>
        <v>0.57117065789473687</v>
      </c>
    </row>
    <row r="1709" spans="1:6" ht="15" x14ac:dyDescent="0.2">
      <c r="A1709" s="49" t="str">
        <f t="shared" si="52"/>
        <v>A</v>
      </c>
      <c r="B1709" s="118" t="s">
        <v>315</v>
      </c>
      <c r="C1709" s="118" t="s">
        <v>34</v>
      </c>
      <c r="D1709" s="89">
        <v>1127</v>
      </c>
      <c r="E1709" s="89">
        <v>1084.22975</v>
      </c>
      <c r="F1709" s="119">
        <f t="shared" si="53"/>
        <v>0.96204946761313215</v>
      </c>
    </row>
    <row r="1710" spans="1:6" ht="15" x14ac:dyDescent="0.2">
      <c r="A1710" s="49" t="str">
        <f t="shared" si="52"/>
        <v>A</v>
      </c>
      <c r="B1710" s="115" t="s">
        <v>315</v>
      </c>
      <c r="C1710" s="115" t="s">
        <v>35</v>
      </c>
      <c r="D1710" s="116">
        <v>998</v>
      </c>
      <c r="E1710" s="116">
        <v>7.4969999999999999</v>
      </c>
      <c r="F1710" s="117">
        <f t="shared" si="53"/>
        <v>7.5120240480961919E-3</v>
      </c>
    </row>
    <row r="1711" spans="1:6" ht="18.75" thickBot="1" x14ac:dyDescent="0.25">
      <c r="A1711" s="49" t="str">
        <f t="shared" si="52"/>
        <v>A</v>
      </c>
      <c r="B1711" s="109" t="s">
        <v>1029</v>
      </c>
      <c r="C1711" s="110" t="s">
        <v>1030</v>
      </c>
      <c r="D1711" s="111">
        <v>124330.0655</v>
      </c>
      <c r="E1711" s="111">
        <v>116009.72714</v>
      </c>
      <c r="F1711" s="112">
        <f t="shared" si="53"/>
        <v>0.93307862964167754</v>
      </c>
    </row>
    <row r="1712" spans="1:6" ht="15.75" thickTop="1" x14ac:dyDescent="0.2">
      <c r="A1712" s="49" t="str">
        <f t="shared" si="52"/>
        <v>A</v>
      </c>
      <c r="B1712" s="115" t="s">
        <v>315</v>
      </c>
      <c r="C1712" s="115" t="s">
        <v>18</v>
      </c>
      <c r="D1712" s="116">
        <v>123337.0655</v>
      </c>
      <c r="E1712" s="116">
        <v>116002.23014</v>
      </c>
      <c r="F1712" s="117">
        <f t="shared" si="53"/>
        <v>0.94053016155147617</v>
      </c>
    </row>
    <row r="1713" spans="1:6" ht="15" x14ac:dyDescent="0.2">
      <c r="A1713" s="49" t="str">
        <f t="shared" si="52"/>
        <v>A</v>
      </c>
      <c r="B1713" s="118" t="s">
        <v>315</v>
      </c>
      <c r="C1713" s="118" t="s">
        <v>19</v>
      </c>
      <c r="D1713" s="89">
        <v>6890</v>
      </c>
      <c r="E1713" s="89">
        <v>6850.1748200000002</v>
      </c>
      <c r="F1713" s="119">
        <f t="shared" si="53"/>
        <v>0.99421985776487665</v>
      </c>
    </row>
    <row r="1714" spans="1:6" ht="15" x14ac:dyDescent="0.2">
      <c r="A1714" s="49" t="str">
        <f t="shared" si="52"/>
        <v>A</v>
      </c>
      <c r="B1714" s="118" t="s">
        <v>315</v>
      </c>
      <c r="C1714" s="118" t="s">
        <v>20</v>
      </c>
      <c r="D1714" s="89">
        <v>115992.0655</v>
      </c>
      <c r="E1714" s="89">
        <v>108796.69782</v>
      </c>
      <c r="F1714" s="119">
        <f t="shared" si="53"/>
        <v>0.93796672514638513</v>
      </c>
    </row>
    <row r="1715" spans="1:6" ht="15" x14ac:dyDescent="0.2">
      <c r="A1715" s="49" t="str">
        <f t="shared" si="52"/>
        <v>A</v>
      </c>
      <c r="B1715" s="118" t="s">
        <v>315</v>
      </c>
      <c r="C1715" s="118" t="s">
        <v>33</v>
      </c>
      <c r="D1715" s="89">
        <v>140</v>
      </c>
      <c r="E1715" s="89">
        <v>86.817940000000007</v>
      </c>
      <c r="F1715" s="119">
        <f t="shared" si="53"/>
        <v>0.62012814285714291</v>
      </c>
    </row>
    <row r="1716" spans="1:6" ht="15" x14ac:dyDescent="0.2">
      <c r="A1716" s="49" t="str">
        <f t="shared" si="52"/>
        <v>A</v>
      </c>
      <c r="B1716" s="118" t="s">
        <v>315</v>
      </c>
      <c r="C1716" s="118" t="s">
        <v>34</v>
      </c>
      <c r="D1716" s="89">
        <v>315</v>
      </c>
      <c r="E1716" s="89">
        <v>268.53955999999999</v>
      </c>
      <c r="F1716" s="119">
        <f t="shared" si="53"/>
        <v>0.85250653968253964</v>
      </c>
    </row>
    <row r="1717" spans="1:6" ht="15" x14ac:dyDescent="0.2">
      <c r="A1717" s="49" t="str">
        <f t="shared" si="52"/>
        <v>A</v>
      </c>
      <c r="B1717" s="115" t="s">
        <v>315</v>
      </c>
      <c r="C1717" s="115" t="s">
        <v>35</v>
      </c>
      <c r="D1717" s="116">
        <v>993</v>
      </c>
      <c r="E1717" s="116">
        <v>7.4969999999999999</v>
      </c>
      <c r="F1717" s="117">
        <f t="shared" si="53"/>
        <v>7.5498489425981875E-3</v>
      </c>
    </row>
    <row r="1718" spans="1:6" s="60" customFormat="1" ht="36.75" hidden="1" thickBot="1" x14ac:dyDescent="0.3">
      <c r="A1718" s="65" t="str">
        <f t="shared" si="52"/>
        <v>A</v>
      </c>
      <c r="B1718" s="120" t="s">
        <v>1031</v>
      </c>
      <c r="C1718" s="121" t="s">
        <v>1032</v>
      </c>
      <c r="D1718" s="122">
        <v>13516.5075</v>
      </c>
      <c r="E1718" s="122">
        <v>11369.776750000001</v>
      </c>
      <c r="F1718" s="123">
        <f t="shared" si="53"/>
        <v>0.84117711250483906</v>
      </c>
    </row>
    <row r="1719" spans="1:6" s="60" customFormat="1" ht="15" hidden="1" x14ac:dyDescent="0.25">
      <c r="A1719" s="65" t="str">
        <f t="shared" si="52"/>
        <v>A</v>
      </c>
      <c r="B1719" s="124" t="s">
        <v>315</v>
      </c>
      <c r="C1719" s="124" t="s">
        <v>18</v>
      </c>
      <c r="D1719" s="125">
        <v>12523.5075</v>
      </c>
      <c r="E1719" s="125">
        <v>11362.27975</v>
      </c>
      <c r="F1719" s="126">
        <f t="shared" si="53"/>
        <v>0.90727615646016102</v>
      </c>
    </row>
    <row r="1720" spans="1:6" s="60" customFormat="1" ht="15" hidden="1" x14ac:dyDescent="0.25">
      <c r="A1720" s="65" t="str">
        <f t="shared" si="52"/>
        <v>A</v>
      </c>
      <c r="B1720" s="127" t="s">
        <v>315</v>
      </c>
      <c r="C1720" s="127" t="s">
        <v>19</v>
      </c>
      <c r="D1720" s="128">
        <v>6890</v>
      </c>
      <c r="E1720" s="128">
        <v>6850.1748200000002</v>
      </c>
      <c r="F1720" s="129">
        <f t="shared" si="53"/>
        <v>0.99421985776487665</v>
      </c>
    </row>
    <row r="1721" spans="1:6" s="60" customFormat="1" ht="15" hidden="1" x14ac:dyDescent="0.25">
      <c r="A1721" s="65" t="str">
        <f t="shared" si="52"/>
        <v>A</v>
      </c>
      <c r="B1721" s="127" t="s">
        <v>315</v>
      </c>
      <c r="C1721" s="127" t="s">
        <v>20</v>
      </c>
      <c r="D1721" s="128">
        <v>5178.5074999999997</v>
      </c>
      <c r="E1721" s="128">
        <v>4156.7474299999994</v>
      </c>
      <c r="F1721" s="129">
        <f t="shared" si="53"/>
        <v>0.80269217144128879</v>
      </c>
    </row>
    <row r="1722" spans="1:6" s="60" customFormat="1" ht="15" hidden="1" x14ac:dyDescent="0.25">
      <c r="A1722" s="65" t="str">
        <f t="shared" si="52"/>
        <v>A</v>
      </c>
      <c r="B1722" s="127" t="s">
        <v>315</v>
      </c>
      <c r="C1722" s="127" t="s">
        <v>33</v>
      </c>
      <c r="D1722" s="128">
        <v>140</v>
      </c>
      <c r="E1722" s="128">
        <v>86.817940000000007</v>
      </c>
      <c r="F1722" s="129">
        <f t="shared" si="53"/>
        <v>0.62012814285714291</v>
      </c>
    </row>
    <row r="1723" spans="1:6" s="60" customFormat="1" ht="15" hidden="1" x14ac:dyDescent="0.25">
      <c r="A1723" s="65" t="str">
        <f t="shared" si="52"/>
        <v>A</v>
      </c>
      <c r="B1723" s="127" t="s">
        <v>315</v>
      </c>
      <c r="C1723" s="127" t="s">
        <v>34</v>
      </c>
      <c r="D1723" s="128">
        <v>315</v>
      </c>
      <c r="E1723" s="128">
        <v>268.53955999999999</v>
      </c>
      <c r="F1723" s="129">
        <f t="shared" si="53"/>
        <v>0.85250653968253964</v>
      </c>
    </row>
    <row r="1724" spans="1:6" s="60" customFormat="1" ht="15" hidden="1" x14ac:dyDescent="0.25">
      <c r="A1724" s="65" t="str">
        <f t="shared" si="52"/>
        <v>A</v>
      </c>
      <c r="B1724" s="124" t="s">
        <v>315</v>
      </c>
      <c r="C1724" s="124" t="s">
        <v>35</v>
      </c>
      <c r="D1724" s="125">
        <v>993</v>
      </c>
      <c r="E1724" s="125">
        <v>7.4969999999999999</v>
      </c>
      <c r="F1724" s="126">
        <f t="shared" si="53"/>
        <v>7.5498489425981875E-3</v>
      </c>
    </row>
    <row r="1725" spans="1:6" s="60" customFormat="1" ht="36.75" hidden="1" thickBot="1" x14ac:dyDescent="0.3">
      <c r="A1725" s="65" t="str">
        <f t="shared" si="52"/>
        <v>A</v>
      </c>
      <c r="B1725" s="120" t="s">
        <v>1033</v>
      </c>
      <c r="C1725" s="121" t="s">
        <v>1034</v>
      </c>
      <c r="D1725" s="122">
        <v>110813.558</v>
      </c>
      <c r="E1725" s="122">
        <v>104639.95038999998</v>
      </c>
      <c r="F1725" s="123">
        <f t="shared" si="53"/>
        <v>0.94428833690187963</v>
      </c>
    </row>
    <row r="1726" spans="1:6" s="60" customFormat="1" ht="15" hidden="1" x14ac:dyDescent="0.25">
      <c r="A1726" s="65" t="str">
        <f t="shared" si="52"/>
        <v>A</v>
      </c>
      <c r="B1726" s="124" t="s">
        <v>315</v>
      </c>
      <c r="C1726" s="124" t="s">
        <v>18</v>
      </c>
      <c r="D1726" s="125">
        <v>110813.558</v>
      </c>
      <c r="E1726" s="125">
        <v>104639.95038999998</v>
      </c>
      <c r="F1726" s="126">
        <f t="shared" si="53"/>
        <v>0.94428833690187963</v>
      </c>
    </row>
    <row r="1727" spans="1:6" s="60" customFormat="1" ht="15" hidden="1" x14ac:dyDescent="0.25">
      <c r="A1727" s="65" t="str">
        <f t="shared" si="52"/>
        <v>A</v>
      </c>
      <c r="B1727" s="127" t="s">
        <v>315</v>
      </c>
      <c r="C1727" s="127" t="s">
        <v>20</v>
      </c>
      <c r="D1727" s="128">
        <v>110813.558</v>
      </c>
      <c r="E1727" s="128">
        <v>104639.95038999998</v>
      </c>
      <c r="F1727" s="129">
        <f t="shared" si="53"/>
        <v>0.94428833690187963</v>
      </c>
    </row>
    <row r="1728" spans="1:6" s="60" customFormat="1" ht="54.75" hidden="1" thickBot="1" x14ac:dyDescent="0.3">
      <c r="A1728" s="65" t="str">
        <f t="shared" si="52"/>
        <v>A</v>
      </c>
      <c r="B1728" s="120" t="s">
        <v>2742</v>
      </c>
      <c r="C1728" s="121" t="s">
        <v>2743</v>
      </c>
      <c r="D1728" s="122">
        <v>6173.4989999999998</v>
      </c>
      <c r="E1728" s="122">
        <v>0</v>
      </c>
      <c r="F1728" s="123">
        <f t="shared" si="53"/>
        <v>0</v>
      </c>
    </row>
    <row r="1729" spans="1:6" s="60" customFormat="1" ht="15" hidden="1" x14ac:dyDescent="0.25">
      <c r="A1729" s="65" t="str">
        <f t="shared" si="52"/>
        <v>A</v>
      </c>
      <c r="B1729" s="124" t="s">
        <v>315</v>
      </c>
      <c r="C1729" s="124" t="s">
        <v>18</v>
      </c>
      <c r="D1729" s="125">
        <v>6173.4989999999998</v>
      </c>
      <c r="E1729" s="125">
        <v>0</v>
      </c>
      <c r="F1729" s="126">
        <f t="shared" si="53"/>
        <v>0</v>
      </c>
    </row>
    <row r="1730" spans="1:6" s="60" customFormat="1" ht="15" hidden="1" x14ac:dyDescent="0.25">
      <c r="A1730" s="65" t="str">
        <f t="shared" si="52"/>
        <v>A</v>
      </c>
      <c r="B1730" s="127" t="s">
        <v>315</v>
      </c>
      <c r="C1730" s="127" t="s">
        <v>20</v>
      </c>
      <c r="D1730" s="128">
        <v>6173.4989999999998</v>
      </c>
      <c r="E1730" s="128">
        <v>0</v>
      </c>
      <c r="F1730" s="129">
        <f t="shared" si="53"/>
        <v>0</v>
      </c>
    </row>
    <row r="1731" spans="1:6" s="60" customFormat="1" ht="90.75" hidden="1" thickBot="1" x14ac:dyDescent="0.3">
      <c r="A1731" s="65" t="str">
        <f t="shared" si="52"/>
        <v>A</v>
      </c>
      <c r="B1731" s="120" t="s">
        <v>1035</v>
      </c>
      <c r="C1731" s="121" t="s">
        <v>1036</v>
      </c>
      <c r="D1731" s="122">
        <v>2786.6309999999999</v>
      </c>
      <c r="E1731" s="122">
        <v>2786.6287499999999</v>
      </c>
      <c r="F1731" s="123">
        <f t="shared" si="53"/>
        <v>0.99999919257339775</v>
      </c>
    </row>
    <row r="1732" spans="1:6" s="60" customFormat="1" ht="15" hidden="1" x14ac:dyDescent="0.25">
      <c r="A1732" s="65" t="str">
        <f t="shared" si="52"/>
        <v>A</v>
      </c>
      <c r="B1732" s="124" t="s">
        <v>315</v>
      </c>
      <c r="C1732" s="124" t="s">
        <v>18</v>
      </c>
      <c r="D1732" s="125">
        <v>2786.6309999999999</v>
      </c>
      <c r="E1732" s="125">
        <v>2786.6287499999999</v>
      </c>
      <c r="F1732" s="126">
        <f t="shared" si="53"/>
        <v>0.99999919257339775</v>
      </c>
    </row>
    <row r="1733" spans="1:6" s="60" customFormat="1" ht="15" hidden="1" x14ac:dyDescent="0.25">
      <c r="A1733" s="65" t="str">
        <f t="shared" ref="A1733:A1796" si="54">(IF(OR(D1733&lt;&gt;0,E1733&lt;&gt;0,),"A","B"))</f>
        <v>A</v>
      </c>
      <c r="B1733" s="127" t="s">
        <v>315</v>
      </c>
      <c r="C1733" s="127" t="s">
        <v>20</v>
      </c>
      <c r="D1733" s="128">
        <v>2786.6309999999999</v>
      </c>
      <c r="E1733" s="128">
        <v>2786.6287499999999</v>
      </c>
      <c r="F1733" s="129">
        <f t="shared" ref="F1733:F1796" si="55">E1733/D1733</f>
        <v>0.99999919257339775</v>
      </c>
    </row>
    <row r="1734" spans="1:6" s="60" customFormat="1" ht="36.75" hidden="1" thickBot="1" x14ac:dyDescent="0.3">
      <c r="A1734" s="65" t="str">
        <f t="shared" si="54"/>
        <v>A</v>
      </c>
      <c r="B1734" s="120" t="s">
        <v>1037</v>
      </c>
      <c r="C1734" s="121" t="s">
        <v>1038</v>
      </c>
      <c r="D1734" s="122">
        <v>2643.1239999999998</v>
      </c>
      <c r="E1734" s="122">
        <v>2643.1228600000004</v>
      </c>
      <c r="F1734" s="123">
        <f t="shared" si="55"/>
        <v>0.9999995686921993</v>
      </c>
    </row>
    <row r="1735" spans="1:6" s="60" customFormat="1" ht="15" hidden="1" x14ac:dyDescent="0.25">
      <c r="A1735" s="65" t="str">
        <f t="shared" si="54"/>
        <v>A</v>
      </c>
      <c r="B1735" s="124" t="s">
        <v>315</v>
      </c>
      <c r="C1735" s="124" t="s">
        <v>18</v>
      </c>
      <c r="D1735" s="125">
        <v>2643.1239999999998</v>
      </c>
      <c r="E1735" s="125">
        <v>2643.1228600000004</v>
      </c>
      <c r="F1735" s="126">
        <f t="shared" si="55"/>
        <v>0.9999995686921993</v>
      </c>
    </row>
    <row r="1736" spans="1:6" s="60" customFormat="1" ht="15" hidden="1" x14ac:dyDescent="0.25">
      <c r="A1736" s="65" t="str">
        <f t="shared" si="54"/>
        <v>A</v>
      </c>
      <c r="B1736" s="127" t="s">
        <v>315</v>
      </c>
      <c r="C1736" s="127" t="s">
        <v>20</v>
      </c>
      <c r="D1736" s="128">
        <v>2643.1239999999998</v>
      </c>
      <c r="E1736" s="128">
        <v>2643.1228600000004</v>
      </c>
      <c r="F1736" s="129">
        <f t="shared" si="55"/>
        <v>0.9999995686921993</v>
      </c>
    </row>
    <row r="1737" spans="1:6" s="60" customFormat="1" ht="36.75" hidden="1" thickBot="1" x14ac:dyDescent="0.3">
      <c r="A1737" s="65" t="str">
        <f t="shared" si="54"/>
        <v>A</v>
      </c>
      <c r="B1737" s="120" t="s">
        <v>1039</v>
      </c>
      <c r="C1737" s="121" t="s">
        <v>1040</v>
      </c>
      <c r="D1737" s="122">
        <v>792.79899999999998</v>
      </c>
      <c r="E1737" s="122">
        <v>792.79790000000014</v>
      </c>
      <c r="F1737" s="123">
        <f t="shared" si="55"/>
        <v>0.99999861251086364</v>
      </c>
    </row>
    <row r="1738" spans="1:6" s="60" customFormat="1" ht="15" hidden="1" x14ac:dyDescent="0.25">
      <c r="A1738" s="65" t="str">
        <f t="shared" si="54"/>
        <v>A</v>
      </c>
      <c r="B1738" s="124" t="s">
        <v>315</v>
      </c>
      <c r="C1738" s="124" t="s">
        <v>18</v>
      </c>
      <c r="D1738" s="125">
        <v>792.79899999999998</v>
      </c>
      <c r="E1738" s="125">
        <v>792.79790000000014</v>
      </c>
      <c r="F1738" s="126">
        <f t="shared" si="55"/>
        <v>0.99999861251086364</v>
      </c>
    </row>
    <row r="1739" spans="1:6" s="60" customFormat="1" ht="15" hidden="1" x14ac:dyDescent="0.25">
      <c r="A1739" s="65" t="str">
        <f t="shared" si="54"/>
        <v>A</v>
      </c>
      <c r="B1739" s="127" t="s">
        <v>315</v>
      </c>
      <c r="C1739" s="127" t="s">
        <v>20</v>
      </c>
      <c r="D1739" s="128">
        <v>792.79899999999998</v>
      </c>
      <c r="E1739" s="128">
        <v>792.79790000000014</v>
      </c>
      <c r="F1739" s="129">
        <f t="shared" si="55"/>
        <v>0.99999861251086364</v>
      </c>
    </row>
    <row r="1740" spans="1:6" s="60" customFormat="1" ht="36.75" hidden="1" thickBot="1" x14ac:dyDescent="0.3">
      <c r="A1740" s="65" t="str">
        <f t="shared" si="54"/>
        <v>A</v>
      </c>
      <c r="B1740" s="120" t="s">
        <v>1041</v>
      </c>
      <c r="C1740" s="121" t="s">
        <v>1042</v>
      </c>
      <c r="D1740" s="122">
        <v>3051.002</v>
      </c>
      <c r="E1740" s="122">
        <v>3051.0007000000001</v>
      </c>
      <c r="F1740" s="123">
        <f t="shared" si="55"/>
        <v>0.99999957391047267</v>
      </c>
    </row>
    <row r="1741" spans="1:6" s="60" customFormat="1" ht="15" hidden="1" x14ac:dyDescent="0.25">
      <c r="A1741" s="65" t="str">
        <f t="shared" si="54"/>
        <v>A</v>
      </c>
      <c r="B1741" s="124" t="s">
        <v>315</v>
      </c>
      <c r="C1741" s="124" t="s">
        <v>18</v>
      </c>
      <c r="D1741" s="125">
        <v>3051.002</v>
      </c>
      <c r="E1741" s="125">
        <v>3051.0007000000001</v>
      </c>
      <c r="F1741" s="126">
        <f t="shared" si="55"/>
        <v>0.99999957391047267</v>
      </c>
    </row>
    <row r="1742" spans="1:6" s="60" customFormat="1" ht="15" hidden="1" x14ac:dyDescent="0.25">
      <c r="A1742" s="65" t="str">
        <f t="shared" si="54"/>
        <v>A</v>
      </c>
      <c r="B1742" s="127" t="s">
        <v>315</v>
      </c>
      <c r="C1742" s="127" t="s">
        <v>20</v>
      </c>
      <c r="D1742" s="128">
        <v>3051.002</v>
      </c>
      <c r="E1742" s="128">
        <v>3051.0007000000001</v>
      </c>
      <c r="F1742" s="129">
        <f t="shared" si="55"/>
        <v>0.99999957391047267</v>
      </c>
    </row>
    <row r="1743" spans="1:6" s="60" customFormat="1" ht="36.75" hidden="1" thickBot="1" x14ac:dyDescent="0.3">
      <c r="A1743" s="65" t="str">
        <f t="shared" si="54"/>
        <v>A</v>
      </c>
      <c r="B1743" s="120" t="s">
        <v>1043</v>
      </c>
      <c r="C1743" s="121" t="s">
        <v>1044</v>
      </c>
      <c r="D1743" s="122">
        <v>1436.6289999999999</v>
      </c>
      <c r="E1743" s="122">
        <v>1436.6275800000001</v>
      </c>
      <c r="F1743" s="123">
        <f t="shared" si="55"/>
        <v>0.99999901157501359</v>
      </c>
    </row>
    <row r="1744" spans="1:6" s="60" customFormat="1" ht="15" hidden="1" x14ac:dyDescent="0.25">
      <c r="A1744" s="65" t="str">
        <f t="shared" si="54"/>
        <v>A</v>
      </c>
      <c r="B1744" s="124" t="s">
        <v>315</v>
      </c>
      <c r="C1744" s="124" t="s">
        <v>18</v>
      </c>
      <c r="D1744" s="125">
        <v>1436.6289999999999</v>
      </c>
      <c r="E1744" s="125">
        <v>1436.6275800000001</v>
      </c>
      <c r="F1744" s="126">
        <f t="shared" si="55"/>
        <v>0.99999901157501359</v>
      </c>
    </row>
    <row r="1745" spans="1:6" s="60" customFormat="1" ht="15" hidden="1" x14ac:dyDescent="0.25">
      <c r="A1745" s="65" t="str">
        <f t="shared" si="54"/>
        <v>A</v>
      </c>
      <c r="B1745" s="127" t="s">
        <v>315</v>
      </c>
      <c r="C1745" s="127" t="s">
        <v>20</v>
      </c>
      <c r="D1745" s="128">
        <v>1436.6289999999999</v>
      </c>
      <c r="E1745" s="128">
        <v>1436.6275800000001</v>
      </c>
      <c r="F1745" s="129">
        <f t="shared" si="55"/>
        <v>0.99999901157501359</v>
      </c>
    </row>
    <row r="1746" spans="1:6" s="60" customFormat="1" ht="90.75" hidden="1" thickBot="1" x14ac:dyDescent="0.3">
      <c r="A1746" s="65" t="str">
        <f t="shared" si="54"/>
        <v>A</v>
      </c>
      <c r="B1746" s="120" t="s">
        <v>1045</v>
      </c>
      <c r="C1746" s="121" t="s">
        <v>1046</v>
      </c>
      <c r="D1746" s="122">
        <v>1870.59</v>
      </c>
      <c r="E1746" s="122">
        <v>1870.58806</v>
      </c>
      <c r="F1746" s="123">
        <f t="shared" si="55"/>
        <v>0.99999896289406021</v>
      </c>
    </row>
    <row r="1747" spans="1:6" s="60" customFormat="1" ht="15" hidden="1" x14ac:dyDescent="0.25">
      <c r="A1747" s="65" t="str">
        <f t="shared" si="54"/>
        <v>A</v>
      </c>
      <c r="B1747" s="124" t="s">
        <v>315</v>
      </c>
      <c r="C1747" s="124" t="s">
        <v>18</v>
      </c>
      <c r="D1747" s="125">
        <v>1870.59</v>
      </c>
      <c r="E1747" s="125">
        <v>1870.58806</v>
      </c>
      <c r="F1747" s="126">
        <f t="shared" si="55"/>
        <v>0.99999896289406021</v>
      </c>
    </row>
    <row r="1748" spans="1:6" s="60" customFormat="1" ht="15" hidden="1" x14ac:dyDescent="0.25">
      <c r="A1748" s="65" t="str">
        <f t="shared" si="54"/>
        <v>A</v>
      </c>
      <c r="B1748" s="127" t="s">
        <v>315</v>
      </c>
      <c r="C1748" s="127" t="s">
        <v>20</v>
      </c>
      <c r="D1748" s="128">
        <v>1870.59</v>
      </c>
      <c r="E1748" s="128">
        <v>1870.58806</v>
      </c>
      <c r="F1748" s="129">
        <f t="shared" si="55"/>
        <v>0.99999896289406021</v>
      </c>
    </row>
    <row r="1749" spans="1:6" s="60" customFormat="1" ht="36.75" hidden="1" thickBot="1" x14ac:dyDescent="0.3">
      <c r="A1749" s="65" t="str">
        <f t="shared" si="54"/>
        <v>A</v>
      </c>
      <c r="B1749" s="120" t="s">
        <v>1047</v>
      </c>
      <c r="C1749" s="121" t="s">
        <v>1048</v>
      </c>
      <c r="D1749" s="122">
        <v>1235.2639999999999</v>
      </c>
      <c r="E1749" s="122">
        <v>1235.2628699999998</v>
      </c>
      <c r="F1749" s="123">
        <f t="shared" si="55"/>
        <v>0.99999908521579184</v>
      </c>
    </row>
    <row r="1750" spans="1:6" s="60" customFormat="1" ht="15" hidden="1" x14ac:dyDescent="0.25">
      <c r="A1750" s="65" t="str">
        <f t="shared" si="54"/>
        <v>A</v>
      </c>
      <c r="B1750" s="124" t="s">
        <v>315</v>
      </c>
      <c r="C1750" s="124" t="s">
        <v>18</v>
      </c>
      <c r="D1750" s="125">
        <v>1235.2639999999999</v>
      </c>
      <c r="E1750" s="125">
        <v>1235.2628699999998</v>
      </c>
      <c r="F1750" s="126">
        <f t="shared" si="55"/>
        <v>0.99999908521579184</v>
      </c>
    </row>
    <row r="1751" spans="1:6" s="60" customFormat="1" ht="15" hidden="1" x14ac:dyDescent="0.25">
      <c r="A1751" s="65" t="str">
        <f t="shared" si="54"/>
        <v>A</v>
      </c>
      <c r="B1751" s="127" t="s">
        <v>315</v>
      </c>
      <c r="C1751" s="127" t="s">
        <v>20</v>
      </c>
      <c r="D1751" s="128">
        <v>1235.2639999999999</v>
      </c>
      <c r="E1751" s="128">
        <v>1235.2628699999998</v>
      </c>
      <c r="F1751" s="129">
        <f t="shared" si="55"/>
        <v>0.99999908521579184</v>
      </c>
    </row>
    <row r="1752" spans="1:6" s="60" customFormat="1" ht="72.75" hidden="1" thickBot="1" x14ac:dyDescent="0.3">
      <c r="A1752" s="65" t="str">
        <f t="shared" si="54"/>
        <v>A</v>
      </c>
      <c r="B1752" s="120" t="s">
        <v>1049</v>
      </c>
      <c r="C1752" s="121" t="s">
        <v>1050</v>
      </c>
      <c r="D1752" s="122">
        <v>1702.1489999999999</v>
      </c>
      <c r="E1752" s="122">
        <v>1702.14752</v>
      </c>
      <c r="F1752" s="123">
        <f t="shared" si="55"/>
        <v>0.99999913051090128</v>
      </c>
    </row>
    <row r="1753" spans="1:6" s="60" customFormat="1" ht="15" hidden="1" x14ac:dyDescent="0.25">
      <c r="A1753" s="65" t="str">
        <f t="shared" si="54"/>
        <v>A</v>
      </c>
      <c r="B1753" s="124" t="s">
        <v>315</v>
      </c>
      <c r="C1753" s="124" t="s">
        <v>18</v>
      </c>
      <c r="D1753" s="125">
        <v>1702.1489999999999</v>
      </c>
      <c r="E1753" s="125">
        <v>1702.14752</v>
      </c>
      <c r="F1753" s="126">
        <f t="shared" si="55"/>
        <v>0.99999913051090128</v>
      </c>
    </row>
    <row r="1754" spans="1:6" s="60" customFormat="1" ht="15" hidden="1" x14ac:dyDescent="0.25">
      <c r="A1754" s="65" t="str">
        <f t="shared" si="54"/>
        <v>A</v>
      </c>
      <c r="B1754" s="127" t="s">
        <v>315</v>
      </c>
      <c r="C1754" s="127" t="s">
        <v>20</v>
      </c>
      <c r="D1754" s="128">
        <v>1702.1489999999999</v>
      </c>
      <c r="E1754" s="128">
        <v>1702.14752</v>
      </c>
      <c r="F1754" s="129">
        <f t="shared" si="55"/>
        <v>0.99999913051090128</v>
      </c>
    </row>
    <row r="1755" spans="1:6" s="60" customFormat="1" ht="36.75" hidden="1" thickBot="1" x14ac:dyDescent="0.3">
      <c r="A1755" s="65" t="str">
        <f t="shared" si="54"/>
        <v>A</v>
      </c>
      <c r="B1755" s="120" t="s">
        <v>1051</v>
      </c>
      <c r="C1755" s="121" t="s">
        <v>1052</v>
      </c>
      <c r="D1755" s="122">
        <v>1095.81</v>
      </c>
      <c r="E1755" s="122">
        <v>1095.8079100000002</v>
      </c>
      <c r="F1755" s="123">
        <f t="shared" si="55"/>
        <v>0.99999809273505469</v>
      </c>
    </row>
    <row r="1756" spans="1:6" s="60" customFormat="1" ht="15" hidden="1" x14ac:dyDescent="0.25">
      <c r="A1756" s="65" t="str">
        <f t="shared" si="54"/>
        <v>A</v>
      </c>
      <c r="B1756" s="124" t="s">
        <v>315</v>
      </c>
      <c r="C1756" s="124" t="s">
        <v>18</v>
      </c>
      <c r="D1756" s="125">
        <v>1095.81</v>
      </c>
      <c r="E1756" s="125">
        <v>1095.8079100000002</v>
      </c>
      <c r="F1756" s="126">
        <f t="shared" si="55"/>
        <v>0.99999809273505469</v>
      </c>
    </row>
    <row r="1757" spans="1:6" s="60" customFormat="1" ht="15" hidden="1" x14ac:dyDescent="0.25">
      <c r="A1757" s="65" t="str">
        <f t="shared" si="54"/>
        <v>A</v>
      </c>
      <c r="B1757" s="127" t="s">
        <v>315</v>
      </c>
      <c r="C1757" s="127" t="s">
        <v>20</v>
      </c>
      <c r="D1757" s="128">
        <v>1095.81</v>
      </c>
      <c r="E1757" s="128">
        <v>1095.8079100000002</v>
      </c>
      <c r="F1757" s="129">
        <f t="shared" si="55"/>
        <v>0.99999809273505469</v>
      </c>
    </row>
    <row r="1758" spans="1:6" s="60" customFormat="1" ht="36.75" hidden="1" thickBot="1" x14ac:dyDescent="0.3">
      <c r="A1758" s="65" t="str">
        <f t="shared" si="54"/>
        <v>A</v>
      </c>
      <c r="B1758" s="120" t="s">
        <v>1053</v>
      </c>
      <c r="C1758" s="121" t="s">
        <v>1054</v>
      </c>
      <c r="D1758" s="122">
        <v>1324.973</v>
      </c>
      <c r="E1758" s="122">
        <v>1324.9720300000001</v>
      </c>
      <c r="F1758" s="123">
        <f t="shared" si="55"/>
        <v>0.99999926790961036</v>
      </c>
    </row>
    <row r="1759" spans="1:6" s="60" customFormat="1" ht="15" hidden="1" x14ac:dyDescent="0.25">
      <c r="A1759" s="65" t="str">
        <f t="shared" si="54"/>
        <v>A</v>
      </c>
      <c r="B1759" s="124" t="s">
        <v>315</v>
      </c>
      <c r="C1759" s="124" t="s">
        <v>18</v>
      </c>
      <c r="D1759" s="125">
        <v>1324.973</v>
      </c>
      <c r="E1759" s="125">
        <v>1324.9720300000001</v>
      </c>
      <c r="F1759" s="126">
        <f t="shared" si="55"/>
        <v>0.99999926790961036</v>
      </c>
    </row>
    <row r="1760" spans="1:6" s="60" customFormat="1" ht="15" hidden="1" x14ac:dyDescent="0.25">
      <c r="A1760" s="65" t="str">
        <f t="shared" si="54"/>
        <v>A</v>
      </c>
      <c r="B1760" s="127" t="s">
        <v>315</v>
      </c>
      <c r="C1760" s="127" t="s">
        <v>20</v>
      </c>
      <c r="D1760" s="128">
        <v>1324.973</v>
      </c>
      <c r="E1760" s="128">
        <v>1324.9720300000001</v>
      </c>
      <c r="F1760" s="129">
        <f t="shared" si="55"/>
        <v>0.99999926790961036</v>
      </c>
    </row>
    <row r="1761" spans="1:6" s="60" customFormat="1" ht="72.75" hidden="1" thickBot="1" x14ac:dyDescent="0.3">
      <c r="A1761" s="65" t="str">
        <f t="shared" si="54"/>
        <v>A</v>
      </c>
      <c r="B1761" s="120" t="s">
        <v>1055</v>
      </c>
      <c r="C1761" s="121" t="s">
        <v>1056</v>
      </c>
      <c r="D1761" s="122">
        <v>2983.6210000000001</v>
      </c>
      <c r="E1761" s="122">
        <v>2983.6197399999996</v>
      </c>
      <c r="F1761" s="123">
        <f t="shared" si="55"/>
        <v>0.99999957769435177</v>
      </c>
    </row>
    <row r="1762" spans="1:6" s="60" customFormat="1" ht="15" hidden="1" x14ac:dyDescent="0.25">
      <c r="A1762" s="65" t="str">
        <f t="shared" si="54"/>
        <v>A</v>
      </c>
      <c r="B1762" s="124" t="s">
        <v>315</v>
      </c>
      <c r="C1762" s="124" t="s">
        <v>18</v>
      </c>
      <c r="D1762" s="125">
        <v>2983.6210000000001</v>
      </c>
      <c r="E1762" s="125">
        <v>2983.6197399999996</v>
      </c>
      <c r="F1762" s="126">
        <f t="shared" si="55"/>
        <v>0.99999957769435177</v>
      </c>
    </row>
    <row r="1763" spans="1:6" s="60" customFormat="1" ht="15" hidden="1" x14ac:dyDescent="0.25">
      <c r="A1763" s="65" t="str">
        <f t="shared" si="54"/>
        <v>A</v>
      </c>
      <c r="B1763" s="127" t="s">
        <v>315</v>
      </c>
      <c r="C1763" s="127" t="s">
        <v>20</v>
      </c>
      <c r="D1763" s="128">
        <v>2983.6210000000001</v>
      </c>
      <c r="E1763" s="128">
        <v>2983.6197399999996</v>
      </c>
      <c r="F1763" s="129">
        <f t="shared" si="55"/>
        <v>0.99999957769435177</v>
      </c>
    </row>
    <row r="1764" spans="1:6" s="60" customFormat="1" ht="36.75" hidden="1" thickBot="1" x14ac:dyDescent="0.3">
      <c r="A1764" s="65" t="str">
        <f t="shared" si="54"/>
        <v>A</v>
      </c>
      <c r="B1764" s="120" t="s">
        <v>1057</v>
      </c>
      <c r="C1764" s="121" t="s">
        <v>1058</v>
      </c>
      <c r="D1764" s="122">
        <v>1209.71</v>
      </c>
      <c r="E1764" s="122">
        <v>1209.7088100000001</v>
      </c>
      <c r="F1764" s="123">
        <f t="shared" si="55"/>
        <v>0.99999901629316124</v>
      </c>
    </row>
    <row r="1765" spans="1:6" s="60" customFormat="1" ht="15" hidden="1" x14ac:dyDescent="0.25">
      <c r="A1765" s="65" t="str">
        <f t="shared" si="54"/>
        <v>A</v>
      </c>
      <c r="B1765" s="124" t="s">
        <v>315</v>
      </c>
      <c r="C1765" s="124" t="s">
        <v>18</v>
      </c>
      <c r="D1765" s="125">
        <v>1209.71</v>
      </c>
      <c r="E1765" s="125">
        <v>1209.7088100000001</v>
      </c>
      <c r="F1765" s="126">
        <f t="shared" si="55"/>
        <v>0.99999901629316124</v>
      </c>
    </row>
    <row r="1766" spans="1:6" s="60" customFormat="1" ht="15" hidden="1" x14ac:dyDescent="0.25">
      <c r="A1766" s="65" t="str">
        <f t="shared" si="54"/>
        <v>A</v>
      </c>
      <c r="B1766" s="127" t="s">
        <v>315</v>
      </c>
      <c r="C1766" s="127" t="s">
        <v>20</v>
      </c>
      <c r="D1766" s="128">
        <v>1209.71</v>
      </c>
      <c r="E1766" s="128">
        <v>1209.7088100000001</v>
      </c>
      <c r="F1766" s="129">
        <f t="shared" si="55"/>
        <v>0.99999901629316124</v>
      </c>
    </row>
    <row r="1767" spans="1:6" s="60" customFormat="1" ht="36.75" hidden="1" thickBot="1" x14ac:dyDescent="0.3">
      <c r="A1767" s="65" t="str">
        <f t="shared" si="54"/>
        <v>A</v>
      </c>
      <c r="B1767" s="120" t="s">
        <v>1059</v>
      </c>
      <c r="C1767" s="121" t="s">
        <v>1060</v>
      </c>
      <c r="D1767" s="122">
        <v>789.01700000000005</v>
      </c>
      <c r="E1767" s="122">
        <v>789.01518999999996</v>
      </c>
      <c r="F1767" s="123">
        <f t="shared" si="55"/>
        <v>0.99999770600633431</v>
      </c>
    </row>
    <row r="1768" spans="1:6" s="60" customFormat="1" ht="15" hidden="1" x14ac:dyDescent="0.25">
      <c r="A1768" s="65" t="str">
        <f t="shared" si="54"/>
        <v>A</v>
      </c>
      <c r="B1768" s="124" t="s">
        <v>315</v>
      </c>
      <c r="C1768" s="124" t="s">
        <v>18</v>
      </c>
      <c r="D1768" s="125">
        <v>789.01700000000005</v>
      </c>
      <c r="E1768" s="125">
        <v>789.01518999999996</v>
      </c>
      <c r="F1768" s="126">
        <f t="shared" si="55"/>
        <v>0.99999770600633431</v>
      </c>
    </row>
    <row r="1769" spans="1:6" s="60" customFormat="1" ht="15" hidden="1" x14ac:dyDescent="0.25">
      <c r="A1769" s="65" t="str">
        <f t="shared" si="54"/>
        <v>A</v>
      </c>
      <c r="B1769" s="127" t="s">
        <v>315</v>
      </c>
      <c r="C1769" s="127" t="s">
        <v>20</v>
      </c>
      <c r="D1769" s="128">
        <v>789.01700000000005</v>
      </c>
      <c r="E1769" s="128">
        <v>789.01518999999996</v>
      </c>
      <c r="F1769" s="129">
        <f t="shared" si="55"/>
        <v>0.99999770600633431</v>
      </c>
    </row>
    <row r="1770" spans="1:6" s="60" customFormat="1" ht="36.75" hidden="1" thickBot="1" x14ac:dyDescent="0.3">
      <c r="A1770" s="65" t="str">
        <f t="shared" si="54"/>
        <v>A</v>
      </c>
      <c r="B1770" s="120" t="s">
        <v>1061</v>
      </c>
      <c r="C1770" s="121" t="s">
        <v>1062</v>
      </c>
      <c r="D1770" s="122">
        <v>998.83900000000006</v>
      </c>
      <c r="E1770" s="122">
        <v>998.83749999999998</v>
      </c>
      <c r="F1770" s="123">
        <f t="shared" si="55"/>
        <v>0.99999849825647569</v>
      </c>
    </row>
    <row r="1771" spans="1:6" s="60" customFormat="1" ht="15" hidden="1" x14ac:dyDescent="0.25">
      <c r="A1771" s="65" t="str">
        <f t="shared" si="54"/>
        <v>A</v>
      </c>
      <c r="B1771" s="124" t="s">
        <v>315</v>
      </c>
      <c r="C1771" s="124" t="s">
        <v>18</v>
      </c>
      <c r="D1771" s="125">
        <v>998.83900000000006</v>
      </c>
      <c r="E1771" s="125">
        <v>998.83749999999998</v>
      </c>
      <c r="F1771" s="126">
        <f t="shared" si="55"/>
        <v>0.99999849825647569</v>
      </c>
    </row>
    <row r="1772" spans="1:6" s="60" customFormat="1" ht="15" hidden="1" x14ac:dyDescent="0.25">
      <c r="A1772" s="65" t="str">
        <f t="shared" si="54"/>
        <v>A</v>
      </c>
      <c r="B1772" s="127" t="s">
        <v>315</v>
      </c>
      <c r="C1772" s="127" t="s">
        <v>20</v>
      </c>
      <c r="D1772" s="128">
        <v>998.83900000000006</v>
      </c>
      <c r="E1772" s="128">
        <v>998.83749999999998</v>
      </c>
      <c r="F1772" s="129">
        <f t="shared" si="55"/>
        <v>0.99999849825647569</v>
      </c>
    </row>
    <row r="1773" spans="1:6" s="60" customFormat="1" ht="36.75" hidden="1" thickBot="1" x14ac:dyDescent="0.3">
      <c r="A1773" s="65" t="str">
        <f t="shared" si="54"/>
        <v>A</v>
      </c>
      <c r="B1773" s="120" t="s">
        <v>1063</v>
      </c>
      <c r="C1773" s="121" t="s">
        <v>1064</v>
      </c>
      <c r="D1773" s="122">
        <v>1235.6669999999999</v>
      </c>
      <c r="E1773" s="122">
        <v>1235.6650300000001</v>
      </c>
      <c r="F1773" s="123">
        <f t="shared" si="55"/>
        <v>0.9999984057193404</v>
      </c>
    </row>
    <row r="1774" spans="1:6" s="60" customFormat="1" ht="15" hidden="1" x14ac:dyDescent="0.25">
      <c r="A1774" s="65" t="str">
        <f t="shared" si="54"/>
        <v>A</v>
      </c>
      <c r="B1774" s="124" t="s">
        <v>315</v>
      </c>
      <c r="C1774" s="124" t="s">
        <v>18</v>
      </c>
      <c r="D1774" s="125">
        <v>1235.6669999999999</v>
      </c>
      <c r="E1774" s="125">
        <v>1235.6650300000001</v>
      </c>
      <c r="F1774" s="126">
        <f t="shared" si="55"/>
        <v>0.9999984057193404</v>
      </c>
    </row>
    <row r="1775" spans="1:6" s="60" customFormat="1" ht="15" hidden="1" x14ac:dyDescent="0.25">
      <c r="A1775" s="65" t="str">
        <f t="shared" si="54"/>
        <v>A</v>
      </c>
      <c r="B1775" s="127" t="s">
        <v>315</v>
      </c>
      <c r="C1775" s="127" t="s">
        <v>20</v>
      </c>
      <c r="D1775" s="128">
        <v>1235.6669999999999</v>
      </c>
      <c r="E1775" s="128">
        <v>1235.6650300000001</v>
      </c>
      <c r="F1775" s="129">
        <f t="shared" si="55"/>
        <v>0.9999984057193404</v>
      </c>
    </row>
    <row r="1776" spans="1:6" s="60" customFormat="1" ht="36.75" hidden="1" thickBot="1" x14ac:dyDescent="0.3">
      <c r="A1776" s="65" t="str">
        <f t="shared" si="54"/>
        <v>A</v>
      </c>
      <c r="B1776" s="120" t="s">
        <v>1065</v>
      </c>
      <c r="C1776" s="121" t="s">
        <v>1066</v>
      </c>
      <c r="D1776" s="122">
        <v>291.96499999999997</v>
      </c>
      <c r="E1776" s="122">
        <v>291.96411999999998</v>
      </c>
      <c r="F1776" s="123">
        <f t="shared" si="55"/>
        <v>0.99999698594009556</v>
      </c>
    </row>
    <row r="1777" spans="1:6" s="60" customFormat="1" ht="15" hidden="1" x14ac:dyDescent="0.25">
      <c r="A1777" s="65" t="str">
        <f t="shared" si="54"/>
        <v>A</v>
      </c>
      <c r="B1777" s="124" t="s">
        <v>315</v>
      </c>
      <c r="C1777" s="124" t="s">
        <v>18</v>
      </c>
      <c r="D1777" s="125">
        <v>291.96499999999997</v>
      </c>
      <c r="E1777" s="125">
        <v>291.96411999999998</v>
      </c>
      <c r="F1777" s="126">
        <f t="shared" si="55"/>
        <v>0.99999698594009556</v>
      </c>
    </row>
    <row r="1778" spans="1:6" s="60" customFormat="1" ht="15" hidden="1" x14ac:dyDescent="0.25">
      <c r="A1778" s="65" t="str">
        <f t="shared" si="54"/>
        <v>A</v>
      </c>
      <c r="B1778" s="127" t="s">
        <v>315</v>
      </c>
      <c r="C1778" s="127" t="s">
        <v>20</v>
      </c>
      <c r="D1778" s="128">
        <v>291.96499999999997</v>
      </c>
      <c r="E1778" s="128">
        <v>291.96411999999998</v>
      </c>
      <c r="F1778" s="129">
        <f t="shared" si="55"/>
        <v>0.99999698594009556</v>
      </c>
    </row>
    <row r="1779" spans="1:6" s="60" customFormat="1" ht="36.75" hidden="1" thickBot="1" x14ac:dyDescent="0.3">
      <c r="A1779" s="65" t="str">
        <f t="shared" si="54"/>
        <v>A</v>
      </c>
      <c r="B1779" s="120" t="s">
        <v>1067</v>
      </c>
      <c r="C1779" s="121" t="s">
        <v>1068</v>
      </c>
      <c r="D1779" s="122">
        <v>2264.09</v>
      </c>
      <c r="E1779" s="122">
        <v>2264.0883000000003</v>
      </c>
      <c r="F1779" s="123">
        <f t="shared" si="55"/>
        <v>0.99999924914645633</v>
      </c>
    </row>
    <row r="1780" spans="1:6" s="60" customFormat="1" ht="15" hidden="1" x14ac:dyDescent="0.25">
      <c r="A1780" s="65" t="str">
        <f t="shared" si="54"/>
        <v>A</v>
      </c>
      <c r="B1780" s="124" t="s">
        <v>315</v>
      </c>
      <c r="C1780" s="124" t="s">
        <v>18</v>
      </c>
      <c r="D1780" s="125">
        <v>2264.09</v>
      </c>
      <c r="E1780" s="125">
        <v>2264.0883000000003</v>
      </c>
      <c r="F1780" s="126">
        <f t="shared" si="55"/>
        <v>0.99999924914645633</v>
      </c>
    </row>
    <row r="1781" spans="1:6" s="60" customFormat="1" ht="15" hidden="1" x14ac:dyDescent="0.25">
      <c r="A1781" s="65" t="str">
        <f t="shared" si="54"/>
        <v>A</v>
      </c>
      <c r="B1781" s="127" t="s">
        <v>315</v>
      </c>
      <c r="C1781" s="127" t="s">
        <v>20</v>
      </c>
      <c r="D1781" s="128">
        <v>2264.09</v>
      </c>
      <c r="E1781" s="128">
        <v>2264.0883000000003</v>
      </c>
      <c r="F1781" s="129">
        <f t="shared" si="55"/>
        <v>0.99999924914645633</v>
      </c>
    </row>
    <row r="1782" spans="1:6" s="60" customFormat="1" ht="36.75" hidden="1" thickBot="1" x14ac:dyDescent="0.3">
      <c r="A1782" s="65" t="str">
        <f t="shared" si="54"/>
        <v>A</v>
      </c>
      <c r="B1782" s="120" t="s">
        <v>1069</v>
      </c>
      <c r="C1782" s="121" t="s">
        <v>1070</v>
      </c>
      <c r="D1782" s="122">
        <v>1084.309</v>
      </c>
      <c r="E1782" s="122">
        <v>1084.30755</v>
      </c>
      <c r="F1782" s="123">
        <f t="shared" si="55"/>
        <v>0.9999986627428159</v>
      </c>
    </row>
    <row r="1783" spans="1:6" s="60" customFormat="1" ht="15" hidden="1" x14ac:dyDescent="0.25">
      <c r="A1783" s="65" t="str">
        <f t="shared" si="54"/>
        <v>A</v>
      </c>
      <c r="B1783" s="124" t="s">
        <v>315</v>
      </c>
      <c r="C1783" s="124" t="s">
        <v>18</v>
      </c>
      <c r="D1783" s="125">
        <v>1084.309</v>
      </c>
      <c r="E1783" s="125">
        <v>1084.30755</v>
      </c>
      <c r="F1783" s="126">
        <f t="shared" si="55"/>
        <v>0.9999986627428159</v>
      </c>
    </row>
    <row r="1784" spans="1:6" s="60" customFormat="1" ht="15" hidden="1" x14ac:dyDescent="0.25">
      <c r="A1784" s="65" t="str">
        <f t="shared" si="54"/>
        <v>A</v>
      </c>
      <c r="B1784" s="127" t="s">
        <v>315</v>
      </c>
      <c r="C1784" s="127" t="s">
        <v>20</v>
      </c>
      <c r="D1784" s="128">
        <v>1084.309</v>
      </c>
      <c r="E1784" s="128">
        <v>1084.30755</v>
      </c>
      <c r="F1784" s="129">
        <f t="shared" si="55"/>
        <v>0.9999986627428159</v>
      </c>
    </row>
    <row r="1785" spans="1:6" s="60" customFormat="1" ht="36.75" hidden="1" thickBot="1" x14ac:dyDescent="0.3">
      <c r="A1785" s="65" t="str">
        <f t="shared" si="54"/>
        <v>A</v>
      </c>
      <c r="B1785" s="120" t="s">
        <v>1071</v>
      </c>
      <c r="C1785" s="121" t="s">
        <v>1072</v>
      </c>
      <c r="D1785" s="122">
        <v>1000.664</v>
      </c>
      <c r="E1785" s="122">
        <v>1000.6618599999999</v>
      </c>
      <c r="F1785" s="123">
        <f t="shared" si="55"/>
        <v>0.99999786142001701</v>
      </c>
    </row>
    <row r="1786" spans="1:6" s="60" customFormat="1" ht="15" hidden="1" x14ac:dyDescent="0.25">
      <c r="A1786" s="65" t="str">
        <f t="shared" si="54"/>
        <v>A</v>
      </c>
      <c r="B1786" s="124" t="s">
        <v>315</v>
      </c>
      <c r="C1786" s="124" t="s">
        <v>18</v>
      </c>
      <c r="D1786" s="125">
        <v>1000.664</v>
      </c>
      <c r="E1786" s="125">
        <v>1000.6618599999999</v>
      </c>
      <c r="F1786" s="126">
        <f t="shared" si="55"/>
        <v>0.99999786142001701</v>
      </c>
    </row>
    <row r="1787" spans="1:6" s="60" customFormat="1" ht="15" hidden="1" x14ac:dyDescent="0.25">
      <c r="A1787" s="65" t="str">
        <f t="shared" si="54"/>
        <v>A</v>
      </c>
      <c r="B1787" s="127" t="s">
        <v>315</v>
      </c>
      <c r="C1787" s="127" t="s">
        <v>20</v>
      </c>
      <c r="D1787" s="128">
        <v>1000.664</v>
      </c>
      <c r="E1787" s="128">
        <v>1000.6618599999999</v>
      </c>
      <c r="F1787" s="129">
        <f t="shared" si="55"/>
        <v>0.99999786142001701</v>
      </c>
    </row>
    <row r="1788" spans="1:6" s="60" customFormat="1" ht="36.75" hidden="1" thickBot="1" x14ac:dyDescent="0.3">
      <c r="A1788" s="65" t="str">
        <f t="shared" si="54"/>
        <v>A</v>
      </c>
      <c r="B1788" s="120" t="s">
        <v>1073</v>
      </c>
      <c r="C1788" s="121" t="s">
        <v>1074</v>
      </c>
      <c r="D1788" s="122">
        <v>2057.8339999999998</v>
      </c>
      <c r="E1788" s="122">
        <v>2057.83295</v>
      </c>
      <c r="F1788" s="123">
        <f t="shared" si="55"/>
        <v>0.99999948975476161</v>
      </c>
    </row>
    <row r="1789" spans="1:6" s="60" customFormat="1" ht="15" hidden="1" x14ac:dyDescent="0.25">
      <c r="A1789" s="65" t="str">
        <f t="shared" si="54"/>
        <v>A</v>
      </c>
      <c r="B1789" s="124" t="s">
        <v>315</v>
      </c>
      <c r="C1789" s="124" t="s">
        <v>18</v>
      </c>
      <c r="D1789" s="125">
        <v>2057.8339999999998</v>
      </c>
      <c r="E1789" s="125">
        <v>2057.83295</v>
      </c>
      <c r="F1789" s="126">
        <f t="shared" si="55"/>
        <v>0.99999948975476161</v>
      </c>
    </row>
    <row r="1790" spans="1:6" s="60" customFormat="1" ht="15" hidden="1" x14ac:dyDescent="0.25">
      <c r="A1790" s="65" t="str">
        <f t="shared" si="54"/>
        <v>A</v>
      </c>
      <c r="B1790" s="127" t="s">
        <v>315</v>
      </c>
      <c r="C1790" s="127" t="s">
        <v>20</v>
      </c>
      <c r="D1790" s="128">
        <v>2057.8339999999998</v>
      </c>
      <c r="E1790" s="128">
        <v>2057.83295</v>
      </c>
      <c r="F1790" s="129">
        <f t="shared" si="55"/>
        <v>0.99999948975476161</v>
      </c>
    </row>
    <row r="1791" spans="1:6" s="60" customFormat="1" ht="36.75" hidden="1" thickBot="1" x14ac:dyDescent="0.3">
      <c r="A1791" s="65" t="str">
        <f t="shared" si="54"/>
        <v>A</v>
      </c>
      <c r="B1791" s="120" t="s">
        <v>1075</v>
      </c>
      <c r="C1791" s="121" t="s">
        <v>1076</v>
      </c>
      <c r="D1791" s="122">
        <v>1129.644</v>
      </c>
      <c r="E1791" s="122">
        <v>1129.64203</v>
      </c>
      <c r="F1791" s="123">
        <f t="shared" si="55"/>
        <v>0.99999825608775861</v>
      </c>
    </row>
    <row r="1792" spans="1:6" s="60" customFormat="1" ht="15" hidden="1" x14ac:dyDescent="0.25">
      <c r="A1792" s="65" t="str">
        <f t="shared" si="54"/>
        <v>A</v>
      </c>
      <c r="B1792" s="124" t="s">
        <v>315</v>
      </c>
      <c r="C1792" s="124" t="s">
        <v>18</v>
      </c>
      <c r="D1792" s="125">
        <v>1129.644</v>
      </c>
      <c r="E1792" s="125">
        <v>1129.64203</v>
      </c>
      <c r="F1792" s="126">
        <f t="shared" si="55"/>
        <v>0.99999825608775861</v>
      </c>
    </row>
    <row r="1793" spans="1:6" s="60" customFormat="1" ht="15" hidden="1" x14ac:dyDescent="0.25">
      <c r="A1793" s="65" t="str">
        <f t="shared" si="54"/>
        <v>A</v>
      </c>
      <c r="B1793" s="127" t="s">
        <v>315</v>
      </c>
      <c r="C1793" s="127" t="s">
        <v>20</v>
      </c>
      <c r="D1793" s="128">
        <v>1129.644</v>
      </c>
      <c r="E1793" s="128">
        <v>1129.64203</v>
      </c>
      <c r="F1793" s="129">
        <f t="shared" si="55"/>
        <v>0.99999825608775861</v>
      </c>
    </row>
    <row r="1794" spans="1:6" s="60" customFormat="1" ht="36.75" hidden="1" thickBot="1" x14ac:dyDescent="0.3">
      <c r="A1794" s="65" t="str">
        <f t="shared" si="54"/>
        <v>A</v>
      </c>
      <c r="B1794" s="120" t="s">
        <v>1077</v>
      </c>
      <c r="C1794" s="121" t="s">
        <v>1078</v>
      </c>
      <c r="D1794" s="122">
        <v>990.54300000000001</v>
      </c>
      <c r="E1794" s="122">
        <v>990.54092999999989</v>
      </c>
      <c r="F1794" s="123">
        <f t="shared" si="55"/>
        <v>0.99999791023711226</v>
      </c>
    </row>
    <row r="1795" spans="1:6" s="60" customFormat="1" ht="15" hidden="1" x14ac:dyDescent="0.25">
      <c r="A1795" s="65" t="str">
        <f t="shared" si="54"/>
        <v>A</v>
      </c>
      <c r="B1795" s="124" t="s">
        <v>315</v>
      </c>
      <c r="C1795" s="124" t="s">
        <v>18</v>
      </c>
      <c r="D1795" s="125">
        <v>990.54300000000001</v>
      </c>
      <c r="E1795" s="125">
        <v>990.54092999999989</v>
      </c>
      <c r="F1795" s="126">
        <f t="shared" si="55"/>
        <v>0.99999791023711226</v>
      </c>
    </row>
    <row r="1796" spans="1:6" s="60" customFormat="1" ht="15" hidden="1" x14ac:dyDescent="0.25">
      <c r="A1796" s="65" t="str">
        <f t="shared" si="54"/>
        <v>A</v>
      </c>
      <c r="B1796" s="127" t="s">
        <v>315</v>
      </c>
      <c r="C1796" s="127" t="s">
        <v>20</v>
      </c>
      <c r="D1796" s="128">
        <v>990.54300000000001</v>
      </c>
      <c r="E1796" s="128">
        <v>990.54092999999989</v>
      </c>
      <c r="F1796" s="129">
        <f t="shared" si="55"/>
        <v>0.99999791023711226</v>
      </c>
    </row>
    <row r="1797" spans="1:6" s="60" customFormat="1" ht="36.75" hidden="1" thickBot="1" x14ac:dyDescent="0.3">
      <c r="A1797" s="65" t="str">
        <f t="shared" ref="A1797:A1860" si="56">(IF(OR(D1797&lt;&gt;0,E1797&lt;&gt;0,),"A","B"))</f>
        <v>A</v>
      </c>
      <c r="B1797" s="120" t="s">
        <v>1079</v>
      </c>
      <c r="C1797" s="121" t="s">
        <v>1080</v>
      </c>
      <c r="D1797" s="122">
        <v>3095.4110000000001</v>
      </c>
      <c r="E1797" s="122">
        <v>3095.4093600000006</v>
      </c>
      <c r="F1797" s="123">
        <f t="shared" ref="F1797:F1860" si="57">E1797/D1797</f>
        <v>0.99999947018344271</v>
      </c>
    </row>
    <row r="1798" spans="1:6" s="60" customFormat="1" ht="15" hidden="1" x14ac:dyDescent="0.25">
      <c r="A1798" s="65" t="str">
        <f t="shared" si="56"/>
        <v>A</v>
      </c>
      <c r="B1798" s="124" t="s">
        <v>315</v>
      </c>
      <c r="C1798" s="124" t="s">
        <v>18</v>
      </c>
      <c r="D1798" s="125">
        <v>3095.4110000000001</v>
      </c>
      <c r="E1798" s="125">
        <v>3095.4093600000006</v>
      </c>
      <c r="F1798" s="126">
        <f t="shared" si="57"/>
        <v>0.99999947018344271</v>
      </c>
    </row>
    <row r="1799" spans="1:6" s="60" customFormat="1" ht="15" hidden="1" x14ac:dyDescent="0.25">
      <c r="A1799" s="65" t="str">
        <f t="shared" si="56"/>
        <v>A</v>
      </c>
      <c r="B1799" s="127" t="s">
        <v>315</v>
      </c>
      <c r="C1799" s="127" t="s">
        <v>20</v>
      </c>
      <c r="D1799" s="128">
        <v>3095.4110000000001</v>
      </c>
      <c r="E1799" s="128">
        <v>3095.4093600000006</v>
      </c>
      <c r="F1799" s="129">
        <f t="shared" si="57"/>
        <v>0.99999947018344271</v>
      </c>
    </row>
    <row r="1800" spans="1:6" s="60" customFormat="1" ht="54.75" hidden="1" thickBot="1" x14ac:dyDescent="0.3">
      <c r="A1800" s="65" t="str">
        <f t="shared" si="56"/>
        <v>A</v>
      </c>
      <c r="B1800" s="120" t="s">
        <v>1081</v>
      </c>
      <c r="C1800" s="121" t="s">
        <v>1082</v>
      </c>
      <c r="D1800" s="122">
        <v>4939.6629999999996</v>
      </c>
      <c r="E1800" s="122">
        <v>4939.6612100000002</v>
      </c>
      <c r="F1800" s="123">
        <f t="shared" si="57"/>
        <v>0.99999963762710142</v>
      </c>
    </row>
    <row r="1801" spans="1:6" s="60" customFormat="1" ht="15" hidden="1" x14ac:dyDescent="0.25">
      <c r="A1801" s="65" t="str">
        <f t="shared" si="56"/>
        <v>A</v>
      </c>
      <c r="B1801" s="124" t="s">
        <v>315</v>
      </c>
      <c r="C1801" s="124" t="s">
        <v>18</v>
      </c>
      <c r="D1801" s="125">
        <v>4939.6629999999996</v>
      </c>
      <c r="E1801" s="125">
        <v>4939.6612100000002</v>
      </c>
      <c r="F1801" s="126">
        <f t="shared" si="57"/>
        <v>0.99999963762710142</v>
      </c>
    </row>
    <row r="1802" spans="1:6" s="60" customFormat="1" ht="15" hidden="1" x14ac:dyDescent="0.25">
      <c r="A1802" s="65" t="str">
        <f t="shared" si="56"/>
        <v>A</v>
      </c>
      <c r="B1802" s="127" t="s">
        <v>315</v>
      </c>
      <c r="C1802" s="127" t="s">
        <v>20</v>
      </c>
      <c r="D1802" s="128">
        <v>4939.6629999999996</v>
      </c>
      <c r="E1802" s="128">
        <v>4939.6612100000002</v>
      </c>
      <c r="F1802" s="129">
        <f t="shared" si="57"/>
        <v>0.99999963762710142</v>
      </c>
    </row>
    <row r="1803" spans="1:6" s="60" customFormat="1" ht="36.75" hidden="1" thickBot="1" x14ac:dyDescent="0.3">
      <c r="A1803" s="65" t="str">
        <f t="shared" si="56"/>
        <v>A</v>
      </c>
      <c r="B1803" s="120" t="s">
        <v>1083</v>
      </c>
      <c r="C1803" s="121" t="s">
        <v>1084</v>
      </c>
      <c r="D1803" s="122">
        <v>922.62099999999998</v>
      </c>
      <c r="E1803" s="122">
        <v>922.61973999999998</v>
      </c>
      <c r="F1803" s="123">
        <f t="shared" si="57"/>
        <v>0.99999863432547054</v>
      </c>
    </row>
    <row r="1804" spans="1:6" s="60" customFormat="1" ht="15" hidden="1" x14ac:dyDescent="0.25">
      <c r="A1804" s="65" t="str">
        <f t="shared" si="56"/>
        <v>A</v>
      </c>
      <c r="B1804" s="124" t="s">
        <v>315</v>
      </c>
      <c r="C1804" s="124" t="s">
        <v>18</v>
      </c>
      <c r="D1804" s="125">
        <v>922.62099999999998</v>
      </c>
      <c r="E1804" s="125">
        <v>922.61973999999998</v>
      </c>
      <c r="F1804" s="126">
        <f t="shared" si="57"/>
        <v>0.99999863432547054</v>
      </c>
    </row>
    <row r="1805" spans="1:6" s="60" customFormat="1" ht="15" hidden="1" x14ac:dyDescent="0.25">
      <c r="A1805" s="65" t="str">
        <f t="shared" si="56"/>
        <v>A</v>
      </c>
      <c r="B1805" s="127" t="s">
        <v>315</v>
      </c>
      <c r="C1805" s="127" t="s">
        <v>20</v>
      </c>
      <c r="D1805" s="128">
        <v>922.62099999999998</v>
      </c>
      <c r="E1805" s="128">
        <v>922.61973999999998</v>
      </c>
      <c r="F1805" s="129">
        <f t="shared" si="57"/>
        <v>0.99999863432547054</v>
      </c>
    </row>
    <row r="1806" spans="1:6" s="60" customFormat="1" ht="36.75" hidden="1" thickBot="1" x14ac:dyDescent="0.3">
      <c r="A1806" s="65" t="str">
        <f t="shared" si="56"/>
        <v>A</v>
      </c>
      <c r="B1806" s="120" t="s">
        <v>1085</v>
      </c>
      <c r="C1806" s="121" t="s">
        <v>1086</v>
      </c>
      <c r="D1806" s="122">
        <v>666.82100000000003</v>
      </c>
      <c r="E1806" s="122">
        <v>666.81876999999997</v>
      </c>
      <c r="F1806" s="123">
        <f t="shared" si="57"/>
        <v>0.99999665577418817</v>
      </c>
    </row>
    <row r="1807" spans="1:6" s="60" customFormat="1" ht="15" hidden="1" x14ac:dyDescent="0.25">
      <c r="A1807" s="65" t="str">
        <f t="shared" si="56"/>
        <v>A</v>
      </c>
      <c r="B1807" s="124" t="s">
        <v>315</v>
      </c>
      <c r="C1807" s="124" t="s">
        <v>18</v>
      </c>
      <c r="D1807" s="125">
        <v>666.82100000000003</v>
      </c>
      <c r="E1807" s="125">
        <v>666.81876999999997</v>
      </c>
      <c r="F1807" s="126">
        <f t="shared" si="57"/>
        <v>0.99999665577418817</v>
      </c>
    </row>
    <row r="1808" spans="1:6" s="60" customFormat="1" ht="15" hidden="1" x14ac:dyDescent="0.25">
      <c r="A1808" s="65" t="str">
        <f t="shared" si="56"/>
        <v>A</v>
      </c>
      <c r="B1808" s="127" t="s">
        <v>315</v>
      </c>
      <c r="C1808" s="127" t="s">
        <v>20</v>
      </c>
      <c r="D1808" s="128">
        <v>666.82100000000003</v>
      </c>
      <c r="E1808" s="128">
        <v>666.81876999999997</v>
      </c>
      <c r="F1808" s="129">
        <f t="shared" si="57"/>
        <v>0.99999665577418817</v>
      </c>
    </row>
    <row r="1809" spans="1:6" s="60" customFormat="1" ht="36.75" hidden="1" thickBot="1" x14ac:dyDescent="0.3">
      <c r="A1809" s="65" t="str">
        <f t="shared" si="56"/>
        <v>A</v>
      </c>
      <c r="B1809" s="120" t="s">
        <v>1087</v>
      </c>
      <c r="C1809" s="121" t="s">
        <v>1088</v>
      </c>
      <c r="D1809" s="122">
        <v>1437.8979999999999</v>
      </c>
      <c r="E1809" s="122">
        <v>1437.8963700000002</v>
      </c>
      <c r="F1809" s="123">
        <f t="shared" si="57"/>
        <v>0.99999886640081581</v>
      </c>
    </row>
    <row r="1810" spans="1:6" s="60" customFormat="1" ht="15" hidden="1" x14ac:dyDescent="0.25">
      <c r="A1810" s="65" t="str">
        <f t="shared" si="56"/>
        <v>A</v>
      </c>
      <c r="B1810" s="124" t="s">
        <v>315</v>
      </c>
      <c r="C1810" s="124" t="s">
        <v>18</v>
      </c>
      <c r="D1810" s="125">
        <v>1437.8979999999999</v>
      </c>
      <c r="E1810" s="125">
        <v>1437.8963700000002</v>
      </c>
      <c r="F1810" s="126">
        <f t="shared" si="57"/>
        <v>0.99999886640081581</v>
      </c>
    </row>
    <row r="1811" spans="1:6" s="60" customFormat="1" ht="15" hidden="1" x14ac:dyDescent="0.25">
      <c r="A1811" s="65" t="str">
        <f t="shared" si="56"/>
        <v>A</v>
      </c>
      <c r="B1811" s="127" t="s">
        <v>315</v>
      </c>
      <c r="C1811" s="127" t="s">
        <v>20</v>
      </c>
      <c r="D1811" s="128">
        <v>1437.8979999999999</v>
      </c>
      <c r="E1811" s="128">
        <v>1437.8963700000002</v>
      </c>
      <c r="F1811" s="129">
        <f t="shared" si="57"/>
        <v>0.99999886640081581</v>
      </c>
    </row>
    <row r="1812" spans="1:6" s="60" customFormat="1" ht="36.75" hidden="1" thickBot="1" x14ac:dyDescent="0.3">
      <c r="A1812" s="65" t="str">
        <f t="shared" si="56"/>
        <v>A</v>
      </c>
      <c r="B1812" s="120" t="s">
        <v>1089</v>
      </c>
      <c r="C1812" s="121" t="s">
        <v>1090</v>
      </c>
      <c r="D1812" s="122">
        <v>1320.93</v>
      </c>
      <c r="E1812" s="122">
        <v>1320.92824</v>
      </c>
      <c r="F1812" s="123">
        <f t="shared" si="57"/>
        <v>0.99999866760539913</v>
      </c>
    </row>
    <row r="1813" spans="1:6" s="60" customFormat="1" ht="15" hidden="1" x14ac:dyDescent="0.25">
      <c r="A1813" s="65" t="str">
        <f t="shared" si="56"/>
        <v>A</v>
      </c>
      <c r="B1813" s="124" t="s">
        <v>315</v>
      </c>
      <c r="C1813" s="124" t="s">
        <v>18</v>
      </c>
      <c r="D1813" s="125">
        <v>1320.93</v>
      </c>
      <c r="E1813" s="125">
        <v>1320.92824</v>
      </c>
      <c r="F1813" s="126">
        <f t="shared" si="57"/>
        <v>0.99999866760539913</v>
      </c>
    </row>
    <row r="1814" spans="1:6" s="60" customFormat="1" ht="15" hidden="1" x14ac:dyDescent="0.25">
      <c r="A1814" s="65" t="str">
        <f t="shared" si="56"/>
        <v>A</v>
      </c>
      <c r="B1814" s="127" t="s">
        <v>315</v>
      </c>
      <c r="C1814" s="127" t="s">
        <v>20</v>
      </c>
      <c r="D1814" s="128">
        <v>1320.93</v>
      </c>
      <c r="E1814" s="128">
        <v>1320.92824</v>
      </c>
      <c r="F1814" s="129">
        <f t="shared" si="57"/>
        <v>0.99999866760539913</v>
      </c>
    </row>
    <row r="1815" spans="1:6" s="60" customFormat="1" ht="36.75" hidden="1" thickBot="1" x14ac:dyDescent="0.3">
      <c r="A1815" s="65" t="str">
        <f t="shared" si="56"/>
        <v>A</v>
      </c>
      <c r="B1815" s="120" t="s">
        <v>1091</v>
      </c>
      <c r="C1815" s="121" t="s">
        <v>1092</v>
      </c>
      <c r="D1815" s="122">
        <v>1575.973</v>
      </c>
      <c r="E1815" s="122">
        <v>1575.9711399999999</v>
      </c>
      <c r="F1815" s="123">
        <f t="shared" si="57"/>
        <v>0.99999881977673466</v>
      </c>
    </row>
    <row r="1816" spans="1:6" s="60" customFormat="1" ht="15" hidden="1" x14ac:dyDescent="0.25">
      <c r="A1816" s="65" t="str">
        <f t="shared" si="56"/>
        <v>A</v>
      </c>
      <c r="B1816" s="124" t="s">
        <v>315</v>
      </c>
      <c r="C1816" s="124" t="s">
        <v>18</v>
      </c>
      <c r="D1816" s="125">
        <v>1575.973</v>
      </c>
      <c r="E1816" s="125">
        <v>1575.9711399999999</v>
      </c>
      <c r="F1816" s="126">
        <f t="shared" si="57"/>
        <v>0.99999881977673466</v>
      </c>
    </row>
    <row r="1817" spans="1:6" s="60" customFormat="1" ht="15" hidden="1" x14ac:dyDescent="0.25">
      <c r="A1817" s="65" t="str">
        <f t="shared" si="56"/>
        <v>A</v>
      </c>
      <c r="B1817" s="127" t="s">
        <v>315</v>
      </c>
      <c r="C1817" s="127" t="s">
        <v>20</v>
      </c>
      <c r="D1817" s="128">
        <v>1575.973</v>
      </c>
      <c r="E1817" s="128">
        <v>1575.9711399999999</v>
      </c>
      <c r="F1817" s="129">
        <f t="shared" si="57"/>
        <v>0.99999881977673466</v>
      </c>
    </row>
    <row r="1818" spans="1:6" s="60" customFormat="1" ht="36.75" hidden="1" thickBot="1" x14ac:dyDescent="0.3">
      <c r="A1818" s="65" t="str">
        <f t="shared" si="56"/>
        <v>A</v>
      </c>
      <c r="B1818" s="120" t="s">
        <v>1093</v>
      </c>
      <c r="C1818" s="121" t="s">
        <v>1094</v>
      </c>
      <c r="D1818" s="122">
        <v>1138.836</v>
      </c>
      <c r="E1818" s="122">
        <v>1138.8346900000001</v>
      </c>
      <c r="F1818" s="123">
        <f t="shared" si="57"/>
        <v>0.99999884970267894</v>
      </c>
    </row>
    <row r="1819" spans="1:6" s="60" customFormat="1" ht="15" hidden="1" x14ac:dyDescent="0.25">
      <c r="A1819" s="65" t="str">
        <f t="shared" si="56"/>
        <v>A</v>
      </c>
      <c r="B1819" s="124" t="s">
        <v>315</v>
      </c>
      <c r="C1819" s="124" t="s">
        <v>18</v>
      </c>
      <c r="D1819" s="125">
        <v>1138.836</v>
      </c>
      <c r="E1819" s="125">
        <v>1138.8346900000001</v>
      </c>
      <c r="F1819" s="126">
        <f t="shared" si="57"/>
        <v>0.99999884970267894</v>
      </c>
    </row>
    <row r="1820" spans="1:6" s="60" customFormat="1" ht="15" hidden="1" x14ac:dyDescent="0.25">
      <c r="A1820" s="65" t="str">
        <f t="shared" si="56"/>
        <v>A</v>
      </c>
      <c r="B1820" s="127" t="s">
        <v>315</v>
      </c>
      <c r="C1820" s="127" t="s">
        <v>20</v>
      </c>
      <c r="D1820" s="128">
        <v>1138.836</v>
      </c>
      <c r="E1820" s="128">
        <v>1138.8346900000001</v>
      </c>
      <c r="F1820" s="129">
        <f t="shared" si="57"/>
        <v>0.99999884970267894</v>
      </c>
    </row>
    <row r="1821" spans="1:6" s="60" customFormat="1" ht="54.75" hidden="1" thickBot="1" x14ac:dyDescent="0.3">
      <c r="A1821" s="65" t="str">
        <f t="shared" si="56"/>
        <v>A</v>
      </c>
      <c r="B1821" s="120" t="s">
        <v>1095</v>
      </c>
      <c r="C1821" s="121" t="s">
        <v>1096</v>
      </c>
      <c r="D1821" s="122">
        <v>1956.9449999999999</v>
      </c>
      <c r="E1821" s="122">
        <v>1956.9434699999999</v>
      </c>
      <c r="F1821" s="123">
        <f t="shared" si="57"/>
        <v>0.99999921816913606</v>
      </c>
    </row>
    <row r="1822" spans="1:6" s="60" customFormat="1" ht="15" hidden="1" x14ac:dyDescent="0.25">
      <c r="A1822" s="65" t="str">
        <f t="shared" si="56"/>
        <v>A</v>
      </c>
      <c r="B1822" s="124" t="s">
        <v>315</v>
      </c>
      <c r="C1822" s="124" t="s">
        <v>18</v>
      </c>
      <c r="D1822" s="125">
        <v>1956.9449999999999</v>
      </c>
      <c r="E1822" s="125">
        <v>1956.9434699999999</v>
      </c>
      <c r="F1822" s="126">
        <f t="shared" si="57"/>
        <v>0.99999921816913606</v>
      </c>
    </row>
    <row r="1823" spans="1:6" s="60" customFormat="1" ht="15" hidden="1" x14ac:dyDescent="0.25">
      <c r="A1823" s="65" t="str">
        <f t="shared" si="56"/>
        <v>A</v>
      </c>
      <c r="B1823" s="127" t="s">
        <v>315</v>
      </c>
      <c r="C1823" s="127" t="s">
        <v>20</v>
      </c>
      <c r="D1823" s="128">
        <v>1956.9449999999999</v>
      </c>
      <c r="E1823" s="128">
        <v>1956.9434699999999</v>
      </c>
      <c r="F1823" s="129">
        <f t="shared" si="57"/>
        <v>0.99999921816913606</v>
      </c>
    </row>
    <row r="1824" spans="1:6" s="60" customFormat="1" ht="36.75" hidden="1" thickBot="1" x14ac:dyDescent="0.3">
      <c r="A1824" s="65" t="str">
        <f t="shared" si="56"/>
        <v>A</v>
      </c>
      <c r="B1824" s="120" t="s">
        <v>1097</v>
      </c>
      <c r="C1824" s="121" t="s">
        <v>1098</v>
      </c>
      <c r="D1824" s="122">
        <v>597.21100000000001</v>
      </c>
      <c r="E1824" s="122">
        <v>597.20967000000007</v>
      </c>
      <c r="F1824" s="123">
        <f t="shared" si="57"/>
        <v>0.99999777298140868</v>
      </c>
    </row>
    <row r="1825" spans="1:6" s="60" customFormat="1" ht="15" hidden="1" x14ac:dyDescent="0.25">
      <c r="A1825" s="65" t="str">
        <f t="shared" si="56"/>
        <v>A</v>
      </c>
      <c r="B1825" s="124" t="s">
        <v>315</v>
      </c>
      <c r="C1825" s="124" t="s">
        <v>18</v>
      </c>
      <c r="D1825" s="125">
        <v>597.21100000000001</v>
      </c>
      <c r="E1825" s="125">
        <v>597.20967000000007</v>
      </c>
      <c r="F1825" s="126">
        <f t="shared" si="57"/>
        <v>0.99999777298140868</v>
      </c>
    </row>
    <row r="1826" spans="1:6" s="60" customFormat="1" ht="15" hidden="1" x14ac:dyDescent="0.25">
      <c r="A1826" s="65" t="str">
        <f t="shared" si="56"/>
        <v>A</v>
      </c>
      <c r="B1826" s="127" t="s">
        <v>315</v>
      </c>
      <c r="C1826" s="127" t="s">
        <v>20</v>
      </c>
      <c r="D1826" s="128">
        <v>597.21100000000001</v>
      </c>
      <c r="E1826" s="128">
        <v>597.20967000000007</v>
      </c>
      <c r="F1826" s="129">
        <f t="shared" si="57"/>
        <v>0.99999777298140868</v>
      </c>
    </row>
    <row r="1827" spans="1:6" s="60" customFormat="1" ht="36.75" hidden="1" thickBot="1" x14ac:dyDescent="0.3">
      <c r="A1827" s="65" t="str">
        <f t="shared" si="56"/>
        <v>A</v>
      </c>
      <c r="B1827" s="120" t="s">
        <v>1099</v>
      </c>
      <c r="C1827" s="121" t="s">
        <v>1100</v>
      </c>
      <c r="D1827" s="122">
        <v>1332.038</v>
      </c>
      <c r="E1827" s="122">
        <v>1332.0368999999998</v>
      </c>
      <c r="F1827" s="123">
        <f t="shared" si="57"/>
        <v>0.99999917419773299</v>
      </c>
    </row>
    <row r="1828" spans="1:6" s="60" customFormat="1" ht="15" hidden="1" x14ac:dyDescent="0.25">
      <c r="A1828" s="65" t="str">
        <f t="shared" si="56"/>
        <v>A</v>
      </c>
      <c r="B1828" s="124" t="s">
        <v>315</v>
      </c>
      <c r="C1828" s="124" t="s">
        <v>18</v>
      </c>
      <c r="D1828" s="125">
        <v>1332.038</v>
      </c>
      <c r="E1828" s="125">
        <v>1332.0368999999998</v>
      </c>
      <c r="F1828" s="126">
        <f t="shared" si="57"/>
        <v>0.99999917419773299</v>
      </c>
    </row>
    <row r="1829" spans="1:6" s="60" customFormat="1" ht="15" hidden="1" x14ac:dyDescent="0.25">
      <c r="A1829" s="65" t="str">
        <f t="shared" si="56"/>
        <v>A</v>
      </c>
      <c r="B1829" s="127" t="s">
        <v>315</v>
      </c>
      <c r="C1829" s="127" t="s">
        <v>20</v>
      </c>
      <c r="D1829" s="128">
        <v>1332.038</v>
      </c>
      <c r="E1829" s="128">
        <v>1332.0368999999998</v>
      </c>
      <c r="F1829" s="129">
        <f t="shared" si="57"/>
        <v>0.99999917419773299</v>
      </c>
    </row>
    <row r="1830" spans="1:6" s="60" customFormat="1" ht="36.75" hidden="1" thickBot="1" x14ac:dyDescent="0.3">
      <c r="A1830" s="65" t="str">
        <f t="shared" si="56"/>
        <v>A</v>
      </c>
      <c r="B1830" s="120" t="s">
        <v>1101</v>
      </c>
      <c r="C1830" s="121" t="s">
        <v>1102</v>
      </c>
      <c r="D1830" s="122">
        <v>808.19</v>
      </c>
      <c r="E1830" s="122">
        <v>808.18926999999985</v>
      </c>
      <c r="F1830" s="123">
        <f t="shared" si="57"/>
        <v>0.99999909674705179</v>
      </c>
    </row>
    <row r="1831" spans="1:6" s="60" customFormat="1" ht="15" hidden="1" x14ac:dyDescent="0.25">
      <c r="A1831" s="65" t="str">
        <f t="shared" si="56"/>
        <v>A</v>
      </c>
      <c r="B1831" s="124" t="s">
        <v>315</v>
      </c>
      <c r="C1831" s="124" t="s">
        <v>18</v>
      </c>
      <c r="D1831" s="125">
        <v>808.19</v>
      </c>
      <c r="E1831" s="125">
        <v>808.18926999999985</v>
      </c>
      <c r="F1831" s="126">
        <f t="shared" si="57"/>
        <v>0.99999909674705179</v>
      </c>
    </row>
    <row r="1832" spans="1:6" s="60" customFormat="1" ht="15" hidden="1" x14ac:dyDescent="0.25">
      <c r="A1832" s="65" t="str">
        <f t="shared" si="56"/>
        <v>A</v>
      </c>
      <c r="B1832" s="127" t="s">
        <v>315</v>
      </c>
      <c r="C1832" s="127" t="s">
        <v>20</v>
      </c>
      <c r="D1832" s="128">
        <v>808.19</v>
      </c>
      <c r="E1832" s="128">
        <v>808.18926999999985</v>
      </c>
      <c r="F1832" s="129">
        <f t="shared" si="57"/>
        <v>0.99999909674705179</v>
      </c>
    </row>
    <row r="1833" spans="1:6" s="60" customFormat="1" ht="36.75" hidden="1" thickBot="1" x14ac:dyDescent="0.3">
      <c r="A1833" s="65" t="str">
        <f t="shared" si="56"/>
        <v>A</v>
      </c>
      <c r="B1833" s="120" t="s">
        <v>1103</v>
      </c>
      <c r="C1833" s="121" t="s">
        <v>1104</v>
      </c>
      <c r="D1833" s="122">
        <v>1193.4780000000001</v>
      </c>
      <c r="E1833" s="122">
        <v>1193.4771599999999</v>
      </c>
      <c r="F1833" s="123">
        <f t="shared" si="57"/>
        <v>0.9999992961747094</v>
      </c>
    </row>
    <row r="1834" spans="1:6" s="60" customFormat="1" ht="15" hidden="1" x14ac:dyDescent="0.25">
      <c r="A1834" s="65" t="str">
        <f t="shared" si="56"/>
        <v>A</v>
      </c>
      <c r="B1834" s="124" t="s">
        <v>315</v>
      </c>
      <c r="C1834" s="124" t="s">
        <v>18</v>
      </c>
      <c r="D1834" s="125">
        <v>1193.4780000000001</v>
      </c>
      <c r="E1834" s="125">
        <v>1193.4771599999999</v>
      </c>
      <c r="F1834" s="126">
        <f t="shared" si="57"/>
        <v>0.9999992961747094</v>
      </c>
    </row>
    <row r="1835" spans="1:6" s="60" customFormat="1" ht="15" hidden="1" x14ac:dyDescent="0.25">
      <c r="A1835" s="65" t="str">
        <f t="shared" si="56"/>
        <v>A</v>
      </c>
      <c r="B1835" s="127" t="s">
        <v>315</v>
      </c>
      <c r="C1835" s="127" t="s">
        <v>20</v>
      </c>
      <c r="D1835" s="128">
        <v>1193.4780000000001</v>
      </c>
      <c r="E1835" s="128">
        <v>1193.4771599999999</v>
      </c>
      <c r="F1835" s="129">
        <f t="shared" si="57"/>
        <v>0.9999992961747094</v>
      </c>
    </row>
    <row r="1836" spans="1:6" s="60" customFormat="1" ht="36.75" hidden="1" thickBot="1" x14ac:dyDescent="0.3">
      <c r="A1836" s="65" t="str">
        <f t="shared" si="56"/>
        <v>A</v>
      </c>
      <c r="B1836" s="120" t="s">
        <v>1105</v>
      </c>
      <c r="C1836" s="121" t="s">
        <v>1106</v>
      </c>
      <c r="D1836" s="122">
        <v>1172.221</v>
      </c>
      <c r="E1836" s="122">
        <v>1172.21947</v>
      </c>
      <c r="F1836" s="123">
        <f t="shared" si="57"/>
        <v>0.99999869478536896</v>
      </c>
    </row>
    <row r="1837" spans="1:6" s="60" customFormat="1" ht="15" hidden="1" x14ac:dyDescent="0.25">
      <c r="A1837" s="65" t="str">
        <f t="shared" si="56"/>
        <v>A</v>
      </c>
      <c r="B1837" s="124" t="s">
        <v>315</v>
      </c>
      <c r="C1837" s="124" t="s">
        <v>18</v>
      </c>
      <c r="D1837" s="125">
        <v>1172.221</v>
      </c>
      <c r="E1837" s="125">
        <v>1172.21947</v>
      </c>
      <c r="F1837" s="126">
        <f t="shared" si="57"/>
        <v>0.99999869478536896</v>
      </c>
    </row>
    <row r="1838" spans="1:6" s="60" customFormat="1" ht="15" hidden="1" x14ac:dyDescent="0.25">
      <c r="A1838" s="65" t="str">
        <f t="shared" si="56"/>
        <v>A</v>
      </c>
      <c r="B1838" s="127" t="s">
        <v>315</v>
      </c>
      <c r="C1838" s="127" t="s">
        <v>20</v>
      </c>
      <c r="D1838" s="128">
        <v>1172.221</v>
      </c>
      <c r="E1838" s="128">
        <v>1172.21947</v>
      </c>
      <c r="F1838" s="129">
        <f t="shared" si="57"/>
        <v>0.99999869478536896</v>
      </c>
    </row>
    <row r="1839" spans="1:6" s="60" customFormat="1" ht="36.75" hidden="1" thickBot="1" x14ac:dyDescent="0.3">
      <c r="A1839" s="65" t="str">
        <f t="shared" si="56"/>
        <v>A</v>
      </c>
      <c r="B1839" s="120" t="s">
        <v>1107</v>
      </c>
      <c r="C1839" s="121" t="s">
        <v>1108</v>
      </c>
      <c r="D1839" s="122">
        <v>666.64</v>
      </c>
      <c r="E1839" s="122">
        <v>666.63834999999995</v>
      </c>
      <c r="F1839" s="123">
        <f t="shared" si="57"/>
        <v>0.99999752490099603</v>
      </c>
    </row>
    <row r="1840" spans="1:6" s="60" customFormat="1" ht="15" hidden="1" x14ac:dyDescent="0.25">
      <c r="A1840" s="65" t="str">
        <f t="shared" si="56"/>
        <v>A</v>
      </c>
      <c r="B1840" s="124" t="s">
        <v>315</v>
      </c>
      <c r="C1840" s="124" t="s">
        <v>18</v>
      </c>
      <c r="D1840" s="125">
        <v>666.64</v>
      </c>
      <c r="E1840" s="125">
        <v>666.63834999999995</v>
      </c>
      <c r="F1840" s="126">
        <f t="shared" si="57"/>
        <v>0.99999752490099603</v>
      </c>
    </row>
    <row r="1841" spans="1:6" s="60" customFormat="1" ht="15" hidden="1" x14ac:dyDescent="0.25">
      <c r="A1841" s="65" t="str">
        <f t="shared" si="56"/>
        <v>A</v>
      </c>
      <c r="B1841" s="127" t="s">
        <v>315</v>
      </c>
      <c r="C1841" s="127" t="s">
        <v>20</v>
      </c>
      <c r="D1841" s="128">
        <v>666.64</v>
      </c>
      <c r="E1841" s="128">
        <v>666.63834999999995</v>
      </c>
      <c r="F1841" s="129">
        <f t="shared" si="57"/>
        <v>0.99999752490099603</v>
      </c>
    </row>
    <row r="1842" spans="1:6" s="60" customFormat="1" ht="36.75" hidden="1" thickBot="1" x14ac:dyDescent="0.3">
      <c r="A1842" s="65" t="str">
        <f t="shared" si="56"/>
        <v>A</v>
      </c>
      <c r="B1842" s="120" t="s">
        <v>1109</v>
      </c>
      <c r="C1842" s="121" t="s">
        <v>1110</v>
      </c>
      <c r="D1842" s="122">
        <v>1100.8579999999999</v>
      </c>
      <c r="E1842" s="122">
        <v>1100.8573100000001</v>
      </c>
      <c r="F1842" s="123">
        <f t="shared" si="57"/>
        <v>0.99999937321616428</v>
      </c>
    </row>
    <row r="1843" spans="1:6" s="60" customFormat="1" ht="15" hidden="1" x14ac:dyDescent="0.25">
      <c r="A1843" s="65" t="str">
        <f t="shared" si="56"/>
        <v>A</v>
      </c>
      <c r="B1843" s="124" t="s">
        <v>315</v>
      </c>
      <c r="C1843" s="124" t="s">
        <v>18</v>
      </c>
      <c r="D1843" s="125">
        <v>1100.8579999999999</v>
      </c>
      <c r="E1843" s="125">
        <v>1100.8573100000001</v>
      </c>
      <c r="F1843" s="126">
        <f t="shared" si="57"/>
        <v>0.99999937321616428</v>
      </c>
    </row>
    <row r="1844" spans="1:6" s="60" customFormat="1" ht="15" hidden="1" x14ac:dyDescent="0.25">
      <c r="A1844" s="65" t="str">
        <f t="shared" si="56"/>
        <v>A</v>
      </c>
      <c r="B1844" s="127" t="s">
        <v>315</v>
      </c>
      <c r="C1844" s="127" t="s">
        <v>20</v>
      </c>
      <c r="D1844" s="128">
        <v>1100.8579999999999</v>
      </c>
      <c r="E1844" s="128">
        <v>1100.8573100000001</v>
      </c>
      <c r="F1844" s="129">
        <f t="shared" si="57"/>
        <v>0.99999937321616428</v>
      </c>
    </row>
    <row r="1845" spans="1:6" s="60" customFormat="1" ht="36.75" hidden="1" thickBot="1" x14ac:dyDescent="0.3">
      <c r="A1845" s="65" t="str">
        <f t="shared" si="56"/>
        <v>A</v>
      </c>
      <c r="B1845" s="120" t="s">
        <v>1111</v>
      </c>
      <c r="C1845" s="121" t="s">
        <v>1112</v>
      </c>
      <c r="D1845" s="122">
        <v>1224.2570000000001</v>
      </c>
      <c r="E1845" s="122">
        <v>1224.2555899999998</v>
      </c>
      <c r="F1845" s="123">
        <f t="shared" si="57"/>
        <v>0.9999988482810388</v>
      </c>
    </row>
    <row r="1846" spans="1:6" s="60" customFormat="1" ht="15" hidden="1" x14ac:dyDescent="0.25">
      <c r="A1846" s="65" t="str">
        <f t="shared" si="56"/>
        <v>A</v>
      </c>
      <c r="B1846" s="124" t="s">
        <v>315</v>
      </c>
      <c r="C1846" s="124" t="s">
        <v>18</v>
      </c>
      <c r="D1846" s="125">
        <v>1224.2570000000001</v>
      </c>
      <c r="E1846" s="125">
        <v>1224.2555899999998</v>
      </c>
      <c r="F1846" s="126">
        <f t="shared" si="57"/>
        <v>0.9999988482810388</v>
      </c>
    </row>
    <row r="1847" spans="1:6" s="60" customFormat="1" ht="15" hidden="1" x14ac:dyDescent="0.25">
      <c r="A1847" s="65" t="str">
        <f t="shared" si="56"/>
        <v>A</v>
      </c>
      <c r="B1847" s="127" t="s">
        <v>315</v>
      </c>
      <c r="C1847" s="127" t="s">
        <v>20</v>
      </c>
      <c r="D1847" s="128">
        <v>1224.2570000000001</v>
      </c>
      <c r="E1847" s="128">
        <v>1224.2555899999998</v>
      </c>
      <c r="F1847" s="129">
        <f t="shared" si="57"/>
        <v>0.9999988482810388</v>
      </c>
    </row>
    <row r="1848" spans="1:6" s="60" customFormat="1" ht="36.75" hidden="1" thickBot="1" x14ac:dyDescent="0.3">
      <c r="A1848" s="65" t="str">
        <f t="shared" si="56"/>
        <v>A</v>
      </c>
      <c r="B1848" s="120" t="s">
        <v>1113</v>
      </c>
      <c r="C1848" s="121" t="s">
        <v>1114</v>
      </c>
      <c r="D1848" s="122">
        <v>1609.7070000000001</v>
      </c>
      <c r="E1848" s="122">
        <v>1609.7046</v>
      </c>
      <c r="F1848" s="123">
        <f t="shared" si="57"/>
        <v>0.99999850904543497</v>
      </c>
    </row>
    <row r="1849" spans="1:6" s="60" customFormat="1" ht="15" hidden="1" x14ac:dyDescent="0.25">
      <c r="A1849" s="65" t="str">
        <f t="shared" si="56"/>
        <v>A</v>
      </c>
      <c r="B1849" s="124" t="s">
        <v>315</v>
      </c>
      <c r="C1849" s="124" t="s">
        <v>18</v>
      </c>
      <c r="D1849" s="125">
        <v>1609.7070000000001</v>
      </c>
      <c r="E1849" s="125">
        <v>1609.7046</v>
      </c>
      <c r="F1849" s="126">
        <f t="shared" si="57"/>
        <v>0.99999850904543497</v>
      </c>
    </row>
    <row r="1850" spans="1:6" s="60" customFormat="1" ht="15" hidden="1" x14ac:dyDescent="0.25">
      <c r="A1850" s="65" t="str">
        <f t="shared" si="56"/>
        <v>A</v>
      </c>
      <c r="B1850" s="127" t="s">
        <v>315</v>
      </c>
      <c r="C1850" s="127" t="s">
        <v>20</v>
      </c>
      <c r="D1850" s="128">
        <v>1609.7070000000001</v>
      </c>
      <c r="E1850" s="128">
        <v>1609.7046</v>
      </c>
      <c r="F1850" s="129">
        <f t="shared" si="57"/>
        <v>0.99999850904543497</v>
      </c>
    </row>
    <row r="1851" spans="1:6" s="60" customFormat="1" ht="36.75" hidden="1" thickBot="1" x14ac:dyDescent="0.3">
      <c r="A1851" s="65" t="str">
        <f t="shared" si="56"/>
        <v>A</v>
      </c>
      <c r="B1851" s="120" t="s">
        <v>1115</v>
      </c>
      <c r="C1851" s="121" t="s">
        <v>1116</v>
      </c>
      <c r="D1851" s="122">
        <v>1186.6099999999999</v>
      </c>
      <c r="E1851" s="122">
        <v>1186.6096499999999</v>
      </c>
      <c r="F1851" s="123">
        <f t="shared" si="57"/>
        <v>0.99999970504209468</v>
      </c>
    </row>
    <row r="1852" spans="1:6" s="60" customFormat="1" ht="15" hidden="1" x14ac:dyDescent="0.25">
      <c r="A1852" s="65" t="str">
        <f t="shared" si="56"/>
        <v>A</v>
      </c>
      <c r="B1852" s="124" t="s">
        <v>315</v>
      </c>
      <c r="C1852" s="124" t="s">
        <v>18</v>
      </c>
      <c r="D1852" s="125">
        <v>1186.6099999999999</v>
      </c>
      <c r="E1852" s="125">
        <v>1186.6096499999999</v>
      </c>
      <c r="F1852" s="126">
        <f t="shared" si="57"/>
        <v>0.99999970504209468</v>
      </c>
    </row>
    <row r="1853" spans="1:6" s="60" customFormat="1" ht="15" hidden="1" x14ac:dyDescent="0.25">
      <c r="A1853" s="65" t="str">
        <f t="shared" si="56"/>
        <v>A</v>
      </c>
      <c r="B1853" s="127" t="s">
        <v>315</v>
      </c>
      <c r="C1853" s="127" t="s">
        <v>20</v>
      </c>
      <c r="D1853" s="128">
        <v>1186.6099999999999</v>
      </c>
      <c r="E1853" s="128">
        <v>1186.6096499999999</v>
      </c>
      <c r="F1853" s="129">
        <f t="shared" si="57"/>
        <v>0.99999970504209468</v>
      </c>
    </row>
    <row r="1854" spans="1:6" s="60" customFormat="1" ht="36.75" hidden="1" thickBot="1" x14ac:dyDescent="0.3">
      <c r="A1854" s="65" t="str">
        <f t="shared" si="56"/>
        <v>A</v>
      </c>
      <c r="B1854" s="120" t="s">
        <v>1117</v>
      </c>
      <c r="C1854" s="121" t="s">
        <v>1118</v>
      </c>
      <c r="D1854" s="122">
        <v>872.96900000000005</v>
      </c>
      <c r="E1854" s="122">
        <v>872.9673600000001</v>
      </c>
      <c r="F1854" s="123">
        <f t="shared" si="57"/>
        <v>0.99999812135367927</v>
      </c>
    </row>
    <row r="1855" spans="1:6" s="60" customFormat="1" ht="15" hidden="1" x14ac:dyDescent="0.25">
      <c r="A1855" s="65" t="str">
        <f t="shared" si="56"/>
        <v>A</v>
      </c>
      <c r="B1855" s="124" t="s">
        <v>315</v>
      </c>
      <c r="C1855" s="124" t="s">
        <v>18</v>
      </c>
      <c r="D1855" s="125">
        <v>872.96900000000005</v>
      </c>
      <c r="E1855" s="125">
        <v>872.9673600000001</v>
      </c>
      <c r="F1855" s="126">
        <f t="shared" si="57"/>
        <v>0.99999812135367927</v>
      </c>
    </row>
    <row r="1856" spans="1:6" s="60" customFormat="1" ht="15" hidden="1" x14ac:dyDescent="0.25">
      <c r="A1856" s="65" t="str">
        <f t="shared" si="56"/>
        <v>A</v>
      </c>
      <c r="B1856" s="127" t="s">
        <v>315</v>
      </c>
      <c r="C1856" s="127" t="s">
        <v>20</v>
      </c>
      <c r="D1856" s="128">
        <v>872.96900000000005</v>
      </c>
      <c r="E1856" s="128">
        <v>872.9673600000001</v>
      </c>
      <c r="F1856" s="129">
        <f t="shared" si="57"/>
        <v>0.99999812135367927</v>
      </c>
    </row>
    <row r="1857" spans="1:6" s="60" customFormat="1" ht="36.75" hidden="1" thickBot="1" x14ac:dyDescent="0.3">
      <c r="A1857" s="65" t="str">
        <f t="shared" si="56"/>
        <v>A</v>
      </c>
      <c r="B1857" s="120" t="s">
        <v>1119</v>
      </c>
      <c r="C1857" s="121" t="s">
        <v>1120</v>
      </c>
      <c r="D1857" s="122">
        <v>4121.442</v>
      </c>
      <c r="E1857" s="122">
        <v>4121.4412000000002</v>
      </c>
      <c r="F1857" s="123">
        <f t="shared" si="57"/>
        <v>0.99999980589318016</v>
      </c>
    </row>
    <row r="1858" spans="1:6" s="60" customFormat="1" ht="15" hidden="1" x14ac:dyDescent="0.25">
      <c r="A1858" s="65" t="str">
        <f t="shared" si="56"/>
        <v>A</v>
      </c>
      <c r="B1858" s="124" t="s">
        <v>315</v>
      </c>
      <c r="C1858" s="124" t="s">
        <v>18</v>
      </c>
      <c r="D1858" s="125">
        <v>4121.442</v>
      </c>
      <c r="E1858" s="125">
        <v>4121.4412000000002</v>
      </c>
      <c r="F1858" s="126">
        <f t="shared" si="57"/>
        <v>0.99999980589318016</v>
      </c>
    </row>
    <row r="1859" spans="1:6" s="60" customFormat="1" ht="15" hidden="1" x14ac:dyDescent="0.25">
      <c r="A1859" s="65" t="str">
        <f t="shared" si="56"/>
        <v>A</v>
      </c>
      <c r="B1859" s="127" t="s">
        <v>315</v>
      </c>
      <c r="C1859" s="127" t="s">
        <v>20</v>
      </c>
      <c r="D1859" s="128">
        <v>4121.442</v>
      </c>
      <c r="E1859" s="128">
        <v>4121.4412000000002</v>
      </c>
      <c r="F1859" s="129">
        <f t="shared" si="57"/>
        <v>0.99999980589318016</v>
      </c>
    </row>
    <row r="1860" spans="1:6" s="60" customFormat="1" ht="36.75" hidden="1" thickBot="1" x14ac:dyDescent="0.3">
      <c r="A1860" s="65" t="str">
        <f t="shared" si="56"/>
        <v>A</v>
      </c>
      <c r="B1860" s="120" t="s">
        <v>1121</v>
      </c>
      <c r="C1860" s="121" t="s">
        <v>1122</v>
      </c>
      <c r="D1860" s="122">
        <v>1136.5450000000001</v>
      </c>
      <c r="E1860" s="122">
        <v>1136.5424500000001</v>
      </c>
      <c r="F1860" s="123">
        <f t="shared" si="57"/>
        <v>0.9999977563580853</v>
      </c>
    </row>
    <row r="1861" spans="1:6" s="60" customFormat="1" ht="15" hidden="1" x14ac:dyDescent="0.25">
      <c r="A1861" s="65" t="str">
        <f t="shared" ref="A1861:A1924" si="58">(IF(OR(D1861&lt;&gt;0,E1861&lt;&gt;0,),"A","B"))</f>
        <v>A</v>
      </c>
      <c r="B1861" s="124" t="s">
        <v>315</v>
      </c>
      <c r="C1861" s="124" t="s">
        <v>18</v>
      </c>
      <c r="D1861" s="125">
        <v>1136.5450000000001</v>
      </c>
      <c r="E1861" s="125">
        <v>1136.5424500000001</v>
      </c>
      <c r="F1861" s="126">
        <f t="shared" ref="F1861:F1924" si="59">E1861/D1861</f>
        <v>0.9999977563580853</v>
      </c>
    </row>
    <row r="1862" spans="1:6" s="60" customFormat="1" ht="15" hidden="1" x14ac:dyDescent="0.25">
      <c r="A1862" s="65" t="str">
        <f t="shared" si="58"/>
        <v>A</v>
      </c>
      <c r="B1862" s="127" t="s">
        <v>315</v>
      </c>
      <c r="C1862" s="127" t="s">
        <v>20</v>
      </c>
      <c r="D1862" s="128">
        <v>1136.5450000000001</v>
      </c>
      <c r="E1862" s="128">
        <v>1136.5424500000001</v>
      </c>
      <c r="F1862" s="129">
        <f t="shared" si="59"/>
        <v>0.9999977563580853</v>
      </c>
    </row>
    <row r="1863" spans="1:6" s="60" customFormat="1" ht="72.75" hidden="1" thickBot="1" x14ac:dyDescent="0.3">
      <c r="A1863" s="65" t="str">
        <f t="shared" si="58"/>
        <v>A</v>
      </c>
      <c r="B1863" s="120" t="s">
        <v>1123</v>
      </c>
      <c r="C1863" s="121" t="s">
        <v>1124</v>
      </c>
      <c r="D1863" s="122">
        <v>1043.9690000000001</v>
      </c>
      <c r="E1863" s="122">
        <v>1043.9679599999999</v>
      </c>
      <c r="F1863" s="123">
        <f t="shared" si="59"/>
        <v>0.99999900380183693</v>
      </c>
    </row>
    <row r="1864" spans="1:6" s="60" customFormat="1" ht="15" hidden="1" x14ac:dyDescent="0.25">
      <c r="A1864" s="65" t="str">
        <f t="shared" si="58"/>
        <v>A</v>
      </c>
      <c r="B1864" s="124" t="s">
        <v>315</v>
      </c>
      <c r="C1864" s="124" t="s">
        <v>18</v>
      </c>
      <c r="D1864" s="125">
        <v>1043.9690000000001</v>
      </c>
      <c r="E1864" s="125">
        <v>1043.9679599999999</v>
      </c>
      <c r="F1864" s="126">
        <f t="shared" si="59"/>
        <v>0.99999900380183693</v>
      </c>
    </row>
    <row r="1865" spans="1:6" s="60" customFormat="1" ht="15" hidden="1" x14ac:dyDescent="0.25">
      <c r="A1865" s="65" t="str">
        <f t="shared" si="58"/>
        <v>A</v>
      </c>
      <c r="B1865" s="127" t="s">
        <v>315</v>
      </c>
      <c r="C1865" s="127" t="s">
        <v>20</v>
      </c>
      <c r="D1865" s="128">
        <v>1043.9690000000001</v>
      </c>
      <c r="E1865" s="128">
        <v>1043.9679599999999</v>
      </c>
      <c r="F1865" s="129">
        <f t="shared" si="59"/>
        <v>0.99999900380183693</v>
      </c>
    </row>
    <row r="1866" spans="1:6" s="60" customFormat="1" ht="36.75" hidden="1" thickBot="1" x14ac:dyDescent="0.3">
      <c r="A1866" s="65" t="str">
        <f t="shared" si="58"/>
        <v>A</v>
      </c>
      <c r="B1866" s="120" t="s">
        <v>1125</v>
      </c>
      <c r="C1866" s="121" t="s">
        <v>1126</v>
      </c>
      <c r="D1866" s="122">
        <v>3143.6260000000002</v>
      </c>
      <c r="E1866" s="122">
        <v>3143.6242699999998</v>
      </c>
      <c r="F1866" s="123">
        <f t="shared" si="59"/>
        <v>0.9999994496800827</v>
      </c>
    </row>
    <row r="1867" spans="1:6" s="60" customFormat="1" ht="15" hidden="1" x14ac:dyDescent="0.25">
      <c r="A1867" s="65" t="str">
        <f t="shared" si="58"/>
        <v>A</v>
      </c>
      <c r="B1867" s="124" t="s">
        <v>315</v>
      </c>
      <c r="C1867" s="124" t="s">
        <v>18</v>
      </c>
      <c r="D1867" s="125">
        <v>3143.6260000000002</v>
      </c>
      <c r="E1867" s="125">
        <v>3143.6242699999998</v>
      </c>
      <c r="F1867" s="126">
        <f t="shared" si="59"/>
        <v>0.9999994496800827</v>
      </c>
    </row>
    <row r="1868" spans="1:6" s="60" customFormat="1" ht="15" hidden="1" x14ac:dyDescent="0.25">
      <c r="A1868" s="65" t="str">
        <f t="shared" si="58"/>
        <v>A</v>
      </c>
      <c r="B1868" s="127" t="s">
        <v>315</v>
      </c>
      <c r="C1868" s="127" t="s">
        <v>20</v>
      </c>
      <c r="D1868" s="128">
        <v>3143.6260000000002</v>
      </c>
      <c r="E1868" s="128">
        <v>3143.6242699999998</v>
      </c>
      <c r="F1868" s="129">
        <f t="shared" si="59"/>
        <v>0.9999994496800827</v>
      </c>
    </row>
    <row r="1869" spans="1:6" s="60" customFormat="1" ht="36.75" hidden="1" thickBot="1" x14ac:dyDescent="0.3">
      <c r="A1869" s="65" t="str">
        <f t="shared" si="58"/>
        <v>A</v>
      </c>
      <c r="B1869" s="120" t="s">
        <v>1127</v>
      </c>
      <c r="C1869" s="121" t="s">
        <v>1128</v>
      </c>
      <c r="D1869" s="122">
        <v>834.08500000000004</v>
      </c>
      <c r="E1869" s="122">
        <v>834.08330000000001</v>
      </c>
      <c r="F1869" s="123">
        <f t="shared" si="59"/>
        <v>0.99999796183842171</v>
      </c>
    </row>
    <row r="1870" spans="1:6" s="60" customFormat="1" ht="15" hidden="1" x14ac:dyDescent="0.25">
      <c r="A1870" s="65" t="str">
        <f t="shared" si="58"/>
        <v>A</v>
      </c>
      <c r="B1870" s="124" t="s">
        <v>315</v>
      </c>
      <c r="C1870" s="124" t="s">
        <v>18</v>
      </c>
      <c r="D1870" s="125">
        <v>834.08500000000004</v>
      </c>
      <c r="E1870" s="125">
        <v>834.08330000000001</v>
      </c>
      <c r="F1870" s="126">
        <f t="shared" si="59"/>
        <v>0.99999796183842171</v>
      </c>
    </row>
    <row r="1871" spans="1:6" s="60" customFormat="1" ht="15" hidden="1" x14ac:dyDescent="0.25">
      <c r="A1871" s="65" t="str">
        <f t="shared" si="58"/>
        <v>A</v>
      </c>
      <c r="B1871" s="127" t="s">
        <v>315</v>
      </c>
      <c r="C1871" s="127" t="s">
        <v>20</v>
      </c>
      <c r="D1871" s="128">
        <v>834.08500000000004</v>
      </c>
      <c r="E1871" s="128">
        <v>834.08330000000001</v>
      </c>
      <c r="F1871" s="129">
        <f t="shared" si="59"/>
        <v>0.99999796183842171</v>
      </c>
    </row>
    <row r="1872" spans="1:6" s="60" customFormat="1" ht="36.75" hidden="1" thickBot="1" x14ac:dyDescent="0.3">
      <c r="A1872" s="65" t="str">
        <f t="shared" si="58"/>
        <v>A</v>
      </c>
      <c r="B1872" s="120" t="s">
        <v>1129</v>
      </c>
      <c r="C1872" s="121" t="s">
        <v>1130</v>
      </c>
      <c r="D1872" s="122">
        <v>507.31099999999998</v>
      </c>
      <c r="E1872" s="122">
        <v>507.30913999999996</v>
      </c>
      <c r="F1872" s="123">
        <f t="shared" si="59"/>
        <v>0.99999633360995521</v>
      </c>
    </row>
    <row r="1873" spans="1:6" s="60" customFormat="1" ht="15" hidden="1" x14ac:dyDescent="0.25">
      <c r="A1873" s="65" t="str">
        <f t="shared" si="58"/>
        <v>A</v>
      </c>
      <c r="B1873" s="124" t="s">
        <v>315</v>
      </c>
      <c r="C1873" s="124" t="s">
        <v>18</v>
      </c>
      <c r="D1873" s="125">
        <v>507.31099999999998</v>
      </c>
      <c r="E1873" s="125">
        <v>507.30913999999996</v>
      </c>
      <c r="F1873" s="126">
        <f t="shared" si="59"/>
        <v>0.99999633360995521</v>
      </c>
    </row>
    <row r="1874" spans="1:6" s="60" customFormat="1" ht="15" hidden="1" x14ac:dyDescent="0.25">
      <c r="A1874" s="65" t="str">
        <f t="shared" si="58"/>
        <v>A</v>
      </c>
      <c r="B1874" s="127" t="s">
        <v>315</v>
      </c>
      <c r="C1874" s="127" t="s">
        <v>20</v>
      </c>
      <c r="D1874" s="128">
        <v>507.31099999999998</v>
      </c>
      <c r="E1874" s="128">
        <v>507.30913999999996</v>
      </c>
      <c r="F1874" s="129">
        <f t="shared" si="59"/>
        <v>0.99999633360995521</v>
      </c>
    </row>
    <row r="1875" spans="1:6" s="60" customFormat="1" ht="36.75" hidden="1" thickBot="1" x14ac:dyDescent="0.3">
      <c r="A1875" s="65" t="str">
        <f t="shared" si="58"/>
        <v>A</v>
      </c>
      <c r="B1875" s="120" t="s">
        <v>1131</v>
      </c>
      <c r="C1875" s="121" t="s">
        <v>1132</v>
      </c>
      <c r="D1875" s="122">
        <v>712.08900000000006</v>
      </c>
      <c r="E1875" s="122">
        <v>712.08692000000008</v>
      </c>
      <c r="F1875" s="123">
        <f t="shared" si="59"/>
        <v>0.99999707901680834</v>
      </c>
    </row>
    <row r="1876" spans="1:6" s="60" customFormat="1" ht="15" hidden="1" x14ac:dyDescent="0.25">
      <c r="A1876" s="65" t="str">
        <f t="shared" si="58"/>
        <v>A</v>
      </c>
      <c r="B1876" s="124" t="s">
        <v>315</v>
      </c>
      <c r="C1876" s="124" t="s">
        <v>18</v>
      </c>
      <c r="D1876" s="125">
        <v>712.08900000000006</v>
      </c>
      <c r="E1876" s="125">
        <v>712.08692000000008</v>
      </c>
      <c r="F1876" s="126">
        <f t="shared" si="59"/>
        <v>0.99999707901680834</v>
      </c>
    </row>
    <row r="1877" spans="1:6" s="60" customFormat="1" ht="15" hidden="1" x14ac:dyDescent="0.25">
      <c r="A1877" s="65" t="str">
        <f t="shared" si="58"/>
        <v>A</v>
      </c>
      <c r="B1877" s="127" t="s">
        <v>315</v>
      </c>
      <c r="C1877" s="127" t="s">
        <v>20</v>
      </c>
      <c r="D1877" s="128">
        <v>712.08900000000006</v>
      </c>
      <c r="E1877" s="128">
        <v>712.08692000000008</v>
      </c>
      <c r="F1877" s="129">
        <f t="shared" si="59"/>
        <v>0.99999707901680834</v>
      </c>
    </row>
    <row r="1878" spans="1:6" s="60" customFormat="1" ht="36.75" hidden="1" thickBot="1" x14ac:dyDescent="0.3">
      <c r="A1878" s="65" t="str">
        <f t="shared" si="58"/>
        <v>A</v>
      </c>
      <c r="B1878" s="120" t="s">
        <v>1133</v>
      </c>
      <c r="C1878" s="121" t="s">
        <v>1134</v>
      </c>
      <c r="D1878" s="122">
        <v>1625.0709999999999</v>
      </c>
      <c r="E1878" s="122">
        <v>1625.06989</v>
      </c>
      <c r="F1878" s="123">
        <f t="shared" si="59"/>
        <v>0.99999931695292088</v>
      </c>
    </row>
    <row r="1879" spans="1:6" s="60" customFormat="1" ht="15" hidden="1" x14ac:dyDescent="0.25">
      <c r="A1879" s="65" t="str">
        <f t="shared" si="58"/>
        <v>A</v>
      </c>
      <c r="B1879" s="124" t="s">
        <v>315</v>
      </c>
      <c r="C1879" s="124" t="s">
        <v>18</v>
      </c>
      <c r="D1879" s="125">
        <v>1625.0709999999999</v>
      </c>
      <c r="E1879" s="125">
        <v>1625.06989</v>
      </c>
      <c r="F1879" s="126">
        <f t="shared" si="59"/>
        <v>0.99999931695292088</v>
      </c>
    </row>
    <row r="1880" spans="1:6" s="60" customFormat="1" ht="15" hidden="1" x14ac:dyDescent="0.25">
      <c r="A1880" s="65" t="str">
        <f t="shared" si="58"/>
        <v>A</v>
      </c>
      <c r="B1880" s="127" t="s">
        <v>315</v>
      </c>
      <c r="C1880" s="127" t="s">
        <v>20</v>
      </c>
      <c r="D1880" s="128">
        <v>1625.0709999999999</v>
      </c>
      <c r="E1880" s="128">
        <v>1625.06989</v>
      </c>
      <c r="F1880" s="129">
        <f t="shared" si="59"/>
        <v>0.99999931695292088</v>
      </c>
    </row>
    <row r="1881" spans="1:6" s="60" customFormat="1" ht="36.75" hidden="1" thickBot="1" x14ac:dyDescent="0.3">
      <c r="A1881" s="65" t="str">
        <f t="shared" si="58"/>
        <v>A</v>
      </c>
      <c r="B1881" s="120" t="s">
        <v>1135</v>
      </c>
      <c r="C1881" s="121" t="s">
        <v>1136</v>
      </c>
      <c r="D1881" s="122">
        <v>912.68</v>
      </c>
      <c r="E1881" s="122">
        <v>912.67838000000006</v>
      </c>
      <c r="F1881" s="123">
        <f t="shared" si="59"/>
        <v>0.99999822500766988</v>
      </c>
    </row>
    <row r="1882" spans="1:6" s="60" customFormat="1" ht="15" hidden="1" x14ac:dyDescent="0.25">
      <c r="A1882" s="65" t="str">
        <f t="shared" si="58"/>
        <v>A</v>
      </c>
      <c r="B1882" s="124" t="s">
        <v>315</v>
      </c>
      <c r="C1882" s="124" t="s">
        <v>18</v>
      </c>
      <c r="D1882" s="125">
        <v>912.68</v>
      </c>
      <c r="E1882" s="125">
        <v>912.67838000000006</v>
      </c>
      <c r="F1882" s="126">
        <f t="shared" si="59"/>
        <v>0.99999822500766988</v>
      </c>
    </row>
    <row r="1883" spans="1:6" s="60" customFormat="1" ht="15" hidden="1" x14ac:dyDescent="0.25">
      <c r="A1883" s="65" t="str">
        <f t="shared" si="58"/>
        <v>A</v>
      </c>
      <c r="B1883" s="127" t="s">
        <v>315</v>
      </c>
      <c r="C1883" s="127" t="s">
        <v>20</v>
      </c>
      <c r="D1883" s="128">
        <v>912.68</v>
      </c>
      <c r="E1883" s="128">
        <v>912.67838000000006</v>
      </c>
      <c r="F1883" s="129">
        <f t="shared" si="59"/>
        <v>0.99999822500766988</v>
      </c>
    </row>
    <row r="1884" spans="1:6" s="60" customFormat="1" ht="72.75" hidden="1" thickBot="1" x14ac:dyDescent="0.3">
      <c r="A1884" s="65" t="str">
        <f t="shared" si="58"/>
        <v>A</v>
      </c>
      <c r="B1884" s="120" t="s">
        <v>1137</v>
      </c>
      <c r="C1884" s="121" t="s">
        <v>1138</v>
      </c>
      <c r="D1884" s="122">
        <v>1170.5070000000001</v>
      </c>
      <c r="E1884" s="122">
        <v>1170.5050000000001</v>
      </c>
      <c r="F1884" s="123">
        <f t="shared" si="59"/>
        <v>0.99999829133871054</v>
      </c>
    </row>
    <row r="1885" spans="1:6" s="60" customFormat="1" ht="15" hidden="1" x14ac:dyDescent="0.25">
      <c r="A1885" s="65" t="str">
        <f t="shared" si="58"/>
        <v>A</v>
      </c>
      <c r="B1885" s="124" t="s">
        <v>315</v>
      </c>
      <c r="C1885" s="124" t="s">
        <v>18</v>
      </c>
      <c r="D1885" s="125">
        <v>1170.5070000000001</v>
      </c>
      <c r="E1885" s="125">
        <v>1170.5050000000001</v>
      </c>
      <c r="F1885" s="126">
        <f t="shared" si="59"/>
        <v>0.99999829133871054</v>
      </c>
    </row>
    <row r="1886" spans="1:6" s="60" customFormat="1" ht="15" hidden="1" x14ac:dyDescent="0.25">
      <c r="A1886" s="65" t="str">
        <f t="shared" si="58"/>
        <v>A</v>
      </c>
      <c r="B1886" s="127" t="s">
        <v>315</v>
      </c>
      <c r="C1886" s="127" t="s">
        <v>20</v>
      </c>
      <c r="D1886" s="128">
        <v>1170.5070000000001</v>
      </c>
      <c r="E1886" s="128">
        <v>1170.5050000000001</v>
      </c>
      <c r="F1886" s="129">
        <f t="shared" si="59"/>
        <v>0.99999829133871054</v>
      </c>
    </row>
    <row r="1887" spans="1:6" s="60" customFormat="1" ht="72.75" hidden="1" thickBot="1" x14ac:dyDescent="0.3">
      <c r="A1887" s="65" t="str">
        <f t="shared" si="58"/>
        <v>A</v>
      </c>
      <c r="B1887" s="120" t="s">
        <v>1139</v>
      </c>
      <c r="C1887" s="121" t="s">
        <v>1140</v>
      </c>
      <c r="D1887" s="122">
        <v>700.50099999999998</v>
      </c>
      <c r="E1887" s="122">
        <v>700.49977999999999</v>
      </c>
      <c r="F1887" s="123">
        <f t="shared" si="59"/>
        <v>0.99999825838935275</v>
      </c>
    </row>
    <row r="1888" spans="1:6" s="60" customFormat="1" ht="15" hidden="1" x14ac:dyDescent="0.25">
      <c r="A1888" s="65" t="str">
        <f t="shared" si="58"/>
        <v>A</v>
      </c>
      <c r="B1888" s="124" t="s">
        <v>315</v>
      </c>
      <c r="C1888" s="124" t="s">
        <v>18</v>
      </c>
      <c r="D1888" s="125">
        <v>700.50099999999998</v>
      </c>
      <c r="E1888" s="125">
        <v>700.49977999999999</v>
      </c>
      <c r="F1888" s="126">
        <f t="shared" si="59"/>
        <v>0.99999825838935275</v>
      </c>
    </row>
    <row r="1889" spans="1:6" s="60" customFormat="1" ht="15" hidden="1" x14ac:dyDescent="0.25">
      <c r="A1889" s="65" t="str">
        <f t="shared" si="58"/>
        <v>A</v>
      </c>
      <c r="B1889" s="127" t="s">
        <v>315</v>
      </c>
      <c r="C1889" s="127" t="s">
        <v>20</v>
      </c>
      <c r="D1889" s="128">
        <v>700.50099999999998</v>
      </c>
      <c r="E1889" s="128">
        <v>700.49977999999999</v>
      </c>
      <c r="F1889" s="129">
        <f t="shared" si="59"/>
        <v>0.99999825838935275</v>
      </c>
    </row>
    <row r="1890" spans="1:6" s="60" customFormat="1" ht="36.75" hidden="1" thickBot="1" x14ac:dyDescent="0.3">
      <c r="A1890" s="65" t="str">
        <f t="shared" si="58"/>
        <v>A</v>
      </c>
      <c r="B1890" s="120" t="s">
        <v>1141</v>
      </c>
      <c r="C1890" s="121" t="s">
        <v>1142</v>
      </c>
      <c r="D1890" s="122">
        <v>1441.8109999999999</v>
      </c>
      <c r="E1890" s="122">
        <v>1441.8092199999999</v>
      </c>
      <c r="F1890" s="123">
        <f t="shared" si="59"/>
        <v>0.99999876544151756</v>
      </c>
    </row>
    <row r="1891" spans="1:6" s="60" customFormat="1" ht="15" hidden="1" x14ac:dyDescent="0.25">
      <c r="A1891" s="65" t="str">
        <f t="shared" si="58"/>
        <v>A</v>
      </c>
      <c r="B1891" s="124" t="s">
        <v>315</v>
      </c>
      <c r="C1891" s="124" t="s">
        <v>18</v>
      </c>
      <c r="D1891" s="125">
        <v>1441.8109999999999</v>
      </c>
      <c r="E1891" s="125">
        <v>1441.8092199999999</v>
      </c>
      <c r="F1891" s="126">
        <f t="shared" si="59"/>
        <v>0.99999876544151756</v>
      </c>
    </row>
    <row r="1892" spans="1:6" s="60" customFormat="1" ht="15" hidden="1" x14ac:dyDescent="0.25">
      <c r="A1892" s="65" t="str">
        <f t="shared" si="58"/>
        <v>A</v>
      </c>
      <c r="B1892" s="127" t="s">
        <v>315</v>
      </c>
      <c r="C1892" s="127" t="s">
        <v>20</v>
      </c>
      <c r="D1892" s="128">
        <v>1441.8109999999999</v>
      </c>
      <c r="E1892" s="128">
        <v>1441.8092199999999</v>
      </c>
      <c r="F1892" s="129">
        <f t="shared" si="59"/>
        <v>0.99999876544151756</v>
      </c>
    </row>
    <row r="1893" spans="1:6" s="60" customFormat="1" ht="36.75" hidden="1" thickBot="1" x14ac:dyDescent="0.3">
      <c r="A1893" s="65" t="str">
        <f t="shared" si="58"/>
        <v>A</v>
      </c>
      <c r="B1893" s="120" t="s">
        <v>1143</v>
      </c>
      <c r="C1893" s="121" t="s">
        <v>1144</v>
      </c>
      <c r="D1893" s="122">
        <v>2170.279</v>
      </c>
      <c r="E1893" s="122">
        <v>2170.2780400000001</v>
      </c>
      <c r="F1893" s="123">
        <f t="shared" si="59"/>
        <v>0.99999955766055892</v>
      </c>
    </row>
    <row r="1894" spans="1:6" s="60" customFormat="1" ht="15" hidden="1" x14ac:dyDescent="0.25">
      <c r="A1894" s="65" t="str">
        <f t="shared" si="58"/>
        <v>A</v>
      </c>
      <c r="B1894" s="124" t="s">
        <v>315</v>
      </c>
      <c r="C1894" s="124" t="s">
        <v>18</v>
      </c>
      <c r="D1894" s="125">
        <v>2170.279</v>
      </c>
      <c r="E1894" s="125">
        <v>2170.2780400000001</v>
      </c>
      <c r="F1894" s="126">
        <f t="shared" si="59"/>
        <v>0.99999955766055892</v>
      </c>
    </row>
    <row r="1895" spans="1:6" s="60" customFormat="1" ht="15" hidden="1" x14ac:dyDescent="0.25">
      <c r="A1895" s="65" t="str">
        <f t="shared" si="58"/>
        <v>A</v>
      </c>
      <c r="B1895" s="127" t="s">
        <v>315</v>
      </c>
      <c r="C1895" s="127" t="s">
        <v>20</v>
      </c>
      <c r="D1895" s="128">
        <v>2170.279</v>
      </c>
      <c r="E1895" s="128">
        <v>2170.2780400000001</v>
      </c>
      <c r="F1895" s="129">
        <f t="shared" si="59"/>
        <v>0.99999955766055892</v>
      </c>
    </row>
    <row r="1896" spans="1:6" s="60" customFormat="1" ht="72.75" hidden="1" thickBot="1" x14ac:dyDescent="0.3">
      <c r="A1896" s="65" t="str">
        <f t="shared" si="58"/>
        <v>A</v>
      </c>
      <c r="B1896" s="120" t="s">
        <v>1145</v>
      </c>
      <c r="C1896" s="121" t="s">
        <v>1146</v>
      </c>
      <c r="D1896" s="122">
        <v>1369.182</v>
      </c>
      <c r="E1896" s="122">
        <v>1369.18092</v>
      </c>
      <c r="F1896" s="123">
        <f t="shared" si="59"/>
        <v>0.99999921120785984</v>
      </c>
    </row>
    <row r="1897" spans="1:6" s="60" customFormat="1" ht="15" hidden="1" x14ac:dyDescent="0.25">
      <c r="A1897" s="65" t="str">
        <f t="shared" si="58"/>
        <v>A</v>
      </c>
      <c r="B1897" s="124" t="s">
        <v>315</v>
      </c>
      <c r="C1897" s="124" t="s">
        <v>18</v>
      </c>
      <c r="D1897" s="125">
        <v>1369.182</v>
      </c>
      <c r="E1897" s="125">
        <v>1369.18092</v>
      </c>
      <c r="F1897" s="126">
        <f t="shared" si="59"/>
        <v>0.99999921120785984</v>
      </c>
    </row>
    <row r="1898" spans="1:6" s="60" customFormat="1" ht="15" hidden="1" x14ac:dyDescent="0.25">
      <c r="A1898" s="65" t="str">
        <f t="shared" si="58"/>
        <v>A</v>
      </c>
      <c r="B1898" s="127" t="s">
        <v>315</v>
      </c>
      <c r="C1898" s="127" t="s">
        <v>20</v>
      </c>
      <c r="D1898" s="128">
        <v>1369.182</v>
      </c>
      <c r="E1898" s="128">
        <v>1369.18092</v>
      </c>
      <c r="F1898" s="129">
        <f t="shared" si="59"/>
        <v>0.99999921120785984</v>
      </c>
    </row>
    <row r="1899" spans="1:6" s="60" customFormat="1" ht="36.75" hidden="1" thickBot="1" x14ac:dyDescent="0.3">
      <c r="A1899" s="65" t="str">
        <f t="shared" si="58"/>
        <v>A</v>
      </c>
      <c r="B1899" s="120" t="s">
        <v>1147</v>
      </c>
      <c r="C1899" s="121" t="s">
        <v>1148</v>
      </c>
      <c r="D1899" s="122">
        <v>1042.0309999999999</v>
      </c>
      <c r="E1899" s="122">
        <v>1042.02901</v>
      </c>
      <c r="F1899" s="123">
        <f t="shared" si="59"/>
        <v>0.99999809026794795</v>
      </c>
    </row>
    <row r="1900" spans="1:6" s="60" customFormat="1" ht="15" hidden="1" x14ac:dyDescent="0.25">
      <c r="A1900" s="65" t="str">
        <f t="shared" si="58"/>
        <v>A</v>
      </c>
      <c r="B1900" s="124" t="s">
        <v>315</v>
      </c>
      <c r="C1900" s="124" t="s">
        <v>18</v>
      </c>
      <c r="D1900" s="125">
        <v>1042.0309999999999</v>
      </c>
      <c r="E1900" s="125">
        <v>1042.02901</v>
      </c>
      <c r="F1900" s="126">
        <f t="shared" si="59"/>
        <v>0.99999809026794795</v>
      </c>
    </row>
    <row r="1901" spans="1:6" s="60" customFormat="1" ht="15" hidden="1" x14ac:dyDescent="0.25">
      <c r="A1901" s="65" t="str">
        <f t="shared" si="58"/>
        <v>A</v>
      </c>
      <c r="B1901" s="127" t="s">
        <v>315</v>
      </c>
      <c r="C1901" s="127" t="s">
        <v>20</v>
      </c>
      <c r="D1901" s="128">
        <v>1042.0309999999999</v>
      </c>
      <c r="E1901" s="128">
        <v>1042.02901</v>
      </c>
      <c r="F1901" s="129">
        <f t="shared" si="59"/>
        <v>0.99999809026794795</v>
      </c>
    </row>
    <row r="1902" spans="1:6" s="60" customFormat="1" ht="36.75" hidden="1" thickBot="1" x14ac:dyDescent="0.3">
      <c r="A1902" s="65" t="str">
        <f t="shared" si="58"/>
        <v>A</v>
      </c>
      <c r="B1902" s="120" t="s">
        <v>1149</v>
      </c>
      <c r="C1902" s="121" t="s">
        <v>1150</v>
      </c>
      <c r="D1902" s="122">
        <v>475.654</v>
      </c>
      <c r="E1902" s="122">
        <v>475.65262000000001</v>
      </c>
      <c r="F1902" s="123">
        <f t="shared" si="59"/>
        <v>0.99999709873143083</v>
      </c>
    </row>
    <row r="1903" spans="1:6" s="60" customFormat="1" ht="15" hidden="1" x14ac:dyDescent="0.25">
      <c r="A1903" s="65" t="str">
        <f t="shared" si="58"/>
        <v>A</v>
      </c>
      <c r="B1903" s="124" t="s">
        <v>315</v>
      </c>
      <c r="C1903" s="124" t="s">
        <v>18</v>
      </c>
      <c r="D1903" s="125">
        <v>475.654</v>
      </c>
      <c r="E1903" s="125">
        <v>475.65262000000001</v>
      </c>
      <c r="F1903" s="126">
        <f t="shared" si="59"/>
        <v>0.99999709873143083</v>
      </c>
    </row>
    <row r="1904" spans="1:6" s="60" customFormat="1" ht="15" hidden="1" x14ac:dyDescent="0.25">
      <c r="A1904" s="65" t="str">
        <f t="shared" si="58"/>
        <v>A</v>
      </c>
      <c r="B1904" s="127" t="s">
        <v>315</v>
      </c>
      <c r="C1904" s="127" t="s">
        <v>20</v>
      </c>
      <c r="D1904" s="128">
        <v>475.654</v>
      </c>
      <c r="E1904" s="128">
        <v>475.65262000000001</v>
      </c>
      <c r="F1904" s="129">
        <f t="shared" si="59"/>
        <v>0.99999709873143083</v>
      </c>
    </row>
    <row r="1905" spans="1:6" s="60" customFormat="1" ht="36.75" hidden="1" thickBot="1" x14ac:dyDescent="0.3">
      <c r="A1905" s="65" t="str">
        <f t="shared" si="58"/>
        <v>A</v>
      </c>
      <c r="B1905" s="120" t="s">
        <v>1151</v>
      </c>
      <c r="C1905" s="121" t="s">
        <v>1152</v>
      </c>
      <c r="D1905" s="122">
        <v>1414.5029999999999</v>
      </c>
      <c r="E1905" s="122">
        <v>1414.5011000000002</v>
      </c>
      <c r="F1905" s="123">
        <f t="shared" si="59"/>
        <v>0.99999865677202537</v>
      </c>
    </row>
    <row r="1906" spans="1:6" s="60" customFormat="1" ht="15" hidden="1" x14ac:dyDescent="0.25">
      <c r="A1906" s="65" t="str">
        <f t="shared" si="58"/>
        <v>A</v>
      </c>
      <c r="B1906" s="124" t="s">
        <v>315</v>
      </c>
      <c r="C1906" s="124" t="s">
        <v>18</v>
      </c>
      <c r="D1906" s="125">
        <v>1414.5029999999999</v>
      </c>
      <c r="E1906" s="125">
        <v>1414.5011000000002</v>
      </c>
      <c r="F1906" s="126">
        <f t="shared" si="59"/>
        <v>0.99999865677202537</v>
      </c>
    </row>
    <row r="1907" spans="1:6" s="60" customFormat="1" ht="15" hidden="1" x14ac:dyDescent="0.25">
      <c r="A1907" s="65" t="str">
        <f t="shared" si="58"/>
        <v>A</v>
      </c>
      <c r="B1907" s="127" t="s">
        <v>315</v>
      </c>
      <c r="C1907" s="127" t="s">
        <v>20</v>
      </c>
      <c r="D1907" s="128">
        <v>1414.5029999999999</v>
      </c>
      <c r="E1907" s="128">
        <v>1414.5011000000002</v>
      </c>
      <c r="F1907" s="129">
        <f t="shared" si="59"/>
        <v>0.99999865677202537</v>
      </c>
    </row>
    <row r="1908" spans="1:6" s="60" customFormat="1" ht="36.75" hidden="1" thickBot="1" x14ac:dyDescent="0.3">
      <c r="A1908" s="65" t="str">
        <f t="shared" si="58"/>
        <v>A</v>
      </c>
      <c r="B1908" s="120" t="s">
        <v>1153</v>
      </c>
      <c r="C1908" s="121" t="s">
        <v>1154</v>
      </c>
      <c r="D1908" s="122">
        <v>705.25</v>
      </c>
      <c r="E1908" s="122">
        <v>705.24866000000009</v>
      </c>
      <c r="F1908" s="123">
        <f t="shared" si="59"/>
        <v>0.99999809996455169</v>
      </c>
    </row>
    <row r="1909" spans="1:6" s="60" customFormat="1" ht="15" hidden="1" x14ac:dyDescent="0.25">
      <c r="A1909" s="65" t="str">
        <f t="shared" si="58"/>
        <v>A</v>
      </c>
      <c r="B1909" s="124" t="s">
        <v>315</v>
      </c>
      <c r="C1909" s="124" t="s">
        <v>18</v>
      </c>
      <c r="D1909" s="125">
        <v>705.25</v>
      </c>
      <c r="E1909" s="125">
        <v>705.24866000000009</v>
      </c>
      <c r="F1909" s="126">
        <f t="shared" si="59"/>
        <v>0.99999809996455169</v>
      </c>
    </row>
    <row r="1910" spans="1:6" s="60" customFormat="1" ht="15" hidden="1" x14ac:dyDescent="0.25">
      <c r="A1910" s="65" t="str">
        <f t="shared" si="58"/>
        <v>A</v>
      </c>
      <c r="B1910" s="127" t="s">
        <v>315</v>
      </c>
      <c r="C1910" s="127" t="s">
        <v>20</v>
      </c>
      <c r="D1910" s="128">
        <v>705.25</v>
      </c>
      <c r="E1910" s="128">
        <v>705.24866000000009</v>
      </c>
      <c r="F1910" s="129">
        <f t="shared" si="59"/>
        <v>0.99999809996455169</v>
      </c>
    </row>
    <row r="1911" spans="1:6" s="60" customFormat="1" ht="36.75" hidden="1" thickBot="1" x14ac:dyDescent="0.3">
      <c r="A1911" s="65" t="str">
        <f t="shared" si="58"/>
        <v>A</v>
      </c>
      <c r="B1911" s="120" t="s">
        <v>1155</v>
      </c>
      <c r="C1911" s="121" t="s">
        <v>1156</v>
      </c>
      <c r="D1911" s="122">
        <v>870.59</v>
      </c>
      <c r="E1911" s="122">
        <v>870.58910000000003</v>
      </c>
      <c r="F1911" s="123">
        <f t="shared" si="59"/>
        <v>0.99999896621831175</v>
      </c>
    </row>
    <row r="1912" spans="1:6" s="60" customFormat="1" ht="15" hidden="1" x14ac:dyDescent="0.25">
      <c r="A1912" s="65" t="str">
        <f t="shared" si="58"/>
        <v>A</v>
      </c>
      <c r="B1912" s="124" t="s">
        <v>315</v>
      </c>
      <c r="C1912" s="124" t="s">
        <v>18</v>
      </c>
      <c r="D1912" s="125">
        <v>870.59</v>
      </c>
      <c r="E1912" s="125">
        <v>870.58910000000003</v>
      </c>
      <c r="F1912" s="126">
        <f t="shared" si="59"/>
        <v>0.99999896621831175</v>
      </c>
    </row>
    <row r="1913" spans="1:6" s="60" customFormat="1" ht="15" hidden="1" x14ac:dyDescent="0.25">
      <c r="A1913" s="65" t="str">
        <f t="shared" si="58"/>
        <v>A</v>
      </c>
      <c r="B1913" s="127" t="s">
        <v>315</v>
      </c>
      <c r="C1913" s="127" t="s">
        <v>20</v>
      </c>
      <c r="D1913" s="128">
        <v>870.59</v>
      </c>
      <c r="E1913" s="128">
        <v>870.58910000000003</v>
      </c>
      <c r="F1913" s="129">
        <f t="shared" si="59"/>
        <v>0.99999896621831175</v>
      </c>
    </row>
    <row r="1914" spans="1:6" s="60" customFormat="1" ht="54.75" hidden="1" thickBot="1" x14ac:dyDescent="0.3">
      <c r="A1914" s="65" t="str">
        <f t="shared" si="58"/>
        <v>A</v>
      </c>
      <c r="B1914" s="120" t="s">
        <v>1157</v>
      </c>
      <c r="C1914" s="121" t="s">
        <v>1158</v>
      </c>
      <c r="D1914" s="122">
        <v>1488.288</v>
      </c>
      <c r="E1914" s="122">
        <v>1488.2874300000001</v>
      </c>
      <c r="F1914" s="123">
        <f t="shared" si="59"/>
        <v>0.99999961700961104</v>
      </c>
    </row>
    <row r="1915" spans="1:6" s="60" customFormat="1" ht="15" hidden="1" x14ac:dyDescent="0.25">
      <c r="A1915" s="65" t="str">
        <f t="shared" si="58"/>
        <v>A</v>
      </c>
      <c r="B1915" s="124" t="s">
        <v>315</v>
      </c>
      <c r="C1915" s="124" t="s">
        <v>18</v>
      </c>
      <c r="D1915" s="125">
        <v>1488.288</v>
      </c>
      <c r="E1915" s="125">
        <v>1488.2874300000001</v>
      </c>
      <c r="F1915" s="126">
        <f t="shared" si="59"/>
        <v>0.99999961700961104</v>
      </c>
    </row>
    <row r="1916" spans="1:6" s="60" customFormat="1" ht="15" hidden="1" x14ac:dyDescent="0.25">
      <c r="A1916" s="65" t="str">
        <f t="shared" si="58"/>
        <v>A</v>
      </c>
      <c r="B1916" s="127" t="s">
        <v>315</v>
      </c>
      <c r="C1916" s="127" t="s">
        <v>20</v>
      </c>
      <c r="D1916" s="128">
        <v>1488.288</v>
      </c>
      <c r="E1916" s="128">
        <v>1488.2874300000001</v>
      </c>
      <c r="F1916" s="129">
        <f t="shared" si="59"/>
        <v>0.99999961700961104</v>
      </c>
    </row>
    <row r="1917" spans="1:6" s="60" customFormat="1" ht="36.75" hidden="1" thickBot="1" x14ac:dyDescent="0.3">
      <c r="A1917" s="65" t="str">
        <f t="shared" si="58"/>
        <v>A</v>
      </c>
      <c r="B1917" s="120" t="s">
        <v>1159</v>
      </c>
      <c r="C1917" s="121" t="s">
        <v>1160</v>
      </c>
      <c r="D1917" s="122">
        <v>778.09799999999996</v>
      </c>
      <c r="E1917" s="122">
        <v>778.09727999999996</v>
      </c>
      <c r="F1917" s="123">
        <f t="shared" si="59"/>
        <v>0.99999907466668725</v>
      </c>
    </row>
    <row r="1918" spans="1:6" s="60" customFormat="1" ht="15" hidden="1" x14ac:dyDescent="0.25">
      <c r="A1918" s="65" t="str">
        <f t="shared" si="58"/>
        <v>A</v>
      </c>
      <c r="B1918" s="124" t="s">
        <v>315</v>
      </c>
      <c r="C1918" s="124" t="s">
        <v>18</v>
      </c>
      <c r="D1918" s="125">
        <v>778.09799999999996</v>
      </c>
      <c r="E1918" s="125">
        <v>778.09727999999996</v>
      </c>
      <c r="F1918" s="126">
        <f t="shared" si="59"/>
        <v>0.99999907466668725</v>
      </c>
    </row>
    <row r="1919" spans="1:6" s="60" customFormat="1" ht="15" hidden="1" x14ac:dyDescent="0.25">
      <c r="A1919" s="65" t="str">
        <f t="shared" si="58"/>
        <v>A</v>
      </c>
      <c r="B1919" s="127" t="s">
        <v>315</v>
      </c>
      <c r="C1919" s="127" t="s">
        <v>20</v>
      </c>
      <c r="D1919" s="128">
        <v>778.09799999999996</v>
      </c>
      <c r="E1919" s="128">
        <v>778.09727999999996</v>
      </c>
      <c r="F1919" s="129">
        <f t="shared" si="59"/>
        <v>0.99999907466668725</v>
      </c>
    </row>
    <row r="1920" spans="1:6" s="60" customFormat="1" ht="36.75" hidden="1" thickBot="1" x14ac:dyDescent="0.3">
      <c r="A1920" s="65" t="str">
        <f t="shared" si="58"/>
        <v>A</v>
      </c>
      <c r="B1920" s="120" t="s">
        <v>1161</v>
      </c>
      <c r="C1920" s="121" t="s">
        <v>1162</v>
      </c>
      <c r="D1920" s="122">
        <v>970.46799999999996</v>
      </c>
      <c r="E1920" s="122">
        <v>970.46736999999996</v>
      </c>
      <c r="F1920" s="123">
        <f t="shared" si="59"/>
        <v>0.99999935082867231</v>
      </c>
    </row>
    <row r="1921" spans="1:6" s="60" customFormat="1" ht="15" hidden="1" x14ac:dyDescent="0.25">
      <c r="A1921" s="65" t="str">
        <f t="shared" si="58"/>
        <v>A</v>
      </c>
      <c r="B1921" s="124" t="s">
        <v>315</v>
      </c>
      <c r="C1921" s="124" t="s">
        <v>18</v>
      </c>
      <c r="D1921" s="125">
        <v>970.46799999999996</v>
      </c>
      <c r="E1921" s="125">
        <v>970.46736999999996</v>
      </c>
      <c r="F1921" s="126">
        <f t="shared" si="59"/>
        <v>0.99999935082867231</v>
      </c>
    </row>
    <row r="1922" spans="1:6" s="60" customFormat="1" ht="15" hidden="1" x14ac:dyDescent="0.25">
      <c r="A1922" s="65" t="str">
        <f t="shared" si="58"/>
        <v>A</v>
      </c>
      <c r="B1922" s="127" t="s">
        <v>315</v>
      </c>
      <c r="C1922" s="127" t="s">
        <v>20</v>
      </c>
      <c r="D1922" s="128">
        <v>970.46799999999996</v>
      </c>
      <c r="E1922" s="128">
        <v>970.46736999999996</v>
      </c>
      <c r="F1922" s="129">
        <f t="shared" si="59"/>
        <v>0.99999935082867231</v>
      </c>
    </row>
    <row r="1923" spans="1:6" s="60" customFormat="1" ht="72.75" hidden="1" thickBot="1" x14ac:dyDescent="0.3">
      <c r="A1923" s="65" t="str">
        <f t="shared" si="58"/>
        <v>A</v>
      </c>
      <c r="B1923" s="120" t="s">
        <v>1163</v>
      </c>
      <c r="C1923" s="121" t="s">
        <v>1164</v>
      </c>
      <c r="D1923" s="122">
        <v>707.55200000000002</v>
      </c>
      <c r="E1923" s="122">
        <v>707.55105999999989</v>
      </c>
      <c r="F1923" s="123">
        <f t="shared" si="59"/>
        <v>0.99999867147573585</v>
      </c>
    </row>
    <row r="1924" spans="1:6" s="60" customFormat="1" ht="15" hidden="1" x14ac:dyDescent="0.25">
      <c r="A1924" s="65" t="str">
        <f t="shared" si="58"/>
        <v>A</v>
      </c>
      <c r="B1924" s="124" t="s">
        <v>315</v>
      </c>
      <c r="C1924" s="124" t="s">
        <v>18</v>
      </c>
      <c r="D1924" s="125">
        <v>707.55200000000002</v>
      </c>
      <c r="E1924" s="125">
        <v>707.55105999999989</v>
      </c>
      <c r="F1924" s="126">
        <f t="shared" si="59"/>
        <v>0.99999867147573585</v>
      </c>
    </row>
    <row r="1925" spans="1:6" s="60" customFormat="1" ht="15" hidden="1" x14ac:dyDescent="0.25">
      <c r="A1925" s="65" t="str">
        <f t="shared" ref="A1925:A1988" si="60">(IF(OR(D1925&lt;&gt;0,E1925&lt;&gt;0,),"A","B"))</f>
        <v>A</v>
      </c>
      <c r="B1925" s="127" t="s">
        <v>315</v>
      </c>
      <c r="C1925" s="127" t="s">
        <v>20</v>
      </c>
      <c r="D1925" s="128">
        <v>707.55200000000002</v>
      </c>
      <c r="E1925" s="128">
        <v>707.55105999999989</v>
      </c>
      <c r="F1925" s="129">
        <f t="shared" ref="F1925:F1988" si="61">E1925/D1925</f>
        <v>0.99999867147573585</v>
      </c>
    </row>
    <row r="1926" spans="1:6" s="60" customFormat="1" ht="36.75" hidden="1" thickBot="1" x14ac:dyDescent="0.3">
      <c r="A1926" s="65" t="str">
        <f t="shared" si="60"/>
        <v>A</v>
      </c>
      <c r="B1926" s="120" t="s">
        <v>1165</v>
      </c>
      <c r="C1926" s="121" t="s">
        <v>1166</v>
      </c>
      <c r="D1926" s="122">
        <v>882.08900000000006</v>
      </c>
      <c r="E1926" s="122">
        <v>882.08798999999999</v>
      </c>
      <c r="F1926" s="123">
        <f t="shared" si="61"/>
        <v>0.99999885499082286</v>
      </c>
    </row>
    <row r="1927" spans="1:6" s="60" customFormat="1" ht="15" hidden="1" x14ac:dyDescent="0.25">
      <c r="A1927" s="65" t="str">
        <f t="shared" si="60"/>
        <v>A</v>
      </c>
      <c r="B1927" s="124" t="s">
        <v>315</v>
      </c>
      <c r="C1927" s="124" t="s">
        <v>18</v>
      </c>
      <c r="D1927" s="125">
        <v>882.08900000000006</v>
      </c>
      <c r="E1927" s="125">
        <v>882.08798999999999</v>
      </c>
      <c r="F1927" s="126">
        <f t="shared" si="61"/>
        <v>0.99999885499082286</v>
      </c>
    </row>
    <row r="1928" spans="1:6" s="60" customFormat="1" ht="15" hidden="1" x14ac:dyDescent="0.25">
      <c r="A1928" s="65" t="str">
        <f t="shared" si="60"/>
        <v>A</v>
      </c>
      <c r="B1928" s="127" t="s">
        <v>315</v>
      </c>
      <c r="C1928" s="127" t="s">
        <v>20</v>
      </c>
      <c r="D1928" s="128">
        <v>882.08900000000006</v>
      </c>
      <c r="E1928" s="128">
        <v>882.08798999999999</v>
      </c>
      <c r="F1928" s="129">
        <f t="shared" si="61"/>
        <v>0.99999885499082286</v>
      </c>
    </row>
    <row r="1929" spans="1:6" s="60" customFormat="1" ht="36.75" hidden="1" thickBot="1" x14ac:dyDescent="0.3">
      <c r="A1929" s="65" t="str">
        <f t="shared" si="60"/>
        <v>A</v>
      </c>
      <c r="B1929" s="120" t="s">
        <v>1167</v>
      </c>
      <c r="C1929" s="121" t="s">
        <v>1168</v>
      </c>
      <c r="D1929" s="122">
        <v>1621.817</v>
      </c>
      <c r="E1929" s="122">
        <v>1621.81567</v>
      </c>
      <c r="F1929" s="123">
        <f t="shared" si="61"/>
        <v>0.99999917993213783</v>
      </c>
    </row>
    <row r="1930" spans="1:6" s="60" customFormat="1" ht="15" hidden="1" x14ac:dyDescent="0.25">
      <c r="A1930" s="65" t="str">
        <f t="shared" si="60"/>
        <v>A</v>
      </c>
      <c r="B1930" s="124" t="s">
        <v>315</v>
      </c>
      <c r="C1930" s="124" t="s">
        <v>18</v>
      </c>
      <c r="D1930" s="125">
        <v>1621.817</v>
      </c>
      <c r="E1930" s="125">
        <v>1621.81567</v>
      </c>
      <c r="F1930" s="126">
        <f t="shared" si="61"/>
        <v>0.99999917993213783</v>
      </c>
    </row>
    <row r="1931" spans="1:6" s="60" customFormat="1" ht="15" hidden="1" x14ac:dyDescent="0.25">
      <c r="A1931" s="65" t="str">
        <f t="shared" si="60"/>
        <v>A</v>
      </c>
      <c r="B1931" s="127" t="s">
        <v>315</v>
      </c>
      <c r="C1931" s="127" t="s">
        <v>20</v>
      </c>
      <c r="D1931" s="128">
        <v>1621.817</v>
      </c>
      <c r="E1931" s="128">
        <v>1621.81567</v>
      </c>
      <c r="F1931" s="129">
        <f t="shared" si="61"/>
        <v>0.99999917993213783</v>
      </c>
    </row>
    <row r="1932" spans="1:6" s="60" customFormat="1" ht="36.75" hidden="1" thickBot="1" x14ac:dyDescent="0.3">
      <c r="A1932" s="65" t="str">
        <f t="shared" si="60"/>
        <v>A</v>
      </c>
      <c r="B1932" s="120" t="s">
        <v>1169</v>
      </c>
      <c r="C1932" s="121" t="s">
        <v>1170</v>
      </c>
      <c r="D1932" s="122">
        <v>866.51300000000003</v>
      </c>
      <c r="E1932" s="122">
        <v>866.5115199999999</v>
      </c>
      <c r="F1932" s="123">
        <f t="shared" si="61"/>
        <v>0.99999829200485146</v>
      </c>
    </row>
    <row r="1933" spans="1:6" s="60" customFormat="1" ht="15" hidden="1" x14ac:dyDescent="0.25">
      <c r="A1933" s="65" t="str">
        <f t="shared" si="60"/>
        <v>A</v>
      </c>
      <c r="B1933" s="124" t="s">
        <v>315</v>
      </c>
      <c r="C1933" s="124" t="s">
        <v>18</v>
      </c>
      <c r="D1933" s="125">
        <v>866.51300000000003</v>
      </c>
      <c r="E1933" s="125">
        <v>866.5115199999999</v>
      </c>
      <c r="F1933" s="126">
        <f t="shared" si="61"/>
        <v>0.99999829200485146</v>
      </c>
    </row>
    <row r="1934" spans="1:6" s="60" customFormat="1" ht="15" hidden="1" x14ac:dyDescent="0.25">
      <c r="A1934" s="65" t="str">
        <f t="shared" si="60"/>
        <v>A</v>
      </c>
      <c r="B1934" s="127" t="s">
        <v>315</v>
      </c>
      <c r="C1934" s="127" t="s">
        <v>20</v>
      </c>
      <c r="D1934" s="128">
        <v>866.51300000000003</v>
      </c>
      <c r="E1934" s="128">
        <v>866.5115199999999</v>
      </c>
      <c r="F1934" s="129">
        <f t="shared" si="61"/>
        <v>0.99999829200485146</v>
      </c>
    </row>
    <row r="1935" spans="1:6" s="60" customFormat="1" ht="36.75" hidden="1" thickBot="1" x14ac:dyDescent="0.3">
      <c r="A1935" s="65" t="str">
        <f t="shared" si="60"/>
        <v>A</v>
      </c>
      <c r="B1935" s="120" t="s">
        <v>1171</v>
      </c>
      <c r="C1935" s="121" t="s">
        <v>1172</v>
      </c>
      <c r="D1935" s="122">
        <v>955.61800000000005</v>
      </c>
      <c r="E1935" s="122">
        <v>955.61714000000006</v>
      </c>
      <c r="F1935" s="123">
        <f t="shared" si="61"/>
        <v>0.9999991000588101</v>
      </c>
    </row>
    <row r="1936" spans="1:6" s="60" customFormat="1" ht="15" hidden="1" x14ac:dyDescent="0.25">
      <c r="A1936" s="65" t="str">
        <f t="shared" si="60"/>
        <v>A</v>
      </c>
      <c r="B1936" s="124" t="s">
        <v>315</v>
      </c>
      <c r="C1936" s="124" t="s">
        <v>18</v>
      </c>
      <c r="D1936" s="125">
        <v>955.61800000000005</v>
      </c>
      <c r="E1936" s="125">
        <v>955.61714000000006</v>
      </c>
      <c r="F1936" s="126">
        <f t="shared" si="61"/>
        <v>0.9999991000588101</v>
      </c>
    </row>
    <row r="1937" spans="1:6" s="60" customFormat="1" ht="15" hidden="1" x14ac:dyDescent="0.25">
      <c r="A1937" s="65" t="str">
        <f t="shared" si="60"/>
        <v>A</v>
      </c>
      <c r="B1937" s="127" t="s">
        <v>315</v>
      </c>
      <c r="C1937" s="127" t="s">
        <v>20</v>
      </c>
      <c r="D1937" s="128">
        <v>955.61800000000005</v>
      </c>
      <c r="E1937" s="128">
        <v>955.61714000000006</v>
      </c>
      <c r="F1937" s="129">
        <f t="shared" si="61"/>
        <v>0.9999991000588101</v>
      </c>
    </row>
    <row r="1938" spans="1:6" s="60" customFormat="1" ht="36.75" hidden="1" thickBot="1" x14ac:dyDescent="0.3">
      <c r="A1938" s="65" t="str">
        <f t="shared" si="60"/>
        <v>A</v>
      </c>
      <c r="B1938" s="120" t="s">
        <v>1173</v>
      </c>
      <c r="C1938" s="121" t="s">
        <v>1174</v>
      </c>
      <c r="D1938" s="122">
        <v>1489.3630000000001</v>
      </c>
      <c r="E1938" s="122">
        <v>1489.3613300000002</v>
      </c>
      <c r="F1938" s="123">
        <f t="shared" si="61"/>
        <v>0.99999887871526294</v>
      </c>
    </row>
    <row r="1939" spans="1:6" s="60" customFormat="1" ht="15" hidden="1" x14ac:dyDescent="0.25">
      <c r="A1939" s="65" t="str">
        <f t="shared" si="60"/>
        <v>A</v>
      </c>
      <c r="B1939" s="124" t="s">
        <v>315</v>
      </c>
      <c r="C1939" s="124" t="s">
        <v>18</v>
      </c>
      <c r="D1939" s="125">
        <v>1489.3630000000001</v>
      </c>
      <c r="E1939" s="125">
        <v>1489.3613300000002</v>
      </c>
      <c r="F1939" s="126">
        <f t="shared" si="61"/>
        <v>0.99999887871526294</v>
      </c>
    </row>
    <row r="1940" spans="1:6" s="60" customFormat="1" ht="15" hidden="1" x14ac:dyDescent="0.25">
      <c r="A1940" s="65" t="str">
        <f t="shared" si="60"/>
        <v>A</v>
      </c>
      <c r="B1940" s="127" t="s">
        <v>315</v>
      </c>
      <c r="C1940" s="127" t="s">
        <v>20</v>
      </c>
      <c r="D1940" s="128">
        <v>1489.3630000000001</v>
      </c>
      <c r="E1940" s="128">
        <v>1489.3613300000002</v>
      </c>
      <c r="F1940" s="129">
        <f t="shared" si="61"/>
        <v>0.99999887871526294</v>
      </c>
    </row>
    <row r="1941" spans="1:6" s="60" customFormat="1" ht="36.75" hidden="1" thickBot="1" x14ac:dyDescent="0.3">
      <c r="A1941" s="65" t="str">
        <f t="shared" si="60"/>
        <v>A</v>
      </c>
      <c r="B1941" s="120" t="s">
        <v>1175</v>
      </c>
      <c r="C1941" s="121" t="s">
        <v>1176</v>
      </c>
      <c r="D1941" s="122">
        <v>508.03</v>
      </c>
      <c r="E1941" s="122">
        <v>508.02878000000004</v>
      </c>
      <c r="F1941" s="123">
        <f t="shared" si="61"/>
        <v>0.99999759856701387</v>
      </c>
    </row>
    <row r="1942" spans="1:6" s="60" customFormat="1" ht="15" hidden="1" x14ac:dyDescent="0.25">
      <c r="A1942" s="65" t="str">
        <f t="shared" si="60"/>
        <v>A</v>
      </c>
      <c r="B1942" s="124" t="s">
        <v>315</v>
      </c>
      <c r="C1942" s="124" t="s">
        <v>18</v>
      </c>
      <c r="D1942" s="125">
        <v>508.03</v>
      </c>
      <c r="E1942" s="125">
        <v>508.02878000000004</v>
      </c>
      <c r="F1942" s="126">
        <f t="shared" si="61"/>
        <v>0.99999759856701387</v>
      </c>
    </row>
    <row r="1943" spans="1:6" s="60" customFormat="1" ht="15" hidden="1" x14ac:dyDescent="0.25">
      <c r="A1943" s="65" t="str">
        <f t="shared" si="60"/>
        <v>A</v>
      </c>
      <c r="B1943" s="127" t="s">
        <v>315</v>
      </c>
      <c r="C1943" s="127" t="s">
        <v>20</v>
      </c>
      <c r="D1943" s="128">
        <v>508.03</v>
      </c>
      <c r="E1943" s="128">
        <v>508.02878000000004</v>
      </c>
      <c r="F1943" s="129">
        <f t="shared" si="61"/>
        <v>0.99999759856701387</v>
      </c>
    </row>
    <row r="1944" spans="1:6" s="60" customFormat="1" ht="36.75" hidden="1" thickBot="1" x14ac:dyDescent="0.3">
      <c r="A1944" s="65" t="str">
        <f t="shared" si="60"/>
        <v>A</v>
      </c>
      <c r="B1944" s="120" t="s">
        <v>1177</v>
      </c>
      <c r="C1944" s="121" t="s">
        <v>1178</v>
      </c>
      <c r="D1944" s="122">
        <v>3290.277</v>
      </c>
      <c r="E1944" s="122">
        <v>3290.2753099999995</v>
      </c>
      <c r="F1944" s="123">
        <f t="shared" si="61"/>
        <v>0.99999948636543357</v>
      </c>
    </row>
    <row r="1945" spans="1:6" s="60" customFormat="1" ht="15" hidden="1" x14ac:dyDescent="0.25">
      <c r="A1945" s="65" t="str">
        <f t="shared" si="60"/>
        <v>A</v>
      </c>
      <c r="B1945" s="124" t="s">
        <v>315</v>
      </c>
      <c r="C1945" s="124" t="s">
        <v>18</v>
      </c>
      <c r="D1945" s="125">
        <v>3290.277</v>
      </c>
      <c r="E1945" s="125">
        <v>3290.2753099999995</v>
      </c>
      <c r="F1945" s="126">
        <f t="shared" si="61"/>
        <v>0.99999948636543357</v>
      </c>
    </row>
    <row r="1946" spans="1:6" s="60" customFormat="1" ht="15" hidden="1" x14ac:dyDescent="0.25">
      <c r="A1946" s="65" t="str">
        <f t="shared" si="60"/>
        <v>A</v>
      </c>
      <c r="B1946" s="127" t="s">
        <v>315</v>
      </c>
      <c r="C1946" s="127" t="s">
        <v>20</v>
      </c>
      <c r="D1946" s="128">
        <v>3290.277</v>
      </c>
      <c r="E1946" s="128">
        <v>3290.2753099999995</v>
      </c>
      <c r="F1946" s="129">
        <f t="shared" si="61"/>
        <v>0.99999948636543357</v>
      </c>
    </row>
    <row r="1947" spans="1:6" s="60" customFormat="1" ht="36.75" hidden="1" thickBot="1" x14ac:dyDescent="0.3">
      <c r="A1947" s="65" t="str">
        <f t="shared" si="60"/>
        <v>A</v>
      </c>
      <c r="B1947" s="120" t="s">
        <v>1179</v>
      </c>
      <c r="C1947" s="121" t="s">
        <v>1180</v>
      </c>
      <c r="D1947" s="122">
        <v>844.83600000000001</v>
      </c>
      <c r="E1947" s="122">
        <v>844.8343799999999</v>
      </c>
      <c r="F1947" s="123">
        <f t="shared" si="61"/>
        <v>0.99999808246807653</v>
      </c>
    </row>
    <row r="1948" spans="1:6" s="60" customFormat="1" ht="15" hidden="1" x14ac:dyDescent="0.25">
      <c r="A1948" s="65" t="str">
        <f t="shared" si="60"/>
        <v>A</v>
      </c>
      <c r="B1948" s="124" t="s">
        <v>315</v>
      </c>
      <c r="C1948" s="124" t="s">
        <v>18</v>
      </c>
      <c r="D1948" s="125">
        <v>844.83600000000001</v>
      </c>
      <c r="E1948" s="125">
        <v>844.8343799999999</v>
      </c>
      <c r="F1948" s="126">
        <f t="shared" si="61"/>
        <v>0.99999808246807653</v>
      </c>
    </row>
    <row r="1949" spans="1:6" s="60" customFormat="1" ht="15" hidden="1" x14ac:dyDescent="0.25">
      <c r="A1949" s="65" t="str">
        <f t="shared" si="60"/>
        <v>A</v>
      </c>
      <c r="B1949" s="127" t="s">
        <v>315</v>
      </c>
      <c r="C1949" s="127" t="s">
        <v>20</v>
      </c>
      <c r="D1949" s="128">
        <v>844.83600000000001</v>
      </c>
      <c r="E1949" s="128">
        <v>844.8343799999999</v>
      </c>
      <c r="F1949" s="129">
        <f t="shared" si="61"/>
        <v>0.99999808246807653</v>
      </c>
    </row>
    <row r="1950" spans="1:6" s="60" customFormat="1" ht="36.75" hidden="1" thickBot="1" x14ac:dyDescent="0.3">
      <c r="A1950" s="65" t="str">
        <f t="shared" si="60"/>
        <v>A</v>
      </c>
      <c r="B1950" s="120" t="s">
        <v>1181</v>
      </c>
      <c r="C1950" s="121" t="s">
        <v>1182</v>
      </c>
      <c r="D1950" s="122">
        <v>1905.2149999999999</v>
      </c>
      <c r="E1950" s="122">
        <v>1905.2132199999996</v>
      </c>
      <c r="F1950" s="123">
        <f t="shared" si="61"/>
        <v>0.99999906572224118</v>
      </c>
    </row>
    <row r="1951" spans="1:6" s="60" customFormat="1" ht="15" hidden="1" x14ac:dyDescent="0.25">
      <c r="A1951" s="65" t="str">
        <f t="shared" si="60"/>
        <v>A</v>
      </c>
      <c r="B1951" s="124" t="s">
        <v>315</v>
      </c>
      <c r="C1951" s="124" t="s">
        <v>18</v>
      </c>
      <c r="D1951" s="125">
        <v>1905.2149999999999</v>
      </c>
      <c r="E1951" s="125">
        <v>1905.2132199999996</v>
      </c>
      <c r="F1951" s="126">
        <f t="shared" si="61"/>
        <v>0.99999906572224118</v>
      </c>
    </row>
    <row r="1952" spans="1:6" s="60" customFormat="1" ht="15" hidden="1" x14ac:dyDescent="0.25">
      <c r="A1952" s="65" t="str">
        <f t="shared" si="60"/>
        <v>A</v>
      </c>
      <c r="B1952" s="127" t="s">
        <v>315</v>
      </c>
      <c r="C1952" s="127" t="s">
        <v>20</v>
      </c>
      <c r="D1952" s="128">
        <v>1905.2149999999999</v>
      </c>
      <c r="E1952" s="128">
        <v>1905.2132199999996</v>
      </c>
      <c r="F1952" s="129">
        <f t="shared" si="61"/>
        <v>0.99999906572224118</v>
      </c>
    </row>
    <row r="1953" spans="1:6" s="60" customFormat="1" ht="36.75" hidden="1" thickBot="1" x14ac:dyDescent="0.3">
      <c r="A1953" s="65" t="str">
        <f t="shared" si="60"/>
        <v>A</v>
      </c>
      <c r="B1953" s="120" t="s">
        <v>1183</v>
      </c>
      <c r="C1953" s="121" t="s">
        <v>1184</v>
      </c>
      <c r="D1953" s="122">
        <v>113.13800000000001</v>
      </c>
      <c r="E1953" s="122">
        <v>113.13706000000001</v>
      </c>
      <c r="F1953" s="123">
        <f t="shared" si="61"/>
        <v>0.99999169156251655</v>
      </c>
    </row>
    <row r="1954" spans="1:6" s="60" customFormat="1" ht="15" hidden="1" x14ac:dyDescent="0.25">
      <c r="A1954" s="65" t="str">
        <f t="shared" si="60"/>
        <v>A</v>
      </c>
      <c r="B1954" s="124" t="s">
        <v>315</v>
      </c>
      <c r="C1954" s="124" t="s">
        <v>18</v>
      </c>
      <c r="D1954" s="125">
        <v>113.13800000000001</v>
      </c>
      <c r="E1954" s="125">
        <v>113.13706000000001</v>
      </c>
      <c r="F1954" s="126">
        <f t="shared" si="61"/>
        <v>0.99999169156251655</v>
      </c>
    </row>
    <row r="1955" spans="1:6" s="60" customFormat="1" ht="15" hidden="1" x14ac:dyDescent="0.25">
      <c r="A1955" s="65" t="str">
        <f t="shared" si="60"/>
        <v>A</v>
      </c>
      <c r="B1955" s="127" t="s">
        <v>315</v>
      </c>
      <c r="C1955" s="127" t="s">
        <v>20</v>
      </c>
      <c r="D1955" s="128">
        <v>113.13800000000001</v>
      </c>
      <c r="E1955" s="128">
        <v>113.13706000000001</v>
      </c>
      <c r="F1955" s="129">
        <f t="shared" si="61"/>
        <v>0.99999169156251655</v>
      </c>
    </row>
    <row r="1956" spans="1:6" s="60" customFormat="1" ht="36.75" hidden="1" thickBot="1" x14ac:dyDescent="0.3">
      <c r="A1956" s="65" t="str">
        <f t="shared" si="60"/>
        <v>A</v>
      </c>
      <c r="B1956" s="120" t="s">
        <v>1185</v>
      </c>
      <c r="C1956" s="121" t="s">
        <v>1186</v>
      </c>
      <c r="D1956" s="122">
        <v>27.48</v>
      </c>
      <c r="E1956" s="122">
        <v>27.479380000000003</v>
      </c>
      <c r="F1956" s="123">
        <f t="shared" si="61"/>
        <v>0.99997743813682682</v>
      </c>
    </row>
    <row r="1957" spans="1:6" s="60" customFormat="1" ht="15" hidden="1" x14ac:dyDescent="0.25">
      <c r="A1957" s="65" t="str">
        <f t="shared" si="60"/>
        <v>A</v>
      </c>
      <c r="B1957" s="124" t="s">
        <v>315</v>
      </c>
      <c r="C1957" s="124" t="s">
        <v>18</v>
      </c>
      <c r="D1957" s="125">
        <v>27.48</v>
      </c>
      <c r="E1957" s="125">
        <v>27.479380000000003</v>
      </c>
      <c r="F1957" s="126">
        <f t="shared" si="61"/>
        <v>0.99997743813682682</v>
      </c>
    </row>
    <row r="1958" spans="1:6" s="60" customFormat="1" ht="15" hidden="1" x14ac:dyDescent="0.25">
      <c r="A1958" s="65" t="str">
        <f t="shared" si="60"/>
        <v>A</v>
      </c>
      <c r="B1958" s="127" t="s">
        <v>315</v>
      </c>
      <c r="C1958" s="127" t="s">
        <v>20</v>
      </c>
      <c r="D1958" s="128">
        <v>27.48</v>
      </c>
      <c r="E1958" s="128">
        <v>27.479380000000003</v>
      </c>
      <c r="F1958" s="129">
        <f t="shared" si="61"/>
        <v>0.99997743813682682</v>
      </c>
    </row>
    <row r="1959" spans="1:6" ht="36.75" thickBot="1" x14ac:dyDescent="0.25">
      <c r="A1959" s="49" t="str">
        <f t="shared" si="60"/>
        <v>A</v>
      </c>
      <c r="B1959" s="109" t="s">
        <v>1187</v>
      </c>
      <c r="C1959" s="110" t="s">
        <v>1188</v>
      </c>
      <c r="D1959" s="111">
        <v>6261</v>
      </c>
      <c r="E1959" s="111">
        <v>4578.8481899999997</v>
      </c>
      <c r="F1959" s="112">
        <f t="shared" si="61"/>
        <v>0.73132857211308089</v>
      </c>
    </row>
    <row r="1960" spans="1:6" ht="15.75" thickTop="1" x14ac:dyDescent="0.2">
      <c r="A1960" s="49" t="str">
        <f t="shared" si="60"/>
        <v>A</v>
      </c>
      <c r="B1960" s="115" t="s">
        <v>315</v>
      </c>
      <c r="C1960" s="115" t="s">
        <v>18</v>
      </c>
      <c r="D1960" s="116">
        <v>6261</v>
      </c>
      <c r="E1960" s="116">
        <v>4578.8481899999997</v>
      </c>
      <c r="F1960" s="117">
        <f t="shared" si="61"/>
        <v>0.73132857211308089</v>
      </c>
    </row>
    <row r="1961" spans="1:6" ht="15" x14ac:dyDescent="0.2">
      <c r="A1961" s="49" t="str">
        <f t="shared" si="60"/>
        <v>A</v>
      </c>
      <c r="B1961" s="118" t="s">
        <v>315</v>
      </c>
      <c r="C1961" s="118" t="s">
        <v>3</v>
      </c>
      <c r="D1961" s="89">
        <v>6261</v>
      </c>
      <c r="E1961" s="89">
        <v>4578.8481899999997</v>
      </c>
      <c r="F1961" s="119">
        <f t="shared" si="61"/>
        <v>0.73132857211308089</v>
      </c>
    </row>
    <row r="1962" spans="1:6" ht="36.75" thickBot="1" x14ac:dyDescent="0.25">
      <c r="A1962" s="49" t="str">
        <f t="shared" si="60"/>
        <v>A</v>
      </c>
      <c r="B1962" s="109" t="s">
        <v>1189</v>
      </c>
      <c r="C1962" s="110" t="s">
        <v>1190</v>
      </c>
      <c r="D1962" s="111">
        <v>100</v>
      </c>
      <c r="E1962" s="111">
        <v>87.479690000000005</v>
      </c>
      <c r="F1962" s="112">
        <f t="shared" si="61"/>
        <v>0.8747969000000001</v>
      </c>
    </row>
    <row r="1963" spans="1:6" ht="15.75" thickTop="1" x14ac:dyDescent="0.2">
      <c r="A1963" s="49" t="str">
        <f t="shared" si="60"/>
        <v>A</v>
      </c>
      <c r="B1963" s="115" t="s">
        <v>315</v>
      </c>
      <c r="C1963" s="115" t="s">
        <v>18</v>
      </c>
      <c r="D1963" s="116">
        <v>100</v>
      </c>
      <c r="E1963" s="116">
        <v>87.479690000000005</v>
      </c>
      <c r="F1963" s="117">
        <f t="shared" si="61"/>
        <v>0.8747969000000001</v>
      </c>
    </row>
    <row r="1964" spans="1:6" ht="15" x14ac:dyDescent="0.2">
      <c r="A1964" s="49" t="str">
        <f t="shared" si="60"/>
        <v>A</v>
      </c>
      <c r="B1964" s="118" t="s">
        <v>315</v>
      </c>
      <c r="C1964" s="118" t="s">
        <v>19</v>
      </c>
      <c r="D1964" s="89">
        <v>45</v>
      </c>
      <c r="E1964" s="89">
        <v>35.200000000000003</v>
      </c>
      <c r="F1964" s="119">
        <f t="shared" si="61"/>
        <v>0.78222222222222226</v>
      </c>
    </row>
    <row r="1965" spans="1:6" ht="15" x14ac:dyDescent="0.2">
      <c r="A1965" s="49" t="str">
        <f t="shared" si="60"/>
        <v>A</v>
      </c>
      <c r="B1965" s="118" t="s">
        <v>315</v>
      </c>
      <c r="C1965" s="118" t="s">
        <v>20</v>
      </c>
      <c r="D1965" s="89">
        <v>55</v>
      </c>
      <c r="E1965" s="89">
        <v>52.279690000000002</v>
      </c>
      <c r="F1965" s="119">
        <f t="shared" si="61"/>
        <v>0.95053981818181821</v>
      </c>
    </row>
    <row r="1966" spans="1:6" ht="18.75" thickBot="1" x14ac:dyDescent="0.25">
      <c r="A1966" s="49" t="str">
        <f t="shared" si="60"/>
        <v>A</v>
      </c>
      <c r="B1966" s="109" t="s">
        <v>1191</v>
      </c>
      <c r="C1966" s="110" t="s">
        <v>1192</v>
      </c>
      <c r="D1966" s="111">
        <v>1185</v>
      </c>
      <c r="E1966" s="111">
        <v>838.14874999999995</v>
      </c>
      <c r="F1966" s="112">
        <f t="shared" si="61"/>
        <v>0.70729852320675102</v>
      </c>
    </row>
    <row r="1967" spans="1:6" ht="15.75" thickTop="1" x14ac:dyDescent="0.2">
      <c r="A1967" s="49" t="str">
        <f t="shared" si="60"/>
        <v>A</v>
      </c>
      <c r="B1967" s="115" t="s">
        <v>315</v>
      </c>
      <c r="C1967" s="115" t="s">
        <v>18</v>
      </c>
      <c r="D1967" s="116">
        <v>1185</v>
      </c>
      <c r="E1967" s="116">
        <v>838.14874999999995</v>
      </c>
      <c r="F1967" s="117">
        <f t="shared" si="61"/>
        <v>0.70729852320675102</v>
      </c>
    </row>
    <row r="1968" spans="1:6" ht="15" x14ac:dyDescent="0.2">
      <c r="A1968" s="49" t="str">
        <f t="shared" si="60"/>
        <v>A</v>
      </c>
      <c r="B1968" s="118" t="s">
        <v>315</v>
      </c>
      <c r="C1968" s="118" t="s">
        <v>20</v>
      </c>
      <c r="D1968" s="89">
        <v>378</v>
      </c>
      <c r="E1968" s="89">
        <v>35.688499999999998</v>
      </c>
      <c r="F1968" s="119">
        <f t="shared" si="61"/>
        <v>9.4414021164021159E-2</v>
      </c>
    </row>
    <row r="1969" spans="1:6" ht="15" x14ac:dyDescent="0.2">
      <c r="A1969" s="49" t="str">
        <f t="shared" si="60"/>
        <v>A</v>
      </c>
      <c r="B1969" s="118" t="s">
        <v>315</v>
      </c>
      <c r="C1969" s="118" t="s">
        <v>34</v>
      </c>
      <c r="D1969" s="89">
        <v>807</v>
      </c>
      <c r="E1969" s="89">
        <v>802.46024999999997</v>
      </c>
      <c r="F1969" s="119">
        <f t="shared" si="61"/>
        <v>0.99437453531598508</v>
      </c>
    </row>
    <row r="1970" spans="1:6" s="60" customFormat="1" ht="36.75" hidden="1" thickBot="1" x14ac:dyDescent="0.3">
      <c r="A1970" s="65" t="str">
        <f t="shared" si="60"/>
        <v>A</v>
      </c>
      <c r="B1970" s="120" t="s">
        <v>1193</v>
      </c>
      <c r="C1970" s="121" t="s">
        <v>1194</v>
      </c>
      <c r="D1970" s="122">
        <v>1185</v>
      </c>
      <c r="E1970" s="122">
        <v>838.14874999999995</v>
      </c>
      <c r="F1970" s="123">
        <f t="shared" si="61"/>
        <v>0.70729852320675102</v>
      </c>
    </row>
    <row r="1971" spans="1:6" s="60" customFormat="1" ht="15" hidden="1" x14ac:dyDescent="0.25">
      <c r="A1971" s="65" t="str">
        <f t="shared" si="60"/>
        <v>A</v>
      </c>
      <c r="B1971" s="124" t="s">
        <v>315</v>
      </c>
      <c r="C1971" s="124" t="s">
        <v>18</v>
      </c>
      <c r="D1971" s="125">
        <v>1185</v>
      </c>
      <c r="E1971" s="125">
        <v>838.14874999999995</v>
      </c>
      <c r="F1971" s="126">
        <f t="shared" si="61"/>
        <v>0.70729852320675102</v>
      </c>
    </row>
    <row r="1972" spans="1:6" s="60" customFormat="1" ht="15" hidden="1" x14ac:dyDescent="0.25">
      <c r="A1972" s="65" t="str">
        <f t="shared" si="60"/>
        <v>A</v>
      </c>
      <c r="B1972" s="127" t="s">
        <v>315</v>
      </c>
      <c r="C1972" s="127" t="s">
        <v>20</v>
      </c>
      <c r="D1972" s="128">
        <v>378</v>
      </c>
      <c r="E1972" s="128">
        <v>35.688499999999998</v>
      </c>
      <c r="F1972" s="129">
        <f t="shared" si="61"/>
        <v>9.4414021164021159E-2</v>
      </c>
    </row>
    <row r="1973" spans="1:6" s="60" customFormat="1" ht="15" hidden="1" x14ac:dyDescent="0.25">
      <c r="A1973" s="65" t="str">
        <f t="shared" si="60"/>
        <v>A</v>
      </c>
      <c r="B1973" s="127" t="s">
        <v>315</v>
      </c>
      <c r="C1973" s="127" t="s">
        <v>34</v>
      </c>
      <c r="D1973" s="128">
        <v>807</v>
      </c>
      <c r="E1973" s="128">
        <v>802.46024999999997</v>
      </c>
      <c r="F1973" s="129">
        <f t="shared" si="61"/>
        <v>0.99437453531598508</v>
      </c>
    </row>
    <row r="1974" spans="1:6" ht="54.75" thickBot="1" x14ac:dyDescent="0.25">
      <c r="A1974" s="49" t="str">
        <f t="shared" si="60"/>
        <v>A</v>
      </c>
      <c r="B1974" s="109" t="s">
        <v>1195</v>
      </c>
      <c r="C1974" s="110" t="s">
        <v>1196</v>
      </c>
      <c r="D1974" s="111">
        <v>687.2</v>
      </c>
      <c r="E1974" s="111">
        <v>640.65160000000014</v>
      </c>
      <c r="F1974" s="112">
        <f t="shared" si="61"/>
        <v>0.93226367869615845</v>
      </c>
    </row>
    <row r="1975" spans="1:6" ht="15.75" thickTop="1" x14ac:dyDescent="0.2">
      <c r="A1975" s="49" t="str">
        <f t="shared" si="60"/>
        <v>A</v>
      </c>
      <c r="B1975" s="115" t="s">
        <v>315</v>
      </c>
      <c r="C1975" s="115" t="s">
        <v>18</v>
      </c>
      <c r="D1975" s="116">
        <v>682.2</v>
      </c>
      <c r="E1975" s="116">
        <v>640.65160000000014</v>
      </c>
      <c r="F1975" s="117">
        <f t="shared" si="61"/>
        <v>0.93909645265318098</v>
      </c>
    </row>
    <row r="1976" spans="1:6" ht="15" x14ac:dyDescent="0.2">
      <c r="A1976" s="49" t="str">
        <f t="shared" si="60"/>
        <v>A</v>
      </c>
      <c r="B1976" s="118" t="s">
        <v>315</v>
      </c>
      <c r="C1976" s="118" t="s">
        <v>19</v>
      </c>
      <c r="D1976" s="89">
        <v>251.2</v>
      </c>
      <c r="E1976" s="89">
        <v>246.12711999999999</v>
      </c>
      <c r="F1976" s="119">
        <f t="shared" si="61"/>
        <v>0.97980541401273891</v>
      </c>
    </row>
    <row r="1977" spans="1:6" ht="15" x14ac:dyDescent="0.2">
      <c r="A1977" s="49" t="str">
        <f t="shared" si="60"/>
        <v>A</v>
      </c>
      <c r="B1977" s="118" t="s">
        <v>315</v>
      </c>
      <c r="C1977" s="118" t="s">
        <v>20</v>
      </c>
      <c r="D1977" s="89">
        <v>414</v>
      </c>
      <c r="E1977" s="89">
        <v>381.29453999999998</v>
      </c>
      <c r="F1977" s="119">
        <f t="shared" si="61"/>
        <v>0.92100130434782601</v>
      </c>
    </row>
    <row r="1978" spans="1:6" ht="15" x14ac:dyDescent="0.2">
      <c r="A1978" s="49" t="str">
        <f t="shared" si="60"/>
        <v>A</v>
      </c>
      <c r="B1978" s="118" t="s">
        <v>315</v>
      </c>
      <c r="C1978" s="118" t="s">
        <v>33</v>
      </c>
      <c r="D1978" s="89">
        <v>12</v>
      </c>
      <c r="E1978" s="89">
        <v>0</v>
      </c>
      <c r="F1978" s="119">
        <f t="shared" si="61"/>
        <v>0</v>
      </c>
    </row>
    <row r="1979" spans="1:6" ht="15" x14ac:dyDescent="0.2">
      <c r="A1979" s="49" t="str">
        <f t="shared" si="60"/>
        <v>A</v>
      </c>
      <c r="B1979" s="118" t="s">
        <v>315</v>
      </c>
      <c r="C1979" s="118" t="s">
        <v>34</v>
      </c>
      <c r="D1979" s="89">
        <v>5</v>
      </c>
      <c r="E1979" s="89">
        <v>13.229940000000001</v>
      </c>
      <c r="F1979" s="119">
        <f t="shared" si="61"/>
        <v>2.645988</v>
      </c>
    </row>
    <row r="1980" spans="1:6" ht="15" x14ac:dyDescent="0.2">
      <c r="A1980" s="49" t="str">
        <f t="shared" si="60"/>
        <v>A</v>
      </c>
      <c r="B1980" s="115" t="s">
        <v>315</v>
      </c>
      <c r="C1980" s="115" t="s">
        <v>35</v>
      </c>
      <c r="D1980" s="116">
        <v>5</v>
      </c>
      <c r="E1980" s="116">
        <v>0</v>
      </c>
      <c r="F1980" s="117">
        <f t="shared" si="61"/>
        <v>0</v>
      </c>
    </row>
    <row r="1981" spans="1:6" ht="36.75" thickBot="1" x14ac:dyDescent="0.25">
      <c r="A1981" s="49" t="str">
        <f t="shared" si="60"/>
        <v>A</v>
      </c>
      <c r="B1981" s="109" t="s">
        <v>1197</v>
      </c>
      <c r="C1981" s="110" t="s">
        <v>1198</v>
      </c>
      <c r="D1981" s="111">
        <v>628.5</v>
      </c>
      <c r="E1981" s="111">
        <v>570.78757000000007</v>
      </c>
      <c r="F1981" s="112">
        <f t="shared" si="61"/>
        <v>0.90817433571996831</v>
      </c>
    </row>
    <row r="1982" spans="1:6" ht="15.75" thickTop="1" x14ac:dyDescent="0.2">
      <c r="A1982" s="49" t="str">
        <f t="shared" si="60"/>
        <v>A</v>
      </c>
      <c r="B1982" s="115" t="s">
        <v>315</v>
      </c>
      <c r="C1982" s="115" t="s">
        <v>18</v>
      </c>
      <c r="D1982" s="116">
        <v>623.5</v>
      </c>
      <c r="E1982" s="116">
        <v>567.11957000000007</v>
      </c>
      <c r="F1982" s="117">
        <f t="shared" si="61"/>
        <v>0.90957429029671222</v>
      </c>
    </row>
    <row r="1983" spans="1:6" ht="15" x14ac:dyDescent="0.2">
      <c r="A1983" s="49" t="str">
        <f t="shared" si="60"/>
        <v>A</v>
      </c>
      <c r="B1983" s="118" t="s">
        <v>315</v>
      </c>
      <c r="C1983" s="118" t="s">
        <v>19</v>
      </c>
      <c r="D1983" s="89">
        <v>91.5</v>
      </c>
      <c r="E1983" s="89">
        <v>91.363</v>
      </c>
      <c r="F1983" s="119">
        <f t="shared" si="61"/>
        <v>0.99850273224043717</v>
      </c>
    </row>
    <row r="1984" spans="1:6" ht="15" x14ac:dyDescent="0.2">
      <c r="A1984" s="49" t="str">
        <f t="shared" si="60"/>
        <v>A</v>
      </c>
      <c r="B1984" s="118" t="s">
        <v>315</v>
      </c>
      <c r="C1984" s="118" t="s">
        <v>20</v>
      </c>
      <c r="D1984" s="89">
        <v>517</v>
      </c>
      <c r="E1984" s="89">
        <v>474.93303000000003</v>
      </c>
      <c r="F1984" s="119">
        <f t="shared" si="61"/>
        <v>0.9186325531914894</v>
      </c>
    </row>
    <row r="1985" spans="1:6" ht="15" x14ac:dyDescent="0.2">
      <c r="A1985" s="49" t="str">
        <f t="shared" si="60"/>
        <v>A</v>
      </c>
      <c r="B1985" s="118" t="s">
        <v>315</v>
      </c>
      <c r="C1985" s="118" t="s">
        <v>3</v>
      </c>
      <c r="D1985" s="89">
        <v>1</v>
      </c>
      <c r="E1985" s="89">
        <v>0.82353999999999994</v>
      </c>
      <c r="F1985" s="119">
        <f t="shared" si="61"/>
        <v>0.82353999999999994</v>
      </c>
    </row>
    <row r="1986" spans="1:6" ht="15" x14ac:dyDescent="0.2">
      <c r="A1986" s="49" t="str">
        <f t="shared" si="60"/>
        <v>A</v>
      </c>
      <c r="B1986" s="118" t="s">
        <v>315</v>
      </c>
      <c r="C1986" s="118" t="s">
        <v>33</v>
      </c>
      <c r="D1986" s="89">
        <v>10</v>
      </c>
      <c r="E1986" s="89">
        <v>0</v>
      </c>
      <c r="F1986" s="119">
        <f t="shared" si="61"/>
        <v>0</v>
      </c>
    </row>
    <row r="1987" spans="1:6" ht="15" x14ac:dyDescent="0.2">
      <c r="A1987" s="49" t="str">
        <f t="shared" si="60"/>
        <v>A</v>
      </c>
      <c r="B1987" s="118" t="s">
        <v>315</v>
      </c>
      <c r="C1987" s="118" t="s">
        <v>34</v>
      </c>
      <c r="D1987" s="89">
        <v>4</v>
      </c>
      <c r="E1987" s="89">
        <v>0</v>
      </c>
      <c r="F1987" s="119">
        <f t="shared" si="61"/>
        <v>0</v>
      </c>
    </row>
    <row r="1988" spans="1:6" ht="15" x14ac:dyDescent="0.2">
      <c r="A1988" s="49" t="str">
        <f t="shared" si="60"/>
        <v>A</v>
      </c>
      <c r="B1988" s="115" t="s">
        <v>315</v>
      </c>
      <c r="C1988" s="115" t="s">
        <v>35</v>
      </c>
      <c r="D1988" s="116">
        <v>5</v>
      </c>
      <c r="E1988" s="116">
        <v>3.6680000000000001</v>
      </c>
      <c r="F1988" s="117">
        <f t="shared" si="61"/>
        <v>0.73360000000000003</v>
      </c>
    </row>
    <row r="1989" spans="1:6" ht="18.75" thickBot="1" x14ac:dyDescent="0.25">
      <c r="A1989" s="49" t="str">
        <f t="shared" ref="A1989:A2052" si="62">(IF(OR(D1989&lt;&gt;0,E1989&lt;&gt;0,),"A","B"))</f>
        <v>A</v>
      </c>
      <c r="B1989" s="109" t="s">
        <v>1199</v>
      </c>
      <c r="C1989" s="110" t="s">
        <v>1200</v>
      </c>
      <c r="D1989" s="111">
        <v>802589.64</v>
      </c>
      <c r="E1989" s="111">
        <v>769214.08260999992</v>
      </c>
      <c r="F1989" s="112">
        <f t="shared" ref="F1989:F2052" si="63">E1989/D1989</f>
        <v>0.95841516545117611</v>
      </c>
    </row>
    <row r="1990" spans="1:6" ht="15.75" thickTop="1" x14ac:dyDescent="0.2">
      <c r="A1990" s="49" t="str">
        <f t="shared" si="62"/>
        <v>A</v>
      </c>
      <c r="B1990" s="115" t="s">
        <v>315</v>
      </c>
      <c r="C1990" s="115" t="s">
        <v>18</v>
      </c>
      <c r="D1990" s="116">
        <v>558639.30200000003</v>
      </c>
      <c r="E1990" s="116">
        <v>550838.63580000005</v>
      </c>
      <c r="F1990" s="117">
        <f t="shared" si="63"/>
        <v>0.98603630970453993</v>
      </c>
    </row>
    <row r="1991" spans="1:6" ht="15" x14ac:dyDescent="0.2">
      <c r="A1991" s="49" t="str">
        <f t="shared" si="62"/>
        <v>A</v>
      </c>
      <c r="B1991" s="118" t="s">
        <v>315</v>
      </c>
      <c r="C1991" s="118" t="s">
        <v>19</v>
      </c>
      <c r="D1991" s="89">
        <v>327139.935</v>
      </c>
      <c r="E1991" s="89">
        <v>319957.97249000001</v>
      </c>
      <c r="F1991" s="119">
        <f t="shared" si="63"/>
        <v>0.97804620670967612</v>
      </c>
    </row>
    <row r="1992" spans="1:6" ht="15" x14ac:dyDescent="0.2">
      <c r="A1992" s="49" t="str">
        <f t="shared" si="62"/>
        <v>A</v>
      </c>
      <c r="B1992" s="118" t="s">
        <v>315</v>
      </c>
      <c r="C1992" s="118" t="s">
        <v>20</v>
      </c>
      <c r="D1992" s="89">
        <v>183401.09899999999</v>
      </c>
      <c r="E1992" s="89">
        <v>183540.61424</v>
      </c>
      <c r="F1992" s="119">
        <f t="shared" si="63"/>
        <v>1.0007607110358701</v>
      </c>
    </row>
    <row r="1993" spans="1:6" ht="15" x14ac:dyDescent="0.2">
      <c r="A1993" s="49" t="str">
        <f t="shared" si="62"/>
        <v>A</v>
      </c>
      <c r="B1993" s="118" t="s">
        <v>315</v>
      </c>
      <c r="C1993" s="118" t="s">
        <v>3</v>
      </c>
      <c r="D1993" s="89">
        <v>15</v>
      </c>
      <c r="E1993" s="89">
        <v>13.741110000000001</v>
      </c>
      <c r="F1993" s="119">
        <f t="shared" si="63"/>
        <v>0.91607400000000005</v>
      </c>
    </row>
    <row r="1994" spans="1:6" ht="15" x14ac:dyDescent="0.2">
      <c r="A1994" s="49" t="str">
        <f t="shared" si="62"/>
        <v>A</v>
      </c>
      <c r="B1994" s="118" t="s">
        <v>315</v>
      </c>
      <c r="C1994" s="118" t="s">
        <v>33</v>
      </c>
      <c r="D1994" s="89">
        <v>29521.315999999999</v>
      </c>
      <c r="E1994" s="89">
        <v>29152.398280000001</v>
      </c>
      <c r="F1994" s="119">
        <f t="shared" si="63"/>
        <v>0.98750334436310372</v>
      </c>
    </row>
    <row r="1995" spans="1:6" ht="15" x14ac:dyDescent="0.2">
      <c r="A1995" s="49" t="str">
        <f t="shared" si="62"/>
        <v>A</v>
      </c>
      <c r="B1995" s="118" t="s">
        <v>315</v>
      </c>
      <c r="C1995" s="118" t="s">
        <v>34</v>
      </c>
      <c r="D1995" s="89">
        <v>18561.952000000001</v>
      </c>
      <c r="E1995" s="89">
        <v>18173.909680000001</v>
      </c>
      <c r="F1995" s="119">
        <f t="shared" si="63"/>
        <v>0.97909474606980984</v>
      </c>
    </row>
    <row r="1996" spans="1:6" ht="15" x14ac:dyDescent="0.2">
      <c r="A1996" s="49" t="str">
        <f t="shared" si="62"/>
        <v>A</v>
      </c>
      <c r="B1996" s="115" t="s">
        <v>315</v>
      </c>
      <c r="C1996" s="115" t="s">
        <v>35</v>
      </c>
      <c r="D1996" s="116">
        <v>243950.33799999999</v>
      </c>
      <c r="E1996" s="116">
        <v>218375.44680999999</v>
      </c>
      <c r="F1996" s="117">
        <f t="shared" si="63"/>
        <v>0.89516353451414366</v>
      </c>
    </row>
    <row r="1997" spans="1:6" ht="18.75" thickBot="1" x14ac:dyDescent="0.25">
      <c r="A1997" s="49" t="str">
        <f t="shared" si="62"/>
        <v>A</v>
      </c>
      <c r="B1997" s="109" t="s">
        <v>1201</v>
      </c>
      <c r="C1997" s="110" t="s">
        <v>1202</v>
      </c>
      <c r="D1997" s="111">
        <v>277311.18599999999</v>
      </c>
      <c r="E1997" s="111">
        <v>275266.57807000005</v>
      </c>
      <c r="F1997" s="112">
        <f t="shared" si="63"/>
        <v>0.99262702684485316</v>
      </c>
    </row>
    <row r="1998" spans="1:6" ht="15.75" thickTop="1" x14ac:dyDescent="0.2">
      <c r="A1998" s="49" t="str">
        <f t="shared" si="62"/>
        <v>A</v>
      </c>
      <c r="B1998" s="115" t="s">
        <v>315</v>
      </c>
      <c r="C1998" s="115" t="s">
        <v>18</v>
      </c>
      <c r="D1998" s="116">
        <v>277106.18599999999</v>
      </c>
      <c r="E1998" s="116">
        <v>275078.25998000003</v>
      </c>
      <c r="F1998" s="117">
        <f t="shared" si="63"/>
        <v>0.99268177282769154</v>
      </c>
    </row>
    <row r="1999" spans="1:6" ht="15" x14ac:dyDescent="0.2">
      <c r="A1999" s="49" t="str">
        <f t="shared" si="62"/>
        <v>A</v>
      </c>
      <c r="B1999" s="118" t="s">
        <v>315</v>
      </c>
      <c r="C1999" s="118" t="s">
        <v>19</v>
      </c>
      <c r="D1999" s="89">
        <v>255150.826</v>
      </c>
      <c r="E1999" s="89">
        <v>250297.90772000002</v>
      </c>
      <c r="F1999" s="119">
        <f t="shared" si="63"/>
        <v>0.98098019764984035</v>
      </c>
    </row>
    <row r="2000" spans="1:6" ht="15" x14ac:dyDescent="0.2">
      <c r="A2000" s="49" t="str">
        <f t="shared" si="62"/>
        <v>A</v>
      </c>
      <c r="B2000" s="118" t="s">
        <v>315</v>
      </c>
      <c r="C2000" s="118" t="s">
        <v>20</v>
      </c>
      <c r="D2000" s="89">
        <v>21797.15</v>
      </c>
      <c r="E2000" s="89">
        <v>24624.765349999998</v>
      </c>
      <c r="F2000" s="119">
        <f t="shared" si="63"/>
        <v>1.1297240854882402</v>
      </c>
    </row>
    <row r="2001" spans="1:6" ht="15" x14ac:dyDescent="0.2">
      <c r="A2001" s="49" t="str">
        <f t="shared" si="62"/>
        <v>A</v>
      </c>
      <c r="B2001" s="118" t="s">
        <v>315</v>
      </c>
      <c r="C2001" s="118" t="s">
        <v>3</v>
      </c>
      <c r="D2001" s="89">
        <v>15</v>
      </c>
      <c r="E2001" s="89">
        <v>13.741110000000001</v>
      </c>
      <c r="F2001" s="119">
        <f t="shared" si="63"/>
        <v>0.91607400000000005</v>
      </c>
    </row>
    <row r="2002" spans="1:6" ht="15" x14ac:dyDescent="0.2">
      <c r="A2002" s="49" t="str">
        <f t="shared" si="62"/>
        <v>A</v>
      </c>
      <c r="B2002" s="118" t="s">
        <v>315</v>
      </c>
      <c r="C2002" s="118" t="s">
        <v>34</v>
      </c>
      <c r="D2002" s="89">
        <v>143.21</v>
      </c>
      <c r="E2002" s="89">
        <v>141.84580000000003</v>
      </c>
      <c r="F2002" s="119">
        <f t="shared" si="63"/>
        <v>0.99047412890161313</v>
      </c>
    </row>
    <row r="2003" spans="1:6" ht="15" x14ac:dyDescent="0.2">
      <c r="A2003" s="49" t="str">
        <f t="shared" si="62"/>
        <v>A</v>
      </c>
      <c r="B2003" s="115" t="s">
        <v>315</v>
      </c>
      <c r="C2003" s="115" t="s">
        <v>35</v>
      </c>
      <c r="D2003" s="116">
        <v>205</v>
      </c>
      <c r="E2003" s="116">
        <v>188.31808999999998</v>
      </c>
      <c r="F2003" s="117">
        <f t="shared" si="63"/>
        <v>0.91862482926829259</v>
      </c>
    </row>
    <row r="2004" spans="1:6" ht="18.75" thickBot="1" x14ac:dyDescent="0.25">
      <c r="A2004" s="49" t="str">
        <f t="shared" si="62"/>
        <v>A</v>
      </c>
      <c r="B2004" s="109" t="s">
        <v>1203</v>
      </c>
      <c r="C2004" s="110" t="s">
        <v>1204</v>
      </c>
      <c r="D2004" s="111">
        <v>43214.1</v>
      </c>
      <c r="E2004" s="111">
        <v>41447.483679999998</v>
      </c>
      <c r="F2004" s="112">
        <f t="shared" si="63"/>
        <v>0.95911944666208482</v>
      </c>
    </row>
    <row r="2005" spans="1:6" ht="15.75" thickTop="1" x14ac:dyDescent="0.2">
      <c r="A2005" s="49" t="str">
        <f t="shared" si="62"/>
        <v>A</v>
      </c>
      <c r="B2005" s="115" t="s">
        <v>315</v>
      </c>
      <c r="C2005" s="115" t="s">
        <v>18</v>
      </c>
      <c r="D2005" s="116">
        <v>42482.1</v>
      </c>
      <c r="E2005" s="116">
        <v>40892.852800000001</v>
      </c>
      <c r="F2005" s="117">
        <f t="shared" si="63"/>
        <v>0.9625901921044393</v>
      </c>
    </row>
    <row r="2006" spans="1:6" ht="15" x14ac:dyDescent="0.2">
      <c r="A2006" s="49" t="str">
        <f t="shared" si="62"/>
        <v>A</v>
      </c>
      <c r="B2006" s="118" t="s">
        <v>315</v>
      </c>
      <c r="C2006" s="118" t="s">
        <v>19</v>
      </c>
      <c r="D2006" s="89">
        <v>37252.124000000003</v>
      </c>
      <c r="E2006" s="89">
        <v>36043.510520000003</v>
      </c>
      <c r="F2006" s="119">
        <f t="shared" si="63"/>
        <v>0.96755585050667181</v>
      </c>
    </row>
    <row r="2007" spans="1:6" ht="15" x14ac:dyDescent="0.2">
      <c r="A2007" s="49" t="str">
        <f t="shared" si="62"/>
        <v>A</v>
      </c>
      <c r="B2007" s="118" t="s">
        <v>315</v>
      </c>
      <c r="C2007" s="118" t="s">
        <v>20</v>
      </c>
      <c r="D2007" s="89">
        <v>4190.6499999999996</v>
      </c>
      <c r="E2007" s="89">
        <v>3838.4565899999998</v>
      </c>
      <c r="F2007" s="119">
        <f t="shared" si="63"/>
        <v>0.91595733120160361</v>
      </c>
    </row>
    <row r="2008" spans="1:6" ht="15" x14ac:dyDescent="0.2">
      <c r="A2008" s="49" t="str">
        <f t="shared" si="62"/>
        <v>A</v>
      </c>
      <c r="B2008" s="118" t="s">
        <v>315</v>
      </c>
      <c r="C2008" s="118" t="s">
        <v>33</v>
      </c>
      <c r="D2008" s="89">
        <v>370.27600000000001</v>
      </c>
      <c r="E2008" s="89">
        <v>363.68855000000002</v>
      </c>
      <c r="F2008" s="119">
        <f t="shared" si="63"/>
        <v>0.98220935194287506</v>
      </c>
    </row>
    <row r="2009" spans="1:6" ht="15" x14ac:dyDescent="0.2">
      <c r="A2009" s="49" t="str">
        <f t="shared" si="62"/>
        <v>A</v>
      </c>
      <c r="B2009" s="118" t="s">
        <v>315</v>
      </c>
      <c r="C2009" s="118" t="s">
        <v>34</v>
      </c>
      <c r="D2009" s="89">
        <v>669.05</v>
      </c>
      <c r="E2009" s="89">
        <v>647.1971400000001</v>
      </c>
      <c r="F2009" s="119">
        <f t="shared" si="63"/>
        <v>0.96733747851431151</v>
      </c>
    </row>
    <row r="2010" spans="1:6" ht="15" x14ac:dyDescent="0.2">
      <c r="A2010" s="49" t="str">
        <f t="shared" si="62"/>
        <v>A</v>
      </c>
      <c r="B2010" s="115" t="s">
        <v>315</v>
      </c>
      <c r="C2010" s="115" t="s">
        <v>35</v>
      </c>
      <c r="D2010" s="116">
        <v>732</v>
      </c>
      <c r="E2010" s="116">
        <v>554.63088000000005</v>
      </c>
      <c r="F2010" s="117">
        <f t="shared" si="63"/>
        <v>0.75769245901639348</v>
      </c>
    </row>
    <row r="2011" spans="1:6" s="60" customFormat="1" ht="18.75" hidden="1" thickBot="1" x14ac:dyDescent="0.3">
      <c r="A2011" s="65" t="str">
        <f t="shared" si="62"/>
        <v>A</v>
      </c>
      <c r="B2011" s="120" t="s">
        <v>1205</v>
      </c>
      <c r="C2011" s="121" t="s">
        <v>1206</v>
      </c>
      <c r="D2011" s="122">
        <v>2860.85</v>
      </c>
      <c r="E2011" s="122">
        <v>2844.3765800000001</v>
      </c>
      <c r="F2011" s="123">
        <f t="shared" si="63"/>
        <v>0.99424177429784866</v>
      </c>
    </row>
    <row r="2012" spans="1:6" s="60" customFormat="1" ht="15" hidden="1" x14ac:dyDescent="0.25">
      <c r="A2012" s="65" t="str">
        <f t="shared" si="62"/>
        <v>A</v>
      </c>
      <c r="B2012" s="124" t="s">
        <v>315</v>
      </c>
      <c r="C2012" s="124" t="s">
        <v>18</v>
      </c>
      <c r="D2012" s="125">
        <v>2860.85</v>
      </c>
      <c r="E2012" s="125">
        <v>2844.3765800000001</v>
      </c>
      <c r="F2012" s="126">
        <f t="shared" si="63"/>
        <v>0.99424177429784866</v>
      </c>
    </row>
    <row r="2013" spans="1:6" s="60" customFormat="1" ht="15" hidden="1" x14ac:dyDescent="0.25">
      <c r="A2013" s="65" t="str">
        <f t="shared" si="62"/>
        <v>A</v>
      </c>
      <c r="B2013" s="127" t="s">
        <v>315</v>
      </c>
      <c r="C2013" s="127" t="s">
        <v>19</v>
      </c>
      <c r="D2013" s="128">
        <v>2022.874</v>
      </c>
      <c r="E2013" s="128">
        <v>2011.10256</v>
      </c>
      <c r="F2013" s="129">
        <f t="shared" si="63"/>
        <v>0.99418083380378608</v>
      </c>
    </row>
    <row r="2014" spans="1:6" s="60" customFormat="1" ht="15" hidden="1" x14ac:dyDescent="0.25">
      <c r="A2014" s="65" t="str">
        <f t="shared" si="62"/>
        <v>A</v>
      </c>
      <c r="B2014" s="127" t="s">
        <v>315</v>
      </c>
      <c r="C2014" s="127" t="s">
        <v>20</v>
      </c>
      <c r="D2014" s="128">
        <v>817</v>
      </c>
      <c r="E2014" s="128">
        <v>813.64085000000011</v>
      </c>
      <c r="F2014" s="129">
        <f t="shared" si="63"/>
        <v>0.99588843329253385</v>
      </c>
    </row>
    <row r="2015" spans="1:6" s="60" customFormat="1" ht="15" hidden="1" x14ac:dyDescent="0.25">
      <c r="A2015" s="65" t="str">
        <f t="shared" si="62"/>
        <v>A</v>
      </c>
      <c r="B2015" s="127" t="s">
        <v>315</v>
      </c>
      <c r="C2015" s="127" t="s">
        <v>33</v>
      </c>
      <c r="D2015" s="128">
        <v>17.626000000000001</v>
      </c>
      <c r="E2015" s="128">
        <v>17.600999999999999</v>
      </c>
      <c r="F2015" s="129">
        <f t="shared" si="63"/>
        <v>0.99858164075797107</v>
      </c>
    </row>
    <row r="2016" spans="1:6" s="60" customFormat="1" ht="15" hidden="1" x14ac:dyDescent="0.25">
      <c r="A2016" s="65" t="str">
        <f t="shared" si="62"/>
        <v>A</v>
      </c>
      <c r="B2016" s="127" t="s">
        <v>315</v>
      </c>
      <c r="C2016" s="127" t="s">
        <v>34</v>
      </c>
      <c r="D2016" s="128">
        <v>3.35</v>
      </c>
      <c r="E2016" s="128">
        <v>2.0321700000000003</v>
      </c>
      <c r="F2016" s="129">
        <f t="shared" si="63"/>
        <v>0.60661791044776125</v>
      </c>
    </row>
    <row r="2017" spans="1:6" s="60" customFormat="1" ht="18.75" hidden="1" thickBot="1" x14ac:dyDescent="0.3">
      <c r="A2017" s="65" t="str">
        <f t="shared" si="62"/>
        <v>A</v>
      </c>
      <c r="B2017" s="120" t="s">
        <v>1207</v>
      </c>
      <c r="C2017" s="121" t="s">
        <v>1208</v>
      </c>
      <c r="D2017" s="122">
        <v>13644</v>
      </c>
      <c r="E2017" s="122">
        <v>13018.642920000002</v>
      </c>
      <c r="F2017" s="123">
        <f t="shared" si="63"/>
        <v>0.95416614775725606</v>
      </c>
    </row>
    <row r="2018" spans="1:6" s="60" customFormat="1" ht="15" hidden="1" x14ac:dyDescent="0.25">
      <c r="A2018" s="65" t="str">
        <f t="shared" si="62"/>
        <v>A</v>
      </c>
      <c r="B2018" s="124" t="s">
        <v>315</v>
      </c>
      <c r="C2018" s="124" t="s">
        <v>18</v>
      </c>
      <c r="D2018" s="125">
        <v>12918</v>
      </c>
      <c r="E2018" s="125">
        <v>12466.852919999999</v>
      </c>
      <c r="F2018" s="126">
        <f t="shared" si="63"/>
        <v>0.96507608917789123</v>
      </c>
    </row>
    <row r="2019" spans="1:6" s="60" customFormat="1" ht="15" hidden="1" x14ac:dyDescent="0.25">
      <c r="A2019" s="65" t="str">
        <f t="shared" si="62"/>
        <v>A</v>
      </c>
      <c r="B2019" s="127" t="s">
        <v>315</v>
      </c>
      <c r="C2019" s="127" t="s">
        <v>19</v>
      </c>
      <c r="D2019" s="128">
        <v>9383.5</v>
      </c>
      <c r="E2019" s="128">
        <v>9280.7199700000001</v>
      </c>
      <c r="F2019" s="129">
        <f t="shared" si="63"/>
        <v>0.98904672776682478</v>
      </c>
    </row>
    <row r="2020" spans="1:6" s="60" customFormat="1" ht="15" hidden="1" x14ac:dyDescent="0.25">
      <c r="A2020" s="65" t="str">
        <f t="shared" si="62"/>
        <v>A</v>
      </c>
      <c r="B2020" s="127" t="s">
        <v>315</v>
      </c>
      <c r="C2020" s="127" t="s">
        <v>20</v>
      </c>
      <c r="D2020" s="128">
        <v>2521.8000000000002</v>
      </c>
      <c r="E2020" s="128">
        <v>2199.5304299999998</v>
      </c>
      <c r="F2020" s="129">
        <f t="shared" si="63"/>
        <v>0.87220653104925039</v>
      </c>
    </row>
    <row r="2021" spans="1:6" s="60" customFormat="1" ht="15" hidden="1" x14ac:dyDescent="0.25">
      <c r="A2021" s="65" t="str">
        <f t="shared" si="62"/>
        <v>A</v>
      </c>
      <c r="B2021" s="127" t="s">
        <v>315</v>
      </c>
      <c r="C2021" s="127" t="s">
        <v>33</v>
      </c>
      <c r="D2021" s="128">
        <v>348</v>
      </c>
      <c r="E2021" s="128">
        <v>341.43755000000004</v>
      </c>
      <c r="F2021" s="129">
        <f t="shared" si="63"/>
        <v>0.98114238505747142</v>
      </c>
    </row>
    <row r="2022" spans="1:6" s="60" customFormat="1" ht="15" hidden="1" x14ac:dyDescent="0.25">
      <c r="A2022" s="65" t="str">
        <f t="shared" si="62"/>
        <v>A</v>
      </c>
      <c r="B2022" s="127" t="s">
        <v>315</v>
      </c>
      <c r="C2022" s="127" t="s">
        <v>34</v>
      </c>
      <c r="D2022" s="128">
        <v>664.7</v>
      </c>
      <c r="E2022" s="128">
        <v>645.16496999999993</v>
      </c>
      <c r="F2022" s="129">
        <f t="shared" si="63"/>
        <v>0.9706107567323603</v>
      </c>
    </row>
    <row r="2023" spans="1:6" s="60" customFormat="1" ht="15" hidden="1" x14ac:dyDescent="0.25">
      <c r="A2023" s="65" t="str">
        <f t="shared" si="62"/>
        <v>A</v>
      </c>
      <c r="B2023" s="124" t="s">
        <v>315</v>
      </c>
      <c r="C2023" s="124" t="s">
        <v>35</v>
      </c>
      <c r="D2023" s="125">
        <v>726</v>
      </c>
      <c r="E2023" s="125">
        <v>551.79</v>
      </c>
      <c r="F2023" s="126">
        <f t="shared" si="63"/>
        <v>0.76004132231404953</v>
      </c>
    </row>
    <row r="2024" spans="1:6" s="60" customFormat="1" ht="18.75" hidden="1" thickBot="1" x14ac:dyDescent="0.3">
      <c r="A2024" s="65" t="str">
        <f t="shared" si="62"/>
        <v>A</v>
      </c>
      <c r="B2024" s="120" t="s">
        <v>1209</v>
      </c>
      <c r="C2024" s="121" t="s">
        <v>1210</v>
      </c>
      <c r="D2024" s="122">
        <v>669.25</v>
      </c>
      <c r="E2024" s="122">
        <v>636.54978000000006</v>
      </c>
      <c r="F2024" s="123">
        <f t="shared" si="63"/>
        <v>0.95113900635039228</v>
      </c>
    </row>
    <row r="2025" spans="1:6" s="60" customFormat="1" ht="15" hidden="1" x14ac:dyDescent="0.25">
      <c r="A2025" s="65" t="str">
        <f t="shared" si="62"/>
        <v>A</v>
      </c>
      <c r="B2025" s="124" t="s">
        <v>315</v>
      </c>
      <c r="C2025" s="124" t="s">
        <v>18</v>
      </c>
      <c r="D2025" s="125">
        <v>663.25</v>
      </c>
      <c r="E2025" s="125">
        <v>633.70889999999986</v>
      </c>
      <c r="F2025" s="126">
        <f t="shared" si="63"/>
        <v>0.95546008292499041</v>
      </c>
    </row>
    <row r="2026" spans="1:6" s="60" customFormat="1" ht="15" hidden="1" x14ac:dyDescent="0.25">
      <c r="A2026" s="65" t="str">
        <f t="shared" si="62"/>
        <v>A</v>
      </c>
      <c r="B2026" s="127" t="s">
        <v>315</v>
      </c>
      <c r="C2026" s="127" t="s">
        <v>19</v>
      </c>
      <c r="D2026" s="128">
        <v>445.75</v>
      </c>
      <c r="E2026" s="128">
        <v>441.71280999999999</v>
      </c>
      <c r="F2026" s="129">
        <f t="shared" si="63"/>
        <v>0.990942927650028</v>
      </c>
    </row>
    <row r="2027" spans="1:6" s="60" customFormat="1" ht="15" hidden="1" x14ac:dyDescent="0.25">
      <c r="A2027" s="65" t="str">
        <f t="shared" si="62"/>
        <v>A</v>
      </c>
      <c r="B2027" s="127" t="s">
        <v>315</v>
      </c>
      <c r="C2027" s="127" t="s">
        <v>20</v>
      </c>
      <c r="D2027" s="128">
        <v>211.85</v>
      </c>
      <c r="E2027" s="128">
        <v>187.34609000000003</v>
      </c>
      <c r="F2027" s="129">
        <f t="shared" si="63"/>
        <v>0.88433367949020547</v>
      </c>
    </row>
    <row r="2028" spans="1:6" s="60" customFormat="1" ht="15" hidden="1" x14ac:dyDescent="0.25">
      <c r="A2028" s="65" t="str">
        <f t="shared" si="62"/>
        <v>A</v>
      </c>
      <c r="B2028" s="127" t="s">
        <v>315</v>
      </c>
      <c r="C2028" s="127" t="s">
        <v>33</v>
      </c>
      <c r="D2028" s="128">
        <v>4.6500000000000004</v>
      </c>
      <c r="E2028" s="128">
        <v>4.6500000000000004</v>
      </c>
      <c r="F2028" s="129">
        <f t="shared" si="63"/>
        <v>1</v>
      </c>
    </row>
    <row r="2029" spans="1:6" s="60" customFormat="1" ht="15" hidden="1" x14ac:dyDescent="0.25">
      <c r="A2029" s="65" t="str">
        <f t="shared" si="62"/>
        <v>A</v>
      </c>
      <c r="B2029" s="127" t="s">
        <v>315</v>
      </c>
      <c r="C2029" s="127" t="s">
        <v>34</v>
      </c>
      <c r="D2029" s="128">
        <v>1</v>
      </c>
      <c r="E2029" s="128">
        <v>0</v>
      </c>
      <c r="F2029" s="129">
        <f t="shared" si="63"/>
        <v>0</v>
      </c>
    </row>
    <row r="2030" spans="1:6" s="60" customFormat="1" ht="15" hidden="1" x14ac:dyDescent="0.25">
      <c r="A2030" s="65" t="str">
        <f t="shared" si="62"/>
        <v>A</v>
      </c>
      <c r="B2030" s="124" t="s">
        <v>315</v>
      </c>
      <c r="C2030" s="124" t="s">
        <v>35</v>
      </c>
      <c r="D2030" s="125">
        <v>6</v>
      </c>
      <c r="E2030" s="125">
        <v>2.8408800000000003</v>
      </c>
      <c r="F2030" s="126">
        <f t="shared" si="63"/>
        <v>0.47348000000000007</v>
      </c>
    </row>
    <row r="2031" spans="1:6" s="60" customFormat="1" ht="18.75" hidden="1" thickBot="1" x14ac:dyDescent="0.3">
      <c r="A2031" s="65" t="str">
        <f t="shared" si="62"/>
        <v>A</v>
      </c>
      <c r="B2031" s="120" t="s">
        <v>1211</v>
      </c>
      <c r="C2031" s="121" t="s">
        <v>1212</v>
      </c>
      <c r="D2031" s="122">
        <v>25400</v>
      </c>
      <c r="E2031" s="122">
        <v>24309.975180000001</v>
      </c>
      <c r="F2031" s="123">
        <f t="shared" si="63"/>
        <v>0.95708563700787408</v>
      </c>
    </row>
    <row r="2032" spans="1:6" s="60" customFormat="1" ht="15" hidden="1" x14ac:dyDescent="0.25">
      <c r="A2032" s="65" t="str">
        <f t="shared" si="62"/>
        <v>A</v>
      </c>
      <c r="B2032" s="124" t="s">
        <v>315</v>
      </c>
      <c r="C2032" s="124" t="s">
        <v>18</v>
      </c>
      <c r="D2032" s="125">
        <v>25400</v>
      </c>
      <c r="E2032" s="125">
        <v>24309.975180000001</v>
      </c>
      <c r="F2032" s="126">
        <f t="shared" si="63"/>
        <v>0.95708563700787408</v>
      </c>
    </row>
    <row r="2033" spans="1:6" s="60" customFormat="1" ht="15" hidden="1" x14ac:dyDescent="0.25">
      <c r="A2033" s="65" t="str">
        <f t="shared" si="62"/>
        <v>A</v>
      </c>
      <c r="B2033" s="127" t="s">
        <v>315</v>
      </c>
      <c r="C2033" s="127" t="s">
        <v>19</v>
      </c>
      <c r="D2033" s="128">
        <v>25400</v>
      </c>
      <c r="E2033" s="128">
        <v>24309.975180000001</v>
      </c>
      <c r="F2033" s="129">
        <f t="shared" si="63"/>
        <v>0.95708563700787408</v>
      </c>
    </row>
    <row r="2034" spans="1:6" s="60" customFormat="1" ht="18.75" hidden="1" thickBot="1" x14ac:dyDescent="0.3">
      <c r="A2034" s="65" t="str">
        <f t="shared" si="62"/>
        <v>A</v>
      </c>
      <c r="B2034" s="120" t="s">
        <v>1213</v>
      </c>
      <c r="C2034" s="121" t="s">
        <v>1214</v>
      </c>
      <c r="D2034" s="122">
        <v>640</v>
      </c>
      <c r="E2034" s="122">
        <v>637.93921999999998</v>
      </c>
      <c r="F2034" s="123">
        <f t="shared" si="63"/>
        <v>0.99678003124999992</v>
      </c>
    </row>
    <row r="2035" spans="1:6" s="60" customFormat="1" ht="15" hidden="1" x14ac:dyDescent="0.25">
      <c r="A2035" s="65" t="str">
        <f t="shared" si="62"/>
        <v>A</v>
      </c>
      <c r="B2035" s="124" t="s">
        <v>315</v>
      </c>
      <c r="C2035" s="124" t="s">
        <v>18</v>
      </c>
      <c r="D2035" s="125">
        <v>640</v>
      </c>
      <c r="E2035" s="125">
        <v>637.93921999999998</v>
      </c>
      <c r="F2035" s="126">
        <f t="shared" si="63"/>
        <v>0.99678003124999992</v>
      </c>
    </row>
    <row r="2036" spans="1:6" s="60" customFormat="1" ht="15" hidden="1" x14ac:dyDescent="0.25">
      <c r="A2036" s="65" t="str">
        <f t="shared" si="62"/>
        <v>A</v>
      </c>
      <c r="B2036" s="127" t="s">
        <v>315</v>
      </c>
      <c r="C2036" s="127" t="s">
        <v>20</v>
      </c>
      <c r="D2036" s="128">
        <v>640</v>
      </c>
      <c r="E2036" s="128">
        <v>637.93921999999998</v>
      </c>
      <c r="F2036" s="129">
        <f t="shared" si="63"/>
        <v>0.99678003124999992</v>
      </c>
    </row>
    <row r="2037" spans="1:6" ht="36.75" thickBot="1" x14ac:dyDescent="0.25">
      <c r="A2037" s="49" t="str">
        <f t="shared" si="62"/>
        <v>A</v>
      </c>
      <c r="B2037" s="109" t="s">
        <v>1215</v>
      </c>
      <c r="C2037" s="110" t="s">
        <v>1216</v>
      </c>
      <c r="D2037" s="111">
        <v>54269.5</v>
      </c>
      <c r="E2037" s="111">
        <v>52284.611489999996</v>
      </c>
      <c r="F2037" s="112">
        <f t="shared" si="63"/>
        <v>0.96342534001603097</v>
      </c>
    </row>
    <row r="2038" spans="1:6" ht="15.75" thickTop="1" x14ac:dyDescent="0.2">
      <c r="A2038" s="49" t="str">
        <f t="shared" si="62"/>
        <v>A</v>
      </c>
      <c r="B2038" s="115" t="s">
        <v>315</v>
      </c>
      <c r="C2038" s="115" t="s">
        <v>18</v>
      </c>
      <c r="D2038" s="116">
        <v>52911.5</v>
      </c>
      <c r="E2038" s="116">
        <v>51828.987879999993</v>
      </c>
      <c r="F2038" s="117">
        <f t="shared" si="63"/>
        <v>0.97954108048344868</v>
      </c>
    </row>
    <row r="2039" spans="1:6" ht="15" x14ac:dyDescent="0.2">
      <c r="A2039" s="49" t="str">
        <f t="shared" si="62"/>
        <v>A</v>
      </c>
      <c r="B2039" s="118" t="s">
        <v>315</v>
      </c>
      <c r="C2039" s="118" t="s">
        <v>19</v>
      </c>
      <c r="D2039" s="89">
        <v>3206</v>
      </c>
      <c r="E2039" s="89">
        <v>3200.79486</v>
      </c>
      <c r="F2039" s="119">
        <f t="shared" si="63"/>
        <v>0.99837643792888331</v>
      </c>
    </row>
    <row r="2040" spans="1:6" ht="15" x14ac:dyDescent="0.2">
      <c r="A2040" s="49" t="str">
        <f t="shared" si="62"/>
        <v>A</v>
      </c>
      <c r="B2040" s="118" t="s">
        <v>315</v>
      </c>
      <c r="C2040" s="118" t="s">
        <v>20</v>
      </c>
      <c r="D2040" s="89">
        <v>4345</v>
      </c>
      <c r="E2040" s="89">
        <v>3960.8685599999999</v>
      </c>
      <c r="F2040" s="119">
        <f t="shared" si="63"/>
        <v>0.91159230379746836</v>
      </c>
    </row>
    <row r="2041" spans="1:6" ht="15" x14ac:dyDescent="0.2">
      <c r="A2041" s="49" t="str">
        <f t="shared" si="62"/>
        <v>A</v>
      </c>
      <c r="B2041" s="118" t="s">
        <v>315</v>
      </c>
      <c r="C2041" s="118" t="s">
        <v>33</v>
      </c>
      <c r="D2041" s="89">
        <v>27757.5</v>
      </c>
      <c r="E2041" s="89">
        <v>27401.567910000002</v>
      </c>
      <c r="F2041" s="119">
        <f t="shared" si="63"/>
        <v>0.98717708403134297</v>
      </c>
    </row>
    <row r="2042" spans="1:6" ht="15" x14ac:dyDescent="0.2">
      <c r="A2042" s="49" t="str">
        <f t="shared" si="62"/>
        <v>A</v>
      </c>
      <c r="B2042" s="118" t="s">
        <v>315</v>
      </c>
      <c r="C2042" s="118" t="s">
        <v>34</v>
      </c>
      <c r="D2042" s="89">
        <v>17603</v>
      </c>
      <c r="E2042" s="89">
        <v>17265.756549999998</v>
      </c>
      <c r="F2042" s="119">
        <f t="shared" si="63"/>
        <v>0.98084170595921139</v>
      </c>
    </row>
    <row r="2043" spans="1:6" ht="15" x14ac:dyDescent="0.2">
      <c r="A2043" s="49" t="str">
        <f t="shared" si="62"/>
        <v>A</v>
      </c>
      <c r="B2043" s="115" t="s">
        <v>315</v>
      </c>
      <c r="C2043" s="115" t="s">
        <v>35</v>
      </c>
      <c r="D2043" s="116">
        <v>1358</v>
      </c>
      <c r="E2043" s="116">
        <v>455.62360999999999</v>
      </c>
      <c r="F2043" s="117">
        <f t="shared" si="63"/>
        <v>0.33551075846833578</v>
      </c>
    </row>
    <row r="2044" spans="1:6" s="60" customFormat="1" ht="18.75" hidden="1" thickBot="1" x14ac:dyDescent="0.3">
      <c r="A2044" s="65" t="str">
        <f t="shared" si="62"/>
        <v>A</v>
      </c>
      <c r="B2044" s="120" t="s">
        <v>1217</v>
      </c>
      <c r="C2044" s="121" t="s">
        <v>1218</v>
      </c>
      <c r="D2044" s="122">
        <v>6061.5</v>
      </c>
      <c r="E2044" s="122">
        <v>5891.85862</v>
      </c>
      <c r="F2044" s="123">
        <f t="shared" si="63"/>
        <v>0.9720133003382001</v>
      </c>
    </row>
    <row r="2045" spans="1:6" s="60" customFormat="1" ht="15" hidden="1" x14ac:dyDescent="0.25">
      <c r="A2045" s="65" t="str">
        <f t="shared" si="62"/>
        <v>A</v>
      </c>
      <c r="B2045" s="124" t="s">
        <v>315</v>
      </c>
      <c r="C2045" s="124" t="s">
        <v>18</v>
      </c>
      <c r="D2045" s="125">
        <v>5689.5</v>
      </c>
      <c r="E2045" s="125">
        <v>5675.4484900000007</v>
      </c>
      <c r="F2045" s="126">
        <f t="shared" si="63"/>
        <v>0.99753027331048438</v>
      </c>
    </row>
    <row r="2046" spans="1:6" s="60" customFormat="1" ht="15" hidden="1" x14ac:dyDescent="0.25">
      <c r="A2046" s="65" t="str">
        <f t="shared" si="62"/>
        <v>A</v>
      </c>
      <c r="B2046" s="127" t="s">
        <v>315</v>
      </c>
      <c r="C2046" s="127" t="s">
        <v>19</v>
      </c>
      <c r="D2046" s="128">
        <v>3206</v>
      </c>
      <c r="E2046" s="128">
        <v>3200.79486</v>
      </c>
      <c r="F2046" s="129">
        <f t="shared" si="63"/>
        <v>0.99837643792888331</v>
      </c>
    </row>
    <row r="2047" spans="1:6" s="60" customFormat="1" ht="15" hidden="1" x14ac:dyDescent="0.25">
      <c r="A2047" s="65" t="str">
        <f t="shared" si="62"/>
        <v>A</v>
      </c>
      <c r="B2047" s="127" t="s">
        <v>315</v>
      </c>
      <c r="C2047" s="127" t="s">
        <v>20</v>
      </c>
      <c r="D2047" s="128">
        <v>2423</v>
      </c>
      <c r="E2047" s="128">
        <v>2414.8753299999998</v>
      </c>
      <c r="F2047" s="129">
        <f t="shared" si="63"/>
        <v>0.99664685513825835</v>
      </c>
    </row>
    <row r="2048" spans="1:6" s="60" customFormat="1" ht="15" hidden="1" x14ac:dyDescent="0.25">
      <c r="A2048" s="65" t="str">
        <f t="shared" si="62"/>
        <v>A</v>
      </c>
      <c r="B2048" s="127" t="s">
        <v>315</v>
      </c>
      <c r="C2048" s="127" t="s">
        <v>33</v>
      </c>
      <c r="D2048" s="128">
        <v>57.5</v>
      </c>
      <c r="E2048" s="128">
        <v>56.87178999999999</v>
      </c>
      <c r="F2048" s="129">
        <f t="shared" si="63"/>
        <v>0.989074608695652</v>
      </c>
    </row>
    <row r="2049" spans="1:6" s="60" customFormat="1" ht="15" hidden="1" x14ac:dyDescent="0.25">
      <c r="A2049" s="65" t="str">
        <f t="shared" si="62"/>
        <v>A</v>
      </c>
      <c r="B2049" s="127" t="s">
        <v>315</v>
      </c>
      <c r="C2049" s="127" t="s">
        <v>34</v>
      </c>
      <c r="D2049" s="128">
        <v>3</v>
      </c>
      <c r="E2049" s="128">
        <v>2.9065100000000004</v>
      </c>
      <c r="F2049" s="129">
        <f t="shared" si="63"/>
        <v>0.96883666666666679</v>
      </c>
    </row>
    <row r="2050" spans="1:6" s="60" customFormat="1" ht="15" hidden="1" x14ac:dyDescent="0.25">
      <c r="A2050" s="65" t="str">
        <f t="shared" si="62"/>
        <v>A</v>
      </c>
      <c r="B2050" s="124" t="s">
        <v>315</v>
      </c>
      <c r="C2050" s="124" t="s">
        <v>35</v>
      </c>
      <c r="D2050" s="125">
        <v>372</v>
      </c>
      <c r="E2050" s="125">
        <v>216.41013000000001</v>
      </c>
      <c r="F2050" s="126">
        <f t="shared" si="63"/>
        <v>0.58174766129032263</v>
      </c>
    </row>
    <row r="2051" spans="1:6" s="60" customFormat="1" ht="18.75" hidden="1" thickBot="1" x14ac:dyDescent="0.3">
      <c r="A2051" s="65" t="str">
        <f t="shared" si="62"/>
        <v>A</v>
      </c>
      <c r="B2051" s="120" t="s">
        <v>1219</v>
      </c>
      <c r="C2051" s="121" t="s">
        <v>33</v>
      </c>
      <c r="D2051" s="122">
        <v>29100</v>
      </c>
      <c r="E2051" s="122">
        <v>28429.326209999999</v>
      </c>
      <c r="F2051" s="123">
        <f t="shared" si="63"/>
        <v>0.97695279072164942</v>
      </c>
    </row>
    <row r="2052" spans="1:6" s="60" customFormat="1" ht="15" hidden="1" x14ac:dyDescent="0.25">
      <c r="A2052" s="65" t="str">
        <f t="shared" si="62"/>
        <v>A</v>
      </c>
      <c r="B2052" s="124" t="s">
        <v>315</v>
      </c>
      <c r="C2052" s="124" t="s">
        <v>18</v>
      </c>
      <c r="D2052" s="125">
        <v>29100</v>
      </c>
      <c r="E2052" s="125">
        <v>28429.326209999999</v>
      </c>
      <c r="F2052" s="126">
        <f t="shared" si="63"/>
        <v>0.97695279072164942</v>
      </c>
    </row>
    <row r="2053" spans="1:6" s="60" customFormat="1" ht="15" hidden="1" x14ac:dyDescent="0.25">
      <c r="A2053" s="65" t="str">
        <f t="shared" ref="A2053:A2116" si="64">(IF(OR(D2053&lt;&gt;0,E2053&lt;&gt;0,),"A","B"))</f>
        <v>A</v>
      </c>
      <c r="B2053" s="127" t="s">
        <v>315</v>
      </c>
      <c r="C2053" s="127" t="s">
        <v>33</v>
      </c>
      <c r="D2053" s="128">
        <v>27700</v>
      </c>
      <c r="E2053" s="128">
        <v>27344.696120000001</v>
      </c>
      <c r="F2053" s="129">
        <f t="shared" ref="F2053:F2116" si="65">E2053/D2053</f>
        <v>0.98717314512635379</v>
      </c>
    </row>
    <row r="2054" spans="1:6" s="60" customFormat="1" ht="15" hidden="1" x14ac:dyDescent="0.25">
      <c r="A2054" s="65" t="str">
        <f t="shared" si="64"/>
        <v>A</v>
      </c>
      <c r="B2054" s="127" t="s">
        <v>315</v>
      </c>
      <c r="C2054" s="127" t="s">
        <v>34</v>
      </c>
      <c r="D2054" s="128">
        <v>1400</v>
      </c>
      <c r="E2054" s="128">
        <v>1084.6300899999999</v>
      </c>
      <c r="F2054" s="129">
        <f t="shared" si="65"/>
        <v>0.7747357785714285</v>
      </c>
    </row>
    <row r="2055" spans="1:6" s="60" customFormat="1" ht="18.75" hidden="1" thickBot="1" x14ac:dyDescent="0.3">
      <c r="A2055" s="65" t="str">
        <f t="shared" si="64"/>
        <v>A</v>
      </c>
      <c r="B2055" s="120" t="s">
        <v>1220</v>
      </c>
      <c r="C2055" s="121" t="s">
        <v>1221</v>
      </c>
      <c r="D2055" s="122">
        <v>19108</v>
      </c>
      <c r="E2055" s="122">
        <v>17963.426660000001</v>
      </c>
      <c r="F2055" s="123">
        <f t="shared" si="65"/>
        <v>0.94009978333682231</v>
      </c>
    </row>
    <row r="2056" spans="1:6" s="60" customFormat="1" ht="15" hidden="1" x14ac:dyDescent="0.25">
      <c r="A2056" s="65" t="str">
        <f t="shared" si="64"/>
        <v>A</v>
      </c>
      <c r="B2056" s="124" t="s">
        <v>315</v>
      </c>
      <c r="C2056" s="124" t="s">
        <v>18</v>
      </c>
      <c r="D2056" s="125">
        <v>18122</v>
      </c>
      <c r="E2056" s="125">
        <v>17724.213179999999</v>
      </c>
      <c r="F2056" s="126">
        <f t="shared" si="65"/>
        <v>0.97804950778059807</v>
      </c>
    </row>
    <row r="2057" spans="1:6" s="60" customFormat="1" ht="15" hidden="1" x14ac:dyDescent="0.25">
      <c r="A2057" s="65" t="str">
        <f t="shared" si="64"/>
        <v>A</v>
      </c>
      <c r="B2057" s="127" t="s">
        <v>315</v>
      </c>
      <c r="C2057" s="127" t="s">
        <v>20</v>
      </c>
      <c r="D2057" s="128">
        <v>1922</v>
      </c>
      <c r="E2057" s="128">
        <v>1545.99323</v>
      </c>
      <c r="F2057" s="129">
        <f t="shared" si="65"/>
        <v>0.80436692507804375</v>
      </c>
    </row>
    <row r="2058" spans="1:6" s="60" customFormat="1" ht="15" hidden="1" x14ac:dyDescent="0.25">
      <c r="A2058" s="65" t="str">
        <f t="shared" si="64"/>
        <v>A</v>
      </c>
      <c r="B2058" s="127" t="s">
        <v>315</v>
      </c>
      <c r="C2058" s="127" t="s">
        <v>34</v>
      </c>
      <c r="D2058" s="128">
        <v>16200</v>
      </c>
      <c r="E2058" s="128">
        <v>16178.219949999999</v>
      </c>
      <c r="F2058" s="129">
        <f t="shared" si="65"/>
        <v>0.99865555246913573</v>
      </c>
    </row>
    <row r="2059" spans="1:6" s="60" customFormat="1" ht="15" hidden="1" x14ac:dyDescent="0.25">
      <c r="A2059" s="65" t="str">
        <f t="shared" si="64"/>
        <v>A</v>
      </c>
      <c r="B2059" s="124" t="s">
        <v>315</v>
      </c>
      <c r="C2059" s="124" t="s">
        <v>35</v>
      </c>
      <c r="D2059" s="125">
        <v>986</v>
      </c>
      <c r="E2059" s="125">
        <v>239.21347999999998</v>
      </c>
      <c r="F2059" s="126">
        <f t="shared" si="65"/>
        <v>0.24261002028397563</v>
      </c>
    </row>
    <row r="2060" spans="1:6" ht="36.75" thickBot="1" x14ac:dyDescent="0.25">
      <c r="A2060" s="49" t="str">
        <f t="shared" si="64"/>
        <v>A</v>
      </c>
      <c r="B2060" s="109" t="s">
        <v>1222</v>
      </c>
      <c r="C2060" s="110" t="s">
        <v>1223</v>
      </c>
      <c r="D2060" s="111">
        <v>4991.9799999999996</v>
      </c>
      <c r="E2060" s="111">
        <v>3998.8142300000004</v>
      </c>
      <c r="F2060" s="112">
        <f t="shared" si="65"/>
        <v>0.80104772655339174</v>
      </c>
    </row>
    <row r="2061" spans="1:6" ht="15.75" thickTop="1" x14ac:dyDescent="0.2">
      <c r="A2061" s="49" t="str">
        <f t="shared" si="64"/>
        <v>A</v>
      </c>
      <c r="B2061" s="115" t="s">
        <v>315</v>
      </c>
      <c r="C2061" s="115" t="s">
        <v>18</v>
      </c>
      <c r="D2061" s="116">
        <v>3055.45</v>
      </c>
      <c r="E2061" s="116">
        <v>2665.1022200000002</v>
      </c>
      <c r="F2061" s="117">
        <f t="shared" si="65"/>
        <v>0.87224540411396045</v>
      </c>
    </row>
    <row r="2062" spans="1:6" ht="15" x14ac:dyDescent="0.2">
      <c r="A2062" s="49" t="str">
        <f t="shared" si="64"/>
        <v>A</v>
      </c>
      <c r="B2062" s="118" t="s">
        <v>315</v>
      </c>
      <c r="C2062" s="118" t="s">
        <v>19</v>
      </c>
      <c r="D2062" s="89">
        <v>766.55</v>
      </c>
      <c r="E2062" s="89">
        <v>756.44091000000003</v>
      </c>
      <c r="F2062" s="119">
        <f t="shared" si="65"/>
        <v>0.98681222359924348</v>
      </c>
    </row>
    <row r="2063" spans="1:6" ht="15" x14ac:dyDescent="0.2">
      <c r="A2063" s="49" t="str">
        <f t="shared" si="64"/>
        <v>A</v>
      </c>
      <c r="B2063" s="118" t="s">
        <v>315</v>
      </c>
      <c r="C2063" s="118" t="s">
        <v>20</v>
      </c>
      <c r="D2063" s="89">
        <v>2269.8209999999999</v>
      </c>
      <c r="E2063" s="89">
        <v>1893.2591200000002</v>
      </c>
      <c r="F2063" s="119">
        <f t="shared" si="65"/>
        <v>0.83410062731818946</v>
      </c>
    </row>
    <row r="2064" spans="1:6" ht="15" x14ac:dyDescent="0.2">
      <c r="A2064" s="49" t="str">
        <f t="shared" si="64"/>
        <v>A</v>
      </c>
      <c r="B2064" s="118" t="s">
        <v>315</v>
      </c>
      <c r="C2064" s="118" t="s">
        <v>33</v>
      </c>
      <c r="D2064" s="89">
        <v>18</v>
      </c>
      <c r="E2064" s="89">
        <v>14.445450000000001</v>
      </c>
      <c r="F2064" s="119">
        <f t="shared" si="65"/>
        <v>0.80252500000000004</v>
      </c>
    </row>
    <row r="2065" spans="1:6" ht="15" x14ac:dyDescent="0.2">
      <c r="A2065" s="49" t="str">
        <f t="shared" si="64"/>
        <v>A</v>
      </c>
      <c r="B2065" s="118" t="s">
        <v>315</v>
      </c>
      <c r="C2065" s="118" t="s">
        <v>34</v>
      </c>
      <c r="D2065" s="89">
        <v>1.079</v>
      </c>
      <c r="E2065" s="89">
        <v>0.95674000000000003</v>
      </c>
      <c r="F2065" s="119">
        <f t="shared" si="65"/>
        <v>0.88669138090824839</v>
      </c>
    </row>
    <row r="2066" spans="1:6" ht="15" x14ac:dyDescent="0.2">
      <c r="A2066" s="49" t="str">
        <f t="shared" si="64"/>
        <v>A</v>
      </c>
      <c r="B2066" s="115" t="s">
        <v>315</v>
      </c>
      <c r="C2066" s="115" t="s">
        <v>35</v>
      </c>
      <c r="D2066" s="116">
        <v>1936.53</v>
      </c>
      <c r="E2066" s="116">
        <v>1333.71201</v>
      </c>
      <c r="F2066" s="117">
        <f t="shared" si="65"/>
        <v>0.68871228950752117</v>
      </c>
    </row>
    <row r="2067" spans="1:6" s="60" customFormat="1" ht="18.75" hidden="1" thickBot="1" x14ac:dyDescent="0.3">
      <c r="A2067" s="65" t="str">
        <f t="shared" si="64"/>
        <v>A</v>
      </c>
      <c r="B2067" s="120" t="s">
        <v>1224</v>
      </c>
      <c r="C2067" s="121" t="s">
        <v>1225</v>
      </c>
      <c r="D2067" s="122">
        <v>1041.95</v>
      </c>
      <c r="E2067" s="122">
        <v>1009.12585</v>
      </c>
      <c r="F2067" s="123">
        <f t="shared" si="65"/>
        <v>0.96849738471135849</v>
      </c>
    </row>
    <row r="2068" spans="1:6" s="60" customFormat="1" ht="15" hidden="1" x14ac:dyDescent="0.25">
      <c r="A2068" s="65" t="str">
        <f t="shared" si="64"/>
        <v>A</v>
      </c>
      <c r="B2068" s="124" t="s">
        <v>315</v>
      </c>
      <c r="C2068" s="124" t="s">
        <v>18</v>
      </c>
      <c r="D2068" s="125">
        <v>955.45</v>
      </c>
      <c r="E2068" s="125">
        <v>925.56875000000002</v>
      </c>
      <c r="F2068" s="126">
        <f t="shared" si="65"/>
        <v>0.96872546967397555</v>
      </c>
    </row>
    <row r="2069" spans="1:6" s="60" customFormat="1" ht="15" hidden="1" x14ac:dyDescent="0.25">
      <c r="A2069" s="65" t="str">
        <f t="shared" si="64"/>
        <v>A</v>
      </c>
      <c r="B2069" s="127" t="s">
        <v>315</v>
      </c>
      <c r="C2069" s="127" t="s">
        <v>19</v>
      </c>
      <c r="D2069" s="128">
        <v>766.55</v>
      </c>
      <c r="E2069" s="128">
        <v>756.44091000000003</v>
      </c>
      <c r="F2069" s="129">
        <f t="shared" si="65"/>
        <v>0.98681222359924348</v>
      </c>
    </row>
    <row r="2070" spans="1:6" s="60" customFormat="1" ht="15" hidden="1" x14ac:dyDescent="0.25">
      <c r="A2070" s="65" t="str">
        <f t="shared" si="64"/>
        <v>A</v>
      </c>
      <c r="B2070" s="127" t="s">
        <v>315</v>
      </c>
      <c r="C2070" s="127" t="s">
        <v>20</v>
      </c>
      <c r="D2070" s="128">
        <v>169.821</v>
      </c>
      <c r="E2070" s="128">
        <v>153.72565</v>
      </c>
      <c r="F2070" s="129">
        <f t="shared" si="65"/>
        <v>0.90522167458677083</v>
      </c>
    </row>
    <row r="2071" spans="1:6" s="60" customFormat="1" ht="15" hidden="1" x14ac:dyDescent="0.25">
      <c r="A2071" s="65" t="str">
        <f t="shared" si="64"/>
        <v>A</v>
      </c>
      <c r="B2071" s="127" t="s">
        <v>315</v>
      </c>
      <c r="C2071" s="127" t="s">
        <v>33</v>
      </c>
      <c r="D2071" s="128">
        <v>18</v>
      </c>
      <c r="E2071" s="128">
        <v>14.445450000000001</v>
      </c>
      <c r="F2071" s="129">
        <f t="shared" si="65"/>
        <v>0.80252500000000004</v>
      </c>
    </row>
    <row r="2072" spans="1:6" s="60" customFormat="1" ht="15" hidden="1" x14ac:dyDescent="0.25">
      <c r="A2072" s="65" t="str">
        <f t="shared" si="64"/>
        <v>A</v>
      </c>
      <c r="B2072" s="127" t="s">
        <v>315</v>
      </c>
      <c r="C2072" s="127" t="s">
        <v>34</v>
      </c>
      <c r="D2072" s="128">
        <v>1.079</v>
      </c>
      <c r="E2072" s="128">
        <v>0.95674000000000003</v>
      </c>
      <c r="F2072" s="129">
        <f t="shared" si="65"/>
        <v>0.88669138090824839</v>
      </c>
    </row>
    <row r="2073" spans="1:6" s="60" customFormat="1" ht="15" hidden="1" x14ac:dyDescent="0.25">
      <c r="A2073" s="65" t="str">
        <f t="shared" si="64"/>
        <v>A</v>
      </c>
      <c r="B2073" s="124" t="s">
        <v>315</v>
      </c>
      <c r="C2073" s="124" t="s">
        <v>35</v>
      </c>
      <c r="D2073" s="125">
        <v>86.5</v>
      </c>
      <c r="E2073" s="125">
        <v>83.557100000000005</v>
      </c>
      <c r="F2073" s="126">
        <f t="shared" si="65"/>
        <v>0.96597803468208099</v>
      </c>
    </row>
    <row r="2074" spans="1:6" s="60" customFormat="1" ht="36.75" hidden="1" thickBot="1" x14ac:dyDescent="0.3">
      <c r="A2074" s="65" t="str">
        <f t="shared" si="64"/>
        <v>A</v>
      </c>
      <c r="B2074" s="120" t="s">
        <v>1226</v>
      </c>
      <c r="C2074" s="121" t="s">
        <v>1227</v>
      </c>
      <c r="D2074" s="122">
        <v>3950.03</v>
      </c>
      <c r="E2074" s="122">
        <v>2989.6883800000001</v>
      </c>
      <c r="F2074" s="123">
        <f t="shared" si="65"/>
        <v>0.75687738574137409</v>
      </c>
    </row>
    <row r="2075" spans="1:6" s="60" customFormat="1" ht="15" hidden="1" x14ac:dyDescent="0.25">
      <c r="A2075" s="65" t="str">
        <f t="shared" si="64"/>
        <v>A</v>
      </c>
      <c r="B2075" s="124" t="s">
        <v>315</v>
      </c>
      <c r="C2075" s="124" t="s">
        <v>18</v>
      </c>
      <c r="D2075" s="125">
        <v>2100</v>
      </c>
      <c r="E2075" s="125">
        <v>1739.5334700000003</v>
      </c>
      <c r="F2075" s="126">
        <f t="shared" si="65"/>
        <v>0.82834927142857162</v>
      </c>
    </row>
    <row r="2076" spans="1:6" s="60" customFormat="1" ht="15" hidden="1" x14ac:dyDescent="0.25">
      <c r="A2076" s="65" t="str">
        <f t="shared" si="64"/>
        <v>A</v>
      </c>
      <c r="B2076" s="127" t="s">
        <v>315</v>
      </c>
      <c r="C2076" s="127" t="s">
        <v>20</v>
      </c>
      <c r="D2076" s="128">
        <v>2100</v>
      </c>
      <c r="E2076" s="128">
        <v>1739.5334700000003</v>
      </c>
      <c r="F2076" s="129">
        <f t="shared" si="65"/>
        <v>0.82834927142857162</v>
      </c>
    </row>
    <row r="2077" spans="1:6" s="60" customFormat="1" ht="15" hidden="1" x14ac:dyDescent="0.25">
      <c r="A2077" s="65" t="str">
        <f t="shared" si="64"/>
        <v>A</v>
      </c>
      <c r="B2077" s="124" t="s">
        <v>315</v>
      </c>
      <c r="C2077" s="124" t="s">
        <v>35</v>
      </c>
      <c r="D2077" s="125">
        <v>1850.03</v>
      </c>
      <c r="E2077" s="125">
        <v>1250.1549100000002</v>
      </c>
      <c r="F2077" s="126">
        <f t="shared" si="65"/>
        <v>0.67574845272779371</v>
      </c>
    </row>
    <row r="2078" spans="1:6" ht="18.75" thickBot="1" x14ac:dyDescent="0.25">
      <c r="A2078" s="49" t="str">
        <f t="shared" si="64"/>
        <v>A</v>
      </c>
      <c r="B2078" s="109" t="s">
        <v>1228</v>
      </c>
      <c r="C2078" s="110" t="s">
        <v>1229</v>
      </c>
      <c r="D2078" s="111">
        <v>77487.97</v>
      </c>
      <c r="E2078" s="111">
        <v>77369.459140000006</v>
      </c>
      <c r="F2078" s="112">
        <f t="shared" si="65"/>
        <v>0.99847059020903506</v>
      </c>
    </row>
    <row r="2079" spans="1:6" ht="15.75" thickTop="1" x14ac:dyDescent="0.2">
      <c r="A2079" s="49" t="str">
        <f t="shared" si="64"/>
        <v>A</v>
      </c>
      <c r="B2079" s="115" t="s">
        <v>315</v>
      </c>
      <c r="C2079" s="115" t="s">
        <v>18</v>
      </c>
      <c r="D2079" s="116">
        <v>372.97</v>
      </c>
      <c r="E2079" s="116">
        <v>297.92571999999996</v>
      </c>
      <c r="F2079" s="117">
        <f t="shared" si="65"/>
        <v>0.79879271791296869</v>
      </c>
    </row>
    <row r="2080" spans="1:6" ht="15" x14ac:dyDescent="0.2">
      <c r="A2080" s="49" t="str">
        <f t="shared" si="64"/>
        <v>A</v>
      </c>
      <c r="B2080" s="118" t="s">
        <v>315</v>
      </c>
      <c r="C2080" s="118" t="s">
        <v>20</v>
      </c>
      <c r="D2080" s="89">
        <v>372.97</v>
      </c>
      <c r="E2080" s="89">
        <v>297.92571999999996</v>
      </c>
      <c r="F2080" s="119">
        <f t="shared" si="65"/>
        <v>0.79879271791296869</v>
      </c>
    </row>
    <row r="2081" spans="1:6" ht="15" x14ac:dyDescent="0.2">
      <c r="A2081" s="49" t="str">
        <f t="shared" si="64"/>
        <v>A</v>
      </c>
      <c r="B2081" s="115" t="s">
        <v>315</v>
      </c>
      <c r="C2081" s="115" t="s">
        <v>35</v>
      </c>
      <c r="D2081" s="116">
        <v>77115</v>
      </c>
      <c r="E2081" s="116">
        <v>77071.533419999992</v>
      </c>
      <c r="F2081" s="117">
        <f t="shared" si="65"/>
        <v>0.99943634078972954</v>
      </c>
    </row>
    <row r="2082" spans="1:6" s="60" customFormat="1" ht="18.75" hidden="1" thickBot="1" x14ac:dyDescent="0.3">
      <c r="A2082" s="65" t="str">
        <f t="shared" si="64"/>
        <v>A</v>
      </c>
      <c r="B2082" s="120" t="s">
        <v>1230</v>
      </c>
      <c r="C2082" s="121" t="s">
        <v>1231</v>
      </c>
      <c r="D2082" s="122">
        <v>77487.97</v>
      </c>
      <c r="E2082" s="122">
        <v>77369.459140000006</v>
      </c>
      <c r="F2082" s="123">
        <f t="shared" si="65"/>
        <v>0.99847059020903506</v>
      </c>
    </row>
    <row r="2083" spans="1:6" s="60" customFormat="1" ht="15" hidden="1" x14ac:dyDescent="0.25">
      <c r="A2083" s="65" t="str">
        <f t="shared" si="64"/>
        <v>A</v>
      </c>
      <c r="B2083" s="124" t="s">
        <v>315</v>
      </c>
      <c r="C2083" s="124" t="s">
        <v>18</v>
      </c>
      <c r="D2083" s="125">
        <v>372.97</v>
      </c>
      <c r="E2083" s="125">
        <v>297.92571999999996</v>
      </c>
      <c r="F2083" s="126">
        <f t="shared" si="65"/>
        <v>0.79879271791296869</v>
      </c>
    </row>
    <row r="2084" spans="1:6" s="60" customFormat="1" ht="15" hidden="1" x14ac:dyDescent="0.25">
      <c r="A2084" s="65" t="str">
        <f t="shared" si="64"/>
        <v>A</v>
      </c>
      <c r="B2084" s="127" t="s">
        <v>315</v>
      </c>
      <c r="C2084" s="127" t="s">
        <v>20</v>
      </c>
      <c r="D2084" s="128">
        <v>372.97</v>
      </c>
      <c r="E2084" s="128">
        <v>297.92571999999996</v>
      </c>
      <c r="F2084" s="129">
        <f t="shared" si="65"/>
        <v>0.79879271791296869</v>
      </c>
    </row>
    <row r="2085" spans="1:6" s="60" customFormat="1" ht="15" hidden="1" x14ac:dyDescent="0.25">
      <c r="A2085" s="65" t="str">
        <f t="shared" si="64"/>
        <v>A</v>
      </c>
      <c r="B2085" s="124" t="s">
        <v>315</v>
      </c>
      <c r="C2085" s="124" t="s">
        <v>35</v>
      </c>
      <c r="D2085" s="125">
        <v>77115</v>
      </c>
      <c r="E2085" s="125">
        <v>77071.533419999992</v>
      </c>
      <c r="F2085" s="126">
        <f t="shared" si="65"/>
        <v>0.99943634078972954</v>
      </c>
    </row>
    <row r="2086" spans="1:6" ht="18.75" thickBot="1" x14ac:dyDescent="0.25">
      <c r="A2086" s="49" t="str">
        <f t="shared" si="64"/>
        <v>A</v>
      </c>
      <c r="B2086" s="109" t="s">
        <v>1232</v>
      </c>
      <c r="C2086" s="110" t="s">
        <v>1233</v>
      </c>
      <c r="D2086" s="111">
        <v>20682</v>
      </c>
      <c r="E2086" s="111">
        <v>20493.038739999996</v>
      </c>
      <c r="F2086" s="112">
        <f t="shared" si="65"/>
        <v>0.99086349192534551</v>
      </c>
    </row>
    <row r="2087" spans="1:6" ht="15.75" thickTop="1" x14ac:dyDescent="0.2">
      <c r="A2087" s="49" t="str">
        <f t="shared" si="64"/>
        <v>A</v>
      </c>
      <c r="B2087" s="115" t="s">
        <v>315</v>
      </c>
      <c r="C2087" s="115" t="s">
        <v>18</v>
      </c>
      <c r="D2087" s="116">
        <v>20682</v>
      </c>
      <c r="E2087" s="116">
        <v>20493.038739999996</v>
      </c>
      <c r="F2087" s="117">
        <f t="shared" si="65"/>
        <v>0.99086349192534551</v>
      </c>
    </row>
    <row r="2088" spans="1:6" ht="15" x14ac:dyDescent="0.2">
      <c r="A2088" s="49" t="str">
        <f t="shared" si="64"/>
        <v>A</v>
      </c>
      <c r="B2088" s="118" t="s">
        <v>315</v>
      </c>
      <c r="C2088" s="118" t="s">
        <v>19</v>
      </c>
      <c r="D2088" s="89">
        <v>281</v>
      </c>
      <c r="E2088" s="89">
        <v>279.82054000000005</v>
      </c>
      <c r="F2088" s="119">
        <f t="shared" si="65"/>
        <v>0.99580263345195752</v>
      </c>
    </row>
    <row r="2089" spans="1:6" ht="15" x14ac:dyDescent="0.2">
      <c r="A2089" s="49" t="str">
        <f t="shared" si="64"/>
        <v>A</v>
      </c>
      <c r="B2089" s="118" t="s">
        <v>315</v>
      </c>
      <c r="C2089" s="118" t="s">
        <v>20</v>
      </c>
      <c r="D2089" s="89">
        <v>20401</v>
      </c>
      <c r="E2089" s="89">
        <v>20213.218199999996</v>
      </c>
      <c r="F2089" s="119">
        <f t="shared" si="65"/>
        <v>0.99079546100681315</v>
      </c>
    </row>
    <row r="2090" spans="1:6" s="60" customFormat="1" ht="36.75" hidden="1" thickBot="1" x14ac:dyDescent="0.3">
      <c r="A2090" s="65" t="str">
        <f t="shared" si="64"/>
        <v>A</v>
      </c>
      <c r="B2090" s="120" t="s">
        <v>1234</v>
      </c>
      <c r="C2090" s="121" t="s">
        <v>1235</v>
      </c>
      <c r="D2090" s="122">
        <v>20682</v>
      </c>
      <c r="E2090" s="122">
        <v>20493.038739999996</v>
      </c>
      <c r="F2090" s="123">
        <f t="shared" si="65"/>
        <v>0.99086349192534551</v>
      </c>
    </row>
    <row r="2091" spans="1:6" s="60" customFormat="1" ht="15" hidden="1" x14ac:dyDescent="0.25">
      <c r="A2091" s="65" t="str">
        <f t="shared" si="64"/>
        <v>A</v>
      </c>
      <c r="B2091" s="124" t="s">
        <v>315</v>
      </c>
      <c r="C2091" s="124" t="s">
        <v>18</v>
      </c>
      <c r="D2091" s="125">
        <v>20682</v>
      </c>
      <c r="E2091" s="125">
        <v>20493.038739999996</v>
      </c>
      <c r="F2091" s="126">
        <f t="shared" si="65"/>
        <v>0.99086349192534551</v>
      </c>
    </row>
    <row r="2092" spans="1:6" s="60" customFormat="1" ht="15" hidden="1" x14ac:dyDescent="0.25">
      <c r="A2092" s="65" t="str">
        <f t="shared" si="64"/>
        <v>A</v>
      </c>
      <c r="B2092" s="127" t="s">
        <v>315</v>
      </c>
      <c r="C2092" s="127" t="s">
        <v>19</v>
      </c>
      <c r="D2092" s="128">
        <v>281</v>
      </c>
      <c r="E2092" s="128">
        <v>279.82054000000005</v>
      </c>
      <c r="F2092" s="129">
        <f t="shared" si="65"/>
        <v>0.99580263345195752</v>
      </c>
    </row>
    <row r="2093" spans="1:6" s="60" customFormat="1" ht="15" hidden="1" x14ac:dyDescent="0.25">
      <c r="A2093" s="65" t="str">
        <f t="shared" si="64"/>
        <v>A</v>
      </c>
      <c r="B2093" s="127" t="s">
        <v>315</v>
      </c>
      <c r="C2093" s="127" t="s">
        <v>20</v>
      </c>
      <c r="D2093" s="128">
        <v>20401</v>
      </c>
      <c r="E2093" s="128">
        <v>20213.218199999996</v>
      </c>
      <c r="F2093" s="129">
        <f t="shared" si="65"/>
        <v>0.99079546100681315</v>
      </c>
    </row>
    <row r="2094" spans="1:6" ht="36.75" thickBot="1" x14ac:dyDescent="0.25">
      <c r="A2094" s="49" t="str">
        <f t="shared" si="64"/>
        <v>A</v>
      </c>
      <c r="B2094" s="109" t="s">
        <v>1236</v>
      </c>
      <c r="C2094" s="110" t="s">
        <v>1237</v>
      </c>
      <c r="D2094" s="111">
        <v>26902.903999999999</v>
      </c>
      <c r="E2094" s="111">
        <v>25804.653619999997</v>
      </c>
      <c r="F2094" s="112">
        <f t="shared" si="65"/>
        <v>0.95917725536246934</v>
      </c>
    </row>
    <row r="2095" spans="1:6" ht="15.75" thickTop="1" x14ac:dyDescent="0.2">
      <c r="A2095" s="49" t="str">
        <f t="shared" si="64"/>
        <v>A</v>
      </c>
      <c r="B2095" s="115" t="s">
        <v>315</v>
      </c>
      <c r="C2095" s="115" t="s">
        <v>18</v>
      </c>
      <c r="D2095" s="116">
        <v>24427.675999999999</v>
      </c>
      <c r="E2095" s="116">
        <v>23932.891829999997</v>
      </c>
      <c r="F2095" s="117">
        <f t="shared" si="65"/>
        <v>0.97974493480263936</v>
      </c>
    </row>
    <row r="2096" spans="1:6" ht="15" x14ac:dyDescent="0.2">
      <c r="A2096" s="49" t="str">
        <f t="shared" si="64"/>
        <v>A</v>
      </c>
      <c r="B2096" s="118" t="s">
        <v>315</v>
      </c>
      <c r="C2096" s="118" t="s">
        <v>19</v>
      </c>
      <c r="D2096" s="89">
        <v>5733.4350000000004</v>
      </c>
      <c r="E2096" s="89">
        <v>5657.5251799999996</v>
      </c>
      <c r="F2096" s="119">
        <f t="shared" si="65"/>
        <v>0.98676014989269067</v>
      </c>
    </row>
    <row r="2097" spans="1:6" ht="15" x14ac:dyDescent="0.2">
      <c r="A2097" s="49" t="str">
        <f t="shared" si="64"/>
        <v>A</v>
      </c>
      <c r="B2097" s="118" t="s">
        <v>315</v>
      </c>
      <c r="C2097" s="118" t="s">
        <v>20</v>
      </c>
      <c r="D2097" s="89">
        <v>17225.751</v>
      </c>
      <c r="E2097" s="89">
        <v>16818.849300000002</v>
      </c>
      <c r="F2097" s="119">
        <f t="shared" si="65"/>
        <v>0.976378289689663</v>
      </c>
    </row>
    <row r="2098" spans="1:6" ht="15" x14ac:dyDescent="0.2">
      <c r="A2098" s="49" t="str">
        <f t="shared" si="64"/>
        <v>A</v>
      </c>
      <c r="B2098" s="118" t="s">
        <v>315</v>
      </c>
      <c r="C2098" s="118" t="s">
        <v>33</v>
      </c>
      <c r="D2098" s="89">
        <v>1375.54</v>
      </c>
      <c r="E2098" s="89">
        <v>1372.6963700000003</v>
      </c>
      <c r="F2098" s="119">
        <f t="shared" si="65"/>
        <v>0.99793271733282951</v>
      </c>
    </row>
    <row r="2099" spans="1:6" ht="15" x14ac:dyDescent="0.2">
      <c r="A2099" s="49" t="str">
        <f t="shared" si="64"/>
        <v>A</v>
      </c>
      <c r="B2099" s="118" t="s">
        <v>315</v>
      </c>
      <c r="C2099" s="118" t="s">
        <v>34</v>
      </c>
      <c r="D2099" s="89">
        <v>92.95</v>
      </c>
      <c r="E2099" s="89">
        <v>83.820979999999992</v>
      </c>
      <c r="F2099" s="119">
        <f t="shared" si="65"/>
        <v>0.90178569123184493</v>
      </c>
    </row>
    <row r="2100" spans="1:6" ht="15" x14ac:dyDescent="0.2">
      <c r="A2100" s="49" t="str">
        <f t="shared" si="64"/>
        <v>A</v>
      </c>
      <c r="B2100" s="115" t="s">
        <v>315</v>
      </c>
      <c r="C2100" s="115" t="s">
        <v>35</v>
      </c>
      <c r="D2100" s="116">
        <v>2475.2280000000001</v>
      </c>
      <c r="E2100" s="116">
        <v>1871.76179</v>
      </c>
      <c r="F2100" s="117">
        <f t="shared" si="65"/>
        <v>0.75619772804767882</v>
      </c>
    </row>
    <row r="2101" spans="1:6" s="60" customFormat="1" ht="36.75" hidden="1" thickBot="1" x14ac:dyDescent="0.3">
      <c r="A2101" s="65" t="str">
        <f t="shared" si="64"/>
        <v>A</v>
      </c>
      <c r="B2101" s="120" t="s">
        <v>1238</v>
      </c>
      <c r="C2101" s="121" t="s">
        <v>1239</v>
      </c>
      <c r="D2101" s="122">
        <v>22532.603999999999</v>
      </c>
      <c r="E2101" s="122">
        <v>21663.899579999998</v>
      </c>
      <c r="F2101" s="123">
        <f t="shared" si="65"/>
        <v>0.96144678085142743</v>
      </c>
    </row>
    <row r="2102" spans="1:6" s="60" customFormat="1" ht="15" hidden="1" x14ac:dyDescent="0.25">
      <c r="A2102" s="65" t="str">
        <f t="shared" si="64"/>
        <v>A</v>
      </c>
      <c r="B2102" s="124" t="s">
        <v>315</v>
      </c>
      <c r="C2102" s="124" t="s">
        <v>18</v>
      </c>
      <c r="D2102" s="125">
        <v>20221.603999999999</v>
      </c>
      <c r="E2102" s="125">
        <v>19858.926589999999</v>
      </c>
      <c r="F2102" s="126">
        <f t="shared" si="65"/>
        <v>0.98206485449917824</v>
      </c>
    </row>
    <row r="2103" spans="1:6" s="60" customFormat="1" ht="15" hidden="1" x14ac:dyDescent="0.25">
      <c r="A2103" s="65" t="str">
        <f t="shared" si="64"/>
        <v>A</v>
      </c>
      <c r="B2103" s="127" t="s">
        <v>315</v>
      </c>
      <c r="C2103" s="127" t="s">
        <v>19</v>
      </c>
      <c r="D2103" s="128">
        <v>2596.09</v>
      </c>
      <c r="E2103" s="128">
        <v>2574.08104</v>
      </c>
      <c r="F2103" s="129">
        <f t="shared" si="65"/>
        <v>0.99152226617721262</v>
      </c>
    </row>
    <row r="2104" spans="1:6" s="60" customFormat="1" ht="15" hidden="1" x14ac:dyDescent="0.25">
      <c r="A2104" s="65" t="str">
        <f t="shared" si="64"/>
        <v>A</v>
      </c>
      <c r="B2104" s="127" t="s">
        <v>315</v>
      </c>
      <c r="C2104" s="127" t="s">
        <v>20</v>
      </c>
      <c r="D2104" s="128">
        <v>16195.23</v>
      </c>
      <c r="E2104" s="128">
        <v>15862.15517</v>
      </c>
      <c r="F2104" s="129">
        <f t="shared" si="65"/>
        <v>0.97943376969638596</v>
      </c>
    </row>
    <row r="2105" spans="1:6" s="60" customFormat="1" ht="15" hidden="1" x14ac:dyDescent="0.25">
      <c r="A2105" s="65" t="str">
        <f t="shared" si="64"/>
        <v>A</v>
      </c>
      <c r="B2105" s="127" t="s">
        <v>315</v>
      </c>
      <c r="C2105" s="127" t="s">
        <v>33</v>
      </c>
      <c r="D2105" s="128">
        <v>1350.2840000000001</v>
      </c>
      <c r="E2105" s="128">
        <v>1350.2840000000001</v>
      </c>
      <c r="F2105" s="129">
        <f t="shared" si="65"/>
        <v>1</v>
      </c>
    </row>
    <row r="2106" spans="1:6" s="60" customFormat="1" ht="15" hidden="1" x14ac:dyDescent="0.25">
      <c r="A2106" s="65" t="str">
        <f t="shared" si="64"/>
        <v>A</v>
      </c>
      <c r="B2106" s="127" t="s">
        <v>315</v>
      </c>
      <c r="C2106" s="127" t="s">
        <v>34</v>
      </c>
      <c r="D2106" s="128">
        <v>80</v>
      </c>
      <c r="E2106" s="128">
        <v>72.406379999999999</v>
      </c>
      <c r="F2106" s="129">
        <f t="shared" si="65"/>
        <v>0.90507974999999996</v>
      </c>
    </row>
    <row r="2107" spans="1:6" s="60" customFormat="1" ht="15" hidden="1" x14ac:dyDescent="0.25">
      <c r="A2107" s="65" t="str">
        <f t="shared" si="64"/>
        <v>A</v>
      </c>
      <c r="B2107" s="124" t="s">
        <v>315</v>
      </c>
      <c r="C2107" s="124" t="s">
        <v>35</v>
      </c>
      <c r="D2107" s="125">
        <v>2311</v>
      </c>
      <c r="E2107" s="125">
        <v>1804.97299</v>
      </c>
      <c r="F2107" s="126">
        <f t="shared" si="65"/>
        <v>0.7810354781479879</v>
      </c>
    </row>
    <row r="2108" spans="1:6" s="60" customFormat="1" ht="18.75" hidden="1" thickBot="1" x14ac:dyDescent="0.3">
      <c r="A2108" s="65" t="str">
        <f t="shared" si="64"/>
        <v>A</v>
      </c>
      <c r="B2108" s="120" t="s">
        <v>1240</v>
      </c>
      <c r="C2108" s="121" t="s">
        <v>120</v>
      </c>
      <c r="D2108" s="122">
        <v>1198.7</v>
      </c>
      <c r="E2108" s="122">
        <v>1165.11994</v>
      </c>
      <c r="F2108" s="123">
        <f t="shared" si="65"/>
        <v>0.97198626845749558</v>
      </c>
    </row>
    <row r="2109" spans="1:6" s="60" customFormat="1" ht="15" hidden="1" x14ac:dyDescent="0.25">
      <c r="A2109" s="65" t="str">
        <f t="shared" si="64"/>
        <v>A</v>
      </c>
      <c r="B2109" s="124" t="s">
        <v>315</v>
      </c>
      <c r="C2109" s="124" t="s">
        <v>18</v>
      </c>
      <c r="D2109" s="125">
        <v>1177.2</v>
      </c>
      <c r="E2109" s="125">
        <v>1144.0248199999999</v>
      </c>
      <c r="F2109" s="126">
        <f t="shared" si="65"/>
        <v>0.97181856948691792</v>
      </c>
    </row>
    <row r="2110" spans="1:6" s="60" customFormat="1" ht="15" hidden="1" x14ac:dyDescent="0.25">
      <c r="A2110" s="65" t="str">
        <f t="shared" si="64"/>
        <v>A</v>
      </c>
      <c r="B2110" s="127" t="s">
        <v>315</v>
      </c>
      <c r="C2110" s="127" t="s">
        <v>19</v>
      </c>
      <c r="D2110" s="128">
        <v>927.2</v>
      </c>
      <c r="E2110" s="128">
        <v>910.94286</v>
      </c>
      <c r="F2110" s="129">
        <f t="shared" si="65"/>
        <v>0.98246641501294218</v>
      </c>
    </row>
    <row r="2111" spans="1:6" s="60" customFormat="1" ht="15" hidden="1" x14ac:dyDescent="0.25">
      <c r="A2111" s="65" t="str">
        <f t="shared" si="64"/>
        <v>A</v>
      </c>
      <c r="B2111" s="127" t="s">
        <v>315</v>
      </c>
      <c r="C2111" s="127" t="s">
        <v>20</v>
      </c>
      <c r="D2111" s="128">
        <v>240</v>
      </c>
      <c r="E2111" s="128">
        <v>223.58108000000001</v>
      </c>
      <c r="F2111" s="129">
        <f t="shared" si="65"/>
        <v>0.93158783333333339</v>
      </c>
    </row>
    <row r="2112" spans="1:6" s="60" customFormat="1" ht="15" hidden="1" x14ac:dyDescent="0.25">
      <c r="A2112" s="65" t="str">
        <f t="shared" si="64"/>
        <v>A</v>
      </c>
      <c r="B2112" s="127" t="s">
        <v>315</v>
      </c>
      <c r="C2112" s="127" t="s">
        <v>33</v>
      </c>
      <c r="D2112" s="128">
        <v>10</v>
      </c>
      <c r="E2112" s="128">
        <v>9.5008800000000004</v>
      </c>
      <c r="F2112" s="129">
        <f t="shared" si="65"/>
        <v>0.95008800000000004</v>
      </c>
    </row>
    <row r="2113" spans="1:6" s="60" customFormat="1" ht="15" hidden="1" x14ac:dyDescent="0.25">
      <c r="A2113" s="65" t="str">
        <f t="shared" si="64"/>
        <v>A</v>
      </c>
      <c r="B2113" s="124" t="s">
        <v>315</v>
      </c>
      <c r="C2113" s="124" t="s">
        <v>35</v>
      </c>
      <c r="D2113" s="125">
        <v>21.5</v>
      </c>
      <c r="E2113" s="125">
        <v>21.095119999999998</v>
      </c>
      <c r="F2113" s="126">
        <f t="shared" si="65"/>
        <v>0.98116837209302321</v>
      </c>
    </row>
    <row r="2114" spans="1:6" s="60" customFormat="1" ht="36.75" hidden="1" thickBot="1" x14ac:dyDescent="0.3">
      <c r="A2114" s="65" t="str">
        <f t="shared" si="64"/>
        <v>A</v>
      </c>
      <c r="B2114" s="120" t="s">
        <v>1241</v>
      </c>
      <c r="C2114" s="121" t="s">
        <v>126</v>
      </c>
      <c r="D2114" s="122">
        <v>752.9</v>
      </c>
      <c r="E2114" s="122">
        <v>674.83038999999985</v>
      </c>
      <c r="F2114" s="123">
        <f t="shared" si="65"/>
        <v>0.89630812856953102</v>
      </c>
    </row>
    <row r="2115" spans="1:6" s="60" customFormat="1" ht="15" hidden="1" x14ac:dyDescent="0.25">
      <c r="A2115" s="65" t="str">
        <f t="shared" si="64"/>
        <v>A</v>
      </c>
      <c r="B2115" s="124" t="s">
        <v>315</v>
      </c>
      <c r="C2115" s="124" t="s">
        <v>18</v>
      </c>
      <c r="D2115" s="125">
        <v>669.75</v>
      </c>
      <c r="E2115" s="125">
        <v>654.50072999999998</v>
      </c>
      <c r="F2115" s="126">
        <f t="shared" si="65"/>
        <v>0.97723139977603579</v>
      </c>
    </row>
    <row r="2116" spans="1:6" s="60" customFormat="1" ht="15" hidden="1" x14ac:dyDescent="0.25">
      <c r="A2116" s="65" t="str">
        <f t="shared" si="64"/>
        <v>A</v>
      </c>
      <c r="B2116" s="127" t="s">
        <v>315</v>
      </c>
      <c r="C2116" s="127" t="s">
        <v>19</v>
      </c>
      <c r="D2116" s="128">
        <v>474</v>
      </c>
      <c r="E2116" s="128">
        <v>451.70888000000002</v>
      </c>
      <c r="F2116" s="129">
        <f t="shared" si="65"/>
        <v>0.95297232067510551</v>
      </c>
    </row>
    <row r="2117" spans="1:6" s="60" customFormat="1" ht="15" hidden="1" x14ac:dyDescent="0.25">
      <c r="A2117" s="65" t="str">
        <f t="shared" ref="A2117:A2180" si="66">(IF(OR(D2117&lt;&gt;0,E2117&lt;&gt;0,),"A","B"))</f>
        <v>A</v>
      </c>
      <c r="B2117" s="127" t="s">
        <v>315</v>
      </c>
      <c r="C2117" s="127" t="s">
        <v>20</v>
      </c>
      <c r="D2117" s="128">
        <v>185</v>
      </c>
      <c r="E2117" s="128">
        <v>194.94274999999999</v>
      </c>
      <c r="F2117" s="129">
        <f t="shared" ref="F2117:F2180" si="67">E2117/D2117</f>
        <v>1.0537445945945945</v>
      </c>
    </row>
    <row r="2118" spans="1:6" s="60" customFormat="1" ht="15" hidden="1" x14ac:dyDescent="0.25">
      <c r="A2118" s="65" t="str">
        <f t="shared" si="66"/>
        <v>A</v>
      </c>
      <c r="B2118" s="127" t="s">
        <v>315</v>
      </c>
      <c r="C2118" s="127" t="s">
        <v>33</v>
      </c>
      <c r="D2118" s="128">
        <v>5.75</v>
      </c>
      <c r="E2118" s="128">
        <v>3.4431799999999999</v>
      </c>
      <c r="F2118" s="129">
        <f t="shared" si="67"/>
        <v>0.5988139130434782</v>
      </c>
    </row>
    <row r="2119" spans="1:6" s="60" customFormat="1" ht="15" hidden="1" x14ac:dyDescent="0.25">
      <c r="A2119" s="65" t="str">
        <f t="shared" si="66"/>
        <v>A</v>
      </c>
      <c r="B2119" s="127" t="s">
        <v>315</v>
      </c>
      <c r="C2119" s="127" t="s">
        <v>34</v>
      </c>
      <c r="D2119" s="128">
        <v>5</v>
      </c>
      <c r="E2119" s="128">
        <v>4.4059200000000001</v>
      </c>
      <c r="F2119" s="129">
        <f t="shared" si="67"/>
        <v>0.88118399999999997</v>
      </c>
    </row>
    <row r="2120" spans="1:6" s="60" customFormat="1" ht="15" hidden="1" x14ac:dyDescent="0.25">
      <c r="A2120" s="65" t="str">
        <f t="shared" si="66"/>
        <v>A</v>
      </c>
      <c r="B2120" s="124" t="s">
        <v>315</v>
      </c>
      <c r="C2120" s="124" t="s">
        <v>35</v>
      </c>
      <c r="D2120" s="125">
        <v>83.15</v>
      </c>
      <c r="E2120" s="125">
        <v>20.329660000000001</v>
      </c>
      <c r="F2120" s="126">
        <f t="shared" si="67"/>
        <v>0.24449380637402285</v>
      </c>
    </row>
    <row r="2121" spans="1:6" s="60" customFormat="1" ht="36.75" hidden="1" thickBot="1" x14ac:dyDescent="0.3">
      <c r="A2121" s="65" t="str">
        <f t="shared" si="66"/>
        <v>A</v>
      </c>
      <c r="B2121" s="120" t="s">
        <v>1242</v>
      </c>
      <c r="C2121" s="121" t="s">
        <v>118</v>
      </c>
      <c r="D2121" s="122">
        <v>460.35</v>
      </c>
      <c r="E2121" s="122">
        <v>453.16573</v>
      </c>
      <c r="F2121" s="123">
        <f t="shared" si="67"/>
        <v>0.98439389594873461</v>
      </c>
    </row>
    <row r="2122" spans="1:6" s="60" customFormat="1" ht="15" hidden="1" x14ac:dyDescent="0.25">
      <c r="A2122" s="65" t="str">
        <f t="shared" si="66"/>
        <v>A</v>
      </c>
      <c r="B2122" s="124" t="s">
        <v>315</v>
      </c>
      <c r="C2122" s="124" t="s">
        <v>18</v>
      </c>
      <c r="D2122" s="125">
        <v>449.55</v>
      </c>
      <c r="E2122" s="125">
        <v>442.73755999999997</v>
      </c>
      <c r="F2122" s="126">
        <f t="shared" si="67"/>
        <v>0.98484609053497929</v>
      </c>
    </row>
    <row r="2123" spans="1:6" s="60" customFormat="1" ht="15" hidden="1" x14ac:dyDescent="0.25">
      <c r="A2123" s="65" t="str">
        <f t="shared" si="66"/>
        <v>A</v>
      </c>
      <c r="B2123" s="127" t="s">
        <v>315</v>
      </c>
      <c r="C2123" s="127" t="s">
        <v>19</v>
      </c>
      <c r="D2123" s="128">
        <v>389.75</v>
      </c>
      <c r="E2123" s="128">
        <v>385.75685999999996</v>
      </c>
      <c r="F2123" s="129">
        <f t="shared" si="67"/>
        <v>0.98975461193072467</v>
      </c>
    </row>
    <row r="2124" spans="1:6" s="60" customFormat="1" ht="15" hidden="1" x14ac:dyDescent="0.25">
      <c r="A2124" s="65" t="str">
        <f t="shared" si="66"/>
        <v>A</v>
      </c>
      <c r="B2124" s="127" t="s">
        <v>315</v>
      </c>
      <c r="C2124" s="127" t="s">
        <v>20</v>
      </c>
      <c r="D2124" s="128">
        <v>55.3</v>
      </c>
      <c r="E2124" s="128">
        <v>52.480719999999998</v>
      </c>
      <c r="F2124" s="129">
        <f t="shared" si="67"/>
        <v>0.94901844484629294</v>
      </c>
    </row>
    <row r="2125" spans="1:6" s="60" customFormat="1" ht="15" hidden="1" x14ac:dyDescent="0.25">
      <c r="A2125" s="65" t="str">
        <f t="shared" si="66"/>
        <v>A</v>
      </c>
      <c r="B2125" s="127" t="s">
        <v>315</v>
      </c>
      <c r="C2125" s="127" t="s">
        <v>33</v>
      </c>
      <c r="D2125" s="128">
        <v>2.2999999999999998</v>
      </c>
      <c r="E2125" s="128">
        <v>2.2999999999999998</v>
      </c>
      <c r="F2125" s="129">
        <f t="shared" si="67"/>
        <v>1</v>
      </c>
    </row>
    <row r="2126" spans="1:6" s="60" customFormat="1" ht="15" hidden="1" x14ac:dyDescent="0.25">
      <c r="A2126" s="65" t="str">
        <f t="shared" si="66"/>
        <v>A</v>
      </c>
      <c r="B2126" s="127" t="s">
        <v>315</v>
      </c>
      <c r="C2126" s="127" t="s">
        <v>34</v>
      </c>
      <c r="D2126" s="128">
        <v>2.2000000000000002</v>
      </c>
      <c r="E2126" s="128">
        <v>2.19998</v>
      </c>
      <c r="F2126" s="129">
        <f t="shared" si="67"/>
        <v>0.99999090909090904</v>
      </c>
    </row>
    <row r="2127" spans="1:6" s="60" customFormat="1" ht="15" hidden="1" x14ac:dyDescent="0.25">
      <c r="A2127" s="65" t="str">
        <f t="shared" si="66"/>
        <v>A</v>
      </c>
      <c r="B2127" s="124" t="s">
        <v>315</v>
      </c>
      <c r="C2127" s="124" t="s">
        <v>35</v>
      </c>
      <c r="D2127" s="125">
        <v>10.8</v>
      </c>
      <c r="E2127" s="125">
        <v>10.42817</v>
      </c>
      <c r="F2127" s="126">
        <f t="shared" si="67"/>
        <v>0.96557129629629623</v>
      </c>
    </row>
    <row r="2128" spans="1:6" s="60" customFormat="1" ht="18.75" hidden="1" thickBot="1" x14ac:dyDescent="0.3">
      <c r="A2128" s="65" t="str">
        <f t="shared" si="66"/>
        <v>A</v>
      </c>
      <c r="B2128" s="120" t="s">
        <v>1243</v>
      </c>
      <c r="C2128" s="121" t="s">
        <v>119</v>
      </c>
      <c r="D2128" s="122">
        <v>326.64999999999998</v>
      </c>
      <c r="E2128" s="122">
        <v>319.50917000000004</v>
      </c>
      <c r="F2128" s="123">
        <f t="shared" si="67"/>
        <v>0.97813920097964202</v>
      </c>
    </row>
    <row r="2129" spans="1:6" s="60" customFormat="1" ht="15" hidden="1" x14ac:dyDescent="0.25">
      <c r="A2129" s="65" t="str">
        <f t="shared" si="66"/>
        <v>A</v>
      </c>
      <c r="B2129" s="124" t="s">
        <v>315</v>
      </c>
      <c r="C2129" s="124" t="s">
        <v>18</v>
      </c>
      <c r="D2129" s="125">
        <v>325.87200000000001</v>
      </c>
      <c r="E2129" s="125">
        <v>319.50917000000004</v>
      </c>
      <c r="F2129" s="126">
        <f t="shared" si="67"/>
        <v>0.98047445009083334</v>
      </c>
    </row>
    <row r="2130" spans="1:6" s="60" customFormat="1" ht="15" hidden="1" x14ac:dyDescent="0.25">
      <c r="A2130" s="65" t="str">
        <f t="shared" si="66"/>
        <v>A</v>
      </c>
      <c r="B2130" s="127" t="s">
        <v>315</v>
      </c>
      <c r="C2130" s="127" t="s">
        <v>19</v>
      </c>
      <c r="D2130" s="128">
        <v>197.40100000000001</v>
      </c>
      <c r="E2130" s="128">
        <v>194.87100000000001</v>
      </c>
      <c r="F2130" s="129">
        <f t="shared" si="67"/>
        <v>0.98718344891869847</v>
      </c>
    </row>
    <row r="2131" spans="1:6" s="60" customFormat="1" ht="15" hidden="1" x14ac:dyDescent="0.25">
      <c r="A2131" s="65" t="str">
        <f t="shared" si="66"/>
        <v>A</v>
      </c>
      <c r="B2131" s="127" t="s">
        <v>315</v>
      </c>
      <c r="C2131" s="127" t="s">
        <v>20</v>
      </c>
      <c r="D2131" s="128">
        <v>123.42100000000001</v>
      </c>
      <c r="E2131" s="128">
        <v>120.37236999999999</v>
      </c>
      <c r="F2131" s="129">
        <f t="shared" si="67"/>
        <v>0.97529893616159313</v>
      </c>
    </row>
    <row r="2132" spans="1:6" s="60" customFormat="1" ht="15" hidden="1" x14ac:dyDescent="0.25">
      <c r="A2132" s="65" t="str">
        <f t="shared" si="66"/>
        <v>A</v>
      </c>
      <c r="B2132" s="127" t="s">
        <v>315</v>
      </c>
      <c r="C2132" s="127" t="s">
        <v>33</v>
      </c>
      <c r="D2132" s="128">
        <v>2.4500000000000002</v>
      </c>
      <c r="E2132" s="128">
        <v>2.4249999999999998</v>
      </c>
      <c r="F2132" s="129">
        <f t="shared" si="67"/>
        <v>0.98979591836734682</v>
      </c>
    </row>
    <row r="2133" spans="1:6" s="60" customFormat="1" ht="15" hidden="1" x14ac:dyDescent="0.25">
      <c r="A2133" s="65" t="str">
        <f t="shared" si="66"/>
        <v>A</v>
      </c>
      <c r="B2133" s="127" t="s">
        <v>315</v>
      </c>
      <c r="C2133" s="127" t="s">
        <v>34</v>
      </c>
      <c r="D2133" s="128">
        <v>2.6</v>
      </c>
      <c r="E2133" s="128">
        <v>1.8408000000000002</v>
      </c>
      <c r="F2133" s="129">
        <f t="shared" si="67"/>
        <v>0.70800000000000007</v>
      </c>
    </row>
    <row r="2134" spans="1:6" s="60" customFormat="1" ht="15" hidden="1" x14ac:dyDescent="0.25">
      <c r="A2134" s="65" t="str">
        <f t="shared" si="66"/>
        <v>A</v>
      </c>
      <c r="B2134" s="124" t="s">
        <v>315</v>
      </c>
      <c r="C2134" s="124" t="s">
        <v>35</v>
      </c>
      <c r="D2134" s="125">
        <v>0.77800000000000002</v>
      </c>
      <c r="E2134" s="125">
        <v>0</v>
      </c>
      <c r="F2134" s="126">
        <f t="shared" si="67"/>
        <v>0</v>
      </c>
    </row>
    <row r="2135" spans="1:6" s="60" customFormat="1" ht="36.75" hidden="1" thickBot="1" x14ac:dyDescent="0.3">
      <c r="A2135" s="65" t="str">
        <f t="shared" si="66"/>
        <v>A</v>
      </c>
      <c r="B2135" s="120" t="s">
        <v>1244</v>
      </c>
      <c r="C2135" s="121" t="s">
        <v>121</v>
      </c>
      <c r="D2135" s="122">
        <v>1117.95</v>
      </c>
      <c r="E2135" s="122">
        <v>1062.50342</v>
      </c>
      <c r="F2135" s="123">
        <f t="shared" si="67"/>
        <v>0.95040334540900751</v>
      </c>
    </row>
    <row r="2136" spans="1:6" s="60" customFormat="1" ht="15" hidden="1" x14ac:dyDescent="0.25">
      <c r="A2136" s="65" t="str">
        <f t="shared" si="66"/>
        <v>A</v>
      </c>
      <c r="B2136" s="124" t="s">
        <v>315</v>
      </c>
      <c r="C2136" s="124" t="s">
        <v>18</v>
      </c>
      <c r="D2136" s="125">
        <v>1106.95</v>
      </c>
      <c r="E2136" s="125">
        <v>1051.6465700000001</v>
      </c>
      <c r="F2136" s="126">
        <f t="shared" si="67"/>
        <v>0.95003981209630073</v>
      </c>
    </row>
    <row r="2137" spans="1:6" s="60" customFormat="1" ht="15" hidden="1" x14ac:dyDescent="0.25">
      <c r="A2137" s="65" t="str">
        <f t="shared" si="66"/>
        <v>A</v>
      </c>
      <c r="B2137" s="127" t="s">
        <v>315</v>
      </c>
      <c r="C2137" s="127" t="s">
        <v>19</v>
      </c>
      <c r="D2137" s="128">
        <v>831</v>
      </c>
      <c r="E2137" s="128">
        <v>823.01215999999988</v>
      </c>
      <c r="F2137" s="129">
        <f t="shared" si="67"/>
        <v>0.99038767749699141</v>
      </c>
    </row>
    <row r="2138" spans="1:6" s="60" customFormat="1" ht="15" hidden="1" x14ac:dyDescent="0.25">
      <c r="A2138" s="65" t="str">
        <f t="shared" si="66"/>
        <v>A</v>
      </c>
      <c r="B2138" s="127" t="s">
        <v>315</v>
      </c>
      <c r="C2138" s="127" t="s">
        <v>20</v>
      </c>
      <c r="D2138" s="128">
        <v>268.8</v>
      </c>
      <c r="E2138" s="128">
        <v>221.67845</v>
      </c>
      <c r="F2138" s="129">
        <f t="shared" si="67"/>
        <v>0.82469661458333332</v>
      </c>
    </row>
    <row r="2139" spans="1:6" s="60" customFormat="1" ht="15" hidden="1" x14ac:dyDescent="0.25">
      <c r="A2139" s="65" t="str">
        <f t="shared" si="66"/>
        <v>A</v>
      </c>
      <c r="B2139" s="127" t="s">
        <v>315</v>
      </c>
      <c r="C2139" s="127" t="s">
        <v>33</v>
      </c>
      <c r="D2139" s="128">
        <v>4</v>
      </c>
      <c r="E2139" s="128">
        <v>3.9880599999999999</v>
      </c>
      <c r="F2139" s="129">
        <f t="shared" si="67"/>
        <v>0.99701499999999998</v>
      </c>
    </row>
    <row r="2140" spans="1:6" s="60" customFormat="1" ht="15" hidden="1" x14ac:dyDescent="0.25">
      <c r="A2140" s="65" t="str">
        <f t="shared" si="66"/>
        <v>A</v>
      </c>
      <c r="B2140" s="127" t="s">
        <v>315</v>
      </c>
      <c r="C2140" s="127" t="s">
        <v>34</v>
      </c>
      <c r="D2140" s="128">
        <v>3.15</v>
      </c>
      <c r="E2140" s="128">
        <v>2.9679000000000002</v>
      </c>
      <c r="F2140" s="129">
        <f t="shared" si="67"/>
        <v>0.94219047619047624</v>
      </c>
    </row>
    <row r="2141" spans="1:6" s="60" customFormat="1" ht="15" hidden="1" x14ac:dyDescent="0.25">
      <c r="A2141" s="65" t="str">
        <f t="shared" si="66"/>
        <v>A</v>
      </c>
      <c r="B2141" s="124" t="s">
        <v>315</v>
      </c>
      <c r="C2141" s="124" t="s">
        <v>35</v>
      </c>
      <c r="D2141" s="125">
        <v>11</v>
      </c>
      <c r="E2141" s="125">
        <v>10.85685</v>
      </c>
      <c r="F2141" s="126">
        <f t="shared" si="67"/>
        <v>0.98698636363636361</v>
      </c>
    </row>
    <row r="2142" spans="1:6" s="60" customFormat="1" ht="18.75" hidden="1" thickBot="1" x14ac:dyDescent="0.3">
      <c r="A2142" s="65" t="str">
        <f t="shared" si="66"/>
        <v>A</v>
      </c>
      <c r="B2142" s="120" t="s">
        <v>1245</v>
      </c>
      <c r="C2142" s="121" t="s">
        <v>123</v>
      </c>
      <c r="D2142" s="122">
        <v>513.75</v>
      </c>
      <c r="E2142" s="122">
        <v>465.62539000000004</v>
      </c>
      <c r="F2142" s="123">
        <f t="shared" si="67"/>
        <v>0.90632679318734799</v>
      </c>
    </row>
    <row r="2143" spans="1:6" s="60" customFormat="1" ht="15" hidden="1" x14ac:dyDescent="0.25">
      <c r="A2143" s="65" t="str">
        <f t="shared" si="66"/>
        <v>A</v>
      </c>
      <c r="B2143" s="124" t="s">
        <v>315</v>
      </c>
      <c r="C2143" s="124" t="s">
        <v>18</v>
      </c>
      <c r="D2143" s="125">
        <v>476.75</v>
      </c>
      <c r="E2143" s="125">
        <v>461.54639000000003</v>
      </c>
      <c r="F2143" s="126">
        <f t="shared" si="67"/>
        <v>0.96810988987939173</v>
      </c>
    </row>
    <row r="2144" spans="1:6" s="60" customFormat="1" ht="15" hidden="1" x14ac:dyDescent="0.25">
      <c r="A2144" s="65" t="str">
        <f t="shared" si="66"/>
        <v>A</v>
      </c>
      <c r="B2144" s="127" t="s">
        <v>315</v>
      </c>
      <c r="C2144" s="127" t="s">
        <v>19</v>
      </c>
      <c r="D2144" s="128">
        <v>317.99400000000003</v>
      </c>
      <c r="E2144" s="128">
        <v>317.15237999999999</v>
      </c>
      <c r="F2144" s="129">
        <f t="shared" si="67"/>
        <v>0.99735334628955252</v>
      </c>
    </row>
    <row r="2145" spans="1:6" s="60" customFormat="1" ht="15" hidden="1" x14ac:dyDescent="0.25">
      <c r="A2145" s="65" t="str">
        <f t="shared" si="66"/>
        <v>A</v>
      </c>
      <c r="B2145" s="127" t="s">
        <v>315</v>
      </c>
      <c r="C2145" s="127" t="s">
        <v>20</v>
      </c>
      <c r="D2145" s="128">
        <v>158</v>
      </c>
      <c r="E2145" s="128">
        <v>143.63876000000002</v>
      </c>
      <c r="F2145" s="129">
        <f t="shared" si="67"/>
        <v>0.90910607594936721</v>
      </c>
    </row>
    <row r="2146" spans="1:6" s="60" customFormat="1" ht="15" hidden="1" x14ac:dyDescent="0.25">
      <c r="A2146" s="65" t="str">
        <f t="shared" si="66"/>
        <v>A</v>
      </c>
      <c r="B2146" s="127" t="s">
        <v>315</v>
      </c>
      <c r="C2146" s="127" t="s">
        <v>33</v>
      </c>
      <c r="D2146" s="128">
        <v>0.75600000000000001</v>
      </c>
      <c r="E2146" s="128">
        <v>0.75524999999999998</v>
      </c>
      <c r="F2146" s="129">
        <f t="shared" si="67"/>
        <v>0.99900793650793651</v>
      </c>
    </row>
    <row r="2147" spans="1:6" s="60" customFormat="1" ht="15" hidden="1" x14ac:dyDescent="0.25">
      <c r="A2147" s="65" t="str">
        <f t="shared" si="66"/>
        <v>A</v>
      </c>
      <c r="B2147" s="124" t="s">
        <v>315</v>
      </c>
      <c r="C2147" s="124" t="s">
        <v>35</v>
      </c>
      <c r="D2147" s="125">
        <v>37</v>
      </c>
      <c r="E2147" s="125">
        <v>4.0789999999999997</v>
      </c>
      <c r="F2147" s="126">
        <f t="shared" si="67"/>
        <v>0.11024324324324324</v>
      </c>
    </row>
    <row r="2148" spans="1:6" ht="18.75" thickBot="1" x14ac:dyDescent="0.25">
      <c r="A2148" s="49" t="str">
        <f t="shared" si="66"/>
        <v>A</v>
      </c>
      <c r="B2148" s="109" t="s">
        <v>1246</v>
      </c>
      <c r="C2148" s="110" t="s">
        <v>1247</v>
      </c>
      <c r="D2148" s="111">
        <v>109700</v>
      </c>
      <c r="E2148" s="111">
        <v>102347.51303</v>
      </c>
      <c r="F2148" s="112">
        <f t="shared" si="67"/>
        <v>0.93297641777575202</v>
      </c>
    </row>
    <row r="2149" spans="1:6" ht="15.75" thickTop="1" x14ac:dyDescent="0.2">
      <c r="A2149" s="49" t="str">
        <f t="shared" si="66"/>
        <v>A</v>
      </c>
      <c r="B2149" s="115" t="s">
        <v>315</v>
      </c>
      <c r="C2149" s="115" t="s">
        <v>18</v>
      </c>
      <c r="D2149" s="116">
        <v>7800</v>
      </c>
      <c r="E2149" s="116">
        <v>7797.68109</v>
      </c>
      <c r="F2149" s="117">
        <f t="shared" si="67"/>
        <v>0.9997027038461539</v>
      </c>
    </row>
    <row r="2150" spans="1:6" ht="15" x14ac:dyDescent="0.2">
      <c r="A2150" s="49" t="str">
        <f t="shared" si="66"/>
        <v>A</v>
      </c>
      <c r="B2150" s="118" t="s">
        <v>315</v>
      </c>
      <c r="C2150" s="118" t="s">
        <v>20</v>
      </c>
      <c r="D2150" s="89">
        <v>7800</v>
      </c>
      <c r="E2150" s="89">
        <v>7797.68109</v>
      </c>
      <c r="F2150" s="119">
        <f t="shared" si="67"/>
        <v>0.9997027038461539</v>
      </c>
    </row>
    <row r="2151" spans="1:6" ht="15" x14ac:dyDescent="0.2">
      <c r="A2151" s="49" t="str">
        <f t="shared" si="66"/>
        <v>A</v>
      </c>
      <c r="B2151" s="115" t="s">
        <v>315</v>
      </c>
      <c r="C2151" s="115" t="s">
        <v>35</v>
      </c>
      <c r="D2151" s="116">
        <v>101900</v>
      </c>
      <c r="E2151" s="116">
        <v>94549.831940000004</v>
      </c>
      <c r="F2151" s="117">
        <f t="shared" si="67"/>
        <v>0.92786881197252213</v>
      </c>
    </row>
    <row r="2152" spans="1:6" ht="18.75" thickBot="1" x14ac:dyDescent="0.25">
      <c r="A2152" s="49" t="str">
        <f t="shared" si="66"/>
        <v>A</v>
      </c>
      <c r="B2152" s="109" t="s">
        <v>1248</v>
      </c>
      <c r="C2152" s="110" t="s">
        <v>1249</v>
      </c>
      <c r="D2152" s="111">
        <v>138030</v>
      </c>
      <c r="E2152" s="111">
        <v>135800.94261</v>
      </c>
      <c r="F2152" s="112">
        <f t="shared" si="67"/>
        <v>0.98385092088676374</v>
      </c>
    </row>
    <row r="2153" spans="1:6" ht="15.75" thickTop="1" x14ac:dyDescent="0.2">
      <c r="A2153" s="49" t="str">
        <f t="shared" si="66"/>
        <v>A</v>
      </c>
      <c r="B2153" s="115" t="s">
        <v>315</v>
      </c>
      <c r="C2153" s="115" t="s">
        <v>18</v>
      </c>
      <c r="D2153" s="116">
        <v>129801.42</v>
      </c>
      <c r="E2153" s="116">
        <v>127851.89554000003</v>
      </c>
      <c r="F2153" s="117">
        <f t="shared" si="67"/>
        <v>0.98498071546520849</v>
      </c>
    </row>
    <row r="2154" spans="1:6" ht="15" x14ac:dyDescent="0.2">
      <c r="A2154" s="49" t="str">
        <f t="shared" si="66"/>
        <v>A</v>
      </c>
      <c r="B2154" s="118" t="s">
        <v>315</v>
      </c>
      <c r="C2154" s="118" t="s">
        <v>19</v>
      </c>
      <c r="D2154" s="89">
        <v>24750</v>
      </c>
      <c r="E2154" s="89">
        <v>23721.972759999997</v>
      </c>
      <c r="F2154" s="119">
        <f t="shared" si="67"/>
        <v>0.95846354585858573</v>
      </c>
    </row>
    <row r="2155" spans="1:6" ht="15" x14ac:dyDescent="0.2">
      <c r="A2155" s="49" t="str">
        <f t="shared" si="66"/>
        <v>A</v>
      </c>
      <c r="B2155" s="118" t="s">
        <v>315</v>
      </c>
      <c r="C2155" s="118" t="s">
        <v>20</v>
      </c>
      <c r="D2155" s="89">
        <v>104998.757</v>
      </c>
      <c r="E2155" s="89">
        <v>104095.59031000003</v>
      </c>
      <c r="F2155" s="119">
        <f t="shared" si="67"/>
        <v>0.99139831064857298</v>
      </c>
    </row>
    <row r="2156" spans="1:6" ht="15" x14ac:dyDescent="0.2">
      <c r="A2156" s="49" t="str">
        <f t="shared" si="66"/>
        <v>A</v>
      </c>
      <c r="B2156" s="118" t="s">
        <v>315</v>
      </c>
      <c r="C2156" s="118" t="s">
        <v>34</v>
      </c>
      <c r="D2156" s="89">
        <v>52.662999999999997</v>
      </c>
      <c r="E2156" s="89">
        <v>34.332470000000001</v>
      </c>
      <c r="F2156" s="119">
        <f t="shared" si="67"/>
        <v>0.65192772914570007</v>
      </c>
    </row>
    <row r="2157" spans="1:6" ht="15" x14ac:dyDescent="0.2">
      <c r="A2157" s="49" t="str">
        <f t="shared" si="66"/>
        <v>A</v>
      </c>
      <c r="B2157" s="115" t="s">
        <v>315</v>
      </c>
      <c r="C2157" s="115" t="s">
        <v>35</v>
      </c>
      <c r="D2157" s="116">
        <v>8228.58</v>
      </c>
      <c r="E2157" s="116">
        <v>7949.0470700000005</v>
      </c>
      <c r="F2157" s="117">
        <f t="shared" si="67"/>
        <v>0.96602901958782694</v>
      </c>
    </row>
    <row r="2158" spans="1:6" s="60" customFormat="1" ht="18.75" hidden="1" thickBot="1" x14ac:dyDescent="0.3">
      <c r="A2158" s="65" t="str">
        <f t="shared" si="66"/>
        <v>A</v>
      </c>
      <c r="B2158" s="120" t="s">
        <v>1250</v>
      </c>
      <c r="C2158" s="121" t="s">
        <v>1251</v>
      </c>
      <c r="D2158" s="122">
        <v>138029.1</v>
      </c>
      <c r="E2158" s="122">
        <v>135800.94261</v>
      </c>
      <c r="F2158" s="123">
        <f t="shared" si="67"/>
        <v>0.98385733595307068</v>
      </c>
    </row>
    <row r="2159" spans="1:6" s="60" customFormat="1" ht="15" hidden="1" x14ac:dyDescent="0.25">
      <c r="A2159" s="65" t="str">
        <f t="shared" si="66"/>
        <v>A</v>
      </c>
      <c r="B2159" s="124" t="s">
        <v>315</v>
      </c>
      <c r="C2159" s="124" t="s">
        <v>18</v>
      </c>
      <c r="D2159" s="125">
        <v>129800.52</v>
      </c>
      <c r="E2159" s="125">
        <v>127851.89554000003</v>
      </c>
      <c r="F2159" s="126">
        <f t="shared" si="67"/>
        <v>0.98498754504219266</v>
      </c>
    </row>
    <row r="2160" spans="1:6" s="60" customFormat="1" ht="15" hidden="1" x14ac:dyDescent="0.25">
      <c r="A2160" s="65" t="str">
        <f t="shared" si="66"/>
        <v>A</v>
      </c>
      <c r="B2160" s="127" t="s">
        <v>315</v>
      </c>
      <c r="C2160" s="127" t="s">
        <v>19</v>
      </c>
      <c r="D2160" s="128">
        <v>24750</v>
      </c>
      <c r="E2160" s="128">
        <v>23721.972759999997</v>
      </c>
      <c r="F2160" s="129">
        <f t="shared" si="67"/>
        <v>0.95846354585858573</v>
      </c>
    </row>
    <row r="2161" spans="1:6" s="60" customFormat="1" ht="15" hidden="1" x14ac:dyDescent="0.25">
      <c r="A2161" s="65" t="str">
        <f t="shared" si="66"/>
        <v>A</v>
      </c>
      <c r="B2161" s="127" t="s">
        <v>315</v>
      </c>
      <c r="C2161" s="127" t="s">
        <v>20</v>
      </c>
      <c r="D2161" s="128">
        <v>104997.857</v>
      </c>
      <c r="E2161" s="128">
        <v>104095.59031000003</v>
      </c>
      <c r="F2161" s="129">
        <f t="shared" si="67"/>
        <v>0.99140680852181606</v>
      </c>
    </row>
    <row r="2162" spans="1:6" s="60" customFormat="1" ht="15" hidden="1" x14ac:dyDescent="0.25">
      <c r="A2162" s="65" t="str">
        <f t="shared" si="66"/>
        <v>A</v>
      </c>
      <c r="B2162" s="127" t="s">
        <v>315</v>
      </c>
      <c r="C2162" s="127" t="s">
        <v>34</v>
      </c>
      <c r="D2162" s="128">
        <v>52.662999999999997</v>
      </c>
      <c r="E2162" s="128">
        <v>34.332470000000001</v>
      </c>
      <c r="F2162" s="129">
        <f t="shared" si="67"/>
        <v>0.65192772914570007</v>
      </c>
    </row>
    <row r="2163" spans="1:6" s="60" customFormat="1" ht="15" hidden="1" x14ac:dyDescent="0.25">
      <c r="A2163" s="65" t="str">
        <f t="shared" si="66"/>
        <v>A</v>
      </c>
      <c r="B2163" s="124" t="s">
        <v>315</v>
      </c>
      <c r="C2163" s="124" t="s">
        <v>35</v>
      </c>
      <c r="D2163" s="125">
        <v>8228.58</v>
      </c>
      <c r="E2163" s="125">
        <v>7949.0470700000005</v>
      </c>
      <c r="F2163" s="126">
        <f t="shared" si="67"/>
        <v>0.96602901958782694</v>
      </c>
    </row>
    <row r="2164" spans="1:6" s="60" customFormat="1" ht="36.75" hidden="1" thickBot="1" x14ac:dyDescent="0.3">
      <c r="A2164" s="65" t="str">
        <f t="shared" si="66"/>
        <v>A</v>
      </c>
      <c r="B2164" s="120" t="s">
        <v>1252</v>
      </c>
      <c r="C2164" s="121" t="s">
        <v>1253</v>
      </c>
      <c r="D2164" s="122">
        <v>133563.83300000001</v>
      </c>
      <c r="E2164" s="122">
        <v>131838.01097999999</v>
      </c>
      <c r="F2164" s="123">
        <f t="shared" si="67"/>
        <v>0.98707867256250414</v>
      </c>
    </row>
    <row r="2165" spans="1:6" s="60" customFormat="1" ht="15" hidden="1" x14ac:dyDescent="0.25">
      <c r="A2165" s="65" t="str">
        <f t="shared" si="66"/>
        <v>A</v>
      </c>
      <c r="B2165" s="124" t="s">
        <v>315</v>
      </c>
      <c r="C2165" s="124" t="s">
        <v>18</v>
      </c>
      <c r="D2165" s="125">
        <v>125903.452</v>
      </c>
      <c r="E2165" s="125">
        <v>124414.61096999999</v>
      </c>
      <c r="F2165" s="126">
        <f t="shared" si="67"/>
        <v>0.9881747401969565</v>
      </c>
    </row>
    <row r="2166" spans="1:6" s="60" customFormat="1" ht="15" hidden="1" x14ac:dyDescent="0.25">
      <c r="A2166" s="65" t="str">
        <f t="shared" si="66"/>
        <v>A</v>
      </c>
      <c r="B2166" s="127" t="s">
        <v>315</v>
      </c>
      <c r="C2166" s="127" t="s">
        <v>19</v>
      </c>
      <c r="D2166" s="128">
        <v>24750</v>
      </c>
      <c r="E2166" s="128">
        <v>23721.972759999997</v>
      </c>
      <c r="F2166" s="129">
        <f t="shared" si="67"/>
        <v>0.95846354585858573</v>
      </c>
    </row>
    <row r="2167" spans="1:6" s="60" customFormat="1" ht="15" hidden="1" x14ac:dyDescent="0.25">
      <c r="A2167" s="65" t="str">
        <f t="shared" si="66"/>
        <v>A</v>
      </c>
      <c r="B2167" s="127" t="s">
        <v>315</v>
      </c>
      <c r="C2167" s="127" t="s">
        <v>20</v>
      </c>
      <c r="D2167" s="128">
        <v>101100.789</v>
      </c>
      <c r="E2167" s="128">
        <v>100658.30574000001</v>
      </c>
      <c r="F2167" s="129">
        <f t="shared" si="67"/>
        <v>0.99562334513531847</v>
      </c>
    </row>
    <row r="2168" spans="1:6" s="60" customFormat="1" ht="15" hidden="1" x14ac:dyDescent="0.25">
      <c r="A2168" s="65" t="str">
        <f t="shared" si="66"/>
        <v>A</v>
      </c>
      <c r="B2168" s="127" t="s">
        <v>315</v>
      </c>
      <c r="C2168" s="127" t="s">
        <v>34</v>
      </c>
      <c r="D2168" s="128">
        <v>52.662999999999997</v>
      </c>
      <c r="E2168" s="128">
        <v>34.332470000000001</v>
      </c>
      <c r="F2168" s="129">
        <f t="shared" si="67"/>
        <v>0.65192772914570007</v>
      </c>
    </row>
    <row r="2169" spans="1:6" s="60" customFormat="1" ht="15" hidden="1" x14ac:dyDescent="0.25">
      <c r="A2169" s="65" t="str">
        <f t="shared" si="66"/>
        <v>A</v>
      </c>
      <c r="B2169" s="124" t="s">
        <v>315</v>
      </c>
      <c r="C2169" s="124" t="s">
        <v>35</v>
      </c>
      <c r="D2169" s="125">
        <v>7660.3810000000003</v>
      </c>
      <c r="E2169" s="125">
        <v>7423.4000099999994</v>
      </c>
      <c r="F2169" s="126">
        <f t="shared" si="67"/>
        <v>0.96906407266165995</v>
      </c>
    </row>
    <row r="2170" spans="1:6" s="60" customFormat="1" ht="36.75" hidden="1" thickBot="1" x14ac:dyDescent="0.3">
      <c r="A2170" s="65" t="str">
        <f t="shared" si="66"/>
        <v>A</v>
      </c>
      <c r="B2170" s="120" t="s">
        <v>1254</v>
      </c>
      <c r="C2170" s="121" t="s">
        <v>1255</v>
      </c>
      <c r="D2170" s="122">
        <v>54.45</v>
      </c>
      <c r="E2170" s="122">
        <v>52.692059999999998</v>
      </c>
      <c r="F2170" s="123">
        <f t="shared" si="67"/>
        <v>0.96771460055096414</v>
      </c>
    </row>
    <row r="2171" spans="1:6" s="60" customFormat="1" ht="15" hidden="1" x14ac:dyDescent="0.25">
      <c r="A2171" s="65" t="str">
        <f t="shared" si="66"/>
        <v>A</v>
      </c>
      <c r="B2171" s="124" t="s">
        <v>315</v>
      </c>
      <c r="C2171" s="124" t="s">
        <v>18</v>
      </c>
      <c r="D2171" s="125">
        <v>35.950000000000003</v>
      </c>
      <c r="E2171" s="125">
        <v>34.719839999999998</v>
      </c>
      <c r="F2171" s="126">
        <f t="shared" si="67"/>
        <v>0.96578136300417228</v>
      </c>
    </row>
    <row r="2172" spans="1:6" s="60" customFormat="1" ht="15" hidden="1" x14ac:dyDescent="0.25">
      <c r="A2172" s="65" t="str">
        <f t="shared" si="66"/>
        <v>A</v>
      </c>
      <c r="B2172" s="127" t="s">
        <v>315</v>
      </c>
      <c r="C2172" s="127" t="s">
        <v>20</v>
      </c>
      <c r="D2172" s="128">
        <v>35.950000000000003</v>
      </c>
      <c r="E2172" s="128">
        <v>34.719839999999998</v>
      </c>
      <c r="F2172" s="129">
        <f t="shared" si="67"/>
        <v>0.96578136300417228</v>
      </c>
    </row>
    <row r="2173" spans="1:6" s="60" customFormat="1" ht="15" hidden="1" x14ac:dyDescent="0.25">
      <c r="A2173" s="65" t="str">
        <f t="shared" si="66"/>
        <v>A</v>
      </c>
      <c r="B2173" s="124" t="s">
        <v>315</v>
      </c>
      <c r="C2173" s="124" t="s">
        <v>35</v>
      </c>
      <c r="D2173" s="125">
        <v>18.5</v>
      </c>
      <c r="E2173" s="125">
        <v>17.97222</v>
      </c>
      <c r="F2173" s="126">
        <f t="shared" si="67"/>
        <v>0.97147135135135132</v>
      </c>
    </row>
    <row r="2174" spans="1:6" s="60" customFormat="1" ht="36.75" hidden="1" thickBot="1" x14ac:dyDescent="0.3">
      <c r="A2174" s="65" t="str">
        <f t="shared" si="66"/>
        <v>A</v>
      </c>
      <c r="B2174" s="120" t="s">
        <v>1256</v>
      </c>
      <c r="C2174" s="121" t="s">
        <v>1257</v>
      </c>
      <c r="D2174" s="122">
        <v>66.204999999999998</v>
      </c>
      <c r="E2174" s="122">
        <v>63.786000000000001</v>
      </c>
      <c r="F2174" s="123">
        <f t="shared" si="67"/>
        <v>0.9634619741711351</v>
      </c>
    </row>
    <row r="2175" spans="1:6" s="60" customFormat="1" ht="15" hidden="1" x14ac:dyDescent="0.25">
      <c r="A2175" s="65" t="str">
        <f t="shared" si="66"/>
        <v>A</v>
      </c>
      <c r="B2175" s="124" t="s">
        <v>315</v>
      </c>
      <c r="C2175" s="124" t="s">
        <v>18</v>
      </c>
      <c r="D2175" s="125">
        <v>64.314999999999998</v>
      </c>
      <c r="E2175" s="125">
        <v>61.896000000000001</v>
      </c>
      <c r="F2175" s="126">
        <f t="shared" si="67"/>
        <v>0.96238824535489398</v>
      </c>
    </row>
    <row r="2176" spans="1:6" s="60" customFormat="1" ht="15" hidden="1" x14ac:dyDescent="0.25">
      <c r="A2176" s="65" t="str">
        <f t="shared" si="66"/>
        <v>A</v>
      </c>
      <c r="B2176" s="127" t="s">
        <v>315</v>
      </c>
      <c r="C2176" s="127" t="s">
        <v>20</v>
      </c>
      <c r="D2176" s="128">
        <v>64.314999999999998</v>
      </c>
      <c r="E2176" s="128">
        <v>61.896000000000001</v>
      </c>
      <c r="F2176" s="129">
        <f t="shared" si="67"/>
        <v>0.96238824535489398</v>
      </c>
    </row>
    <row r="2177" spans="1:6" s="60" customFormat="1" ht="15" hidden="1" x14ac:dyDescent="0.25">
      <c r="A2177" s="65" t="str">
        <f t="shared" si="66"/>
        <v>A</v>
      </c>
      <c r="B2177" s="124" t="s">
        <v>315</v>
      </c>
      <c r="C2177" s="124" t="s">
        <v>35</v>
      </c>
      <c r="D2177" s="125">
        <v>1.89</v>
      </c>
      <c r="E2177" s="125">
        <v>1.89</v>
      </c>
      <c r="F2177" s="126">
        <f t="shared" si="67"/>
        <v>1</v>
      </c>
    </row>
    <row r="2178" spans="1:6" s="60" customFormat="1" ht="54.75" hidden="1" thickBot="1" x14ac:dyDescent="0.3">
      <c r="A2178" s="65" t="str">
        <f t="shared" si="66"/>
        <v>A</v>
      </c>
      <c r="B2178" s="120" t="s">
        <v>1258</v>
      </c>
      <c r="C2178" s="121" t="s">
        <v>1259</v>
      </c>
      <c r="D2178" s="122">
        <v>139</v>
      </c>
      <c r="E2178" s="122">
        <v>138.54995000000002</v>
      </c>
      <c r="F2178" s="123">
        <f t="shared" si="67"/>
        <v>0.99676223021582755</v>
      </c>
    </row>
    <row r="2179" spans="1:6" s="60" customFormat="1" ht="15" hidden="1" x14ac:dyDescent="0.25">
      <c r="A2179" s="65" t="str">
        <f t="shared" si="66"/>
        <v>A</v>
      </c>
      <c r="B2179" s="124" t="s">
        <v>315</v>
      </c>
      <c r="C2179" s="124" t="s">
        <v>18</v>
      </c>
      <c r="D2179" s="125">
        <v>129.5</v>
      </c>
      <c r="E2179" s="125">
        <v>129.04995</v>
      </c>
      <c r="F2179" s="126">
        <f t="shared" si="67"/>
        <v>0.99652471042471036</v>
      </c>
    </row>
    <row r="2180" spans="1:6" s="60" customFormat="1" ht="15" hidden="1" x14ac:dyDescent="0.25">
      <c r="A2180" s="65" t="str">
        <f t="shared" si="66"/>
        <v>A</v>
      </c>
      <c r="B2180" s="127" t="s">
        <v>315</v>
      </c>
      <c r="C2180" s="127" t="s">
        <v>20</v>
      </c>
      <c r="D2180" s="128">
        <v>129.5</v>
      </c>
      <c r="E2180" s="128">
        <v>129.04995</v>
      </c>
      <c r="F2180" s="129">
        <f t="shared" si="67"/>
        <v>0.99652471042471036</v>
      </c>
    </row>
    <row r="2181" spans="1:6" s="60" customFormat="1" ht="15" hidden="1" x14ac:dyDescent="0.25">
      <c r="A2181" s="65" t="str">
        <f t="shared" ref="A2181:A2244" si="68">(IF(OR(D2181&lt;&gt;0,E2181&lt;&gt;0,),"A","B"))</f>
        <v>A</v>
      </c>
      <c r="B2181" s="124" t="s">
        <v>315</v>
      </c>
      <c r="C2181" s="124" t="s">
        <v>35</v>
      </c>
      <c r="D2181" s="125">
        <v>9.5</v>
      </c>
      <c r="E2181" s="125">
        <v>9.5</v>
      </c>
      <c r="F2181" s="126">
        <f t="shared" ref="F2181:F2244" si="69">E2181/D2181</f>
        <v>1</v>
      </c>
    </row>
    <row r="2182" spans="1:6" s="60" customFormat="1" ht="72.75" hidden="1" thickBot="1" x14ac:dyDescent="0.3">
      <c r="A2182" s="65" t="str">
        <f t="shared" si="68"/>
        <v>A</v>
      </c>
      <c r="B2182" s="120" t="s">
        <v>1260</v>
      </c>
      <c r="C2182" s="121" t="s">
        <v>1261</v>
      </c>
      <c r="D2182" s="122">
        <v>96</v>
      </c>
      <c r="E2182" s="122">
        <v>93.638139999999993</v>
      </c>
      <c r="F2182" s="123">
        <f t="shared" si="69"/>
        <v>0.97539729166666655</v>
      </c>
    </row>
    <row r="2183" spans="1:6" s="60" customFormat="1" ht="15" hidden="1" x14ac:dyDescent="0.25">
      <c r="A2183" s="65" t="str">
        <f t="shared" si="68"/>
        <v>A</v>
      </c>
      <c r="B2183" s="124" t="s">
        <v>315</v>
      </c>
      <c r="C2183" s="124" t="s">
        <v>18</v>
      </c>
      <c r="D2183" s="125">
        <v>82.5</v>
      </c>
      <c r="E2183" s="125">
        <v>80.533140000000003</v>
      </c>
      <c r="F2183" s="126">
        <f t="shared" si="69"/>
        <v>0.97615927272727276</v>
      </c>
    </row>
    <row r="2184" spans="1:6" s="60" customFormat="1" ht="15" hidden="1" x14ac:dyDescent="0.25">
      <c r="A2184" s="65" t="str">
        <f t="shared" si="68"/>
        <v>A</v>
      </c>
      <c r="B2184" s="127" t="s">
        <v>315</v>
      </c>
      <c r="C2184" s="127" t="s">
        <v>20</v>
      </c>
      <c r="D2184" s="128">
        <v>82.5</v>
      </c>
      <c r="E2184" s="128">
        <v>80.533140000000003</v>
      </c>
      <c r="F2184" s="129">
        <f t="shared" si="69"/>
        <v>0.97615927272727276</v>
      </c>
    </row>
    <row r="2185" spans="1:6" s="60" customFormat="1" ht="15" hidden="1" x14ac:dyDescent="0.25">
      <c r="A2185" s="65" t="str">
        <f t="shared" si="68"/>
        <v>A</v>
      </c>
      <c r="B2185" s="124" t="s">
        <v>315</v>
      </c>
      <c r="C2185" s="124" t="s">
        <v>35</v>
      </c>
      <c r="D2185" s="125">
        <v>13.5</v>
      </c>
      <c r="E2185" s="125">
        <v>13.105</v>
      </c>
      <c r="F2185" s="126">
        <f t="shared" si="69"/>
        <v>0.97074074074074079</v>
      </c>
    </row>
    <row r="2186" spans="1:6" s="60" customFormat="1" ht="54.75" hidden="1" thickBot="1" x14ac:dyDescent="0.3">
      <c r="A2186" s="65" t="str">
        <f t="shared" si="68"/>
        <v>A</v>
      </c>
      <c r="B2186" s="120" t="s">
        <v>1262</v>
      </c>
      <c r="C2186" s="121" t="s">
        <v>1263</v>
      </c>
      <c r="D2186" s="122">
        <v>247</v>
      </c>
      <c r="E2186" s="122">
        <v>231.56701000000001</v>
      </c>
      <c r="F2186" s="123">
        <f t="shared" si="69"/>
        <v>0.93751825910931175</v>
      </c>
    </row>
    <row r="2187" spans="1:6" s="60" customFormat="1" ht="15" hidden="1" x14ac:dyDescent="0.25">
      <c r="A2187" s="65" t="str">
        <f t="shared" si="68"/>
        <v>A</v>
      </c>
      <c r="B2187" s="124" t="s">
        <v>315</v>
      </c>
      <c r="C2187" s="124" t="s">
        <v>18</v>
      </c>
      <c r="D2187" s="125">
        <v>202</v>
      </c>
      <c r="E2187" s="125">
        <v>188.21230000000003</v>
      </c>
      <c r="F2187" s="126">
        <f t="shared" si="69"/>
        <v>0.93174405940594074</v>
      </c>
    </row>
    <row r="2188" spans="1:6" s="60" customFormat="1" ht="15" hidden="1" x14ac:dyDescent="0.25">
      <c r="A2188" s="65" t="str">
        <f t="shared" si="68"/>
        <v>A</v>
      </c>
      <c r="B2188" s="127" t="s">
        <v>315</v>
      </c>
      <c r="C2188" s="127" t="s">
        <v>20</v>
      </c>
      <c r="D2188" s="128">
        <v>202</v>
      </c>
      <c r="E2188" s="128">
        <v>188.21230000000003</v>
      </c>
      <c r="F2188" s="129">
        <f t="shared" si="69"/>
        <v>0.93174405940594074</v>
      </c>
    </row>
    <row r="2189" spans="1:6" s="60" customFormat="1" ht="15" hidden="1" x14ac:dyDescent="0.25">
      <c r="A2189" s="65" t="str">
        <f t="shared" si="68"/>
        <v>A</v>
      </c>
      <c r="B2189" s="124" t="s">
        <v>315</v>
      </c>
      <c r="C2189" s="124" t="s">
        <v>35</v>
      </c>
      <c r="D2189" s="125">
        <v>45</v>
      </c>
      <c r="E2189" s="125">
        <v>43.354709999999997</v>
      </c>
      <c r="F2189" s="126">
        <f t="shared" si="69"/>
        <v>0.96343799999999991</v>
      </c>
    </row>
    <row r="2190" spans="1:6" s="60" customFormat="1" ht="54.75" hidden="1" thickBot="1" x14ac:dyDescent="0.3">
      <c r="A2190" s="65" t="str">
        <f t="shared" si="68"/>
        <v>A</v>
      </c>
      <c r="B2190" s="120" t="s">
        <v>1264</v>
      </c>
      <c r="C2190" s="121" t="s">
        <v>1265</v>
      </c>
      <c r="D2190" s="122">
        <v>227.178</v>
      </c>
      <c r="E2190" s="122">
        <v>221.828</v>
      </c>
      <c r="F2190" s="123">
        <f t="shared" si="69"/>
        <v>0.97645018443687326</v>
      </c>
    </row>
    <row r="2191" spans="1:6" s="60" customFormat="1" ht="15" hidden="1" x14ac:dyDescent="0.25">
      <c r="A2191" s="65" t="str">
        <f t="shared" si="68"/>
        <v>A</v>
      </c>
      <c r="B2191" s="124" t="s">
        <v>315</v>
      </c>
      <c r="C2191" s="124" t="s">
        <v>18</v>
      </c>
      <c r="D2191" s="125">
        <v>209.61099999999999</v>
      </c>
      <c r="E2191" s="125">
        <v>204.261</v>
      </c>
      <c r="F2191" s="126">
        <f t="shared" si="69"/>
        <v>0.974476530334763</v>
      </c>
    </row>
    <row r="2192" spans="1:6" s="60" customFormat="1" ht="15" hidden="1" x14ac:dyDescent="0.25">
      <c r="A2192" s="65" t="str">
        <f t="shared" si="68"/>
        <v>A</v>
      </c>
      <c r="B2192" s="127" t="s">
        <v>315</v>
      </c>
      <c r="C2192" s="127" t="s">
        <v>20</v>
      </c>
      <c r="D2192" s="128">
        <v>209.61099999999999</v>
      </c>
      <c r="E2192" s="128">
        <v>204.261</v>
      </c>
      <c r="F2192" s="129">
        <f t="shared" si="69"/>
        <v>0.974476530334763</v>
      </c>
    </row>
    <row r="2193" spans="1:6" s="60" customFormat="1" ht="15" hidden="1" x14ac:dyDescent="0.25">
      <c r="A2193" s="65" t="str">
        <f t="shared" si="68"/>
        <v>A</v>
      </c>
      <c r="B2193" s="124" t="s">
        <v>315</v>
      </c>
      <c r="C2193" s="124" t="s">
        <v>35</v>
      </c>
      <c r="D2193" s="125">
        <v>17.567</v>
      </c>
      <c r="E2193" s="125">
        <v>17.567</v>
      </c>
      <c r="F2193" s="126">
        <f t="shared" si="69"/>
        <v>1</v>
      </c>
    </row>
    <row r="2194" spans="1:6" s="60" customFormat="1" ht="54.75" hidden="1" thickBot="1" x14ac:dyDescent="0.3">
      <c r="A2194" s="65" t="str">
        <f t="shared" si="68"/>
        <v>A</v>
      </c>
      <c r="B2194" s="120" t="s">
        <v>1266</v>
      </c>
      <c r="C2194" s="121" t="s">
        <v>1267</v>
      </c>
      <c r="D2194" s="122">
        <v>290.84899999999999</v>
      </c>
      <c r="E2194" s="122">
        <v>289.05897999999996</v>
      </c>
      <c r="F2194" s="123">
        <f t="shared" si="69"/>
        <v>0.99384553496831685</v>
      </c>
    </row>
    <row r="2195" spans="1:6" s="60" customFormat="1" ht="15" hidden="1" x14ac:dyDescent="0.25">
      <c r="A2195" s="65" t="str">
        <f t="shared" si="68"/>
        <v>A</v>
      </c>
      <c r="B2195" s="124" t="s">
        <v>315</v>
      </c>
      <c r="C2195" s="124" t="s">
        <v>18</v>
      </c>
      <c r="D2195" s="125">
        <v>232.43199999999999</v>
      </c>
      <c r="E2195" s="125">
        <v>232.23699999999999</v>
      </c>
      <c r="F2195" s="126">
        <f t="shared" si="69"/>
        <v>0.99916104495078129</v>
      </c>
    </row>
    <row r="2196" spans="1:6" s="60" customFormat="1" ht="15" hidden="1" x14ac:dyDescent="0.25">
      <c r="A2196" s="65" t="str">
        <f t="shared" si="68"/>
        <v>A</v>
      </c>
      <c r="B2196" s="127" t="s">
        <v>315</v>
      </c>
      <c r="C2196" s="127" t="s">
        <v>20</v>
      </c>
      <c r="D2196" s="128">
        <v>232.43199999999999</v>
      </c>
      <c r="E2196" s="128">
        <v>232.23699999999999</v>
      </c>
      <c r="F2196" s="129">
        <f t="shared" si="69"/>
        <v>0.99916104495078129</v>
      </c>
    </row>
    <row r="2197" spans="1:6" s="60" customFormat="1" ht="15" hidden="1" x14ac:dyDescent="0.25">
      <c r="A2197" s="65" t="str">
        <f t="shared" si="68"/>
        <v>A</v>
      </c>
      <c r="B2197" s="124" t="s">
        <v>315</v>
      </c>
      <c r="C2197" s="124" t="s">
        <v>35</v>
      </c>
      <c r="D2197" s="125">
        <v>58.417000000000002</v>
      </c>
      <c r="E2197" s="125">
        <v>56.821979999999996</v>
      </c>
      <c r="F2197" s="126">
        <f t="shared" si="69"/>
        <v>0.97269596179194406</v>
      </c>
    </row>
    <row r="2198" spans="1:6" s="60" customFormat="1" ht="54.75" hidden="1" thickBot="1" x14ac:dyDescent="0.3">
      <c r="A2198" s="65" t="str">
        <f t="shared" si="68"/>
        <v>A</v>
      </c>
      <c r="B2198" s="120" t="s">
        <v>1268</v>
      </c>
      <c r="C2198" s="121" t="s">
        <v>1269</v>
      </c>
      <c r="D2198" s="122">
        <v>214.5</v>
      </c>
      <c r="E2198" s="122">
        <v>207.23500000000001</v>
      </c>
      <c r="F2198" s="123">
        <f t="shared" si="69"/>
        <v>0.96613053613053623</v>
      </c>
    </row>
    <row r="2199" spans="1:6" s="60" customFormat="1" ht="15" hidden="1" x14ac:dyDescent="0.25">
      <c r="A2199" s="65" t="str">
        <f t="shared" si="68"/>
        <v>A</v>
      </c>
      <c r="B2199" s="124" t="s">
        <v>315</v>
      </c>
      <c r="C2199" s="124" t="s">
        <v>18</v>
      </c>
      <c r="D2199" s="125">
        <v>169.5</v>
      </c>
      <c r="E2199" s="125">
        <v>162.27500000000001</v>
      </c>
      <c r="F2199" s="126">
        <f t="shared" si="69"/>
        <v>0.95737463126843658</v>
      </c>
    </row>
    <row r="2200" spans="1:6" s="60" customFormat="1" ht="15" hidden="1" x14ac:dyDescent="0.25">
      <c r="A2200" s="65" t="str">
        <f t="shared" si="68"/>
        <v>A</v>
      </c>
      <c r="B2200" s="127" t="s">
        <v>315</v>
      </c>
      <c r="C2200" s="127" t="s">
        <v>20</v>
      </c>
      <c r="D2200" s="128">
        <v>169.5</v>
      </c>
      <c r="E2200" s="128">
        <v>162.27500000000001</v>
      </c>
      <c r="F2200" s="129">
        <f t="shared" si="69"/>
        <v>0.95737463126843658</v>
      </c>
    </row>
    <row r="2201" spans="1:6" s="60" customFormat="1" ht="15" hidden="1" x14ac:dyDescent="0.25">
      <c r="A2201" s="65" t="str">
        <f t="shared" si="68"/>
        <v>A</v>
      </c>
      <c r="B2201" s="124" t="s">
        <v>315</v>
      </c>
      <c r="C2201" s="124" t="s">
        <v>35</v>
      </c>
      <c r="D2201" s="125">
        <v>45</v>
      </c>
      <c r="E2201" s="125">
        <v>44.96</v>
      </c>
      <c r="F2201" s="126">
        <f t="shared" si="69"/>
        <v>0.99911111111111117</v>
      </c>
    </row>
    <row r="2202" spans="1:6" s="60" customFormat="1" ht="54.75" hidden="1" thickBot="1" x14ac:dyDescent="0.3">
      <c r="A2202" s="65" t="str">
        <f t="shared" si="68"/>
        <v>A</v>
      </c>
      <c r="B2202" s="120" t="s">
        <v>1270</v>
      </c>
      <c r="C2202" s="121" t="s">
        <v>1271</v>
      </c>
      <c r="D2202" s="122">
        <v>109.8</v>
      </c>
      <c r="E2202" s="122">
        <v>108</v>
      </c>
      <c r="F2202" s="123">
        <f t="shared" si="69"/>
        <v>0.98360655737704916</v>
      </c>
    </row>
    <row r="2203" spans="1:6" s="60" customFormat="1" ht="15" hidden="1" x14ac:dyDescent="0.25">
      <c r="A2203" s="65" t="str">
        <f t="shared" si="68"/>
        <v>A</v>
      </c>
      <c r="B2203" s="124" t="s">
        <v>315</v>
      </c>
      <c r="C2203" s="124" t="s">
        <v>18</v>
      </c>
      <c r="D2203" s="125">
        <v>96.3</v>
      </c>
      <c r="E2203" s="125">
        <v>94.5</v>
      </c>
      <c r="F2203" s="126">
        <f t="shared" si="69"/>
        <v>0.98130841121495327</v>
      </c>
    </row>
    <row r="2204" spans="1:6" s="60" customFormat="1" ht="15" hidden="1" x14ac:dyDescent="0.25">
      <c r="A2204" s="65" t="str">
        <f t="shared" si="68"/>
        <v>A</v>
      </c>
      <c r="B2204" s="127" t="s">
        <v>315</v>
      </c>
      <c r="C2204" s="127" t="s">
        <v>20</v>
      </c>
      <c r="D2204" s="128">
        <v>96.3</v>
      </c>
      <c r="E2204" s="128">
        <v>94.5</v>
      </c>
      <c r="F2204" s="129">
        <f t="shared" si="69"/>
        <v>0.98130841121495327</v>
      </c>
    </row>
    <row r="2205" spans="1:6" s="60" customFormat="1" ht="15" hidden="1" x14ac:dyDescent="0.25">
      <c r="A2205" s="65" t="str">
        <f t="shared" si="68"/>
        <v>A</v>
      </c>
      <c r="B2205" s="124" t="s">
        <v>315</v>
      </c>
      <c r="C2205" s="124" t="s">
        <v>35</v>
      </c>
      <c r="D2205" s="125">
        <v>13.5</v>
      </c>
      <c r="E2205" s="125">
        <v>13.5</v>
      </c>
      <c r="F2205" s="126">
        <f t="shared" si="69"/>
        <v>1</v>
      </c>
    </row>
    <row r="2206" spans="1:6" s="60" customFormat="1" ht="54.75" hidden="1" thickBot="1" x14ac:dyDescent="0.3">
      <c r="A2206" s="65" t="str">
        <f t="shared" si="68"/>
        <v>A</v>
      </c>
      <c r="B2206" s="120" t="s">
        <v>1272</v>
      </c>
      <c r="C2206" s="121" t="s">
        <v>1273</v>
      </c>
      <c r="D2206" s="122">
        <v>107.995</v>
      </c>
      <c r="E2206" s="122">
        <v>107.63</v>
      </c>
      <c r="F2206" s="123">
        <f t="shared" si="69"/>
        <v>0.99662021389879152</v>
      </c>
    </row>
    <row r="2207" spans="1:6" s="60" customFormat="1" ht="15" hidden="1" x14ac:dyDescent="0.25">
      <c r="A2207" s="65" t="str">
        <f t="shared" si="68"/>
        <v>A</v>
      </c>
      <c r="B2207" s="124" t="s">
        <v>315</v>
      </c>
      <c r="C2207" s="124" t="s">
        <v>18</v>
      </c>
      <c r="D2207" s="125">
        <v>96.5</v>
      </c>
      <c r="E2207" s="125">
        <v>96.135000000000005</v>
      </c>
      <c r="F2207" s="126">
        <f t="shared" si="69"/>
        <v>0.99621761658031094</v>
      </c>
    </row>
    <row r="2208" spans="1:6" s="60" customFormat="1" ht="15" hidden="1" x14ac:dyDescent="0.25">
      <c r="A2208" s="65" t="str">
        <f t="shared" si="68"/>
        <v>A</v>
      </c>
      <c r="B2208" s="127" t="s">
        <v>315</v>
      </c>
      <c r="C2208" s="127" t="s">
        <v>20</v>
      </c>
      <c r="D2208" s="128">
        <v>96.5</v>
      </c>
      <c r="E2208" s="128">
        <v>96.135000000000005</v>
      </c>
      <c r="F2208" s="129">
        <f t="shared" si="69"/>
        <v>0.99621761658031094</v>
      </c>
    </row>
    <row r="2209" spans="1:6" s="60" customFormat="1" ht="15" hidden="1" x14ac:dyDescent="0.25">
      <c r="A2209" s="65" t="str">
        <f t="shared" si="68"/>
        <v>A</v>
      </c>
      <c r="B2209" s="124" t="s">
        <v>315</v>
      </c>
      <c r="C2209" s="124" t="s">
        <v>35</v>
      </c>
      <c r="D2209" s="125">
        <v>11.494999999999999</v>
      </c>
      <c r="E2209" s="125">
        <v>11.494999999999999</v>
      </c>
      <c r="F2209" s="126">
        <f t="shared" si="69"/>
        <v>1</v>
      </c>
    </row>
    <row r="2210" spans="1:6" s="60" customFormat="1" ht="54.75" hidden="1" thickBot="1" x14ac:dyDescent="0.3">
      <c r="A2210" s="65" t="str">
        <f t="shared" si="68"/>
        <v>A</v>
      </c>
      <c r="B2210" s="120" t="s">
        <v>1274</v>
      </c>
      <c r="C2210" s="121" t="s">
        <v>1275</v>
      </c>
      <c r="D2210" s="122">
        <v>179</v>
      </c>
      <c r="E2210" s="122">
        <v>176.79133999999999</v>
      </c>
      <c r="F2210" s="123">
        <f t="shared" si="69"/>
        <v>0.98766111731843576</v>
      </c>
    </row>
    <row r="2211" spans="1:6" s="60" customFormat="1" ht="15" hidden="1" x14ac:dyDescent="0.25">
      <c r="A2211" s="65" t="str">
        <f t="shared" si="68"/>
        <v>A</v>
      </c>
      <c r="B2211" s="124" t="s">
        <v>315</v>
      </c>
      <c r="C2211" s="124" t="s">
        <v>18</v>
      </c>
      <c r="D2211" s="125">
        <v>152</v>
      </c>
      <c r="E2211" s="125">
        <v>150.43179999999998</v>
      </c>
      <c r="F2211" s="126">
        <f t="shared" si="69"/>
        <v>0.98968289473684201</v>
      </c>
    </row>
    <row r="2212" spans="1:6" s="60" customFormat="1" ht="15" hidden="1" x14ac:dyDescent="0.25">
      <c r="A2212" s="65" t="str">
        <f t="shared" si="68"/>
        <v>A</v>
      </c>
      <c r="B2212" s="127" t="s">
        <v>315</v>
      </c>
      <c r="C2212" s="127" t="s">
        <v>20</v>
      </c>
      <c r="D2212" s="128">
        <v>152</v>
      </c>
      <c r="E2212" s="128">
        <v>150.43179999999998</v>
      </c>
      <c r="F2212" s="129">
        <f t="shared" si="69"/>
        <v>0.98968289473684201</v>
      </c>
    </row>
    <row r="2213" spans="1:6" s="60" customFormat="1" ht="15" hidden="1" x14ac:dyDescent="0.25">
      <c r="A2213" s="65" t="str">
        <f t="shared" si="68"/>
        <v>A</v>
      </c>
      <c r="B2213" s="124" t="s">
        <v>315</v>
      </c>
      <c r="C2213" s="124" t="s">
        <v>35</v>
      </c>
      <c r="D2213" s="125">
        <v>27</v>
      </c>
      <c r="E2213" s="125">
        <v>26.359540000000003</v>
      </c>
      <c r="F2213" s="126">
        <f t="shared" si="69"/>
        <v>0.9762792592592594</v>
      </c>
    </row>
    <row r="2214" spans="1:6" s="60" customFormat="1" ht="54.75" hidden="1" thickBot="1" x14ac:dyDescent="0.3">
      <c r="A2214" s="65" t="str">
        <f t="shared" si="68"/>
        <v>A</v>
      </c>
      <c r="B2214" s="120" t="s">
        <v>1276</v>
      </c>
      <c r="C2214" s="121" t="s">
        <v>1277</v>
      </c>
      <c r="D2214" s="122">
        <v>67</v>
      </c>
      <c r="E2214" s="122">
        <v>49.9285</v>
      </c>
      <c r="F2214" s="123">
        <f t="shared" si="69"/>
        <v>0.74520149253731338</v>
      </c>
    </row>
    <row r="2215" spans="1:6" s="60" customFormat="1" ht="15" hidden="1" x14ac:dyDescent="0.25">
      <c r="A2215" s="65" t="str">
        <f t="shared" si="68"/>
        <v>A</v>
      </c>
      <c r="B2215" s="124" t="s">
        <v>315</v>
      </c>
      <c r="C2215" s="124" t="s">
        <v>18</v>
      </c>
      <c r="D2215" s="125">
        <v>67</v>
      </c>
      <c r="E2215" s="125">
        <v>49.9285</v>
      </c>
      <c r="F2215" s="126">
        <f t="shared" si="69"/>
        <v>0.74520149253731338</v>
      </c>
    </row>
    <row r="2216" spans="1:6" s="60" customFormat="1" ht="15" hidden="1" x14ac:dyDescent="0.25">
      <c r="A2216" s="65" t="str">
        <f t="shared" si="68"/>
        <v>A</v>
      </c>
      <c r="B2216" s="127" t="s">
        <v>315</v>
      </c>
      <c r="C2216" s="127" t="s">
        <v>20</v>
      </c>
      <c r="D2216" s="128">
        <v>67</v>
      </c>
      <c r="E2216" s="128">
        <v>49.9285</v>
      </c>
      <c r="F2216" s="129">
        <f t="shared" si="69"/>
        <v>0.74520149253731338</v>
      </c>
    </row>
    <row r="2217" spans="1:6" s="60" customFormat="1" ht="54.75" hidden="1" thickBot="1" x14ac:dyDescent="0.3">
      <c r="A2217" s="65" t="str">
        <f t="shared" si="68"/>
        <v>A</v>
      </c>
      <c r="B2217" s="120" t="s">
        <v>1278</v>
      </c>
      <c r="C2217" s="121" t="s">
        <v>1279</v>
      </c>
      <c r="D2217" s="122">
        <v>204</v>
      </c>
      <c r="E2217" s="122">
        <v>145.42717000000002</v>
      </c>
      <c r="F2217" s="123">
        <f t="shared" si="69"/>
        <v>0.71287828431372557</v>
      </c>
    </row>
    <row r="2218" spans="1:6" s="60" customFormat="1" ht="15" hidden="1" x14ac:dyDescent="0.25">
      <c r="A2218" s="65" t="str">
        <f t="shared" si="68"/>
        <v>A</v>
      </c>
      <c r="B2218" s="124" t="s">
        <v>315</v>
      </c>
      <c r="C2218" s="124" t="s">
        <v>18</v>
      </c>
      <c r="D2218" s="125">
        <v>159</v>
      </c>
      <c r="E2218" s="125">
        <v>106.09934</v>
      </c>
      <c r="F2218" s="126">
        <f t="shared" si="69"/>
        <v>0.66729144654088046</v>
      </c>
    </row>
    <row r="2219" spans="1:6" s="60" customFormat="1" ht="15" hidden="1" x14ac:dyDescent="0.25">
      <c r="A2219" s="65" t="str">
        <f t="shared" si="68"/>
        <v>A</v>
      </c>
      <c r="B2219" s="127" t="s">
        <v>315</v>
      </c>
      <c r="C2219" s="127" t="s">
        <v>20</v>
      </c>
      <c r="D2219" s="128">
        <v>159</v>
      </c>
      <c r="E2219" s="128">
        <v>106.09934</v>
      </c>
      <c r="F2219" s="129">
        <f t="shared" si="69"/>
        <v>0.66729144654088046</v>
      </c>
    </row>
    <row r="2220" spans="1:6" s="60" customFormat="1" ht="15" hidden="1" x14ac:dyDescent="0.25">
      <c r="A2220" s="65" t="str">
        <f t="shared" si="68"/>
        <v>A</v>
      </c>
      <c r="B2220" s="124" t="s">
        <v>315</v>
      </c>
      <c r="C2220" s="124" t="s">
        <v>35</v>
      </c>
      <c r="D2220" s="125">
        <v>45</v>
      </c>
      <c r="E2220" s="125">
        <v>39.327829999999999</v>
      </c>
      <c r="F2220" s="126">
        <f t="shared" si="69"/>
        <v>0.87395177777777777</v>
      </c>
    </row>
    <row r="2221" spans="1:6" s="60" customFormat="1" ht="54.75" hidden="1" thickBot="1" x14ac:dyDescent="0.3">
      <c r="A2221" s="65" t="str">
        <f t="shared" si="68"/>
        <v>A</v>
      </c>
      <c r="B2221" s="120" t="s">
        <v>1280</v>
      </c>
      <c r="C2221" s="121" t="s">
        <v>1281</v>
      </c>
      <c r="D2221" s="122">
        <v>281.39999999999998</v>
      </c>
      <c r="E2221" s="122">
        <v>262.14512000000002</v>
      </c>
      <c r="F2221" s="123">
        <f t="shared" si="69"/>
        <v>0.93157469793887715</v>
      </c>
    </row>
    <row r="2222" spans="1:6" s="60" customFormat="1" ht="15" hidden="1" x14ac:dyDescent="0.25">
      <c r="A2222" s="65" t="str">
        <f t="shared" si="68"/>
        <v>A</v>
      </c>
      <c r="B2222" s="124" t="s">
        <v>315</v>
      </c>
      <c r="C2222" s="124" t="s">
        <v>18</v>
      </c>
      <c r="D2222" s="125">
        <v>207.1</v>
      </c>
      <c r="E2222" s="125">
        <v>189.91618</v>
      </c>
      <c r="F2222" s="126">
        <f t="shared" si="69"/>
        <v>0.91702646064703042</v>
      </c>
    </row>
    <row r="2223" spans="1:6" s="60" customFormat="1" ht="15" hidden="1" x14ac:dyDescent="0.25">
      <c r="A2223" s="65" t="str">
        <f t="shared" si="68"/>
        <v>A</v>
      </c>
      <c r="B2223" s="127" t="s">
        <v>315</v>
      </c>
      <c r="C2223" s="127" t="s">
        <v>20</v>
      </c>
      <c r="D2223" s="128">
        <v>207.1</v>
      </c>
      <c r="E2223" s="128">
        <v>189.91618</v>
      </c>
      <c r="F2223" s="129">
        <f t="shared" si="69"/>
        <v>0.91702646064703042</v>
      </c>
    </row>
    <row r="2224" spans="1:6" s="60" customFormat="1" ht="15" hidden="1" x14ac:dyDescent="0.25">
      <c r="A2224" s="65" t="str">
        <f t="shared" si="68"/>
        <v>A</v>
      </c>
      <c r="B2224" s="124" t="s">
        <v>315</v>
      </c>
      <c r="C2224" s="124" t="s">
        <v>35</v>
      </c>
      <c r="D2224" s="125">
        <v>74.3</v>
      </c>
      <c r="E2224" s="125">
        <v>72.228940000000009</v>
      </c>
      <c r="F2224" s="126">
        <f t="shared" si="69"/>
        <v>0.97212570659488573</v>
      </c>
    </row>
    <row r="2225" spans="1:6" s="60" customFormat="1" ht="36.75" hidden="1" thickBot="1" x14ac:dyDescent="0.3">
      <c r="A2225" s="65" t="str">
        <f t="shared" si="68"/>
        <v>A</v>
      </c>
      <c r="B2225" s="120" t="s">
        <v>1282</v>
      </c>
      <c r="C2225" s="121" t="s">
        <v>1283</v>
      </c>
      <c r="D2225" s="122">
        <v>156</v>
      </c>
      <c r="E2225" s="122">
        <v>113.03105999999998</v>
      </c>
      <c r="F2225" s="123">
        <f t="shared" si="69"/>
        <v>0.72455807692307683</v>
      </c>
    </row>
    <row r="2226" spans="1:6" s="60" customFormat="1" ht="15" hidden="1" x14ac:dyDescent="0.25">
      <c r="A2226" s="65" t="str">
        <f t="shared" si="68"/>
        <v>A</v>
      </c>
      <c r="B2226" s="124" t="s">
        <v>315</v>
      </c>
      <c r="C2226" s="124" t="s">
        <v>18</v>
      </c>
      <c r="D2226" s="125">
        <v>138</v>
      </c>
      <c r="E2226" s="125">
        <v>96.263109999999998</v>
      </c>
      <c r="F2226" s="126">
        <f t="shared" si="69"/>
        <v>0.69755876811594197</v>
      </c>
    </row>
    <row r="2227" spans="1:6" s="60" customFormat="1" ht="15" hidden="1" x14ac:dyDescent="0.25">
      <c r="A2227" s="65" t="str">
        <f t="shared" si="68"/>
        <v>A</v>
      </c>
      <c r="B2227" s="127" t="s">
        <v>315</v>
      </c>
      <c r="C2227" s="127" t="s">
        <v>20</v>
      </c>
      <c r="D2227" s="128">
        <v>138</v>
      </c>
      <c r="E2227" s="128">
        <v>96.263109999999998</v>
      </c>
      <c r="F2227" s="129">
        <f t="shared" si="69"/>
        <v>0.69755876811594197</v>
      </c>
    </row>
    <row r="2228" spans="1:6" s="60" customFormat="1" ht="15" hidden="1" x14ac:dyDescent="0.25">
      <c r="A2228" s="65" t="str">
        <f t="shared" si="68"/>
        <v>A</v>
      </c>
      <c r="B2228" s="124" t="s">
        <v>315</v>
      </c>
      <c r="C2228" s="124" t="s">
        <v>35</v>
      </c>
      <c r="D2228" s="125">
        <v>18</v>
      </c>
      <c r="E2228" s="125">
        <v>16.767949999999999</v>
      </c>
      <c r="F2228" s="126">
        <f t="shared" si="69"/>
        <v>0.93155277777777767</v>
      </c>
    </row>
    <row r="2229" spans="1:6" s="60" customFormat="1" ht="54.75" hidden="1" thickBot="1" x14ac:dyDescent="0.3">
      <c r="A2229" s="65" t="str">
        <f t="shared" si="68"/>
        <v>A</v>
      </c>
      <c r="B2229" s="120" t="s">
        <v>1284</v>
      </c>
      <c r="C2229" s="121" t="s">
        <v>1285</v>
      </c>
      <c r="D2229" s="122">
        <v>271.5</v>
      </c>
      <c r="E2229" s="122">
        <v>256.35230999999999</v>
      </c>
      <c r="F2229" s="123">
        <f t="shared" si="69"/>
        <v>0.94420740331491704</v>
      </c>
    </row>
    <row r="2230" spans="1:6" s="60" customFormat="1" ht="15" hidden="1" x14ac:dyDescent="0.25">
      <c r="A2230" s="65" t="str">
        <f t="shared" si="68"/>
        <v>A</v>
      </c>
      <c r="B2230" s="124" t="s">
        <v>315</v>
      </c>
      <c r="C2230" s="124" t="s">
        <v>18</v>
      </c>
      <c r="D2230" s="125">
        <v>271.5</v>
      </c>
      <c r="E2230" s="125">
        <v>256.35230999999999</v>
      </c>
      <c r="F2230" s="126">
        <f t="shared" si="69"/>
        <v>0.94420740331491704</v>
      </c>
    </row>
    <row r="2231" spans="1:6" s="60" customFormat="1" ht="15" hidden="1" x14ac:dyDescent="0.25">
      <c r="A2231" s="65" t="str">
        <f t="shared" si="68"/>
        <v>A</v>
      </c>
      <c r="B2231" s="127" t="s">
        <v>315</v>
      </c>
      <c r="C2231" s="127" t="s">
        <v>20</v>
      </c>
      <c r="D2231" s="128">
        <v>271.5</v>
      </c>
      <c r="E2231" s="128">
        <v>256.35230999999999</v>
      </c>
      <c r="F2231" s="129">
        <f t="shared" si="69"/>
        <v>0.94420740331491704</v>
      </c>
    </row>
    <row r="2232" spans="1:6" s="60" customFormat="1" ht="54.75" hidden="1" thickBot="1" x14ac:dyDescent="0.3">
      <c r="A2232" s="65" t="str">
        <f t="shared" si="68"/>
        <v>A</v>
      </c>
      <c r="B2232" s="120" t="s">
        <v>1286</v>
      </c>
      <c r="C2232" s="121" t="s">
        <v>1287</v>
      </c>
      <c r="D2232" s="122">
        <v>206</v>
      </c>
      <c r="E2232" s="122">
        <v>122.47062</v>
      </c>
      <c r="F2232" s="123">
        <f t="shared" si="69"/>
        <v>0.59451757281553397</v>
      </c>
    </row>
    <row r="2233" spans="1:6" s="60" customFormat="1" ht="15" hidden="1" x14ac:dyDescent="0.25">
      <c r="A2233" s="65" t="str">
        <f t="shared" si="68"/>
        <v>A</v>
      </c>
      <c r="B2233" s="124" t="s">
        <v>315</v>
      </c>
      <c r="C2233" s="124" t="s">
        <v>18</v>
      </c>
      <c r="D2233" s="125">
        <v>188</v>
      </c>
      <c r="E2233" s="125">
        <v>117.28032</v>
      </c>
      <c r="F2233" s="126">
        <f t="shared" si="69"/>
        <v>0.62383148936170219</v>
      </c>
    </row>
    <row r="2234" spans="1:6" s="60" customFormat="1" ht="15" hidden="1" x14ac:dyDescent="0.25">
      <c r="A2234" s="65" t="str">
        <f t="shared" si="68"/>
        <v>A</v>
      </c>
      <c r="B2234" s="127" t="s">
        <v>315</v>
      </c>
      <c r="C2234" s="127" t="s">
        <v>20</v>
      </c>
      <c r="D2234" s="128">
        <v>188</v>
      </c>
      <c r="E2234" s="128">
        <v>117.28032</v>
      </c>
      <c r="F2234" s="129">
        <f t="shared" si="69"/>
        <v>0.62383148936170219</v>
      </c>
    </row>
    <row r="2235" spans="1:6" s="60" customFormat="1" ht="15" hidden="1" x14ac:dyDescent="0.25">
      <c r="A2235" s="65" t="str">
        <f t="shared" si="68"/>
        <v>A</v>
      </c>
      <c r="B2235" s="124" t="s">
        <v>315</v>
      </c>
      <c r="C2235" s="124" t="s">
        <v>35</v>
      </c>
      <c r="D2235" s="125">
        <v>18</v>
      </c>
      <c r="E2235" s="125">
        <v>5.1903000000000006</v>
      </c>
      <c r="F2235" s="126">
        <f t="shared" si="69"/>
        <v>0.28835000000000005</v>
      </c>
    </row>
    <row r="2236" spans="1:6" s="60" customFormat="1" ht="72.75" hidden="1" thickBot="1" x14ac:dyDescent="0.3">
      <c r="A2236" s="65" t="str">
        <f t="shared" si="68"/>
        <v>A</v>
      </c>
      <c r="B2236" s="120" t="s">
        <v>1288</v>
      </c>
      <c r="C2236" s="121" t="s">
        <v>1289</v>
      </c>
      <c r="D2236" s="122">
        <v>90.8</v>
      </c>
      <c r="E2236" s="122">
        <v>89.964130000000011</v>
      </c>
      <c r="F2236" s="123">
        <f t="shared" si="69"/>
        <v>0.99079438325991209</v>
      </c>
    </row>
    <row r="2237" spans="1:6" s="60" customFormat="1" ht="15" hidden="1" x14ac:dyDescent="0.25">
      <c r="A2237" s="65" t="str">
        <f t="shared" si="68"/>
        <v>A</v>
      </c>
      <c r="B2237" s="124" t="s">
        <v>315</v>
      </c>
      <c r="C2237" s="124" t="s">
        <v>18</v>
      </c>
      <c r="D2237" s="125">
        <v>81.8</v>
      </c>
      <c r="E2237" s="125">
        <v>81.071770000000001</v>
      </c>
      <c r="F2237" s="126">
        <f t="shared" si="69"/>
        <v>0.99109743276283624</v>
      </c>
    </row>
    <row r="2238" spans="1:6" s="60" customFormat="1" ht="15" hidden="1" x14ac:dyDescent="0.25">
      <c r="A2238" s="65" t="str">
        <f t="shared" si="68"/>
        <v>A</v>
      </c>
      <c r="B2238" s="127" t="s">
        <v>315</v>
      </c>
      <c r="C2238" s="127" t="s">
        <v>20</v>
      </c>
      <c r="D2238" s="128">
        <v>81.8</v>
      </c>
      <c r="E2238" s="128">
        <v>81.071770000000001</v>
      </c>
      <c r="F2238" s="129">
        <f t="shared" si="69"/>
        <v>0.99109743276283624</v>
      </c>
    </row>
    <row r="2239" spans="1:6" s="60" customFormat="1" ht="15" hidden="1" x14ac:dyDescent="0.25">
      <c r="A2239" s="65" t="str">
        <f t="shared" si="68"/>
        <v>A</v>
      </c>
      <c r="B2239" s="124" t="s">
        <v>315</v>
      </c>
      <c r="C2239" s="124" t="s">
        <v>35</v>
      </c>
      <c r="D2239" s="125">
        <v>9</v>
      </c>
      <c r="E2239" s="125">
        <v>8.89236</v>
      </c>
      <c r="F2239" s="126">
        <f t="shared" si="69"/>
        <v>0.98804000000000003</v>
      </c>
    </row>
    <row r="2240" spans="1:6" s="60" customFormat="1" ht="72.75" hidden="1" thickBot="1" x14ac:dyDescent="0.3">
      <c r="A2240" s="65" t="str">
        <f t="shared" si="68"/>
        <v>A</v>
      </c>
      <c r="B2240" s="120" t="s">
        <v>1290</v>
      </c>
      <c r="C2240" s="121" t="s">
        <v>1291</v>
      </c>
      <c r="D2240" s="122">
        <v>80.28</v>
      </c>
      <c r="E2240" s="122">
        <v>65.812679999999986</v>
      </c>
      <c r="F2240" s="123">
        <f t="shared" si="69"/>
        <v>0.81978923766816125</v>
      </c>
    </row>
    <row r="2241" spans="1:6" s="60" customFormat="1" ht="15" hidden="1" x14ac:dyDescent="0.25">
      <c r="A2241" s="65" t="str">
        <f t="shared" si="68"/>
        <v>A</v>
      </c>
      <c r="B2241" s="124" t="s">
        <v>315</v>
      </c>
      <c r="C2241" s="124" t="s">
        <v>18</v>
      </c>
      <c r="D2241" s="125">
        <v>63.38</v>
      </c>
      <c r="E2241" s="125">
        <v>52.329720000000002</v>
      </c>
      <c r="F2241" s="126">
        <f t="shared" si="69"/>
        <v>0.82565036289050175</v>
      </c>
    </row>
    <row r="2242" spans="1:6" s="60" customFormat="1" ht="15" hidden="1" x14ac:dyDescent="0.25">
      <c r="A2242" s="65" t="str">
        <f t="shared" si="68"/>
        <v>A</v>
      </c>
      <c r="B2242" s="127" t="s">
        <v>315</v>
      </c>
      <c r="C2242" s="127" t="s">
        <v>20</v>
      </c>
      <c r="D2242" s="128">
        <v>63.38</v>
      </c>
      <c r="E2242" s="128">
        <v>52.329720000000002</v>
      </c>
      <c r="F2242" s="129">
        <f t="shared" si="69"/>
        <v>0.82565036289050175</v>
      </c>
    </row>
    <row r="2243" spans="1:6" s="60" customFormat="1" ht="15" hidden="1" x14ac:dyDescent="0.25">
      <c r="A2243" s="65" t="str">
        <f t="shared" si="68"/>
        <v>A</v>
      </c>
      <c r="B2243" s="124" t="s">
        <v>315</v>
      </c>
      <c r="C2243" s="124" t="s">
        <v>35</v>
      </c>
      <c r="D2243" s="125">
        <v>16.899999999999999</v>
      </c>
      <c r="E2243" s="125">
        <v>13.48296</v>
      </c>
      <c r="F2243" s="126">
        <f t="shared" si="69"/>
        <v>0.79780828402366877</v>
      </c>
    </row>
    <row r="2244" spans="1:6" s="60" customFormat="1" ht="72.75" hidden="1" thickBot="1" x14ac:dyDescent="0.3">
      <c r="A2244" s="65" t="str">
        <f t="shared" si="68"/>
        <v>A</v>
      </c>
      <c r="B2244" s="120" t="s">
        <v>1292</v>
      </c>
      <c r="C2244" s="121" t="s">
        <v>1293</v>
      </c>
      <c r="D2244" s="122">
        <v>376.75200000000001</v>
      </c>
      <c r="E2244" s="122">
        <v>357.29677999999996</v>
      </c>
      <c r="F2244" s="123">
        <f t="shared" si="69"/>
        <v>0.94836067227247622</v>
      </c>
    </row>
    <row r="2245" spans="1:6" s="60" customFormat="1" ht="15" hidden="1" x14ac:dyDescent="0.25">
      <c r="A2245" s="65" t="str">
        <f t="shared" ref="A2245:A2308" si="70">(IF(OR(D2245&lt;&gt;0,E2245&lt;&gt;0,),"A","B"))</f>
        <v>A</v>
      </c>
      <c r="B2245" s="124" t="s">
        <v>315</v>
      </c>
      <c r="C2245" s="124" t="s">
        <v>18</v>
      </c>
      <c r="D2245" s="125">
        <v>325.822</v>
      </c>
      <c r="E2245" s="125">
        <v>316.42577999999997</v>
      </c>
      <c r="F2245" s="126">
        <f t="shared" ref="F2245:F2308" si="71">E2245/D2245</f>
        <v>0.9711614930851814</v>
      </c>
    </row>
    <row r="2246" spans="1:6" s="60" customFormat="1" ht="15" hidden="1" x14ac:dyDescent="0.25">
      <c r="A2246" s="65" t="str">
        <f t="shared" si="70"/>
        <v>A</v>
      </c>
      <c r="B2246" s="127" t="s">
        <v>315</v>
      </c>
      <c r="C2246" s="127" t="s">
        <v>20</v>
      </c>
      <c r="D2246" s="128">
        <v>325.822</v>
      </c>
      <c r="E2246" s="128">
        <v>316.42577999999997</v>
      </c>
      <c r="F2246" s="129">
        <f t="shared" si="71"/>
        <v>0.9711614930851814</v>
      </c>
    </row>
    <row r="2247" spans="1:6" s="60" customFormat="1" ht="15" hidden="1" x14ac:dyDescent="0.25">
      <c r="A2247" s="65" t="str">
        <f t="shared" si="70"/>
        <v>A</v>
      </c>
      <c r="B2247" s="124" t="s">
        <v>315</v>
      </c>
      <c r="C2247" s="124" t="s">
        <v>35</v>
      </c>
      <c r="D2247" s="125">
        <v>50.93</v>
      </c>
      <c r="E2247" s="125">
        <v>40.871000000000002</v>
      </c>
      <c r="F2247" s="126">
        <f t="shared" si="71"/>
        <v>0.80249361869232283</v>
      </c>
    </row>
    <row r="2248" spans="1:6" s="60" customFormat="1" ht="72.75" hidden="1" thickBot="1" x14ac:dyDescent="0.3">
      <c r="A2248" s="65" t="str">
        <f t="shared" si="70"/>
        <v>A</v>
      </c>
      <c r="B2248" s="120" t="s">
        <v>1294</v>
      </c>
      <c r="C2248" s="121" t="s">
        <v>1295</v>
      </c>
      <c r="D2248" s="122">
        <v>184.5</v>
      </c>
      <c r="E2248" s="122">
        <v>183.55428999999998</v>
      </c>
      <c r="F2248" s="123">
        <f t="shared" si="71"/>
        <v>0.99487420054200526</v>
      </c>
    </row>
    <row r="2249" spans="1:6" s="60" customFormat="1" ht="15" hidden="1" x14ac:dyDescent="0.25">
      <c r="A2249" s="65" t="str">
        <f t="shared" si="70"/>
        <v>A</v>
      </c>
      <c r="B2249" s="124" t="s">
        <v>315</v>
      </c>
      <c r="C2249" s="124" t="s">
        <v>18</v>
      </c>
      <c r="D2249" s="125">
        <v>139.5</v>
      </c>
      <c r="E2249" s="125">
        <v>139.41889</v>
      </c>
      <c r="F2249" s="126">
        <f t="shared" si="71"/>
        <v>0.99941856630824377</v>
      </c>
    </row>
    <row r="2250" spans="1:6" s="60" customFormat="1" ht="15" hidden="1" x14ac:dyDescent="0.25">
      <c r="A2250" s="65" t="str">
        <f t="shared" si="70"/>
        <v>A</v>
      </c>
      <c r="B2250" s="127" t="s">
        <v>315</v>
      </c>
      <c r="C2250" s="127" t="s">
        <v>20</v>
      </c>
      <c r="D2250" s="128">
        <v>139.5</v>
      </c>
      <c r="E2250" s="128">
        <v>139.41889</v>
      </c>
      <c r="F2250" s="129">
        <f t="shared" si="71"/>
        <v>0.99941856630824377</v>
      </c>
    </row>
    <row r="2251" spans="1:6" s="60" customFormat="1" ht="15" hidden="1" x14ac:dyDescent="0.25">
      <c r="A2251" s="65" t="str">
        <f t="shared" si="70"/>
        <v>A</v>
      </c>
      <c r="B2251" s="124" t="s">
        <v>315</v>
      </c>
      <c r="C2251" s="124" t="s">
        <v>35</v>
      </c>
      <c r="D2251" s="125">
        <v>45</v>
      </c>
      <c r="E2251" s="125">
        <v>44.135399999999997</v>
      </c>
      <c r="F2251" s="126">
        <f t="shared" si="71"/>
        <v>0.98078666666666658</v>
      </c>
    </row>
    <row r="2252" spans="1:6" s="60" customFormat="1" ht="54.75" hidden="1" thickBot="1" x14ac:dyDescent="0.3">
      <c r="A2252" s="65" t="str">
        <f t="shared" si="70"/>
        <v>A</v>
      </c>
      <c r="B2252" s="120" t="s">
        <v>1296</v>
      </c>
      <c r="C2252" s="121" t="s">
        <v>1297</v>
      </c>
      <c r="D2252" s="122">
        <v>43.058</v>
      </c>
      <c r="E2252" s="122">
        <v>38.287999999999997</v>
      </c>
      <c r="F2252" s="123">
        <f t="shared" si="71"/>
        <v>0.8892191927168005</v>
      </c>
    </row>
    <row r="2253" spans="1:6" s="60" customFormat="1" ht="15" hidden="1" x14ac:dyDescent="0.25">
      <c r="A2253" s="65" t="str">
        <f t="shared" si="70"/>
        <v>A</v>
      </c>
      <c r="B2253" s="124" t="s">
        <v>315</v>
      </c>
      <c r="C2253" s="124" t="s">
        <v>18</v>
      </c>
      <c r="D2253" s="125">
        <v>41.357999999999997</v>
      </c>
      <c r="E2253" s="125">
        <v>36.588000000000001</v>
      </c>
      <c r="F2253" s="126">
        <f t="shared" si="71"/>
        <v>0.8846656027854346</v>
      </c>
    </row>
    <row r="2254" spans="1:6" s="60" customFormat="1" ht="15" hidden="1" x14ac:dyDescent="0.25">
      <c r="A2254" s="65" t="str">
        <f t="shared" si="70"/>
        <v>A</v>
      </c>
      <c r="B2254" s="127" t="s">
        <v>315</v>
      </c>
      <c r="C2254" s="127" t="s">
        <v>20</v>
      </c>
      <c r="D2254" s="128">
        <v>41.357999999999997</v>
      </c>
      <c r="E2254" s="128">
        <v>36.588000000000001</v>
      </c>
      <c r="F2254" s="129">
        <f t="shared" si="71"/>
        <v>0.8846656027854346</v>
      </c>
    </row>
    <row r="2255" spans="1:6" s="60" customFormat="1" ht="15" hidden="1" x14ac:dyDescent="0.25">
      <c r="A2255" s="65" t="str">
        <f t="shared" si="70"/>
        <v>A</v>
      </c>
      <c r="B2255" s="124" t="s">
        <v>315</v>
      </c>
      <c r="C2255" s="124" t="s">
        <v>35</v>
      </c>
      <c r="D2255" s="125">
        <v>1.7</v>
      </c>
      <c r="E2255" s="125">
        <v>1.7</v>
      </c>
      <c r="F2255" s="126">
        <f t="shared" si="71"/>
        <v>1</v>
      </c>
    </row>
    <row r="2256" spans="1:6" s="60" customFormat="1" ht="36.75" hidden="1" thickBot="1" x14ac:dyDescent="0.3">
      <c r="A2256" s="65" t="str">
        <f t="shared" si="70"/>
        <v>A</v>
      </c>
      <c r="B2256" s="120" t="s">
        <v>1298</v>
      </c>
      <c r="C2256" s="121" t="s">
        <v>1299</v>
      </c>
      <c r="D2256" s="122">
        <v>120</v>
      </c>
      <c r="E2256" s="122">
        <v>52.398499999999999</v>
      </c>
      <c r="F2256" s="123">
        <f t="shared" si="71"/>
        <v>0.43665416666666668</v>
      </c>
    </row>
    <row r="2257" spans="1:6" s="60" customFormat="1" ht="15" hidden="1" x14ac:dyDescent="0.25">
      <c r="A2257" s="65" t="str">
        <f t="shared" si="70"/>
        <v>A</v>
      </c>
      <c r="B2257" s="124" t="s">
        <v>315</v>
      </c>
      <c r="C2257" s="124" t="s">
        <v>18</v>
      </c>
      <c r="D2257" s="125">
        <v>120</v>
      </c>
      <c r="E2257" s="125">
        <v>52.398499999999999</v>
      </c>
      <c r="F2257" s="126">
        <f t="shared" si="71"/>
        <v>0.43665416666666668</v>
      </c>
    </row>
    <row r="2258" spans="1:6" s="60" customFormat="1" ht="15" hidden="1" x14ac:dyDescent="0.25">
      <c r="A2258" s="65" t="str">
        <f t="shared" si="70"/>
        <v>A</v>
      </c>
      <c r="B2258" s="127" t="s">
        <v>315</v>
      </c>
      <c r="C2258" s="127" t="s">
        <v>20</v>
      </c>
      <c r="D2258" s="128">
        <v>120</v>
      </c>
      <c r="E2258" s="128">
        <v>52.398499999999999</v>
      </c>
      <c r="F2258" s="129">
        <f t="shared" si="71"/>
        <v>0.43665416666666668</v>
      </c>
    </row>
    <row r="2259" spans="1:6" s="60" customFormat="1" ht="54.75" hidden="1" thickBot="1" x14ac:dyDescent="0.3">
      <c r="A2259" s="65" t="str">
        <f t="shared" si="70"/>
        <v>A</v>
      </c>
      <c r="B2259" s="120" t="s">
        <v>1300</v>
      </c>
      <c r="C2259" s="121" t="s">
        <v>1301</v>
      </c>
      <c r="D2259" s="122">
        <v>9.75</v>
      </c>
      <c r="E2259" s="122">
        <v>5.4450000000000003</v>
      </c>
      <c r="F2259" s="123">
        <f t="shared" si="71"/>
        <v>0.55846153846153845</v>
      </c>
    </row>
    <row r="2260" spans="1:6" s="60" customFormat="1" ht="15" hidden="1" x14ac:dyDescent="0.25">
      <c r="A2260" s="65" t="str">
        <f t="shared" si="70"/>
        <v>A</v>
      </c>
      <c r="B2260" s="124" t="s">
        <v>315</v>
      </c>
      <c r="C2260" s="124" t="s">
        <v>18</v>
      </c>
      <c r="D2260" s="125">
        <v>9.75</v>
      </c>
      <c r="E2260" s="125">
        <v>5.4450000000000003</v>
      </c>
      <c r="F2260" s="126">
        <f t="shared" si="71"/>
        <v>0.55846153846153845</v>
      </c>
    </row>
    <row r="2261" spans="1:6" s="60" customFormat="1" ht="15" hidden="1" x14ac:dyDescent="0.25">
      <c r="A2261" s="65" t="str">
        <f t="shared" si="70"/>
        <v>A</v>
      </c>
      <c r="B2261" s="127" t="s">
        <v>315</v>
      </c>
      <c r="C2261" s="127" t="s">
        <v>20</v>
      </c>
      <c r="D2261" s="128">
        <v>9.75</v>
      </c>
      <c r="E2261" s="128">
        <v>5.4450000000000003</v>
      </c>
      <c r="F2261" s="129">
        <f t="shared" si="71"/>
        <v>0.55846153846153845</v>
      </c>
    </row>
    <row r="2262" spans="1:6" s="60" customFormat="1" ht="72.75" hidden="1" thickBot="1" x14ac:dyDescent="0.3">
      <c r="A2262" s="65" t="str">
        <f t="shared" si="70"/>
        <v>A</v>
      </c>
      <c r="B2262" s="120" t="s">
        <v>1302</v>
      </c>
      <c r="C2262" s="121" t="s">
        <v>1303</v>
      </c>
      <c r="D2262" s="122">
        <v>132</v>
      </c>
      <c r="E2262" s="122">
        <v>98.658179999999987</v>
      </c>
      <c r="F2262" s="123">
        <f t="shared" si="71"/>
        <v>0.74741045454545441</v>
      </c>
    </row>
    <row r="2263" spans="1:6" s="60" customFormat="1" ht="15" hidden="1" x14ac:dyDescent="0.25">
      <c r="A2263" s="65" t="str">
        <f t="shared" si="70"/>
        <v>A</v>
      </c>
      <c r="B2263" s="124" t="s">
        <v>315</v>
      </c>
      <c r="C2263" s="124" t="s">
        <v>18</v>
      </c>
      <c r="D2263" s="125">
        <v>132</v>
      </c>
      <c r="E2263" s="125">
        <v>98.658179999999987</v>
      </c>
      <c r="F2263" s="126">
        <f t="shared" si="71"/>
        <v>0.74741045454545441</v>
      </c>
    </row>
    <row r="2264" spans="1:6" s="60" customFormat="1" ht="15" hidden="1" x14ac:dyDescent="0.25">
      <c r="A2264" s="65" t="str">
        <f t="shared" si="70"/>
        <v>A</v>
      </c>
      <c r="B2264" s="127" t="s">
        <v>315</v>
      </c>
      <c r="C2264" s="127" t="s">
        <v>20</v>
      </c>
      <c r="D2264" s="128">
        <v>132</v>
      </c>
      <c r="E2264" s="128">
        <v>98.658179999999987</v>
      </c>
      <c r="F2264" s="129">
        <f t="shared" si="71"/>
        <v>0.74741045454545441</v>
      </c>
    </row>
    <row r="2265" spans="1:6" s="60" customFormat="1" ht="54.75" hidden="1" thickBot="1" x14ac:dyDescent="0.3">
      <c r="A2265" s="65" t="str">
        <f t="shared" si="70"/>
        <v>A</v>
      </c>
      <c r="B2265" s="120" t="s">
        <v>1304</v>
      </c>
      <c r="C2265" s="121" t="s">
        <v>1305</v>
      </c>
      <c r="D2265" s="122">
        <v>88.75</v>
      </c>
      <c r="E2265" s="122">
        <v>73.658190000000005</v>
      </c>
      <c r="F2265" s="123">
        <f t="shared" si="71"/>
        <v>0.82995143661971837</v>
      </c>
    </row>
    <row r="2266" spans="1:6" s="60" customFormat="1" ht="15" hidden="1" x14ac:dyDescent="0.25">
      <c r="A2266" s="65" t="str">
        <f t="shared" si="70"/>
        <v>A</v>
      </c>
      <c r="B2266" s="124" t="s">
        <v>315</v>
      </c>
      <c r="C2266" s="124" t="s">
        <v>18</v>
      </c>
      <c r="D2266" s="125">
        <v>74.75</v>
      </c>
      <c r="E2266" s="125">
        <v>60.929289999999995</v>
      </c>
      <c r="F2266" s="126">
        <f t="shared" si="71"/>
        <v>0.81510755852842798</v>
      </c>
    </row>
    <row r="2267" spans="1:6" s="60" customFormat="1" ht="15" hidden="1" x14ac:dyDescent="0.25">
      <c r="A2267" s="65" t="str">
        <f t="shared" si="70"/>
        <v>A</v>
      </c>
      <c r="B2267" s="127" t="s">
        <v>315</v>
      </c>
      <c r="C2267" s="127" t="s">
        <v>20</v>
      </c>
      <c r="D2267" s="128">
        <v>74.75</v>
      </c>
      <c r="E2267" s="128">
        <v>60.929289999999995</v>
      </c>
      <c r="F2267" s="129">
        <f t="shared" si="71"/>
        <v>0.81510755852842798</v>
      </c>
    </row>
    <row r="2268" spans="1:6" s="60" customFormat="1" ht="15" hidden="1" x14ac:dyDescent="0.25">
      <c r="A2268" s="65" t="str">
        <f t="shared" si="70"/>
        <v>A</v>
      </c>
      <c r="B2268" s="124" t="s">
        <v>315</v>
      </c>
      <c r="C2268" s="124" t="s">
        <v>35</v>
      </c>
      <c r="D2268" s="125">
        <v>14</v>
      </c>
      <c r="E2268" s="125">
        <v>12.728899999999999</v>
      </c>
      <c r="F2268" s="126">
        <f t="shared" si="71"/>
        <v>0.90920714285714277</v>
      </c>
    </row>
    <row r="2269" spans="1:6" s="60" customFormat="1" ht="54.75" hidden="1" thickBot="1" x14ac:dyDescent="0.3">
      <c r="A2269" s="65" t="str">
        <f t="shared" si="70"/>
        <v>A</v>
      </c>
      <c r="B2269" s="120" t="s">
        <v>1306</v>
      </c>
      <c r="C2269" s="121" t="s">
        <v>1307</v>
      </c>
      <c r="D2269" s="122">
        <v>80</v>
      </c>
      <c r="E2269" s="122">
        <v>75.518570000000011</v>
      </c>
      <c r="F2269" s="123">
        <f t="shared" si="71"/>
        <v>0.94398212500000012</v>
      </c>
    </row>
    <row r="2270" spans="1:6" s="60" customFormat="1" ht="15" hidden="1" x14ac:dyDescent="0.25">
      <c r="A2270" s="65" t="str">
        <f t="shared" si="70"/>
        <v>A</v>
      </c>
      <c r="B2270" s="124" t="s">
        <v>315</v>
      </c>
      <c r="C2270" s="124" t="s">
        <v>18</v>
      </c>
      <c r="D2270" s="125">
        <v>66</v>
      </c>
      <c r="E2270" s="125">
        <v>61.7226</v>
      </c>
      <c r="F2270" s="126">
        <f t="shared" si="71"/>
        <v>0.93519090909090907</v>
      </c>
    </row>
    <row r="2271" spans="1:6" s="60" customFormat="1" ht="15" hidden="1" x14ac:dyDescent="0.25">
      <c r="A2271" s="65" t="str">
        <f t="shared" si="70"/>
        <v>A</v>
      </c>
      <c r="B2271" s="127" t="s">
        <v>315</v>
      </c>
      <c r="C2271" s="127" t="s">
        <v>20</v>
      </c>
      <c r="D2271" s="128">
        <v>66</v>
      </c>
      <c r="E2271" s="128">
        <v>61.7226</v>
      </c>
      <c r="F2271" s="129">
        <f t="shared" si="71"/>
        <v>0.93519090909090907</v>
      </c>
    </row>
    <row r="2272" spans="1:6" s="60" customFormat="1" ht="15" hidden="1" x14ac:dyDescent="0.25">
      <c r="A2272" s="65" t="str">
        <f t="shared" si="70"/>
        <v>A</v>
      </c>
      <c r="B2272" s="124" t="s">
        <v>315</v>
      </c>
      <c r="C2272" s="124" t="s">
        <v>35</v>
      </c>
      <c r="D2272" s="125">
        <v>14</v>
      </c>
      <c r="E2272" s="125">
        <v>13.795969999999999</v>
      </c>
      <c r="F2272" s="126">
        <f t="shared" si="71"/>
        <v>0.98542642857142848</v>
      </c>
    </row>
    <row r="2273" spans="1:6" s="60" customFormat="1" ht="72.75" hidden="1" thickBot="1" x14ac:dyDescent="0.3">
      <c r="A2273" s="65" t="str">
        <f t="shared" si="70"/>
        <v>A</v>
      </c>
      <c r="B2273" s="120" t="s">
        <v>1308</v>
      </c>
      <c r="C2273" s="121" t="s">
        <v>1309</v>
      </c>
      <c r="D2273" s="122">
        <v>145</v>
      </c>
      <c r="E2273" s="122">
        <v>144.98826</v>
      </c>
      <c r="F2273" s="123">
        <f t="shared" si="71"/>
        <v>0.99991903448275865</v>
      </c>
    </row>
    <row r="2274" spans="1:6" s="60" customFormat="1" ht="15" hidden="1" x14ac:dyDescent="0.25">
      <c r="A2274" s="65" t="str">
        <f t="shared" si="70"/>
        <v>A</v>
      </c>
      <c r="B2274" s="124" t="s">
        <v>315</v>
      </c>
      <c r="C2274" s="124" t="s">
        <v>18</v>
      </c>
      <c r="D2274" s="125">
        <v>145</v>
      </c>
      <c r="E2274" s="125">
        <v>144.98826</v>
      </c>
      <c r="F2274" s="126">
        <f t="shared" si="71"/>
        <v>0.99991903448275865</v>
      </c>
    </row>
    <row r="2275" spans="1:6" s="60" customFormat="1" ht="15" hidden="1" x14ac:dyDescent="0.25">
      <c r="A2275" s="65" t="str">
        <f t="shared" si="70"/>
        <v>A</v>
      </c>
      <c r="B2275" s="127" t="s">
        <v>315</v>
      </c>
      <c r="C2275" s="127" t="s">
        <v>20</v>
      </c>
      <c r="D2275" s="128">
        <v>145</v>
      </c>
      <c r="E2275" s="128">
        <v>144.98826</v>
      </c>
      <c r="F2275" s="129">
        <f t="shared" si="71"/>
        <v>0.99991903448275865</v>
      </c>
    </row>
    <row r="2276" spans="1:6" s="60" customFormat="1" ht="90.75" hidden="1" thickBot="1" x14ac:dyDescent="0.3">
      <c r="A2276" s="65" t="str">
        <f t="shared" si="70"/>
        <v>A</v>
      </c>
      <c r="B2276" s="120" t="s">
        <v>1310</v>
      </c>
      <c r="C2276" s="121" t="s">
        <v>1311</v>
      </c>
      <c r="D2276" s="122">
        <v>28</v>
      </c>
      <c r="E2276" s="122">
        <v>22.986659999999997</v>
      </c>
      <c r="F2276" s="123">
        <f t="shared" si="71"/>
        <v>0.8209521428571428</v>
      </c>
    </row>
    <row r="2277" spans="1:6" s="60" customFormat="1" ht="15" hidden="1" x14ac:dyDescent="0.25">
      <c r="A2277" s="65" t="str">
        <f t="shared" si="70"/>
        <v>A</v>
      </c>
      <c r="B2277" s="124" t="s">
        <v>315</v>
      </c>
      <c r="C2277" s="124" t="s">
        <v>18</v>
      </c>
      <c r="D2277" s="125">
        <v>28</v>
      </c>
      <c r="E2277" s="125">
        <v>22.986659999999997</v>
      </c>
      <c r="F2277" s="126">
        <f t="shared" si="71"/>
        <v>0.8209521428571428</v>
      </c>
    </row>
    <row r="2278" spans="1:6" s="60" customFormat="1" ht="15" hidden="1" x14ac:dyDescent="0.25">
      <c r="A2278" s="65" t="str">
        <f t="shared" si="70"/>
        <v>A</v>
      </c>
      <c r="B2278" s="127" t="s">
        <v>315</v>
      </c>
      <c r="C2278" s="127" t="s">
        <v>20</v>
      </c>
      <c r="D2278" s="128">
        <v>28</v>
      </c>
      <c r="E2278" s="128">
        <v>22.986659999999997</v>
      </c>
      <c r="F2278" s="129">
        <f t="shared" si="71"/>
        <v>0.8209521428571428</v>
      </c>
    </row>
    <row r="2279" spans="1:6" s="60" customFormat="1" ht="72.75" hidden="1" thickBot="1" x14ac:dyDescent="0.3">
      <c r="A2279" s="65" t="str">
        <f t="shared" si="70"/>
        <v>A</v>
      </c>
      <c r="B2279" s="120" t="s">
        <v>1312</v>
      </c>
      <c r="C2279" s="121" t="s">
        <v>1313</v>
      </c>
      <c r="D2279" s="122">
        <v>21</v>
      </c>
      <c r="E2279" s="122">
        <v>16.178000000000001</v>
      </c>
      <c r="F2279" s="123">
        <f t="shared" si="71"/>
        <v>0.77038095238095239</v>
      </c>
    </row>
    <row r="2280" spans="1:6" s="60" customFormat="1" ht="15" hidden="1" x14ac:dyDescent="0.25">
      <c r="A2280" s="65" t="str">
        <f t="shared" si="70"/>
        <v>A</v>
      </c>
      <c r="B2280" s="124" t="s">
        <v>315</v>
      </c>
      <c r="C2280" s="124" t="s">
        <v>18</v>
      </c>
      <c r="D2280" s="125">
        <v>21</v>
      </c>
      <c r="E2280" s="125">
        <v>16.178000000000001</v>
      </c>
      <c r="F2280" s="126">
        <f t="shared" si="71"/>
        <v>0.77038095238095239</v>
      </c>
    </row>
    <row r="2281" spans="1:6" s="60" customFormat="1" ht="15" hidden="1" x14ac:dyDescent="0.25">
      <c r="A2281" s="65" t="str">
        <f t="shared" si="70"/>
        <v>A</v>
      </c>
      <c r="B2281" s="127" t="s">
        <v>315</v>
      </c>
      <c r="C2281" s="127" t="s">
        <v>20</v>
      </c>
      <c r="D2281" s="128">
        <v>21</v>
      </c>
      <c r="E2281" s="128">
        <v>16.178000000000001</v>
      </c>
      <c r="F2281" s="129">
        <f t="shared" si="71"/>
        <v>0.77038095238095239</v>
      </c>
    </row>
    <row r="2282" spans="1:6" s="60" customFormat="1" ht="90.75" hidden="1" thickBot="1" x14ac:dyDescent="0.3">
      <c r="A2282" s="65" t="str">
        <f t="shared" si="70"/>
        <v>A</v>
      </c>
      <c r="B2282" s="120" t="s">
        <v>1314</v>
      </c>
      <c r="C2282" s="121" t="s">
        <v>1315</v>
      </c>
      <c r="D2282" s="122">
        <v>42.5</v>
      </c>
      <c r="E2282" s="122">
        <v>24.455620000000003</v>
      </c>
      <c r="F2282" s="123">
        <f t="shared" si="71"/>
        <v>0.5754263529411765</v>
      </c>
    </row>
    <row r="2283" spans="1:6" s="60" customFormat="1" ht="15" hidden="1" x14ac:dyDescent="0.25">
      <c r="A2283" s="65" t="str">
        <f t="shared" si="70"/>
        <v>A</v>
      </c>
      <c r="B2283" s="124" t="s">
        <v>315</v>
      </c>
      <c r="C2283" s="124" t="s">
        <v>18</v>
      </c>
      <c r="D2283" s="125">
        <v>42.5</v>
      </c>
      <c r="E2283" s="125">
        <v>24.455620000000003</v>
      </c>
      <c r="F2283" s="126">
        <f t="shared" si="71"/>
        <v>0.5754263529411765</v>
      </c>
    </row>
    <row r="2284" spans="1:6" s="60" customFormat="1" ht="15" hidden="1" x14ac:dyDescent="0.25">
      <c r="A2284" s="65" t="str">
        <f t="shared" si="70"/>
        <v>A</v>
      </c>
      <c r="B2284" s="127" t="s">
        <v>315</v>
      </c>
      <c r="C2284" s="127" t="s">
        <v>20</v>
      </c>
      <c r="D2284" s="128">
        <v>42.5</v>
      </c>
      <c r="E2284" s="128">
        <v>24.455620000000003</v>
      </c>
      <c r="F2284" s="129">
        <f t="shared" si="71"/>
        <v>0.5754263529411765</v>
      </c>
    </row>
    <row r="2285" spans="1:6" s="60" customFormat="1" ht="90.75" hidden="1" thickBot="1" x14ac:dyDescent="0.3">
      <c r="A2285" s="65" t="str">
        <f t="shared" si="70"/>
        <v>A</v>
      </c>
      <c r="B2285" s="120" t="s">
        <v>1316</v>
      </c>
      <c r="C2285" s="121" t="s">
        <v>1317</v>
      </c>
      <c r="D2285" s="122">
        <v>105</v>
      </c>
      <c r="E2285" s="122">
        <v>73.59751</v>
      </c>
      <c r="F2285" s="123">
        <f t="shared" si="71"/>
        <v>0.70092866666666664</v>
      </c>
    </row>
    <row r="2286" spans="1:6" s="60" customFormat="1" ht="15" hidden="1" x14ac:dyDescent="0.25">
      <c r="A2286" s="65" t="str">
        <f t="shared" si="70"/>
        <v>A</v>
      </c>
      <c r="B2286" s="124" t="s">
        <v>315</v>
      </c>
      <c r="C2286" s="124" t="s">
        <v>18</v>
      </c>
      <c r="D2286" s="125">
        <v>105</v>
      </c>
      <c r="E2286" s="125">
        <v>73.59751</v>
      </c>
      <c r="F2286" s="126">
        <f t="shared" si="71"/>
        <v>0.70092866666666664</v>
      </c>
    </row>
    <row r="2287" spans="1:6" s="60" customFormat="1" ht="15" hidden="1" x14ac:dyDescent="0.25">
      <c r="A2287" s="65" t="str">
        <f t="shared" si="70"/>
        <v>A</v>
      </c>
      <c r="B2287" s="127" t="s">
        <v>315</v>
      </c>
      <c r="C2287" s="127" t="s">
        <v>20</v>
      </c>
      <c r="D2287" s="128">
        <v>105</v>
      </c>
      <c r="E2287" s="128">
        <v>73.59751</v>
      </c>
      <c r="F2287" s="129">
        <f t="shared" si="71"/>
        <v>0.70092866666666664</v>
      </c>
    </row>
    <row r="2288" spans="1:6" s="60" customFormat="1" ht="36.75" hidden="1" thickBot="1" x14ac:dyDescent="0.3">
      <c r="A2288" s="65" t="str">
        <f t="shared" si="70"/>
        <v>A</v>
      </c>
      <c r="B2288" s="120" t="s">
        <v>2744</v>
      </c>
      <c r="C2288" s="121" t="s">
        <v>2745</v>
      </c>
      <c r="D2288" s="122">
        <v>0.9</v>
      </c>
      <c r="E2288" s="122">
        <v>0</v>
      </c>
      <c r="F2288" s="123">
        <f t="shared" si="71"/>
        <v>0</v>
      </c>
    </row>
    <row r="2289" spans="1:6" s="60" customFormat="1" ht="15" hidden="1" x14ac:dyDescent="0.25">
      <c r="A2289" s="65" t="str">
        <f t="shared" si="70"/>
        <v>A</v>
      </c>
      <c r="B2289" s="124" t="s">
        <v>315</v>
      </c>
      <c r="C2289" s="124" t="s">
        <v>18</v>
      </c>
      <c r="D2289" s="125">
        <v>0.9</v>
      </c>
      <c r="E2289" s="125">
        <v>0</v>
      </c>
      <c r="F2289" s="126">
        <f t="shared" si="71"/>
        <v>0</v>
      </c>
    </row>
    <row r="2290" spans="1:6" s="60" customFormat="1" ht="15" hidden="1" x14ac:dyDescent="0.25">
      <c r="A2290" s="65" t="str">
        <f t="shared" si="70"/>
        <v>A</v>
      </c>
      <c r="B2290" s="127" t="s">
        <v>315</v>
      </c>
      <c r="C2290" s="127" t="s">
        <v>20</v>
      </c>
      <c r="D2290" s="128">
        <v>0.9</v>
      </c>
      <c r="E2290" s="128">
        <v>0</v>
      </c>
      <c r="F2290" s="129">
        <f t="shared" si="71"/>
        <v>0</v>
      </c>
    </row>
    <row r="2291" spans="1:6" s="60" customFormat="1" ht="36.75" hidden="1" thickBot="1" x14ac:dyDescent="0.3">
      <c r="A2291" s="65" t="str">
        <f t="shared" si="70"/>
        <v>A</v>
      </c>
      <c r="B2291" s="120" t="s">
        <v>2746</v>
      </c>
      <c r="C2291" s="121" t="s">
        <v>2747</v>
      </c>
      <c r="D2291" s="122">
        <v>0.9</v>
      </c>
      <c r="E2291" s="122">
        <v>0</v>
      </c>
      <c r="F2291" s="123">
        <f t="shared" si="71"/>
        <v>0</v>
      </c>
    </row>
    <row r="2292" spans="1:6" s="60" customFormat="1" ht="15" hidden="1" x14ac:dyDescent="0.25">
      <c r="A2292" s="65" t="str">
        <f t="shared" si="70"/>
        <v>A</v>
      </c>
      <c r="B2292" s="124" t="s">
        <v>315</v>
      </c>
      <c r="C2292" s="124" t="s">
        <v>18</v>
      </c>
      <c r="D2292" s="125">
        <v>0.9</v>
      </c>
      <c r="E2292" s="125">
        <v>0</v>
      </c>
      <c r="F2292" s="126">
        <f t="shared" si="71"/>
        <v>0</v>
      </c>
    </row>
    <row r="2293" spans="1:6" s="60" customFormat="1" ht="15" hidden="1" x14ac:dyDescent="0.25">
      <c r="A2293" s="65" t="str">
        <f t="shared" si="70"/>
        <v>A</v>
      </c>
      <c r="B2293" s="127" t="s">
        <v>315</v>
      </c>
      <c r="C2293" s="127" t="s">
        <v>20</v>
      </c>
      <c r="D2293" s="128">
        <v>0.9</v>
      </c>
      <c r="E2293" s="128">
        <v>0</v>
      </c>
      <c r="F2293" s="129">
        <f t="shared" si="71"/>
        <v>0</v>
      </c>
    </row>
    <row r="2294" spans="1:6" ht="36.75" thickBot="1" x14ac:dyDescent="0.25">
      <c r="A2294" s="49" t="str">
        <f t="shared" si="70"/>
        <v>A</v>
      </c>
      <c r="B2294" s="109" t="s">
        <v>1318</v>
      </c>
      <c r="C2294" s="110" t="s">
        <v>1319</v>
      </c>
      <c r="D2294" s="111">
        <v>50000</v>
      </c>
      <c r="E2294" s="111">
        <v>34400.987999999998</v>
      </c>
      <c r="F2294" s="112">
        <f t="shared" si="71"/>
        <v>0.68801975999999998</v>
      </c>
    </row>
    <row r="2295" spans="1:6" ht="15.75" thickTop="1" x14ac:dyDescent="0.2">
      <c r="A2295" s="49" t="str">
        <f t="shared" si="70"/>
        <v>A</v>
      </c>
      <c r="B2295" s="115" t="s">
        <v>315</v>
      </c>
      <c r="C2295" s="115" t="s">
        <v>35</v>
      </c>
      <c r="D2295" s="116">
        <v>50000</v>
      </c>
      <c r="E2295" s="116">
        <v>34400.987999999998</v>
      </c>
      <c r="F2295" s="117">
        <f t="shared" si="71"/>
        <v>0.68801975999999998</v>
      </c>
    </row>
    <row r="2296" spans="1:6" ht="18.75" thickBot="1" x14ac:dyDescent="0.25">
      <c r="A2296" s="49" t="str">
        <f t="shared" si="70"/>
        <v>A</v>
      </c>
      <c r="B2296" s="109" t="s">
        <v>1320</v>
      </c>
      <c r="C2296" s="110" t="s">
        <v>1321</v>
      </c>
      <c r="D2296" s="111">
        <v>588800</v>
      </c>
      <c r="E2296" s="111">
        <v>574382.54876000003</v>
      </c>
      <c r="F2296" s="112">
        <f t="shared" si="71"/>
        <v>0.97551383960597837</v>
      </c>
    </row>
    <row r="2297" spans="1:6" ht="15.75" thickTop="1" x14ac:dyDescent="0.2">
      <c r="A2297" s="49" t="str">
        <f t="shared" si="70"/>
        <v>A</v>
      </c>
      <c r="B2297" s="115" t="s">
        <v>315</v>
      </c>
      <c r="C2297" s="115" t="s">
        <v>18</v>
      </c>
      <c r="D2297" s="116">
        <v>552884.47499999998</v>
      </c>
      <c r="E2297" s="116">
        <v>539186.47589999996</v>
      </c>
      <c r="F2297" s="117">
        <f t="shared" si="71"/>
        <v>0.97522448229352066</v>
      </c>
    </row>
    <row r="2298" spans="1:6" ht="15" x14ac:dyDescent="0.2">
      <c r="A2298" s="49" t="str">
        <f t="shared" si="70"/>
        <v>A</v>
      </c>
      <c r="B2298" s="118" t="s">
        <v>315</v>
      </c>
      <c r="C2298" s="118" t="s">
        <v>19</v>
      </c>
      <c r="D2298" s="89">
        <v>391422.58500000002</v>
      </c>
      <c r="E2298" s="89">
        <v>387257.13399</v>
      </c>
      <c r="F2298" s="119">
        <f t="shared" si="71"/>
        <v>0.98935817408185578</v>
      </c>
    </row>
    <row r="2299" spans="1:6" ht="15" x14ac:dyDescent="0.2">
      <c r="A2299" s="49" t="str">
        <f t="shared" si="70"/>
        <v>A</v>
      </c>
      <c r="B2299" s="118" t="s">
        <v>315</v>
      </c>
      <c r="C2299" s="118" t="s">
        <v>20</v>
      </c>
      <c r="D2299" s="89">
        <v>131803.27499999999</v>
      </c>
      <c r="E2299" s="89">
        <v>125394.06040999999</v>
      </c>
      <c r="F2299" s="119">
        <f t="shared" si="71"/>
        <v>0.95137287301851947</v>
      </c>
    </row>
    <row r="2300" spans="1:6" ht="15" x14ac:dyDescent="0.2">
      <c r="A2300" s="49" t="str">
        <f t="shared" si="70"/>
        <v>A</v>
      </c>
      <c r="B2300" s="118" t="s">
        <v>315</v>
      </c>
      <c r="C2300" s="118" t="s">
        <v>3</v>
      </c>
      <c r="D2300" s="89">
        <v>479</v>
      </c>
      <c r="E2300" s="89">
        <v>477.11371000000003</v>
      </c>
      <c r="F2300" s="119">
        <f t="shared" si="71"/>
        <v>0.9960620250521921</v>
      </c>
    </row>
    <row r="2301" spans="1:6" ht="15" x14ac:dyDescent="0.2">
      <c r="A2301" s="49" t="str">
        <f t="shared" si="70"/>
        <v>A</v>
      </c>
      <c r="B2301" s="118" t="s">
        <v>315</v>
      </c>
      <c r="C2301" s="118" t="s">
        <v>33</v>
      </c>
      <c r="D2301" s="89">
        <v>9996.8320000000003</v>
      </c>
      <c r="E2301" s="89">
        <v>9724.2863600000001</v>
      </c>
      <c r="F2301" s="119">
        <f t="shared" si="71"/>
        <v>0.97273679901792887</v>
      </c>
    </row>
    <row r="2302" spans="1:6" ht="15" x14ac:dyDescent="0.2">
      <c r="A2302" s="49" t="str">
        <f t="shared" si="70"/>
        <v>A</v>
      </c>
      <c r="B2302" s="118" t="s">
        <v>315</v>
      </c>
      <c r="C2302" s="118" t="s">
        <v>34</v>
      </c>
      <c r="D2302" s="89">
        <v>19182.782999999999</v>
      </c>
      <c r="E2302" s="89">
        <v>16333.881430000003</v>
      </c>
      <c r="F2302" s="119">
        <f t="shared" si="71"/>
        <v>0.85148653508721872</v>
      </c>
    </row>
    <row r="2303" spans="1:6" ht="15" x14ac:dyDescent="0.2">
      <c r="A2303" s="49" t="str">
        <f t="shared" si="70"/>
        <v>A</v>
      </c>
      <c r="B2303" s="115" t="s">
        <v>315</v>
      </c>
      <c r="C2303" s="115" t="s">
        <v>35</v>
      </c>
      <c r="D2303" s="116">
        <v>35915.525000000001</v>
      </c>
      <c r="E2303" s="116">
        <v>35196.07286</v>
      </c>
      <c r="F2303" s="117">
        <f t="shared" si="71"/>
        <v>0.97996821318914307</v>
      </c>
    </row>
    <row r="2304" spans="1:6" ht="36.75" thickBot="1" x14ac:dyDescent="0.25">
      <c r="A2304" s="49" t="str">
        <f t="shared" si="70"/>
        <v>A</v>
      </c>
      <c r="B2304" s="109" t="s">
        <v>1322</v>
      </c>
      <c r="C2304" s="110" t="s">
        <v>1323</v>
      </c>
      <c r="D2304" s="111">
        <v>433072.90399999998</v>
      </c>
      <c r="E2304" s="111">
        <v>425569.64324</v>
      </c>
      <c r="F2304" s="112">
        <f t="shared" si="71"/>
        <v>0.98267437031802851</v>
      </c>
    </row>
    <row r="2305" spans="1:6" ht="15.75" thickTop="1" x14ac:dyDescent="0.2">
      <c r="A2305" s="49" t="str">
        <f t="shared" si="70"/>
        <v>A</v>
      </c>
      <c r="B2305" s="115" t="s">
        <v>315</v>
      </c>
      <c r="C2305" s="115" t="s">
        <v>18</v>
      </c>
      <c r="D2305" s="116">
        <v>401532.46299999999</v>
      </c>
      <c r="E2305" s="116">
        <v>394014.57188999996</v>
      </c>
      <c r="F2305" s="117">
        <f t="shared" si="71"/>
        <v>0.98127700297547293</v>
      </c>
    </row>
    <row r="2306" spans="1:6" ht="15" x14ac:dyDescent="0.2">
      <c r="A2306" s="49" t="str">
        <f t="shared" si="70"/>
        <v>A</v>
      </c>
      <c r="B2306" s="118" t="s">
        <v>315</v>
      </c>
      <c r="C2306" s="118" t="s">
        <v>19</v>
      </c>
      <c r="D2306" s="89">
        <v>287552.58500000002</v>
      </c>
      <c r="E2306" s="89">
        <v>284406.29199</v>
      </c>
      <c r="F2306" s="119">
        <f t="shared" si="71"/>
        <v>0.98905837341020597</v>
      </c>
    </row>
    <row r="2307" spans="1:6" ht="15" x14ac:dyDescent="0.2">
      <c r="A2307" s="49" t="str">
        <f t="shared" si="70"/>
        <v>A</v>
      </c>
      <c r="B2307" s="118" t="s">
        <v>315</v>
      </c>
      <c r="C2307" s="118" t="s">
        <v>20</v>
      </c>
      <c r="D2307" s="89">
        <v>93165.971000000005</v>
      </c>
      <c r="E2307" s="89">
        <v>90951.856860000014</v>
      </c>
      <c r="F2307" s="119">
        <f t="shared" si="71"/>
        <v>0.97623473338779465</v>
      </c>
    </row>
    <row r="2308" spans="1:6" ht="15" x14ac:dyDescent="0.2">
      <c r="A2308" s="49" t="str">
        <f t="shared" si="70"/>
        <v>A</v>
      </c>
      <c r="B2308" s="118" t="s">
        <v>315</v>
      </c>
      <c r="C2308" s="118" t="s">
        <v>3</v>
      </c>
      <c r="D2308" s="89">
        <v>404</v>
      </c>
      <c r="E2308" s="89">
        <v>402.13741000000005</v>
      </c>
      <c r="F2308" s="119">
        <f t="shared" si="71"/>
        <v>0.9953896287128714</v>
      </c>
    </row>
    <row r="2309" spans="1:6" ht="15" x14ac:dyDescent="0.2">
      <c r="A2309" s="49" t="str">
        <f t="shared" ref="A2309:A2372" si="72">(IF(OR(D2309&lt;&gt;0,E2309&lt;&gt;0,),"A","B"))</f>
        <v>A</v>
      </c>
      <c r="B2309" s="118" t="s">
        <v>315</v>
      </c>
      <c r="C2309" s="118" t="s">
        <v>33</v>
      </c>
      <c r="D2309" s="89">
        <v>6504.9070000000002</v>
      </c>
      <c r="E2309" s="89">
        <v>6425.8195499999993</v>
      </c>
      <c r="F2309" s="119">
        <f t="shared" ref="F2309:F2372" si="73">E2309/D2309</f>
        <v>0.9878418784465326</v>
      </c>
    </row>
    <row r="2310" spans="1:6" ht="15" x14ac:dyDescent="0.2">
      <c r="A2310" s="49" t="str">
        <f t="shared" si="72"/>
        <v>A</v>
      </c>
      <c r="B2310" s="118" t="s">
        <v>315</v>
      </c>
      <c r="C2310" s="118" t="s">
        <v>34</v>
      </c>
      <c r="D2310" s="89">
        <v>13905</v>
      </c>
      <c r="E2310" s="89">
        <v>11828.466080000002</v>
      </c>
      <c r="F2310" s="119">
        <f t="shared" si="73"/>
        <v>0.85066278892484737</v>
      </c>
    </row>
    <row r="2311" spans="1:6" ht="15" x14ac:dyDescent="0.2">
      <c r="A2311" s="49" t="str">
        <f t="shared" si="72"/>
        <v>A</v>
      </c>
      <c r="B2311" s="115" t="s">
        <v>315</v>
      </c>
      <c r="C2311" s="115" t="s">
        <v>35</v>
      </c>
      <c r="D2311" s="116">
        <v>31540.440999999999</v>
      </c>
      <c r="E2311" s="116">
        <v>31555.071350000002</v>
      </c>
      <c r="F2311" s="117">
        <f t="shared" si="73"/>
        <v>1.0004638600329019</v>
      </c>
    </row>
    <row r="2312" spans="1:6" s="60" customFormat="1" ht="36.75" hidden="1" thickBot="1" x14ac:dyDescent="0.3">
      <c r="A2312" s="65" t="str">
        <f t="shared" si="72"/>
        <v>A</v>
      </c>
      <c r="B2312" s="120" t="s">
        <v>1324</v>
      </c>
      <c r="C2312" s="121" t="s">
        <v>1325</v>
      </c>
      <c r="D2312" s="122">
        <v>210109.46599999999</v>
      </c>
      <c r="E2312" s="122">
        <v>205835.19644999999</v>
      </c>
      <c r="F2312" s="123">
        <f t="shared" si="73"/>
        <v>0.97965693963545653</v>
      </c>
    </row>
    <row r="2313" spans="1:6" s="60" customFormat="1" ht="15" hidden="1" x14ac:dyDescent="0.25">
      <c r="A2313" s="65" t="str">
        <f t="shared" si="72"/>
        <v>A</v>
      </c>
      <c r="B2313" s="124" t="s">
        <v>315</v>
      </c>
      <c r="C2313" s="124" t="s">
        <v>18</v>
      </c>
      <c r="D2313" s="125">
        <v>180027.72500000001</v>
      </c>
      <c r="E2313" s="125">
        <v>175407.88857999997</v>
      </c>
      <c r="F2313" s="126">
        <f t="shared" si="73"/>
        <v>0.9743381947419486</v>
      </c>
    </row>
    <row r="2314" spans="1:6" s="60" customFormat="1" ht="15" hidden="1" x14ac:dyDescent="0.25">
      <c r="A2314" s="65" t="str">
        <f t="shared" si="72"/>
        <v>A</v>
      </c>
      <c r="B2314" s="127" t="s">
        <v>315</v>
      </c>
      <c r="C2314" s="127" t="s">
        <v>19</v>
      </c>
      <c r="D2314" s="128">
        <v>110516.785</v>
      </c>
      <c r="E2314" s="128">
        <v>107656.54025999999</v>
      </c>
      <c r="F2314" s="129">
        <f t="shared" si="73"/>
        <v>0.97411936349758987</v>
      </c>
    </row>
    <row r="2315" spans="1:6" s="60" customFormat="1" ht="15" hidden="1" x14ac:dyDescent="0.25">
      <c r="A2315" s="65" t="str">
        <f t="shared" si="72"/>
        <v>A</v>
      </c>
      <c r="B2315" s="127" t="s">
        <v>315</v>
      </c>
      <c r="C2315" s="127" t="s">
        <v>20</v>
      </c>
      <c r="D2315" s="128">
        <v>55404.495000000003</v>
      </c>
      <c r="E2315" s="128">
        <v>55465.402110000003</v>
      </c>
      <c r="F2315" s="129">
        <f t="shared" si="73"/>
        <v>1.0010993171221938</v>
      </c>
    </row>
    <row r="2316" spans="1:6" s="60" customFormat="1" ht="15" hidden="1" x14ac:dyDescent="0.25">
      <c r="A2316" s="65" t="str">
        <f t="shared" si="72"/>
        <v>A</v>
      </c>
      <c r="B2316" s="127" t="s">
        <v>315</v>
      </c>
      <c r="C2316" s="127" t="s">
        <v>3</v>
      </c>
      <c r="D2316" s="128">
        <v>104</v>
      </c>
      <c r="E2316" s="128">
        <v>102.13741</v>
      </c>
      <c r="F2316" s="129">
        <f t="shared" si="73"/>
        <v>0.98209048076923078</v>
      </c>
    </row>
    <row r="2317" spans="1:6" s="60" customFormat="1" ht="15" hidden="1" x14ac:dyDescent="0.25">
      <c r="A2317" s="65" t="str">
        <f t="shared" si="72"/>
        <v>A</v>
      </c>
      <c r="B2317" s="127" t="s">
        <v>315</v>
      </c>
      <c r="C2317" s="127" t="s">
        <v>33</v>
      </c>
      <c r="D2317" s="128">
        <v>2851.1320000000001</v>
      </c>
      <c r="E2317" s="128">
        <v>2825.9611</v>
      </c>
      <c r="F2317" s="129">
        <f t="shared" si="73"/>
        <v>0.99117161183698266</v>
      </c>
    </row>
    <row r="2318" spans="1:6" s="60" customFormat="1" ht="15" hidden="1" x14ac:dyDescent="0.25">
      <c r="A2318" s="65" t="str">
        <f t="shared" si="72"/>
        <v>A</v>
      </c>
      <c r="B2318" s="127" t="s">
        <v>315</v>
      </c>
      <c r="C2318" s="127" t="s">
        <v>34</v>
      </c>
      <c r="D2318" s="128">
        <v>11151.313</v>
      </c>
      <c r="E2318" s="128">
        <v>9357.8477000000003</v>
      </c>
      <c r="F2318" s="129">
        <f t="shared" si="73"/>
        <v>0.83917003316111749</v>
      </c>
    </row>
    <row r="2319" spans="1:6" s="60" customFormat="1" ht="15" hidden="1" x14ac:dyDescent="0.25">
      <c r="A2319" s="65" t="str">
        <f t="shared" si="72"/>
        <v>A</v>
      </c>
      <c r="B2319" s="124" t="s">
        <v>315</v>
      </c>
      <c r="C2319" s="124" t="s">
        <v>35</v>
      </c>
      <c r="D2319" s="125">
        <v>30081.741000000002</v>
      </c>
      <c r="E2319" s="125">
        <v>30427.307870000004</v>
      </c>
      <c r="F2319" s="126">
        <f t="shared" si="73"/>
        <v>1.0114875954154383</v>
      </c>
    </row>
    <row r="2320" spans="1:6" s="60" customFormat="1" ht="36.75" hidden="1" thickBot="1" x14ac:dyDescent="0.3">
      <c r="A2320" s="65" t="str">
        <f t="shared" si="72"/>
        <v>A</v>
      </c>
      <c r="B2320" s="120" t="s">
        <v>1326</v>
      </c>
      <c r="C2320" s="121" t="s">
        <v>1327</v>
      </c>
      <c r="D2320" s="122">
        <v>85224.1</v>
      </c>
      <c r="E2320" s="122">
        <v>85015.328139999998</v>
      </c>
      <c r="F2320" s="123">
        <f t="shared" si="73"/>
        <v>0.99755031898254121</v>
      </c>
    </row>
    <row r="2321" spans="1:6" s="60" customFormat="1" ht="15" hidden="1" x14ac:dyDescent="0.25">
      <c r="A2321" s="65" t="str">
        <f t="shared" si="72"/>
        <v>A</v>
      </c>
      <c r="B2321" s="124" t="s">
        <v>315</v>
      </c>
      <c r="C2321" s="124" t="s">
        <v>18</v>
      </c>
      <c r="D2321" s="125">
        <v>84505.600000000006</v>
      </c>
      <c r="E2321" s="125">
        <v>84313.317319999987</v>
      </c>
      <c r="F2321" s="126">
        <f t="shared" si="73"/>
        <v>0.99772461612011487</v>
      </c>
    </row>
    <row r="2322" spans="1:6" s="60" customFormat="1" ht="15" hidden="1" x14ac:dyDescent="0.25">
      <c r="A2322" s="65" t="str">
        <f t="shared" si="72"/>
        <v>A</v>
      </c>
      <c r="B2322" s="127" t="s">
        <v>315</v>
      </c>
      <c r="C2322" s="127" t="s">
        <v>19</v>
      </c>
      <c r="D2322" s="128">
        <v>66626</v>
      </c>
      <c r="E2322" s="128">
        <v>66551.342250000002</v>
      </c>
      <c r="F2322" s="129">
        <f t="shared" si="73"/>
        <v>0.99887945021463098</v>
      </c>
    </row>
    <row r="2323" spans="1:6" s="60" customFormat="1" ht="15" hidden="1" x14ac:dyDescent="0.25">
      <c r="A2323" s="65" t="str">
        <f t="shared" si="72"/>
        <v>A</v>
      </c>
      <c r="B2323" s="127" t="s">
        <v>315</v>
      </c>
      <c r="C2323" s="127" t="s">
        <v>20</v>
      </c>
      <c r="D2323" s="128">
        <v>14607</v>
      </c>
      <c r="E2323" s="128">
        <v>14606.361690000002</v>
      </c>
      <c r="F2323" s="129">
        <f t="shared" si="73"/>
        <v>0.99995630108851929</v>
      </c>
    </row>
    <row r="2324" spans="1:6" s="60" customFormat="1" ht="15" hidden="1" x14ac:dyDescent="0.25">
      <c r="A2324" s="65" t="str">
        <f t="shared" si="72"/>
        <v>A</v>
      </c>
      <c r="B2324" s="127" t="s">
        <v>315</v>
      </c>
      <c r="C2324" s="127" t="s">
        <v>33</v>
      </c>
      <c r="D2324" s="128">
        <v>1409</v>
      </c>
      <c r="E2324" s="128">
        <v>1406.94173</v>
      </c>
      <c r="F2324" s="129">
        <f t="shared" si="73"/>
        <v>0.99853919801277502</v>
      </c>
    </row>
    <row r="2325" spans="1:6" s="60" customFormat="1" ht="15" hidden="1" x14ac:dyDescent="0.25">
      <c r="A2325" s="65" t="str">
        <f t="shared" si="72"/>
        <v>A</v>
      </c>
      <c r="B2325" s="127" t="s">
        <v>315</v>
      </c>
      <c r="C2325" s="127" t="s">
        <v>34</v>
      </c>
      <c r="D2325" s="128">
        <v>1863.6</v>
      </c>
      <c r="E2325" s="128">
        <v>1748.67165</v>
      </c>
      <c r="F2325" s="129">
        <f t="shared" si="73"/>
        <v>0.93832992594977471</v>
      </c>
    </row>
    <row r="2326" spans="1:6" s="60" customFormat="1" ht="15" hidden="1" x14ac:dyDescent="0.25">
      <c r="A2326" s="65" t="str">
        <f t="shared" si="72"/>
        <v>A</v>
      </c>
      <c r="B2326" s="124" t="s">
        <v>315</v>
      </c>
      <c r="C2326" s="124" t="s">
        <v>35</v>
      </c>
      <c r="D2326" s="125">
        <v>718.5</v>
      </c>
      <c r="E2326" s="125">
        <v>702.01081999999997</v>
      </c>
      <c r="F2326" s="126">
        <f t="shared" si="73"/>
        <v>0.97705054975643701</v>
      </c>
    </row>
    <row r="2327" spans="1:6" s="60" customFormat="1" ht="36.75" hidden="1" thickBot="1" x14ac:dyDescent="0.3">
      <c r="A2327" s="65" t="str">
        <f t="shared" si="72"/>
        <v>A</v>
      </c>
      <c r="B2327" s="120" t="s">
        <v>1328</v>
      </c>
      <c r="C2327" s="121" t="s">
        <v>1329</v>
      </c>
      <c r="D2327" s="122">
        <v>12218.442999999999</v>
      </c>
      <c r="E2327" s="122">
        <v>12107.646490000001</v>
      </c>
      <c r="F2327" s="123">
        <f t="shared" si="73"/>
        <v>0.99093202710034345</v>
      </c>
    </row>
    <row r="2328" spans="1:6" s="60" customFormat="1" ht="15" hidden="1" x14ac:dyDescent="0.25">
      <c r="A2328" s="65" t="str">
        <f t="shared" si="72"/>
        <v>A</v>
      </c>
      <c r="B2328" s="124" t="s">
        <v>315</v>
      </c>
      <c r="C2328" s="124" t="s">
        <v>18</v>
      </c>
      <c r="D2328" s="125">
        <v>12110.624</v>
      </c>
      <c r="E2328" s="125">
        <v>12020.386500000001</v>
      </c>
      <c r="F2328" s="126">
        <f t="shared" si="73"/>
        <v>0.99254889756299924</v>
      </c>
    </row>
    <row r="2329" spans="1:6" s="60" customFormat="1" ht="15" hidden="1" x14ac:dyDescent="0.25">
      <c r="A2329" s="65" t="str">
        <f t="shared" si="72"/>
        <v>A</v>
      </c>
      <c r="B2329" s="127" t="s">
        <v>315</v>
      </c>
      <c r="C2329" s="127" t="s">
        <v>19</v>
      </c>
      <c r="D2329" s="128">
        <v>10193.200000000001</v>
      </c>
      <c r="E2329" s="128">
        <v>10191.72013</v>
      </c>
      <c r="F2329" s="129">
        <f t="shared" si="73"/>
        <v>0.99985481791782749</v>
      </c>
    </row>
    <row r="2330" spans="1:6" s="60" customFormat="1" ht="15" hidden="1" x14ac:dyDescent="0.25">
      <c r="A2330" s="65" t="str">
        <f t="shared" si="72"/>
        <v>A</v>
      </c>
      <c r="B2330" s="127" t="s">
        <v>315</v>
      </c>
      <c r="C2330" s="127" t="s">
        <v>20</v>
      </c>
      <c r="D2330" s="128">
        <v>1540.9179999999999</v>
      </c>
      <c r="E2330" s="128">
        <v>1471.23002</v>
      </c>
      <c r="F2330" s="129">
        <f t="shared" si="73"/>
        <v>0.95477502371962697</v>
      </c>
    </row>
    <row r="2331" spans="1:6" s="60" customFormat="1" ht="15" hidden="1" x14ac:dyDescent="0.25">
      <c r="A2331" s="65" t="str">
        <f t="shared" si="72"/>
        <v>A</v>
      </c>
      <c r="B2331" s="127" t="s">
        <v>315</v>
      </c>
      <c r="C2331" s="127" t="s">
        <v>33</v>
      </c>
      <c r="D2331" s="128">
        <v>287.5</v>
      </c>
      <c r="E2331" s="128">
        <v>286.31167999999997</v>
      </c>
      <c r="F2331" s="129">
        <f t="shared" si="73"/>
        <v>0.99586671304347818</v>
      </c>
    </row>
    <row r="2332" spans="1:6" s="60" customFormat="1" ht="15" hidden="1" x14ac:dyDescent="0.25">
      <c r="A2332" s="65" t="str">
        <f t="shared" si="72"/>
        <v>A</v>
      </c>
      <c r="B2332" s="127" t="s">
        <v>315</v>
      </c>
      <c r="C2332" s="127" t="s">
        <v>34</v>
      </c>
      <c r="D2332" s="128">
        <v>89.006</v>
      </c>
      <c r="E2332" s="128">
        <v>71.124669999999995</v>
      </c>
      <c r="F2332" s="129">
        <f t="shared" si="73"/>
        <v>0.79909972361413828</v>
      </c>
    </row>
    <row r="2333" spans="1:6" s="60" customFormat="1" ht="15" hidden="1" x14ac:dyDescent="0.25">
      <c r="A2333" s="65" t="str">
        <f t="shared" si="72"/>
        <v>A</v>
      </c>
      <c r="B2333" s="124" t="s">
        <v>315</v>
      </c>
      <c r="C2333" s="124" t="s">
        <v>35</v>
      </c>
      <c r="D2333" s="125">
        <v>107.819</v>
      </c>
      <c r="E2333" s="125">
        <v>87.259990000000002</v>
      </c>
      <c r="F2333" s="126">
        <f t="shared" si="73"/>
        <v>0.80931922944935497</v>
      </c>
    </row>
    <row r="2334" spans="1:6" s="60" customFormat="1" ht="36.75" hidden="1" thickBot="1" x14ac:dyDescent="0.3">
      <c r="A2334" s="65" t="str">
        <f t="shared" si="72"/>
        <v>A</v>
      </c>
      <c r="B2334" s="120" t="s">
        <v>1330</v>
      </c>
      <c r="C2334" s="121" t="s">
        <v>1331</v>
      </c>
      <c r="D2334" s="122">
        <v>1335.7470000000001</v>
      </c>
      <c r="E2334" s="122">
        <v>1309.6054799999999</v>
      </c>
      <c r="F2334" s="123">
        <f t="shared" si="73"/>
        <v>0.98042928788161221</v>
      </c>
    </row>
    <row r="2335" spans="1:6" s="60" customFormat="1" ht="15" hidden="1" x14ac:dyDescent="0.25">
      <c r="A2335" s="65" t="str">
        <f t="shared" si="72"/>
        <v>A</v>
      </c>
      <c r="B2335" s="124" t="s">
        <v>315</v>
      </c>
      <c r="C2335" s="124" t="s">
        <v>18</v>
      </c>
      <c r="D2335" s="125">
        <v>1324.692</v>
      </c>
      <c r="E2335" s="125">
        <v>1298.55548</v>
      </c>
      <c r="F2335" s="126">
        <f t="shared" si="73"/>
        <v>0.98026973817309981</v>
      </c>
    </row>
    <row r="2336" spans="1:6" s="60" customFormat="1" ht="15" hidden="1" x14ac:dyDescent="0.25">
      <c r="A2336" s="65" t="str">
        <f t="shared" si="72"/>
        <v>A</v>
      </c>
      <c r="B2336" s="127" t="s">
        <v>315</v>
      </c>
      <c r="C2336" s="127" t="s">
        <v>19</v>
      </c>
      <c r="D2336" s="128">
        <v>1065</v>
      </c>
      <c r="E2336" s="128">
        <v>1063.8507500000001</v>
      </c>
      <c r="F2336" s="129">
        <f t="shared" si="73"/>
        <v>0.99892089201877943</v>
      </c>
    </row>
    <row r="2337" spans="1:6" s="60" customFormat="1" ht="15" hidden="1" x14ac:dyDescent="0.25">
      <c r="A2337" s="65" t="str">
        <f t="shared" si="72"/>
        <v>A</v>
      </c>
      <c r="B2337" s="127" t="s">
        <v>315</v>
      </c>
      <c r="C2337" s="127" t="s">
        <v>20</v>
      </c>
      <c r="D2337" s="128">
        <v>226.45699999999999</v>
      </c>
      <c r="E2337" s="128">
        <v>205.90876999999998</v>
      </c>
      <c r="F2337" s="129">
        <f t="shared" si="73"/>
        <v>0.90926211157085002</v>
      </c>
    </row>
    <row r="2338" spans="1:6" s="60" customFormat="1" ht="15" hidden="1" x14ac:dyDescent="0.25">
      <c r="A2338" s="65" t="str">
        <f t="shared" si="72"/>
        <v>A</v>
      </c>
      <c r="B2338" s="127" t="s">
        <v>315</v>
      </c>
      <c r="C2338" s="127" t="s">
        <v>33</v>
      </c>
      <c r="D2338" s="128">
        <v>21.2</v>
      </c>
      <c r="E2338" s="128">
        <v>20.92361</v>
      </c>
      <c r="F2338" s="129">
        <f t="shared" si="73"/>
        <v>0.98696273584905669</v>
      </c>
    </row>
    <row r="2339" spans="1:6" s="60" customFormat="1" ht="15" hidden="1" x14ac:dyDescent="0.25">
      <c r="A2339" s="65" t="str">
        <f t="shared" si="72"/>
        <v>A</v>
      </c>
      <c r="B2339" s="127" t="s">
        <v>315</v>
      </c>
      <c r="C2339" s="127" t="s">
        <v>34</v>
      </c>
      <c r="D2339" s="128">
        <v>12.035</v>
      </c>
      <c r="E2339" s="128">
        <v>7.87235</v>
      </c>
      <c r="F2339" s="129">
        <f t="shared" si="73"/>
        <v>0.65412131283755715</v>
      </c>
    </row>
    <row r="2340" spans="1:6" s="60" customFormat="1" ht="15" hidden="1" x14ac:dyDescent="0.25">
      <c r="A2340" s="65" t="str">
        <f t="shared" si="72"/>
        <v>A</v>
      </c>
      <c r="B2340" s="124" t="s">
        <v>315</v>
      </c>
      <c r="C2340" s="124" t="s">
        <v>35</v>
      </c>
      <c r="D2340" s="125">
        <v>11.055</v>
      </c>
      <c r="E2340" s="125">
        <v>11.05</v>
      </c>
      <c r="F2340" s="126">
        <f t="shared" si="73"/>
        <v>0.99954771596562653</v>
      </c>
    </row>
    <row r="2341" spans="1:6" s="60" customFormat="1" ht="36.75" hidden="1" thickBot="1" x14ac:dyDescent="0.3">
      <c r="A2341" s="65" t="str">
        <f t="shared" si="72"/>
        <v>A</v>
      </c>
      <c r="B2341" s="120" t="s">
        <v>1332</v>
      </c>
      <c r="C2341" s="121" t="s">
        <v>1333</v>
      </c>
      <c r="D2341" s="122">
        <v>46777.74</v>
      </c>
      <c r="E2341" s="122">
        <v>45461.96643</v>
      </c>
      <c r="F2341" s="123">
        <f t="shared" si="73"/>
        <v>0.97187180120287986</v>
      </c>
    </row>
    <row r="2342" spans="1:6" s="60" customFormat="1" ht="15" hidden="1" x14ac:dyDescent="0.25">
      <c r="A2342" s="65" t="str">
        <f t="shared" si="72"/>
        <v>A</v>
      </c>
      <c r="B2342" s="124" t="s">
        <v>315</v>
      </c>
      <c r="C2342" s="124" t="s">
        <v>18</v>
      </c>
      <c r="D2342" s="125">
        <v>46567.34</v>
      </c>
      <c r="E2342" s="125">
        <v>45348.281310000006</v>
      </c>
      <c r="F2342" s="126">
        <f t="shared" si="73"/>
        <v>0.97382159492038856</v>
      </c>
    </row>
    <row r="2343" spans="1:6" s="60" customFormat="1" ht="15" hidden="1" x14ac:dyDescent="0.25">
      <c r="A2343" s="65" t="str">
        <f t="shared" si="72"/>
        <v>A</v>
      </c>
      <c r="B2343" s="127" t="s">
        <v>315</v>
      </c>
      <c r="C2343" s="127" t="s">
        <v>19</v>
      </c>
      <c r="D2343" s="128">
        <v>39539</v>
      </c>
      <c r="E2343" s="128">
        <v>39493.474050000004</v>
      </c>
      <c r="F2343" s="129">
        <f t="shared" si="73"/>
        <v>0.99884858114772768</v>
      </c>
    </row>
    <row r="2344" spans="1:6" s="60" customFormat="1" ht="15" hidden="1" x14ac:dyDescent="0.25">
      <c r="A2344" s="65" t="str">
        <f t="shared" si="72"/>
        <v>A</v>
      </c>
      <c r="B2344" s="127" t="s">
        <v>315</v>
      </c>
      <c r="C2344" s="127" t="s">
        <v>20</v>
      </c>
      <c r="D2344" s="128">
        <v>6114.3040000000001</v>
      </c>
      <c r="E2344" s="128">
        <v>4977.1008700000002</v>
      </c>
      <c r="F2344" s="129">
        <f t="shared" si="73"/>
        <v>0.81400939011210438</v>
      </c>
    </row>
    <row r="2345" spans="1:6" s="60" customFormat="1" ht="15" hidden="1" x14ac:dyDescent="0.25">
      <c r="A2345" s="65" t="str">
        <f t="shared" si="72"/>
        <v>A</v>
      </c>
      <c r="B2345" s="127" t="s">
        <v>315</v>
      </c>
      <c r="C2345" s="127" t="s">
        <v>33</v>
      </c>
      <c r="D2345" s="128">
        <v>715</v>
      </c>
      <c r="E2345" s="128">
        <v>712.58477000000005</v>
      </c>
      <c r="F2345" s="129">
        <f t="shared" si="73"/>
        <v>0.99662205594405606</v>
      </c>
    </row>
    <row r="2346" spans="1:6" s="60" customFormat="1" ht="15" hidden="1" x14ac:dyDescent="0.25">
      <c r="A2346" s="65" t="str">
        <f t="shared" si="72"/>
        <v>A</v>
      </c>
      <c r="B2346" s="127" t="s">
        <v>315</v>
      </c>
      <c r="C2346" s="127" t="s">
        <v>34</v>
      </c>
      <c r="D2346" s="128">
        <v>199.036</v>
      </c>
      <c r="E2346" s="128">
        <v>165.12162000000001</v>
      </c>
      <c r="F2346" s="129">
        <f t="shared" si="73"/>
        <v>0.82960680479913185</v>
      </c>
    </row>
    <row r="2347" spans="1:6" s="60" customFormat="1" ht="15" hidden="1" x14ac:dyDescent="0.25">
      <c r="A2347" s="65" t="str">
        <f t="shared" si="72"/>
        <v>A</v>
      </c>
      <c r="B2347" s="124" t="s">
        <v>315</v>
      </c>
      <c r="C2347" s="124" t="s">
        <v>35</v>
      </c>
      <c r="D2347" s="125">
        <v>210.4</v>
      </c>
      <c r="E2347" s="125">
        <v>113.68512</v>
      </c>
      <c r="F2347" s="126">
        <f t="shared" si="73"/>
        <v>0.54032851711026608</v>
      </c>
    </row>
    <row r="2348" spans="1:6" s="60" customFormat="1" ht="36.75" hidden="1" thickBot="1" x14ac:dyDescent="0.3">
      <c r="A2348" s="65" t="str">
        <f t="shared" si="72"/>
        <v>A</v>
      </c>
      <c r="B2348" s="120" t="s">
        <v>1334</v>
      </c>
      <c r="C2348" s="121" t="s">
        <v>1335</v>
      </c>
      <c r="D2348" s="122">
        <v>4932.2060000000001</v>
      </c>
      <c r="E2348" s="122">
        <v>4748.4738399999997</v>
      </c>
      <c r="F2348" s="123">
        <f t="shared" si="73"/>
        <v>0.96274848211935993</v>
      </c>
    </row>
    <row r="2349" spans="1:6" s="60" customFormat="1" ht="15" hidden="1" x14ac:dyDescent="0.25">
      <c r="A2349" s="65" t="str">
        <f t="shared" si="72"/>
        <v>A</v>
      </c>
      <c r="B2349" s="124" t="s">
        <v>315</v>
      </c>
      <c r="C2349" s="124" t="s">
        <v>18</v>
      </c>
      <c r="D2349" s="125">
        <v>4897.45</v>
      </c>
      <c r="E2349" s="125">
        <v>4739.5448399999996</v>
      </c>
      <c r="F2349" s="126">
        <f t="shared" si="73"/>
        <v>0.96775767797527279</v>
      </c>
    </row>
    <row r="2350" spans="1:6" s="60" customFormat="1" ht="15" hidden="1" x14ac:dyDescent="0.25">
      <c r="A2350" s="65" t="str">
        <f t="shared" si="72"/>
        <v>A</v>
      </c>
      <c r="B2350" s="127" t="s">
        <v>315</v>
      </c>
      <c r="C2350" s="127" t="s">
        <v>19</v>
      </c>
      <c r="D2350" s="128">
        <v>3681.5</v>
      </c>
      <c r="E2350" s="128">
        <v>3666.8196500000004</v>
      </c>
      <c r="F2350" s="129">
        <f t="shared" si="73"/>
        <v>0.99601239983702305</v>
      </c>
    </row>
    <row r="2351" spans="1:6" s="60" customFormat="1" ht="15" hidden="1" x14ac:dyDescent="0.25">
      <c r="A2351" s="65" t="str">
        <f t="shared" si="72"/>
        <v>A</v>
      </c>
      <c r="B2351" s="127" t="s">
        <v>315</v>
      </c>
      <c r="C2351" s="127" t="s">
        <v>20</v>
      </c>
      <c r="D2351" s="128">
        <v>1061.4000000000001</v>
      </c>
      <c r="E2351" s="128">
        <v>932.48992000000021</v>
      </c>
      <c r="F2351" s="129">
        <f t="shared" si="73"/>
        <v>0.87854712643678168</v>
      </c>
    </row>
    <row r="2352" spans="1:6" s="60" customFormat="1" ht="15" hidden="1" x14ac:dyDescent="0.25">
      <c r="A2352" s="65" t="str">
        <f t="shared" si="72"/>
        <v>A</v>
      </c>
      <c r="B2352" s="127" t="s">
        <v>315</v>
      </c>
      <c r="C2352" s="127" t="s">
        <v>33</v>
      </c>
      <c r="D2352" s="128">
        <v>82.2</v>
      </c>
      <c r="E2352" s="128">
        <v>80.850340000000003</v>
      </c>
      <c r="F2352" s="129">
        <f t="shared" si="73"/>
        <v>0.98358077858880777</v>
      </c>
    </row>
    <row r="2353" spans="1:6" s="60" customFormat="1" ht="15" hidden="1" x14ac:dyDescent="0.25">
      <c r="A2353" s="65" t="str">
        <f t="shared" si="72"/>
        <v>A</v>
      </c>
      <c r="B2353" s="127" t="s">
        <v>315</v>
      </c>
      <c r="C2353" s="127" t="s">
        <v>34</v>
      </c>
      <c r="D2353" s="128">
        <v>72.349999999999994</v>
      </c>
      <c r="E2353" s="128">
        <v>59.38492999999999</v>
      </c>
      <c r="F2353" s="129">
        <f t="shared" si="73"/>
        <v>0.82080069108500342</v>
      </c>
    </row>
    <row r="2354" spans="1:6" s="60" customFormat="1" ht="15" hidden="1" x14ac:dyDescent="0.25">
      <c r="A2354" s="65" t="str">
        <f t="shared" si="72"/>
        <v>A</v>
      </c>
      <c r="B2354" s="124" t="s">
        <v>315</v>
      </c>
      <c r="C2354" s="124" t="s">
        <v>35</v>
      </c>
      <c r="D2354" s="125">
        <v>34.756</v>
      </c>
      <c r="E2354" s="125">
        <v>8.9290000000000003</v>
      </c>
      <c r="F2354" s="126">
        <f t="shared" si="73"/>
        <v>0.25690528254114398</v>
      </c>
    </row>
    <row r="2355" spans="1:6" s="60" customFormat="1" ht="36.75" hidden="1" thickBot="1" x14ac:dyDescent="0.3">
      <c r="A2355" s="65" t="str">
        <f t="shared" si="72"/>
        <v>A</v>
      </c>
      <c r="B2355" s="120" t="s">
        <v>1336</v>
      </c>
      <c r="C2355" s="121" t="s">
        <v>1337</v>
      </c>
      <c r="D2355" s="122">
        <v>10202.210999999999</v>
      </c>
      <c r="E2355" s="122">
        <v>10110.776490000002</v>
      </c>
      <c r="F2355" s="123">
        <f t="shared" si="73"/>
        <v>0.99103777504699742</v>
      </c>
    </row>
    <row r="2356" spans="1:6" s="60" customFormat="1" ht="15" hidden="1" x14ac:dyDescent="0.25">
      <c r="A2356" s="65" t="str">
        <f t="shared" si="72"/>
        <v>A</v>
      </c>
      <c r="B2356" s="124" t="s">
        <v>315</v>
      </c>
      <c r="C2356" s="124" t="s">
        <v>18</v>
      </c>
      <c r="D2356" s="125">
        <v>10157.210999999999</v>
      </c>
      <c r="E2356" s="125">
        <v>10102.716490000003</v>
      </c>
      <c r="F2356" s="126">
        <f t="shared" si="73"/>
        <v>0.99463489436224206</v>
      </c>
    </row>
    <row r="2357" spans="1:6" s="60" customFormat="1" ht="15" hidden="1" x14ac:dyDescent="0.25">
      <c r="A2357" s="65" t="str">
        <f t="shared" si="72"/>
        <v>A</v>
      </c>
      <c r="B2357" s="127" t="s">
        <v>315</v>
      </c>
      <c r="C2357" s="127" t="s">
        <v>19</v>
      </c>
      <c r="D2357" s="128">
        <v>7923.5</v>
      </c>
      <c r="E2357" s="128">
        <v>7902.3230199999998</v>
      </c>
      <c r="F2357" s="129">
        <f t="shared" si="73"/>
        <v>0.99732731999747581</v>
      </c>
    </row>
    <row r="2358" spans="1:6" s="60" customFormat="1" ht="15" hidden="1" x14ac:dyDescent="0.25">
      <c r="A2358" s="65" t="str">
        <f t="shared" si="72"/>
        <v>A</v>
      </c>
      <c r="B2358" s="127" t="s">
        <v>315</v>
      </c>
      <c r="C2358" s="127" t="s">
        <v>20</v>
      </c>
      <c r="D2358" s="128">
        <v>2012.1110000000001</v>
      </c>
      <c r="E2358" s="128">
        <v>1998.6868399999998</v>
      </c>
      <c r="F2358" s="129">
        <f t="shared" si="73"/>
        <v>0.99332832035608365</v>
      </c>
    </row>
    <row r="2359" spans="1:6" s="60" customFormat="1" ht="15" hidden="1" x14ac:dyDescent="0.25">
      <c r="A2359" s="65" t="str">
        <f t="shared" si="72"/>
        <v>A</v>
      </c>
      <c r="B2359" s="127" t="s">
        <v>315</v>
      </c>
      <c r="C2359" s="127" t="s">
        <v>33</v>
      </c>
      <c r="D2359" s="128">
        <v>158</v>
      </c>
      <c r="E2359" s="128">
        <v>157.37491999999997</v>
      </c>
      <c r="F2359" s="129">
        <f t="shared" si="73"/>
        <v>0.99604379746835425</v>
      </c>
    </row>
    <row r="2360" spans="1:6" s="60" customFormat="1" ht="15" hidden="1" x14ac:dyDescent="0.25">
      <c r="A2360" s="65" t="str">
        <f t="shared" si="72"/>
        <v>A</v>
      </c>
      <c r="B2360" s="127" t="s">
        <v>315</v>
      </c>
      <c r="C2360" s="127" t="s">
        <v>34</v>
      </c>
      <c r="D2360" s="128">
        <v>63.6</v>
      </c>
      <c r="E2360" s="128">
        <v>44.331710000000008</v>
      </c>
      <c r="F2360" s="129">
        <f t="shared" si="73"/>
        <v>0.69703946540880513</v>
      </c>
    </row>
    <row r="2361" spans="1:6" s="60" customFormat="1" ht="15" hidden="1" x14ac:dyDescent="0.25">
      <c r="A2361" s="65" t="str">
        <f t="shared" si="72"/>
        <v>A</v>
      </c>
      <c r="B2361" s="124" t="s">
        <v>315</v>
      </c>
      <c r="C2361" s="124" t="s">
        <v>35</v>
      </c>
      <c r="D2361" s="125">
        <v>45</v>
      </c>
      <c r="E2361" s="125">
        <v>8.06</v>
      </c>
      <c r="F2361" s="126">
        <f t="shared" si="73"/>
        <v>0.17911111111111111</v>
      </c>
    </row>
    <row r="2362" spans="1:6" s="60" customFormat="1" ht="36.75" hidden="1" thickBot="1" x14ac:dyDescent="0.3">
      <c r="A2362" s="65" t="str">
        <f t="shared" si="72"/>
        <v>A</v>
      </c>
      <c r="B2362" s="120" t="s">
        <v>1338</v>
      </c>
      <c r="C2362" s="121" t="s">
        <v>1339</v>
      </c>
      <c r="D2362" s="122">
        <v>12471.519</v>
      </c>
      <c r="E2362" s="122">
        <v>12322.980150000001</v>
      </c>
      <c r="F2362" s="123">
        <f t="shared" si="73"/>
        <v>0.98808975474439009</v>
      </c>
    </row>
    <row r="2363" spans="1:6" s="60" customFormat="1" ht="15" hidden="1" x14ac:dyDescent="0.25">
      <c r="A2363" s="65" t="str">
        <f t="shared" si="72"/>
        <v>A</v>
      </c>
      <c r="B2363" s="124" t="s">
        <v>315</v>
      </c>
      <c r="C2363" s="124" t="s">
        <v>18</v>
      </c>
      <c r="D2363" s="125">
        <v>12403.648999999999</v>
      </c>
      <c r="E2363" s="125">
        <v>12263.07015</v>
      </c>
      <c r="F2363" s="126">
        <f t="shared" si="73"/>
        <v>0.98866633117399572</v>
      </c>
    </row>
    <row r="2364" spans="1:6" s="60" customFormat="1" ht="15" hidden="1" x14ac:dyDescent="0.25">
      <c r="A2364" s="65" t="str">
        <f t="shared" si="72"/>
        <v>A</v>
      </c>
      <c r="B2364" s="127" t="s">
        <v>315</v>
      </c>
      <c r="C2364" s="127" t="s">
        <v>19</v>
      </c>
      <c r="D2364" s="128">
        <v>10310</v>
      </c>
      <c r="E2364" s="128">
        <v>10303.106250000001</v>
      </c>
      <c r="F2364" s="129">
        <f t="shared" si="73"/>
        <v>0.9993313530552862</v>
      </c>
    </row>
    <row r="2365" spans="1:6" s="60" customFormat="1" ht="15" hidden="1" x14ac:dyDescent="0.25">
      <c r="A2365" s="65" t="str">
        <f t="shared" si="72"/>
        <v>A</v>
      </c>
      <c r="B2365" s="127" t="s">
        <v>315</v>
      </c>
      <c r="C2365" s="127" t="s">
        <v>20</v>
      </c>
      <c r="D2365" s="128">
        <v>1630.2739999999999</v>
      </c>
      <c r="E2365" s="128">
        <v>1522.36834</v>
      </c>
      <c r="F2365" s="129">
        <f t="shared" si="73"/>
        <v>0.9338113347817607</v>
      </c>
    </row>
    <row r="2366" spans="1:6" s="60" customFormat="1" ht="15" hidden="1" x14ac:dyDescent="0.25">
      <c r="A2366" s="65" t="str">
        <f t="shared" si="72"/>
        <v>A</v>
      </c>
      <c r="B2366" s="127" t="s">
        <v>315</v>
      </c>
      <c r="C2366" s="127" t="s">
        <v>33</v>
      </c>
      <c r="D2366" s="128">
        <v>360</v>
      </c>
      <c r="E2366" s="128">
        <v>353.30072999999999</v>
      </c>
      <c r="F2366" s="129">
        <f t="shared" si="73"/>
        <v>0.98139091666666667</v>
      </c>
    </row>
    <row r="2367" spans="1:6" s="60" customFormat="1" ht="15" hidden="1" x14ac:dyDescent="0.25">
      <c r="A2367" s="65" t="str">
        <f t="shared" si="72"/>
        <v>A</v>
      </c>
      <c r="B2367" s="127" t="s">
        <v>315</v>
      </c>
      <c r="C2367" s="127" t="s">
        <v>34</v>
      </c>
      <c r="D2367" s="128">
        <v>103.375</v>
      </c>
      <c r="E2367" s="128">
        <v>84.294830000000005</v>
      </c>
      <c r="F2367" s="129">
        <f t="shared" si="73"/>
        <v>0.8154276178960097</v>
      </c>
    </row>
    <row r="2368" spans="1:6" s="60" customFormat="1" ht="15" hidden="1" x14ac:dyDescent="0.25">
      <c r="A2368" s="65" t="str">
        <f t="shared" si="72"/>
        <v>A</v>
      </c>
      <c r="B2368" s="124" t="s">
        <v>315</v>
      </c>
      <c r="C2368" s="124" t="s">
        <v>35</v>
      </c>
      <c r="D2368" s="125">
        <v>67.87</v>
      </c>
      <c r="E2368" s="125">
        <v>59.91</v>
      </c>
      <c r="F2368" s="126">
        <f t="shared" si="73"/>
        <v>0.8827169588919993</v>
      </c>
    </row>
    <row r="2369" spans="1:6" s="60" customFormat="1" ht="36.75" hidden="1" thickBot="1" x14ac:dyDescent="0.3">
      <c r="A2369" s="65" t="str">
        <f t="shared" si="72"/>
        <v>A</v>
      </c>
      <c r="B2369" s="120" t="s">
        <v>1340</v>
      </c>
      <c r="C2369" s="121" t="s">
        <v>1341</v>
      </c>
      <c r="D2369" s="122">
        <v>5218.8140000000003</v>
      </c>
      <c r="E2369" s="122">
        <v>5031.6845599999997</v>
      </c>
      <c r="F2369" s="123">
        <f t="shared" si="73"/>
        <v>0.96414330152406258</v>
      </c>
    </row>
    <row r="2370" spans="1:6" s="60" customFormat="1" ht="15" hidden="1" x14ac:dyDescent="0.25">
      <c r="A2370" s="65" t="str">
        <f t="shared" si="72"/>
        <v>A</v>
      </c>
      <c r="B2370" s="124" t="s">
        <v>315</v>
      </c>
      <c r="C2370" s="124" t="s">
        <v>18</v>
      </c>
      <c r="D2370" s="125">
        <v>5196.0140000000001</v>
      </c>
      <c r="E2370" s="125">
        <v>5015.1075599999995</v>
      </c>
      <c r="F2370" s="126">
        <f t="shared" si="73"/>
        <v>0.96518361189942892</v>
      </c>
    </row>
    <row r="2371" spans="1:6" s="60" customFormat="1" ht="15" hidden="1" x14ac:dyDescent="0.25">
      <c r="A2371" s="65" t="str">
        <f t="shared" si="72"/>
        <v>A</v>
      </c>
      <c r="B2371" s="127" t="s">
        <v>315</v>
      </c>
      <c r="C2371" s="127" t="s">
        <v>19</v>
      </c>
      <c r="D2371" s="128">
        <v>3888.6</v>
      </c>
      <c r="E2371" s="128">
        <v>3888.5605099999998</v>
      </c>
      <c r="F2371" s="129">
        <f t="shared" si="73"/>
        <v>0.99998984467417573</v>
      </c>
    </row>
    <row r="2372" spans="1:6" s="60" customFormat="1" ht="15" hidden="1" x14ac:dyDescent="0.25">
      <c r="A2372" s="65" t="str">
        <f t="shared" si="72"/>
        <v>A</v>
      </c>
      <c r="B2372" s="127" t="s">
        <v>315</v>
      </c>
      <c r="C2372" s="127" t="s">
        <v>20</v>
      </c>
      <c r="D2372" s="128">
        <v>1192.7339999999999</v>
      </c>
      <c r="E2372" s="128">
        <v>1032.1829</v>
      </c>
      <c r="F2372" s="129">
        <f t="shared" si="73"/>
        <v>0.8653923674515861</v>
      </c>
    </row>
    <row r="2373" spans="1:6" s="60" customFormat="1" ht="15" hidden="1" x14ac:dyDescent="0.25">
      <c r="A2373" s="65" t="str">
        <f t="shared" ref="A2373:A2436" si="74">(IF(OR(D2373&lt;&gt;0,E2373&lt;&gt;0,),"A","B"))</f>
        <v>A</v>
      </c>
      <c r="B2373" s="127" t="s">
        <v>315</v>
      </c>
      <c r="C2373" s="127" t="s">
        <v>33</v>
      </c>
      <c r="D2373" s="128">
        <v>52</v>
      </c>
      <c r="E2373" s="128">
        <v>39.402149999999999</v>
      </c>
      <c r="F2373" s="129">
        <f t="shared" ref="F2373:F2436" si="75">E2373/D2373</f>
        <v>0.75773365384615388</v>
      </c>
    </row>
    <row r="2374" spans="1:6" s="60" customFormat="1" ht="15" hidden="1" x14ac:dyDescent="0.25">
      <c r="A2374" s="65" t="str">
        <f t="shared" si="74"/>
        <v>A</v>
      </c>
      <c r="B2374" s="127" t="s">
        <v>315</v>
      </c>
      <c r="C2374" s="127" t="s">
        <v>34</v>
      </c>
      <c r="D2374" s="128">
        <v>62.68</v>
      </c>
      <c r="E2374" s="128">
        <v>54.962000000000003</v>
      </c>
      <c r="F2374" s="129">
        <f t="shared" si="75"/>
        <v>0.87686662412252714</v>
      </c>
    </row>
    <row r="2375" spans="1:6" s="60" customFormat="1" ht="15" hidden="1" x14ac:dyDescent="0.25">
      <c r="A2375" s="65" t="str">
        <f t="shared" si="74"/>
        <v>A</v>
      </c>
      <c r="B2375" s="124" t="s">
        <v>315</v>
      </c>
      <c r="C2375" s="124" t="s">
        <v>35</v>
      </c>
      <c r="D2375" s="125">
        <v>22.8</v>
      </c>
      <c r="E2375" s="125">
        <v>16.577000000000002</v>
      </c>
      <c r="F2375" s="126">
        <f t="shared" si="75"/>
        <v>0.72706140350877202</v>
      </c>
    </row>
    <row r="2376" spans="1:6" s="60" customFormat="1" ht="36.75" hidden="1" thickBot="1" x14ac:dyDescent="0.3">
      <c r="A2376" s="65" t="str">
        <f t="shared" si="74"/>
        <v>A</v>
      </c>
      <c r="B2376" s="120" t="s">
        <v>1342</v>
      </c>
      <c r="C2376" s="121" t="s">
        <v>1343</v>
      </c>
      <c r="D2376" s="122">
        <v>8527.6</v>
      </c>
      <c r="E2376" s="122">
        <v>8429.8770199999999</v>
      </c>
      <c r="F2376" s="123">
        <f t="shared" si="75"/>
        <v>0.98854038885501194</v>
      </c>
    </row>
    <row r="2377" spans="1:6" s="60" customFormat="1" ht="15" hidden="1" x14ac:dyDescent="0.25">
      <c r="A2377" s="65" t="str">
        <f t="shared" si="74"/>
        <v>A</v>
      </c>
      <c r="B2377" s="124" t="s">
        <v>315</v>
      </c>
      <c r="C2377" s="124" t="s">
        <v>18</v>
      </c>
      <c r="D2377" s="125">
        <v>8481.6</v>
      </c>
      <c r="E2377" s="125">
        <v>8388.7870199999998</v>
      </c>
      <c r="F2377" s="126">
        <f t="shared" si="75"/>
        <v>0.9890571378041878</v>
      </c>
    </row>
    <row r="2378" spans="1:6" s="60" customFormat="1" ht="15" hidden="1" x14ac:dyDescent="0.25">
      <c r="A2378" s="65" t="str">
        <f t="shared" si="74"/>
        <v>A</v>
      </c>
      <c r="B2378" s="127" t="s">
        <v>315</v>
      </c>
      <c r="C2378" s="127" t="s">
        <v>19</v>
      </c>
      <c r="D2378" s="128">
        <v>6647</v>
      </c>
      <c r="E2378" s="128">
        <v>6634.834350000001</v>
      </c>
      <c r="F2378" s="129">
        <f t="shared" si="75"/>
        <v>0.99816975327215296</v>
      </c>
    </row>
    <row r="2379" spans="1:6" s="60" customFormat="1" ht="15" hidden="1" x14ac:dyDescent="0.25">
      <c r="A2379" s="65" t="str">
        <f t="shared" si="74"/>
        <v>A</v>
      </c>
      <c r="B2379" s="127" t="s">
        <v>315</v>
      </c>
      <c r="C2379" s="127" t="s">
        <v>20</v>
      </c>
      <c r="D2379" s="128">
        <v>1631.2</v>
      </c>
      <c r="E2379" s="128">
        <v>1567.4253799999999</v>
      </c>
      <c r="F2379" s="129">
        <f t="shared" si="75"/>
        <v>0.96090324914173608</v>
      </c>
    </row>
    <row r="2380" spans="1:6" s="60" customFormat="1" ht="15" hidden="1" x14ac:dyDescent="0.25">
      <c r="A2380" s="65" t="str">
        <f t="shared" si="74"/>
        <v>A</v>
      </c>
      <c r="B2380" s="127" t="s">
        <v>315</v>
      </c>
      <c r="C2380" s="127" t="s">
        <v>33</v>
      </c>
      <c r="D2380" s="128">
        <v>138</v>
      </c>
      <c r="E2380" s="128">
        <v>128.84445000000002</v>
      </c>
      <c r="F2380" s="129">
        <f t="shared" si="75"/>
        <v>0.93365543478260882</v>
      </c>
    </row>
    <row r="2381" spans="1:6" s="60" customFormat="1" ht="15" hidden="1" x14ac:dyDescent="0.25">
      <c r="A2381" s="65" t="str">
        <f t="shared" si="74"/>
        <v>A</v>
      </c>
      <c r="B2381" s="127" t="s">
        <v>315</v>
      </c>
      <c r="C2381" s="127" t="s">
        <v>34</v>
      </c>
      <c r="D2381" s="128">
        <v>65.400000000000006</v>
      </c>
      <c r="E2381" s="128">
        <v>57.682839999999999</v>
      </c>
      <c r="F2381" s="129">
        <f t="shared" si="75"/>
        <v>0.88200061162079502</v>
      </c>
    </row>
    <row r="2382" spans="1:6" s="60" customFormat="1" ht="15" hidden="1" x14ac:dyDescent="0.25">
      <c r="A2382" s="65" t="str">
        <f t="shared" si="74"/>
        <v>A</v>
      </c>
      <c r="B2382" s="124" t="s">
        <v>315</v>
      </c>
      <c r="C2382" s="124" t="s">
        <v>35</v>
      </c>
      <c r="D2382" s="125">
        <v>46</v>
      </c>
      <c r="E2382" s="125">
        <v>41.09</v>
      </c>
      <c r="F2382" s="126">
        <f t="shared" si="75"/>
        <v>0.89326086956521744</v>
      </c>
    </row>
    <row r="2383" spans="1:6" s="60" customFormat="1" ht="54.75" hidden="1" thickBot="1" x14ac:dyDescent="0.3">
      <c r="A2383" s="65" t="str">
        <f t="shared" si="74"/>
        <v>A</v>
      </c>
      <c r="B2383" s="120" t="s">
        <v>1344</v>
      </c>
      <c r="C2383" s="121" t="s">
        <v>1345</v>
      </c>
      <c r="D2383" s="122">
        <v>17404.530999999999</v>
      </c>
      <c r="E2383" s="122">
        <v>17245.698009999996</v>
      </c>
      <c r="F2383" s="123">
        <f t="shared" si="75"/>
        <v>0.99087404366138898</v>
      </c>
    </row>
    <row r="2384" spans="1:6" s="60" customFormat="1" ht="15" hidden="1" x14ac:dyDescent="0.25">
      <c r="A2384" s="65" t="str">
        <f t="shared" si="74"/>
        <v>A</v>
      </c>
      <c r="B2384" s="124" t="s">
        <v>315</v>
      </c>
      <c r="C2384" s="124" t="s">
        <v>18</v>
      </c>
      <c r="D2384" s="125">
        <v>17374.530999999999</v>
      </c>
      <c r="E2384" s="125">
        <v>17232.628009999997</v>
      </c>
      <c r="F2384" s="126">
        <f t="shared" si="75"/>
        <v>0.99183270098053278</v>
      </c>
    </row>
    <row r="2385" spans="1:6" s="60" customFormat="1" ht="15" hidden="1" x14ac:dyDescent="0.25">
      <c r="A2385" s="65" t="str">
        <f t="shared" si="74"/>
        <v>A</v>
      </c>
      <c r="B2385" s="127" t="s">
        <v>315</v>
      </c>
      <c r="C2385" s="127" t="s">
        <v>19</v>
      </c>
      <c r="D2385" s="128">
        <v>14487.5</v>
      </c>
      <c r="E2385" s="128">
        <v>14425.266669999999</v>
      </c>
      <c r="F2385" s="129">
        <f t="shared" si="75"/>
        <v>0.99570434305435718</v>
      </c>
    </row>
    <row r="2386" spans="1:6" s="60" customFormat="1" ht="15" hidden="1" x14ac:dyDescent="0.25">
      <c r="A2386" s="65" t="str">
        <f t="shared" si="74"/>
        <v>A</v>
      </c>
      <c r="B2386" s="127" t="s">
        <v>315</v>
      </c>
      <c r="C2386" s="127" t="s">
        <v>20</v>
      </c>
      <c r="D2386" s="128">
        <v>2569.6410000000001</v>
      </c>
      <c r="E2386" s="128">
        <v>2524.8792599999997</v>
      </c>
      <c r="F2386" s="129">
        <f t="shared" si="75"/>
        <v>0.98258054724375876</v>
      </c>
    </row>
    <row r="2387" spans="1:6" s="60" customFormat="1" ht="15" hidden="1" x14ac:dyDescent="0.25">
      <c r="A2387" s="65" t="str">
        <f t="shared" si="74"/>
        <v>A</v>
      </c>
      <c r="B2387" s="127" t="s">
        <v>315</v>
      </c>
      <c r="C2387" s="127" t="s">
        <v>33</v>
      </c>
      <c r="D2387" s="128">
        <v>212.875</v>
      </c>
      <c r="E2387" s="128">
        <v>204.51432</v>
      </c>
      <c r="F2387" s="129">
        <f t="shared" si="75"/>
        <v>0.960724932472108</v>
      </c>
    </row>
    <row r="2388" spans="1:6" s="60" customFormat="1" ht="15" hidden="1" x14ac:dyDescent="0.25">
      <c r="A2388" s="65" t="str">
        <f t="shared" si="74"/>
        <v>A</v>
      </c>
      <c r="B2388" s="127" t="s">
        <v>315</v>
      </c>
      <c r="C2388" s="127" t="s">
        <v>34</v>
      </c>
      <c r="D2388" s="128">
        <v>104.515</v>
      </c>
      <c r="E2388" s="128">
        <v>77.967759999999998</v>
      </c>
      <c r="F2388" s="129">
        <f t="shared" si="75"/>
        <v>0.74599588575802511</v>
      </c>
    </row>
    <row r="2389" spans="1:6" s="60" customFormat="1" ht="15" hidden="1" x14ac:dyDescent="0.25">
      <c r="A2389" s="65" t="str">
        <f t="shared" si="74"/>
        <v>A</v>
      </c>
      <c r="B2389" s="124" t="s">
        <v>315</v>
      </c>
      <c r="C2389" s="124" t="s">
        <v>35</v>
      </c>
      <c r="D2389" s="125">
        <v>30</v>
      </c>
      <c r="E2389" s="125">
        <v>13.07</v>
      </c>
      <c r="F2389" s="126">
        <f t="shared" si="75"/>
        <v>0.4356666666666667</v>
      </c>
    </row>
    <row r="2390" spans="1:6" s="60" customFormat="1" ht="36.75" hidden="1" thickBot="1" x14ac:dyDescent="0.3">
      <c r="A2390" s="65" t="str">
        <f t="shared" si="74"/>
        <v>A</v>
      </c>
      <c r="B2390" s="120" t="s">
        <v>1346</v>
      </c>
      <c r="C2390" s="121" t="s">
        <v>1347</v>
      </c>
      <c r="D2390" s="122">
        <v>3727.9070000000002</v>
      </c>
      <c r="E2390" s="122">
        <v>3664.8721399999995</v>
      </c>
      <c r="F2390" s="123">
        <f t="shared" si="75"/>
        <v>0.98309108569500236</v>
      </c>
    </row>
    <row r="2391" spans="1:6" s="60" customFormat="1" ht="15" hidden="1" x14ac:dyDescent="0.25">
      <c r="A2391" s="65" t="str">
        <f t="shared" si="74"/>
        <v>A</v>
      </c>
      <c r="B2391" s="124" t="s">
        <v>315</v>
      </c>
      <c r="C2391" s="124" t="s">
        <v>18</v>
      </c>
      <c r="D2391" s="125">
        <v>3673.357</v>
      </c>
      <c r="E2391" s="125">
        <v>3623.2705899999996</v>
      </c>
      <c r="F2391" s="126">
        <f t="shared" si="75"/>
        <v>0.98636494900985661</v>
      </c>
    </row>
    <row r="2392" spans="1:6" s="60" customFormat="1" ht="15" hidden="1" x14ac:dyDescent="0.25">
      <c r="A2392" s="65" t="str">
        <f t="shared" si="74"/>
        <v>A</v>
      </c>
      <c r="B2392" s="127" t="s">
        <v>315</v>
      </c>
      <c r="C2392" s="127" t="s">
        <v>19</v>
      </c>
      <c r="D2392" s="128">
        <v>2864</v>
      </c>
      <c r="E2392" s="128">
        <v>2862.6056899999999</v>
      </c>
      <c r="F2392" s="129">
        <f t="shared" si="75"/>
        <v>0.99951315991620104</v>
      </c>
    </row>
    <row r="2393" spans="1:6" s="60" customFormat="1" ht="15" hidden="1" x14ac:dyDescent="0.25">
      <c r="A2393" s="65" t="str">
        <f t="shared" si="74"/>
        <v>A</v>
      </c>
      <c r="B2393" s="127" t="s">
        <v>315</v>
      </c>
      <c r="C2393" s="127" t="s">
        <v>20</v>
      </c>
      <c r="D2393" s="128">
        <v>737.46699999999998</v>
      </c>
      <c r="E2393" s="128">
        <v>700.08569999999997</v>
      </c>
      <c r="F2393" s="129">
        <f t="shared" si="75"/>
        <v>0.94931122341745455</v>
      </c>
    </row>
    <row r="2394" spans="1:6" s="60" customFormat="1" ht="15" hidden="1" x14ac:dyDescent="0.25">
      <c r="A2394" s="65" t="str">
        <f t="shared" si="74"/>
        <v>A</v>
      </c>
      <c r="B2394" s="127" t="s">
        <v>315</v>
      </c>
      <c r="C2394" s="127" t="s">
        <v>33</v>
      </c>
      <c r="D2394" s="128">
        <v>33</v>
      </c>
      <c r="E2394" s="128">
        <v>28.866070000000001</v>
      </c>
      <c r="F2394" s="129">
        <f t="shared" si="75"/>
        <v>0.87472939393939397</v>
      </c>
    </row>
    <row r="2395" spans="1:6" s="60" customFormat="1" ht="15" hidden="1" x14ac:dyDescent="0.25">
      <c r="A2395" s="65" t="str">
        <f t="shared" si="74"/>
        <v>A</v>
      </c>
      <c r="B2395" s="127" t="s">
        <v>315</v>
      </c>
      <c r="C2395" s="127" t="s">
        <v>34</v>
      </c>
      <c r="D2395" s="128">
        <v>38.89</v>
      </c>
      <c r="E2395" s="128">
        <v>31.713129999999996</v>
      </c>
      <c r="F2395" s="129">
        <f t="shared" si="75"/>
        <v>0.81545718693751601</v>
      </c>
    </row>
    <row r="2396" spans="1:6" s="60" customFormat="1" ht="15" hidden="1" x14ac:dyDescent="0.25">
      <c r="A2396" s="65" t="str">
        <f t="shared" si="74"/>
        <v>A</v>
      </c>
      <c r="B2396" s="124" t="s">
        <v>315</v>
      </c>
      <c r="C2396" s="124" t="s">
        <v>35</v>
      </c>
      <c r="D2396" s="125">
        <v>54.55</v>
      </c>
      <c r="E2396" s="125">
        <v>41.601550000000003</v>
      </c>
      <c r="F2396" s="126">
        <f t="shared" si="75"/>
        <v>0.76263153070577461</v>
      </c>
    </row>
    <row r="2397" spans="1:6" s="60" customFormat="1" ht="54.75" hidden="1" thickBot="1" x14ac:dyDescent="0.3">
      <c r="A2397" s="65" t="str">
        <f t="shared" si="74"/>
        <v>A</v>
      </c>
      <c r="B2397" s="120" t="s">
        <v>1348</v>
      </c>
      <c r="C2397" s="121" t="s">
        <v>1349</v>
      </c>
      <c r="D2397" s="122">
        <v>12428.5</v>
      </c>
      <c r="E2397" s="122">
        <v>11972.30984</v>
      </c>
      <c r="F2397" s="123">
        <f t="shared" si="75"/>
        <v>0.96329483364846924</v>
      </c>
    </row>
    <row r="2398" spans="1:6" s="60" customFormat="1" ht="15" hidden="1" x14ac:dyDescent="0.25">
      <c r="A2398" s="65" t="str">
        <f t="shared" si="74"/>
        <v>A</v>
      </c>
      <c r="B2398" s="124" t="s">
        <v>315</v>
      </c>
      <c r="C2398" s="124" t="s">
        <v>18</v>
      </c>
      <c r="D2398" s="125">
        <v>12318.55</v>
      </c>
      <c r="E2398" s="125">
        <v>11947.789839999999</v>
      </c>
      <c r="F2398" s="126">
        <f t="shared" si="75"/>
        <v>0.96990228882457763</v>
      </c>
    </row>
    <row r="2399" spans="1:6" s="60" customFormat="1" ht="15" hidden="1" x14ac:dyDescent="0.25">
      <c r="A2399" s="65" t="str">
        <f t="shared" si="74"/>
        <v>A</v>
      </c>
      <c r="B2399" s="127" t="s">
        <v>315</v>
      </c>
      <c r="C2399" s="127" t="s">
        <v>19</v>
      </c>
      <c r="D2399" s="128">
        <v>9810.5</v>
      </c>
      <c r="E2399" s="128">
        <v>9765.8484100000005</v>
      </c>
      <c r="F2399" s="129">
        <f t="shared" si="75"/>
        <v>0.99544859181489231</v>
      </c>
    </row>
    <row r="2400" spans="1:6" s="60" customFormat="1" ht="15" hidden="1" x14ac:dyDescent="0.25">
      <c r="A2400" s="65" t="str">
        <f t="shared" si="74"/>
        <v>A</v>
      </c>
      <c r="B2400" s="127" t="s">
        <v>315</v>
      </c>
      <c r="C2400" s="127" t="s">
        <v>20</v>
      </c>
      <c r="D2400" s="128">
        <v>2243.85</v>
      </c>
      <c r="E2400" s="128">
        <v>1934.50686</v>
      </c>
      <c r="F2400" s="129">
        <f t="shared" si="75"/>
        <v>0.86213733538338122</v>
      </c>
    </row>
    <row r="2401" spans="1:6" s="60" customFormat="1" ht="15" hidden="1" x14ac:dyDescent="0.25">
      <c r="A2401" s="65" t="str">
        <f t="shared" si="74"/>
        <v>A</v>
      </c>
      <c r="B2401" s="127" t="s">
        <v>315</v>
      </c>
      <c r="C2401" s="127" t="s">
        <v>33</v>
      </c>
      <c r="D2401" s="128">
        <v>185</v>
      </c>
      <c r="E2401" s="128">
        <v>179.94368</v>
      </c>
      <c r="F2401" s="129">
        <f t="shared" si="75"/>
        <v>0.97266854054054053</v>
      </c>
    </row>
    <row r="2402" spans="1:6" s="60" customFormat="1" ht="15" hidden="1" x14ac:dyDescent="0.25">
      <c r="A2402" s="65" t="str">
        <f t="shared" si="74"/>
        <v>A</v>
      </c>
      <c r="B2402" s="127" t="s">
        <v>315</v>
      </c>
      <c r="C2402" s="127" t="s">
        <v>34</v>
      </c>
      <c r="D2402" s="128">
        <v>79.2</v>
      </c>
      <c r="E2402" s="128">
        <v>67.490889999999993</v>
      </c>
      <c r="F2402" s="129">
        <f t="shared" si="75"/>
        <v>0.85215770202020191</v>
      </c>
    </row>
    <row r="2403" spans="1:6" s="60" customFormat="1" ht="15" hidden="1" x14ac:dyDescent="0.25">
      <c r="A2403" s="65" t="str">
        <f t="shared" si="74"/>
        <v>A</v>
      </c>
      <c r="B2403" s="124" t="s">
        <v>315</v>
      </c>
      <c r="C2403" s="124" t="s">
        <v>35</v>
      </c>
      <c r="D2403" s="125">
        <v>109.95</v>
      </c>
      <c r="E2403" s="125">
        <v>24.52</v>
      </c>
      <c r="F2403" s="126">
        <f t="shared" si="75"/>
        <v>0.22301045929968166</v>
      </c>
    </row>
    <row r="2404" spans="1:6" s="60" customFormat="1" ht="36.75" hidden="1" thickBot="1" x14ac:dyDescent="0.3">
      <c r="A2404" s="65" t="str">
        <f t="shared" si="74"/>
        <v>A</v>
      </c>
      <c r="B2404" s="120" t="s">
        <v>1350</v>
      </c>
      <c r="C2404" s="121" t="s">
        <v>1351</v>
      </c>
      <c r="D2404" s="122">
        <v>2494.12</v>
      </c>
      <c r="E2404" s="122">
        <v>2313.2282</v>
      </c>
      <c r="F2404" s="123">
        <f t="shared" si="75"/>
        <v>0.92747269578047575</v>
      </c>
    </row>
    <row r="2405" spans="1:6" s="60" customFormat="1" ht="15" hidden="1" x14ac:dyDescent="0.25">
      <c r="A2405" s="65" t="str">
        <f t="shared" si="74"/>
        <v>A</v>
      </c>
      <c r="B2405" s="124" t="s">
        <v>315</v>
      </c>
      <c r="C2405" s="124" t="s">
        <v>18</v>
      </c>
      <c r="D2405" s="125">
        <v>2494.12</v>
      </c>
      <c r="E2405" s="125">
        <v>2313.2282</v>
      </c>
      <c r="F2405" s="126">
        <f t="shared" si="75"/>
        <v>0.92747269578047575</v>
      </c>
    </row>
    <row r="2406" spans="1:6" s="60" customFormat="1" ht="15" hidden="1" x14ac:dyDescent="0.25">
      <c r="A2406" s="65" t="str">
        <f t="shared" si="74"/>
        <v>A</v>
      </c>
      <c r="B2406" s="127" t="s">
        <v>315</v>
      </c>
      <c r="C2406" s="127" t="s">
        <v>20</v>
      </c>
      <c r="D2406" s="128">
        <v>2194.12</v>
      </c>
      <c r="E2406" s="128">
        <v>2013.2282</v>
      </c>
      <c r="F2406" s="129">
        <f t="shared" si="75"/>
        <v>0.91755610449747516</v>
      </c>
    </row>
    <row r="2407" spans="1:6" s="60" customFormat="1" ht="15" hidden="1" x14ac:dyDescent="0.25">
      <c r="A2407" s="65" t="str">
        <f t="shared" si="74"/>
        <v>A</v>
      </c>
      <c r="B2407" s="127" t="s">
        <v>315</v>
      </c>
      <c r="C2407" s="127" t="s">
        <v>3</v>
      </c>
      <c r="D2407" s="128">
        <v>300</v>
      </c>
      <c r="E2407" s="128">
        <v>300</v>
      </c>
      <c r="F2407" s="129">
        <f t="shared" si="75"/>
        <v>1</v>
      </c>
    </row>
    <row r="2408" spans="1:6" s="60" customFormat="1" ht="54.75" hidden="1" thickBot="1" x14ac:dyDescent="0.3">
      <c r="A2408" s="65" t="str">
        <f t="shared" si="74"/>
        <v>A</v>
      </c>
      <c r="B2408" s="120" t="s">
        <v>1352</v>
      </c>
      <c r="C2408" s="121" t="s">
        <v>1353</v>
      </c>
      <c r="D2408" s="122">
        <v>690</v>
      </c>
      <c r="E2408" s="122">
        <v>597.30819999999994</v>
      </c>
      <c r="F2408" s="123">
        <f t="shared" si="75"/>
        <v>0.86566405797101442</v>
      </c>
    </row>
    <row r="2409" spans="1:6" s="60" customFormat="1" ht="15" hidden="1" x14ac:dyDescent="0.25">
      <c r="A2409" s="65" t="str">
        <f t="shared" si="74"/>
        <v>A</v>
      </c>
      <c r="B2409" s="124" t="s">
        <v>315</v>
      </c>
      <c r="C2409" s="124" t="s">
        <v>18</v>
      </c>
      <c r="D2409" s="125">
        <v>690</v>
      </c>
      <c r="E2409" s="125">
        <v>597.30819999999994</v>
      </c>
      <c r="F2409" s="126">
        <f t="shared" si="75"/>
        <v>0.86566405797101442</v>
      </c>
    </row>
    <row r="2410" spans="1:6" s="60" customFormat="1" ht="15" hidden="1" x14ac:dyDescent="0.25">
      <c r="A2410" s="65" t="str">
        <f t="shared" si="74"/>
        <v>A</v>
      </c>
      <c r="B2410" s="127" t="s">
        <v>315</v>
      </c>
      <c r="C2410" s="127" t="s">
        <v>20</v>
      </c>
      <c r="D2410" s="128">
        <v>390</v>
      </c>
      <c r="E2410" s="128">
        <v>297.30819999999994</v>
      </c>
      <c r="F2410" s="129">
        <f t="shared" si="75"/>
        <v>0.76232871794871782</v>
      </c>
    </row>
    <row r="2411" spans="1:6" s="60" customFormat="1" ht="15" hidden="1" x14ac:dyDescent="0.25">
      <c r="A2411" s="65" t="str">
        <f t="shared" si="74"/>
        <v>A</v>
      </c>
      <c r="B2411" s="127" t="s">
        <v>315</v>
      </c>
      <c r="C2411" s="127" t="s">
        <v>3</v>
      </c>
      <c r="D2411" s="128">
        <v>300</v>
      </c>
      <c r="E2411" s="128">
        <v>300</v>
      </c>
      <c r="F2411" s="129">
        <f t="shared" si="75"/>
        <v>1</v>
      </c>
    </row>
    <row r="2412" spans="1:6" s="60" customFormat="1" ht="54.75" hidden="1" thickBot="1" x14ac:dyDescent="0.3">
      <c r="A2412" s="65" t="str">
        <f t="shared" si="74"/>
        <v>A</v>
      </c>
      <c r="B2412" s="120" t="s">
        <v>1356</v>
      </c>
      <c r="C2412" s="121" t="s">
        <v>1357</v>
      </c>
      <c r="D2412" s="122">
        <v>1804.12</v>
      </c>
      <c r="E2412" s="122">
        <v>1715.92</v>
      </c>
      <c r="F2412" s="123">
        <f t="shared" si="75"/>
        <v>0.95111189943019325</v>
      </c>
    </row>
    <row r="2413" spans="1:6" s="60" customFormat="1" ht="15" hidden="1" x14ac:dyDescent="0.25">
      <c r="A2413" s="65" t="str">
        <f t="shared" si="74"/>
        <v>A</v>
      </c>
      <c r="B2413" s="124" t="s">
        <v>315</v>
      </c>
      <c r="C2413" s="124" t="s">
        <v>18</v>
      </c>
      <c r="D2413" s="125">
        <v>1804.12</v>
      </c>
      <c r="E2413" s="125">
        <v>1715.92</v>
      </c>
      <c r="F2413" s="126">
        <f t="shared" si="75"/>
        <v>0.95111189943019325</v>
      </c>
    </row>
    <row r="2414" spans="1:6" s="60" customFormat="1" ht="15" hidden="1" x14ac:dyDescent="0.25">
      <c r="A2414" s="65" t="str">
        <f t="shared" si="74"/>
        <v>A</v>
      </c>
      <c r="B2414" s="127" t="s">
        <v>315</v>
      </c>
      <c r="C2414" s="127" t="s">
        <v>20</v>
      </c>
      <c r="D2414" s="128">
        <v>1804.12</v>
      </c>
      <c r="E2414" s="128">
        <v>1715.92</v>
      </c>
      <c r="F2414" s="129">
        <f t="shared" si="75"/>
        <v>0.95111189943019325</v>
      </c>
    </row>
    <row r="2415" spans="1:6" ht="18.75" thickBot="1" x14ac:dyDescent="0.25">
      <c r="A2415" s="49" t="str">
        <f t="shared" si="74"/>
        <v>A</v>
      </c>
      <c r="B2415" s="109" t="s">
        <v>1360</v>
      </c>
      <c r="C2415" s="110" t="s">
        <v>1361</v>
      </c>
      <c r="D2415" s="111">
        <v>73589.289999999994</v>
      </c>
      <c r="E2415" s="111">
        <v>71039.336169999995</v>
      </c>
      <c r="F2415" s="112">
        <f t="shared" si="75"/>
        <v>0.96534884587145764</v>
      </c>
    </row>
    <row r="2416" spans="1:6" ht="15.75" thickTop="1" x14ac:dyDescent="0.2">
      <c r="A2416" s="49" t="str">
        <f t="shared" si="74"/>
        <v>A</v>
      </c>
      <c r="B2416" s="115" t="s">
        <v>315</v>
      </c>
      <c r="C2416" s="115" t="s">
        <v>18</v>
      </c>
      <c r="D2416" s="116">
        <v>71760.289999999994</v>
      </c>
      <c r="E2416" s="116">
        <v>69531.588369999998</v>
      </c>
      <c r="F2416" s="117">
        <f t="shared" si="75"/>
        <v>0.96894241048914387</v>
      </c>
    </row>
    <row r="2417" spans="1:6" ht="15" x14ac:dyDescent="0.2">
      <c r="A2417" s="49" t="str">
        <f t="shared" si="74"/>
        <v>A</v>
      </c>
      <c r="B2417" s="118" t="s">
        <v>315</v>
      </c>
      <c r="C2417" s="118" t="s">
        <v>19</v>
      </c>
      <c r="D2417" s="89">
        <v>51681</v>
      </c>
      <c r="E2417" s="89">
        <v>51645.274109999998</v>
      </c>
      <c r="F2417" s="119">
        <f t="shared" si="75"/>
        <v>0.99930872293492767</v>
      </c>
    </row>
    <row r="2418" spans="1:6" ht="15" x14ac:dyDescent="0.2">
      <c r="A2418" s="49" t="str">
        <f t="shared" si="74"/>
        <v>A</v>
      </c>
      <c r="B2418" s="118" t="s">
        <v>315</v>
      </c>
      <c r="C2418" s="118" t="s">
        <v>20</v>
      </c>
      <c r="D2418" s="89">
        <v>15976</v>
      </c>
      <c r="E2418" s="89">
        <v>14145.462399999999</v>
      </c>
      <c r="F2418" s="119">
        <f t="shared" si="75"/>
        <v>0.88541952929394085</v>
      </c>
    </row>
    <row r="2419" spans="1:6" ht="15" x14ac:dyDescent="0.2">
      <c r="A2419" s="49" t="str">
        <f t="shared" si="74"/>
        <v>A</v>
      </c>
      <c r="B2419" s="118" t="s">
        <v>315</v>
      </c>
      <c r="C2419" s="118" t="s">
        <v>33</v>
      </c>
      <c r="D2419" s="89">
        <v>1721.29</v>
      </c>
      <c r="E2419" s="89">
        <v>1709.1825200000003</v>
      </c>
      <c r="F2419" s="119">
        <f t="shared" si="75"/>
        <v>0.99296604290967838</v>
      </c>
    </row>
    <row r="2420" spans="1:6" ht="15" x14ac:dyDescent="0.2">
      <c r="A2420" s="49" t="str">
        <f t="shared" si="74"/>
        <v>A</v>
      </c>
      <c r="B2420" s="118" t="s">
        <v>315</v>
      </c>
      <c r="C2420" s="118" t="s">
        <v>34</v>
      </c>
      <c r="D2420" s="89">
        <v>2382</v>
      </c>
      <c r="E2420" s="89">
        <v>2031.6693399999999</v>
      </c>
      <c r="F2420" s="119">
        <f t="shared" si="75"/>
        <v>0.85292583543240974</v>
      </c>
    </row>
    <row r="2421" spans="1:6" ht="15" x14ac:dyDescent="0.2">
      <c r="A2421" s="49" t="str">
        <f t="shared" si="74"/>
        <v>A</v>
      </c>
      <c r="B2421" s="115" t="s">
        <v>315</v>
      </c>
      <c r="C2421" s="115" t="s">
        <v>35</v>
      </c>
      <c r="D2421" s="116">
        <v>1829</v>
      </c>
      <c r="E2421" s="116">
        <v>1507.7478000000001</v>
      </c>
      <c r="F2421" s="117">
        <f t="shared" si="75"/>
        <v>0.82435636960087488</v>
      </c>
    </row>
    <row r="2422" spans="1:6" s="60" customFormat="1" ht="36.75" hidden="1" thickBot="1" x14ac:dyDescent="0.3">
      <c r="A2422" s="65" t="str">
        <f t="shared" si="74"/>
        <v>A</v>
      </c>
      <c r="B2422" s="120" t="s">
        <v>1362</v>
      </c>
      <c r="C2422" s="121" t="s">
        <v>1363</v>
      </c>
      <c r="D2422" s="122">
        <v>26440.896000000001</v>
      </c>
      <c r="E2422" s="122">
        <v>24021.692729999999</v>
      </c>
      <c r="F2422" s="123">
        <f t="shared" si="75"/>
        <v>0.90850524619135442</v>
      </c>
    </row>
    <row r="2423" spans="1:6" s="60" customFormat="1" ht="15" hidden="1" x14ac:dyDescent="0.25">
      <c r="A2423" s="65" t="str">
        <f t="shared" si="74"/>
        <v>A</v>
      </c>
      <c r="B2423" s="124" t="s">
        <v>315</v>
      </c>
      <c r="C2423" s="124" t="s">
        <v>18</v>
      </c>
      <c r="D2423" s="125">
        <v>24623.165000000001</v>
      </c>
      <c r="E2423" s="125">
        <v>22525.212549999997</v>
      </c>
      <c r="F2423" s="126">
        <f t="shared" si="75"/>
        <v>0.91479761232969015</v>
      </c>
    </row>
    <row r="2424" spans="1:6" s="60" customFormat="1" ht="15" hidden="1" x14ac:dyDescent="0.25">
      <c r="A2424" s="65" t="str">
        <f t="shared" si="74"/>
        <v>A</v>
      </c>
      <c r="B2424" s="127" t="s">
        <v>315</v>
      </c>
      <c r="C2424" s="127" t="s">
        <v>19</v>
      </c>
      <c r="D2424" s="128">
        <v>8628.92</v>
      </c>
      <c r="E2424" s="128">
        <v>8628.6120500000015</v>
      </c>
      <c r="F2424" s="129">
        <f t="shared" si="75"/>
        <v>0.99996431187216961</v>
      </c>
    </row>
    <row r="2425" spans="1:6" s="60" customFormat="1" ht="15" hidden="1" x14ac:dyDescent="0.25">
      <c r="A2425" s="65" t="str">
        <f t="shared" si="74"/>
        <v>A</v>
      </c>
      <c r="B2425" s="127" t="s">
        <v>315</v>
      </c>
      <c r="C2425" s="127" t="s">
        <v>20</v>
      </c>
      <c r="D2425" s="128">
        <v>13188.897000000001</v>
      </c>
      <c r="E2425" s="128">
        <v>11441.64911</v>
      </c>
      <c r="F2425" s="129">
        <f t="shared" si="75"/>
        <v>0.86752130295657015</v>
      </c>
    </row>
    <row r="2426" spans="1:6" s="60" customFormat="1" ht="15" hidden="1" x14ac:dyDescent="0.25">
      <c r="A2426" s="65" t="str">
        <f t="shared" si="74"/>
        <v>A</v>
      </c>
      <c r="B2426" s="127" t="s">
        <v>315</v>
      </c>
      <c r="C2426" s="127" t="s">
        <v>33</v>
      </c>
      <c r="D2426" s="128">
        <v>436.13299999999998</v>
      </c>
      <c r="E2426" s="128">
        <v>435.10480999999999</v>
      </c>
      <c r="F2426" s="129">
        <f t="shared" si="75"/>
        <v>0.99764248520520116</v>
      </c>
    </row>
    <row r="2427" spans="1:6" s="60" customFormat="1" ht="15" hidden="1" x14ac:dyDescent="0.25">
      <c r="A2427" s="65" t="str">
        <f t="shared" si="74"/>
        <v>A</v>
      </c>
      <c r="B2427" s="127" t="s">
        <v>315</v>
      </c>
      <c r="C2427" s="127" t="s">
        <v>34</v>
      </c>
      <c r="D2427" s="128">
        <v>2369.2150000000001</v>
      </c>
      <c r="E2427" s="128">
        <v>2019.8465800000001</v>
      </c>
      <c r="F2427" s="129">
        <f t="shared" si="75"/>
        <v>0.85253832176480393</v>
      </c>
    </row>
    <row r="2428" spans="1:6" s="60" customFormat="1" ht="15" hidden="1" x14ac:dyDescent="0.25">
      <c r="A2428" s="65" t="str">
        <f t="shared" si="74"/>
        <v>A</v>
      </c>
      <c r="B2428" s="124" t="s">
        <v>315</v>
      </c>
      <c r="C2428" s="124" t="s">
        <v>35</v>
      </c>
      <c r="D2428" s="125">
        <v>1817.731</v>
      </c>
      <c r="E2428" s="125">
        <v>1496.48018</v>
      </c>
      <c r="F2428" s="126">
        <f t="shared" si="75"/>
        <v>0.82326822835722113</v>
      </c>
    </row>
    <row r="2429" spans="1:6" s="60" customFormat="1" ht="54.75" hidden="1" thickBot="1" x14ac:dyDescent="0.3">
      <c r="A2429" s="65" t="str">
        <f t="shared" si="74"/>
        <v>A</v>
      </c>
      <c r="B2429" s="120" t="s">
        <v>1364</v>
      </c>
      <c r="C2429" s="121" t="s">
        <v>1365</v>
      </c>
      <c r="D2429" s="122">
        <v>5364.7839999999997</v>
      </c>
      <c r="E2429" s="122">
        <v>5354.4081100000003</v>
      </c>
      <c r="F2429" s="123">
        <f t="shared" si="75"/>
        <v>0.99806592586020249</v>
      </c>
    </row>
    <row r="2430" spans="1:6" s="60" customFormat="1" ht="15" hidden="1" x14ac:dyDescent="0.25">
      <c r="A2430" s="65" t="str">
        <f t="shared" si="74"/>
        <v>A</v>
      </c>
      <c r="B2430" s="124" t="s">
        <v>315</v>
      </c>
      <c r="C2430" s="124" t="s">
        <v>18</v>
      </c>
      <c r="D2430" s="125">
        <v>5364.7839999999997</v>
      </c>
      <c r="E2430" s="125">
        <v>5354.4081100000003</v>
      </c>
      <c r="F2430" s="126">
        <f t="shared" si="75"/>
        <v>0.99806592586020249</v>
      </c>
    </row>
    <row r="2431" spans="1:6" s="60" customFormat="1" ht="15" hidden="1" x14ac:dyDescent="0.25">
      <c r="A2431" s="65" t="str">
        <f t="shared" si="74"/>
        <v>A</v>
      </c>
      <c r="B2431" s="127" t="s">
        <v>315</v>
      </c>
      <c r="C2431" s="127" t="s">
        <v>19</v>
      </c>
      <c r="D2431" s="128">
        <v>4852.4989999999998</v>
      </c>
      <c r="E2431" s="128">
        <v>4850.1408500000007</v>
      </c>
      <c r="F2431" s="129">
        <f t="shared" si="75"/>
        <v>0.9995140339029438</v>
      </c>
    </row>
    <row r="2432" spans="1:6" s="60" customFormat="1" ht="15" hidden="1" x14ac:dyDescent="0.25">
      <c r="A2432" s="65" t="str">
        <f t="shared" si="74"/>
        <v>A</v>
      </c>
      <c r="B2432" s="127" t="s">
        <v>315</v>
      </c>
      <c r="C2432" s="127" t="s">
        <v>20</v>
      </c>
      <c r="D2432" s="128">
        <v>346.71699999999998</v>
      </c>
      <c r="E2432" s="128">
        <v>339.99867</v>
      </c>
      <c r="F2432" s="129">
        <f t="shared" si="75"/>
        <v>0.98062301531219986</v>
      </c>
    </row>
    <row r="2433" spans="1:6" s="60" customFormat="1" ht="15" hidden="1" x14ac:dyDescent="0.25">
      <c r="A2433" s="65" t="str">
        <f t="shared" si="74"/>
        <v>A</v>
      </c>
      <c r="B2433" s="127" t="s">
        <v>315</v>
      </c>
      <c r="C2433" s="127" t="s">
        <v>33</v>
      </c>
      <c r="D2433" s="128">
        <v>163.72900000000001</v>
      </c>
      <c r="E2433" s="128">
        <v>162.43007</v>
      </c>
      <c r="F2433" s="129">
        <f t="shared" si="75"/>
        <v>0.99206658563846351</v>
      </c>
    </row>
    <row r="2434" spans="1:6" s="60" customFormat="1" ht="15" hidden="1" x14ac:dyDescent="0.25">
      <c r="A2434" s="65" t="str">
        <f t="shared" si="74"/>
        <v>A</v>
      </c>
      <c r="B2434" s="127" t="s">
        <v>315</v>
      </c>
      <c r="C2434" s="127" t="s">
        <v>34</v>
      </c>
      <c r="D2434" s="128">
        <v>1.839</v>
      </c>
      <c r="E2434" s="128">
        <v>1.8385199999999999</v>
      </c>
      <c r="F2434" s="129">
        <f t="shared" si="75"/>
        <v>0.99973898858075039</v>
      </c>
    </row>
    <row r="2435" spans="1:6" s="60" customFormat="1" ht="36.75" hidden="1" thickBot="1" x14ac:dyDescent="0.3">
      <c r="A2435" s="65" t="str">
        <f t="shared" si="74"/>
        <v>A</v>
      </c>
      <c r="B2435" s="120" t="s">
        <v>1366</v>
      </c>
      <c r="C2435" s="121" t="s">
        <v>1367</v>
      </c>
      <c r="D2435" s="122">
        <v>8037.7129999999997</v>
      </c>
      <c r="E2435" s="122">
        <v>8032.7866399999994</v>
      </c>
      <c r="F2435" s="123">
        <f t="shared" si="75"/>
        <v>0.99938709431401684</v>
      </c>
    </row>
    <row r="2436" spans="1:6" s="60" customFormat="1" ht="15" hidden="1" x14ac:dyDescent="0.25">
      <c r="A2436" s="65" t="str">
        <f t="shared" si="74"/>
        <v>A</v>
      </c>
      <c r="B2436" s="124" t="s">
        <v>315</v>
      </c>
      <c r="C2436" s="124" t="s">
        <v>18</v>
      </c>
      <c r="D2436" s="125">
        <v>8035.5169999999998</v>
      </c>
      <c r="E2436" s="125">
        <v>8030.5911699999997</v>
      </c>
      <c r="F2436" s="126">
        <f t="shared" si="75"/>
        <v>0.99938699277221366</v>
      </c>
    </row>
    <row r="2437" spans="1:6" s="60" customFormat="1" ht="15" hidden="1" x14ac:dyDescent="0.25">
      <c r="A2437" s="65" t="str">
        <f t="shared" ref="A2437:A2500" si="76">(IF(OR(D2437&lt;&gt;0,E2437&lt;&gt;0,),"A","B"))</f>
        <v>A</v>
      </c>
      <c r="B2437" s="127" t="s">
        <v>315</v>
      </c>
      <c r="C2437" s="127" t="s">
        <v>19</v>
      </c>
      <c r="D2437" s="128">
        <v>6979.2370000000001</v>
      </c>
      <c r="E2437" s="128">
        <v>6976.1475499999997</v>
      </c>
      <c r="F2437" s="129">
        <f t="shared" ref="F2437:F2500" si="77">E2437/D2437</f>
        <v>0.9995573369982993</v>
      </c>
    </row>
    <row r="2438" spans="1:6" s="60" customFormat="1" ht="15" hidden="1" x14ac:dyDescent="0.25">
      <c r="A2438" s="65" t="str">
        <f t="shared" si="76"/>
        <v>A</v>
      </c>
      <c r="B2438" s="127" t="s">
        <v>315</v>
      </c>
      <c r="C2438" s="127" t="s">
        <v>20</v>
      </c>
      <c r="D2438" s="128">
        <v>945.27200000000005</v>
      </c>
      <c r="E2438" s="128">
        <v>943.96765999999991</v>
      </c>
      <c r="F2438" s="129">
        <f t="shared" si="77"/>
        <v>0.99862014319687864</v>
      </c>
    </row>
    <row r="2439" spans="1:6" s="60" customFormat="1" ht="15" hidden="1" x14ac:dyDescent="0.25">
      <c r="A2439" s="65" t="str">
        <f t="shared" si="76"/>
        <v>A</v>
      </c>
      <c r="B2439" s="127" t="s">
        <v>315</v>
      </c>
      <c r="C2439" s="127" t="s">
        <v>33</v>
      </c>
      <c r="D2439" s="128">
        <v>108.479</v>
      </c>
      <c r="E2439" s="128">
        <v>108.22876000000001</v>
      </c>
      <c r="F2439" s="129">
        <f t="shared" si="77"/>
        <v>0.99769319407442925</v>
      </c>
    </row>
    <row r="2440" spans="1:6" s="60" customFormat="1" ht="15" hidden="1" x14ac:dyDescent="0.25">
      <c r="A2440" s="65" t="str">
        <f t="shared" si="76"/>
        <v>A</v>
      </c>
      <c r="B2440" s="127" t="s">
        <v>315</v>
      </c>
      <c r="C2440" s="127" t="s">
        <v>34</v>
      </c>
      <c r="D2440" s="128">
        <v>2.5289999999999999</v>
      </c>
      <c r="E2440" s="128">
        <v>2.2471999999999999</v>
      </c>
      <c r="F2440" s="129">
        <f t="shared" si="77"/>
        <v>0.88857255832344795</v>
      </c>
    </row>
    <row r="2441" spans="1:6" s="60" customFormat="1" ht="15" hidden="1" x14ac:dyDescent="0.25">
      <c r="A2441" s="65" t="str">
        <f t="shared" si="76"/>
        <v>A</v>
      </c>
      <c r="B2441" s="124" t="s">
        <v>315</v>
      </c>
      <c r="C2441" s="124" t="s">
        <v>35</v>
      </c>
      <c r="D2441" s="125">
        <v>2.1960000000000002</v>
      </c>
      <c r="E2441" s="125">
        <v>2.1954699999999998</v>
      </c>
      <c r="F2441" s="126">
        <f t="shared" si="77"/>
        <v>0.99975865209471748</v>
      </c>
    </row>
    <row r="2442" spans="1:6" s="60" customFormat="1" ht="54.75" hidden="1" thickBot="1" x14ac:dyDescent="0.3">
      <c r="A2442" s="65" t="str">
        <f t="shared" si="76"/>
        <v>A</v>
      </c>
      <c r="B2442" s="120" t="s">
        <v>1368</v>
      </c>
      <c r="C2442" s="121" t="s">
        <v>1369</v>
      </c>
      <c r="D2442" s="122">
        <v>5119.0110000000004</v>
      </c>
      <c r="E2442" s="122">
        <v>5111.1168200000002</v>
      </c>
      <c r="F2442" s="123">
        <f t="shared" si="77"/>
        <v>0.99845787008467057</v>
      </c>
    </row>
    <row r="2443" spans="1:6" s="60" customFormat="1" ht="15" hidden="1" x14ac:dyDescent="0.25">
      <c r="A2443" s="65" t="str">
        <f t="shared" si="76"/>
        <v>A</v>
      </c>
      <c r="B2443" s="124" t="s">
        <v>315</v>
      </c>
      <c r="C2443" s="124" t="s">
        <v>18</v>
      </c>
      <c r="D2443" s="125">
        <v>5117.9110000000001</v>
      </c>
      <c r="E2443" s="125">
        <v>5110.0168200000007</v>
      </c>
      <c r="F2443" s="126">
        <f t="shared" si="77"/>
        <v>0.99845753863246167</v>
      </c>
    </row>
    <row r="2444" spans="1:6" s="60" customFormat="1" ht="15" hidden="1" x14ac:dyDescent="0.25">
      <c r="A2444" s="65" t="str">
        <f t="shared" si="76"/>
        <v>A</v>
      </c>
      <c r="B2444" s="127" t="s">
        <v>315</v>
      </c>
      <c r="C2444" s="127" t="s">
        <v>19</v>
      </c>
      <c r="D2444" s="128">
        <v>4720.1000000000004</v>
      </c>
      <c r="E2444" s="128">
        <v>4719.9345300000004</v>
      </c>
      <c r="F2444" s="129">
        <f t="shared" si="77"/>
        <v>0.99996494353933185</v>
      </c>
    </row>
    <row r="2445" spans="1:6" s="60" customFormat="1" ht="15" hidden="1" x14ac:dyDescent="0.25">
      <c r="A2445" s="65" t="str">
        <f t="shared" si="76"/>
        <v>A</v>
      </c>
      <c r="B2445" s="127" t="s">
        <v>315</v>
      </c>
      <c r="C2445" s="127" t="s">
        <v>20</v>
      </c>
      <c r="D2445" s="128">
        <v>267.84300000000002</v>
      </c>
      <c r="E2445" s="128">
        <v>260.86666000000002</v>
      </c>
      <c r="F2445" s="129">
        <f t="shared" si="77"/>
        <v>0.97395362208457947</v>
      </c>
    </row>
    <row r="2446" spans="1:6" s="60" customFormat="1" ht="15" hidden="1" x14ac:dyDescent="0.25">
      <c r="A2446" s="65" t="str">
        <f t="shared" si="76"/>
        <v>A</v>
      </c>
      <c r="B2446" s="127" t="s">
        <v>315</v>
      </c>
      <c r="C2446" s="127" t="s">
        <v>33</v>
      </c>
      <c r="D2446" s="128">
        <v>129.96799999999999</v>
      </c>
      <c r="E2446" s="128">
        <v>129.21563</v>
      </c>
      <c r="F2446" s="129">
        <f t="shared" si="77"/>
        <v>0.9942111135048628</v>
      </c>
    </row>
    <row r="2447" spans="1:6" s="60" customFormat="1" ht="15" hidden="1" x14ac:dyDescent="0.25">
      <c r="A2447" s="65" t="str">
        <f t="shared" si="76"/>
        <v>A</v>
      </c>
      <c r="B2447" s="124" t="s">
        <v>315</v>
      </c>
      <c r="C2447" s="124" t="s">
        <v>35</v>
      </c>
      <c r="D2447" s="125">
        <v>1.1000000000000001</v>
      </c>
      <c r="E2447" s="125">
        <v>1.1000000000000001</v>
      </c>
      <c r="F2447" s="126">
        <f t="shared" si="77"/>
        <v>1</v>
      </c>
    </row>
    <row r="2448" spans="1:6" s="60" customFormat="1" ht="54.75" hidden="1" thickBot="1" x14ac:dyDescent="0.3">
      <c r="A2448" s="65" t="str">
        <f t="shared" si="76"/>
        <v>A</v>
      </c>
      <c r="B2448" s="120" t="s">
        <v>1370</v>
      </c>
      <c r="C2448" s="121" t="s">
        <v>1371</v>
      </c>
      <c r="D2448" s="122">
        <v>1586.884</v>
      </c>
      <c r="E2448" s="122">
        <v>1580.6475399999999</v>
      </c>
      <c r="F2448" s="123">
        <f t="shared" si="77"/>
        <v>0.99606999629462512</v>
      </c>
    </row>
    <row r="2449" spans="1:6" s="60" customFormat="1" ht="15" hidden="1" x14ac:dyDescent="0.25">
      <c r="A2449" s="65" t="str">
        <f t="shared" si="76"/>
        <v>A</v>
      </c>
      <c r="B2449" s="124" t="s">
        <v>315</v>
      </c>
      <c r="C2449" s="124" t="s">
        <v>18</v>
      </c>
      <c r="D2449" s="125">
        <v>1585.1849999999999</v>
      </c>
      <c r="E2449" s="125">
        <v>1578.9488900000001</v>
      </c>
      <c r="F2449" s="126">
        <f t="shared" si="77"/>
        <v>0.99606600491425301</v>
      </c>
    </row>
    <row r="2450" spans="1:6" s="60" customFormat="1" ht="15" hidden="1" x14ac:dyDescent="0.25">
      <c r="A2450" s="65" t="str">
        <f t="shared" si="76"/>
        <v>A</v>
      </c>
      <c r="B2450" s="127" t="s">
        <v>315</v>
      </c>
      <c r="C2450" s="127" t="s">
        <v>19</v>
      </c>
      <c r="D2450" s="128">
        <v>1492.6389999999999</v>
      </c>
      <c r="E2450" s="128">
        <v>1492.3484599999999</v>
      </c>
      <c r="F2450" s="129">
        <f t="shared" si="77"/>
        <v>0.99980535146140492</v>
      </c>
    </row>
    <row r="2451" spans="1:6" s="60" customFormat="1" ht="15" hidden="1" x14ac:dyDescent="0.25">
      <c r="A2451" s="65" t="str">
        <f t="shared" si="76"/>
        <v>A</v>
      </c>
      <c r="B2451" s="127" t="s">
        <v>315</v>
      </c>
      <c r="C2451" s="127" t="s">
        <v>20</v>
      </c>
      <c r="D2451" s="128">
        <v>48.651000000000003</v>
      </c>
      <c r="E2451" s="128">
        <v>42.780910000000006</v>
      </c>
      <c r="F2451" s="129">
        <f t="shared" si="77"/>
        <v>0.87934287065014083</v>
      </c>
    </row>
    <row r="2452" spans="1:6" s="60" customFormat="1" ht="15" hidden="1" x14ac:dyDescent="0.25">
      <c r="A2452" s="65" t="str">
        <f t="shared" si="76"/>
        <v>A</v>
      </c>
      <c r="B2452" s="127" t="s">
        <v>315</v>
      </c>
      <c r="C2452" s="127" t="s">
        <v>33</v>
      </c>
      <c r="D2452" s="128">
        <v>43.895000000000003</v>
      </c>
      <c r="E2452" s="128">
        <v>43.819519999999997</v>
      </c>
      <c r="F2452" s="129">
        <f t="shared" si="77"/>
        <v>0.99828044196377708</v>
      </c>
    </row>
    <row r="2453" spans="1:6" s="60" customFormat="1" ht="15" hidden="1" x14ac:dyDescent="0.25">
      <c r="A2453" s="65" t="str">
        <f t="shared" si="76"/>
        <v>A</v>
      </c>
      <c r="B2453" s="124" t="s">
        <v>315</v>
      </c>
      <c r="C2453" s="124" t="s">
        <v>35</v>
      </c>
      <c r="D2453" s="125">
        <v>1.6990000000000001</v>
      </c>
      <c r="E2453" s="125">
        <v>1.69865</v>
      </c>
      <c r="F2453" s="126">
        <f t="shared" si="77"/>
        <v>0.99979399646851086</v>
      </c>
    </row>
    <row r="2454" spans="1:6" s="60" customFormat="1" ht="54.75" hidden="1" thickBot="1" x14ac:dyDescent="0.3">
      <c r="A2454" s="65" t="str">
        <f t="shared" si="76"/>
        <v>A</v>
      </c>
      <c r="B2454" s="120" t="s">
        <v>1372</v>
      </c>
      <c r="C2454" s="121" t="s">
        <v>1373</v>
      </c>
      <c r="D2454" s="122">
        <v>5564.8519999999999</v>
      </c>
      <c r="E2454" s="122">
        <v>5547.4832999999999</v>
      </c>
      <c r="F2454" s="123">
        <f t="shared" si="77"/>
        <v>0.99687885679619148</v>
      </c>
    </row>
    <row r="2455" spans="1:6" s="60" customFormat="1" ht="15" hidden="1" x14ac:dyDescent="0.25">
      <c r="A2455" s="65" t="str">
        <f t="shared" si="76"/>
        <v>A</v>
      </c>
      <c r="B2455" s="124" t="s">
        <v>315</v>
      </c>
      <c r="C2455" s="124" t="s">
        <v>18</v>
      </c>
      <c r="D2455" s="125">
        <v>5563.5320000000002</v>
      </c>
      <c r="E2455" s="125">
        <v>5546.1633000000002</v>
      </c>
      <c r="F2455" s="126">
        <f t="shared" si="77"/>
        <v>0.99687811627577594</v>
      </c>
    </row>
    <row r="2456" spans="1:6" s="60" customFormat="1" ht="15" hidden="1" x14ac:dyDescent="0.25">
      <c r="A2456" s="65" t="str">
        <f t="shared" si="76"/>
        <v>A</v>
      </c>
      <c r="B2456" s="127" t="s">
        <v>315</v>
      </c>
      <c r="C2456" s="127" t="s">
        <v>19</v>
      </c>
      <c r="D2456" s="128">
        <v>5246.8639999999996</v>
      </c>
      <c r="E2456" s="128">
        <v>5244.7430700000004</v>
      </c>
      <c r="F2456" s="129">
        <f t="shared" si="77"/>
        <v>0.99959577187439985</v>
      </c>
    </row>
    <row r="2457" spans="1:6" s="60" customFormat="1" ht="15" hidden="1" x14ac:dyDescent="0.25">
      <c r="A2457" s="65" t="str">
        <f t="shared" si="76"/>
        <v>A</v>
      </c>
      <c r="B2457" s="127" t="s">
        <v>315</v>
      </c>
      <c r="C2457" s="127" t="s">
        <v>20</v>
      </c>
      <c r="D2457" s="128">
        <v>197.58699999999999</v>
      </c>
      <c r="E2457" s="128">
        <v>182.34381000000002</v>
      </c>
      <c r="F2457" s="129">
        <f t="shared" si="77"/>
        <v>0.92285327475997925</v>
      </c>
    </row>
    <row r="2458" spans="1:6" s="60" customFormat="1" ht="15" hidden="1" x14ac:dyDescent="0.25">
      <c r="A2458" s="65" t="str">
        <f t="shared" si="76"/>
        <v>A</v>
      </c>
      <c r="B2458" s="127" t="s">
        <v>315</v>
      </c>
      <c r="C2458" s="127" t="s">
        <v>33</v>
      </c>
      <c r="D2458" s="128">
        <v>116.315</v>
      </c>
      <c r="E2458" s="128">
        <v>116.31251999999999</v>
      </c>
      <c r="F2458" s="129">
        <f t="shared" si="77"/>
        <v>0.99997867858831613</v>
      </c>
    </row>
    <row r="2459" spans="1:6" s="60" customFormat="1" ht="15" hidden="1" x14ac:dyDescent="0.25">
      <c r="A2459" s="65" t="str">
        <f t="shared" si="76"/>
        <v>A</v>
      </c>
      <c r="B2459" s="127" t="s">
        <v>315</v>
      </c>
      <c r="C2459" s="127" t="s">
        <v>34</v>
      </c>
      <c r="D2459" s="128">
        <v>2.766</v>
      </c>
      <c r="E2459" s="128">
        <v>2.7639</v>
      </c>
      <c r="F2459" s="129">
        <f t="shared" si="77"/>
        <v>0.99924078091106294</v>
      </c>
    </row>
    <row r="2460" spans="1:6" s="60" customFormat="1" ht="15" hidden="1" x14ac:dyDescent="0.25">
      <c r="A2460" s="65" t="str">
        <f t="shared" si="76"/>
        <v>A</v>
      </c>
      <c r="B2460" s="124" t="s">
        <v>315</v>
      </c>
      <c r="C2460" s="124" t="s">
        <v>35</v>
      </c>
      <c r="D2460" s="125">
        <v>1.32</v>
      </c>
      <c r="E2460" s="125">
        <v>1.32</v>
      </c>
      <c r="F2460" s="126">
        <f t="shared" si="77"/>
        <v>1</v>
      </c>
    </row>
    <row r="2461" spans="1:6" s="60" customFormat="1" ht="54.75" hidden="1" thickBot="1" x14ac:dyDescent="0.3">
      <c r="A2461" s="65" t="str">
        <f t="shared" si="76"/>
        <v>A</v>
      </c>
      <c r="B2461" s="120" t="s">
        <v>1374</v>
      </c>
      <c r="C2461" s="121" t="s">
        <v>1375</v>
      </c>
      <c r="D2461" s="122">
        <v>2670.9780000000001</v>
      </c>
      <c r="E2461" s="122">
        <v>2651.9313700000002</v>
      </c>
      <c r="F2461" s="123">
        <f t="shared" si="77"/>
        <v>0.99286904272517418</v>
      </c>
    </row>
    <row r="2462" spans="1:6" s="60" customFormat="1" ht="15" hidden="1" x14ac:dyDescent="0.25">
      <c r="A2462" s="65" t="str">
        <f t="shared" si="76"/>
        <v>A</v>
      </c>
      <c r="B2462" s="124" t="s">
        <v>315</v>
      </c>
      <c r="C2462" s="124" t="s">
        <v>18</v>
      </c>
      <c r="D2462" s="125">
        <v>2669.4780000000001</v>
      </c>
      <c r="E2462" s="125">
        <v>2650.4313700000002</v>
      </c>
      <c r="F2462" s="126">
        <f t="shared" si="77"/>
        <v>0.9928650357860227</v>
      </c>
    </row>
    <row r="2463" spans="1:6" s="60" customFormat="1" ht="15" hidden="1" x14ac:dyDescent="0.25">
      <c r="A2463" s="65" t="str">
        <f t="shared" si="76"/>
        <v>A</v>
      </c>
      <c r="B2463" s="127" t="s">
        <v>315</v>
      </c>
      <c r="C2463" s="127" t="s">
        <v>19</v>
      </c>
      <c r="D2463" s="128">
        <v>2488.0770000000002</v>
      </c>
      <c r="E2463" s="128">
        <v>2479.6571100000006</v>
      </c>
      <c r="F2463" s="129">
        <f t="shared" si="77"/>
        <v>0.99661590457208538</v>
      </c>
    </row>
    <row r="2464" spans="1:6" s="60" customFormat="1" ht="15" hidden="1" x14ac:dyDescent="0.25">
      <c r="A2464" s="65" t="str">
        <f t="shared" si="76"/>
        <v>A</v>
      </c>
      <c r="B2464" s="127" t="s">
        <v>315</v>
      </c>
      <c r="C2464" s="127" t="s">
        <v>20</v>
      </c>
      <c r="D2464" s="128">
        <v>86.5</v>
      </c>
      <c r="E2464" s="128">
        <v>77.98339</v>
      </c>
      <c r="F2464" s="129">
        <f t="shared" si="77"/>
        <v>0.90154208092485544</v>
      </c>
    </row>
    <row r="2465" spans="1:6" s="60" customFormat="1" ht="15" hidden="1" x14ac:dyDescent="0.25">
      <c r="A2465" s="65" t="str">
        <f t="shared" si="76"/>
        <v>A</v>
      </c>
      <c r="B2465" s="127" t="s">
        <v>315</v>
      </c>
      <c r="C2465" s="127" t="s">
        <v>33</v>
      </c>
      <c r="D2465" s="128">
        <v>94.649000000000001</v>
      </c>
      <c r="E2465" s="128">
        <v>92.552089999999993</v>
      </c>
      <c r="F2465" s="129">
        <f t="shared" si="77"/>
        <v>0.97784540776975981</v>
      </c>
    </row>
    <row r="2466" spans="1:6" s="60" customFormat="1" ht="15" hidden="1" x14ac:dyDescent="0.25">
      <c r="A2466" s="65" t="str">
        <f t="shared" si="76"/>
        <v>A</v>
      </c>
      <c r="B2466" s="127" t="s">
        <v>315</v>
      </c>
      <c r="C2466" s="127" t="s">
        <v>34</v>
      </c>
      <c r="D2466" s="128">
        <v>0.252</v>
      </c>
      <c r="E2466" s="128">
        <v>0.23877999999999999</v>
      </c>
      <c r="F2466" s="129">
        <f t="shared" si="77"/>
        <v>0.94753968253968246</v>
      </c>
    </row>
    <row r="2467" spans="1:6" s="60" customFormat="1" ht="15" hidden="1" x14ac:dyDescent="0.25">
      <c r="A2467" s="65" t="str">
        <f t="shared" si="76"/>
        <v>A</v>
      </c>
      <c r="B2467" s="124" t="s">
        <v>315</v>
      </c>
      <c r="C2467" s="124" t="s">
        <v>35</v>
      </c>
      <c r="D2467" s="125">
        <v>1.5</v>
      </c>
      <c r="E2467" s="125">
        <v>1.5</v>
      </c>
      <c r="F2467" s="126">
        <f t="shared" si="77"/>
        <v>1</v>
      </c>
    </row>
    <row r="2468" spans="1:6" s="60" customFormat="1" ht="54.75" hidden="1" thickBot="1" x14ac:dyDescent="0.3">
      <c r="A2468" s="65" t="str">
        <f t="shared" si="76"/>
        <v>A</v>
      </c>
      <c r="B2468" s="120" t="s">
        <v>1376</v>
      </c>
      <c r="C2468" s="121" t="s">
        <v>1377</v>
      </c>
      <c r="D2468" s="122">
        <v>1700.354</v>
      </c>
      <c r="E2468" s="122">
        <v>1687.1785500000003</v>
      </c>
      <c r="F2468" s="123">
        <f t="shared" si="77"/>
        <v>0.9922513488367718</v>
      </c>
    </row>
    <row r="2469" spans="1:6" s="60" customFormat="1" ht="15" hidden="1" x14ac:dyDescent="0.25">
      <c r="A2469" s="65" t="str">
        <f t="shared" si="76"/>
        <v>A</v>
      </c>
      <c r="B2469" s="124" t="s">
        <v>315</v>
      </c>
      <c r="C2469" s="124" t="s">
        <v>18</v>
      </c>
      <c r="D2469" s="125">
        <v>1700.354</v>
      </c>
      <c r="E2469" s="125">
        <v>1687.1785500000003</v>
      </c>
      <c r="F2469" s="126">
        <f t="shared" si="77"/>
        <v>0.9922513488367718</v>
      </c>
    </row>
    <row r="2470" spans="1:6" s="60" customFormat="1" ht="15" hidden="1" x14ac:dyDescent="0.25">
      <c r="A2470" s="65" t="str">
        <f t="shared" si="76"/>
        <v>A</v>
      </c>
      <c r="B2470" s="127" t="s">
        <v>315</v>
      </c>
      <c r="C2470" s="127" t="s">
        <v>19</v>
      </c>
      <c r="D2470" s="128">
        <v>1561.33</v>
      </c>
      <c r="E2470" s="128">
        <v>1561.3285100000001</v>
      </c>
      <c r="F2470" s="129">
        <f t="shared" si="77"/>
        <v>0.99999904568540932</v>
      </c>
    </row>
    <row r="2471" spans="1:6" s="60" customFormat="1" ht="15" hidden="1" x14ac:dyDescent="0.25">
      <c r="A2471" s="65" t="str">
        <f t="shared" si="76"/>
        <v>A</v>
      </c>
      <c r="B2471" s="127" t="s">
        <v>315</v>
      </c>
      <c r="C2471" s="127" t="s">
        <v>20</v>
      </c>
      <c r="D2471" s="128">
        <v>104.133</v>
      </c>
      <c r="E2471" s="128">
        <v>91.894990000000007</v>
      </c>
      <c r="F2471" s="129">
        <f t="shared" si="77"/>
        <v>0.88247712060537975</v>
      </c>
    </row>
    <row r="2472" spans="1:6" s="60" customFormat="1" ht="15" hidden="1" x14ac:dyDescent="0.25">
      <c r="A2472" s="65" t="str">
        <f t="shared" si="76"/>
        <v>A</v>
      </c>
      <c r="B2472" s="127" t="s">
        <v>315</v>
      </c>
      <c r="C2472" s="127" t="s">
        <v>33</v>
      </c>
      <c r="D2472" s="128">
        <v>34.337000000000003</v>
      </c>
      <c r="E2472" s="128">
        <v>33.586289999999998</v>
      </c>
      <c r="F2472" s="129">
        <f t="shared" si="77"/>
        <v>0.9781369950781954</v>
      </c>
    </row>
    <row r="2473" spans="1:6" s="60" customFormat="1" ht="15" hidden="1" x14ac:dyDescent="0.25">
      <c r="A2473" s="65" t="str">
        <f t="shared" si="76"/>
        <v>A</v>
      </c>
      <c r="B2473" s="127" t="s">
        <v>315</v>
      </c>
      <c r="C2473" s="127" t="s">
        <v>34</v>
      </c>
      <c r="D2473" s="128">
        <v>0.55400000000000005</v>
      </c>
      <c r="E2473" s="128">
        <v>0.36875999999999998</v>
      </c>
      <c r="F2473" s="129">
        <f t="shared" si="77"/>
        <v>0.66563176895306853</v>
      </c>
    </row>
    <row r="2474" spans="1:6" s="60" customFormat="1" ht="54.75" hidden="1" thickBot="1" x14ac:dyDescent="0.3">
      <c r="A2474" s="65" t="str">
        <f t="shared" si="76"/>
        <v>A</v>
      </c>
      <c r="B2474" s="120" t="s">
        <v>1378</v>
      </c>
      <c r="C2474" s="121" t="s">
        <v>1379</v>
      </c>
      <c r="D2474" s="122">
        <v>6637.9539999999997</v>
      </c>
      <c r="E2474" s="122">
        <v>6628.62601</v>
      </c>
      <c r="F2474" s="123">
        <f t="shared" si="77"/>
        <v>0.99859474922543912</v>
      </c>
    </row>
    <row r="2475" spans="1:6" s="60" customFormat="1" ht="15" hidden="1" x14ac:dyDescent="0.25">
      <c r="A2475" s="65" t="str">
        <f t="shared" si="76"/>
        <v>A</v>
      </c>
      <c r="B2475" s="124" t="s">
        <v>315</v>
      </c>
      <c r="C2475" s="124" t="s">
        <v>18</v>
      </c>
      <c r="D2475" s="125">
        <v>6635.2539999999999</v>
      </c>
      <c r="E2475" s="125">
        <v>6625.9260100000001</v>
      </c>
      <c r="F2475" s="126">
        <f t="shared" si="77"/>
        <v>0.9985941774045124</v>
      </c>
    </row>
    <row r="2476" spans="1:6" s="60" customFormat="1" ht="15" hidden="1" x14ac:dyDescent="0.25">
      <c r="A2476" s="65" t="str">
        <f t="shared" si="76"/>
        <v>A</v>
      </c>
      <c r="B2476" s="127" t="s">
        <v>315</v>
      </c>
      <c r="C2476" s="127" t="s">
        <v>19</v>
      </c>
      <c r="D2476" s="128">
        <v>6218.3329999999996</v>
      </c>
      <c r="E2476" s="128">
        <v>6210.3570099999997</v>
      </c>
      <c r="F2476" s="129">
        <f t="shared" si="77"/>
        <v>0.99871734273478119</v>
      </c>
    </row>
    <row r="2477" spans="1:6" s="60" customFormat="1" ht="15" hidden="1" x14ac:dyDescent="0.25">
      <c r="A2477" s="65" t="str">
        <f t="shared" si="76"/>
        <v>A</v>
      </c>
      <c r="B2477" s="127" t="s">
        <v>315</v>
      </c>
      <c r="C2477" s="127" t="s">
        <v>20</v>
      </c>
      <c r="D2477" s="128">
        <v>244.733</v>
      </c>
      <c r="E2477" s="128">
        <v>243.381</v>
      </c>
      <c r="F2477" s="129">
        <f t="shared" si="77"/>
        <v>0.99447561219778291</v>
      </c>
    </row>
    <row r="2478" spans="1:6" s="60" customFormat="1" ht="15" hidden="1" x14ac:dyDescent="0.25">
      <c r="A2478" s="65" t="str">
        <f t="shared" si="76"/>
        <v>A</v>
      </c>
      <c r="B2478" s="127" t="s">
        <v>315</v>
      </c>
      <c r="C2478" s="127" t="s">
        <v>33</v>
      </c>
      <c r="D2478" s="128">
        <v>172.18799999999999</v>
      </c>
      <c r="E2478" s="128">
        <v>172.18799999999999</v>
      </c>
      <c r="F2478" s="129">
        <f t="shared" si="77"/>
        <v>1</v>
      </c>
    </row>
    <row r="2479" spans="1:6" s="60" customFormat="1" ht="15" hidden="1" x14ac:dyDescent="0.25">
      <c r="A2479" s="65" t="str">
        <f t="shared" si="76"/>
        <v>A</v>
      </c>
      <c r="B2479" s="124" t="s">
        <v>315</v>
      </c>
      <c r="C2479" s="124" t="s">
        <v>35</v>
      </c>
      <c r="D2479" s="125">
        <v>2.7</v>
      </c>
      <c r="E2479" s="125">
        <v>2.7</v>
      </c>
      <c r="F2479" s="126">
        <f t="shared" si="77"/>
        <v>1</v>
      </c>
    </row>
    <row r="2480" spans="1:6" s="60" customFormat="1" ht="54.75" hidden="1" thickBot="1" x14ac:dyDescent="0.3">
      <c r="A2480" s="65" t="str">
        <f t="shared" si="76"/>
        <v>A</v>
      </c>
      <c r="B2480" s="120" t="s">
        <v>1380</v>
      </c>
      <c r="C2480" s="121" t="s">
        <v>1381</v>
      </c>
      <c r="D2480" s="122">
        <v>2530.5309999999999</v>
      </c>
      <c r="E2480" s="122">
        <v>2510.4275400000001</v>
      </c>
      <c r="F2480" s="123">
        <f t="shared" si="77"/>
        <v>0.99205563575391886</v>
      </c>
    </row>
    <row r="2481" spans="1:6" s="60" customFormat="1" ht="15" hidden="1" x14ac:dyDescent="0.25">
      <c r="A2481" s="65" t="str">
        <f t="shared" si="76"/>
        <v>A</v>
      </c>
      <c r="B2481" s="124" t="s">
        <v>315</v>
      </c>
      <c r="C2481" s="124" t="s">
        <v>18</v>
      </c>
      <c r="D2481" s="125">
        <v>2530.5309999999999</v>
      </c>
      <c r="E2481" s="125">
        <v>2510.4275400000001</v>
      </c>
      <c r="F2481" s="126">
        <f t="shared" si="77"/>
        <v>0.99205563575391886</v>
      </c>
    </row>
    <row r="2482" spans="1:6" s="60" customFormat="1" ht="15" hidden="1" x14ac:dyDescent="0.25">
      <c r="A2482" s="65" t="str">
        <f t="shared" si="76"/>
        <v>A</v>
      </c>
      <c r="B2482" s="127" t="s">
        <v>315</v>
      </c>
      <c r="C2482" s="127" t="s">
        <v>19</v>
      </c>
      <c r="D2482" s="128">
        <v>2254.2939999999999</v>
      </c>
      <c r="E2482" s="128">
        <v>2247.8818099999999</v>
      </c>
      <c r="F2482" s="129">
        <f t="shared" si="77"/>
        <v>0.99715556622161972</v>
      </c>
    </row>
    <row r="2483" spans="1:6" s="60" customFormat="1" ht="15" hidden="1" x14ac:dyDescent="0.25">
      <c r="A2483" s="65" t="str">
        <f t="shared" si="76"/>
        <v>A</v>
      </c>
      <c r="B2483" s="127" t="s">
        <v>315</v>
      </c>
      <c r="C2483" s="127" t="s">
        <v>20</v>
      </c>
      <c r="D2483" s="128">
        <v>119.223</v>
      </c>
      <c r="E2483" s="128">
        <v>110.8614</v>
      </c>
      <c r="F2483" s="129">
        <f t="shared" si="77"/>
        <v>0.92986588158325156</v>
      </c>
    </row>
    <row r="2484" spans="1:6" s="60" customFormat="1" ht="15" hidden="1" x14ac:dyDescent="0.25">
      <c r="A2484" s="65" t="str">
        <f t="shared" si="76"/>
        <v>A</v>
      </c>
      <c r="B2484" s="127" t="s">
        <v>315</v>
      </c>
      <c r="C2484" s="127" t="s">
        <v>33</v>
      </c>
      <c r="D2484" s="128">
        <v>152.709</v>
      </c>
      <c r="E2484" s="128">
        <v>147.85872999999998</v>
      </c>
      <c r="F2484" s="129">
        <f t="shared" si="77"/>
        <v>0.96823847972287147</v>
      </c>
    </row>
    <row r="2485" spans="1:6" s="60" customFormat="1" ht="15" hidden="1" x14ac:dyDescent="0.25">
      <c r="A2485" s="65" t="str">
        <f t="shared" si="76"/>
        <v>A</v>
      </c>
      <c r="B2485" s="127" t="s">
        <v>315</v>
      </c>
      <c r="C2485" s="127" t="s">
        <v>34</v>
      </c>
      <c r="D2485" s="128">
        <v>4.3049999999999997</v>
      </c>
      <c r="E2485" s="128">
        <v>3.8256000000000001</v>
      </c>
      <c r="F2485" s="129">
        <f t="shared" si="77"/>
        <v>0.88864111498257847</v>
      </c>
    </row>
    <row r="2486" spans="1:6" s="60" customFormat="1" ht="54.75" hidden="1" thickBot="1" x14ac:dyDescent="0.3">
      <c r="A2486" s="65" t="str">
        <f t="shared" si="76"/>
        <v>A</v>
      </c>
      <c r="B2486" s="120" t="s">
        <v>1382</v>
      </c>
      <c r="C2486" s="121" t="s">
        <v>1383</v>
      </c>
      <c r="D2486" s="122">
        <v>1282.6590000000001</v>
      </c>
      <c r="E2486" s="122">
        <v>1278.2499700000001</v>
      </c>
      <c r="F2486" s="123">
        <f t="shared" si="77"/>
        <v>0.99656258600298286</v>
      </c>
    </row>
    <row r="2487" spans="1:6" s="60" customFormat="1" ht="15" hidden="1" x14ac:dyDescent="0.25">
      <c r="A2487" s="65" t="str">
        <f t="shared" si="76"/>
        <v>A</v>
      </c>
      <c r="B2487" s="124" t="s">
        <v>315</v>
      </c>
      <c r="C2487" s="124" t="s">
        <v>18</v>
      </c>
      <c r="D2487" s="125">
        <v>1282.6590000000001</v>
      </c>
      <c r="E2487" s="125">
        <v>1278.2499700000001</v>
      </c>
      <c r="F2487" s="126">
        <f t="shared" si="77"/>
        <v>0.99656258600298286</v>
      </c>
    </row>
    <row r="2488" spans="1:6" s="60" customFormat="1" ht="15" hidden="1" x14ac:dyDescent="0.25">
      <c r="A2488" s="65" t="str">
        <f t="shared" si="76"/>
        <v>A</v>
      </c>
      <c r="B2488" s="127" t="s">
        <v>315</v>
      </c>
      <c r="C2488" s="127" t="s">
        <v>19</v>
      </c>
      <c r="D2488" s="128">
        <v>1204.8430000000001</v>
      </c>
      <c r="E2488" s="128">
        <v>1201.3416200000001</v>
      </c>
      <c r="F2488" s="129">
        <f t="shared" si="77"/>
        <v>0.99709391182087626</v>
      </c>
    </row>
    <row r="2489" spans="1:6" s="60" customFormat="1" ht="15" hidden="1" x14ac:dyDescent="0.25">
      <c r="A2489" s="65" t="str">
        <f t="shared" si="76"/>
        <v>A</v>
      </c>
      <c r="B2489" s="127" t="s">
        <v>315</v>
      </c>
      <c r="C2489" s="127" t="s">
        <v>20</v>
      </c>
      <c r="D2489" s="128">
        <v>20.759</v>
      </c>
      <c r="E2489" s="128">
        <v>20.758569999999999</v>
      </c>
      <c r="F2489" s="129">
        <f t="shared" si="77"/>
        <v>0.99997928609277897</v>
      </c>
    </row>
    <row r="2490" spans="1:6" s="60" customFormat="1" ht="15" hidden="1" x14ac:dyDescent="0.25">
      <c r="A2490" s="65" t="str">
        <f t="shared" si="76"/>
        <v>A</v>
      </c>
      <c r="B2490" s="127" t="s">
        <v>315</v>
      </c>
      <c r="C2490" s="127" t="s">
        <v>33</v>
      </c>
      <c r="D2490" s="128">
        <v>57.057000000000002</v>
      </c>
      <c r="E2490" s="128">
        <v>56.14978</v>
      </c>
      <c r="F2490" s="129">
        <f t="shared" si="77"/>
        <v>0.98409975988923348</v>
      </c>
    </row>
    <row r="2491" spans="1:6" s="60" customFormat="1" ht="54.75" hidden="1" thickBot="1" x14ac:dyDescent="0.3">
      <c r="A2491" s="65" t="str">
        <f t="shared" si="76"/>
        <v>A</v>
      </c>
      <c r="B2491" s="120" t="s">
        <v>1384</v>
      </c>
      <c r="C2491" s="121" t="s">
        <v>1385</v>
      </c>
      <c r="D2491" s="122">
        <v>6652.674</v>
      </c>
      <c r="E2491" s="122">
        <v>6634.7875899999999</v>
      </c>
      <c r="F2491" s="123">
        <f t="shared" si="77"/>
        <v>0.99731139538777935</v>
      </c>
    </row>
    <row r="2492" spans="1:6" s="60" customFormat="1" ht="15" hidden="1" x14ac:dyDescent="0.25">
      <c r="A2492" s="65" t="str">
        <f t="shared" si="76"/>
        <v>A</v>
      </c>
      <c r="B2492" s="124" t="s">
        <v>315</v>
      </c>
      <c r="C2492" s="124" t="s">
        <v>18</v>
      </c>
      <c r="D2492" s="125">
        <v>6651.92</v>
      </c>
      <c r="E2492" s="125">
        <v>6634.0340900000001</v>
      </c>
      <c r="F2492" s="126">
        <f t="shared" si="77"/>
        <v>0.99731116579874679</v>
      </c>
    </row>
    <row r="2493" spans="1:6" s="60" customFormat="1" ht="15" hidden="1" x14ac:dyDescent="0.25">
      <c r="A2493" s="65" t="str">
        <f t="shared" si="76"/>
        <v>A</v>
      </c>
      <c r="B2493" s="127" t="s">
        <v>315</v>
      </c>
      <c r="C2493" s="127" t="s">
        <v>19</v>
      </c>
      <c r="D2493" s="128">
        <v>6033.8639999999996</v>
      </c>
      <c r="E2493" s="128">
        <v>6032.7815399999999</v>
      </c>
      <c r="F2493" s="129">
        <f t="shared" si="77"/>
        <v>0.99982060251938065</v>
      </c>
    </row>
    <row r="2494" spans="1:6" s="60" customFormat="1" ht="15" hidden="1" x14ac:dyDescent="0.25">
      <c r="A2494" s="65" t="str">
        <f t="shared" si="76"/>
        <v>A</v>
      </c>
      <c r="B2494" s="127" t="s">
        <v>315</v>
      </c>
      <c r="C2494" s="127" t="s">
        <v>20</v>
      </c>
      <c r="D2494" s="128">
        <v>405.685</v>
      </c>
      <c r="E2494" s="128">
        <v>388.97623000000004</v>
      </c>
      <c r="F2494" s="129">
        <f t="shared" si="77"/>
        <v>0.95881343899823768</v>
      </c>
    </row>
    <row r="2495" spans="1:6" s="60" customFormat="1" ht="15" hidden="1" x14ac:dyDescent="0.25">
      <c r="A2495" s="65" t="str">
        <f t="shared" si="76"/>
        <v>A</v>
      </c>
      <c r="B2495" s="127" t="s">
        <v>315</v>
      </c>
      <c r="C2495" s="127" t="s">
        <v>33</v>
      </c>
      <c r="D2495" s="128">
        <v>211.83099999999999</v>
      </c>
      <c r="E2495" s="128">
        <v>211.73632000000001</v>
      </c>
      <c r="F2495" s="129">
        <f t="shared" si="77"/>
        <v>0.99955303992333522</v>
      </c>
    </row>
    <row r="2496" spans="1:6" s="60" customFormat="1" ht="15" hidden="1" x14ac:dyDescent="0.25">
      <c r="A2496" s="65" t="str">
        <f t="shared" si="76"/>
        <v>A</v>
      </c>
      <c r="B2496" s="127" t="s">
        <v>315</v>
      </c>
      <c r="C2496" s="127" t="s">
        <v>34</v>
      </c>
      <c r="D2496" s="128">
        <v>0.54</v>
      </c>
      <c r="E2496" s="128">
        <v>0.54</v>
      </c>
      <c r="F2496" s="129">
        <f t="shared" si="77"/>
        <v>1</v>
      </c>
    </row>
    <row r="2497" spans="1:6" s="60" customFormat="1" ht="15" hidden="1" x14ac:dyDescent="0.25">
      <c r="A2497" s="65" t="str">
        <f t="shared" si="76"/>
        <v>A</v>
      </c>
      <c r="B2497" s="124" t="s">
        <v>315</v>
      </c>
      <c r="C2497" s="124" t="s">
        <v>35</v>
      </c>
      <c r="D2497" s="125">
        <v>0.754</v>
      </c>
      <c r="E2497" s="125">
        <v>0.75349999999999995</v>
      </c>
      <c r="F2497" s="126">
        <f t="shared" si="77"/>
        <v>0.99933687002652516</v>
      </c>
    </row>
    <row r="2498" spans="1:6" ht="72.75" thickBot="1" x14ac:dyDescent="0.25">
      <c r="A2498" s="49" t="str">
        <f t="shared" si="76"/>
        <v>A</v>
      </c>
      <c r="B2498" s="109" t="s">
        <v>1386</v>
      </c>
      <c r="C2498" s="110" t="s">
        <v>1387</v>
      </c>
      <c r="D2498" s="111">
        <v>8770.7520000000004</v>
      </c>
      <c r="E2498" s="111">
        <v>7827.1124099999997</v>
      </c>
      <c r="F2498" s="112">
        <f t="shared" si="77"/>
        <v>0.8924106405015213</v>
      </c>
    </row>
    <row r="2499" spans="1:6" ht="15.75" thickTop="1" x14ac:dyDescent="0.2">
      <c r="A2499" s="49" t="str">
        <f t="shared" si="76"/>
        <v>A</v>
      </c>
      <c r="B2499" s="115" t="s">
        <v>315</v>
      </c>
      <c r="C2499" s="115" t="s">
        <v>18</v>
      </c>
      <c r="D2499" s="116">
        <v>8730.7520000000004</v>
      </c>
      <c r="E2499" s="116">
        <v>7807.5484100000003</v>
      </c>
      <c r="F2499" s="117">
        <f t="shared" si="77"/>
        <v>0.8942584109593309</v>
      </c>
    </row>
    <row r="2500" spans="1:6" ht="15" x14ac:dyDescent="0.2">
      <c r="A2500" s="49" t="str">
        <f t="shared" si="76"/>
        <v>A</v>
      </c>
      <c r="B2500" s="118" t="s">
        <v>315</v>
      </c>
      <c r="C2500" s="118" t="s">
        <v>19</v>
      </c>
      <c r="D2500" s="89">
        <v>7262</v>
      </c>
      <c r="E2500" s="89">
        <v>6967.5851600000005</v>
      </c>
      <c r="F2500" s="119">
        <f t="shared" si="77"/>
        <v>0.9594581602864225</v>
      </c>
    </row>
    <row r="2501" spans="1:6" ht="15" x14ac:dyDescent="0.2">
      <c r="A2501" s="49" t="str">
        <f t="shared" ref="A2501:A2564" si="78">(IF(OR(D2501&lt;&gt;0,E2501&lt;&gt;0,),"A","B"))</f>
        <v>A</v>
      </c>
      <c r="B2501" s="118" t="s">
        <v>315</v>
      </c>
      <c r="C2501" s="118" t="s">
        <v>20</v>
      </c>
      <c r="D2501" s="89">
        <v>710.75199999999995</v>
      </c>
      <c r="E2501" s="89">
        <v>363.22525999999999</v>
      </c>
      <c r="F2501" s="119">
        <f t="shared" ref="F2501:F2564" si="79">E2501/D2501</f>
        <v>0.51104359889244066</v>
      </c>
    </row>
    <row r="2502" spans="1:6" ht="15" x14ac:dyDescent="0.2">
      <c r="A2502" s="49" t="str">
        <f t="shared" si="78"/>
        <v>A</v>
      </c>
      <c r="B2502" s="118" t="s">
        <v>315</v>
      </c>
      <c r="C2502" s="118" t="s">
        <v>33</v>
      </c>
      <c r="D2502" s="89">
        <v>225</v>
      </c>
      <c r="E2502" s="89">
        <v>97.018000000000001</v>
      </c>
      <c r="F2502" s="119">
        <f t="shared" si="79"/>
        <v>0.43119111111111114</v>
      </c>
    </row>
    <row r="2503" spans="1:6" ht="15" x14ac:dyDescent="0.2">
      <c r="A2503" s="49" t="str">
        <f t="shared" si="78"/>
        <v>A</v>
      </c>
      <c r="B2503" s="118" t="s">
        <v>315</v>
      </c>
      <c r="C2503" s="118" t="s">
        <v>34</v>
      </c>
      <c r="D2503" s="89">
        <v>533</v>
      </c>
      <c r="E2503" s="89">
        <v>379.71999</v>
      </c>
      <c r="F2503" s="119">
        <f t="shared" si="79"/>
        <v>0.71242024390243897</v>
      </c>
    </row>
    <row r="2504" spans="1:6" ht="15" x14ac:dyDescent="0.2">
      <c r="A2504" s="49" t="str">
        <f t="shared" si="78"/>
        <v>A</v>
      </c>
      <c r="B2504" s="115" t="s">
        <v>315</v>
      </c>
      <c r="C2504" s="115" t="s">
        <v>35</v>
      </c>
      <c r="D2504" s="116">
        <v>40</v>
      </c>
      <c r="E2504" s="116">
        <v>19.564</v>
      </c>
      <c r="F2504" s="117">
        <f t="shared" si="79"/>
        <v>0.48909999999999998</v>
      </c>
    </row>
    <row r="2505" spans="1:6" s="60" customFormat="1" ht="36.75" hidden="1" thickBot="1" x14ac:dyDescent="0.3">
      <c r="A2505" s="65" t="str">
        <f t="shared" si="78"/>
        <v>A</v>
      </c>
      <c r="B2505" s="120" t="s">
        <v>1388</v>
      </c>
      <c r="C2505" s="121" t="s">
        <v>1389</v>
      </c>
      <c r="D2505" s="122">
        <v>8770.7520000000004</v>
      </c>
      <c r="E2505" s="122">
        <v>7827.1124099999997</v>
      </c>
      <c r="F2505" s="123">
        <f t="shared" si="79"/>
        <v>0.8924106405015213</v>
      </c>
    </row>
    <row r="2506" spans="1:6" s="60" customFormat="1" ht="15" hidden="1" x14ac:dyDescent="0.25">
      <c r="A2506" s="65" t="str">
        <f t="shared" si="78"/>
        <v>A</v>
      </c>
      <c r="B2506" s="124" t="s">
        <v>315</v>
      </c>
      <c r="C2506" s="124" t="s">
        <v>18</v>
      </c>
      <c r="D2506" s="125">
        <v>8730.7520000000004</v>
      </c>
      <c r="E2506" s="125">
        <v>7807.5484100000003</v>
      </c>
      <c r="F2506" s="126">
        <f t="shared" si="79"/>
        <v>0.8942584109593309</v>
      </c>
    </row>
    <row r="2507" spans="1:6" s="60" customFormat="1" ht="15" hidden="1" x14ac:dyDescent="0.25">
      <c r="A2507" s="65" t="str">
        <f t="shared" si="78"/>
        <v>A</v>
      </c>
      <c r="B2507" s="127" t="s">
        <v>315</v>
      </c>
      <c r="C2507" s="127" t="s">
        <v>19</v>
      </c>
      <c r="D2507" s="128">
        <v>7262</v>
      </c>
      <c r="E2507" s="128">
        <v>6967.5851600000005</v>
      </c>
      <c r="F2507" s="129">
        <f t="shared" si="79"/>
        <v>0.9594581602864225</v>
      </c>
    </row>
    <row r="2508" spans="1:6" s="60" customFormat="1" ht="15" hidden="1" x14ac:dyDescent="0.25">
      <c r="A2508" s="65" t="str">
        <f t="shared" si="78"/>
        <v>A</v>
      </c>
      <c r="B2508" s="127" t="s">
        <v>315</v>
      </c>
      <c r="C2508" s="127" t="s">
        <v>20</v>
      </c>
      <c r="D2508" s="128">
        <v>710.75199999999995</v>
      </c>
      <c r="E2508" s="128">
        <v>363.22525999999999</v>
      </c>
      <c r="F2508" s="129">
        <f t="shared" si="79"/>
        <v>0.51104359889244066</v>
      </c>
    </row>
    <row r="2509" spans="1:6" s="60" customFormat="1" ht="15" hidden="1" x14ac:dyDescent="0.25">
      <c r="A2509" s="65" t="str">
        <f t="shared" si="78"/>
        <v>A</v>
      </c>
      <c r="B2509" s="127" t="s">
        <v>315</v>
      </c>
      <c r="C2509" s="127" t="s">
        <v>33</v>
      </c>
      <c r="D2509" s="128">
        <v>225</v>
      </c>
      <c r="E2509" s="128">
        <v>97.018000000000001</v>
      </c>
      <c r="F2509" s="129">
        <f t="shared" si="79"/>
        <v>0.43119111111111114</v>
      </c>
    </row>
    <row r="2510" spans="1:6" s="60" customFormat="1" ht="15" hidden="1" x14ac:dyDescent="0.25">
      <c r="A2510" s="65" t="str">
        <f t="shared" si="78"/>
        <v>A</v>
      </c>
      <c r="B2510" s="127" t="s">
        <v>315</v>
      </c>
      <c r="C2510" s="127" t="s">
        <v>34</v>
      </c>
      <c r="D2510" s="128">
        <v>533</v>
      </c>
      <c r="E2510" s="128">
        <v>379.71999</v>
      </c>
      <c r="F2510" s="129">
        <f t="shared" si="79"/>
        <v>0.71242024390243897</v>
      </c>
    </row>
    <row r="2511" spans="1:6" s="60" customFormat="1" ht="15" hidden="1" x14ac:dyDescent="0.25">
      <c r="A2511" s="65" t="str">
        <f t="shared" si="78"/>
        <v>A</v>
      </c>
      <c r="B2511" s="124" t="s">
        <v>315</v>
      </c>
      <c r="C2511" s="124" t="s">
        <v>35</v>
      </c>
      <c r="D2511" s="125">
        <v>40</v>
      </c>
      <c r="E2511" s="125">
        <v>19.564</v>
      </c>
      <c r="F2511" s="126">
        <f t="shared" si="79"/>
        <v>0.48909999999999998</v>
      </c>
    </row>
    <row r="2512" spans="1:6" s="60" customFormat="1" ht="36.75" hidden="1" thickBot="1" x14ac:dyDescent="0.3">
      <c r="A2512" s="65" t="str">
        <f t="shared" si="78"/>
        <v>A</v>
      </c>
      <c r="B2512" s="120" t="s">
        <v>1390</v>
      </c>
      <c r="C2512" s="121" t="s">
        <v>1391</v>
      </c>
      <c r="D2512" s="122">
        <v>8770.7520000000004</v>
      </c>
      <c r="E2512" s="122">
        <v>7827.1124099999997</v>
      </c>
      <c r="F2512" s="123">
        <f t="shared" si="79"/>
        <v>0.8924106405015213</v>
      </c>
    </row>
    <row r="2513" spans="1:6" s="60" customFormat="1" ht="15" hidden="1" x14ac:dyDescent="0.25">
      <c r="A2513" s="65" t="str">
        <f t="shared" si="78"/>
        <v>A</v>
      </c>
      <c r="B2513" s="124" t="s">
        <v>315</v>
      </c>
      <c r="C2513" s="124" t="s">
        <v>18</v>
      </c>
      <c r="D2513" s="125">
        <v>8730.7520000000004</v>
      </c>
      <c r="E2513" s="125">
        <v>7807.5484100000003</v>
      </c>
      <c r="F2513" s="126">
        <f t="shared" si="79"/>
        <v>0.8942584109593309</v>
      </c>
    </row>
    <row r="2514" spans="1:6" s="60" customFormat="1" ht="15" hidden="1" x14ac:dyDescent="0.25">
      <c r="A2514" s="65" t="str">
        <f t="shared" si="78"/>
        <v>A</v>
      </c>
      <c r="B2514" s="127" t="s">
        <v>315</v>
      </c>
      <c r="C2514" s="127" t="s">
        <v>19</v>
      </c>
      <c r="D2514" s="128">
        <v>7262</v>
      </c>
      <c r="E2514" s="128">
        <v>6967.5851600000005</v>
      </c>
      <c r="F2514" s="129">
        <f t="shared" si="79"/>
        <v>0.9594581602864225</v>
      </c>
    </row>
    <row r="2515" spans="1:6" s="60" customFormat="1" ht="15" hidden="1" x14ac:dyDescent="0.25">
      <c r="A2515" s="65" t="str">
        <f t="shared" si="78"/>
        <v>A</v>
      </c>
      <c r="B2515" s="127" t="s">
        <v>315</v>
      </c>
      <c r="C2515" s="127" t="s">
        <v>20</v>
      </c>
      <c r="D2515" s="128">
        <v>710.75199999999995</v>
      </c>
      <c r="E2515" s="128">
        <v>363.22525999999999</v>
      </c>
      <c r="F2515" s="129">
        <f t="shared" si="79"/>
        <v>0.51104359889244066</v>
      </c>
    </row>
    <row r="2516" spans="1:6" s="60" customFormat="1" ht="15" hidden="1" x14ac:dyDescent="0.25">
      <c r="A2516" s="65" t="str">
        <f t="shared" si="78"/>
        <v>A</v>
      </c>
      <c r="B2516" s="127" t="s">
        <v>315</v>
      </c>
      <c r="C2516" s="127" t="s">
        <v>33</v>
      </c>
      <c r="D2516" s="128">
        <v>225</v>
      </c>
      <c r="E2516" s="128">
        <v>97.018000000000001</v>
      </c>
      <c r="F2516" s="129">
        <f t="shared" si="79"/>
        <v>0.43119111111111114</v>
      </c>
    </row>
    <row r="2517" spans="1:6" s="60" customFormat="1" ht="15" hidden="1" x14ac:dyDescent="0.25">
      <c r="A2517" s="65" t="str">
        <f t="shared" si="78"/>
        <v>A</v>
      </c>
      <c r="B2517" s="127" t="s">
        <v>315</v>
      </c>
      <c r="C2517" s="127" t="s">
        <v>34</v>
      </c>
      <c r="D2517" s="128">
        <v>533</v>
      </c>
      <c r="E2517" s="128">
        <v>379.71999</v>
      </c>
      <c r="F2517" s="129">
        <f t="shared" si="79"/>
        <v>0.71242024390243897</v>
      </c>
    </row>
    <row r="2518" spans="1:6" s="60" customFormat="1" ht="15" hidden="1" x14ac:dyDescent="0.25">
      <c r="A2518" s="65" t="str">
        <f t="shared" si="78"/>
        <v>A</v>
      </c>
      <c r="B2518" s="124" t="s">
        <v>315</v>
      </c>
      <c r="C2518" s="124" t="s">
        <v>35</v>
      </c>
      <c r="D2518" s="125">
        <v>40</v>
      </c>
      <c r="E2518" s="125">
        <v>19.564</v>
      </c>
      <c r="F2518" s="126">
        <f t="shared" si="79"/>
        <v>0.48909999999999998</v>
      </c>
    </row>
    <row r="2519" spans="1:6" ht="90.75" thickBot="1" x14ac:dyDescent="0.25">
      <c r="A2519" s="49" t="str">
        <f t="shared" si="78"/>
        <v>A</v>
      </c>
      <c r="B2519" s="109" t="s">
        <v>1414</v>
      </c>
      <c r="C2519" s="110" t="s">
        <v>1415</v>
      </c>
      <c r="D2519" s="111">
        <v>5041</v>
      </c>
      <c r="E2519" s="111">
        <v>4450.0596699999996</v>
      </c>
      <c r="F2519" s="112">
        <f t="shared" si="79"/>
        <v>0.88277319381075181</v>
      </c>
    </row>
    <row r="2520" spans="1:6" ht="15.75" thickTop="1" x14ac:dyDescent="0.2">
      <c r="A2520" s="49" t="str">
        <f t="shared" si="78"/>
        <v>A</v>
      </c>
      <c r="B2520" s="115" t="s">
        <v>315</v>
      </c>
      <c r="C2520" s="115" t="s">
        <v>18</v>
      </c>
      <c r="D2520" s="116">
        <v>4755.1549999999997</v>
      </c>
      <c r="E2520" s="116">
        <v>4162.7843499999999</v>
      </c>
      <c r="F2520" s="117">
        <f t="shared" si="79"/>
        <v>0.87542558549616156</v>
      </c>
    </row>
    <row r="2521" spans="1:6" ht="15" x14ac:dyDescent="0.2">
      <c r="A2521" s="49" t="str">
        <f t="shared" si="78"/>
        <v>A</v>
      </c>
      <c r="B2521" s="118" t="s">
        <v>315</v>
      </c>
      <c r="C2521" s="118" t="s">
        <v>19</v>
      </c>
      <c r="D2521" s="89">
        <v>2156</v>
      </c>
      <c r="E2521" s="89">
        <v>1976.0822499999999</v>
      </c>
      <c r="F2521" s="119">
        <f t="shared" si="79"/>
        <v>0.9165502087198516</v>
      </c>
    </row>
    <row r="2522" spans="1:6" ht="15" x14ac:dyDescent="0.2">
      <c r="A2522" s="49" t="str">
        <f t="shared" si="78"/>
        <v>A</v>
      </c>
      <c r="B2522" s="118" t="s">
        <v>315</v>
      </c>
      <c r="C2522" s="118" t="s">
        <v>20</v>
      </c>
      <c r="D2522" s="89">
        <v>2364.1550000000002</v>
      </c>
      <c r="E2522" s="89">
        <v>2041.7897499999999</v>
      </c>
      <c r="F2522" s="119">
        <f t="shared" si="79"/>
        <v>0.86364462143979548</v>
      </c>
    </row>
    <row r="2523" spans="1:6" ht="15" x14ac:dyDescent="0.2">
      <c r="A2523" s="49" t="str">
        <f t="shared" si="78"/>
        <v>A</v>
      </c>
      <c r="B2523" s="118" t="s">
        <v>315</v>
      </c>
      <c r="C2523" s="118" t="s">
        <v>33</v>
      </c>
      <c r="D2523" s="89">
        <v>75</v>
      </c>
      <c r="E2523" s="89">
        <v>67.774259999999998</v>
      </c>
      <c r="F2523" s="119">
        <f t="shared" si="79"/>
        <v>0.90365679999999993</v>
      </c>
    </row>
    <row r="2524" spans="1:6" ht="15" x14ac:dyDescent="0.2">
      <c r="A2524" s="49" t="str">
        <f t="shared" si="78"/>
        <v>A</v>
      </c>
      <c r="B2524" s="118" t="s">
        <v>315</v>
      </c>
      <c r="C2524" s="118" t="s">
        <v>34</v>
      </c>
      <c r="D2524" s="89">
        <v>160</v>
      </c>
      <c r="E2524" s="89">
        <v>77.138089999999991</v>
      </c>
      <c r="F2524" s="119">
        <f t="shared" si="79"/>
        <v>0.48211306249999997</v>
      </c>
    </row>
    <row r="2525" spans="1:6" ht="15" x14ac:dyDescent="0.2">
      <c r="A2525" s="49" t="str">
        <f t="shared" si="78"/>
        <v>A</v>
      </c>
      <c r="B2525" s="115" t="s">
        <v>315</v>
      </c>
      <c r="C2525" s="115" t="s">
        <v>35</v>
      </c>
      <c r="D2525" s="116">
        <v>285.84500000000003</v>
      </c>
      <c r="E2525" s="116">
        <v>287.27532000000002</v>
      </c>
      <c r="F2525" s="117">
        <f t="shared" si="79"/>
        <v>1.0050038307474329</v>
      </c>
    </row>
    <row r="2526" spans="1:6" ht="90.75" thickBot="1" x14ac:dyDescent="0.25">
      <c r="A2526" s="49" t="str">
        <f t="shared" si="78"/>
        <v>A</v>
      </c>
      <c r="B2526" s="109" t="s">
        <v>1416</v>
      </c>
      <c r="C2526" s="110" t="s">
        <v>1417</v>
      </c>
      <c r="D2526" s="111">
        <v>3288.0419999999999</v>
      </c>
      <c r="E2526" s="111">
        <v>3109.0529200000001</v>
      </c>
      <c r="F2526" s="112">
        <f t="shared" si="79"/>
        <v>0.94556362722860599</v>
      </c>
    </row>
    <row r="2527" spans="1:6" ht="15.75" thickTop="1" x14ac:dyDescent="0.2">
      <c r="A2527" s="49" t="str">
        <f t="shared" si="78"/>
        <v>A</v>
      </c>
      <c r="B2527" s="115" t="s">
        <v>315</v>
      </c>
      <c r="C2527" s="115" t="s">
        <v>18</v>
      </c>
      <c r="D2527" s="116">
        <v>3263.038</v>
      </c>
      <c r="E2527" s="116">
        <v>3084.62592</v>
      </c>
      <c r="F2527" s="117">
        <f t="shared" si="79"/>
        <v>0.94532332139558284</v>
      </c>
    </row>
    <row r="2528" spans="1:6" ht="15" x14ac:dyDescent="0.2">
      <c r="A2528" s="49" t="str">
        <f t="shared" si="78"/>
        <v>A</v>
      </c>
      <c r="B2528" s="118" t="s">
        <v>315</v>
      </c>
      <c r="C2528" s="118" t="s">
        <v>19</v>
      </c>
      <c r="D2528" s="89">
        <v>586</v>
      </c>
      <c r="E2528" s="89">
        <v>568.96974999999998</v>
      </c>
      <c r="F2528" s="119">
        <f t="shared" si="79"/>
        <v>0.97093813993174061</v>
      </c>
    </row>
    <row r="2529" spans="1:6" ht="15" x14ac:dyDescent="0.2">
      <c r="A2529" s="49" t="str">
        <f t="shared" si="78"/>
        <v>A</v>
      </c>
      <c r="B2529" s="118" t="s">
        <v>315</v>
      </c>
      <c r="C2529" s="118" t="s">
        <v>20</v>
      </c>
      <c r="D2529" s="89">
        <v>2546.3200000000002</v>
      </c>
      <c r="E2529" s="89">
        <v>2392.0567900000001</v>
      </c>
      <c r="F2529" s="119">
        <f t="shared" si="79"/>
        <v>0.93941719422539194</v>
      </c>
    </row>
    <row r="2530" spans="1:6" ht="15" x14ac:dyDescent="0.2">
      <c r="A2530" s="49" t="str">
        <f t="shared" si="78"/>
        <v>A</v>
      </c>
      <c r="B2530" s="118" t="s">
        <v>315</v>
      </c>
      <c r="C2530" s="118" t="s">
        <v>33</v>
      </c>
      <c r="D2530" s="89">
        <v>66.718000000000004</v>
      </c>
      <c r="E2530" s="89">
        <v>66.217850000000013</v>
      </c>
      <c r="F2530" s="119">
        <f t="shared" si="79"/>
        <v>0.99250352228783856</v>
      </c>
    </row>
    <row r="2531" spans="1:6" ht="15" x14ac:dyDescent="0.2">
      <c r="A2531" s="49" t="str">
        <f t="shared" si="78"/>
        <v>A</v>
      </c>
      <c r="B2531" s="118" t="s">
        <v>315</v>
      </c>
      <c r="C2531" s="118" t="s">
        <v>34</v>
      </c>
      <c r="D2531" s="89">
        <v>64</v>
      </c>
      <c r="E2531" s="89">
        <v>57.381529999999998</v>
      </c>
      <c r="F2531" s="119">
        <f t="shared" si="79"/>
        <v>0.89658640624999997</v>
      </c>
    </row>
    <row r="2532" spans="1:6" ht="15" x14ac:dyDescent="0.2">
      <c r="A2532" s="49" t="str">
        <f t="shared" si="78"/>
        <v>A</v>
      </c>
      <c r="B2532" s="115" t="s">
        <v>315</v>
      </c>
      <c r="C2532" s="115" t="s">
        <v>35</v>
      </c>
      <c r="D2532" s="116">
        <v>25.004000000000001</v>
      </c>
      <c r="E2532" s="116">
        <v>24.427</v>
      </c>
      <c r="F2532" s="117">
        <f t="shared" si="79"/>
        <v>0.97692369220924646</v>
      </c>
    </row>
    <row r="2533" spans="1:6" ht="54.75" thickBot="1" x14ac:dyDescent="0.25">
      <c r="A2533" s="49" t="str">
        <f t="shared" si="78"/>
        <v>A</v>
      </c>
      <c r="B2533" s="109" t="s">
        <v>1418</v>
      </c>
      <c r="C2533" s="110" t="s">
        <v>1419</v>
      </c>
      <c r="D2533" s="111">
        <v>65038.012000000002</v>
      </c>
      <c r="E2533" s="111">
        <v>62387.344349999999</v>
      </c>
      <c r="F2533" s="112">
        <f t="shared" si="79"/>
        <v>0.95924433160718381</v>
      </c>
    </row>
    <row r="2534" spans="1:6" ht="15.75" thickTop="1" x14ac:dyDescent="0.2">
      <c r="A2534" s="49" t="str">
        <f t="shared" si="78"/>
        <v>A</v>
      </c>
      <c r="B2534" s="115" t="s">
        <v>315</v>
      </c>
      <c r="C2534" s="115" t="s">
        <v>18</v>
      </c>
      <c r="D2534" s="116">
        <v>62842.777000000002</v>
      </c>
      <c r="E2534" s="116">
        <v>60585.356959999997</v>
      </c>
      <c r="F2534" s="117">
        <f t="shared" si="79"/>
        <v>0.96407828953835051</v>
      </c>
    </row>
    <row r="2535" spans="1:6" ht="15" x14ac:dyDescent="0.2">
      <c r="A2535" s="49" t="str">
        <f t="shared" si="78"/>
        <v>A</v>
      </c>
      <c r="B2535" s="118" t="s">
        <v>315</v>
      </c>
      <c r="C2535" s="118" t="s">
        <v>19</v>
      </c>
      <c r="D2535" s="89">
        <v>42185</v>
      </c>
      <c r="E2535" s="89">
        <v>41692.930730000007</v>
      </c>
      <c r="F2535" s="119">
        <f t="shared" si="79"/>
        <v>0.98833544458930922</v>
      </c>
    </row>
    <row r="2536" spans="1:6" ht="15" x14ac:dyDescent="0.2">
      <c r="A2536" s="49" t="str">
        <f t="shared" si="78"/>
        <v>A</v>
      </c>
      <c r="B2536" s="118" t="s">
        <v>315</v>
      </c>
      <c r="C2536" s="118" t="s">
        <v>20</v>
      </c>
      <c r="D2536" s="89">
        <v>17040.077000000001</v>
      </c>
      <c r="E2536" s="89">
        <v>15499.669350000002</v>
      </c>
      <c r="F2536" s="119">
        <f t="shared" si="79"/>
        <v>0.9096008985170666</v>
      </c>
    </row>
    <row r="2537" spans="1:6" ht="15" x14ac:dyDescent="0.2">
      <c r="A2537" s="49" t="str">
        <f t="shared" si="78"/>
        <v>A</v>
      </c>
      <c r="B2537" s="118" t="s">
        <v>315</v>
      </c>
      <c r="C2537" s="118" t="s">
        <v>3</v>
      </c>
      <c r="D2537" s="89">
        <v>75</v>
      </c>
      <c r="E2537" s="89">
        <v>74.976300000000009</v>
      </c>
      <c r="F2537" s="119">
        <f t="shared" si="79"/>
        <v>0.99968400000000013</v>
      </c>
    </row>
    <row r="2538" spans="1:6" ht="15" x14ac:dyDescent="0.2">
      <c r="A2538" s="49" t="str">
        <f t="shared" si="78"/>
        <v>A</v>
      </c>
      <c r="B2538" s="118" t="s">
        <v>315</v>
      </c>
      <c r="C2538" s="118" t="s">
        <v>33</v>
      </c>
      <c r="D2538" s="89">
        <v>1403.9169999999999</v>
      </c>
      <c r="E2538" s="89">
        <v>1358.2741800000001</v>
      </c>
      <c r="F2538" s="119">
        <f t="shared" si="79"/>
        <v>0.96748894699615451</v>
      </c>
    </row>
    <row r="2539" spans="1:6" ht="15" x14ac:dyDescent="0.2">
      <c r="A2539" s="49" t="str">
        <f t="shared" si="78"/>
        <v>A</v>
      </c>
      <c r="B2539" s="118" t="s">
        <v>315</v>
      </c>
      <c r="C2539" s="118" t="s">
        <v>34</v>
      </c>
      <c r="D2539" s="89">
        <v>2138.7829999999999</v>
      </c>
      <c r="E2539" s="89">
        <v>1959.5064</v>
      </c>
      <c r="F2539" s="119">
        <f t="shared" si="79"/>
        <v>0.91617821910871744</v>
      </c>
    </row>
    <row r="2540" spans="1:6" ht="15" x14ac:dyDescent="0.2">
      <c r="A2540" s="49" t="str">
        <f t="shared" si="78"/>
        <v>A</v>
      </c>
      <c r="B2540" s="115" t="s">
        <v>315</v>
      </c>
      <c r="C2540" s="115" t="s">
        <v>35</v>
      </c>
      <c r="D2540" s="116">
        <v>2195.2350000000001</v>
      </c>
      <c r="E2540" s="116">
        <v>1801.9873899999998</v>
      </c>
      <c r="F2540" s="117">
        <f t="shared" si="79"/>
        <v>0.82086309210631192</v>
      </c>
    </row>
    <row r="2541" spans="1:6" s="60" customFormat="1" ht="18.75" hidden="1" thickBot="1" x14ac:dyDescent="0.3">
      <c r="A2541" s="65" t="str">
        <f t="shared" si="78"/>
        <v>A</v>
      </c>
      <c r="B2541" s="120" t="s">
        <v>1420</v>
      </c>
      <c r="C2541" s="121" t="s">
        <v>1421</v>
      </c>
      <c r="D2541" s="122">
        <v>64694.012000000002</v>
      </c>
      <c r="E2541" s="122">
        <v>62079.398609999997</v>
      </c>
      <c r="F2541" s="123">
        <f t="shared" si="79"/>
        <v>0.95958492433581011</v>
      </c>
    </row>
    <row r="2542" spans="1:6" s="60" customFormat="1" ht="15" hidden="1" x14ac:dyDescent="0.25">
      <c r="A2542" s="65" t="str">
        <f t="shared" si="78"/>
        <v>A</v>
      </c>
      <c r="B2542" s="124" t="s">
        <v>315</v>
      </c>
      <c r="C2542" s="124" t="s">
        <v>18</v>
      </c>
      <c r="D2542" s="125">
        <v>62504.777000000002</v>
      </c>
      <c r="E2542" s="125">
        <v>60279.902299999994</v>
      </c>
      <c r="F2542" s="126">
        <f t="shared" si="79"/>
        <v>0.96440472541802669</v>
      </c>
    </row>
    <row r="2543" spans="1:6" s="60" customFormat="1" ht="15" hidden="1" x14ac:dyDescent="0.25">
      <c r="A2543" s="65" t="str">
        <f t="shared" si="78"/>
        <v>A</v>
      </c>
      <c r="B2543" s="127" t="s">
        <v>315</v>
      </c>
      <c r="C2543" s="127" t="s">
        <v>19</v>
      </c>
      <c r="D2543" s="128">
        <v>41950</v>
      </c>
      <c r="E2543" s="128">
        <v>41464.290569999997</v>
      </c>
      <c r="F2543" s="129">
        <f t="shared" si="79"/>
        <v>0.98842170607866497</v>
      </c>
    </row>
    <row r="2544" spans="1:6" s="60" customFormat="1" ht="15" hidden="1" x14ac:dyDescent="0.25">
      <c r="A2544" s="65" t="str">
        <f t="shared" si="78"/>
        <v>A</v>
      </c>
      <c r="B2544" s="127" t="s">
        <v>315</v>
      </c>
      <c r="C2544" s="127" t="s">
        <v>20</v>
      </c>
      <c r="D2544" s="128">
        <v>16955.776999999998</v>
      </c>
      <c r="E2544" s="128">
        <v>15438.16324</v>
      </c>
      <c r="F2544" s="129">
        <f t="shared" si="79"/>
        <v>0.91049577026166373</v>
      </c>
    </row>
    <row r="2545" spans="1:6" s="60" customFormat="1" ht="15" hidden="1" x14ac:dyDescent="0.25">
      <c r="A2545" s="65" t="str">
        <f t="shared" si="78"/>
        <v>A</v>
      </c>
      <c r="B2545" s="127" t="s">
        <v>315</v>
      </c>
      <c r="C2545" s="127" t="s">
        <v>3</v>
      </c>
      <c r="D2545" s="128">
        <v>75</v>
      </c>
      <c r="E2545" s="128">
        <v>74.976300000000009</v>
      </c>
      <c r="F2545" s="129">
        <f t="shared" si="79"/>
        <v>0.99968400000000013</v>
      </c>
    </row>
    <row r="2546" spans="1:6" s="60" customFormat="1" ht="15" hidden="1" x14ac:dyDescent="0.25">
      <c r="A2546" s="65" t="str">
        <f t="shared" si="78"/>
        <v>A</v>
      </c>
      <c r="B2546" s="127" t="s">
        <v>315</v>
      </c>
      <c r="C2546" s="127" t="s">
        <v>33</v>
      </c>
      <c r="D2546" s="128">
        <v>1398.9169999999999</v>
      </c>
      <c r="E2546" s="128">
        <v>1353.6491800000001</v>
      </c>
      <c r="F2546" s="129">
        <f t="shared" si="79"/>
        <v>0.96764081071285868</v>
      </c>
    </row>
    <row r="2547" spans="1:6" s="60" customFormat="1" ht="15" hidden="1" x14ac:dyDescent="0.25">
      <c r="A2547" s="65" t="str">
        <f t="shared" si="78"/>
        <v>A</v>
      </c>
      <c r="B2547" s="127" t="s">
        <v>315</v>
      </c>
      <c r="C2547" s="127" t="s">
        <v>34</v>
      </c>
      <c r="D2547" s="128">
        <v>2125.0830000000001</v>
      </c>
      <c r="E2547" s="128">
        <v>1948.8230100000001</v>
      </c>
      <c r="F2547" s="129">
        <f t="shared" si="79"/>
        <v>0.91705736199480203</v>
      </c>
    </row>
    <row r="2548" spans="1:6" s="60" customFormat="1" ht="15" hidden="1" x14ac:dyDescent="0.25">
      <c r="A2548" s="65" t="str">
        <f t="shared" si="78"/>
        <v>A</v>
      </c>
      <c r="B2548" s="124" t="s">
        <v>315</v>
      </c>
      <c r="C2548" s="124" t="s">
        <v>35</v>
      </c>
      <c r="D2548" s="125">
        <v>2189.2350000000001</v>
      </c>
      <c r="E2548" s="125">
        <v>1799.4963099999998</v>
      </c>
      <c r="F2548" s="126">
        <f t="shared" si="79"/>
        <v>0.82197494101820945</v>
      </c>
    </row>
    <row r="2549" spans="1:6" s="60" customFormat="1" ht="36.75" hidden="1" thickBot="1" x14ac:dyDescent="0.3">
      <c r="A2549" s="65" t="str">
        <f t="shared" si="78"/>
        <v>A</v>
      </c>
      <c r="B2549" s="120" t="s">
        <v>1422</v>
      </c>
      <c r="C2549" s="121" t="s">
        <v>1423</v>
      </c>
      <c r="D2549" s="122">
        <v>344</v>
      </c>
      <c r="E2549" s="122">
        <v>307.94574</v>
      </c>
      <c r="F2549" s="123">
        <f t="shared" si="79"/>
        <v>0.89519110465116281</v>
      </c>
    </row>
    <row r="2550" spans="1:6" s="60" customFormat="1" ht="15" hidden="1" x14ac:dyDescent="0.25">
      <c r="A2550" s="65" t="str">
        <f t="shared" si="78"/>
        <v>A</v>
      </c>
      <c r="B2550" s="124" t="s">
        <v>315</v>
      </c>
      <c r="C2550" s="124" t="s">
        <v>18</v>
      </c>
      <c r="D2550" s="125">
        <v>338</v>
      </c>
      <c r="E2550" s="125">
        <v>305.45466000000005</v>
      </c>
      <c r="F2550" s="126">
        <f t="shared" si="79"/>
        <v>0.90371201183431971</v>
      </c>
    </row>
    <row r="2551" spans="1:6" s="60" customFormat="1" ht="15" hidden="1" x14ac:dyDescent="0.25">
      <c r="A2551" s="65" t="str">
        <f t="shared" si="78"/>
        <v>A</v>
      </c>
      <c r="B2551" s="127" t="s">
        <v>315</v>
      </c>
      <c r="C2551" s="127" t="s">
        <v>19</v>
      </c>
      <c r="D2551" s="128">
        <v>235</v>
      </c>
      <c r="E2551" s="128">
        <v>228.64016000000004</v>
      </c>
      <c r="F2551" s="129">
        <f t="shared" si="79"/>
        <v>0.97293685106382999</v>
      </c>
    </row>
    <row r="2552" spans="1:6" s="60" customFormat="1" ht="15" hidden="1" x14ac:dyDescent="0.25">
      <c r="A2552" s="65" t="str">
        <f t="shared" si="78"/>
        <v>A</v>
      </c>
      <c r="B2552" s="127" t="s">
        <v>315</v>
      </c>
      <c r="C2552" s="127" t="s">
        <v>20</v>
      </c>
      <c r="D2552" s="128">
        <v>84.3</v>
      </c>
      <c r="E2552" s="128">
        <v>61.50611</v>
      </c>
      <c r="F2552" s="129">
        <f t="shared" si="79"/>
        <v>0.72960984578884935</v>
      </c>
    </row>
    <row r="2553" spans="1:6" s="60" customFormat="1" ht="15" hidden="1" x14ac:dyDescent="0.25">
      <c r="A2553" s="65" t="str">
        <f t="shared" si="78"/>
        <v>A</v>
      </c>
      <c r="B2553" s="127" t="s">
        <v>315</v>
      </c>
      <c r="C2553" s="127" t="s">
        <v>33</v>
      </c>
      <c r="D2553" s="128">
        <v>5</v>
      </c>
      <c r="E2553" s="128">
        <v>4.625</v>
      </c>
      <c r="F2553" s="129">
        <f t="shared" si="79"/>
        <v>0.92500000000000004</v>
      </c>
    </row>
    <row r="2554" spans="1:6" s="60" customFormat="1" ht="15" hidden="1" x14ac:dyDescent="0.25">
      <c r="A2554" s="65" t="str">
        <f t="shared" si="78"/>
        <v>A</v>
      </c>
      <c r="B2554" s="127" t="s">
        <v>315</v>
      </c>
      <c r="C2554" s="127" t="s">
        <v>34</v>
      </c>
      <c r="D2554" s="128">
        <v>13.7</v>
      </c>
      <c r="E2554" s="128">
        <v>10.683389999999999</v>
      </c>
      <c r="F2554" s="129">
        <f t="shared" si="79"/>
        <v>0.77980948905109493</v>
      </c>
    </row>
    <row r="2555" spans="1:6" s="60" customFormat="1" ht="15" hidden="1" x14ac:dyDescent="0.25">
      <c r="A2555" s="65" t="str">
        <f t="shared" si="78"/>
        <v>A</v>
      </c>
      <c r="B2555" s="124" t="s">
        <v>315</v>
      </c>
      <c r="C2555" s="124" t="s">
        <v>35</v>
      </c>
      <c r="D2555" s="125">
        <v>6</v>
      </c>
      <c r="E2555" s="125">
        <v>2.4910799999999997</v>
      </c>
      <c r="F2555" s="126">
        <f t="shared" si="79"/>
        <v>0.41517999999999994</v>
      </c>
    </row>
    <row r="2556" spans="1:6" ht="36.75" thickBot="1" x14ac:dyDescent="0.25">
      <c r="A2556" s="49" t="str">
        <f t="shared" si="78"/>
        <v>A</v>
      </c>
      <c r="B2556" s="109" t="s">
        <v>1432</v>
      </c>
      <c r="C2556" s="110" t="s">
        <v>1433</v>
      </c>
      <c r="D2556" s="111">
        <v>464079.98700000002</v>
      </c>
      <c r="E2556" s="111">
        <v>447829.60136000003</v>
      </c>
      <c r="F2556" s="112">
        <f t="shared" si="79"/>
        <v>0.96498365347523596</v>
      </c>
    </row>
    <row r="2557" spans="1:6" ht="15.75" thickTop="1" x14ac:dyDescent="0.2">
      <c r="A2557" s="49" t="str">
        <f t="shared" si="78"/>
        <v>A</v>
      </c>
      <c r="B2557" s="115" t="s">
        <v>315</v>
      </c>
      <c r="C2557" s="115" t="s">
        <v>18</v>
      </c>
      <c r="D2557" s="116">
        <v>433562.967</v>
      </c>
      <c r="E2557" s="116">
        <v>416121.52198000002</v>
      </c>
      <c r="F2557" s="117">
        <f t="shared" si="79"/>
        <v>0.95977182935921745</v>
      </c>
    </row>
    <row r="2558" spans="1:6" ht="15" x14ac:dyDescent="0.2">
      <c r="A2558" s="49" t="str">
        <f t="shared" si="78"/>
        <v>A</v>
      </c>
      <c r="B2558" s="118" t="s">
        <v>315</v>
      </c>
      <c r="C2558" s="118" t="s">
        <v>19</v>
      </c>
      <c r="D2558" s="89">
        <v>38218.01</v>
      </c>
      <c r="E2558" s="89">
        <v>39164.731140000004</v>
      </c>
      <c r="F2558" s="119">
        <f t="shared" si="79"/>
        <v>1.0247715969512803</v>
      </c>
    </row>
    <row r="2559" spans="1:6" ht="15" x14ac:dyDescent="0.2">
      <c r="A2559" s="49" t="str">
        <f t="shared" si="78"/>
        <v>A</v>
      </c>
      <c r="B2559" s="118" t="s">
        <v>315</v>
      </c>
      <c r="C2559" s="118" t="s">
        <v>20</v>
      </c>
      <c r="D2559" s="89">
        <v>43136.982000000004</v>
      </c>
      <c r="E2559" s="89">
        <v>44259.738260000006</v>
      </c>
      <c r="F2559" s="119">
        <f t="shared" si="79"/>
        <v>1.0260276961424886</v>
      </c>
    </row>
    <row r="2560" spans="1:6" ht="15" x14ac:dyDescent="0.2">
      <c r="A2560" s="49" t="str">
        <f t="shared" si="78"/>
        <v>A</v>
      </c>
      <c r="B2560" s="118" t="s">
        <v>315</v>
      </c>
      <c r="C2560" s="118" t="s">
        <v>31</v>
      </c>
      <c r="D2560" s="89">
        <v>210</v>
      </c>
      <c r="E2560" s="89">
        <v>209.20820000000001</v>
      </c>
      <c r="F2560" s="119">
        <f t="shared" si="79"/>
        <v>0.99622952380952379</v>
      </c>
    </row>
    <row r="2561" spans="1:6" ht="15" x14ac:dyDescent="0.2">
      <c r="A2561" s="49" t="str">
        <f t="shared" si="78"/>
        <v>A</v>
      </c>
      <c r="B2561" s="118" t="s">
        <v>315</v>
      </c>
      <c r="C2561" s="118" t="s">
        <v>32</v>
      </c>
      <c r="D2561" s="89">
        <v>264144.09000000003</v>
      </c>
      <c r="E2561" s="89">
        <v>247919.25751999998</v>
      </c>
      <c r="F2561" s="119">
        <f t="shared" si="79"/>
        <v>0.93857582624695468</v>
      </c>
    </row>
    <row r="2562" spans="1:6" ht="15" x14ac:dyDescent="0.2">
      <c r="A2562" s="49" t="str">
        <f t="shared" si="78"/>
        <v>A</v>
      </c>
      <c r="B2562" s="118" t="s">
        <v>315</v>
      </c>
      <c r="C2562" s="118" t="s">
        <v>3</v>
      </c>
      <c r="D2562" s="89">
        <v>14924.16</v>
      </c>
      <c r="E2562" s="89">
        <v>15169.21631</v>
      </c>
      <c r="F2562" s="119">
        <f t="shared" si="79"/>
        <v>1.0164201073963293</v>
      </c>
    </row>
    <row r="2563" spans="1:6" ht="15" x14ac:dyDescent="0.2">
      <c r="A2563" s="49" t="str">
        <f t="shared" si="78"/>
        <v>A</v>
      </c>
      <c r="B2563" s="118" t="s">
        <v>315</v>
      </c>
      <c r="C2563" s="118" t="s">
        <v>33</v>
      </c>
      <c r="D2563" s="89">
        <v>602.29999999999995</v>
      </c>
      <c r="E2563" s="89">
        <v>403.90520000000009</v>
      </c>
      <c r="F2563" s="119">
        <f t="shared" si="79"/>
        <v>0.67060468205213364</v>
      </c>
    </row>
    <row r="2564" spans="1:6" ht="15" x14ac:dyDescent="0.2">
      <c r="A2564" s="49" t="str">
        <f t="shared" si="78"/>
        <v>A</v>
      </c>
      <c r="B2564" s="118" t="s">
        <v>315</v>
      </c>
      <c r="C2564" s="118" t="s">
        <v>34</v>
      </c>
      <c r="D2564" s="89">
        <v>72327.425000000003</v>
      </c>
      <c r="E2564" s="89">
        <v>68995.465349999999</v>
      </c>
      <c r="F2564" s="119">
        <f t="shared" si="79"/>
        <v>0.95393227880019227</v>
      </c>
    </row>
    <row r="2565" spans="1:6" ht="15" x14ac:dyDescent="0.2">
      <c r="A2565" s="49" t="str">
        <f t="shared" ref="A2565:A2628" si="80">(IF(OR(D2565&lt;&gt;0,E2565&lt;&gt;0,),"A","B"))</f>
        <v>A</v>
      </c>
      <c r="B2565" s="115" t="s">
        <v>315</v>
      </c>
      <c r="C2565" s="115" t="s">
        <v>35</v>
      </c>
      <c r="D2565" s="116">
        <v>12096.62</v>
      </c>
      <c r="E2565" s="116">
        <v>13287.724050000001</v>
      </c>
      <c r="F2565" s="117">
        <f t="shared" ref="F2565:F2628" si="81">E2565/D2565</f>
        <v>1.0984658565781185</v>
      </c>
    </row>
    <row r="2566" spans="1:6" ht="15" x14ac:dyDescent="0.2">
      <c r="A2566" s="49" t="str">
        <f t="shared" si="80"/>
        <v>A</v>
      </c>
      <c r="B2566" s="115" t="s">
        <v>315</v>
      </c>
      <c r="C2566" s="115" t="s">
        <v>40</v>
      </c>
      <c r="D2566" s="116">
        <v>18420.400000000001</v>
      </c>
      <c r="E2566" s="116">
        <v>18420.355329999999</v>
      </c>
      <c r="F2566" s="117">
        <f t="shared" si="81"/>
        <v>0.99999757497122743</v>
      </c>
    </row>
    <row r="2567" spans="1:6" ht="36.75" thickBot="1" x14ac:dyDescent="0.25">
      <c r="A2567" s="49" t="str">
        <f t="shared" si="80"/>
        <v>A</v>
      </c>
      <c r="B2567" s="109" t="s">
        <v>1434</v>
      </c>
      <c r="C2567" s="110" t="s">
        <v>1435</v>
      </c>
      <c r="D2567" s="111">
        <v>6711.9</v>
      </c>
      <c r="E2567" s="111">
        <v>7652.809220000001</v>
      </c>
      <c r="F2567" s="112">
        <f t="shared" si="81"/>
        <v>1.1401852262399621</v>
      </c>
    </row>
    <row r="2568" spans="1:6" ht="15.75" thickTop="1" x14ac:dyDescent="0.2">
      <c r="A2568" s="49" t="str">
        <f t="shared" si="80"/>
        <v>A</v>
      </c>
      <c r="B2568" s="115" t="s">
        <v>315</v>
      </c>
      <c r="C2568" s="115" t="s">
        <v>18</v>
      </c>
      <c r="D2568" s="116">
        <v>6708.9</v>
      </c>
      <c r="E2568" s="116">
        <v>7650.1184199999998</v>
      </c>
      <c r="F2568" s="117">
        <f t="shared" si="81"/>
        <v>1.1402940005067894</v>
      </c>
    </row>
    <row r="2569" spans="1:6" ht="15" x14ac:dyDescent="0.2">
      <c r="A2569" s="49" t="str">
        <f t="shared" si="80"/>
        <v>A</v>
      </c>
      <c r="B2569" s="118" t="s">
        <v>315</v>
      </c>
      <c r="C2569" s="118" t="s">
        <v>19</v>
      </c>
      <c r="D2569" s="89">
        <v>4257</v>
      </c>
      <c r="E2569" s="89">
        <v>4270.7981300000001</v>
      </c>
      <c r="F2569" s="119">
        <f t="shared" si="81"/>
        <v>1.0032412802443036</v>
      </c>
    </row>
    <row r="2570" spans="1:6" ht="15" x14ac:dyDescent="0.2">
      <c r="A2570" s="49" t="str">
        <f t="shared" si="80"/>
        <v>A</v>
      </c>
      <c r="B2570" s="118" t="s">
        <v>315</v>
      </c>
      <c r="C2570" s="118" t="s">
        <v>20</v>
      </c>
      <c r="D2570" s="89">
        <v>1789.9</v>
      </c>
      <c r="E2570" s="89">
        <v>2773.3453</v>
      </c>
      <c r="F2570" s="119">
        <f t="shared" si="81"/>
        <v>1.5494414771774958</v>
      </c>
    </row>
    <row r="2571" spans="1:6" ht="15" x14ac:dyDescent="0.2">
      <c r="A2571" s="49" t="str">
        <f t="shared" si="80"/>
        <v>A</v>
      </c>
      <c r="B2571" s="118" t="s">
        <v>315</v>
      </c>
      <c r="C2571" s="118" t="s">
        <v>3</v>
      </c>
      <c r="D2571" s="89">
        <v>570</v>
      </c>
      <c r="E2571" s="89">
        <v>526.25265000000002</v>
      </c>
      <c r="F2571" s="119">
        <f t="shared" si="81"/>
        <v>0.92325026315789471</v>
      </c>
    </row>
    <row r="2572" spans="1:6" ht="15" x14ac:dyDescent="0.2">
      <c r="A2572" s="49" t="str">
        <f t="shared" si="80"/>
        <v>A</v>
      </c>
      <c r="B2572" s="118" t="s">
        <v>315</v>
      </c>
      <c r="C2572" s="118" t="s">
        <v>33</v>
      </c>
      <c r="D2572" s="89">
        <v>72</v>
      </c>
      <c r="E2572" s="89">
        <v>61.804690000000001</v>
      </c>
      <c r="F2572" s="119">
        <f t="shared" si="81"/>
        <v>0.85839847222222221</v>
      </c>
    </row>
    <row r="2573" spans="1:6" ht="15" x14ac:dyDescent="0.2">
      <c r="A2573" s="49" t="str">
        <f t="shared" si="80"/>
        <v>A</v>
      </c>
      <c r="B2573" s="118" t="s">
        <v>315</v>
      </c>
      <c r="C2573" s="118" t="s">
        <v>34</v>
      </c>
      <c r="D2573" s="89">
        <v>20</v>
      </c>
      <c r="E2573" s="89">
        <v>17.917649999999998</v>
      </c>
      <c r="F2573" s="119">
        <f t="shared" si="81"/>
        <v>0.89588249999999992</v>
      </c>
    </row>
    <row r="2574" spans="1:6" ht="15" x14ac:dyDescent="0.2">
      <c r="A2574" s="49" t="str">
        <f t="shared" si="80"/>
        <v>A</v>
      </c>
      <c r="B2574" s="115" t="s">
        <v>315</v>
      </c>
      <c r="C2574" s="115" t="s">
        <v>35</v>
      </c>
      <c r="D2574" s="116">
        <v>3</v>
      </c>
      <c r="E2574" s="116">
        <v>2.6908000000000003</v>
      </c>
      <c r="F2574" s="117">
        <f t="shared" si="81"/>
        <v>0.89693333333333347</v>
      </c>
    </row>
    <row r="2575" spans="1:6" ht="36.75" thickBot="1" x14ac:dyDescent="0.25">
      <c r="A2575" s="49" t="str">
        <f t="shared" si="80"/>
        <v>A</v>
      </c>
      <c r="B2575" s="109" t="s">
        <v>1436</v>
      </c>
      <c r="C2575" s="110" t="s">
        <v>1437</v>
      </c>
      <c r="D2575" s="111">
        <v>5987.9</v>
      </c>
      <c r="E2575" s="111">
        <v>6241.8169600000001</v>
      </c>
      <c r="F2575" s="112">
        <f t="shared" si="81"/>
        <v>1.0424050101037092</v>
      </c>
    </row>
    <row r="2576" spans="1:6" ht="15.75" thickTop="1" x14ac:dyDescent="0.2">
      <c r="A2576" s="49" t="str">
        <f t="shared" si="80"/>
        <v>A</v>
      </c>
      <c r="B2576" s="115" t="s">
        <v>315</v>
      </c>
      <c r="C2576" s="115" t="s">
        <v>18</v>
      </c>
      <c r="D2576" s="116">
        <v>5984.9</v>
      </c>
      <c r="E2576" s="116">
        <v>6239.1261599999998</v>
      </c>
      <c r="F2576" s="117">
        <f t="shared" si="81"/>
        <v>1.0424779294557971</v>
      </c>
    </row>
    <row r="2577" spans="1:6" ht="15" x14ac:dyDescent="0.2">
      <c r="A2577" s="49" t="str">
        <f t="shared" si="80"/>
        <v>A</v>
      </c>
      <c r="B2577" s="118" t="s">
        <v>315</v>
      </c>
      <c r="C2577" s="118" t="s">
        <v>19</v>
      </c>
      <c r="D2577" s="89">
        <v>3825</v>
      </c>
      <c r="E2577" s="89">
        <v>3906.6205800000002</v>
      </c>
      <c r="F2577" s="119">
        <f t="shared" si="81"/>
        <v>1.0213387137254903</v>
      </c>
    </row>
    <row r="2578" spans="1:6" ht="15" x14ac:dyDescent="0.2">
      <c r="A2578" s="49" t="str">
        <f t="shared" si="80"/>
        <v>A</v>
      </c>
      <c r="B2578" s="118" t="s">
        <v>315</v>
      </c>
      <c r="C2578" s="118" t="s">
        <v>20</v>
      </c>
      <c r="D2578" s="89">
        <v>1534.9</v>
      </c>
      <c r="E2578" s="89">
        <v>1758.48514</v>
      </c>
      <c r="F2578" s="119">
        <f t="shared" si="81"/>
        <v>1.1456675614046516</v>
      </c>
    </row>
    <row r="2579" spans="1:6" ht="15" x14ac:dyDescent="0.2">
      <c r="A2579" s="49" t="str">
        <f t="shared" si="80"/>
        <v>A</v>
      </c>
      <c r="B2579" s="118" t="s">
        <v>315</v>
      </c>
      <c r="C2579" s="118" t="s">
        <v>3</v>
      </c>
      <c r="D2579" s="89">
        <v>570</v>
      </c>
      <c r="E2579" s="89">
        <v>526.25265000000002</v>
      </c>
      <c r="F2579" s="119">
        <f t="shared" si="81"/>
        <v>0.92325026315789471</v>
      </c>
    </row>
    <row r="2580" spans="1:6" ht="15" x14ac:dyDescent="0.2">
      <c r="A2580" s="49" t="str">
        <f t="shared" si="80"/>
        <v>A</v>
      </c>
      <c r="B2580" s="118" t="s">
        <v>315</v>
      </c>
      <c r="C2580" s="118" t="s">
        <v>33</v>
      </c>
      <c r="D2580" s="89">
        <v>35</v>
      </c>
      <c r="E2580" s="89">
        <v>29.85014</v>
      </c>
      <c r="F2580" s="119">
        <f t="shared" si="81"/>
        <v>0.85286114285714287</v>
      </c>
    </row>
    <row r="2581" spans="1:6" ht="15" x14ac:dyDescent="0.2">
      <c r="A2581" s="49" t="str">
        <f t="shared" si="80"/>
        <v>A</v>
      </c>
      <c r="B2581" s="118" t="s">
        <v>315</v>
      </c>
      <c r="C2581" s="118" t="s">
        <v>34</v>
      </c>
      <c r="D2581" s="89">
        <v>20</v>
      </c>
      <c r="E2581" s="89">
        <v>17.917649999999998</v>
      </c>
      <c r="F2581" s="119">
        <f t="shared" si="81"/>
        <v>0.89588249999999992</v>
      </c>
    </row>
    <row r="2582" spans="1:6" ht="15" x14ac:dyDescent="0.2">
      <c r="A2582" s="49" t="str">
        <f t="shared" si="80"/>
        <v>A</v>
      </c>
      <c r="B2582" s="115" t="s">
        <v>315</v>
      </c>
      <c r="C2582" s="115" t="s">
        <v>35</v>
      </c>
      <c r="D2582" s="116">
        <v>3</v>
      </c>
      <c r="E2582" s="116">
        <v>2.6908000000000003</v>
      </c>
      <c r="F2582" s="117">
        <f t="shared" si="81"/>
        <v>0.89693333333333347</v>
      </c>
    </row>
    <row r="2583" spans="1:6" ht="36.75" thickBot="1" x14ac:dyDescent="0.25">
      <c r="A2583" s="49" t="str">
        <f t="shared" si="80"/>
        <v>A</v>
      </c>
      <c r="B2583" s="109" t="s">
        <v>1438</v>
      </c>
      <c r="C2583" s="110" t="s">
        <v>1439</v>
      </c>
      <c r="D2583" s="111">
        <v>494</v>
      </c>
      <c r="E2583" s="111">
        <v>415.63710000000003</v>
      </c>
      <c r="F2583" s="112">
        <f t="shared" si="81"/>
        <v>0.84137064777327941</v>
      </c>
    </row>
    <row r="2584" spans="1:6" ht="15.75" thickTop="1" x14ac:dyDescent="0.2">
      <c r="A2584" s="49" t="str">
        <f t="shared" si="80"/>
        <v>A</v>
      </c>
      <c r="B2584" s="115" t="s">
        <v>315</v>
      </c>
      <c r="C2584" s="115" t="s">
        <v>18</v>
      </c>
      <c r="D2584" s="116">
        <v>494</v>
      </c>
      <c r="E2584" s="116">
        <v>415.63710000000003</v>
      </c>
      <c r="F2584" s="117">
        <f t="shared" si="81"/>
        <v>0.84137064777327941</v>
      </c>
    </row>
    <row r="2585" spans="1:6" ht="15" x14ac:dyDescent="0.2">
      <c r="A2585" s="49" t="str">
        <f t="shared" si="80"/>
        <v>A</v>
      </c>
      <c r="B2585" s="118" t="s">
        <v>315</v>
      </c>
      <c r="C2585" s="118" t="s">
        <v>19</v>
      </c>
      <c r="D2585" s="89">
        <v>432</v>
      </c>
      <c r="E2585" s="89">
        <v>364.17755</v>
      </c>
      <c r="F2585" s="119">
        <f t="shared" si="81"/>
        <v>0.84300358796296293</v>
      </c>
    </row>
    <row r="2586" spans="1:6" ht="15" x14ac:dyDescent="0.2">
      <c r="A2586" s="49" t="str">
        <f t="shared" si="80"/>
        <v>A</v>
      </c>
      <c r="B2586" s="118" t="s">
        <v>315</v>
      </c>
      <c r="C2586" s="118" t="s">
        <v>20</v>
      </c>
      <c r="D2586" s="89">
        <v>25</v>
      </c>
      <c r="E2586" s="89">
        <v>19.504999999999999</v>
      </c>
      <c r="F2586" s="119">
        <f t="shared" si="81"/>
        <v>0.7802</v>
      </c>
    </row>
    <row r="2587" spans="1:6" ht="15" x14ac:dyDescent="0.2">
      <c r="A2587" s="49" t="str">
        <f t="shared" si="80"/>
        <v>A</v>
      </c>
      <c r="B2587" s="118" t="s">
        <v>315</v>
      </c>
      <c r="C2587" s="118" t="s">
        <v>33</v>
      </c>
      <c r="D2587" s="89">
        <v>37</v>
      </c>
      <c r="E2587" s="89">
        <v>31.954549999999998</v>
      </c>
      <c r="F2587" s="119">
        <f t="shared" si="81"/>
        <v>0.86363648648648639</v>
      </c>
    </row>
    <row r="2588" spans="1:6" ht="36.75" thickBot="1" x14ac:dyDescent="0.25">
      <c r="A2588" s="49" t="str">
        <f t="shared" si="80"/>
        <v>A</v>
      </c>
      <c r="B2588" s="109" t="s">
        <v>1440</v>
      </c>
      <c r="C2588" s="110" t="s">
        <v>1441</v>
      </c>
      <c r="D2588" s="111">
        <v>117</v>
      </c>
      <c r="E2588" s="111">
        <v>115.24616</v>
      </c>
      <c r="F2588" s="112">
        <f t="shared" si="81"/>
        <v>0.9850099145299146</v>
      </c>
    </row>
    <row r="2589" spans="1:6" ht="15.75" thickTop="1" x14ac:dyDescent="0.2">
      <c r="A2589" s="49" t="str">
        <f t="shared" si="80"/>
        <v>A</v>
      </c>
      <c r="B2589" s="115" t="s">
        <v>315</v>
      </c>
      <c r="C2589" s="115" t="s">
        <v>18</v>
      </c>
      <c r="D2589" s="116">
        <v>117</v>
      </c>
      <c r="E2589" s="116">
        <v>115.24616</v>
      </c>
      <c r="F2589" s="117">
        <f t="shared" si="81"/>
        <v>0.9850099145299146</v>
      </c>
    </row>
    <row r="2590" spans="1:6" ht="15" x14ac:dyDescent="0.2">
      <c r="A2590" s="49" t="str">
        <f t="shared" si="80"/>
        <v>A</v>
      </c>
      <c r="B2590" s="118" t="s">
        <v>315</v>
      </c>
      <c r="C2590" s="118" t="s">
        <v>20</v>
      </c>
      <c r="D2590" s="89">
        <v>117</v>
      </c>
      <c r="E2590" s="89">
        <v>115.24616</v>
      </c>
      <c r="F2590" s="119">
        <f t="shared" si="81"/>
        <v>0.9850099145299146</v>
      </c>
    </row>
    <row r="2591" spans="1:6" ht="36.75" thickBot="1" x14ac:dyDescent="0.25">
      <c r="A2591" s="49" t="str">
        <f t="shared" si="80"/>
        <v>A</v>
      </c>
      <c r="B2591" s="109" t="s">
        <v>1442</v>
      </c>
      <c r="C2591" s="110" t="s">
        <v>1443</v>
      </c>
      <c r="D2591" s="111">
        <v>113</v>
      </c>
      <c r="E2591" s="111">
        <v>880.10900000000004</v>
      </c>
      <c r="F2591" s="112">
        <f t="shared" si="81"/>
        <v>7.7885752212389381</v>
      </c>
    </row>
    <row r="2592" spans="1:6" ht="15.75" thickTop="1" x14ac:dyDescent="0.2">
      <c r="A2592" s="49" t="str">
        <f t="shared" si="80"/>
        <v>A</v>
      </c>
      <c r="B2592" s="115" t="s">
        <v>315</v>
      </c>
      <c r="C2592" s="115" t="s">
        <v>18</v>
      </c>
      <c r="D2592" s="116">
        <v>113</v>
      </c>
      <c r="E2592" s="116">
        <v>880.10900000000004</v>
      </c>
      <c r="F2592" s="117">
        <f t="shared" si="81"/>
        <v>7.7885752212389381</v>
      </c>
    </row>
    <row r="2593" spans="1:6" ht="15" x14ac:dyDescent="0.2">
      <c r="A2593" s="49" t="str">
        <f t="shared" si="80"/>
        <v>A</v>
      </c>
      <c r="B2593" s="118" t="s">
        <v>315</v>
      </c>
      <c r="C2593" s="118" t="s">
        <v>20</v>
      </c>
      <c r="D2593" s="89">
        <v>113</v>
      </c>
      <c r="E2593" s="89">
        <v>880.10900000000004</v>
      </c>
      <c r="F2593" s="119">
        <f t="shared" si="81"/>
        <v>7.7885752212389381</v>
      </c>
    </row>
    <row r="2594" spans="1:6" ht="36.75" thickBot="1" x14ac:dyDescent="0.25">
      <c r="A2594" s="49" t="str">
        <f t="shared" si="80"/>
        <v>A</v>
      </c>
      <c r="B2594" s="109" t="s">
        <v>1444</v>
      </c>
      <c r="C2594" s="110" t="s">
        <v>1445</v>
      </c>
      <c r="D2594" s="111">
        <v>23931.621999999999</v>
      </c>
      <c r="E2594" s="111">
        <v>23086.711990000003</v>
      </c>
      <c r="F2594" s="112">
        <f t="shared" si="81"/>
        <v>0.9646948288753685</v>
      </c>
    </row>
    <row r="2595" spans="1:6" ht="15.75" thickTop="1" x14ac:dyDescent="0.2">
      <c r="A2595" s="49" t="str">
        <f t="shared" si="80"/>
        <v>A</v>
      </c>
      <c r="B2595" s="115" t="s">
        <v>315</v>
      </c>
      <c r="C2595" s="115" t="s">
        <v>18</v>
      </c>
      <c r="D2595" s="116">
        <v>23912.621999999999</v>
      </c>
      <c r="E2595" s="116">
        <v>22959.616839999999</v>
      </c>
      <c r="F2595" s="117">
        <f t="shared" si="81"/>
        <v>0.96014635450683739</v>
      </c>
    </row>
    <row r="2596" spans="1:6" ht="15" x14ac:dyDescent="0.2">
      <c r="A2596" s="49" t="str">
        <f t="shared" si="80"/>
        <v>A</v>
      </c>
      <c r="B2596" s="118" t="s">
        <v>315</v>
      </c>
      <c r="C2596" s="118" t="s">
        <v>19</v>
      </c>
      <c r="D2596" s="89">
        <v>6885</v>
      </c>
      <c r="E2596" s="89">
        <v>6877.6526499999991</v>
      </c>
      <c r="F2596" s="119">
        <f t="shared" si="81"/>
        <v>0.99893284676833682</v>
      </c>
    </row>
    <row r="2597" spans="1:6" ht="15" x14ac:dyDescent="0.2">
      <c r="A2597" s="49" t="str">
        <f t="shared" si="80"/>
        <v>A</v>
      </c>
      <c r="B2597" s="118" t="s">
        <v>315</v>
      </c>
      <c r="C2597" s="118" t="s">
        <v>20</v>
      </c>
      <c r="D2597" s="89">
        <v>16395.212</v>
      </c>
      <c r="E2597" s="89">
        <v>15532.17613</v>
      </c>
      <c r="F2597" s="119">
        <f t="shared" si="81"/>
        <v>0.9473604934172245</v>
      </c>
    </row>
    <row r="2598" spans="1:6" ht="15" x14ac:dyDescent="0.2">
      <c r="A2598" s="49" t="str">
        <f t="shared" si="80"/>
        <v>A</v>
      </c>
      <c r="B2598" s="118" t="s">
        <v>315</v>
      </c>
      <c r="C2598" s="118" t="s">
        <v>32</v>
      </c>
      <c r="D2598" s="89">
        <v>134</v>
      </c>
      <c r="E2598" s="89">
        <v>134</v>
      </c>
      <c r="F2598" s="119">
        <f t="shared" si="81"/>
        <v>1</v>
      </c>
    </row>
    <row r="2599" spans="1:6" ht="15" x14ac:dyDescent="0.2">
      <c r="A2599" s="49" t="str">
        <f t="shared" si="80"/>
        <v>A</v>
      </c>
      <c r="B2599" s="118" t="s">
        <v>315</v>
      </c>
      <c r="C2599" s="118" t="s">
        <v>3</v>
      </c>
      <c r="D2599" s="89">
        <v>177</v>
      </c>
      <c r="E2599" s="89">
        <v>171.96953999999999</v>
      </c>
      <c r="F2599" s="119">
        <f t="shared" si="81"/>
        <v>0.9715793220338983</v>
      </c>
    </row>
    <row r="2600" spans="1:6" ht="15" x14ac:dyDescent="0.2">
      <c r="A2600" s="49" t="str">
        <f t="shared" si="80"/>
        <v>A</v>
      </c>
      <c r="B2600" s="118" t="s">
        <v>315</v>
      </c>
      <c r="C2600" s="118" t="s">
        <v>33</v>
      </c>
      <c r="D2600" s="89">
        <v>40</v>
      </c>
      <c r="E2600" s="89">
        <v>32.468130000000002</v>
      </c>
      <c r="F2600" s="119">
        <f t="shared" si="81"/>
        <v>0.8117032500000001</v>
      </c>
    </row>
    <row r="2601" spans="1:6" ht="15" x14ac:dyDescent="0.2">
      <c r="A2601" s="49" t="str">
        <f t="shared" si="80"/>
        <v>A</v>
      </c>
      <c r="B2601" s="118" t="s">
        <v>315</v>
      </c>
      <c r="C2601" s="118" t="s">
        <v>34</v>
      </c>
      <c r="D2601" s="89">
        <v>281.41000000000003</v>
      </c>
      <c r="E2601" s="89">
        <v>211.35038999999998</v>
      </c>
      <c r="F2601" s="119">
        <f t="shared" si="81"/>
        <v>0.7510407945701999</v>
      </c>
    </row>
    <row r="2602" spans="1:6" ht="15" x14ac:dyDescent="0.2">
      <c r="A2602" s="49" t="str">
        <f t="shared" si="80"/>
        <v>A</v>
      </c>
      <c r="B2602" s="115" t="s">
        <v>315</v>
      </c>
      <c r="C2602" s="115" t="s">
        <v>35</v>
      </c>
      <c r="D2602" s="116">
        <v>19</v>
      </c>
      <c r="E2602" s="116">
        <v>127.09514999999999</v>
      </c>
      <c r="F2602" s="117">
        <f t="shared" si="81"/>
        <v>6.6892184210526313</v>
      </c>
    </row>
    <row r="2603" spans="1:6" s="60" customFormat="1" ht="54.75" hidden="1" thickBot="1" x14ac:dyDescent="0.3">
      <c r="A2603" s="65" t="str">
        <f t="shared" si="80"/>
        <v>A</v>
      </c>
      <c r="B2603" s="120" t="s">
        <v>1446</v>
      </c>
      <c r="C2603" s="121" t="s">
        <v>1447</v>
      </c>
      <c r="D2603" s="122">
        <v>7854.9</v>
      </c>
      <c r="E2603" s="122">
        <v>8816.0328500000014</v>
      </c>
      <c r="F2603" s="123">
        <f t="shared" si="81"/>
        <v>1.1223609275738713</v>
      </c>
    </row>
    <row r="2604" spans="1:6" s="60" customFormat="1" ht="15" hidden="1" x14ac:dyDescent="0.25">
      <c r="A2604" s="65" t="str">
        <f t="shared" si="80"/>
        <v>A</v>
      </c>
      <c r="B2604" s="124" t="s">
        <v>315</v>
      </c>
      <c r="C2604" s="124" t="s">
        <v>18</v>
      </c>
      <c r="D2604" s="125">
        <v>7854.9</v>
      </c>
      <c r="E2604" s="125">
        <v>8707.1611599999997</v>
      </c>
      <c r="F2604" s="126">
        <f t="shared" si="81"/>
        <v>1.1085005741638978</v>
      </c>
    </row>
    <row r="2605" spans="1:6" s="60" customFormat="1" ht="15" hidden="1" x14ac:dyDescent="0.25">
      <c r="A2605" s="65" t="str">
        <f t="shared" si="80"/>
        <v>A</v>
      </c>
      <c r="B2605" s="127" t="s">
        <v>315</v>
      </c>
      <c r="C2605" s="127" t="s">
        <v>19</v>
      </c>
      <c r="D2605" s="128">
        <v>6885</v>
      </c>
      <c r="E2605" s="128">
        <v>6877.6526499999991</v>
      </c>
      <c r="F2605" s="129">
        <f t="shared" si="81"/>
        <v>0.99893284676833682</v>
      </c>
    </row>
    <row r="2606" spans="1:6" s="60" customFormat="1" ht="15" hidden="1" x14ac:dyDescent="0.25">
      <c r="A2606" s="65" t="str">
        <f t="shared" si="80"/>
        <v>A</v>
      </c>
      <c r="B2606" s="127" t="s">
        <v>315</v>
      </c>
      <c r="C2606" s="127" t="s">
        <v>20</v>
      </c>
      <c r="D2606" s="128">
        <v>849.9</v>
      </c>
      <c r="E2606" s="128">
        <v>1721.3723</v>
      </c>
      <c r="F2606" s="129">
        <f t="shared" si="81"/>
        <v>2.0253821626073658</v>
      </c>
    </row>
    <row r="2607" spans="1:6" s="60" customFormat="1" ht="15" hidden="1" x14ac:dyDescent="0.25">
      <c r="A2607" s="65" t="str">
        <f t="shared" si="80"/>
        <v>A</v>
      </c>
      <c r="B2607" s="127" t="s">
        <v>315</v>
      </c>
      <c r="C2607" s="127" t="s">
        <v>33</v>
      </c>
      <c r="D2607" s="128">
        <v>40</v>
      </c>
      <c r="E2607" s="128">
        <v>32.468130000000002</v>
      </c>
      <c r="F2607" s="129">
        <f t="shared" si="81"/>
        <v>0.8117032500000001</v>
      </c>
    </row>
    <row r="2608" spans="1:6" s="60" customFormat="1" ht="15" hidden="1" x14ac:dyDescent="0.25">
      <c r="A2608" s="65" t="str">
        <f t="shared" si="80"/>
        <v>A</v>
      </c>
      <c r="B2608" s="127" t="s">
        <v>315</v>
      </c>
      <c r="C2608" s="127" t="s">
        <v>34</v>
      </c>
      <c r="D2608" s="128">
        <v>80</v>
      </c>
      <c r="E2608" s="128">
        <v>75.668080000000003</v>
      </c>
      <c r="F2608" s="129">
        <f t="shared" si="81"/>
        <v>0.945851</v>
      </c>
    </row>
    <row r="2609" spans="1:6" s="60" customFormat="1" ht="15" hidden="1" x14ac:dyDescent="0.25">
      <c r="A2609" s="65" t="str">
        <f t="shared" si="80"/>
        <v>A</v>
      </c>
      <c r="B2609" s="124" t="s">
        <v>315</v>
      </c>
      <c r="C2609" s="124" t="s">
        <v>35</v>
      </c>
      <c r="D2609" s="125">
        <v>0</v>
      </c>
      <c r="E2609" s="125">
        <v>108.87169</v>
      </c>
      <c r="F2609" s="126" t="e">
        <f t="shared" si="81"/>
        <v>#DIV/0!</v>
      </c>
    </row>
    <row r="2610" spans="1:6" s="60" customFormat="1" ht="18.75" hidden="1" thickBot="1" x14ac:dyDescent="0.3">
      <c r="A2610" s="65" t="str">
        <f t="shared" si="80"/>
        <v>A</v>
      </c>
      <c r="B2610" s="120" t="s">
        <v>1448</v>
      </c>
      <c r="C2610" s="121" t="s">
        <v>1449</v>
      </c>
      <c r="D2610" s="122">
        <v>595.20000000000005</v>
      </c>
      <c r="E2610" s="122">
        <v>553.17561999999998</v>
      </c>
      <c r="F2610" s="123">
        <f t="shared" si="81"/>
        <v>0.92939452284946222</v>
      </c>
    </row>
    <row r="2611" spans="1:6" s="60" customFormat="1" ht="15" hidden="1" x14ac:dyDescent="0.25">
      <c r="A2611" s="65" t="str">
        <f t="shared" si="80"/>
        <v>A</v>
      </c>
      <c r="B2611" s="124" t="s">
        <v>315</v>
      </c>
      <c r="C2611" s="124" t="s">
        <v>18</v>
      </c>
      <c r="D2611" s="125">
        <v>595.20000000000005</v>
      </c>
      <c r="E2611" s="125">
        <v>553.17561999999998</v>
      </c>
      <c r="F2611" s="126">
        <f t="shared" si="81"/>
        <v>0.92939452284946222</v>
      </c>
    </row>
    <row r="2612" spans="1:6" s="60" customFormat="1" ht="15" hidden="1" x14ac:dyDescent="0.25">
      <c r="A2612" s="65" t="str">
        <f t="shared" si="80"/>
        <v>A</v>
      </c>
      <c r="B2612" s="127" t="s">
        <v>315</v>
      </c>
      <c r="C2612" s="127" t="s">
        <v>20</v>
      </c>
      <c r="D2612" s="128">
        <v>565.20000000000005</v>
      </c>
      <c r="E2612" s="128">
        <v>524.17561999999998</v>
      </c>
      <c r="F2612" s="129">
        <f t="shared" si="81"/>
        <v>0.92741617126680809</v>
      </c>
    </row>
    <row r="2613" spans="1:6" s="60" customFormat="1" ht="15" hidden="1" x14ac:dyDescent="0.25">
      <c r="A2613" s="65" t="str">
        <f t="shared" si="80"/>
        <v>A</v>
      </c>
      <c r="B2613" s="127" t="s">
        <v>315</v>
      </c>
      <c r="C2613" s="127" t="s">
        <v>34</v>
      </c>
      <c r="D2613" s="128">
        <v>30</v>
      </c>
      <c r="E2613" s="128">
        <v>29</v>
      </c>
      <c r="F2613" s="129">
        <f t="shared" si="81"/>
        <v>0.96666666666666667</v>
      </c>
    </row>
    <row r="2614" spans="1:6" s="60" customFormat="1" ht="36.75" hidden="1" thickBot="1" x14ac:dyDescent="0.3">
      <c r="A2614" s="65" t="str">
        <f t="shared" si="80"/>
        <v>A</v>
      </c>
      <c r="B2614" s="120" t="s">
        <v>1450</v>
      </c>
      <c r="C2614" s="121" t="s">
        <v>1451</v>
      </c>
      <c r="D2614" s="122">
        <v>7375.5119999999997</v>
      </c>
      <c r="E2614" s="122">
        <v>6658.2409299999999</v>
      </c>
      <c r="F2614" s="123">
        <f t="shared" si="81"/>
        <v>0.90274965724413436</v>
      </c>
    </row>
    <row r="2615" spans="1:6" s="60" customFormat="1" ht="15" hidden="1" x14ac:dyDescent="0.25">
      <c r="A2615" s="65" t="str">
        <f t="shared" si="80"/>
        <v>A</v>
      </c>
      <c r="B2615" s="124" t="s">
        <v>315</v>
      </c>
      <c r="C2615" s="124" t="s">
        <v>18</v>
      </c>
      <c r="D2615" s="125">
        <v>7368.5119999999997</v>
      </c>
      <c r="E2615" s="125">
        <v>6651.6409299999996</v>
      </c>
      <c r="F2615" s="126">
        <f t="shared" si="81"/>
        <v>0.90271155560308514</v>
      </c>
    </row>
    <row r="2616" spans="1:6" s="60" customFormat="1" ht="15" hidden="1" x14ac:dyDescent="0.25">
      <c r="A2616" s="65" t="str">
        <f t="shared" si="80"/>
        <v>A</v>
      </c>
      <c r="B2616" s="127" t="s">
        <v>315</v>
      </c>
      <c r="C2616" s="127" t="s">
        <v>20</v>
      </c>
      <c r="D2616" s="128">
        <v>7235.5119999999997</v>
      </c>
      <c r="E2616" s="128">
        <v>6526.1910800000005</v>
      </c>
      <c r="F2616" s="129">
        <f t="shared" si="81"/>
        <v>0.90196672744098838</v>
      </c>
    </row>
    <row r="2617" spans="1:6" s="60" customFormat="1" ht="15" hidden="1" x14ac:dyDescent="0.25">
      <c r="A2617" s="65" t="str">
        <f t="shared" si="80"/>
        <v>A</v>
      </c>
      <c r="B2617" s="127" t="s">
        <v>315</v>
      </c>
      <c r="C2617" s="127" t="s">
        <v>3</v>
      </c>
      <c r="D2617" s="128">
        <v>125</v>
      </c>
      <c r="E2617" s="128">
        <v>120.20685</v>
      </c>
      <c r="F2617" s="129">
        <f t="shared" si="81"/>
        <v>0.96165480000000003</v>
      </c>
    </row>
    <row r="2618" spans="1:6" s="60" customFormat="1" ht="15" hidden="1" x14ac:dyDescent="0.25">
      <c r="A2618" s="65" t="str">
        <f t="shared" si="80"/>
        <v>A</v>
      </c>
      <c r="B2618" s="127" t="s">
        <v>315</v>
      </c>
      <c r="C2618" s="127" t="s">
        <v>34</v>
      </c>
      <c r="D2618" s="128">
        <v>8</v>
      </c>
      <c r="E2618" s="128">
        <v>5.2430000000000003</v>
      </c>
      <c r="F2618" s="129">
        <f t="shared" si="81"/>
        <v>0.65537500000000004</v>
      </c>
    </row>
    <row r="2619" spans="1:6" s="60" customFormat="1" ht="15" hidden="1" x14ac:dyDescent="0.25">
      <c r="A2619" s="65" t="str">
        <f t="shared" si="80"/>
        <v>A</v>
      </c>
      <c r="B2619" s="124" t="s">
        <v>315</v>
      </c>
      <c r="C2619" s="124" t="s">
        <v>35</v>
      </c>
      <c r="D2619" s="125">
        <v>7</v>
      </c>
      <c r="E2619" s="125">
        <v>6.6</v>
      </c>
      <c r="F2619" s="126">
        <f t="shared" si="81"/>
        <v>0.94285714285714284</v>
      </c>
    </row>
    <row r="2620" spans="1:6" s="60" customFormat="1" ht="36.75" hidden="1" thickBot="1" x14ac:dyDescent="0.3">
      <c r="A2620" s="65" t="str">
        <f t="shared" si="80"/>
        <v>A</v>
      </c>
      <c r="B2620" s="120" t="s">
        <v>1452</v>
      </c>
      <c r="C2620" s="121" t="s">
        <v>1453</v>
      </c>
      <c r="D2620" s="122">
        <v>1368</v>
      </c>
      <c r="E2620" s="122">
        <v>1320.2304299999998</v>
      </c>
      <c r="F2620" s="123">
        <f t="shared" si="81"/>
        <v>0.96508072368421038</v>
      </c>
    </row>
    <row r="2621" spans="1:6" s="60" customFormat="1" ht="15" hidden="1" x14ac:dyDescent="0.25">
      <c r="A2621" s="65" t="str">
        <f t="shared" si="80"/>
        <v>A</v>
      </c>
      <c r="B2621" s="124" t="s">
        <v>315</v>
      </c>
      <c r="C2621" s="124" t="s">
        <v>18</v>
      </c>
      <c r="D2621" s="125">
        <v>1368</v>
      </c>
      <c r="E2621" s="125">
        <v>1320.2304299999998</v>
      </c>
      <c r="F2621" s="126">
        <f t="shared" si="81"/>
        <v>0.96508072368421038</v>
      </c>
    </row>
    <row r="2622" spans="1:6" s="60" customFormat="1" ht="15" hidden="1" x14ac:dyDescent="0.25">
      <c r="A2622" s="65" t="str">
        <f t="shared" si="80"/>
        <v>A</v>
      </c>
      <c r="B2622" s="127" t="s">
        <v>315</v>
      </c>
      <c r="C2622" s="127" t="s">
        <v>20</v>
      </c>
      <c r="D2622" s="128">
        <v>1293.5</v>
      </c>
      <c r="E2622" s="128">
        <v>1265.38474</v>
      </c>
      <c r="F2622" s="129">
        <f t="shared" si="81"/>
        <v>0.97826419791264008</v>
      </c>
    </row>
    <row r="2623" spans="1:6" s="60" customFormat="1" ht="15" hidden="1" x14ac:dyDescent="0.25">
      <c r="A2623" s="65" t="str">
        <f t="shared" si="80"/>
        <v>A</v>
      </c>
      <c r="B2623" s="127" t="s">
        <v>315</v>
      </c>
      <c r="C2623" s="127" t="s">
        <v>3</v>
      </c>
      <c r="D2623" s="128">
        <v>52</v>
      </c>
      <c r="E2623" s="128">
        <v>51.762689999999999</v>
      </c>
      <c r="F2623" s="129">
        <f t="shared" si="81"/>
        <v>0.99543634615384613</v>
      </c>
    </row>
    <row r="2624" spans="1:6" s="60" customFormat="1" ht="15" hidden="1" x14ac:dyDescent="0.25">
      <c r="A2624" s="65" t="str">
        <f t="shared" si="80"/>
        <v>A</v>
      </c>
      <c r="B2624" s="127" t="s">
        <v>315</v>
      </c>
      <c r="C2624" s="127" t="s">
        <v>34</v>
      </c>
      <c r="D2624" s="128">
        <v>22.5</v>
      </c>
      <c r="E2624" s="128">
        <v>3.0830000000000002</v>
      </c>
      <c r="F2624" s="129">
        <f t="shared" si="81"/>
        <v>0.13702222222222224</v>
      </c>
    </row>
    <row r="2625" spans="1:6" s="60" customFormat="1" ht="36.75" hidden="1" thickBot="1" x14ac:dyDescent="0.3">
      <c r="A2625" s="65" t="str">
        <f t="shared" si="80"/>
        <v>A</v>
      </c>
      <c r="B2625" s="120" t="s">
        <v>1454</v>
      </c>
      <c r="C2625" s="121" t="s">
        <v>1455</v>
      </c>
      <c r="D2625" s="122">
        <v>6738.01</v>
      </c>
      <c r="E2625" s="122">
        <v>5739.0321599999997</v>
      </c>
      <c r="F2625" s="123">
        <f t="shared" si="81"/>
        <v>0.85173992914822028</v>
      </c>
    </row>
    <row r="2626" spans="1:6" s="60" customFormat="1" ht="15" hidden="1" x14ac:dyDescent="0.25">
      <c r="A2626" s="65" t="str">
        <f t="shared" si="80"/>
        <v>A</v>
      </c>
      <c r="B2626" s="124" t="s">
        <v>315</v>
      </c>
      <c r="C2626" s="124" t="s">
        <v>18</v>
      </c>
      <c r="D2626" s="125">
        <v>6726.01</v>
      </c>
      <c r="E2626" s="125">
        <v>5727.4087</v>
      </c>
      <c r="F2626" s="126">
        <f t="shared" si="81"/>
        <v>0.85153139825840274</v>
      </c>
    </row>
    <row r="2627" spans="1:6" s="60" customFormat="1" ht="15" hidden="1" x14ac:dyDescent="0.25">
      <c r="A2627" s="65" t="str">
        <f t="shared" si="80"/>
        <v>A</v>
      </c>
      <c r="B2627" s="127" t="s">
        <v>315</v>
      </c>
      <c r="C2627" s="127" t="s">
        <v>20</v>
      </c>
      <c r="D2627" s="128">
        <v>6451.1</v>
      </c>
      <c r="E2627" s="128">
        <v>5495.0523899999998</v>
      </c>
      <c r="F2627" s="129">
        <f t="shared" si="81"/>
        <v>0.85180083861667</v>
      </c>
    </row>
    <row r="2628" spans="1:6" s="60" customFormat="1" ht="15" hidden="1" x14ac:dyDescent="0.25">
      <c r="A2628" s="65" t="str">
        <f t="shared" si="80"/>
        <v>A</v>
      </c>
      <c r="B2628" s="127" t="s">
        <v>315</v>
      </c>
      <c r="C2628" s="127" t="s">
        <v>32</v>
      </c>
      <c r="D2628" s="128">
        <v>134</v>
      </c>
      <c r="E2628" s="128">
        <v>134</v>
      </c>
      <c r="F2628" s="129">
        <f t="shared" si="81"/>
        <v>1</v>
      </c>
    </row>
    <row r="2629" spans="1:6" s="60" customFormat="1" ht="15" hidden="1" x14ac:dyDescent="0.25">
      <c r="A2629" s="65" t="str">
        <f t="shared" ref="A2629:A2692" si="82">(IF(OR(D2629&lt;&gt;0,E2629&lt;&gt;0,),"A","B"))</f>
        <v>A</v>
      </c>
      <c r="B2629" s="127" t="s">
        <v>315</v>
      </c>
      <c r="C2629" s="127" t="s">
        <v>34</v>
      </c>
      <c r="D2629" s="128">
        <v>140.91</v>
      </c>
      <c r="E2629" s="128">
        <v>98.356309999999993</v>
      </c>
      <c r="F2629" s="129">
        <f t="shared" ref="F2629:F2692" si="83">E2629/D2629</f>
        <v>0.69800801930310119</v>
      </c>
    </row>
    <row r="2630" spans="1:6" s="60" customFormat="1" ht="15" hidden="1" x14ac:dyDescent="0.25">
      <c r="A2630" s="65" t="str">
        <f t="shared" si="82"/>
        <v>A</v>
      </c>
      <c r="B2630" s="124" t="s">
        <v>315</v>
      </c>
      <c r="C2630" s="124" t="s">
        <v>35</v>
      </c>
      <c r="D2630" s="125">
        <v>12</v>
      </c>
      <c r="E2630" s="125">
        <v>11.62346</v>
      </c>
      <c r="F2630" s="126">
        <f t="shared" si="83"/>
        <v>0.9686216666666666</v>
      </c>
    </row>
    <row r="2631" spans="1:6" ht="18.75" thickBot="1" x14ac:dyDescent="0.25">
      <c r="A2631" s="49" t="str">
        <f t="shared" si="82"/>
        <v>A</v>
      </c>
      <c r="B2631" s="109" t="s">
        <v>1456</v>
      </c>
      <c r="C2631" s="110" t="s">
        <v>1457</v>
      </c>
      <c r="D2631" s="111">
        <v>83045.8</v>
      </c>
      <c r="E2631" s="111">
        <v>67643.494080000004</v>
      </c>
      <c r="F2631" s="112">
        <f t="shared" si="83"/>
        <v>0.81453239152371348</v>
      </c>
    </row>
    <row r="2632" spans="1:6" ht="15.75" thickTop="1" x14ac:dyDescent="0.2">
      <c r="A2632" s="49" t="str">
        <f t="shared" si="82"/>
        <v>A</v>
      </c>
      <c r="B2632" s="115" t="s">
        <v>315</v>
      </c>
      <c r="C2632" s="115" t="s">
        <v>18</v>
      </c>
      <c r="D2632" s="116">
        <v>82656.800000000003</v>
      </c>
      <c r="E2632" s="116">
        <v>67345.244189999998</v>
      </c>
      <c r="F2632" s="117">
        <f t="shared" si="83"/>
        <v>0.81475745722070048</v>
      </c>
    </row>
    <row r="2633" spans="1:6" ht="15" x14ac:dyDescent="0.2">
      <c r="A2633" s="49" t="str">
        <f t="shared" si="82"/>
        <v>A</v>
      </c>
      <c r="B2633" s="118" t="s">
        <v>315</v>
      </c>
      <c r="C2633" s="118" t="s">
        <v>19</v>
      </c>
      <c r="D2633" s="89">
        <v>992</v>
      </c>
      <c r="E2633" s="89">
        <v>988.34444999999994</v>
      </c>
      <c r="F2633" s="119">
        <f t="shared" si="83"/>
        <v>0.99631496975806444</v>
      </c>
    </row>
    <row r="2634" spans="1:6" ht="15" x14ac:dyDescent="0.2">
      <c r="A2634" s="49" t="str">
        <f t="shared" si="82"/>
        <v>A</v>
      </c>
      <c r="B2634" s="118" t="s">
        <v>315</v>
      </c>
      <c r="C2634" s="118" t="s">
        <v>20</v>
      </c>
      <c r="D2634" s="89">
        <v>6675.8</v>
      </c>
      <c r="E2634" s="89">
        <v>6467.2295199999999</v>
      </c>
      <c r="F2634" s="119">
        <f t="shared" si="83"/>
        <v>0.96875723059408603</v>
      </c>
    </row>
    <row r="2635" spans="1:6" ht="15" x14ac:dyDescent="0.2">
      <c r="A2635" s="49" t="str">
        <f t="shared" si="82"/>
        <v>A</v>
      </c>
      <c r="B2635" s="118" t="s">
        <v>315</v>
      </c>
      <c r="C2635" s="118" t="s">
        <v>32</v>
      </c>
      <c r="D2635" s="89">
        <v>74900</v>
      </c>
      <c r="E2635" s="89">
        <v>59803.348700000002</v>
      </c>
      <c r="F2635" s="119">
        <f t="shared" si="83"/>
        <v>0.79844257276368491</v>
      </c>
    </row>
    <row r="2636" spans="1:6" ht="15" x14ac:dyDescent="0.2">
      <c r="A2636" s="49" t="str">
        <f t="shared" si="82"/>
        <v>A</v>
      </c>
      <c r="B2636" s="118" t="s">
        <v>315</v>
      </c>
      <c r="C2636" s="118" t="s">
        <v>3</v>
      </c>
      <c r="D2636" s="89">
        <v>77</v>
      </c>
      <c r="E2636" s="89">
        <v>76.673969999999997</v>
      </c>
      <c r="F2636" s="119">
        <f t="shared" si="83"/>
        <v>0.99576584415584413</v>
      </c>
    </row>
    <row r="2637" spans="1:6" ht="15" x14ac:dyDescent="0.2">
      <c r="A2637" s="49" t="str">
        <f t="shared" si="82"/>
        <v>A</v>
      </c>
      <c r="B2637" s="118" t="s">
        <v>315</v>
      </c>
      <c r="C2637" s="118" t="s">
        <v>33</v>
      </c>
      <c r="D2637" s="89">
        <v>6</v>
      </c>
      <c r="E2637" s="89">
        <v>6</v>
      </c>
      <c r="F2637" s="119">
        <f t="shared" si="83"/>
        <v>1</v>
      </c>
    </row>
    <row r="2638" spans="1:6" ht="15" x14ac:dyDescent="0.2">
      <c r="A2638" s="49" t="str">
        <f t="shared" si="82"/>
        <v>A</v>
      </c>
      <c r="B2638" s="118" t="s">
        <v>315</v>
      </c>
      <c r="C2638" s="118" t="s">
        <v>34</v>
      </c>
      <c r="D2638" s="89">
        <v>6</v>
      </c>
      <c r="E2638" s="89">
        <v>3.6475500000000003</v>
      </c>
      <c r="F2638" s="119">
        <f t="shared" si="83"/>
        <v>0.60792500000000005</v>
      </c>
    </row>
    <row r="2639" spans="1:6" ht="15" x14ac:dyDescent="0.2">
      <c r="A2639" s="49" t="str">
        <f t="shared" si="82"/>
        <v>A</v>
      </c>
      <c r="B2639" s="115" t="s">
        <v>315</v>
      </c>
      <c r="C2639" s="115" t="s">
        <v>35</v>
      </c>
      <c r="D2639" s="116">
        <v>389</v>
      </c>
      <c r="E2639" s="116">
        <v>298.24988999999999</v>
      </c>
      <c r="F2639" s="117">
        <f t="shared" si="83"/>
        <v>0.76670922879177372</v>
      </c>
    </row>
    <row r="2640" spans="1:6" s="60" customFormat="1" ht="36.75" hidden="1" thickBot="1" x14ac:dyDescent="0.3">
      <c r="A2640" s="65" t="str">
        <f t="shared" si="82"/>
        <v>A</v>
      </c>
      <c r="B2640" s="120" t="s">
        <v>1458</v>
      </c>
      <c r="C2640" s="121" t="s">
        <v>1459</v>
      </c>
      <c r="D2640" s="122">
        <v>1452.4</v>
      </c>
      <c r="E2640" s="122">
        <v>1442.2865800000002</v>
      </c>
      <c r="F2640" s="123">
        <f t="shared" si="83"/>
        <v>0.993036752960617</v>
      </c>
    </row>
    <row r="2641" spans="1:6" s="60" customFormat="1" ht="15" hidden="1" x14ac:dyDescent="0.25">
      <c r="A2641" s="65" t="str">
        <f t="shared" si="82"/>
        <v>A</v>
      </c>
      <c r="B2641" s="124" t="s">
        <v>315</v>
      </c>
      <c r="C2641" s="124" t="s">
        <v>18</v>
      </c>
      <c r="D2641" s="125">
        <v>1448.4</v>
      </c>
      <c r="E2641" s="125">
        <v>1438.8365800000001</v>
      </c>
      <c r="F2641" s="126">
        <f t="shared" si="83"/>
        <v>0.99339725214029273</v>
      </c>
    </row>
    <row r="2642" spans="1:6" s="60" customFormat="1" ht="15" hidden="1" x14ac:dyDescent="0.25">
      <c r="A2642" s="65" t="str">
        <f t="shared" si="82"/>
        <v>A</v>
      </c>
      <c r="B2642" s="127" t="s">
        <v>315</v>
      </c>
      <c r="C2642" s="127" t="s">
        <v>19</v>
      </c>
      <c r="D2642" s="128">
        <v>992</v>
      </c>
      <c r="E2642" s="128">
        <v>988.34444999999994</v>
      </c>
      <c r="F2642" s="129">
        <f t="shared" si="83"/>
        <v>0.99631496975806444</v>
      </c>
    </row>
    <row r="2643" spans="1:6" s="60" customFormat="1" ht="15" hidden="1" x14ac:dyDescent="0.25">
      <c r="A2643" s="65" t="str">
        <f t="shared" si="82"/>
        <v>A</v>
      </c>
      <c r="B2643" s="127" t="s">
        <v>315</v>
      </c>
      <c r="C2643" s="127" t="s">
        <v>20</v>
      </c>
      <c r="D2643" s="128">
        <v>367.4</v>
      </c>
      <c r="E2643" s="128">
        <v>364.17061000000001</v>
      </c>
      <c r="F2643" s="129">
        <f t="shared" si="83"/>
        <v>0.99121015242242794</v>
      </c>
    </row>
    <row r="2644" spans="1:6" s="60" customFormat="1" ht="15" hidden="1" x14ac:dyDescent="0.25">
      <c r="A2644" s="65" t="str">
        <f t="shared" si="82"/>
        <v>A</v>
      </c>
      <c r="B2644" s="127" t="s">
        <v>315</v>
      </c>
      <c r="C2644" s="127" t="s">
        <v>3</v>
      </c>
      <c r="D2644" s="128">
        <v>77</v>
      </c>
      <c r="E2644" s="128">
        <v>76.673969999999997</v>
      </c>
      <c r="F2644" s="129">
        <f t="shared" si="83"/>
        <v>0.99576584415584413</v>
      </c>
    </row>
    <row r="2645" spans="1:6" s="60" customFormat="1" ht="15" hidden="1" x14ac:dyDescent="0.25">
      <c r="A2645" s="65" t="str">
        <f t="shared" si="82"/>
        <v>A</v>
      </c>
      <c r="B2645" s="127" t="s">
        <v>315</v>
      </c>
      <c r="C2645" s="127" t="s">
        <v>33</v>
      </c>
      <c r="D2645" s="128">
        <v>6</v>
      </c>
      <c r="E2645" s="128">
        <v>6</v>
      </c>
      <c r="F2645" s="129">
        <f t="shared" si="83"/>
        <v>1</v>
      </c>
    </row>
    <row r="2646" spans="1:6" s="60" customFormat="1" ht="15" hidden="1" x14ac:dyDescent="0.25">
      <c r="A2646" s="65" t="str">
        <f t="shared" si="82"/>
        <v>A</v>
      </c>
      <c r="B2646" s="127" t="s">
        <v>315</v>
      </c>
      <c r="C2646" s="127" t="s">
        <v>34</v>
      </c>
      <c r="D2646" s="128">
        <v>6</v>
      </c>
      <c r="E2646" s="128">
        <v>3.6475500000000003</v>
      </c>
      <c r="F2646" s="129">
        <f t="shared" si="83"/>
        <v>0.60792500000000005</v>
      </c>
    </row>
    <row r="2647" spans="1:6" s="60" customFormat="1" ht="15" hidden="1" x14ac:dyDescent="0.25">
      <c r="A2647" s="65" t="str">
        <f t="shared" si="82"/>
        <v>A</v>
      </c>
      <c r="B2647" s="124" t="s">
        <v>315</v>
      </c>
      <c r="C2647" s="124" t="s">
        <v>35</v>
      </c>
      <c r="D2647" s="125">
        <v>4</v>
      </c>
      <c r="E2647" s="125">
        <v>3.45</v>
      </c>
      <c r="F2647" s="126">
        <f t="shared" si="83"/>
        <v>0.86250000000000004</v>
      </c>
    </row>
    <row r="2648" spans="1:6" s="60" customFormat="1" ht="18.75" hidden="1" thickBot="1" x14ac:dyDescent="0.3">
      <c r="A2648" s="65" t="str">
        <f t="shared" si="82"/>
        <v>A</v>
      </c>
      <c r="B2648" s="120" t="s">
        <v>1460</v>
      </c>
      <c r="C2648" s="121" t="s">
        <v>1461</v>
      </c>
      <c r="D2648" s="122">
        <v>202.4</v>
      </c>
      <c r="E2648" s="122">
        <v>200.34317999999999</v>
      </c>
      <c r="F2648" s="123">
        <f t="shared" si="83"/>
        <v>0.98983784584980228</v>
      </c>
    </row>
    <row r="2649" spans="1:6" s="60" customFormat="1" ht="15" hidden="1" x14ac:dyDescent="0.25">
      <c r="A2649" s="65" t="str">
        <f t="shared" si="82"/>
        <v>A</v>
      </c>
      <c r="B2649" s="124" t="s">
        <v>315</v>
      </c>
      <c r="C2649" s="124" t="s">
        <v>18</v>
      </c>
      <c r="D2649" s="125">
        <v>202.4</v>
      </c>
      <c r="E2649" s="125">
        <v>200.34317999999999</v>
      </c>
      <c r="F2649" s="126">
        <f t="shared" si="83"/>
        <v>0.98983784584980228</v>
      </c>
    </row>
    <row r="2650" spans="1:6" s="60" customFormat="1" ht="15" hidden="1" x14ac:dyDescent="0.25">
      <c r="A2650" s="65" t="str">
        <f t="shared" si="82"/>
        <v>A</v>
      </c>
      <c r="B2650" s="127" t="s">
        <v>315</v>
      </c>
      <c r="C2650" s="127" t="s">
        <v>20</v>
      </c>
      <c r="D2650" s="128">
        <v>202.4</v>
      </c>
      <c r="E2650" s="128">
        <v>200.34317999999999</v>
      </c>
      <c r="F2650" s="129">
        <f t="shared" si="83"/>
        <v>0.98983784584980228</v>
      </c>
    </row>
    <row r="2651" spans="1:6" s="60" customFormat="1" ht="36.75" hidden="1" thickBot="1" x14ac:dyDescent="0.3">
      <c r="A2651" s="65" t="str">
        <f t="shared" si="82"/>
        <v>A</v>
      </c>
      <c r="B2651" s="120" t="s">
        <v>1462</v>
      </c>
      <c r="C2651" s="121" t="s">
        <v>1463</v>
      </c>
      <c r="D2651" s="122">
        <v>5202</v>
      </c>
      <c r="E2651" s="122">
        <v>5005.4924499999988</v>
      </c>
      <c r="F2651" s="123">
        <f t="shared" si="83"/>
        <v>0.96222461553248728</v>
      </c>
    </row>
    <row r="2652" spans="1:6" s="60" customFormat="1" ht="15" hidden="1" x14ac:dyDescent="0.25">
      <c r="A2652" s="65" t="str">
        <f t="shared" si="82"/>
        <v>A</v>
      </c>
      <c r="B2652" s="124" t="s">
        <v>315</v>
      </c>
      <c r="C2652" s="124" t="s">
        <v>18</v>
      </c>
      <c r="D2652" s="125">
        <v>5202</v>
      </c>
      <c r="E2652" s="125">
        <v>5005.4924499999988</v>
      </c>
      <c r="F2652" s="126">
        <f t="shared" si="83"/>
        <v>0.96222461553248728</v>
      </c>
    </row>
    <row r="2653" spans="1:6" s="60" customFormat="1" ht="15" hidden="1" x14ac:dyDescent="0.25">
      <c r="A2653" s="65" t="str">
        <f t="shared" si="82"/>
        <v>A</v>
      </c>
      <c r="B2653" s="127" t="s">
        <v>315</v>
      </c>
      <c r="C2653" s="127" t="s">
        <v>20</v>
      </c>
      <c r="D2653" s="128">
        <v>5202</v>
      </c>
      <c r="E2653" s="128">
        <v>5005.4924499999988</v>
      </c>
      <c r="F2653" s="129">
        <f t="shared" si="83"/>
        <v>0.96222461553248728</v>
      </c>
    </row>
    <row r="2654" spans="1:6" s="60" customFormat="1" ht="18.75" hidden="1" thickBot="1" x14ac:dyDescent="0.3">
      <c r="A2654" s="65" t="str">
        <f t="shared" si="82"/>
        <v>A</v>
      </c>
      <c r="B2654" s="120" t="s">
        <v>1464</v>
      </c>
      <c r="C2654" s="121" t="s">
        <v>1465</v>
      </c>
      <c r="D2654" s="122">
        <v>646</v>
      </c>
      <c r="E2654" s="122">
        <v>641.92353000000003</v>
      </c>
      <c r="F2654" s="123">
        <f t="shared" si="83"/>
        <v>0.99368967492260063</v>
      </c>
    </row>
    <row r="2655" spans="1:6" s="60" customFormat="1" ht="15" hidden="1" x14ac:dyDescent="0.25">
      <c r="A2655" s="65" t="str">
        <f t="shared" si="82"/>
        <v>A</v>
      </c>
      <c r="B2655" s="124" t="s">
        <v>315</v>
      </c>
      <c r="C2655" s="124" t="s">
        <v>18</v>
      </c>
      <c r="D2655" s="125">
        <v>561</v>
      </c>
      <c r="E2655" s="125">
        <v>557.42353000000003</v>
      </c>
      <c r="F2655" s="126">
        <f t="shared" si="83"/>
        <v>0.99362483065953655</v>
      </c>
    </row>
    <row r="2656" spans="1:6" s="60" customFormat="1" ht="15" hidden="1" x14ac:dyDescent="0.25">
      <c r="A2656" s="65" t="str">
        <f t="shared" si="82"/>
        <v>A</v>
      </c>
      <c r="B2656" s="127" t="s">
        <v>315</v>
      </c>
      <c r="C2656" s="127" t="s">
        <v>20</v>
      </c>
      <c r="D2656" s="128">
        <v>561</v>
      </c>
      <c r="E2656" s="128">
        <v>557.42353000000003</v>
      </c>
      <c r="F2656" s="129">
        <f t="shared" si="83"/>
        <v>0.99362483065953655</v>
      </c>
    </row>
    <row r="2657" spans="1:6" s="60" customFormat="1" ht="15" hidden="1" x14ac:dyDescent="0.25">
      <c r="A2657" s="65" t="str">
        <f t="shared" si="82"/>
        <v>A</v>
      </c>
      <c r="B2657" s="124" t="s">
        <v>315</v>
      </c>
      <c r="C2657" s="124" t="s">
        <v>35</v>
      </c>
      <c r="D2657" s="125">
        <v>85</v>
      </c>
      <c r="E2657" s="125">
        <v>84.5</v>
      </c>
      <c r="F2657" s="126">
        <f t="shared" si="83"/>
        <v>0.99411764705882355</v>
      </c>
    </row>
    <row r="2658" spans="1:6" s="60" customFormat="1" ht="18.75" hidden="1" thickBot="1" x14ac:dyDescent="0.3">
      <c r="A2658" s="65" t="str">
        <f t="shared" si="82"/>
        <v>A</v>
      </c>
      <c r="B2658" s="120" t="s">
        <v>1466</v>
      </c>
      <c r="C2658" s="121" t="s">
        <v>1467</v>
      </c>
      <c r="D2658" s="122">
        <v>75528</v>
      </c>
      <c r="E2658" s="122">
        <v>60340.973870000002</v>
      </c>
      <c r="F2658" s="123">
        <f t="shared" si="83"/>
        <v>0.79892190803410656</v>
      </c>
    </row>
    <row r="2659" spans="1:6" s="60" customFormat="1" ht="15" hidden="1" x14ac:dyDescent="0.25">
      <c r="A2659" s="65" t="str">
        <f t="shared" si="82"/>
        <v>A</v>
      </c>
      <c r="B2659" s="124" t="s">
        <v>315</v>
      </c>
      <c r="C2659" s="124" t="s">
        <v>18</v>
      </c>
      <c r="D2659" s="125">
        <v>75228</v>
      </c>
      <c r="E2659" s="125">
        <v>60130.673980000007</v>
      </c>
      <c r="F2659" s="126">
        <f t="shared" si="83"/>
        <v>0.79931241000691244</v>
      </c>
    </row>
    <row r="2660" spans="1:6" s="60" customFormat="1" ht="15" hidden="1" x14ac:dyDescent="0.25">
      <c r="A2660" s="65" t="str">
        <f t="shared" si="82"/>
        <v>A</v>
      </c>
      <c r="B2660" s="127" t="s">
        <v>315</v>
      </c>
      <c r="C2660" s="127" t="s">
        <v>20</v>
      </c>
      <c r="D2660" s="128">
        <v>328</v>
      </c>
      <c r="E2660" s="128">
        <v>327.32528000000002</v>
      </c>
      <c r="F2660" s="129">
        <f t="shared" si="83"/>
        <v>0.99794292682926833</v>
      </c>
    </row>
    <row r="2661" spans="1:6" s="60" customFormat="1" ht="15" hidden="1" x14ac:dyDescent="0.25">
      <c r="A2661" s="65" t="str">
        <f t="shared" si="82"/>
        <v>A</v>
      </c>
      <c r="B2661" s="127" t="s">
        <v>315</v>
      </c>
      <c r="C2661" s="127" t="s">
        <v>32</v>
      </c>
      <c r="D2661" s="128">
        <v>74900</v>
      </c>
      <c r="E2661" s="128">
        <v>59803.348700000002</v>
      </c>
      <c r="F2661" s="129">
        <f t="shared" si="83"/>
        <v>0.79844257276368491</v>
      </c>
    </row>
    <row r="2662" spans="1:6" s="60" customFormat="1" ht="15" hidden="1" x14ac:dyDescent="0.25">
      <c r="A2662" s="65" t="str">
        <f t="shared" si="82"/>
        <v>A</v>
      </c>
      <c r="B2662" s="124" t="s">
        <v>315</v>
      </c>
      <c r="C2662" s="124" t="s">
        <v>35</v>
      </c>
      <c r="D2662" s="125">
        <v>300</v>
      </c>
      <c r="E2662" s="125">
        <v>210.29989</v>
      </c>
      <c r="F2662" s="126">
        <f t="shared" si="83"/>
        <v>0.70099963333333337</v>
      </c>
    </row>
    <row r="2663" spans="1:6" s="60" customFormat="1" ht="36.75" hidden="1" thickBot="1" x14ac:dyDescent="0.3">
      <c r="A2663" s="65" t="str">
        <f t="shared" si="82"/>
        <v>A</v>
      </c>
      <c r="B2663" s="120" t="s">
        <v>1468</v>
      </c>
      <c r="C2663" s="121" t="s">
        <v>1467</v>
      </c>
      <c r="D2663" s="122">
        <v>75528</v>
      </c>
      <c r="E2663" s="122">
        <v>60340.973870000002</v>
      </c>
      <c r="F2663" s="123">
        <f t="shared" si="83"/>
        <v>0.79892190803410656</v>
      </c>
    </row>
    <row r="2664" spans="1:6" s="60" customFormat="1" ht="15" hidden="1" x14ac:dyDescent="0.25">
      <c r="A2664" s="65" t="str">
        <f t="shared" si="82"/>
        <v>A</v>
      </c>
      <c r="B2664" s="124" t="s">
        <v>315</v>
      </c>
      <c r="C2664" s="124" t="s">
        <v>18</v>
      </c>
      <c r="D2664" s="125">
        <v>75228</v>
      </c>
      <c r="E2664" s="125">
        <v>60130.673980000007</v>
      </c>
      <c r="F2664" s="126">
        <f t="shared" si="83"/>
        <v>0.79931241000691244</v>
      </c>
    </row>
    <row r="2665" spans="1:6" s="60" customFormat="1" ht="15" hidden="1" x14ac:dyDescent="0.25">
      <c r="A2665" s="65" t="str">
        <f t="shared" si="82"/>
        <v>A</v>
      </c>
      <c r="B2665" s="127" t="s">
        <v>315</v>
      </c>
      <c r="C2665" s="127" t="s">
        <v>20</v>
      </c>
      <c r="D2665" s="128">
        <v>328</v>
      </c>
      <c r="E2665" s="128">
        <v>327.32528000000002</v>
      </c>
      <c r="F2665" s="129">
        <f t="shared" si="83"/>
        <v>0.99794292682926833</v>
      </c>
    </row>
    <row r="2666" spans="1:6" s="60" customFormat="1" ht="15" hidden="1" x14ac:dyDescent="0.25">
      <c r="A2666" s="65" t="str">
        <f t="shared" si="82"/>
        <v>A</v>
      </c>
      <c r="B2666" s="127" t="s">
        <v>315</v>
      </c>
      <c r="C2666" s="127" t="s">
        <v>32</v>
      </c>
      <c r="D2666" s="128">
        <v>74900</v>
      </c>
      <c r="E2666" s="128">
        <v>59803.348700000002</v>
      </c>
      <c r="F2666" s="129">
        <f t="shared" si="83"/>
        <v>0.79844257276368491</v>
      </c>
    </row>
    <row r="2667" spans="1:6" s="60" customFormat="1" ht="15" hidden="1" x14ac:dyDescent="0.25">
      <c r="A2667" s="65" t="str">
        <f t="shared" si="82"/>
        <v>A</v>
      </c>
      <c r="B2667" s="124" t="s">
        <v>315</v>
      </c>
      <c r="C2667" s="124" t="s">
        <v>35</v>
      </c>
      <c r="D2667" s="125">
        <v>300</v>
      </c>
      <c r="E2667" s="125">
        <v>210.29989</v>
      </c>
      <c r="F2667" s="126">
        <f t="shared" si="83"/>
        <v>0.70099963333333337</v>
      </c>
    </row>
    <row r="2668" spans="1:6" s="60" customFormat="1" ht="72.75" hidden="1" thickBot="1" x14ac:dyDescent="0.3">
      <c r="A2668" s="65" t="str">
        <f t="shared" si="82"/>
        <v>A</v>
      </c>
      <c r="B2668" s="120" t="s">
        <v>1469</v>
      </c>
      <c r="C2668" s="121" t="s">
        <v>1470</v>
      </c>
      <c r="D2668" s="122">
        <v>15</v>
      </c>
      <c r="E2668" s="122">
        <v>12.474470000000002</v>
      </c>
      <c r="F2668" s="123">
        <f t="shared" si="83"/>
        <v>0.8316313333333335</v>
      </c>
    </row>
    <row r="2669" spans="1:6" s="60" customFormat="1" ht="15" hidden="1" x14ac:dyDescent="0.25">
      <c r="A2669" s="65" t="str">
        <f t="shared" si="82"/>
        <v>A</v>
      </c>
      <c r="B2669" s="124" t="s">
        <v>315</v>
      </c>
      <c r="C2669" s="124" t="s">
        <v>18</v>
      </c>
      <c r="D2669" s="125">
        <v>15</v>
      </c>
      <c r="E2669" s="125">
        <v>12.474470000000002</v>
      </c>
      <c r="F2669" s="126">
        <f t="shared" si="83"/>
        <v>0.8316313333333335</v>
      </c>
    </row>
    <row r="2670" spans="1:6" s="60" customFormat="1" ht="15" hidden="1" x14ac:dyDescent="0.25">
      <c r="A2670" s="65" t="str">
        <f t="shared" si="82"/>
        <v>A</v>
      </c>
      <c r="B2670" s="127" t="s">
        <v>315</v>
      </c>
      <c r="C2670" s="127" t="s">
        <v>20</v>
      </c>
      <c r="D2670" s="128">
        <v>15</v>
      </c>
      <c r="E2670" s="128">
        <v>12.474470000000002</v>
      </c>
      <c r="F2670" s="129">
        <f t="shared" si="83"/>
        <v>0.8316313333333335</v>
      </c>
    </row>
    <row r="2671" spans="1:6" ht="36.75" thickBot="1" x14ac:dyDescent="0.25">
      <c r="A2671" s="49" t="str">
        <f t="shared" si="82"/>
        <v>A</v>
      </c>
      <c r="B2671" s="109" t="s">
        <v>1471</v>
      </c>
      <c r="C2671" s="110" t="s">
        <v>1472</v>
      </c>
      <c r="D2671" s="111">
        <v>4120.8500000000004</v>
      </c>
      <c r="E2671" s="111">
        <v>3779.95406</v>
      </c>
      <c r="F2671" s="112">
        <f t="shared" si="83"/>
        <v>0.91727533397236005</v>
      </c>
    </row>
    <row r="2672" spans="1:6" ht="15.75" thickTop="1" x14ac:dyDescent="0.2">
      <c r="A2672" s="49" t="str">
        <f t="shared" si="82"/>
        <v>A</v>
      </c>
      <c r="B2672" s="115" t="s">
        <v>315</v>
      </c>
      <c r="C2672" s="115" t="s">
        <v>18</v>
      </c>
      <c r="D2672" s="116">
        <v>3298.85</v>
      </c>
      <c r="E2672" s="116">
        <v>3229.2338</v>
      </c>
      <c r="F2672" s="117">
        <f t="shared" si="83"/>
        <v>0.97889682768237418</v>
      </c>
    </row>
    <row r="2673" spans="1:6" ht="15" x14ac:dyDescent="0.2">
      <c r="A2673" s="49" t="str">
        <f t="shared" si="82"/>
        <v>A</v>
      </c>
      <c r="B2673" s="118" t="s">
        <v>315</v>
      </c>
      <c r="C2673" s="118" t="s">
        <v>19</v>
      </c>
      <c r="D2673" s="89">
        <v>1289</v>
      </c>
      <c r="E2673" s="89">
        <v>1273.9916300000002</v>
      </c>
      <c r="F2673" s="119">
        <f t="shared" si="83"/>
        <v>0.98835657874321192</v>
      </c>
    </row>
    <row r="2674" spans="1:6" ht="15" x14ac:dyDescent="0.2">
      <c r="A2674" s="49" t="str">
        <f t="shared" si="82"/>
        <v>A</v>
      </c>
      <c r="B2674" s="118" t="s">
        <v>315</v>
      </c>
      <c r="C2674" s="118" t="s">
        <v>20</v>
      </c>
      <c r="D2674" s="89">
        <v>1967.85</v>
      </c>
      <c r="E2674" s="89">
        <v>1894.0669399999999</v>
      </c>
      <c r="F2674" s="119">
        <f t="shared" si="83"/>
        <v>0.96250574993012683</v>
      </c>
    </row>
    <row r="2675" spans="1:6" ht="15" x14ac:dyDescent="0.2">
      <c r="A2675" s="49" t="str">
        <f t="shared" si="82"/>
        <v>A</v>
      </c>
      <c r="B2675" s="118" t="s">
        <v>315</v>
      </c>
      <c r="C2675" s="118" t="s">
        <v>3</v>
      </c>
      <c r="D2675" s="89">
        <v>0</v>
      </c>
      <c r="E2675" s="89">
        <v>42.678910000000002</v>
      </c>
      <c r="F2675" s="119" t="e">
        <f t="shared" si="83"/>
        <v>#DIV/0!</v>
      </c>
    </row>
    <row r="2676" spans="1:6" ht="15" x14ac:dyDescent="0.2">
      <c r="A2676" s="49" t="str">
        <f t="shared" si="82"/>
        <v>A</v>
      </c>
      <c r="B2676" s="118" t="s">
        <v>315</v>
      </c>
      <c r="C2676" s="118" t="s">
        <v>33</v>
      </c>
      <c r="D2676" s="89">
        <v>30</v>
      </c>
      <c r="E2676" s="89">
        <v>15.905610000000001</v>
      </c>
      <c r="F2676" s="119">
        <f t="shared" si="83"/>
        <v>0.53018700000000007</v>
      </c>
    </row>
    <row r="2677" spans="1:6" ht="15" x14ac:dyDescent="0.2">
      <c r="A2677" s="49" t="str">
        <f t="shared" si="82"/>
        <v>A</v>
      </c>
      <c r="B2677" s="118" t="s">
        <v>315</v>
      </c>
      <c r="C2677" s="118" t="s">
        <v>34</v>
      </c>
      <c r="D2677" s="89">
        <v>12</v>
      </c>
      <c r="E2677" s="89">
        <v>2.5907100000000001</v>
      </c>
      <c r="F2677" s="119">
        <f t="shared" si="83"/>
        <v>0.21589250000000001</v>
      </c>
    </row>
    <row r="2678" spans="1:6" ht="15" x14ac:dyDescent="0.2">
      <c r="A2678" s="49" t="str">
        <f t="shared" si="82"/>
        <v>A</v>
      </c>
      <c r="B2678" s="115" t="s">
        <v>315</v>
      </c>
      <c r="C2678" s="115" t="s">
        <v>35</v>
      </c>
      <c r="D2678" s="116">
        <v>822</v>
      </c>
      <c r="E2678" s="116">
        <v>550.72026000000005</v>
      </c>
      <c r="F2678" s="117">
        <f t="shared" si="83"/>
        <v>0.66997598540145997</v>
      </c>
    </row>
    <row r="2679" spans="1:6" s="60" customFormat="1" ht="54.75" hidden="1" thickBot="1" x14ac:dyDescent="0.3">
      <c r="A2679" s="65" t="str">
        <f t="shared" si="82"/>
        <v>A</v>
      </c>
      <c r="B2679" s="120" t="s">
        <v>1473</v>
      </c>
      <c r="C2679" s="121" t="s">
        <v>1474</v>
      </c>
      <c r="D2679" s="122">
        <v>2159.3000000000002</v>
      </c>
      <c r="E2679" s="122">
        <v>2149.2954800000002</v>
      </c>
      <c r="F2679" s="123">
        <f t="shared" si="83"/>
        <v>0.99536677627008752</v>
      </c>
    </row>
    <row r="2680" spans="1:6" s="60" customFormat="1" ht="15" hidden="1" x14ac:dyDescent="0.25">
      <c r="A2680" s="65" t="str">
        <f t="shared" si="82"/>
        <v>A</v>
      </c>
      <c r="B2680" s="124" t="s">
        <v>315</v>
      </c>
      <c r="C2680" s="124" t="s">
        <v>18</v>
      </c>
      <c r="D2680" s="125">
        <v>2159.3000000000002</v>
      </c>
      <c r="E2680" s="125">
        <v>2149.2954800000002</v>
      </c>
      <c r="F2680" s="126">
        <f t="shared" si="83"/>
        <v>0.99536677627008752</v>
      </c>
    </row>
    <row r="2681" spans="1:6" s="60" customFormat="1" ht="15" hidden="1" x14ac:dyDescent="0.25">
      <c r="A2681" s="65" t="str">
        <f t="shared" si="82"/>
        <v>A</v>
      </c>
      <c r="B2681" s="127" t="s">
        <v>315</v>
      </c>
      <c r="C2681" s="127" t="s">
        <v>19</v>
      </c>
      <c r="D2681" s="128">
        <v>1289</v>
      </c>
      <c r="E2681" s="128">
        <v>1273.9916300000002</v>
      </c>
      <c r="F2681" s="129">
        <f t="shared" si="83"/>
        <v>0.98835657874321192</v>
      </c>
    </row>
    <row r="2682" spans="1:6" s="60" customFormat="1" ht="15" hidden="1" x14ac:dyDescent="0.25">
      <c r="A2682" s="65" t="str">
        <f t="shared" si="82"/>
        <v>A</v>
      </c>
      <c r="B2682" s="127" t="s">
        <v>315</v>
      </c>
      <c r="C2682" s="127" t="s">
        <v>20</v>
      </c>
      <c r="D2682" s="128">
        <v>828.3</v>
      </c>
      <c r="E2682" s="128">
        <v>814.12861999999996</v>
      </c>
      <c r="F2682" s="129">
        <f t="shared" si="83"/>
        <v>0.98289100567427257</v>
      </c>
    </row>
    <row r="2683" spans="1:6" s="60" customFormat="1" ht="15" hidden="1" x14ac:dyDescent="0.25">
      <c r="A2683" s="65" t="str">
        <f t="shared" si="82"/>
        <v>A</v>
      </c>
      <c r="B2683" s="127" t="s">
        <v>315</v>
      </c>
      <c r="C2683" s="127" t="s">
        <v>3</v>
      </c>
      <c r="D2683" s="128">
        <v>0</v>
      </c>
      <c r="E2683" s="128">
        <v>42.678910000000002</v>
      </c>
      <c r="F2683" s="129" t="e">
        <f t="shared" si="83"/>
        <v>#DIV/0!</v>
      </c>
    </row>
    <row r="2684" spans="1:6" s="60" customFormat="1" ht="15" hidden="1" x14ac:dyDescent="0.25">
      <c r="A2684" s="65" t="str">
        <f t="shared" si="82"/>
        <v>A</v>
      </c>
      <c r="B2684" s="127" t="s">
        <v>315</v>
      </c>
      <c r="C2684" s="127" t="s">
        <v>33</v>
      </c>
      <c r="D2684" s="128">
        <v>30</v>
      </c>
      <c r="E2684" s="128">
        <v>15.905610000000001</v>
      </c>
      <c r="F2684" s="129">
        <f t="shared" si="83"/>
        <v>0.53018700000000007</v>
      </c>
    </row>
    <row r="2685" spans="1:6" s="60" customFormat="1" ht="15" hidden="1" x14ac:dyDescent="0.25">
      <c r="A2685" s="65" t="str">
        <f t="shared" si="82"/>
        <v>A</v>
      </c>
      <c r="B2685" s="127" t="s">
        <v>315</v>
      </c>
      <c r="C2685" s="127" t="s">
        <v>34</v>
      </c>
      <c r="D2685" s="128">
        <v>12</v>
      </c>
      <c r="E2685" s="128">
        <v>2.5907100000000001</v>
      </c>
      <c r="F2685" s="129">
        <f t="shared" si="83"/>
        <v>0.21589250000000001</v>
      </c>
    </row>
    <row r="2686" spans="1:6" s="60" customFormat="1" ht="90.75" hidden="1" thickBot="1" x14ac:dyDescent="0.3">
      <c r="A2686" s="65" t="str">
        <f t="shared" si="82"/>
        <v>A</v>
      </c>
      <c r="B2686" s="120" t="s">
        <v>1475</v>
      </c>
      <c r="C2686" s="121" t="s">
        <v>1476</v>
      </c>
      <c r="D2686" s="122">
        <v>346.65</v>
      </c>
      <c r="E2686" s="122">
        <v>335.49846000000002</v>
      </c>
      <c r="F2686" s="123">
        <f t="shared" si="83"/>
        <v>0.9678305495456514</v>
      </c>
    </row>
    <row r="2687" spans="1:6" s="60" customFormat="1" ht="15" hidden="1" x14ac:dyDescent="0.25">
      <c r="A2687" s="65" t="str">
        <f t="shared" si="82"/>
        <v>A</v>
      </c>
      <c r="B2687" s="124" t="s">
        <v>315</v>
      </c>
      <c r="C2687" s="124" t="s">
        <v>18</v>
      </c>
      <c r="D2687" s="125">
        <v>346.65</v>
      </c>
      <c r="E2687" s="125">
        <v>335.49846000000002</v>
      </c>
      <c r="F2687" s="126">
        <f t="shared" si="83"/>
        <v>0.9678305495456514</v>
      </c>
    </row>
    <row r="2688" spans="1:6" s="60" customFormat="1" ht="15" hidden="1" x14ac:dyDescent="0.25">
      <c r="A2688" s="65" t="str">
        <f t="shared" si="82"/>
        <v>A</v>
      </c>
      <c r="B2688" s="127" t="s">
        <v>315</v>
      </c>
      <c r="C2688" s="127" t="s">
        <v>20</v>
      </c>
      <c r="D2688" s="128">
        <v>346.65</v>
      </c>
      <c r="E2688" s="128">
        <v>335.49846000000002</v>
      </c>
      <c r="F2688" s="129">
        <f t="shared" si="83"/>
        <v>0.9678305495456514</v>
      </c>
    </row>
    <row r="2689" spans="1:6" s="60" customFormat="1" ht="72.75" hidden="1" thickBot="1" x14ac:dyDescent="0.3">
      <c r="A2689" s="65" t="str">
        <f t="shared" si="82"/>
        <v>A</v>
      </c>
      <c r="B2689" s="120" t="s">
        <v>1477</v>
      </c>
      <c r="C2689" s="121" t="s">
        <v>1478</v>
      </c>
      <c r="D2689" s="122">
        <v>1538.9</v>
      </c>
      <c r="E2689" s="122">
        <v>1250.5668599999999</v>
      </c>
      <c r="F2689" s="123">
        <f t="shared" si="83"/>
        <v>0.81263685749561365</v>
      </c>
    </row>
    <row r="2690" spans="1:6" s="60" customFormat="1" ht="15" hidden="1" x14ac:dyDescent="0.25">
      <c r="A2690" s="65" t="str">
        <f t="shared" si="82"/>
        <v>A</v>
      </c>
      <c r="B2690" s="124" t="s">
        <v>315</v>
      </c>
      <c r="C2690" s="124" t="s">
        <v>18</v>
      </c>
      <c r="D2690" s="125">
        <v>718.9</v>
      </c>
      <c r="E2690" s="125">
        <v>699.84660000000008</v>
      </c>
      <c r="F2690" s="126">
        <f t="shared" si="83"/>
        <v>0.97349645291417453</v>
      </c>
    </row>
    <row r="2691" spans="1:6" s="60" customFormat="1" ht="15" hidden="1" x14ac:dyDescent="0.25">
      <c r="A2691" s="65" t="str">
        <f t="shared" si="82"/>
        <v>A</v>
      </c>
      <c r="B2691" s="127" t="s">
        <v>315</v>
      </c>
      <c r="C2691" s="127" t="s">
        <v>20</v>
      </c>
      <c r="D2691" s="128">
        <v>718.9</v>
      </c>
      <c r="E2691" s="128">
        <v>699.84660000000008</v>
      </c>
      <c r="F2691" s="129">
        <f t="shared" si="83"/>
        <v>0.97349645291417453</v>
      </c>
    </row>
    <row r="2692" spans="1:6" s="60" customFormat="1" ht="15" hidden="1" x14ac:dyDescent="0.25">
      <c r="A2692" s="65" t="str">
        <f t="shared" si="82"/>
        <v>A</v>
      </c>
      <c r="B2692" s="124" t="s">
        <v>315</v>
      </c>
      <c r="C2692" s="124" t="s">
        <v>35</v>
      </c>
      <c r="D2692" s="125">
        <v>820</v>
      </c>
      <c r="E2692" s="125">
        <v>550.72026000000005</v>
      </c>
      <c r="F2692" s="126">
        <f t="shared" si="83"/>
        <v>0.67161007317073174</v>
      </c>
    </row>
    <row r="2693" spans="1:6" s="60" customFormat="1" ht="36.75" hidden="1" thickBot="1" x14ac:dyDescent="0.3">
      <c r="A2693" s="65" t="str">
        <f t="shared" ref="A2693:A2756" si="84">(IF(OR(D2693&lt;&gt;0,E2693&lt;&gt;0,),"A","B"))</f>
        <v>A</v>
      </c>
      <c r="B2693" s="120" t="s">
        <v>1479</v>
      </c>
      <c r="C2693" s="121" t="s">
        <v>1480</v>
      </c>
      <c r="D2693" s="122">
        <v>14</v>
      </c>
      <c r="E2693" s="122">
        <v>8.9507499999999993</v>
      </c>
      <c r="F2693" s="123">
        <f t="shared" ref="F2693:F2756" si="85">E2693/D2693</f>
        <v>0.63933928571428567</v>
      </c>
    </row>
    <row r="2694" spans="1:6" s="60" customFormat="1" ht="15" hidden="1" x14ac:dyDescent="0.25">
      <c r="A2694" s="65" t="str">
        <f t="shared" si="84"/>
        <v>A</v>
      </c>
      <c r="B2694" s="124" t="s">
        <v>315</v>
      </c>
      <c r="C2694" s="124" t="s">
        <v>18</v>
      </c>
      <c r="D2694" s="125">
        <v>12</v>
      </c>
      <c r="E2694" s="125">
        <v>8.9507499999999993</v>
      </c>
      <c r="F2694" s="126">
        <f t="shared" si="85"/>
        <v>0.74589583333333331</v>
      </c>
    </row>
    <row r="2695" spans="1:6" s="60" customFormat="1" ht="15" hidden="1" x14ac:dyDescent="0.25">
      <c r="A2695" s="65" t="str">
        <f t="shared" si="84"/>
        <v>A</v>
      </c>
      <c r="B2695" s="127" t="s">
        <v>315</v>
      </c>
      <c r="C2695" s="127" t="s">
        <v>20</v>
      </c>
      <c r="D2695" s="128">
        <v>12</v>
      </c>
      <c r="E2695" s="128">
        <v>8.9507499999999993</v>
      </c>
      <c r="F2695" s="129">
        <f t="shared" si="85"/>
        <v>0.74589583333333331</v>
      </c>
    </row>
    <row r="2696" spans="1:6" s="60" customFormat="1" ht="15" hidden="1" x14ac:dyDescent="0.25">
      <c r="A2696" s="65" t="str">
        <f t="shared" si="84"/>
        <v>A</v>
      </c>
      <c r="B2696" s="124" t="s">
        <v>315</v>
      </c>
      <c r="C2696" s="124" t="s">
        <v>35</v>
      </c>
      <c r="D2696" s="125">
        <v>2</v>
      </c>
      <c r="E2696" s="125">
        <v>0</v>
      </c>
      <c r="F2696" s="126">
        <f t="shared" si="85"/>
        <v>0</v>
      </c>
    </row>
    <row r="2697" spans="1:6" s="60" customFormat="1" ht="36.75" hidden="1" thickBot="1" x14ac:dyDescent="0.3">
      <c r="A2697" s="65" t="str">
        <f t="shared" si="84"/>
        <v>A</v>
      </c>
      <c r="B2697" s="120" t="s">
        <v>1481</v>
      </c>
      <c r="C2697" s="121" t="s">
        <v>1482</v>
      </c>
      <c r="D2697" s="122">
        <v>62</v>
      </c>
      <c r="E2697" s="122">
        <v>35.642510000000001</v>
      </c>
      <c r="F2697" s="123">
        <f t="shared" si="85"/>
        <v>0.57487919354838712</v>
      </c>
    </row>
    <row r="2698" spans="1:6" s="60" customFormat="1" ht="15" hidden="1" x14ac:dyDescent="0.25">
      <c r="A2698" s="65" t="str">
        <f t="shared" si="84"/>
        <v>A</v>
      </c>
      <c r="B2698" s="124" t="s">
        <v>315</v>
      </c>
      <c r="C2698" s="124" t="s">
        <v>18</v>
      </c>
      <c r="D2698" s="125">
        <v>62</v>
      </c>
      <c r="E2698" s="125">
        <v>35.642510000000001</v>
      </c>
      <c r="F2698" s="126">
        <f t="shared" si="85"/>
        <v>0.57487919354838712</v>
      </c>
    </row>
    <row r="2699" spans="1:6" s="60" customFormat="1" ht="15" hidden="1" x14ac:dyDescent="0.25">
      <c r="A2699" s="65" t="str">
        <f t="shared" si="84"/>
        <v>A</v>
      </c>
      <c r="B2699" s="127" t="s">
        <v>315</v>
      </c>
      <c r="C2699" s="127" t="s">
        <v>20</v>
      </c>
      <c r="D2699" s="128">
        <v>62</v>
      </c>
      <c r="E2699" s="128">
        <v>35.642510000000001</v>
      </c>
      <c r="F2699" s="129">
        <f t="shared" si="85"/>
        <v>0.57487919354838712</v>
      </c>
    </row>
    <row r="2700" spans="1:6" ht="18.75" thickBot="1" x14ac:dyDescent="0.25">
      <c r="A2700" s="49" t="str">
        <f t="shared" si="84"/>
        <v>A</v>
      </c>
      <c r="B2700" s="109" t="s">
        <v>1483</v>
      </c>
      <c r="C2700" s="110" t="s">
        <v>1484</v>
      </c>
      <c r="D2700" s="111">
        <v>233746.095</v>
      </c>
      <c r="E2700" s="111">
        <v>228277.35794999998</v>
      </c>
      <c r="F2700" s="112">
        <f t="shared" si="85"/>
        <v>0.97660394262415373</v>
      </c>
    </row>
    <row r="2701" spans="1:6" ht="15.75" thickTop="1" x14ac:dyDescent="0.2">
      <c r="A2701" s="49" t="str">
        <f t="shared" si="84"/>
        <v>A</v>
      </c>
      <c r="B2701" s="115" t="s">
        <v>315</v>
      </c>
      <c r="C2701" s="115" t="s">
        <v>18</v>
      </c>
      <c r="D2701" s="116">
        <v>214740.905</v>
      </c>
      <c r="E2701" s="116">
        <v>209698.72884</v>
      </c>
      <c r="F2701" s="117">
        <f t="shared" si="85"/>
        <v>0.9765197219411923</v>
      </c>
    </row>
    <row r="2702" spans="1:6" ht="15" x14ac:dyDescent="0.2">
      <c r="A2702" s="49" t="str">
        <f t="shared" si="84"/>
        <v>A</v>
      </c>
      <c r="B2702" s="118" t="s">
        <v>315</v>
      </c>
      <c r="C2702" s="118" t="s">
        <v>19</v>
      </c>
      <c r="D2702" s="89">
        <v>5347.01</v>
      </c>
      <c r="E2702" s="89">
        <v>5713.8174600000002</v>
      </c>
      <c r="F2702" s="119">
        <f t="shared" si="85"/>
        <v>1.0686004813905341</v>
      </c>
    </row>
    <row r="2703" spans="1:6" ht="15" x14ac:dyDescent="0.2">
      <c r="A2703" s="49" t="str">
        <f t="shared" si="84"/>
        <v>A</v>
      </c>
      <c r="B2703" s="118" t="s">
        <v>315</v>
      </c>
      <c r="C2703" s="118" t="s">
        <v>20</v>
      </c>
      <c r="D2703" s="89">
        <v>2339.69</v>
      </c>
      <c r="E2703" s="89">
        <v>2292.22705</v>
      </c>
      <c r="F2703" s="119">
        <f t="shared" si="85"/>
        <v>0.9797140005727254</v>
      </c>
    </row>
    <row r="2704" spans="1:6" ht="15" x14ac:dyDescent="0.2">
      <c r="A2704" s="49" t="str">
        <f t="shared" si="84"/>
        <v>A</v>
      </c>
      <c r="B2704" s="118" t="s">
        <v>315</v>
      </c>
      <c r="C2704" s="118" t="s">
        <v>31</v>
      </c>
      <c r="D2704" s="89">
        <v>210</v>
      </c>
      <c r="E2704" s="89">
        <v>209.20820000000001</v>
      </c>
      <c r="F2704" s="119">
        <f t="shared" si="85"/>
        <v>0.99622952380952379</v>
      </c>
    </row>
    <row r="2705" spans="1:6" ht="15" x14ac:dyDescent="0.2">
      <c r="A2705" s="49" t="str">
        <f t="shared" si="84"/>
        <v>A</v>
      </c>
      <c r="B2705" s="118" t="s">
        <v>315</v>
      </c>
      <c r="C2705" s="118" t="s">
        <v>32</v>
      </c>
      <c r="D2705" s="89">
        <v>171435.09</v>
      </c>
      <c r="E2705" s="89">
        <v>170306.90881999998</v>
      </c>
      <c r="F2705" s="119">
        <f t="shared" si="85"/>
        <v>0.99341919335183937</v>
      </c>
    </row>
    <row r="2706" spans="1:6" ht="15" x14ac:dyDescent="0.2">
      <c r="A2706" s="49" t="str">
        <f t="shared" si="84"/>
        <v>A</v>
      </c>
      <c r="B2706" s="118" t="s">
        <v>315</v>
      </c>
      <c r="C2706" s="118" t="s">
        <v>3</v>
      </c>
      <c r="D2706" s="89">
        <v>14000</v>
      </c>
      <c r="E2706" s="89">
        <v>13999.99286</v>
      </c>
      <c r="F2706" s="119">
        <f t="shared" si="85"/>
        <v>0.99999948999999999</v>
      </c>
    </row>
    <row r="2707" spans="1:6" ht="15" x14ac:dyDescent="0.2">
      <c r="A2707" s="49" t="str">
        <f t="shared" si="84"/>
        <v>A</v>
      </c>
      <c r="B2707" s="118" t="s">
        <v>315</v>
      </c>
      <c r="C2707" s="118" t="s">
        <v>33</v>
      </c>
      <c r="D2707" s="89">
        <v>165</v>
      </c>
      <c r="E2707" s="89">
        <v>64.772990000000007</v>
      </c>
      <c r="F2707" s="119">
        <f t="shared" si="85"/>
        <v>0.39256357575757578</v>
      </c>
    </row>
    <row r="2708" spans="1:6" ht="15" x14ac:dyDescent="0.2">
      <c r="A2708" s="49" t="str">
        <f t="shared" si="84"/>
        <v>A</v>
      </c>
      <c r="B2708" s="118" t="s">
        <v>315</v>
      </c>
      <c r="C2708" s="118" t="s">
        <v>34</v>
      </c>
      <c r="D2708" s="89">
        <v>21244.115000000002</v>
      </c>
      <c r="E2708" s="89">
        <v>17111.801460000002</v>
      </c>
      <c r="F2708" s="119">
        <f t="shared" si="85"/>
        <v>0.80548431695083567</v>
      </c>
    </row>
    <row r="2709" spans="1:6" ht="15" x14ac:dyDescent="0.2">
      <c r="A2709" s="49" t="str">
        <f t="shared" si="84"/>
        <v>A</v>
      </c>
      <c r="B2709" s="115" t="s">
        <v>315</v>
      </c>
      <c r="C2709" s="115" t="s">
        <v>35</v>
      </c>
      <c r="D2709" s="116">
        <v>584.79</v>
      </c>
      <c r="E2709" s="116">
        <v>158.27377999999999</v>
      </c>
      <c r="F2709" s="117">
        <f t="shared" si="85"/>
        <v>0.27065062672070317</v>
      </c>
    </row>
    <row r="2710" spans="1:6" ht="15" x14ac:dyDescent="0.2">
      <c r="A2710" s="49" t="str">
        <f t="shared" si="84"/>
        <v>A</v>
      </c>
      <c r="B2710" s="115" t="s">
        <v>315</v>
      </c>
      <c r="C2710" s="115" t="s">
        <v>40</v>
      </c>
      <c r="D2710" s="116">
        <v>18420.400000000001</v>
      </c>
      <c r="E2710" s="116">
        <v>18420.355329999999</v>
      </c>
      <c r="F2710" s="117">
        <f t="shared" si="85"/>
        <v>0.99999757497122743</v>
      </c>
    </row>
    <row r="2711" spans="1:6" ht="18.75" thickBot="1" x14ac:dyDescent="0.25">
      <c r="A2711" s="49" t="str">
        <f t="shared" si="84"/>
        <v>A</v>
      </c>
      <c r="B2711" s="109" t="s">
        <v>1485</v>
      </c>
      <c r="C2711" s="110" t="s">
        <v>1486</v>
      </c>
      <c r="D2711" s="111">
        <v>7727.68</v>
      </c>
      <c r="E2711" s="111">
        <v>9990.072259999999</v>
      </c>
      <c r="F2711" s="112">
        <f t="shared" si="85"/>
        <v>1.2927647443993537</v>
      </c>
    </row>
    <row r="2712" spans="1:6" ht="15.75" thickTop="1" x14ac:dyDescent="0.2">
      <c r="A2712" s="49" t="str">
        <f t="shared" si="84"/>
        <v>A</v>
      </c>
      <c r="B2712" s="115" t="s">
        <v>315</v>
      </c>
      <c r="C2712" s="115" t="s">
        <v>18</v>
      </c>
      <c r="D2712" s="116">
        <v>7667.68</v>
      </c>
      <c r="E2712" s="116">
        <v>9881.3154799999993</v>
      </c>
      <c r="F2712" s="117">
        <f t="shared" si="85"/>
        <v>1.2886969044091563</v>
      </c>
    </row>
    <row r="2713" spans="1:6" ht="15" x14ac:dyDescent="0.2">
      <c r="A2713" s="49" t="str">
        <f t="shared" si="84"/>
        <v>A</v>
      </c>
      <c r="B2713" s="118" t="s">
        <v>315</v>
      </c>
      <c r="C2713" s="118" t="s">
        <v>19</v>
      </c>
      <c r="D2713" s="89">
        <v>5347.01</v>
      </c>
      <c r="E2713" s="89">
        <v>5713.8174600000002</v>
      </c>
      <c r="F2713" s="119">
        <f t="shared" si="85"/>
        <v>1.0686004813905341</v>
      </c>
    </row>
    <row r="2714" spans="1:6" ht="15" x14ac:dyDescent="0.2">
      <c r="A2714" s="49" t="str">
        <f t="shared" si="84"/>
        <v>A</v>
      </c>
      <c r="B2714" s="118" t="s">
        <v>315</v>
      </c>
      <c r="C2714" s="118" t="s">
        <v>20</v>
      </c>
      <c r="D2714" s="89">
        <v>2110.67</v>
      </c>
      <c r="E2714" s="89">
        <v>2084.8412699999999</v>
      </c>
      <c r="F2714" s="119">
        <f t="shared" si="85"/>
        <v>0.98776278148644736</v>
      </c>
    </row>
    <row r="2715" spans="1:6" ht="15" x14ac:dyDescent="0.2">
      <c r="A2715" s="49" t="str">
        <f t="shared" si="84"/>
        <v>A</v>
      </c>
      <c r="B2715" s="118" t="s">
        <v>315</v>
      </c>
      <c r="C2715" s="118" t="s">
        <v>32</v>
      </c>
      <c r="D2715" s="89">
        <v>0</v>
      </c>
      <c r="E2715" s="89">
        <v>2</v>
      </c>
      <c r="F2715" s="119" t="e">
        <f t="shared" si="85"/>
        <v>#DIV/0!</v>
      </c>
    </row>
    <row r="2716" spans="1:6" ht="15" x14ac:dyDescent="0.2">
      <c r="A2716" s="49" t="str">
        <f t="shared" si="84"/>
        <v>A</v>
      </c>
      <c r="B2716" s="118" t="s">
        <v>315</v>
      </c>
      <c r="C2716" s="118" t="s">
        <v>33</v>
      </c>
      <c r="D2716" s="89">
        <v>165</v>
      </c>
      <c r="E2716" s="89">
        <v>64.772990000000007</v>
      </c>
      <c r="F2716" s="119">
        <f t="shared" si="85"/>
        <v>0.39256357575757578</v>
      </c>
    </row>
    <row r="2717" spans="1:6" ht="15" x14ac:dyDescent="0.2">
      <c r="A2717" s="49" t="str">
        <f t="shared" si="84"/>
        <v>A</v>
      </c>
      <c r="B2717" s="118" t="s">
        <v>315</v>
      </c>
      <c r="C2717" s="118" t="s">
        <v>34</v>
      </c>
      <c r="D2717" s="89">
        <v>45</v>
      </c>
      <c r="E2717" s="89">
        <v>2015.8837599999997</v>
      </c>
      <c r="F2717" s="119">
        <f t="shared" si="85"/>
        <v>44.797416888888883</v>
      </c>
    </row>
    <row r="2718" spans="1:6" ht="15" x14ac:dyDescent="0.2">
      <c r="A2718" s="49" t="str">
        <f t="shared" si="84"/>
        <v>A</v>
      </c>
      <c r="B2718" s="115" t="s">
        <v>315</v>
      </c>
      <c r="C2718" s="115" t="s">
        <v>35</v>
      </c>
      <c r="D2718" s="116">
        <v>60</v>
      </c>
      <c r="E2718" s="116">
        <v>108.75677999999999</v>
      </c>
      <c r="F2718" s="117">
        <f t="shared" si="85"/>
        <v>1.8126129999999998</v>
      </c>
    </row>
    <row r="2719" spans="1:6" ht="18.75" thickBot="1" x14ac:dyDescent="0.25">
      <c r="A2719" s="49" t="str">
        <f t="shared" si="84"/>
        <v>A</v>
      </c>
      <c r="B2719" s="109" t="s">
        <v>1487</v>
      </c>
      <c r="C2719" s="110" t="s">
        <v>1488</v>
      </c>
      <c r="D2719" s="111">
        <v>134718.69</v>
      </c>
      <c r="E2719" s="111">
        <v>133998.81487999999</v>
      </c>
      <c r="F2719" s="112">
        <f t="shared" si="85"/>
        <v>0.9946564569474361</v>
      </c>
    </row>
    <row r="2720" spans="1:6" ht="15.75" thickTop="1" x14ac:dyDescent="0.2">
      <c r="A2720" s="49" t="str">
        <f t="shared" si="84"/>
        <v>A</v>
      </c>
      <c r="B2720" s="115" t="s">
        <v>315</v>
      </c>
      <c r="C2720" s="115" t="s">
        <v>18</v>
      </c>
      <c r="D2720" s="116">
        <v>116298.29</v>
      </c>
      <c r="E2720" s="116">
        <v>115578.45955</v>
      </c>
      <c r="F2720" s="117">
        <f t="shared" si="85"/>
        <v>0.99381048122031723</v>
      </c>
    </row>
    <row r="2721" spans="1:6" ht="15" x14ac:dyDescent="0.2">
      <c r="A2721" s="49" t="str">
        <f t="shared" si="84"/>
        <v>A</v>
      </c>
      <c r="B2721" s="118" t="s">
        <v>315</v>
      </c>
      <c r="C2721" s="118" t="s">
        <v>31</v>
      </c>
      <c r="D2721" s="89">
        <v>210</v>
      </c>
      <c r="E2721" s="89">
        <v>209.20820000000001</v>
      </c>
      <c r="F2721" s="119">
        <f t="shared" si="85"/>
        <v>0.99622952380952379</v>
      </c>
    </row>
    <row r="2722" spans="1:6" ht="15" x14ac:dyDescent="0.2">
      <c r="A2722" s="49" t="str">
        <f t="shared" si="84"/>
        <v>A</v>
      </c>
      <c r="B2722" s="118" t="s">
        <v>315</v>
      </c>
      <c r="C2722" s="118" t="s">
        <v>32</v>
      </c>
      <c r="D2722" s="89">
        <v>116088.29</v>
      </c>
      <c r="E2722" s="89">
        <v>115369.25134999999</v>
      </c>
      <c r="F2722" s="119">
        <f t="shared" si="85"/>
        <v>0.9938061052497198</v>
      </c>
    </row>
    <row r="2723" spans="1:6" ht="15" x14ac:dyDescent="0.2">
      <c r="A2723" s="49" t="str">
        <f t="shared" si="84"/>
        <v>A</v>
      </c>
      <c r="B2723" s="115" t="s">
        <v>315</v>
      </c>
      <c r="C2723" s="115" t="s">
        <v>40</v>
      </c>
      <c r="D2723" s="116">
        <v>18420.400000000001</v>
      </c>
      <c r="E2723" s="116">
        <v>18420.355329999999</v>
      </c>
      <c r="F2723" s="117">
        <f t="shared" si="85"/>
        <v>0.99999757497122743</v>
      </c>
    </row>
    <row r="2724" spans="1:6" ht="18.75" thickBot="1" x14ac:dyDescent="0.25">
      <c r="A2724" s="49" t="str">
        <f t="shared" si="84"/>
        <v>A</v>
      </c>
      <c r="B2724" s="109" t="s">
        <v>1489</v>
      </c>
      <c r="C2724" s="110" t="s">
        <v>1490</v>
      </c>
      <c r="D2724" s="111">
        <v>6013.25</v>
      </c>
      <c r="E2724" s="111">
        <v>5833.8059699999994</v>
      </c>
      <c r="F2724" s="112">
        <f t="shared" si="85"/>
        <v>0.97015856150999868</v>
      </c>
    </row>
    <row r="2725" spans="1:6" ht="15.75" thickTop="1" x14ac:dyDescent="0.2">
      <c r="A2725" s="49" t="str">
        <f t="shared" si="84"/>
        <v>A</v>
      </c>
      <c r="B2725" s="115" t="s">
        <v>315</v>
      </c>
      <c r="C2725" s="115" t="s">
        <v>18</v>
      </c>
      <c r="D2725" s="116">
        <v>6013.25</v>
      </c>
      <c r="E2725" s="116">
        <v>5833.8059699999994</v>
      </c>
      <c r="F2725" s="117">
        <f t="shared" si="85"/>
        <v>0.97015856150999868</v>
      </c>
    </row>
    <row r="2726" spans="1:6" ht="15" x14ac:dyDescent="0.2">
      <c r="A2726" s="49" t="str">
        <f t="shared" si="84"/>
        <v>A</v>
      </c>
      <c r="B2726" s="118" t="s">
        <v>315</v>
      </c>
      <c r="C2726" s="118" t="s">
        <v>32</v>
      </c>
      <c r="D2726" s="89">
        <v>6013.25</v>
      </c>
      <c r="E2726" s="89">
        <v>5833.8059699999994</v>
      </c>
      <c r="F2726" s="119">
        <f t="shared" si="85"/>
        <v>0.97015856150999868</v>
      </c>
    </row>
    <row r="2727" spans="1:6" ht="18.75" thickBot="1" x14ac:dyDescent="0.25">
      <c r="A2727" s="49" t="str">
        <f t="shared" si="84"/>
        <v>A</v>
      </c>
      <c r="B2727" s="109" t="s">
        <v>1491</v>
      </c>
      <c r="C2727" s="110" t="s">
        <v>1492</v>
      </c>
      <c r="D2727" s="111">
        <v>30359.200000000001</v>
      </c>
      <c r="E2727" s="111">
        <v>30129.815760000001</v>
      </c>
      <c r="F2727" s="112">
        <f t="shared" si="85"/>
        <v>0.99244432527866344</v>
      </c>
    </row>
    <row r="2728" spans="1:6" ht="15.75" thickTop="1" x14ac:dyDescent="0.2">
      <c r="A2728" s="49" t="str">
        <f t="shared" si="84"/>
        <v>A</v>
      </c>
      <c r="B2728" s="115" t="s">
        <v>315</v>
      </c>
      <c r="C2728" s="115" t="s">
        <v>18</v>
      </c>
      <c r="D2728" s="116">
        <v>30359.200000000001</v>
      </c>
      <c r="E2728" s="116">
        <v>30129.815760000001</v>
      </c>
      <c r="F2728" s="117">
        <f t="shared" si="85"/>
        <v>0.99244432527866344</v>
      </c>
    </row>
    <row r="2729" spans="1:6" ht="15" x14ac:dyDescent="0.2">
      <c r="A2729" s="49" t="str">
        <f t="shared" si="84"/>
        <v>A</v>
      </c>
      <c r="B2729" s="118" t="s">
        <v>315</v>
      </c>
      <c r="C2729" s="118" t="s">
        <v>32</v>
      </c>
      <c r="D2729" s="89">
        <v>30359.200000000001</v>
      </c>
      <c r="E2729" s="89">
        <v>30129.815760000001</v>
      </c>
      <c r="F2729" s="119">
        <f t="shared" si="85"/>
        <v>0.99244432527866344</v>
      </c>
    </row>
    <row r="2730" spans="1:6" ht="18.75" thickBot="1" x14ac:dyDescent="0.25">
      <c r="A2730" s="49" t="str">
        <f t="shared" si="84"/>
        <v>A</v>
      </c>
      <c r="B2730" s="109" t="s">
        <v>1493</v>
      </c>
      <c r="C2730" s="110" t="s">
        <v>1494</v>
      </c>
      <c r="D2730" s="111">
        <v>95</v>
      </c>
      <c r="E2730" s="111">
        <v>94.945250000000001</v>
      </c>
      <c r="F2730" s="112">
        <f t="shared" si="85"/>
        <v>0.9994236842105263</v>
      </c>
    </row>
    <row r="2731" spans="1:6" ht="15.75" thickTop="1" x14ac:dyDescent="0.2">
      <c r="A2731" s="49" t="str">
        <f t="shared" si="84"/>
        <v>A</v>
      </c>
      <c r="B2731" s="115" t="s">
        <v>315</v>
      </c>
      <c r="C2731" s="115" t="s">
        <v>18</v>
      </c>
      <c r="D2731" s="116">
        <v>95</v>
      </c>
      <c r="E2731" s="116">
        <v>94.945250000000001</v>
      </c>
      <c r="F2731" s="117">
        <f t="shared" si="85"/>
        <v>0.9994236842105263</v>
      </c>
    </row>
    <row r="2732" spans="1:6" ht="15" x14ac:dyDescent="0.2">
      <c r="A2732" s="49" t="str">
        <f t="shared" si="84"/>
        <v>A</v>
      </c>
      <c r="B2732" s="118" t="s">
        <v>315</v>
      </c>
      <c r="C2732" s="118" t="s">
        <v>32</v>
      </c>
      <c r="D2732" s="89">
        <v>95</v>
      </c>
      <c r="E2732" s="89">
        <v>94.945250000000001</v>
      </c>
      <c r="F2732" s="119">
        <f t="shared" si="85"/>
        <v>0.9994236842105263</v>
      </c>
    </row>
    <row r="2733" spans="1:6" ht="36.75" thickBot="1" x14ac:dyDescent="0.25">
      <c r="A2733" s="49" t="str">
        <f t="shared" si="84"/>
        <v>A</v>
      </c>
      <c r="B2733" s="109" t="s">
        <v>1495</v>
      </c>
      <c r="C2733" s="110" t="s">
        <v>1496</v>
      </c>
      <c r="D2733" s="111">
        <v>8778.875</v>
      </c>
      <c r="E2733" s="111">
        <v>5046.9462300000005</v>
      </c>
      <c r="F2733" s="112">
        <f t="shared" si="85"/>
        <v>0.57489669576113123</v>
      </c>
    </row>
    <row r="2734" spans="1:6" ht="15.75" thickTop="1" x14ac:dyDescent="0.2">
      <c r="A2734" s="49" t="str">
        <f t="shared" si="84"/>
        <v>A</v>
      </c>
      <c r="B2734" s="115" t="s">
        <v>315</v>
      </c>
      <c r="C2734" s="115" t="s">
        <v>18</v>
      </c>
      <c r="D2734" s="116">
        <v>8778.875</v>
      </c>
      <c r="E2734" s="116">
        <v>5046.9462300000005</v>
      </c>
      <c r="F2734" s="117">
        <f t="shared" si="85"/>
        <v>0.57489669576113123</v>
      </c>
    </row>
    <row r="2735" spans="1:6" ht="15" x14ac:dyDescent="0.2">
      <c r="A2735" s="49" t="str">
        <f t="shared" si="84"/>
        <v>A</v>
      </c>
      <c r="B2735" s="118" t="s">
        <v>315</v>
      </c>
      <c r="C2735" s="118" t="s">
        <v>34</v>
      </c>
      <c r="D2735" s="89">
        <v>8778.875</v>
      </c>
      <c r="E2735" s="89">
        <v>5046.9462300000005</v>
      </c>
      <c r="F2735" s="119">
        <f t="shared" si="85"/>
        <v>0.57489669576113123</v>
      </c>
    </row>
    <row r="2736" spans="1:6" ht="18.75" thickBot="1" x14ac:dyDescent="0.25">
      <c r="A2736" s="49" t="str">
        <f t="shared" si="84"/>
        <v>A</v>
      </c>
      <c r="B2736" s="109" t="s">
        <v>1497</v>
      </c>
      <c r="C2736" s="110" t="s">
        <v>1498</v>
      </c>
      <c r="D2736" s="111">
        <v>225</v>
      </c>
      <c r="E2736" s="111">
        <v>203.36578</v>
      </c>
      <c r="F2736" s="112">
        <f t="shared" si="85"/>
        <v>0.90384791111111107</v>
      </c>
    </row>
    <row r="2737" spans="1:6" ht="15.75" thickTop="1" x14ac:dyDescent="0.2">
      <c r="A2737" s="49" t="str">
        <f t="shared" si="84"/>
        <v>A</v>
      </c>
      <c r="B2737" s="115" t="s">
        <v>315</v>
      </c>
      <c r="C2737" s="115" t="s">
        <v>18</v>
      </c>
      <c r="D2737" s="116">
        <v>225</v>
      </c>
      <c r="E2737" s="116">
        <v>203.36578</v>
      </c>
      <c r="F2737" s="117">
        <f t="shared" si="85"/>
        <v>0.90384791111111107</v>
      </c>
    </row>
    <row r="2738" spans="1:6" ht="15" x14ac:dyDescent="0.2">
      <c r="A2738" s="49" t="str">
        <f t="shared" si="84"/>
        <v>A</v>
      </c>
      <c r="B2738" s="118" t="s">
        <v>315</v>
      </c>
      <c r="C2738" s="118" t="s">
        <v>20</v>
      </c>
      <c r="D2738" s="89">
        <v>225</v>
      </c>
      <c r="E2738" s="89">
        <v>203.36578</v>
      </c>
      <c r="F2738" s="119">
        <f t="shared" si="85"/>
        <v>0.90384791111111107</v>
      </c>
    </row>
    <row r="2739" spans="1:6" ht="18.75" thickBot="1" x14ac:dyDescent="0.25">
      <c r="A2739" s="49" t="str">
        <f t="shared" si="84"/>
        <v>A</v>
      </c>
      <c r="B2739" s="109" t="s">
        <v>1499</v>
      </c>
      <c r="C2739" s="110" t="s">
        <v>1500</v>
      </c>
      <c r="D2739" s="111">
        <v>170</v>
      </c>
      <c r="E2739" s="111">
        <v>167.76537999999999</v>
      </c>
      <c r="F2739" s="112">
        <f t="shared" si="85"/>
        <v>0.98685517647058818</v>
      </c>
    </row>
    <row r="2740" spans="1:6" ht="15.75" thickTop="1" x14ac:dyDescent="0.2">
      <c r="A2740" s="49" t="str">
        <f t="shared" si="84"/>
        <v>A</v>
      </c>
      <c r="B2740" s="115" t="s">
        <v>315</v>
      </c>
      <c r="C2740" s="115" t="s">
        <v>18</v>
      </c>
      <c r="D2740" s="116">
        <v>170</v>
      </c>
      <c r="E2740" s="116">
        <v>167.76537999999999</v>
      </c>
      <c r="F2740" s="117">
        <f t="shared" si="85"/>
        <v>0.98685517647058818</v>
      </c>
    </row>
    <row r="2741" spans="1:6" ht="15" x14ac:dyDescent="0.2">
      <c r="A2741" s="49" t="str">
        <f t="shared" si="84"/>
        <v>A</v>
      </c>
      <c r="B2741" s="118" t="s">
        <v>315</v>
      </c>
      <c r="C2741" s="118" t="s">
        <v>32</v>
      </c>
      <c r="D2741" s="89">
        <v>170</v>
      </c>
      <c r="E2741" s="89">
        <v>167.76537999999999</v>
      </c>
      <c r="F2741" s="119">
        <f t="shared" si="85"/>
        <v>0.98685517647058818</v>
      </c>
    </row>
    <row r="2742" spans="1:6" ht="36.75" thickBot="1" x14ac:dyDescent="0.25">
      <c r="A2742" s="49" t="str">
        <f t="shared" si="84"/>
        <v>A</v>
      </c>
      <c r="B2742" s="109" t="s">
        <v>1501</v>
      </c>
      <c r="C2742" s="110" t="s">
        <v>1502</v>
      </c>
      <c r="D2742" s="111">
        <v>3048.25</v>
      </c>
      <c r="E2742" s="111">
        <v>2472.4833199999998</v>
      </c>
      <c r="F2742" s="112">
        <f t="shared" si="85"/>
        <v>0.81111566308537675</v>
      </c>
    </row>
    <row r="2743" spans="1:6" ht="15.75" thickTop="1" x14ac:dyDescent="0.2">
      <c r="A2743" s="49" t="str">
        <f t="shared" si="84"/>
        <v>A</v>
      </c>
      <c r="B2743" s="115" t="s">
        <v>315</v>
      </c>
      <c r="C2743" s="115" t="s">
        <v>18</v>
      </c>
      <c r="D2743" s="116">
        <v>3033.46</v>
      </c>
      <c r="E2743" s="116">
        <v>2461.6933199999999</v>
      </c>
      <c r="F2743" s="117">
        <f t="shared" si="85"/>
        <v>0.8115133609805304</v>
      </c>
    </row>
    <row r="2744" spans="1:6" ht="15" x14ac:dyDescent="0.2">
      <c r="A2744" s="49" t="str">
        <f t="shared" si="84"/>
        <v>A</v>
      </c>
      <c r="B2744" s="118" t="s">
        <v>315</v>
      </c>
      <c r="C2744" s="118" t="s">
        <v>20</v>
      </c>
      <c r="D2744" s="89">
        <v>4.0199999999999996</v>
      </c>
      <c r="E2744" s="89">
        <v>4.0199999999999996</v>
      </c>
      <c r="F2744" s="119">
        <f t="shared" si="85"/>
        <v>1</v>
      </c>
    </row>
    <row r="2745" spans="1:6" ht="15" x14ac:dyDescent="0.2">
      <c r="A2745" s="49" t="str">
        <f t="shared" si="84"/>
        <v>A</v>
      </c>
      <c r="B2745" s="118" t="s">
        <v>315</v>
      </c>
      <c r="C2745" s="118" t="s">
        <v>34</v>
      </c>
      <c r="D2745" s="89">
        <v>3029.44</v>
      </c>
      <c r="E2745" s="89">
        <v>2457.6733199999999</v>
      </c>
      <c r="F2745" s="119">
        <f t="shared" si="85"/>
        <v>0.81126324337171218</v>
      </c>
    </row>
    <row r="2746" spans="1:6" ht="15" x14ac:dyDescent="0.2">
      <c r="A2746" s="49" t="str">
        <f t="shared" si="84"/>
        <v>A</v>
      </c>
      <c r="B2746" s="115" t="s">
        <v>315</v>
      </c>
      <c r="C2746" s="115" t="s">
        <v>35</v>
      </c>
      <c r="D2746" s="116">
        <v>14.79</v>
      </c>
      <c r="E2746" s="116">
        <v>10.79</v>
      </c>
      <c r="F2746" s="117">
        <f t="shared" si="85"/>
        <v>0.72954699121027722</v>
      </c>
    </row>
    <row r="2747" spans="1:6" ht="18.75" thickBot="1" x14ac:dyDescent="0.25">
      <c r="A2747" s="49" t="str">
        <f t="shared" si="84"/>
        <v>A</v>
      </c>
      <c r="B2747" s="109" t="s">
        <v>1503</v>
      </c>
      <c r="C2747" s="110" t="s">
        <v>1504</v>
      </c>
      <c r="D2747" s="111">
        <v>18810</v>
      </c>
      <c r="E2747" s="111">
        <v>16570.87962</v>
      </c>
      <c r="F2747" s="112">
        <f t="shared" si="85"/>
        <v>0.88096117065390744</v>
      </c>
    </row>
    <row r="2748" spans="1:6" ht="15.75" thickTop="1" x14ac:dyDescent="0.2">
      <c r="A2748" s="49" t="str">
        <f t="shared" si="84"/>
        <v>A</v>
      </c>
      <c r="B2748" s="115" t="s">
        <v>315</v>
      </c>
      <c r="C2748" s="115" t="s">
        <v>18</v>
      </c>
      <c r="D2748" s="116">
        <v>18300</v>
      </c>
      <c r="E2748" s="116">
        <v>16532.152620000001</v>
      </c>
      <c r="F2748" s="117">
        <f t="shared" si="85"/>
        <v>0.90339631803278697</v>
      </c>
    </row>
    <row r="2749" spans="1:6" ht="15" x14ac:dyDescent="0.2">
      <c r="A2749" s="49" t="str">
        <f t="shared" si="84"/>
        <v>A</v>
      </c>
      <c r="B2749" s="118" t="s">
        <v>315</v>
      </c>
      <c r="C2749" s="118" t="s">
        <v>3</v>
      </c>
      <c r="D2749" s="89">
        <v>14000</v>
      </c>
      <c r="E2749" s="89">
        <v>13999.99286</v>
      </c>
      <c r="F2749" s="119">
        <f t="shared" si="85"/>
        <v>0.99999948999999999</v>
      </c>
    </row>
    <row r="2750" spans="1:6" ht="15" x14ac:dyDescent="0.2">
      <c r="A2750" s="49" t="str">
        <f t="shared" si="84"/>
        <v>A</v>
      </c>
      <c r="B2750" s="118" t="s">
        <v>315</v>
      </c>
      <c r="C2750" s="118" t="s">
        <v>34</v>
      </c>
      <c r="D2750" s="89">
        <v>4300</v>
      </c>
      <c r="E2750" s="89">
        <v>2532.1597599999996</v>
      </c>
      <c r="F2750" s="119">
        <f t="shared" si="85"/>
        <v>0.5888743627906976</v>
      </c>
    </row>
    <row r="2751" spans="1:6" ht="15" x14ac:dyDescent="0.2">
      <c r="A2751" s="49" t="str">
        <f t="shared" si="84"/>
        <v>A</v>
      </c>
      <c r="B2751" s="115" t="s">
        <v>315</v>
      </c>
      <c r="C2751" s="115" t="s">
        <v>35</v>
      </c>
      <c r="D2751" s="116">
        <v>510</v>
      </c>
      <c r="E2751" s="116">
        <v>38.726999999999997</v>
      </c>
      <c r="F2751" s="117">
        <f t="shared" si="85"/>
        <v>7.5935294117647059E-2</v>
      </c>
    </row>
    <row r="2752" spans="1:6" ht="36.75" thickBot="1" x14ac:dyDescent="0.25">
      <c r="A2752" s="49" t="str">
        <f t="shared" si="84"/>
        <v>A</v>
      </c>
      <c r="B2752" s="109" t="s">
        <v>1505</v>
      </c>
      <c r="C2752" s="110" t="s">
        <v>1506</v>
      </c>
      <c r="D2752" s="111">
        <v>647.5</v>
      </c>
      <c r="E2752" s="111">
        <v>526.40523999999994</v>
      </c>
      <c r="F2752" s="112">
        <f t="shared" si="85"/>
        <v>0.81298106563706551</v>
      </c>
    </row>
    <row r="2753" spans="1:6" ht="15.75" thickTop="1" x14ac:dyDescent="0.2">
      <c r="A2753" s="49" t="str">
        <f t="shared" si="84"/>
        <v>A</v>
      </c>
      <c r="B2753" s="115" t="s">
        <v>315</v>
      </c>
      <c r="C2753" s="115" t="s">
        <v>18</v>
      </c>
      <c r="D2753" s="116">
        <v>647.5</v>
      </c>
      <c r="E2753" s="116">
        <v>526.40523999999994</v>
      </c>
      <c r="F2753" s="117">
        <f t="shared" si="85"/>
        <v>0.81298106563706551</v>
      </c>
    </row>
    <row r="2754" spans="1:6" ht="15" x14ac:dyDescent="0.2">
      <c r="A2754" s="49" t="str">
        <f t="shared" si="84"/>
        <v>A</v>
      </c>
      <c r="B2754" s="118" t="s">
        <v>315</v>
      </c>
      <c r="C2754" s="118" t="s">
        <v>34</v>
      </c>
      <c r="D2754" s="89">
        <v>647.5</v>
      </c>
      <c r="E2754" s="89">
        <v>526.40523999999994</v>
      </c>
      <c r="F2754" s="119">
        <f t="shared" si="85"/>
        <v>0.81298106563706551</v>
      </c>
    </row>
    <row r="2755" spans="1:6" s="60" customFormat="1" ht="36.75" hidden="1" thickBot="1" x14ac:dyDescent="0.3">
      <c r="A2755" s="65" t="str">
        <f t="shared" si="84"/>
        <v>A</v>
      </c>
      <c r="B2755" s="120" t="s">
        <v>1507</v>
      </c>
      <c r="C2755" s="121" t="s">
        <v>1508</v>
      </c>
      <c r="D2755" s="122">
        <v>647.5</v>
      </c>
      <c r="E2755" s="122">
        <v>526.40523999999994</v>
      </c>
      <c r="F2755" s="123">
        <f t="shared" si="85"/>
        <v>0.81298106563706551</v>
      </c>
    </row>
    <row r="2756" spans="1:6" s="60" customFormat="1" ht="15" hidden="1" x14ac:dyDescent="0.25">
      <c r="A2756" s="65" t="str">
        <f t="shared" si="84"/>
        <v>A</v>
      </c>
      <c r="B2756" s="124" t="s">
        <v>315</v>
      </c>
      <c r="C2756" s="124" t="s">
        <v>18</v>
      </c>
      <c r="D2756" s="125">
        <v>647.5</v>
      </c>
      <c r="E2756" s="125">
        <v>526.40523999999994</v>
      </c>
      <c r="F2756" s="126">
        <f t="shared" si="85"/>
        <v>0.81298106563706551</v>
      </c>
    </row>
    <row r="2757" spans="1:6" s="60" customFormat="1" ht="15" hidden="1" x14ac:dyDescent="0.25">
      <c r="A2757" s="65" t="str">
        <f t="shared" ref="A2757:A2820" si="86">(IF(OR(D2757&lt;&gt;0,E2757&lt;&gt;0,),"A","B"))</f>
        <v>A</v>
      </c>
      <c r="B2757" s="127" t="s">
        <v>315</v>
      </c>
      <c r="C2757" s="127" t="s">
        <v>34</v>
      </c>
      <c r="D2757" s="128">
        <v>647.5</v>
      </c>
      <c r="E2757" s="128">
        <v>526.40523999999994</v>
      </c>
      <c r="F2757" s="129">
        <f t="shared" ref="F2757:F2820" si="87">E2757/D2757</f>
        <v>0.81298106563706551</v>
      </c>
    </row>
    <row r="2758" spans="1:6" ht="36.75" thickBot="1" x14ac:dyDescent="0.25">
      <c r="A2758" s="49" t="str">
        <f t="shared" si="86"/>
        <v>A</v>
      </c>
      <c r="B2758" s="109" t="s">
        <v>1511</v>
      </c>
      <c r="C2758" s="110" t="s">
        <v>1512</v>
      </c>
      <c r="D2758" s="111">
        <v>18162.5</v>
      </c>
      <c r="E2758" s="111">
        <v>16044.47438</v>
      </c>
      <c r="F2758" s="112">
        <f t="shared" si="87"/>
        <v>0.88338468713007567</v>
      </c>
    </row>
    <row r="2759" spans="1:6" ht="15.75" thickTop="1" x14ac:dyDescent="0.2">
      <c r="A2759" s="49" t="str">
        <f t="shared" si="86"/>
        <v>A</v>
      </c>
      <c r="B2759" s="115" t="s">
        <v>315</v>
      </c>
      <c r="C2759" s="115" t="s">
        <v>18</v>
      </c>
      <c r="D2759" s="116">
        <v>17652.5</v>
      </c>
      <c r="E2759" s="116">
        <v>16005.747379999999</v>
      </c>
      <c r="F2759" s="117">
        <f t="shared" si="87"/>
        <v>0.90671278175895764</v>
      </c>
    </row>
    <row r="2760" spans="1:6" ht="15" x14ac:dyDescent="0.2">
      <c r="A2760" s="49" t="str">
        <f t="shared" si="86"/>
        <v>A</v>
      </c>
      <c r="B2760" s="118" t="s">
        <v>315</v>
      </c>
      <c r="C2760" s="118" t="s">
        <v>3</v>
      </c>
      <c r="D2760" s="89">
        <v>14000</v>
      </c>
      <c r="E2760" s="89">
        <v>13999.99286</v>
      </c>
      <c r="F2760" s="119">
        <f t="shared" si="87"/>
        <v>0.99999948999999999</v>
      </c>
    </row>
    <row r="2761" spans="1:6" ht="15" x14ac:dyDescent="0.2">
      <c r="A2761" s="49" t="str">
        <f t="shared" si="86"/>
        <v>A</v>
      </c>
      <c r="B2761" s="118" t="s">
        <v>315</v>
      </c>
      <c r="C2761" s="118" t="s">
        <v>34</v>
      </c>
      <c r="D2761" s="89">
        <v>3652.5</v>
      </c>
      <c r="E2761" s="89">
        <v>2005.75452</v>
      </c>
      <c r="F2761" s="119">
        <f t="shared" si="87"/>
        <v>0.54914565913757696</v>
      </c>
    </row>
    <row r="2762" spans="1:6" ht="15" x14ac:dyDescent="0.2">
      <c r="A2762" s="49" t="str">
        <f t="shared" si="86"/>
        <v>A</v>
      </c>
      <c r="B2762" s="115" t="s">
        <v>315</v>
      </c>
      <c r="C2762" s="115" t="s">
        <v>35</v>
      </c>
      <c r="D2762" s="116">
        <v>510</v>
      </c>
      <c r="E2762" s="116">
        <v>38.726999999999997</v>
      </c>
      <c r="F2762" s="117">
        <f t="shared" si="87"/>
        <v>7.5935294117647059E-2</v>
      </c>
    </row>
    <row r="2763" spans="1:6" s="60" customFormat="1" ht="36.75" hidden="1" thickBot="1" x14ac:dyDescent="0.3">
      <c r="A2763" s="65" t="str">
        <f t="shared" si="86"/>
        <v>A</v>
      </c>
      <c r="B2763" s="120" t="s">
        <v>1513</v>
      </c>
      <c r="C2763" s="121" t="s">
        <v>1514</v>
      </c>
      <c r="D2763" s="122">
        <v>18162.5</v>
      </c>
      <c r="E2763" s="122">
        <v>16044.47438</v>
      </c>
      <c r="F2763" s="123">
        <f t="shared" si="87"/>
        <v>0.88338468713007567</v>
      </c>
    </row>
    <row r="2764" spans="1:6" s="60" customFormat="1" ht="15" hidden="1" x14ac:dyDescent="0.25">
      <c r="A2764" s="65" t="str">
        <f t="shared" si="86"/>
        <v>A</v>
      </c>
      <c r="B2764" s="124" t="s">
        <v>315</v>
      </c>
      <c r="C2764" s="124" t="s">
        <v>18</v>
      </c>
      <c r="D2764" s="125">
        <v>17652.5</v>
      </c>
      <c r="E2764" s="125">
        <v>16005.747379999999</v>
      </c>
      <c r="F2764" s="126">
        <f t="shared" si="87"/>
        <v>0.90671278175895764</v>
      </c>
    </row>
    <row r="2765" spans="1:6" s="60" customFormat="1" ht="15" hidden="1" x14ac:dyDescent="0.25">
      <c r="A2765" s="65" t="str">
        <f t="shared" si="86"/>
        <v>A</v>
      </c>
      <c r="B2765" s="127" t="s">
        <v>315</v>
      </c>
      <c r="C2765" s="127" t="s">
        <v>3</v>
      </c>
      <c r="D2765" s="128">
        <v>14000</v>
      </c>
      <c r="E2765" s="128">
        <v>13999.99286</v>
      </c>
      <c r="F2765" s="129">
        <f t="shared" si="87"/>
        <v>0.99999948999999999</v>
      </c>
    </row>
    <row r="2766" spans="1:6" s="60" customFormat="1" ht="15" hidden="1" x14ac:dyDescent="0.25">
      <c r="A2766" s="65" t="str">
        <f t="shared" si="86"/>
        <v>A</v>
      </c>
      <c r="B2766" s="127" t="s">
        <v>315</v>
      </c>
      <c r="C2766" s="127" t="s">
        <v>34</v>
      </c>
      <c r="D2766" s="128">
        <v>3652.5</v>
      </c>
      <c r="E2766" s="128">
        <v>2005.75452</v>
      </c>
      <c r="F2766" s="129">
        <f t="shared" si="87"/>
        <v>0.54914565913757696</v>
      </c>
    </row>
    <row r="2767" spans="1:6" s="60" customFormat="1" ht="15" hidden="1" x14ac:dyDescent="0.25">
      <c r="A2767" s="65" t="str">
        <f t="shared" si="86"/>
        <v>A</v>
      </c>
      <c r="B2767" s="124" t="s">
        <v>315</v>
      </c>
      <c r="C2767" s="124" t="s">
        <v>35</v>
      </c>
      <c r="D2767" s="125">
        <v>510</v>
      </c>
      <c r="E2767" s="125">
        <v>38.726999999999997</v>
      </c>
      <c r="F2767" s="126">
        <f t="shared" si="87"/>
        <v>7.5935294117647059E-2</v>
      </c>
    </row>
    <row r="2768" spans="1:6" ht="36.75" thickBot="1" x14ac:dyDescent="0.25">
      <c r="A2768" s="49" t="str">
        <f t="shared" si="86"/>
        <v>A</v>
      </c>
      <c r="B2768" s="109" t="s">
        <v>1517</v>
      </c>
      <c r="C2768" s="110" t="s">
        <v>1518</v>
      </c>
      <c r="D2768" s="111">
        <v>3000</v>
      </c>
      <c r="E2768" s="111">
        <v>2968.3484000000003</v>
      </c>
      <c r="F2768" s="112">
        <f t="shared" si="87"/>
        <v>0.98944946666666678</v>
      </c>
    </row>
    <row r="2769" spans="1:6" ht="15.75" thickTop="1" x14ac:dyDescent="0.2">
      <c r="A2769" s="49" t="str">
        <f t="shared" si="86"/>
        <v>A</v>
      </c>
      <c r="B2769" s="115" t="s">
        <v>315</v>
      </c>
      <c r="C2769" s="115" t="s">
        <v>18</v>
      </c>
      <c r="D2769" s="116">
        <v>3000</v>
      </c>
      <c r="E2769" s="116">
        <v>2968.3484000000003</v>
      </c>
      <c r="F2769" s="117">
        <f t="shared" si="87"/>
        <v>0.98944946666666678</v>
      </c>
    </row>
    <row r="2770" spans="1:6" ht="15" x14ac:dyDescent="0.2">
      <c r="A2770" s="49" t="str">
        <f t="shared" si="86"/>
        <v>A</v>
      </c>
      <c r="B2770" s="118" t="s">
        <v>315</v>
      </c>
      <c r="C2770" s="118" t="s">
        <v>34</v>
      </c>
      <c r="D2770" s="89">
        <v>3000</v>
      </c>
      <c r="E2770" s="89">
        <v>2968.3484000000003</v>
      </c>
      <c r="F2770" s="119">
        <f t="shared" si="87"/>
        <v>0.98944946666666678</v>
      </c>
    </row>
    <row r="2771" spans="1:6" ht="54.75" thickBot="1" x14ac:dyDescent="0.25">
      <c r="A2771" s="49" t="str">
        <f t="shared" si="86"/>
        <v>A</v>
      </c>
      <c r="B2771" s="109" t="s">
        <v>1519</v>
      </c>
      <c r="C2771" s="110" t="s">
        <v>1520</v>
      </c>
      <c r="D2771" s="111">
        <v>16709.349999999999</v>
      </c>
      <c r="E2771" s="111">
        <v>16709.325109999998</v>
      </c>
      <c r="F2771" s="112">
        <f t="shared" si="87"/>
        <v>0.99999851041482757</v>
      </c>
    </row>
    <row r="2772" spans="1:6" ht="15.75" thickTop="1" x14ac:dyDescent="0.2">
      <c r="A2772" s="49" t="str">
        <f t="shared" si="86"/>
        <v>A</v>
      </c>
      <c r="B2772" s="115" t="s">
        <v>315</v>
      </c>
      <c r="C2772" s="115" t="s">
        <v>18</v>
      </c>
      <c r="D2772" s="116">
        <v>16709.349999999999</v>
      </c>
      <c r="E2772" s="116">
        <v>16709.325109999998</v>
      </c>
      <c r="F2772" s="117">
        <f t="shared" si="87"/>
        <v>0.99999851041482757</v>
      </c>
    </row>
    <row r="2773" spans="1:6" ht="15" x14ac:dyDescent="0.2">
      <c r="A2773" s="49" t="str">
        <f t="shared" si="86"/>
        <v>A</v>
      </c>
      <c r="B2773" s="118" t="s">
        <v>315</v>
      </c>
      <c r="C2773" s="118" t="s">
        <v>32</v>
      </c>
      <c r="D2773" s="89">
        <v>16709.349999999999</v>
      </c>
      <c r="E2773" s="89">
        <v>16709.325109999998</v>
      </c>
      <c r="F2773" s="119">
        <f t="shared" si="87"/>
        <v>0.99999851041482757</v>
      </c>
    </row>
    <row r="2774" spans="1:6" s="60" customFormat="1" ht="54.75" hidden="1" thickBot="1" x14ac:dyDescent="0.3">
      <c r="A2774" s="65" t="str">
        <f t="shared" si="86"/>
        <v>A</v>
      </c>
      <c r="B2774" s="120" t="s">
        <v>1521</v>
      </c>
      <c r="C2774" s="121" t="s">
        <v>1522</v>
      </c>
      <c r="D2774" s="122">
        <v>16709.349999999999</v>
      </c>
      <c r="E2774" s="122">
        <v>16709.325109999998</v>
      </c>
      <c r="F2774" s="123">
        <f t="shared" si="87"/>
        <v>0.99999851041482757</v>
      </c>
    </row>
    <row r="2775" spans="1:6" s="60" customFormat="1" ht="15" hidden="1" x14ac:dyDescent="0.25">
      <c r="A2775" s="65" t="str">
        <f t="shared" si="86"/>
        <v>A</v>
      </c>
      <c r="B2775" s="124" t="s">
        <v>315</v>
      </c>
      <c r="C2775" s="124" t="s">
        <v>18</v>
      </c>
      <c r="D2775" s="125">
        <v>16709.349999999999</v>
      </c>
      <c r="E2775" s="125">
        <v>16709.325109999998</v>
      </c>
      <c r="F2775" s="126">
        <f t="shared" si="87"/>
        <v>0.99999851041482757</v>
      </c>
    </row>
    <row r="2776" spans="1:6" s="60" customFormat="1" ht="15" hidden="1" x14ac:dyDescent="0.25">
      <c r="A2776" s="65" t="str">
        <f t="shared" si="86"/>
        <v>A</v>
      </c>
      <c r="B2776" s="127" t="s">
        <v>315</v>
      </c>
      <c r="C2776" s="127" t="s">
        <v>32</v>
      </c>
      <c r="D2776" s="128">
        <v>16709.349999999999</v>
      </c>
      <c r="E2776" s="128">
        <v>16709.325109999998</v>
      </c>
      <c r="F2776" s="129">
        <f t="shared" si="87"/>
        <v>0.99999851041482757</v>
      </c>
    </row>
    <row r="2777" spans="1:6" ht="54.75" thickBot="1" x14ac:dyDescent="0.25">
      <c r="A2777" s="49" t="str">
        <f t="shared" si="86"/>
        <v>A</v>
      </c>
      <c r="B2777" s="109" t="s">
        <v>1523</v>
      </c>
      <c r="C2777" s="110" t="s">
        <v>1524</v>
      </c>
      <c r="D2777" s="111">
        <v>2090.8000000000002</v>
      </c>
      <c r="E2777" s="111">
        <v>2090.7899900000002</v>
      </c>
      <c r="F2777" s="112">
        <f t="shared" si="87"/>
        <v>0.99999521235890565</v>
      </c>
    </row>
    <row r="2778" spans="1:6" ht="15.75" thickTop="1" x14ac:dyDescent="0.2">
      <c r="A2778" s="49" t="str">
        <f t="shared" si="86"/>
        <v>A</v>
      </c>
      <c r="B2778" s="115" t="s">
        <v>315</v>
      </c>
      <c r="C2778" s="115" t="s">
        <v>18</v>
      </c>
      <c r="D2778" s="116">
        <v>2090.8000000000002</v>
      </c>
      <c r="E2778" s="116">
        <v>2090.7899900000002</v>
      </c>
      <c r="F2778" s="117">
        <f t="shared" si="87"/>
        <v>0.99999521235890565</v>
      </c>
    </row>
    <row r="2779" spans="1:6" ht="15" x14ac:dyDescent="0.2">
      <c r="A2779" s="49" t="str">
        <f t="shared" si="86"/>
        <v>A</v>
      </c>
      <c r="B2779" s="118" t="s">
        <v>315</v>
      </c>
      <c r="C2779" s="118" t="s">
        <v>34</v>
      </c>
      <c r="D2779" s="89">
        <v>2090.8000000000002</v>
      </c>
      <c r="E2779" s="89">
        <v>2090.7899900000002</v>
      </c>
      <c r="F2779" s="119">
        <f t="shared" si="87"/>
        <v>0.99999521235890565</v>
      </c>
    </row>
    <row r="2780" spans="1:6" ht="18.75" thickBot="1" x14ac:dyDescent="0.25">
      <c r="A2780" s="49" t="str">
        <f t="shared" si="86"/>
        <v>A</v>
      </c>
      <c r="B2780" s="109" t="s">
        <v>1525</v>
      </c>
      <c r="C2780" s="110" t="s">
        <v>1526</v>
      </c>
      <c r="D2780" s="111">
        <v>2000</v>
      </c>
      <c r="E2780" s="111">
        <v>2000</v>
      </c>
      <c r="F2780" s="112">
        <f t="shared" si="87"/>
        <v>1</v>
      </c>
    </row>
    <row r="2781" spans="1:6" ht="15.75" thickTop="1" x14ac:dyDescent="0.2">
      <c r="A2781" s="49" t="str">
        <f t="shared" si="86"/>
        <v>A</v>
      </c>
      <c r="B2781" s="115" t="s">
        <v>315</v>
      </c>
      <c r="C2781" s="115" t="s">
        <v>18</v>
      </c>
      <c r="D2781" s="116">
        <v>2000</v>
      </c>
      <c r="E2781" s="116">
        <v>2000</v>
      </c>
      <c r="F2781" s="117">
        <f t="shared" si="87"/>
        <v>1</v>
      </c>
    </row>
    <row r="2782" spans="1:6" ht="15" x14ac:dyDescent="0.2">
      <c r="A2782" s="49" t="str">
        <f t="shared" si="86"/>
        <v>A</v>
      </c>
      <c r="B2782" s="118" t="s">
        <v>315</v>
      </c>
      <c r="C2782" s="118" t="s">
        <v>32</v>
      </c>
      <c r="D2782" s="89">
        <v>2000</v>
      </c>
      <c r="E2782" s="89">
        <v>2000</v>
      </c>
      <c r="F2782" s="119">
        <f t="shared" si="87"/>
        <v>1</v>
      </c>
    </row>
    <row r="2783" spans="1:6" ht="18.75" thickBot="1" x14ac:dyDescent="0.25">
      <c r="A2783" s="49" t="str">
        <f t="shared" si="86"/>
        <v>A</v>
      </c>
      <c r="B2783" s="109" t="s">
        <v>1527</v>
      </c>
      <c r="C2783" s="110" t="s">
        <v>1528</v>
      </c>
      <c r="D2783" s="111">
        <v>69125</v>
      </c>
      <c r="E2783" s="111">
        <v>67516.946519999998</v>
      </c>
      <c r="F2783" s="112">
        <f t="shared" si="87"/>
        <v>0.97673702018083175</v>
      </c>
    </row>
    <row r="2784" spans="1:6" ht="15.75" thickTop="1" x14ac:dyDescent="0.2">
      <c r="A2784" s="49" t="str">
        <f t="shared" si="86"/>
        <v>A</v>
      </c>
      <c r="B2784" s="115" t="s">
        <v>315</v>
      </c>
      <c r="C2784" s="115" t="s">
        <v>18</v>
      </c>
      <c r="D2784" s="116">
        <v>67625</v>
      </c>
      <c r="E2784" s="116">
        <v>67511.946519999998</v>
      </c>
      <c r="F2784" s="117">
        <f t="shared" si="87"/>
        <v>0.99832822950092415</v>
      </c>
    </row>
    <row r="2785" spans="1:6" ht="15" x14ac:dyDescent="0.2">
      <c r="A2785" s="49" t="str">
        <f t="shared" si="86"/>
        <v>A</v>
      </c>
      <c r="B2785" s="118" t="s">
        <v>315</v>
      </c>
      <c r="C2785" s="118" t="s">
        <v>32</v>
      </c>
      <c r="D2785" s="89">
        <v>17675</v>
      </c>
      <c r="E2785" s="89">
        <v>17675</v>
      </c>
      <c r="F2785" s="119">
        <f t="shared" si="87"/>
        <v>1</v>
      </c>
    </row>
    <row r="2786" spans="1:6" ht="15" x14ac:dyDescent="0.2">
      <c r="A2786" s="49" t="str">
        <f t="shared" si="86"/>
        <v>A</v>
      </c>
      <c r="B2786" s="118" t="s">
        <v>315</v>
      </c>
      <c r="C2786" s="118" t="s">
        <v>34</v>
      </c>
      <c r="D2786" s="89">
        <v>49950</v>
      </c>
      <c r="E2786" s="89">
        <v>49836.946519999998</v>
      </c>
      <c r="F2786" s="119">
        <f t="shared" si="87"/>
        <v>0.99773666706706698</v>
      </c>
    </row>
    <row r="2787" spans="1:6" ht="15" x14ac:dyDescent="0.2">
      <c r="A2787" s="49" t="str">
        <f t="shared" si="86"/>
        <v>A</v>
      </c>
      <c r="B2787" s="115" t="s">
        <v>315</v>
      </c>
      <c r="C2787" s="115" t="s">
        <v>35</v>
      </c>
      <c r="D2787" s="116">
        <v>1500</v>
      </c>
      <c r="E2787" s="116">
        <v>5</v>
      </c>
      <c r="F2787" s="117">
        <f t="shared" si="87"/>
        <v>3.3333333333333335E-3</v>
      </c>
    </row>
    <row r="2788" spans="1:6" ht="36.75" thickBot="1" x14ac:dyDescent="0.25">
      <c r="A2788" s="49" t="str">
        <f t="shared" si="86"/>
        <v>A</v>
      </c>
      <c r="B2788" s="109" t="s">
        <v>1529</v>
      </c>
      <c r="C2788" s="110" t="s">
        <v>1530</v>
      </c>
      <c r="D2788" s="111">
        <v>31450</v>
      </c>
      <c r="E2788" s="111">
        <v>26550</v>
      </c>
      <c r="F2788" s="112">
        <f t="shared" si="87"/>
        <v>0.84419713831478538</v>
      </c>
    </row>
    <row r="2789" spans="1:6" ht="15.75" thickTop="1" x14ac:dyDescent="0.2">
      <c r="A2789" s="49" t="str">
        <f t="shared" si="86"/>
        <v>A</v>
      </c>
      <c r="B2789" s="115" t="s">
        <v>315</v>
      </c>
      <c r="C2789" s="115" t="s">
        <v>18</v>
      </c>
      <c r="D2789" s="116">
        <v>31450</v>
      </c>
      <c r="E2789" s="116">
        <v>26550</v>
      </c>
      <c r="F2789" s="117">
        <f t="shared" si="87"/>
        <v>0.84419713831478538</v>
      </c>
    </row>
    <row r="2790" spans="1:6" ht="15" x14ac:dyDescent="0.2">
      <c r="A2790" s="49" t="str">
        <f t="shared" si="86"/>
        <v>A</v>
      </c>
      <c r="B2790" s="118" t="s">
        <v>315</v>
      </c>
      <c r="C2790" s="118" t="s">
        <v>34</v>
      </c>
      <c r="D2790" s="89">
        <v>31450</v>
      </c>
      <c r="E2790" s="89">
        <v>26550</v>
      </c>
      <c r="F2790" s="119">
        <f t="shared" si="87"/>
        <v>0.84419713831478538</v>
      </c>
    </row>
    <row r="2791" spans="1:6" ht="36.75" thickBot="1" x14ac:dyDescent="0.25">
      <c r="A2791" s="49" t="str">
        <f t="shared" si="86"/>
        <v>A</v>
      </c>
      <c r="B2791" s="109" t="s">
        <v>1531</v>
      </c>
      <c r="C2791" s="110" t="s">
        <v>1532</v>
      </c>
      <c r="D2791" s="111">
        <v>17675</v>
      </c>
      <c r="E2791" s="111">
        <v>17675</v>
      </c>
      <c r="F2791" s="112">
        <f t="shared" si="87"/>
        <v>1</v>
      </c>
    </row>
    <row r="2792" spans="1:6" ht="15.75" thickTop="1" x14ac:dyDescent="0.2">
      <c r="A2792" s="49" t="str">
        <f t="shared" si="86"/>
        <v>A</v>
      </c>
      <c r="B2792" s="115" t="s">
        <v>315</v>
      </c>
      <c r="C2792" s="115" t="s">
        <v>18</v>
      </c>
      <c r="D2792" s="116">
        <v>17675</v>
      </c>
      <c r="E2792" s="116">
        <v>17675</v>
      </c>
      <c r="F2792" s="117">
        <f t="shared" si="87"/>
        <v>1</v>
      </c>
    </row>
    <row r="2793" spans="1:6" ht="15" x14ac:dyDescent="0.2">
      <c r="A2793" s="49" t="str">
        <f t="shared" si="86"/>
        <v>A</v>
      </c>
      <c r="B2793" s="118" t="s">
        <v>315</v>
      </c>
      <c r="C2793" s="118" t="s">
        <v>32</v>
      </c>
      <c r="D2793" s="89">
        <v>17675</v>
      </c>
      <c r="E2793" s="89">
        <v>17675</v>
      </c>
      <c r="F2793" s="119">
        <f t="shared" si="87"/>
        <v>1</v>
      </c>
    </row>
    <row r="2794" spans="1:6" ht="36.75" thickBot="1" x14ac:dyDescent="0.25">
      <c r="A2794" s="49" t="str">
        <f t="shared" si="86"/>
        <v>A</v>
      </c>
      <c r="B2794" s="109" t="s">
        <v>1533</v>
      </c>
      <c r="C2794" s="110" t="s">
        <v>1534</v>
      </c>
      <c r="D2794" s="111">
        <v>20000</v>
      </c>
      <c r="E2794" s="111">
        <v>23291.946520000001</v>
      </c>
      <c r="F2794" s="112">
        <f t="shared" si="87"/>
        <v>1.164597326</v>
      </c>
    </row>
    <row r="2795" spans="1:6" ht="15.75" thickTop="1" x14ac:dyDescent="0.2">
      <c r="A2795" s="49" t="str">
        <f t="shared" si="86"/>
        <v>A</v>
      </c>
      <c r="B2795" s="115" t="s">
        <v>315</v>
      </c>
      <c r="C2795" s="115" t="s">
        <v>18</v>
      </c>
      <c r="D2795" s="116">
        <v>18500</v>
      </c>
      <c r="E2795" s="116">
        <v>23286.946520000001</v>
      </c>
      <c r="F2795" s="117">
        <f t="shared" si="87"/>
        <v>1.2587538659459461</v>
      </c>
    </row>
    <row r="2796" spans="1:6" ht="15" x14ac:dyDescent="0.2">
      <c r="A2796" s="49" t="str">
        <f t="shared" si="86"/>
        <v>A</v>
      </c>
      <c r="B2796" s="118" t="s">
        <v>315</v>
      </c>
      <c r="C2796" s="118" t="s">
        <v>34</v>
      </c>
      <c r="D2796" s="89">
        <v>18500</v>
      </c>
      <c r="E2796" s="89">
        <v>23286.946520000001</v>
      </c>
      <c r="F2796" s="119">
        <f t="shared" si="87"/>
        <v>1.2587538659459461</v>
      </c>
    </row>
    <row r="2797" spans="1:6" ht="15" x14ac:dyDescent="0.2">
      <c r="A2797" s="49" t="str">
        <f t="shared" si="86"/>
        <v>A</v>
      </c>
      <c r="B2797" s="115" t="s">
        <v>315</v>
      </c>
      <c r="C2797" s="115" t="s">
        <v>35</v>
      </c>
      <c r="D2797" s="116">
        <v>1500</v>
      </c>
      <c r="E2797" s="116">
        <v>5</v>
      </c>
      <c r="F2797" s="117">
        <f t="shared" si="87"/>
        <v>3.3333333333333335E-3</v>
      </c>
    </row>
    <row r="2798" spans="1:6" ht="18.75" thickBot="1" x14ac:dyDescent="0.25">
      <c r="A2798" s="49" t="str">
        <f t="shared" si="86"/>
        <v>A</v>
      </c>
      <c r="B2798" s="109" t="s">
        <v>1535</v>
      </c>
      <c r="C2798" s="110" t="s">
        <v>1536</v>
      </c>
      <c r="D2798" s="111">
        <v>11514.73</v>
      </c>
      <c r="E2798" s="111">
        <v>11146.9725</v>
      </c>
      <c r="F2798" s="112">
        <f t="shared" si="87"/>
        <v>0.96806199537462023</v>
      </c>
    </row>
    <row r="2799" spans="1:6" ht="15.75" thickTop="1" x14ac:dyDescent="0.2">
      <c r="A2799" s="49" t="str">
        <f t="shared" si="86"/>
        <v>A</v>
      </c>
      <c r="B2799" s="115" t="s">
        <v>315</v>
      </c>
      <c r="C2799" s="115" t="s">
        <v>18</v>
      </c>
      <c r="D2799" s="116">
        <v>11299.73</v>
      </c>
      <c r="E2799" s="116">
        <v>10934.1425</v>
      </c>
      <c r="F2799" s="117">
        <f t="shared" si="87"/>
        <v>0.96764635084201134</v>
      </c>
    </row>
    <row r="2800" spans="1:6" ht="15" x14ac:dyDescent="0.2">
      <c r="A2800" s="49" t="str">
        <f t="shared" si="86"/>
        <v>A</v>
      </c>
      <c r="B2800" s="118" t="s">
        <v>315</v>
      </c>
      <c r="C2800" s="118" t="s">
        <v>19</v>
      </c>
      <c r="D2800" s="89">
        <v>7320</v>
      </c>
      <c r="E2800" s="89">
        <v>7237.9992000000002</v>
      </c>
      <c r="F2800" s="119">
        <f t="shared" si="87"/>
        <v>0.98879770491803276</v>
      </c>
    </row>
    <row r="2801" spans="1:6" ht="15" x14ac:dyDescent="0.2">
      <c r="A2801" s="49" t="str">
        <f t="shared" si="86"/>
        <v>A</v>
      </c>
      <c r="B2801" s="118" t="s">
        <v>315</v>
      </c>
      <c r="C2801" s="118" t="s">
        <v>20</v>
      </c>
      <c r="D2801" s="89">
        <v>3564.73</v>
      </c>
      <c r="E2801" s="89">
        <v>3360.9952800000001</v>
      </c>
      <c r="F2801" s="119">
        <f t="shared" si="87"/>
        <v>0.94284708238772641</v>
      </c>
    </row>
    <row r="2802" spans="1:6" ht="15" x14ac:dyDescent="0.2">
      <c r="A2802" s="49" t="str">
        <f t="shared" si="86"/>
        <v>A</v>
      </c>
      <c r="B2802" s="118" t="s">
        <v>315</v>
      </c>
      <c r="C2802" s="118" t="s">
        <v>33</v>
      </c>
      <c r="D2802" s="89">
        <v>143</v>
      </c>
      <c r="E2802" s="89">
        <v>115.78366</v>
      </c>
      <c r="F2802" s="119">
        <f t="shared" si="87"/>
        <v>0.80967594405594401</v>
      </c>
    </row>
    <row r="2803" spans="1:6" ht="15" x14ac:dyDescent="0.2">
      <c r="A2803" s="49" t="str">
        <f t="shared" si="86"/>
        <v>A</v>
      </c>
      <c r="B2803" s="118" t="s">
        <v>315</v>
      </c>
      <c r="C2803" s="118" t="s">
        <v>34</v>
      </c>
      <c r="D2803" s="89">
        <v>272</v>
      </c>
      <c r="E2803" s="89">
        <v>219.36435999999998</v>
      </c>
      <c r="F2803" s="119">
        <f t="shared" si="87"/>
        <v>0.80648661764705876</v>
      </c>
    </row>
    <row r="2804" spans="1:6" ht="15" x14ac:dyDescent="0.2">
      <c r="A2804" s="49" t="str">
        <f t="shared" si="86"/>
        <v>A</v>
      </c>
      <c r="B2804" s="115" t="s">
        <v>315</v>
      </c>
      <c r="C2804" s="115" t="s">
        <v>35</v>
      </c>
      <c r="D2804" s="116">
        <v>215</v>
      </c>
      <c r="E2804" s="116">
        <v>212.83</v>
      </c>
      <c r="F2804" s="117">
        <f t="shared" si="87"/>
        <v>0.98990697674418615</v>
      </c>
    </row>
    <row r="2805" spans="1:6" ht="36.75" thickBot="1" x14ac:dyDescent="0.25">
      <c r="A2805" s="49" t="str">
        <f t="shared" si="86"/>
        <v>A</v>
      </c>
      <c r="B2805" s="109" t="s">
        <v>1537</v>
      </c>
      <c r="C2805" s="110" t="s">
        <v>1538</v>
      </c>
      <c r="D2805" s="111">
        <v>13646.64</v>
      </c>
      <c r="E2805" s="111">
        <v>13782.456350000002</v>
      </c>
      <c r="F2805" s="112">
        <f t="shared" si="87"/>
        <v>1.0099523655639779</v>
      </c>
    </row>
    <row r="2806" spans="1:6" ht="15.75" thickTop="1" x14ac:dyDescent="0.2">
      <c r="A2806" s="49" t="str">
        <f t="shared" si="86"/>
        <v>A</v>
      </c>
      <c r="B2806" s="115" t="s">
        <v>315</v>
      </c>
      <c r="C2806" s="115" t="s">
        <v>18</v>
      </c>
      <c r="D2806" s="116">
        <v>9628.41</v>
      </c>
      <c r="E2806" s="116">
        <v>10406.822480000001</v>
      </c>
      <c r="F2806" s="117">
        <f t="shared" si="87"/>
        <v>1.0808453815323611</v>
      </c>
    </row>
    <row r="2807" spans="1:6" ht="15" x14ac:dyDescent="0.2">
      <c r="A2807" s="49" t="str">
        <f t="shared" si="86"/>
        <v>A</v>
      </c>
      <c r="B2807" s="118" t="s">
        <v>315</v>
      </c>
      <c r="C2807" s="118" t="s">
        <v>19</v>
      </c>
      <c r="D2807" s="89">
        <v>5474</v>
      </c>
      <c r="E2807" s="89">
        <v>5606.1965400000008</v>
      </c>
      <c r="F2807" s="119">
        <f t="shared" si="87"/>
        <v>1.02414989769821</v>
      </c>
    </row>
    <row r="2808" spans="1:6" ht="15" x14ac:dyDescent="0.2">
      <c r="A2808" s="49" t="str">
        <f t="shared" si="86"/>
        <v>A</v>
      </c>
      <c r="B2808" s="118" t="s">
        <v>315</v>
      </c>
      <c r="C2808" s="118" t="s">
        <v>20</v>
      </c>
      <c r="D2808" s="89">
        <v>3812.25</v>
      </c>
      <c r="E2808" s="89">
        <v>3332.29639</v>
      </c>
      <c r="F2808" s="119">
        <f t="shared" si="87"/>
        <v>0.87410227293593024</v>
      </c>
    </row>
    <row r="2809" spans="1:6" ht="15" x14ac:dyDescent="0.2">
      <c r="A2809" s="49" t="str">
        <f t="shared" si="86"/>
        <v>A</v>
      </c>
      <c r="B2809" s="118" t="s">
        <v>315</v>
      </c>
      <c r="C2809" s="118" t="s">
        <v>3</v>
      </c>
      <c r="D2809" s="89">
        <v>100.16</v>
      </c>
      <c r="E2809" s="89">
        <v>157.85441</v>
      </c>
      <c r="F2809" s="119">
        <f t="shared" si="87"/>
        <v>1.576022464057508</v>
      </c>
    </row>
    <row r="2810" spans="1:6" ht="15" x14ac:dyDescent="0.2">
      <c r="A2810" s="49" t="str">
        <f t="shared" si="86"/>
        <v>A</v>
      </c>
      <c r="B2810" s="118" t="s">
        <v>315</v>
      </c>
      <c r="C2810" s="118" t="s">
        <v>34</v>
      </c>
      <c r="D2810" s="89">
        <v>242</v>
      </c>
      <c r="E2810" s="89">
        <v>1310.4751400000002</v>
      </c>
      <c r="F2810" s="119">
        <f t="shared" si="87"/>
        <v>5.4151865289256209</v>
      </c>
    </row>
    <row r="2811" spans="1:6" ht="15" x14ac:dyDescent="0.2">
      <c r="A2811" s="49" t="str">
        <f t="shared" si="86"/>
        <v>A</v>
      </c>
      <c r="B2811" s="115" t="s">
        <v>315</v>
      </c>
      <c r="C2811" s="115" t="s">
        <v>35</v>
      </c>
      <c r="D2811" s="116">
        <v>4018.23</v>
      </c>
      <c r="E2811" s="116">
        <v>3375.6338700000001</v>
      </c>
      <c r="F2811" s="117">
        <f t="shared" si="87"/>
        <v>0.84007980379420788</v>
      </c>
    </row>
    <row r="2812" spans="1:6" s="60" customFormat="1" ht="18.75" hidden="1" thickBot="1" x14ac:dyDescent="0.3">
      <c r="A2812" s="65" t="str">
        <f t="shared" si="86"/>
        <v>A</v>
      </c>
      <c r="B2812" s="120" t="s">
        <v>1539</v>
      </c>
      <c r="C2812" s="121" t="s">
        <v>1540</v>
      </c>
      <c r="D2812" s="122">
        <v>8307.23</v>
      </c>
      <c r="E2812" s="122">
        <v>8362.6726199999994</v>
      </c>
      <c r="F2812" s="123">
        <f t="shared" si="87"/>
        <v>1.0066740201005631</v>
      </c>
    </row>
    <row r="2813" spans="1:6" s="60" customFormat="1" ht="15" hidden="1" x14ac:dyDescent="0.25">
      <c r="A2813" s="65" t="str">
        <f t="shared" si="86"/>
        <v>A</v>
      </c>
      <c r="B2813" s="124" t="s">
        <v>315</v>
      </c>
      <c r="C2813" s="124" t="s">
        <v>18</v>
      </c>
      <c r="D2813" s="125">
        <v>8104.5</v>
      </c>
      <c r="E2813" s="125">
        <v>8196.8809799999999</v>
      </c>
      <c r="F2813" s="126">
        <f t="shared" si="87"/>
        <v>1.0113987266333517</v>
      </c>
    </row>
    <row r="2814" spans="1:6" s="60" customFormat="1" ht="15" hidden="1" x14ac:dyDescent="0.25">
      <c r="A2814" s="65" t="str">
        <f t="shared" si="86"/>
        <v>A</v>
      </c>
      <c r="B2814" s="127" t="s">
        <v>315</v>
      </c>
      <c r="C2814" s="127" t="s">
        <v>19</v>
      </c>
      <c r="D2814" s="128">
        <v>5000</v>
      </c>
      <c r="E2814" s="128">
        <v>5025.8207300000004</v>
      </c>
      <c r="F2814" s="129">
        <f t="shared" si="87"/>
        <v>1.005164146</v>
      </c>
    </row>
    <row r="2815" spans="1:6" s="60" customFormat="1" ht="15" hidden="1" x14ac:dyDescent="0.25">
      <c r="A2815" s="65" t="str">
        <f t="shared" si="86"/>
        <v>A</v>
      </c>
      <c r="B2815" s="127" t="s">
        <v>315</v>
      </c>
      <c r="C2815" s="127" t="s">
        <v>20</v>
      </c>
      <c r="D2815" s="128">
        <v>2762.34</v>
      </c>
      <c r="E2815" s="128">
        <v>2712.0462900000002</v>
      </c>
      <c r="F2815" s="129">
        <f t="shared" si="87"/>
        <v>0.98179307760811485</v>
      </c>
    </row>
    <row r="2816" spans="1:6" s="60" customFormat="1" ht="15" hidden="1" x14ac:dyDescent="0.25">
      <c r="A2816" s="65" t="str">
        <f t="shared" si="86"/>
        <v>A</v>
      </c>
      <c r="B2816" s="127" t="s">
        <v>315</v>
      </c>
      <c r="C2816" s="127" t="s">
        <v>3</v>
      </c>
      <c r="D2816" s="128">
        <v>100.16</v>
      </c>
      <c r="E2816" s="128">
        <v>157.85441</v>
      </c>
      <c r="F2816" s="129">
        <f t="shared" si="87"/>
        <v>1.576022464057508</v>
      </c>
    </row>
    <row r="2817" spans="1:6" s="60" customFormat="1" ht="15" hidden="1" x14ac:dyDescent="0.25">
      <c r="A2817" s="65" t="str">
        <f t="shared" si="86"/>
        <v>A</v>
      </c>
      <c r="B2817" s="127" t="s">
        <v>315</v>
      </c>
      <c r="C2817" s="127" t="s">
        <v>34</v>
      </c>
      <c r="D2817" s="128">
        <v>242</v>
      </c>
      <c r="E2817" s="128">
        <v>301.15954999999997</v>
      </c>
      <c r="F2817" s="129">
        <f t="shared" si="87"/>
        <v>1.2444609504132229</v>
      </c>
    </row>
    <row r="2818" spans="1:6" s="60" customFormat="1" ht="15" hidden="1" x14ac:dyDescent="0.25">
      <c r="A2818" s="65" t="str">
        <f t="shared" si="86"/>
        <v>A</v>
      </c>
      <c r="B2818" s="124" t="s">
        <v>315</v>
      </c>
      <c r="C2818" s="124" t="s">
        <v>35</v>
      </c>
      <c r="D2818" s="125">
        <v>202.73</v>
      </c>
      <c r="E2818" s="125">
        <v>165.79164</v>
      </c>
      <c r="F2818" s="126">
        <f t="shared" si="87"/>
        <v>0.81779529423370989</v>
      </c>
    </row>
    <row r="2819" spans="1:6" s="60" customFormat="1" ht="36.75" hidden="1" thickBot="1" x14ac:dyDescent="0.3">
      <c r="A2819" s="65" t="str">
        <f t="shared" si="86"/>
        <v>A</v>
      </c>
      <c r="B2819" s="120" t="s">
        <v>1541</v>
      </c>
      <c r="C2819" s="121" t="s">
        <v>1542</v>
      </c>
      <c r="D2819" s="122">
        <v>320.01</v>
      </c>
      <c r="E2819" s="122">
        <v>236.69062</v>
      </c>
      <c r="F2819" s="123">
        <f t="shared" si="87"/>
        <v>0.73963507390394045</v>
      </c>
    </row>
    <row r="2820" spans="1:6" s="60" customFormat="1" ht="15" hidden="1" x14ac:dyDescent="0.25">
      <c r="A2820" s="65" t="str">
        <f t="shared" si="86"/>
        <v>A</v>
      </c>
      <c r="B2820" s="124" t="s">
        <v>315</v>
      </c>
      <c r="C2820" s="124" t="s">
        <v>18</v>
      </c>
      <c r="D2820" s="125">
        <v>245.01</v>
      </c>
      <c r="E2820" s="125">
        <v>224.18462</v>
      </c>
      <c r="F2820" s="126">
        <f t="shared" si="87"/>
        <v>0.91500191828904942</v>
      </c>
    </row>
    <row r="2821" spans="1:6" s="60" customFormat="1" ht="15" hidden="1" x14ac:dyDescent="0.25">
      <c r="A2821" s="65" t="str">
        <f t="shared" ref="A2821:A2884" si="88">(IF(OR(D2821&lt;&gt;0,E2821&lt;&gt;0,),"A","B"))</f>
        <v>A</v>
      </c>
      <c r="B2821" s="127" t="s">
        <v>315</v>
      </c>
      <c r="C2821" s="127" t="s">
        <v>20</v>
      </c>
      <c r="D2821" s="128">
        <v>245.01</v>
      </c>
      <c r="E2821" s="128">
        <v>224.18462</v>
      </c>
      <c r="F2821" s="129">
        <f t="shared" ref="F2821:F2884" si="89">E2821/D2821</f>
        <v>0.91500191828904942</v>
      </c>
    </row>
    <row r="2822" spans="1:6" s="60" customFormat="1" ht="15" hidden="1" x14ac:dyDescent="0.25">
      <c r="A2822" s="65" t="str">
        <f t="shared" si="88"/>
        <v>A</v>
      </c>
      <c r="B2822" s="124" t="s">
        <v>315</v>
      </c>
      <c r="C2822" s="124" t="s">
        <v>35</v>
      </c>
      <c r="D2822" s="125">
        <v>75</v>
      </c>
      <c r="E2822" s="125">
        <v>12.506</v>
      </c>
      <c r="F2822" s="126">
        <f t="shared" si="89"/>
        <v>0.16674666666666668</v>
      </c>
    </row>
    <row r="2823" spans="1:6" s="60" customFormat="1" ht="36.75" hidden="1" thickBot="1" x14ac:dyDescent="0.3">
      <c r="A2823" s="65" t="str">
        <f t="shared" si="88"/>
        <v>A</v>
      </c>
      <c r="B2823" s="120" t="s">
        <v>1543</v>
      </c>
      <c r="C2823" s="121" t="s">
        <v>1544</v>
      </c>
      <c r="D2823" s="122">
        <v>2836.4</v>
      </c>
      <c r="E2823" s="122">
        <v>2672.9586899999999</v>
      </c>
      <c r="F2823" s="123">
        <f t="shared" si="89"/>
        <v>0.94237719997179514</v>
      </c>
    </row>
    <row r="2824" spans="1:6" s="60" customFormat="1" ht="15" hidden="1" x14ac:dyDescent="0.25">
      <c r="A2824" s="65" t="str">
        <f t="shared" si="88"/>
        <v>A</v>
      </c>
      <c r="B2824" s="124" t="s">
        <v>315</v>
      </c>
      <c r="C2824" s="124" t="s">
        <v>18</v>
      </c>
      <c r="D2824" s="125">
        <v>236.4</v>
      </c>
      <c r="E2824" s="125">
        <v>188.82474999999999</v>
      </c>
      <c r="F2824" s="126">
        <f t="shared" si="89"/>
        <v>0.79875105752961084</v>
      </c>
    </row>
    <row r="2825" spans="1:6" s="60" customFormat="1" ht="15" hidden="1" x14ac:dyDescent="0.25">
      <c r="A2825" s="65" t="str">
        <f t="shared" si="88"/>
        <v>A</v>
      </c>
      <c r="B2825" s="127" t="s">
        <v>315</v>
      </c>
      <c r="C2825" s="127" t="s">
        <v>20</v>
      </c>
      <c r="D2825" s="128">
        <v>236.4</v>
      </c>
      <c r="E2825" s="128">
        <v>188.82474999999999</v>
      </c>
      <c r="F2825" s="129">
        <f t="shared" si="89"/>
        <v>0.79875105752961084</v>
      </c>
    </row>
    <row r="2826" spans="1:6" s="60" customFormat="1" ht="15" hidden="1" x14ac:dyDescent="0.25">
      <c r="A2826" s="65" t="str">
        <f t="shared" si="88"/>
        <v>A</v>
      </c>
      <c r="B2826" s="124" t="s">
        <v>315</v>
      </c>
      <c r="C2826" s="124" t="s">
        <v>35</v>
      </c>
      <c r="D2826" s="125">
        <v>2600</v>
      </c>
      <c r="E2826" s="125">
        <v>2484.1339400000002</v>
      </c>
      <c r="F2826" s="126">
        <f t="shared" si="89"/>
        <v>0.95543613076923084</v>
      </c>
    </row>
    <row r="2827" spans="1:6" s="60" customFormat="1" ht="18.75" hidden="1" thickBot="1" x14ac:dyDescent="0.3">
      <c r="A2827" s="65" t="str">
        <f t="shared" si="88"/>
        <v>A</v>
      </c>
      <c r="B2827" s="120" t="s">
        <v>1545</v>
      </c>
      <c r="C2827" s="121" t="s">
        <v>1546</v>
      </c>
      <c r="D2827" s="122">
        <v>2162</v>
      </c>
      <c r="E2827" s="122">
        <v>1480.9697000000001</v>
      </c>
      <c r="F2827" s="123">
        <f t="shared" si="89"/>
        <v>0.684999861239593</v>
      </c>
    </row>
    <row r="2828" spans="1:6" s="60" customFormat="1" ht="15" hidden="1" x14ac:dyDescent="0.25">
      <c r="A2828" s="65" t="str">
        <f t="shared" si="88"/>
        <v>A</v>
      </c>
      <c r="B2828" s="124" t="s">
        <v>315</v>
      </c>
      <c r="C2828" s="124" t="s">
        <v>18</v>
      </c>
      <c r="D2828" s="125">
        <v>1041</v>
      </c>
      <c r="E2828" s="125">
        <v>786.14105999999992</v>
      </c>
      <c r="F2828" s="126">
        <f t="shared" si="89"/>
        <v>0.75517873198847252</v>
      </c>
    </row>
    <row r="2829" spans="1:6" s="60" customFormat="1" ht="15" hidden="1" x14ac:dyDescent="0.25">
      <c r="A2829" s="65" t="str">
        <f t="shared" si="88"/>
        <v>A</v>
      </c>
      <c r="B2829" s="127" t="s">
        <v>315</v>
      </c>
      <c r="C2829" s="127" t="s">
        <v>19</v>
      </c>
      <c r="D2829" s="128">
        <v>474</v>
      </c>
      <c r="E2829" s="128">
        <v>580.37581</v>
      </c>
      <c r="F2829" s="129">
        <f t="shared" si="89"/>
        <v>1.2244215400843881</v>
      </c>
    </row>
    <row r="2830" spans="1:6" s="60" customFormat="1" ht="15" hidden="1" x14ac:dyDescent="0.25">
      <c r="A2830" s="65" t="str">
        <f t="shared" si="88"/>
        <v>A</v>
      </c>
      <c r="B2830" s="127" t="s">
        <v>315</v>
      </c>
      <c r="C2830" s="127" t="s">
        <v>20</v>
      </c>
      <c r="D2830" s="128">
        <v>567</v>
      </c>
      <c r="E2830" s="128">
        <v>205.76524999999995</v>
      </c>
      <c r="F2830" s="129">
        <f t="shared" si="89"/>
        <v>0.36290167548500873</v>
      </c>
    </row>
    <row r="2831" spans="1:6" s="60" customFormat="1" ht="15" hidden="1" x14ac:dyDescent="0.25">
      <c r="A2831" s="65" t="str">
        <f t="shared" si="88"/>
        <v>A</v>
      </c>
      <c r="B2831" s="124" t="s">
        <v>315</v>
      </c>
      <c r="C2831" s="124" t="s">
        <v>35</v>
      </c>
      <c r="D2831" s="125">
        <v>1121</v>
      </c>
      <c r="E2831" s="125">
        <v>694.82864000000006</v>
      </c>
      <c r="F2831" s="126">
        <f t="shared" si="89"/>
        <v>0.61982929527207853</v>
      </c>
    </row>
    <row r="2832" spans="1:6" s="60" customFormat="1" ht="54.75" hidden="1" thickBot="1" x14ac:dyDescent="0.3">
      <c r="A2832" s="65" t="str">
        <f t="shared" si="88"/>
        <v>A</v>
      </c>
      <c r="B2832" s="120" t="s">
        <v>1547</v>
      </c>
      <c r="C2832" s="121" t="s">
        <v>1548</v>
      </c>
      <c r="D2832" s="122">
        <v>21</v>
      </c>
      <c r="E2832" s="122">
        <v>1029.16472</v>
      </c>
      <c r="F2832" s="123">
        <f t="shared" si="89"/>
        <v>49.007843809523806</v>
      </c>
    </row>
    <row r="2833" spans="1:6" s="60" customFormat="1" ht="15" hidden="1" x14ac:dyDescent="0.25">
      <c r="A2833" s="65" t="str">
        <f t="shared" si="88"/>
        <v>A</v>
      </c>
      <c r="B2833" s="124" t="s">
        <v>315</v>
      </c>
      <c r="C2833" s="124" t="s">
        <v>18</v>
      </c>
      <c r="D2833" s="125">
        <v>1.5</v>
      </c>
      <c r="E2833" s="125">
        <v>1010.79107</v>
      </c>
      <c r="F2833" s="126">
        <f t="shared" si="89"/>
        <v>673.86071333333336</v>
      </c>
    </row>
    <row r="2834" spans="1:6" s="60" customFormat="1" ht="15" hidden="1" x14ac:dyDescent="0.25">
      <c r="A2834" s="65" t="str">
        <f t="shared" si="88"/>
        <v>A</v>
      </c>
      <c r="B2834" s="127" t="s">
        <v>315</v>
      </c>
      <c r="C2834" s="127" t="s">
        <v>20</v>
      </c>
      <c r="D2834" s="128">
        <v>1.5</v>
      </c>
      <c r="E2834" s="128">
        <v>1.4754800000000001</v>
      </c>
      <c r="F2834" s="129">
        <f t="shared" si="89"/>
        <v>0.98365333333333338</v>
      </c>
    </row>
    <row r="2835" spans="1:6" s="60" customFormat="1" ht="15" hidden="1" x14ac:dyDescent="0.25">
      <c r="A2835" s="65" t="str">
        <f t="shared" si="88"/>
        <v>A</v>
      </c>
      <c r="B2835" s="127" t="s">
        <v>315</v>
      </c>
      <c r="C2835" s="127" t="s">
        <v>34</v>
      </c>
      <c r="D2835" s="128">
        <v>0</v>
      </c>
      <c r="E2835" s="128">
        <v>1009.3155899999999</v>
      </c>
      <c r="F2835" s="129" t="e">
        <f t="shared" si="89"/>
        <v>#DIV/0!</v>
      </c>
    </row>
    <row r="2836" spans="1:6" s="60" customFormat="1" ht="15" hidden="1" x14ac:dyDescent="0.25">
      <c r="A2836" s="65" t="str">
        <f t="shared" si="88"/>
        <v>A</v>
      </c>
      <c r="B2836" s="124" t="s">
        <v>315</v>
      </c>
      <c r="C2836" s="124" t="s">
        <v>35</v>
      </c>
      <c r="D2836" s="125">
        <v>19.5</v>
      </c>
      <c r="E2836" s="125">
        <v>18.373650000000001</v>
      </c>
      <c r="F2836" s="126">
        <f t="shared" si="89"/>
        <v>0.94223846153846158</v>
      </c>
    </row>
    <row r="2837" spans="1:6" ht="18.75" thickBot="1" x14ac:dyDescent="0.25">
      <c r="A2837" s="49" t="str">
        <f t="shared" si="88"/>
        <v>A</v>
      </c>
      <c r="B2837" s="109" t="s">
        <v>1549</v>
      </c>
      <c r="C2837" s="110" t="s">
        <v>1550</v>
      </c>
      <c r="D2837" s="111">
        <v>5681.7</v>
      </c>
      <c r="E2837" s="111">
        <v>6754.0902699999997</v>
      </c>
      <c r="F2837" s="112">
        <f t="shared" si="89"/>
        <v>1.1887446134079589</v>
      </c>
    </row>
    <row r="2838" spans="1:6" ht="15.75" thickTop="1" x14ac:dyDescent="0.2">
      <c r="A2838" s="49" t="str">
        <f t="shared" si="88"/>
        <v>A</v>
      </c>
      <c r="B2838" s="115" t="s">
        <v>315</v>
      </c>
      <c r="C2838" s="115" t="s">
        <v>18</v>
      </c>
      <c r="D2838" s="116">
        <v>5236.7</v>
      </c>
      <c r="E2838" s="116">
        <v>5709.2680499999988</v>
      </c>
      <c r="F2838" s="117">
        <f t="shared" si="89"/>
        <v>1.0902415738919546</v>
      </c>
    </row>
    <row r="2839" spans="1:6" ht="15" x14ac:dyDescent="0.2">
      <c r="A2839" s="49" t="str">
        <f t="shared" si="88"/>
        <v>A</v>
      </c>
      <c r="B2839" s="118" t="s">
        <v>315</v>
      </c>
      <c r="C2839" s="118" t="s">
        <v>19</v>
      </c>
      <c r="D2839" s="89">
        <v>2880</v>
      </c>
      <c r="E2839" s="89">
        <v>2905.1111800000003</v>
      </c>
      <c r="F2839" s="119">
        <f t="shared" si="89"/>
        <v>1.0087191597222223</v>
      </c>
    </row>
    <row r="2840" spans="1:6" ht="15" x14ac:dyDescent="0.2">
      <c r="A2840" s="49" t="str">
        <f t="shared" si="88"/>
        <v>A</v>
      </c>
      <c r="B2840" s="118" t="s">
        <v>315</v>
      </c>
      <c r="C2840" s="118" t="s">
        <v>20</v>
      </c>
      <c r="D2840" s="89">
        <v>2118.6999999999998</v>
      </c>
      <c r="E2840" s="89">
        <v>2477.4143100000001</v>
      </c>
      <c r="F2840" s="119">
        <f t="shared" si="89"/>
        <v>1.1693086845707275</v>
      </c>
    </row>
    <row r="2841" spans="1:6" ht="15" x14ac:dyDescent="0.2">
      <c r="A2841" s="49" t="str">
        <f t="shared" si="88"/>
        <v>A</v>
      </c>
      <c r="B2841" s="118" t="s">
        <v>315</v>
      </c>
      <c r="C2841" s="118" t="s">
        <v>3</v>
      </c>
      <c r="D2841" s="89">
        <v>0</v>
      </c>
      <c r="E2841" s="89">
        <v>146.03999000000002</v>
      </c>
      <c r="F2841" s="119" t="e">
        <f t="shared" si="89"/>
        <v>#DIV/0!</v>
      </c>
    </row>
    <row r="2842" spans="1:6" ht="15" x14ac:dyDescent="0.2">
      <c r="A2842" s="49" t="str">
        <f t="shared" si="88"/>
        <v>A</v>
      </c>
      <c r="B2842" s="118" t="s">
        <v>315</v>
      </c>
      <c r="C2842" s="118" t="s">
        <v>33</v>
      </c>
      <c r="D2842" s="89">
        <v>65</v>
      </c>
      <c r="E2842" s="89">
        <v>54.554499999999997</v>
      </c>
      <c r="F2842" s="119">
        <f t="shared" si="89"/>
        <v>0.83929999999999993</v>
      </c>
    </row>
    <row r="2843" spans="1:6" ht="15" x14ac:dyDescent="0.2">
      <c r="A2843" s="49" t="str">
        <f t="shared" si="88"/>
        <v>A</v>
      </c>
      <c r="B2843" s="118" t="s">
        <v>315</v>
      </c>
      <c r="C2843" s="118" t="s">
        <v>34</v>
      </c>
      <c r="D2843" s="89">
        <v>173</v>
      </c>
      <c r="E2843" s="89">
        <v>126.14807</v>
      </c>
      <c r="F2843" s="119">
        <f t="shared" si="89"/>
        <v>0.72917959537572252</v>
      </c>
    </row>
    <row r="2844" spans="1:6" ht="15" x14ac:dyDescent="0.2">
      <c r="A2844" s="49" t="str">
        <f t="shared" si="88"/>
        <v>A</v>
      </c>
      <c r="B2844" s="115" t="s">
        <v>315</v>
      </c>
      <c r="C2844" s="115" t="s">
        <v>35</v>
      </c>
      <c r="D2844" s="116">
        <v>445</v>
      </c>
      <c r="E2844" s="116">
        <v>1044.82222</v>
      </c>
      <c r="F2844" s="117">
        <f t="shared" si="89"/>
        <v>2.3479151011235957</v>
      </c>
    </row>
    <row r="2845" spans="1:6" s="60" customFormat="1" ht="36.75" hidden="1" thickBot="1" x14ac:dyDescent="0.3">
      <c r="A2845" s="65" t="str">
        <f t="shared" si="88"/>
        <v>A</v>
      </c>
      <c r="B2845" s="120" t="s">
        <v>1551</v>
      </c>
      <c r="C2845" s="121" t="s">
        <v>1552</v>
      </c>
      <c r="D2845" s="122">
        <v>5144.7</v>
      </c>
      <c r="E2845" s="122">
        <v>4912.1901099999995</v>
      </c>
      <c r="F2845" s="123">
        <f t="shared" si="89"/>
        <v>0.95480593814994064</v>
      </c>
    </row>
    <row r="2846" spans="1:6" s="60" customFormat="1" ht="15" hidden="1" x14ac:dyDescent="0.25">
      <c r="A2846" s="65" t="str">
        <f t="shared" si="88"/>
        <v>A</v>
      </c>
      <c r="B2846" s="124" t="s">
        <v>315</v>
      </c>
      <c r="C2846" s="124" t="s">
        <v>18</v>
      </c>
      <c r="D2846" s="125">
        <v>4944.7</v>
      </c>
      <c r="E2846" s="125">
        <v>4821.33691</v>
      </c>
      <c r="F2846" s="126">
        <f t="shared" si="89"/>
        <v>0.97505145104859747</v>
      </c>
    </row>
    <row r="2847" spans="1:6" s="60" customFormat="1" ht="15" hidden="1" x14ac:dyDescent="0.25">
      <c r="A2847" s="65" t="str">
        <f t="shared" si="88"/>
        <v>A</v>
      </c>
      <c r="B2847" s="127" t="s">
        <v>315</v>
      </c>
      <c r="C2847" s="127" t="s">
        <v>19</v>
      </c>
      <c r="D2847" s="128">
        <v>2880</v>
      </c>
      <c r="E2847" s="128">
        <v>2879.8796400000001</v>
      </c>
      <c r="F2847" s="129">
        <f t="shared" si="89"/>
        <v>0.99995820833333338</v>
      </c>
    </row>
    <row r="2848" spans="1:6" s="60" customFormat="1" ht="15" hidden="1" x14ac:dyDescent="0.25">
      <c r="A2848" s="65" t="str">
        <f t="shared" si="88"/>
        <v>A</v>
      </c>
      <c r="B2848" s="127" t="s">
        <v>315</v>
      </c>
      <c r="C2848" s="127" t="s">
        <v>20</v>
      </c>
      <c r="D2848" s="128">
        <v>1826.7</v>
      </c>
      <c r="E2848" s="128">
        <v>1760.7547</v>
      </c>
      <c r="F2848" s="129">
        <f t="shared" si="89"/>
        <v>0.96389921716756988</v>
      </c>
    </row>
    <row r="2849" spans="1:6" s="60" customFormat="1" ht="15" hidden="1" x14ac:dyDescent="0.25">
      <c r="A2849" s="65" t="str">
        <f t="shared" si="88"/>
        <v>A</v>
      </c>
      <c r="B2849" s="127" t="s">
        <v>315</v>
      </c>
      <c r="C2849" s="127" t="s">
        <v>33</v>
      </c>
      <c r="D2849" s="128">
        <v>65</v>
      </c>
      <c r="E2849" s="128">
        <v>54.554499999999997</v>
      </c>
      <c r="F2849" s="129">
        <f t="shared" si="89"/>
        <v>0.83929999999999993</v>
      </c>
    </row>
    <row r="2850" spans="1:6" s="60" customFormat="1" ht="15" hidden="1" x14ac:dyDescent="0.25">
      <c r="A2850" s="65" t="str">
        <f t="shared" si="88"/>
        <v>A</v>
      </c>
      <c r="B2850" s="127" t="s">
        <v>315</v>
      </c>
      <c r="C2850" s="127" t="s">
        <v>34</v>
      </c>
      <c r="D2850" s="128">
        <v>173</v>
      </c>
      <c r="E2850" s="128">
        <v>126.14807</v>
      </c>
      <c r="F2850" s="129">
        <f t="shared" si="89"/>
        <v>0.72917959537572252</v>
      </c>
    </row>
    <row r="2851" spans="1:6" s="60" customFormat="1" ht="15" hidden="1" x14ac:dyDescent="0.25">
      <c r="A2851" s="65" t="str">
        <f t="shared" si="88"/>
        <v>A</v>
      </c>
      <c r="B2851" s="124" t="s">
        <v>315</v>
      </c>
      <c r="C2851" s="124" t="s">
        <v>35</v>
      </c>
      <c r="D2851" s="125">
        <v>200</v>
      </c>
      <c r="E2851" s="125">
        <v>90.853200000000001</v>
      </c>
      <c r="F2851" s="126">
        <f t="shared" si="89"/>
        <v>0.454266</v>
      </c>
    </row>
    <row r="2852" spans="1:6" s="60" customFormat="1" ht="18.75" hidden="1" thickBot="1" x14ac:dyDescent="0.3">
      <c r="A2852" s="65" t="str">
        <f t="shared" si="88"/>
        <v>A</v>
      </c>
      <c r="B2852" s="120" t="s">
        <v>1553</v>
      </c>
      <c r="C2852" s="121" t="s">
        <v>1554</v>
      </c>
      <c r="D2852" s="122">
        <v>150</v>
      </c>
      <c r="E2852" s="122">
        <v>1003.2031500000002</v>
      </c>
      <c r="F2852" s="123">
        <f t="shared" si="89"/>
        <v>6.6880210000000009</v>
      </c>
    </row>
    <row r="2853" spans="1:6" s="60" customFormat="1" ht="15" hidden="1" x14ac:dyDescent="0.25">
      <c r="A2853" s="65" t="str">
        <f t="shared" si="88"/>
        <v>A</v>
      </c>
      <c r="B2853" s="124" t="s">
        <v>315</v>
      </c>
      <c r="C2853" s="124" t="s">
        <v>18</v>
      </c>
      <c r="D2853" s="125">
        <v>150</v>
      </c>
      <c r="E2853" s="125">
        <v>291.91615000000002</v>
      </c>
      <c r="F2853" s="126">
        <f t="shared" si="89"/>
        <v>1.9461076666666668</v>
      </c>
    </row>
    <row r="2854" spans="1:6" s="60" customFormat="1" ht="15" hidden="1" x14ac:dyDescent="0.25">
      <c r="A2854" s="65" t="str">
        <f t="shared" si="88"/>
        <v>A</v>
      </c>
      <c r="B2854" s="127" t="s">
        <v>315</v>
      </c>
      <c r="C2854" s="127" t="s">
        <v>20</v>
      </c>
      <c r="D2854" s="128">
        <v>150</v>
      </c>
      <c r="E2854" s="128">
        <v>291.91615000000002</v>
      </c>
      <c r="F2854" s="129">
        <f t="shared" si="89"/>
        <v>1.9461076666666668</v>
      </c>
    </row>
    <row r="2855" spans="1:6" s="60" customFormat="1" ht="15" hidden="1" x14ac:dyDescent="0.25">
      <c r="A2855" s="65" t="str">
        <f t="shared" si="88"/>
        <v>A</v>
      </c>
      <c r="B2855" s="124" t="s">
        <v>315</v>
      </c>
      <c r="C2855" s="124" t="s">
        <v>35</v>
      </c>
      <c r="D2855" s="125">
        <v>0</v>
      </c>
      <c r="E2855" s="125">
        <v>711.28700000000003</v>
      </c>
      <c r="F2855" s="126" t="e">
        <f t="shared" si="89"/>
        <v>#DIV/0!</v>
      </c>
    </row>
    <row r="2856" spans="1:6" s="60" customFormat="1" ht="18.75" hidden="1" thickBot="1" x14ac:dyDescent="0.3">
      <c r="A2856" s="65" t="str">
        <f t="shared" si="88"/>
        <v>A</v>
      </c>
      <c r="B2856" s="120" t="s">
        <v>1555</v>
      </c>
      <c r="C2856" s="121" t="s">
        <v>1556</v>
      </c>
      <c r="D2856" s="122">
        <v>250</v>
      </c>
      <c r="E2856" s="122">
        <v>607.27412000000015</v>
      </c>
      <c r="F2856" s="123">
        <f t="shared" si="89"/>
        <v>2.4290964800000006</v>
      </c>
    </row>
    <row r="2857" spans="1:6" s="60" customFormat="1" ht="15" hidden="1" x14ac:dyDescent="0.25">
      <c r="A2857" s="65" t="str">
        <f t="shared" si="88"/>
        <v>A</v>
      </c>
      <c r="B2857" s="124" t="s">
        <v>315</v>
      </c>
      <c r="C2857" s="124" t="s">
        <v>18</v>
      </c>
      <c r="D2857" s="125">
        <v>5</v>
      </c>
      <c r="E2857" s="125">
        <v>364.59210000000002</v>
      </c>
      <c r="F2857" s="126">
        <f t="shared" si="89"/>
        <v>72.918419999999998</v>
      </c>
    </row>
    <row r="2858" spans="1:6" s="60" customFormat="1" ht="15" hidden="1" x14ac:dyDescent="0.25">
      <c r="A2858" s="65" t="str">
        <f t="shared" si="88"/>
        <v>A</v>
      </c>
      <c r="B2858" s="127" t="s">
        <v>315</v>
      </c>
      <c r="C2858" s="127" t="s">
        <v>19</v>
      </c>
      <c r="D2858" s="128">
        <v>0</v>
      </c>
      <c r="E2858" s="128">
        <v>25.231540000000003</v>
      </c>
      <c r="F2858" s="129" t="e">
        <f t="shared" si="89"/>
        <v>#DIV/0!</v>
      </c>
    </row>
    <row r="2859" spans="1:6" s="60" customFormat="1" ht="15" hidden="1" x14ac:dyDescent="0.25">
      <c r="A2859" s="65" t="str">
        <f t="shared" si="88"/>
        <v>A</v>
      </c>
      <c r="B2859" s="127" t="s">
        <v>315</v>
      </c>
      <c r="C2859" s="127" t="s">
        <v>20</v>
      </c>
      <c r="D2859" s="128">
        <v>5</v>
      </c>
      <c r="E2859" s="128">
        <v>201.15346</v>
      </c>
      <c r="F2859" s="129">
        <f t="shared" si="89"/>
        <v>40.230691999999998</v>
      </c>
    </row>
    <row r="2860" spans="1:6" s="60" customFormat="1" ht="15" hidden="1" x14ac:dyDescent="0.25">
      <c r="A2860" s="65" t="str">
        <f t="shared" si="88"/>
        <v>A</v>
      </c>
      <c r="B2860" s="127" t="s">
        <v>315</v>
      </c>
      <c r="C2860" s="127" t="s">
        <v>3</v>
      </c>
      <c r="D2860" s="128">
        <v>0</v>
      </c>
      <c r="E2860" s="128">
        <v>138.2071</v>
      </c>
      <c r="F2860" s="129" t="e">
        <f t="shared" si="89"/>
        <v>#DIV/0!</v>
      </c>
    </row>
    <row r="2861" spans="1:6" s="60" customFormat="1" ht="15" hidden="1" x14ac:dyDescent="0.25">
      <c r="A2861" s="65" t="str">
        <f t="shared" si="88"/>
        <v>A</v>
      </c>
      <c r="B2861" s="124" t="s">
        <v>315</v>
      </c>
      <c r="C2861" s="124" t="s">
        <v>35</v>
      </c>
      <c r="D2861" s="125">
        <v>245</v>
      </c>
      <c r="E2861" s="125">
        <v>242.68201999999999</v>
      </c>
      <c r="F2861" s="126">
        <f t="shared" si="89"/>
        <v>0.99053885714285717</v>
      </c>
    </row>
    <row r="2862" spans="1:6" s="60" customFormat="1" ht="18.75" hidden="1" thickBot="1" x14ac:dyDescent="0.3">
      <c r="A2862" s="65" t="str">
        <f t="shared" si="88"/>
        <v>A</v>
      </c>
      <c r="B2862" s="120" t="s">
        <v>1557</v>
      </c>
      <c r="C2862" s="121" t="s">
        <v>1558</v>
      </c>
      <c r="D2862" s="122">
        <v>137</v>
      </c>
      <c r="E2862" s="122">
        <v>231.42289000000002</v>
      </c>
      <c r="F2862" s="123">
        <f t="shared" si="89"/>
        <v>1.689218175182482</v>
      </c>
    </row>
    <row r="2863" spans="1:6" s="60" customFormat="1" ht="15" hidden="1" x14ac:dyDescent="0.25">
      <c r="A2863" s="65" t="str">
        <f t="shared" si="88"/>
        <v>A</v>
      </c>
      <c r="B2863" s="124" t="s">
        <v>315</v>
      </c>
      <c r="C2863" s="124" t="s">
        <v>18</v>
      </c>
      <c r="D2863" s="125">
        <v>137</v>
      </c>
      <c r="E2863" s="125">
        <v>231.42289000000002</v>
      </c>
      <c r="F2863" s="126">
        <f t="shared" si="89"/>
        <v>1.689218175182482</v>
      </c>
    </row>
    <row r="2864" spans="1:6" s="60" customFormat="1" ht="15" hidden="1" x14ac:dyDescent="0.25">
      <c r="A2864" s="65" t="str">
        <f t="shared" si="88"/>
        <v>A</v>
      </c>
      <c r="B2864" s="127" t="s">
        <v>315</v>
      </c>
      <c r="C2864" s="127" t="s">
        <v>20</v>
      </c>
      <c r="D2864" s="128">
        <v>137</v>
      </c>
      <c r="E2864" s="128">
        <v>223.59</v>
      </c>
      <c r="F2864" s="129">
        <f t="shared" si="89"/>
        <v>1.6320437956204379</v>
      </c>
    </row>
    <row r="2865" spans="1:6" s="60" customFormat="1" ht="15" hidden="1" x14ac:dyDescent="0.25">
      <c r="A2865" s="65" t="str">
        <f t="shared" si="88"/>
        <v>A</v>
      </c>
      <c r="B2865" s="127" t="s">
        <v>315</v>
      </c>
      <c r="C2865" s="127" t="s">
        <v>3</v>
      </c>
      <c r="D2865" s="128">
        <v>0</v>
      </c>
      <c r="E2865" s="128">
        <v>7.8328899999999999</v>
      </c>
      <c r="F2865" s="129" t="e">
        <f t="shared" si="89"/>
        <v>#DIV/0!</v>
      </c>
    </row>
    <row r="2866" spans="1:6" ht="36.75" thickBot="1" x14ac:dyDescent="0.25">
      <c r="A2866" s="49" t="str">
        <f t="shared" si="88"/>
        <v>A</v>
      </c>
      <c r="B2866" s="109" t="s">
        <v>1559</v>
      </c>
      <c r="C2866" s="110" t="s">
        <v>1560</v>
      </c>
      <c r="D2866" s="111">
        <v>963.4</v>
      </c>
      <c r="E2866" s="111">
        <v>802.34703999999999</v>
      </c>
      <c r="F2866" s="112">
        <f t="shared" si="89"/>
        <v>0.83282856549719742</v>
      </c>
    </row>
    <row r="2867" spans="1:6" ht="15.75" thickTop="1" x14ac:dyDescent="0.2">
      <c r="A2867" s="49" t="str">
        <f t="shared" si="88"/>
        <v>A</v>
      </c>
      <c r="B2867" s="115" t="s">
        <v>315</v>
      </c>
      <c r="C2867" s="115" t="s">
        <v>18</v>
      </c>
      <c r="D2867" s="116">
        <v>846.9</v>
      </c>
      <c r="E2867" s="116">
        <v>792.54704000000004</v>
      </c>
      <c r="F2867" s="117">
        <f t="shared" si="89"/>
        <v>0.93582127760066125</v>
      </c>
    </row>
    <row r="2868" spans="1:6" ht="15" x14ac:dyDescent="0.2">
      <c r="A2868" s="49" t="str">
        <f t="shared" si="88"/>
        <v>A</v>
      </c>
      <c r="B2868" s="118" t="s">
        <v>315</v>
      </c>
      <c r="C2868" s="118" t="s">
        <v>19</v>
      </c>
      <c r="D2868" s="89">
        <v>112.5</v>
      </c>
      <c r="E2868" s="89">
        <v>112.5</v>
      </c>
      <c r="F2868" s="119">
        <f t="shared" si="89"/>
        <v>1</v>
      </c>
    </row>
    <row r="2869" spans="1:6" ht="15" x14ac:dyDescent="0.2">
      <c r="A2869" s="49" t="str">
        <f t="shared" si="88"/>
        <v>A</v>
      </c>
      <c r="B2869" s="118" t="s">
        <v>315</v>
      </c>
      <c r="C2869" s="118" t="s">
        <v>20</v>
      </c>
      <c r="D2869" s="89">
        <v>634.4</v>
      </c>
      <c r="E2869" s="89">
        <v>610.04704000000004</v>
      </c>
      <c r="F2869" s="119">
        <f t="shared" si="89"/>
        <v>0.96161261034047929</v>
      </c>
    </row>
    <row r="2870" spans="1:6" ht="15" x14ac:dyDescent="0.2">
      <c r="A2870" s="49" t="str">
        <f t="shared" si="88"/>
        <v>A</v>
      </c>
      <c r="B2870" s="118" t="s">
        <v>315</v>
      </c>
      <c r="C2870" s="118" t="s">
        <v>34</v>
      </c>
      <c r="D2870" s="89">
        <v>100</v>
      </c>
      <c r="E2870" s="89">
        <v>70</v>
      </c>
      <c r="F2870" s="119">
        <f t="shared" si="89"/>
        <v>0.7</v>
      </c>
    </row>
    <row r="2871" spans="1:6" ht="15" x14ac:dyDescent="0.2">
      <c r="A2871" s="49" t="str">
        <f t="shared" si="88"/>
        <v>A</v>
      </c>
      <c r="B2871" s="115" t="s">
        <v>315</v>
      </c>
      <c r="C2871" s="115" t="s">
        <v>35</v>
      </c>
      <c r="D2871" s="116">
        <v>116.5</v>
      </c>
      <c r="E2871" s="116">
        <v>9.8000000000000007</v>
      </c>
      <c r="F2871" s="117">
        <f t="shared" si="89"/>
        <v>8.4120171673819744E-2</v>
      </c>
    </row>
    <row r="2872" spans="1:6" s="60" customFormat="1" ht="36.75" hidden="1" thickBot="1" x14ac:dyDescent="0.3">
      <c r="A2872" s="65" t="str">
        <f t="shared" si="88"/>
        <v>A</v>
      </c>
      <c r="B2872" s="120" t="s">
        <v>1561</v>
      </c>
      <c r="C2872" s="121" t="s">
        <v>1560</v>
      </c>
      <c r="D2872" s="122">
        <v>684.5</v>
      </c>
      <c r="E2872" s="122">
        <v>524.24205000000006</v>
      </c>
      <c r="F2872" s="123">
        <f t="shared" si="89"/>
        <v>0.76587589481373275</v>
      </c>
    </row>
    <row r="2873" spans="1:6" s="60" customFormat="1" ht="15" hidden="1" x14ac:dyDescent="0.25">
      <c r="A2873" s="65" t="str">
        <f t="shared" si="88"/>
        <v>A</v>
      </c>
      <c r="B2873" s="124" t="s">
        <v>315</v>
      </c>
      <c r="C2873" s="124" t="s">
        <v>18</v>
      </c>
      <c r="D2873" s="125">
        <v>568</v>
      </c>
      <c r="E2873" s="125">
        <v>514.44204999999999</v>
      </c>
      <c r="F2873" s="126">
        <f t="shared" si="89"/>
        <v>0.90570783450704229</v>
      </c>
    </row>
    <row r="2874" spans="1:6" s="60" customFormat="1" ht="15" hidden="1" x14ac:dyDescent="0.25">
      <c r="A2874" s="65" t="str">
        <f t="shared" si="88"/>
        <v>A</v>
      </c>
      <c r="B2874" s="127" t="s">
        <v>315</v>
      </c>
      <c r="C2874" s="127" t="s">
        <v>19</v>
      </c>
      <c r="D2874" s="128">
        <v>112.5</v>
      </c>
      <c r="E2874" s="128">
        <v>112.5</v>
      </c>
      <c r="F2874" s="129">
        <f t="shared" si="89"/>
        <v>1</v>
      </c>
    </row>
    <row r="2875" spans="1:6" s="60" customFormat="1" ht="15" hidden="1" x14ac:dyDescent="0.25">
      <c r="A2875" s="65" t="str">
        <f t="shared" si="88"/>
        <v>A</v>
      </c>
      <c r="B2875" s="127" t="s">
        <v>315</v>
      </c>
      <c r="C2875" s="127" t="s">
        <v>20</v>
      </c>
      <c r="D2875" s="128">
        <v>355.5</v>
      </c>
      <c r="E2875" s="128">
        <v>331.94205000000005</v>
      </c>
      <c r="F2875" s="129">
        <f t="shared" si="89"/>
        <v>0.93373291139240522</v>
      </c>
    </row>
    <row r="2876" spans="1:6" s="60" customFormat="1" ht="15" hidden="1" x14ac:dyDescent="0.25">
      <c r="A2876" s="65" t="str">
        <f t="shared" si="88"/>
        <v>A</v>
      </c>
      <c r="B2876" s="127" t="s">
        <v>315</v>
      </c>
      <c r="C2876" s="127" t="s">
        <v>34</v>
      </c>
      <c r="D2876" s="128">
        <v>100</v>
      </c>
      <c r="E2876" s="128">
        <v>70</v>
      </c>
      <c r="F2876" s="129">
        <f t="shared" si="89"/>
        <v>0.7</v>
      </c>
    </row>
    <row r="2877" spans="1:6" s="60" customFormat="1" ht="15" hidden="1" x14ac:dyDescent="0.25">
      <c r="A2877" s="65" t="str">
        <f t="shared" si="88"/>
        <v>A</v>
      </c>
      <c r="B2877" s="124" t="s">
        <v>315</v>
      </c>
      <c r="C2877" s="124" t="s">
        <v>35</v>
      </c>
      <c r="D2877" s="125">
        <v>116.5</v>
      </c>
      <c r="E2877" s="125">
        <v>9.8000000000000007</v>
      </c>
      <c r="F2877" s="126">
        <f t="shared" si="89"/>
        <v>8.4120171673819744E-2</v>
      </c>
    </row>
    <row r="2878" spans="1:6" s="60" customFormat="1" ht="36.75" hidden="1" thickBot="1" x14ac:dyDescent="0.3">
      <c r="A2878" s="65" t="str">
        <f t="shared" si="88"/>
        <v>A</v>
      </c>
      <c r="B2878" s="120" t="s">
        <v>1562</v>
      </c>
      <c r="C2878" s="121" t="s">
        <v>1563</v>
      </c>
      <c r="D2878" s="122">
        <v>278.89999999999998</v>
      </c>
      <c r="E2878" s="122">
        <v>278.10498999999999</v>
      </c>
      <c r="F2878" s="123">
        <f t="shared" si="89"/>
        <v>0.99714948010039439</v>
      </c>
    </row>
    <row r="2879" spans="1:6" s="60" customFormat="1" ht="15" hidden="1" x14ac:dyDescent="0.25">
      <c r="A2879" s="65" t="str">
        <f t="shared" si="88"/>
        <v>A</v>
      </c>
      <c r="B2879" s="124" t="s">
        <v>315</v>
      </c>
      <c r="C2879" s="124" t="s">
        <v>18</v>
      </c>
      <c r="D2879" s="125">
        <v>278.89999999999998</v>
      </c>
      <c r="E2879" s="125">
        <v>278.10498999999999</v>
      </c>
      <c r="F2879" s="126">
        <f t="shared" si="89"/>
        <v>0.99714948010039439</v>
      </c>
    </row>
    <row r="2880" spans="1:6" s="60" customFormat="1" ht="15" hidden="1" x14ac:dyDescent="0.25">
      <c r="A2880" s="65" t="str">
        <f t="shared" si="88"/>
        <v>A</v>
      </c>
      <c r="B2880" s="127" t="s">
        <v>315</v>
      </c>
      <c r="C2880" s="127" t="s">
        <v>20</v>
      </c>
      <c r="D2880" s="128">
        <v>278.89999999999998</v>
      </c>
      <c r="E2880" s="128">
        <v>278.10498999999999</v>
      </c>
      <c r="F2880" s="129">
        <f t="shared" si="89"/>
        <v>0.99714948010039439</v>
      </c>
    </row>
    <row r="2881" spans="1:6" ht="72.75" thickBot="1" x14ac:dyDescent="0.25">
      <c r="A2881" s="49" t="str">
        <f t="shared" si="88"/>
        <v>A</v>
      </c>
      <c r="B2881" s="109" t="s">
        <v>1564</v>
      </c>
      <c r="C2881" s="110" t="s">
        <v>1565</v>
      </c>
      <c r="D2881" s="111">
        <v>3348</v>
      </c>
      <c r="E2881" s="111">
        <v>3972.7186400000001</v>
      </c>
      <c r="F2881" s="112">
        <f t="shared" si="89"/>
        <v>1.1865945758661889</v>
      </c>
    </row>
    <row r="2882" spans="1:6" ht="15.75" thickTop="1" x14ac:dyDescent="0.2">
      <c r="A2882" s="49" t="str">
        <f t="shared" si="88"/>
        <v>A</v>
      </c>
      <c r="B2882" s="115" t="s">
        <v>315</v>
      </c>
      <c r="C2882" s="115" t="s">
        <v>18</v>
      </c>
      <c r="D2882" s="116">
        <v>2322</v>
      </c>
      <c r="E2882" s="116">
        <v>2938.4428200000002</v>
      </c>
      <c r="F2882" s="117">
        <f t="shared" si="89"/>
        <v>1.2654792506459949</v>
      </c>
    </row>
    <row r="2883" spans="1:6" ht="15" x14ac:dyDescent="0.2">
      <c r="A2883" s="49" t="str">
        <f t="shared" si="88"/>
        <v>A</v>
      </c>
      <c r="B2883" s="118" t="s">
        <v>315</v>
      </c>
      <c r="C2883" s="118" t="s">
        <v>19</v>
      </c>
      <c r="D2883" s="89">
        <v>800</v>
      </c>
      <c r="E2883" s="89">
        <v>831.68789000000004</v>
      </c>
      <c r="F2883" s="119">
        <f t="shared" si="89"/>
        <v>1.0396098625000001</v>
      </c>
    </row>
    <row r="2884" spans="1:6" ht="15" x14ac:dyDescent="0.2">
      <c r="A2884" s="49" t="str">
        <f t="shared" si="88"/>
        <v>A</v>
      </c>
      <c r="B2884" s="118" t="s">
        <v>315</v>
      </c>
      <c r="C2884" s="118" t="s">
        <v>20</v>
      </c>
      <c r="D2884" s="89">
        <v>1505.5</v>
      </c>
      <c r="E2884" s="89">
        <v>2090.8681900000001</v>
      </c>
      <c r="F2884" s="119">
        <f t="shared" si="89"/>
        <v>1.3888197874460313</v>
      </c>
    </row>
    <row r="2885" spans="1:6" ht="15" x14ac:dyDescent="0.2">
      <c r="A2885" s="49" t="str">
        <f t="shared" ref="A2885:A2948" si="90">(IF(OR(D2885&lt;&gt;0,E2885&lt;&gt;0,),"A","B"))</f>
        <v>A</v>
      </c>
      <c r="B2885" s="118" t="s">
        <v>315</v>
      </c>
      <c r="C2885" s="118" t="s">
        <v>3</v>
      </c>
      <c r="D2885" s="89">
        <v>0</v>
      </c>
      <c r="E2885" s="89">
        <v>0.56610000000000005</v>
      </c>
      <c r="F2885" s="119" t="e">
        <f t="shared" ref="F2885:F2948" si="91">E2885/D2885</f>
        <v>#DIV/0!</v>
      </c>
    </row>
    <row r="2886" spans="1:6" ht="15" x14ac:dyDescent="0.2">
      <c r="A2886" s="49" t="str">
        <f t="shared" si="90"/>
        <v>A</v>
      </c>
      <c r="B2886" s="118" t="s">
        <v>315</v>
      </c>
      <c r="C2886" s="118" t="s">
        <v>33</v>
      </c>
      <c r="D2886" s="89">
        <v>15</v>
      </c>
      <c r="E2886" s="89">
        <v>14.51008</v>
      </c>
      <c r="F2886" s="119">
        <f t="shared" si="91"/>
        <v>0.96733866666666668</v>
      </c>
    </row>
    <row r="2887" spans="1:6" ht="15" x14ac:dyDescent="0.2">
      <c r="A2887" s="49" t="str">
        <f t="shared" si="90"/>
        <v>A</v>
      </c>
      <c r="B2887" s="118" t="s">
        <v>315</v>
      </c>
      <c r="C2887" s="118" t="s">
        <v>34</v>
      </c>
      <c r="D2887" s="89">
        <v>1.5</v>
      </c>
      <c r="E2887" s="89">
        <v>0.81055999999999995</v>
      </c>
      <c r="F2887" s="119">
        <f t="shared" si="91"/>
        <v>0.54037333333333326</v>
      </c>
    </row>
    <row r="2888" spans="1:6" ht="15" x14ac:dyDescent="0.2">
      <c r="A2888" s="49" t="str">
        <f t="shared" si="90"/>
        <v>A</v>
      </c>
      <c r="B2888" s="115" t="s">
        <v>315</v>
      </c>
      <c r="C2888" s="115" t="s">
        <v>35</v>
      </c>
      <c r="D2888" s="116">
        <v>1026</v>
      </c>
      <c r="E2888" s="116">
        <v>1034.2758199999998</v>
      </c>
      <c r="F2888" s="117">
        <f t="shared" si="91"/>
        <v>1.0080661013645222</v>
      </c>
    </row>
    <row r="2889" spans="1:6" s="60" customFormat="1" ht="72.75" hidden="1" thickBot="1" x14ac:dyDescent="0.3">
      <c r="A2889" s="65" t="str">
        <f t="shared" si="90"/>
        <v>A</v>
      </c>
      <c r="B2889" s="120" t="s">
        <v>1566</v>
      </c>
      <c r="C2889" s="121" t="s">
        <v>1567</v>
      </c>
      <c r="D2889" s="122">
        <v>1418.5</v>
      </c>
      <c r="E2889" s="122">
        <v>2052.3683999999998</v>
      </c>
      <c r="F2889" s="123">
        <f t="shared" si="91"/>
        <v>1.4468582305252025</v>
      </c>
    </row>
    <row r="2890" spans="1:6" s="60" customFormat="1" ht="15" hidden="1" x14ac:dyDescent="0.25">
      <c r="A2890" s="65" t="str">
        <f t="shared" si="90"/>
        <v>A</v>
      </c>
      <c r="B2890" s="124" t="s">
        <v>315</v>
      </c>
      <c r="C2890" s="124" t="s">
        <v>18</v>
      </c>
      <c r="D2890" s="125">
        <v>1418.5</v>
      </c>
      <c r="E2890" s="125">
        <v>2043.6835800000001</v>
      </c>
      <c r="F2890" s="126">
        <f t="shared" si="91"/>
        <v>1.4407356926330632</v>
      </c>
    </row>
    <row r="2891" spans="1:6" s="60" customFormat="1" ht="15" hidden="1" x14ac:dyDescent="0.25">
      <c r="A2891" s="65" t="str">
        <f t="shared" si="90"/>
        <v>A</v>
      </c>
      <c r="B2891" s="127" t="s">
        <v>315</v>
      </c>
      <c r="C2891" s="127" t="s">
        <v>19</v>
      </c>
      <c r="D2891" s="128">
        <v>800</v>
      </c>
      <c r="E2891" s="128">
        <v>831.68789000000004</v>
      </c>
      <c r="F2891" s="129">
        <f t="shared" si="91"/>
        <v>1.0396098625000001</v>
      </c>
    </row>
    <row r="2892" spans="1:6" s="60" customFormat="1" ht="15" hidden="1" x14ac:dyDescent="0.25">
      <c r="A2892" s="65" t="str">
        <f t="shared" si="90"/>
        <v>A</v>
      </c>
      <c r="B2892" s="127" t="s">
        <v>315</v>
      </c>
      <c r="C2892" s="127" t="s">
        <v>20</v>
      </c>
      <c r="D2892" s="128">
        <v>602</v>
      </c>
      <c r="E2892" s="128">
        <v>1196.1089500000003</v>
      </c>
      <c r="F2892" s="129">
        <f t="shared" si="91"/>
        <v>1.986891943521595</v>
      </c>
    </row>
    <row r="2893" spans="1:6" s="60" customFormat="1" ht="15" hidden="1" x14ac:dyDescent="0.25">
      <c r="A2893" s="65" t="str">
        <f t="shared" si="90"/>
        <v>A</v>
      </c>
      <c r="B2893" s="127" t="s">
        <v>315</v>
      </c>
      <c r="C2893" s="127" t="s">
        <v>3</v>
      </c>
      <c r="D2893" s="128">
        <v>0</v>
      </c>
      <c r="E2893" s="128">
        <v>0.56610000000000005</v>
      </c>
      <c r="F2893" s="129" t="e">
        <f t="shared" si="91"/>
        <v>#DIV/0!</v>
      </c>
    </row>
    <row r="2894" spans="1:6" s="60" customFormat="1" ht="15" hidden="1" x14ac:dyDescent="0.25">
      <c r="A2894" s="65" t="str">
        <f t="shared" si="90"/>
        <v>A</v>
      </c>
      <c r="B2894" s="127" t="s">
        <v>315</v>
      </c>
      <c r="C2894" s="127" t="s">
        <v>33</v>
      </c>
      <c r="D2894" s="128">
        <v>15</v>
      </c>
      <c r="E2894" s="128">
        <v>14.51008</v>
      </c>
      <c r="F2894" s="129">
        <f t="shared" si="91"/>
        <v>0.96733866666666668</v>
      </c>
    </row>
    <row r="2895" spans="1:6" s="60" customFormat="1" ht="15" hidden="1" x14ac:dyDescent="0.25">
      <c r="A2895" s="65" t="str">
        <f t="shared" si="90"/>
        <v>A</v>
      </c>
      <c r="B2895" s="127" t="s">
        <v>315</v>
      </c>
      <c r="C2895" s="127" t="s">
        <v>34</v>
      </c>
      <c r="D2895" s="128">
        <v>1.5</v>
      </c>
      <c r="E2895" s="128">
        <v>0.81055999999999995</v>
      </c>
      <c r="F2895" s="129">
        <f t="shared" si="91"/>
        <v>0.54037333333333326</v>
      </c>
    </row>
    <row r="2896" spans="1:6" s="60" customFormat="1" ht="15" hidden="1" x14ac:dyDescent="0.25">
      <c r="A2896" s="65" t="str">
        <f t="shared" si="90"/>
        <v>A</v>
      </c>
      <c r="B2896" s="124" t="s">
        <v>315</v>
      </c>
      <c r="C2896" s="124" t="s">
        <v>35</v>
      </c>
      <c r="D2896" s="125">
        <v>0</v>
      </c>
      <c r="E2896" s="125">
        <v>8.6848200000000002</v>
      </c>
      <c r="F2896" s="126" t="e">
        <f t="shared" si="91"/>
        <v>#DIV/0!</v>
      </c>
    </row>
    <row r="2897" spans="1:6" s="60" customFormat="1" ht="72.75" hidden="1" thickBot="1" x14ac:dyDescent="0.3">
      <c r="A2897" s="65" t="str">
        <f t="shared" si="90"/>
        <v>A</v>
      </c>
      <c r="B2897" s="120" t="s">
        <v>1568</v>
      </c>
      <c r="C2897" s="121" t="s">
        <v>1567</v>
      </c>
      <c r="D2897" s="122">
        <v>1081.5</v>
      </c>
      <c r="E2897" s="122">
        <v>1737.37904</v>
      </c>
      <c r="F2897" s="123">
        <f t="shared" si="91"/>
        <v>1.606453111419325</v>
      </c>
    </row>
    <row r="2898" spans="1:6" s="60" customFormat="1" ht="15" hidden="1" x14ac:dyDescent="0.25">
      <c r="A2898" s="65" t="str">
        <f t="shared" si="90"/>
        <v>A</v>
      </c>
      <c r="B2898" s="124" t="s">
        <v>315</v>
      </c>
      <c r="C2898" s="124" t="s">
        <v>18</v>
      </c>
      <c r="D2898" s="125">
        <v>1081.5</v>
      </c>
      <c r="E2898" s="125">
        <v>1728.6942199999999</v>
      </c>
      <c r="F2898" s="126">
        <f t="shared" si="91"/>
        <v>1.5984227646786868</v>
      </c>
    </row>
    <row r="2899" spans="1:6" s="60" customFormat="1" ht="15" hidden="1" x14ac:dyDescent="0.25">
      <c r="A2899" s="65" t="str">
        <f t="shared" si="90"/>
        <v>A</v>
      </c>
      <c r="B2899" s="127" t="s">
        <v>315</v>
      </c>
      <c r="C2899" s="127" t="s">
        <v>19</v>
      </c>
      <c r="D2899" s="128">
        <v>560</v>
      </c>
      <c r="E2899" s="128">
        <v>598.98788999999999</v>
      </c>
      <c r="F2899" s="129">
        <f t="shared" si="91"/>
        <v>1.0696212321428571</v>
      </c>
    </row>
    <row r="2900" spans="1:6" s="60" customFormat="1" ht="15" hidden="1" x14ac:dyDescent="0.25">
      <c r="A2900" s="65" t="str">
        <f t="shared" si="90"/>
        <v>A</v>
      </c>
      <c r="B2900" s="127" t="s">
        <v>315</v>
      </c>
      <c r="C2900" s="127" t="s">
        <v>20</v>
      </c>
      <c r="D2900" s="128">
        <v>505</v>
      </c>
      <c r="E2900" s="128">
        <v>1113.8195900000001</v>
      </c>
      <c r="F2900" s="129">
        <f t="shared" si="91"/>
        <v>2.2055833465346537</v>
      </c>
    </row>
    <row r="2901" spans="1:6" s="60" customFormat="1" ht="15" hidden="1" x14ac:dyDescent="0.25">
      <c r="A2901" s="65" t="str">
        <f t="shared" si="90"/>
        <v>A</v>
      </c>
      <c r="B2901" s="127" t="s">
        <v>315</v>
      </c>
      <c r="C2901" s="127" t="s">
        <v>3</v>
      </c>
      <c r="D2901" s="128">
        <v>0</v>
      </c>
      <c r="E2901" s="128">
        <v>0.56610000000000005</v>
      </c>
      <c r="F2901" s="129" t="e">
        <f t="shared" si="91"/>
        <v>#DIV/0!</v>
      </c>
    </row>
    <row r="2902" spans="1:6" s="60" customFormat="1" ht="15" hidden="1" x14ac:dyDescent="0.25">
      <c r="A2902" s="65" t="str">
        <f t="shared" si="90"/>
        <v>A</v>
      </c>
      <c r="B2902" s="127" t="s">
        <v>315</v>
      </c>
      <c r="C2902" s="127" t="s">
        <v>33</v>
      </c>
      <c r="D2902" s="128">
        <v>15</v>
      </c>
      <c r="E2902" s="128">
        <v>14.51008</v>
      </c>
      <c r="F2902" s="129">
        <f t="shared" si="91"/>
        <v>0.96733866666666668</v>
      </c>
    </row>
    <row r="2903" spans="1:6" s="60" customFormat="1" ht="15" hidden="1" x14ac:dyDescent="0.25">
      <c r="A2903" s="65" t="str">
        <f t="shared" si="90"/>
        <v>A</v>
      </c>
      <c r="B2903" s="127" t="s">
        <v>315</v>
      </c>
      <c r="C2903" s="127" t="s">
        <v>34</v>
      </c>
      <c r="D2903" s="128">
        <v>1.5</v>
      </c>
      <c r="E2903" s="128">
        <v>0.81055999999999995</v>
      </c>
      <c r="F2903" s="129">
        <f t="shared" si="91"/>
        <v>0.54037333333333326</v>
      </c>
    </row>
    <row r="2904" spans="1:6" s="60" customFormat="1" ht="15" hidden="1" x14ac:dyDescent="0.25">
      <c r="A2904" s="65" t="str">
        <f t="shared" si="90"/>
        <v>A</v>
      </c>
      <c r="B2904" s="124" t="s">
        <v>315</v>
      </c>
      <c r="C2904" s="124" t="s">
        <v>35</v>
      </c>
      <c r="D2904" s="125">
        <v>0</v>
      </c>
      <c r="E2904" s="125">
        <v>8.6848200000000002</v>
      </c>
      <c r="F2904" s="126" t="e">
        <f t="shared" si="91"/>
        <v>#DIV/0!</v>
      </c>
    </row>
    <row r="2905" spans="1:6" s="60" customFormat="1" ht="54.75" hidden="1" thickBot="1" x14ac:dyDescent="0.3">
      <c r="A2905" s="65" t="str">
        <f t="shared" si="90"/>
        <v>A</v>
      </c>
      <c r="B2905" s="120" t="s">
        <v>1569</v>
      </c>
      <c r="C2905" s="121" t="s">
        <v>1570</v>
      </c>
      <c r="D2905" s="122">
        <v>337</v>
      </c>
      <c r="E2905" s="122">
        <v>314.98935999999998</v>
      </c>
      <c r="F2905" s="123">
        <f t="shared" si="91"/>
        <v>0.93468652818991094</v>
      </c>
    </row>
    <row r="2906" spans="1:6" s="60" customFormat="1" ht="15" hidden="1" x14ac:dyDescent="0.25">
      <c r="A2906" s="65" t="str">
        <f t="shared" si="90"/>
        <v>A</v>
      </c>
      <c r="B2906" s="124" t="s">
        <v>315</v>
      </c>
      <c r="C2906" s="124" t="s">
        <v>18</v>
      </c>
      <c r="D2906" s="125">
        <v>337</v>
      </c>
      <c r="E2906" s="125">
        <v>314.98935999999998</v>
      </c>
      <c r="F2906" s="126">
        <f t="shared" si="91"/>
        <v>0.93468652818991094</v>
      </c>
    </row>
    <row r="2907" spans="1:6" s="60" customFormat="1" ht="15" hidden="1" x14ac:dyDescent="0.25">
      <c r="A2907" s="65" t="str">
        <f t="shared" si="90"/>
        <v>A</v>
      </c>
      <c r="B2907" s="127" t="s">
        <v>315</v>
      </c>
      <c r="C2907" s="127" t="s">
        <v>19</v>
      </c>
      <c r="D2907" s="128">
        <v>240</v>
      </c>
      <c r="E2907" s="128">
        <v>232.7</v>
      </c>
      <c r="F2907" s="129">
        <f t="shared" si="91"/>
        <v>0.96958333333333324</v>
      </c>
    </row>
    <row r="2908" spans="1:6" s="60" customFormat="1" ht="15" hidden="1" x14ac:dyDescent="0.25">
      <c r="A2908" s="65" t="str">
        <f t="shared" si="90"/>
        <v>A</v>
      </c>
      <c r="B2908" s="127" t="s">
        <v>315</v>
      </c>
      <c r="C2908" s="127" t="s">
        <v>20</v>
      </c>
      <c r="D2908" s="128">
        <v>97</v>
      </c>
      <c r="E2908" s="128">
        <v>82.289360000000002</v>
      </c>
      <c r="F2908" s="129">
        <f t="shared" si="91"/>
        <v>0.84834391752577321</v>
      </c>
    </row>
    <row r="2909" spans="1:6" s="60" customFormat="1" ht="54.75" hidden="1" thickBot="1" x14ac:dyDescent="0.3">
      <c r="A2909" s="65" t="str">
        <f t="shared" si="90"/>
        <v>A</v>
      </c>
      <c r="B2909" s="120" t="s">
        <v>1571</v>
      </c>
      <c r="C2909" s="121" t="s">
        <v>1572</v>
      </c>
      <c r="D2909" s="122">
        <v>1929.5</v>
      </c>
      <c r="E2909" s="122">
        <v>1920.35024</v>
      </c>
      <c r="F2909" s="123">
        <f t="shared" si="91"/>
        <v>0.99525796320290227</v>
      </c>
    </row>
    <row r="2910" spans="1:6" s="60" customFormat="1" ht="15" hidden="1" x14ac:dyDescent="0.25">
      <c r="A2910" s="65" t="str">
        <f t="shared" si="90"/>
        <v>A</v>
      </c>
      <c r="B2910" s="124" t="s">
        <v>315</v>
      </c>
      <c r="C2910" s="124" t="s">
        <v>18</v>
      </c>
      <c r="D2910" s="125">
        <v>903.5</v>
      </c>
      <c r="E2910" s="125">
        <v>894.75923999999998</v>
      </c>
      <c r="F2910" s="126">
        <f t="shared" si="91"/>
        <v>0.99032566685113443</v>
      </c>
    </row>
    <row r="2911" spans="1:6" s="60" customFormat="1" ht="15" hidden="1" x14ac:dyDescent="0.25">
      <c r="A2911" s="65" t="str">
        <f t="shared" si="90"/>
        <v>A</v>
      </c>
      <c r="B2911" s="127" t="s">
        <v>315</v>
      </c>
      <c r="C2911" s="127" t="s">
        <v>20</v>
      </c>
      <c r="D2911" s="128">
        <v>903.5</v>
      </c>
      <c r="E2911" s="128">
        <v>894.75923999999998</v>
      </c>
      <c r="F2911" s="129">
        <f t="shared" si="91"/>
        <v>0.99032566685113443</v>
      </c>
    </row>
    <row r="2912" spans="1:6" s="60" customFormat="1" ht="15" hidden="1" x14ac:dyDescent="0.25">
      <c r="A2912" s="65" t="str">
        <f t="shared" si="90"/>
        <v>A</v>
      </c>
      <c r="B2912" s="124" t="s">
        <v>315</v>
      </c>
      <c r="C2912" s="124" t="s">
        <v>35</v>
      </c>
      <c r="D2912" s="125">
        <v>1026</v>
      </c>
      <c r="E2912" s="125">
        <v>1025.5909999999999</v>
      </c>
      <c r="F2912" s="126">
        <f t="shared" si="91"/>
        <v>0.9996013645224171</v>
      </c>
    </row>
    <row r="2913" spans="1:6" ht="36.75" thickBot="1" x14ac:dyDescent="0.25">
      <c r="A2913" s="49" t="str">
        <f t="shared" si="90"/>
        <v>A</v>
      </c>
      <c r="B2913" s="109" t="s">
        <v>1573</v>
      </c>
      <c r="C2913" s="110" t="s">
        <v>1574</v>
      </c>
      <c r="D2913" s="111">
        <v>789.95</v>
      </c>
      <c r="E2913" s="111">
        <v>758.10974999999996</v>
      </c>
      <c r="F2913" s="112">
        <f t="shared" si="91"/>
        <v>0.9596933350212038</v>
      </c>
    </row>
    <row r="2914" spans="1:6" ht="15.75" thickTop="1" x14ac:dyDescent="0.2">
      <c r="A2914" s="49" t="str">
        <f t="shared" si="90"/>
        <v>A</v>
      </c>
      <c r="B2914" s="115" t="s">
        <v>315</v>
      </c>
      <c r="C2914" s="115" t="s">
        <v>18</v>
      </c>
      <c r="D2914" s="116">
        <v>787.95</v>
      </c>
      <c r="E2914" s="116">
        <v>757.94775000000004</v>
      </c>
      <c r="F2914" s="117">
        <f t="shared" si="91"/>
        <v>0.96192366266895102</v>
      </c>
    </row>
    <row r="2915" spans="1:6" ht="15" x14ac:dyDescent="0.2">
      <c r="A2915" s="49" t="str">
        <f t="shared" si="90"/>
        <v>A</v>
      </c>
      <c r="B2915" s="118" t="s">
        <v>315</v>
      </c>
      <c r="C2915" s="118" t="s">
        <v>19</v>
      </c>
      <c r="D2915" s="89">
        <v>426</v>
      </c>
      <c r="E2915" s="89">
        <v>422.05714</v>
      </c>
      <c r="F2915" s="119">
        <f t="shared" si="91"/>
        <v>0.99074446009389672</v>
      </c>
    </row>
    <row r="2916" spans="1:6" ht="15" x14ac:dyDescent="0.2">
      <c r="A2916" s="49" t="str">
        <f t="shared" si="90"/>
        <v>A</v>
      </c>
      <c r="B2916" s="118" t="s">
        <v>315</v>
      </c>
      <c r="C2916" s="118" t="s">
        <v>20</v>
      </c>
      <c r="D2916" s="89">
        <v>348.95</v>
      </c>
      <c r="E2916" s="89">
        <v>326.03864999999996</v>
      </c>
      <c r="F2916" s="119">
        <f t="shared" si="91"/>
        <v>0.93434202607823458</v>
      </c>
    </row>
    <row r="2917" spans="1:6" ht="15" x14ac:dyDescent="0.2">
      <c r="A2917" s="49" t="str">
        <f t="shared" si="90"/>
        <v>A</v>
      </c>
      <c r="B2917" s="118" t="s">
        <v>315</v>
      </c>
      <c r="C2917" s="118" t="s">
        <v>33</v>
      </c>
      <c r="D2917" s="89">
        <v>6</v>
      </c>
      <c r="E2917" s="89">
        <v>4.5428500000000005</v>
      </c>
      <c r="F2917" s="119">
        <f t="shared" si="91"/>
        <v>0.75714166666666671</v>
      </c>
    </row>
    <row r="2918" spans="1:6" ht="15" x14ac:dyDescent="0.2">
      <c r="A2918" s="49" t="str">
        <f t="shared" si="90"/>
        <v>A</v>
      </c>
      <c r="B2918" s="118" t="s">
        <v>315</v>
      </c>
      <c r="C2918" s="118" t="s">
        <v>34</v>
      </c>
      <c r="D2918" s="89">
        <v>7</v>
      </c>
      <c r="E2918" s="89">
        <v>5.3091100000000004</v>
      </c>
      <c r="F2918" s="119">
        <f t="shared" si="91"/>
        <v>0.75844428571428579</v>
      </c>
    </row>
    <row r="2919" spans="1:6" ht="15" x14ac:dyDescent="0.2">
      <c r="A2919" s="49" t="str">
        <f t="shared" si="90"/>
        <v>A</v>
      </c>
      <c r="B2919" s="115" t="s">
        <v>315</v>
      </c>
      <c r="C2919" s="115" t="s">
        <v>35</v>
      </c>
      <c r="D2919" s="116">
        <v>2</v>
      </c>
      <c r="E2919" s="116">
        <v>0.16200000000000001</v>
      </c>
      <c r="F2919" s="117">
        <f t="shared" si="91"/>
        <v>8.1000000000000003E-2</v>
      </c>
    </row>
    <row r="2920" spans="1:6" ht="36.75" thickBot="1" x14ac:dyDescent="0.25">
      <c r="A2920" s="49" t="str">
        <f t="shared" si="90"/>
        <v>A</v>
      </c>
      <c r="B2920" s="109" t="s">
        <v>1575</v>
      </c>
      <c r="C2920" s="110" t="s">
        <v>1576</v>
      </c>
      <c r="D2920" s="111">
        <v>2914</v>
      </c>
      <c r="E2920" s="111">
        <v>7435.5460900000007</v>
      </c>
      <c r="F2920" s="112">
        <f t="shared" si="91"/>
        <v>2.5516630370624576</v>
      </c>
    </row>
    <row r="2921" spans="1:6" ht="15.75" thickTop="1" x14ac:dyDescent="0.2">
      <c r="A2921" s="49" t="str">
        <f t="shared" si="90"/>
        <v>A</v>
      </c>
      <c r="B2921" s="115" t="s">
        <v>315</v>
      </c>
      <c r="C2921" s="115" t="s">
        <v>18</v>
      </c>
      <c r="D2921" s="116">
        <v>31</v>
      </c>
      <c r="E2921" s="116">
        <v>1038.77583</v>
      </c>
      <c r="F2921" s="117">
        <f t="shared" si="91"/>
        <v>33.508897741935485</v>
      </c>
    </row>
    <row r="2922" spans="1:6" ht="15" x14ac:dyDescent="0.2">
      <c r="A2922" s="49" t="str">
        <f t="shared" si="90"/>
        <v>A</v>
      </c>
      <c r="B2922" s="118" t="s">
        <v>315</v>
      </c>
      <c r="C2922" s="118" t="s">
        <v>19</v>
      </c>
      <c r="D2922" s="89">
        <v>0</v>
      </c>
      <c r="E2922" s="89">
        <v>503.37997999999999</v>
      </c>
      <c r="F2922" s="119" t="e">
        <f t="shared" si="91"/>
        <v>#DIV/0!</v>
      </c>
    </row>
    <row r="2923" spans="1:6" ht="15" x14ac:dyDescent="0.2">
      <c r="A2923" s="49" t="str">
        <f t="shared" si="90"/>
        <v>A</v>
      </c>
      <c r="B2923" s="118" t="s">
        <v>315</v>
      </c>
      <c r="C2923" s="118" t="s">
        <v>20</v>
      </c>
      <c r="D2923" s="89">
        <v>31</v>
      </c>
      <c r="E2923" s="89">
        <v>488.20797000000005</v>
      </c>
      <c r="F2923" s="119">
        <f t="shared" si="91"/>
        <v>15.748644193548389</v>
      </c>
    </row>
    <row r="2924" spans="1:6" ht="15" x14ac:dyDescent="0.2">
      <c r="A2924" s="49" t="str">
        <f t="shared" si="90"/>
        <v>A</v>
      </c>
      <c r="B2924" s="118" t="s">
        <v>315</v>
      </c>
      <c r="C2924" s="118" t="s">
        <v>3</v>
      </c>
      <c r="D2924" s="89">
        <v>0</v>
      </c>
      <c r="E2924" s="89">
        <v>47.187880000000007</v>
      </c>
      <c r="F2924" s="119" t="e">
        <f t="shared" si="91"/>
        <v>#DIV/0!</v>
      </c>
    </row>
    <row r="2925" spans="1:6" ht="15" x14ac:dyDescent="0.2">
      <c r="A2925" s="49" t="str">
        <f t="shared" si="90"/>
        <v>A</v>
      </c>
      <c r="B2925" s="115" t="s">
        <v>315</v>
      </c>
      <c r="C2925" s="115" t="s">
        <v>35</v>
      </c>
      <c r="D2925" s="116">
        <v>2883</v>
      </c>
      <c r="E2925" s="116">
        <v>6396.7702599999993</v>
      </c>
      <c r="F2925" s="117">
        <f t="shared" si="91"/>
        <v>2.2187895456122093</v>
      </c>
    </row>
    <row r="2926" spans="1:6" ht="36.75" thickBot="1" x14ac:dyDescent="0.25">
      <c r="A2926" s="49" t="str">
        <f t="shared" si="90"/>
        <v>A</v>
      </c>
      <c r="B2926" s="109" t="s">
        <v>1577</v>
      </c>
      <c r="C2926" s="110" t="s">
        <v>1578</v>
      </c>
      <c r="D2926" s="111">
        <v>3471.5</v>
      </c>
      <c r="E2926" s="111">
        <v>4261.9443600000004</v>
      </c>
      <c r="F2926" s="112">
        <f t="shared" si="91"/>
        <v>1.2276953363099525</v>
      </c>
    </row>
    <row r="2927" spans="1:6" ht="15.75" thickTop="1" x14ac:dyDescent="0.2">
      <c r="A2927" s="49" t="str">
        <f t="shared" si="90"/>
        <v>A</v>
      </c>
      <c r="B2927" s="115" t="s">
        <v>315</v>
      </c>
      <c r="C2927" s="115" t="s">
        <v>18</v>
      </c>
      <c r="D2927" s="116">
        <v>3429.4</v>
      </c>
      <c r="E2927" s="116">
        <v>4220.2443600000006</v>
      </c>
      <c r="F2927" s="117">
        <f t="shared" si="91"/>
        <v>1.2306072082580044</v>
      </c>
    </row>
    <row r="2928" spans="1:6" ht="15" x14ac:dyDescent="0.2">
      <c r="A2928" s="49" t="str">
        <f t="shared" si="90"/>
        <v>A</v>
      </c>
      <c r="B2928" s="118" t="s">
        <v>315</v>
      </c>
      <c r="C2928" s="118" t="s">
        <v>19</v>
      </c>
      <c r="D2928" s="89">
        <v>1675</v>
      </c>
      <c r="E2928" s="89">
        <v>1670.9186200000001</v>
      </c>
      <c r="F2928" s="119">
        <f t="shared" si="91"/>
        <v>0.99756335522388073</v>
      </c>
    </row>
    <row r="2929" spans="1:6" ht="15" x14ac:dyDescent="0.2">
      <c r="A2929" s="49" t="str">
        <f t="shared" si="90"/>
        <v>A</v>
      </c>
      <c r="B2929" s="118" t="s">
        <v>315</v>
      </c>
      <c r="C2929" s="118" t="s">
        <v>20</v>
      </c>
      <c r="D2929" s="89">
        <v>1728.3</v>
      </c>
      <c r="E2929" s="89">
        <v>2458.9162600000004</v>
      </c>
      <c r="F2929" s="119">
        <f t="shared" si="91"/>
        <v>1.4227369438176245</v>
      </c>
    </row>
    <row r="2930" spans="1:6" ht="15" x14ac:dyDescent="0.2">
      <c r="A2930" s="49" t="str">
        <f t="shared" si="90"/>
        <v>A</v>
      </c>
      <c r="B2930" s="118" t="s">
        <v>315</v>
      </c>
      <c r="C2930" s="118" t="s">
        <v>33</v>
      </c>
      <c r="D2930" s="89">
        <v>19</v>
      </c>
      <c r="E2930" s="89">
        <v>16.791820000000001</v>
      </c>
      <c r="F2930" s="119">
        <f t="shared" si="91"/>
        <v>0.88378000000000012</v>
      </c>
    </row>
    <row r="2931" spans="1:6" ht="15" x14ac:dyDescent="0.2">
      <c r="A2931" s="49" t="str">
        <f t="shared" si="90"/>
        <v>A</v>
      </c>
      <c r="B2931" s="118" t="s">
        <v>315</v>
      </c>
      <c r="C2931" s="118" t="s">
        <v>34</v>
      </c>
      <c r="D2931" s="89">
        <v>7.1</v>
      </c>
      <c r="E2931" s="89">
        <v>73.617660000000001</v>
      </c>
      <c r="F2931" s="119">
        <f t="shared" si="91"/>
        <v>10.368684507042254</v>
      </c>
    </row>
    <row r="2932" spans="1:6" ht="15" x14ac:dyDescent="0.2">
      <c r="A2932" s="49" t="str">
        <f t="shared" si="90"/>
        <v>A</v>
      </c>
      <c r="B2932" s="115" t="s">
        <v>315</v>
      </c>
      <c r="C2932" s="115" t="s">
        <v>35</v>
      </c>
      <c r="D2932" s="116">
        <v>42.1</v>
      </c>
      <c r="E2932" s="116">
        <v>41.7</v>
      </c>
      <c r="F2932" s="117">
        <f t="shared" si="91"/>
        <v>0.99049881235154402</v>
      </c>
    </row>
    <row r="2933" spans="1:6" ht="54.75" thickBot="1" x14ac:dyDescent="0.25">
      <c r="A2933" s="49" t="str">
        <f t="shared" si="90"/>
        <v>A</v>
      </c>
      <c r="B2933" s="109" t="s">
        <v>1579</v>
      </c>
      <c r="C2933" s="110" t="s">
        <v>1580</v>
      </c>
      <c r="D2933" s="111">
        <v>1068.8</v>
      </c>
      <c r="E2933" s="111">
        <v>958.14253999999994</v>
      </c>
      <c r="F2933" s="112">
        <f t="shared" si="91"/>
        <v>0.89646569985029934</v>
      </c>
    </row>
    <row r="2934" spans="1:6" ht="15.75" thickTop="1" x14ac:dyDescent="0.2">
      <c r="A2934" s="49" t="str">
        <f t="shared" si="90"/>
        <v>A</v>
      </c>
      <c r="B2934" s="115" t="s">
        <v>315</v>
      </c>
      <c r="C2934" s="115" t="s">
        <v>18</v>
      </c>
      <c r="D2934" s="116">
        <v>1037.8</v>
      </c>
      <c r="E2934" s="116">
        <v>928.44253999999989</v>
      </c>
      <c r="F2934" s="117">
        <f t="shared" si="91"/>
        <v>0.89462568895740979</v>
      </c>
    </row>
    <row r="2935" spans="1:6" ht="15" x14ac:dyDescent="0.2">
      <c r="A2935" s="49" t="str">
        <f t="shared" si="90"/>
        <v>A</v>
      </c>
      <c r="B2935" s="118" t="s">
        <v>315</v>
      </c>
      <c r="C2935" s="118" t="s">
        <v>19</v>
      </c>
      <c r="D2935" s="89">
        <v>760.5</v>
      </c>
      <c r="E2935" s="89">
        <v>750.27627000000007</v>
      </c>
      <c r="F2935" s="119">
        <f t="shared" si="91"/>
        <v>0.98655656804733738</v>
      </c>
    </row>
    <row r="2936" spans="1:6" ht="15" x14ac:dyDescent="0.2">
      <c r="A2936" s="49" t="str">
        <f t="shared" si="90"/>
        <v>A</v>
      </c>
      <c r="B2936" s="118" t="s">
        <v>315</v>
      </c>
      <c r="C2936" s="118" t="s">
        <v>20</v>
      </c>
      <c r="D2936" s="89">
        <v>224.7</v>
      </c>
      <c r="E2936" s="89">
        <v>155.90922999999998</v>
      </c>
      <c r="F2936" s="119">
        <f t="shared" si="91"/>
        <v>0.6938550511793502</v>
      </c>
    </row>
    <row r="2937" spans="1:6" ht="15" x14ac:dyDescent="0.2">
      <c r="A2937" s="49" t="str">
        <f t="shared" si="90"/>
        <v>A</v>
      </c>
      <c r="B2937" s="118" t="s">
        <v>315</v>
      </c>
      <c r="C2937" s="118" t="s">
        <v>33</v>
      </c>
      <c r="D2937" s="89">
        <v>41.3</v>
      </c>
      <c r="E2937" s="89">
        <v>16.770869999999999</v>
      </c>
      <c r="F2937" s="119">
        <f t="shared" si="91"/>
        <v>0.40607433414043581</v>
      </c>
    </row>
    <row r="2938" spans="1:6" ht="15" x14ac:dyDescent="0.2">
      <c r="A2938" s="49" t="str">
        <f t="shared" si="90"/>
        <v>A</v>
      </c>
      <c r="B2938" s="118" t="s">
        <v>315</v>
      </c>
      <c r="C2938" s="118" t="s">
        <v>34</v>
      </c>
      <c r="D2938" s="89">
        <v>11.3</v>
      </c>
      <c r="E2938" s="89">
        <v>5.4861700000000004</v>
      </c>
      <c r="F2938" s="119">
        <f t="shared" si="91"/>
        <v>0.48550176991150445</v>
      </c>
    </row>
    <row r="2939" spans="1:6" ht="15" x14ac:dyDescent="0.2">
      <c r="A2939" s="49" t="str">
        <f t="shared" si="90"/>
        <v>A</v>
      </c>
      <c r="B2939" s="115" t="s">
        <v>315</v>
      </c>
      <c r="C2939" s="115" t="s">
        <v>35</v>
      </c>
      <c r="D2939" s="116">
        <v>31</v>
      </c>
      <c r="E2939" s="116">
        <v>29.7</v>
      </c>
      <c r="F2939" s="117">
        <f t="shared" si="91"/>
        <v>0.95806451612903221</v>
      </c>
    </row>
    <row r="2940" spans="1:6" s="60" customFormat="1" ht="54.75" hidden="1" thickBot="1" x14ac:dyDescent="0.3">
      <c r="A2940" s="65" t="str">
        <f t="shared" si="90"/>
        <v>A</v>
      </c>
      <c r="B2940" s="120" t="s">
        <v>1581</v>
      </c>
      <c r="C2940" s="121" t="s">
        <v>1582</v>
      </c>
      <c r="D2940" s="122">
        <v>1068.8</v>
      </c>
      <c r="E2940" s="122">
        <v>958.14253999999994</v>
      </c>
      <c r="F2940" s="123">
        <f t="shared" si="91"/>
        <v>0.89646569985029934</v>
      </c>
    </row>
    <row r="2941" spans="1:6" s="60" customFormat="1" ht="15" hidden="1" x14ac:dyDescent="0.25">
      <c r="A2941" s="65" t="str">
        <f t="shared" si="90"/>
        <v>A</v>
      </c>
      <c r="B2941" s="124" t="s">
        <v>315</v>
      </c>
      <c r="C2941" s="124" t="s">
        <v>18</v>
      </c>
      <c r="D2941" s="125">
        <v>1037.8</v>
      </c>
      <c r="E2941" s="125">
        <v>928.44253999999989</v>
      </c>
      <c r="F2941" s="126">
        <f t="shared" si="91"/>
        <v>0.89462568895740979</v>
      </c>
    </row>
    <row r="2942" spans="1:6" s="60" customFormat="1" ht="15" hidden="1" x14ac:dyDescent="0.25">
      <c r="A2942" s="65" t="str">
        <f t="shared" si="90"/>
        <v>A</v>
      </c>
      <c r="B2942" s="127" t="s">
        <v>315</v>
      </c>
      <c r="C2942" s="127" t="s">
        <v>19</v>
      </c>
      <c r="D2942" s="128">
        <v>760.5</v>
      </c>
      <c r="E2942" s="128">
        <v>750.27627000000007</v>
      </c>
      <c r="F2942" s="129">
        <f t="shared" si="91"/>
        <v>0.98655656804733738</v>
      </c>
    </row>
    <row r="2943" spans="1:6" s="60" customFormat="1" ht="15" hidden="1" x14ac:dyDescent="0.25">
      <c r="A2943" s="65" t="str">
        <f t="shared" si="90"/>
        <v>A</v>
      </c>
      <c r="B2943" s="127" t="s">
        <v>315</v>
      </c>
      <c r="C2943" s="127" t="s">
        <v>20</v>
      </c>
      <c r="D2943" s="128">
        <v>224.7</v>
      </c>
      <c r="E2943" s="128">
        <v>155.90922999999998</v>
      </c>
      <c r="F2943" s="129">
        <f t="shared" si="91"/>
        <v>0.6938550511793502</v>
      </c>
    </row>
    <row r="2944" spans="1:6" s="60" customFormat="1" ht="15" hidden="1" x14ac:dyDescent="0.25">
      <c r="A2944" s="65" t="str">
        <f t="shared" si="90"/>
        <v>A</v>
      </c>
      <c r="B2944" s="127" t="s">
        <v>315</v>
      </c>
      <c r="C2944" s="127" t="s">
        <v>33</v>
      </c>
      <c r="D2944" s="128">
        <v>41.3</v>
      </c>
      <c r="E2944" s="128">
        <v>16.770869999999999</v>
      </c>
      <c r="F2944" s="129">
        <f t="shared" si="91"/>
        <v>0.40607433414043581</v>
      </c>
    </row>
    <row r="2945" spans="1:6" s="60" customFormat="1" ht="15" hidden="1" x14ac:dyDescent="0.25">
      <c r="A2945" s="65" t="str">
        <f t="shared" si="90"/>
        <v>A</v>
      </c>
      <c r="B2945" s="127" t="s">
        <v>315</v>
      </c>
      <c r="C2945" s="127" t="s">
        <v>34</v>
      </c>
      <c r="D2945" s="128">
        <v>11.3</v>
      </c>
      <c r="E2945" s="128">
        <v>5.4861700000000004</v>
      </c>
      <c r="F2945" s="129">
        <f t="shared" si="91"/>
        <v>0.48550176991150445</v>
      </c>
    </row>
    <row r="2946" spans="1:6" s="60" customFormat="1" ht="15" hidden="1" x14ac:dyDescent="0.25">
      <c r="A2946" s="65" t="str">
        <f t="shared" si="90"/>
        <v>A</v>
      </c>
      <c r="B2946" s="124" t="s">
        <v>315</v>
      </c>
      <c r="C2946" s="124" t="s">
        <v>35</v>
      </c>
      <c r="D2946" s="125">
        <v>31</v>
      </c>
      <c r="E2946" s="125">
        <v>29.7</v>
      </c>
      <c r="F2946" s="126">
        <f t="shared" si="91"/>
        <v>0.95806451612903221</v>
      </c>
    </row>
    <row r="2947" spans="1:6" ht="36.75" thickBot="1" x14ac:dyDescent="0.25">
      <c r="A2947" s="49" t="str">
        <f t="shared" si="90"/>
        <v>A</v>
      </c>
      <c r="B2947" s="109" t="s">
        <v>1583</v>
      </c>
      <c r="C2947" s="110" t="s">
        <v>1584</v>
      </c>
      <c r="D2947" s="111">
        <v>1344579.72</v>
      </c>
      <c r="E2947" s="111">
        <v>1330863.8351200002</v>
      </c>
      <c r="F2947" s="112">
        <f t="shared" si="91"/>
        <v>0.98979912854851049</v>
      </c>
    </row>
    <row r="2948" spans="1:6" ht="15.75" thickTop="1" x14ac:dyDescent="0.2">
      <c r="A2948" s="49" t="str">
        <f t="shared" si="90"/>
        <v>A</v>
      </c>
      <c r="B2948" s="115" t="s">
        <v>315</v>
      </c>
      <c r="C2948" s="115" t="s">
        <v>18</v>
      </c>
      <c r="D2948" s="116">
        <v>1277620.4010000001</v>
      </c>
      <c r="E2948" s="116">
        <v>1275458.22593</v>
      </c>
      <c r="F2948" s="117">
        <f t="shared" si="91"/>
        <v>0.99830765455192494</v>
      </c>
    </row>
    <row r="2949" spans="1:6" ht="15" x14ac:dyDescent="0.2">
      <c r="A2949" s="49" t="str">
        <f t="shared" ref="A2949:A3012" si="92">(IF(OR(D2949&lt;&gt;0,E2949&lt;&gt;0,),"A","B"))</f>
        <v>A</v>
      </c>
      <c r="B2949" s="118" t="s">
        <v>315</v>
      </c>
      <c r="C2949" s="118" t="s">
        <v>19</v>
      </c>
      <c r="D2949" s="89">
        <v>64062.565000000002</v>
      </c>
      <c r="E2949" s="89">
        <v>63247.528769999997</v>
      </c>
      <c r="F2949" s="119">
        <f t="shared" ref="F2949:F3012" si="93">E2949/D2949</f>
        <v>0.9872774961477111</v>
      </c>
    </row>
    <row r="2950" spans="1:6" ht="15" x14ac:dyDescent="0.2">
      <c r="A2950" s="49" t="str">
        <f t="shared" si="92"/>
        <v>A</v>
      </c>
      <c r="B2950" s="118" t="s">
        <v>315</v>
      </c>
      <c r="C2950" s="118" t="s">
        <v>20</v>
      </c>
      <c r="D2950" s="89">
        <v>116462.18574000002</v>
      </c>
      <c r="E2950" s="89">
        <v>110817.42762999999</v>
      </c>
      <c r="F2950" s="119">
        <f t="shared" si="93"/>
        <v>0.95153140846418716</v>
      </c>
    </row>
    <row r="2951" spans="1:6" ht="15" x14ac:dyDescent="0.2">
      <c r="A2951" s="49" t="str">
        <f t="shared" si="92"/>
        <v>A</v>
      </c>
      <c r="B2951" s="118" t="s">
        <v>315</v>
      </c>
      <c r="C2951" s="118" t="s">
        <v>32</v>
      </c>
      <c r="D2951" s="89">
        <v>149858.73699999999</v>
      </c>
      <c r="E2951" s="89">
        <v>143348.06036999999</v>
      </c>
      <c r="F2951" s="119">
        <f t="shared" si="93"/>
        <v>0.95655457425882351</v>
      </c>
    </row>
    <row r="2952" spans="1:6" ht="15" x14ac:dyDescent="0.2">
      <c r="A2952" s="49" t="str">
        <f t="shared" si="92"/>
        <v>A</v>
      </c>
      <c r="B2952" s="118" t="s">
        <v>315</v>
      </c>
      <c r="C2952" s="118" t="s">
        <v>3</v>
      </c>
      <c r="D2952" s="89">
        <v>42277.518259999997</v>
      </c>
      <c r="E2952" s="89">
        <v>49432.778590000002</v>
      </c>
      <c r="F2952" s="119">
        <f t="shared" si="93"/>
        <v>1.169245041442506</v>
      </c>
    </row>
    <row r="2953" spans="1:6" ht="15" x14ac:dyDescent="0.2">
      <c r="A2953" s="49" t="str">
        <f t="shared" si="92"/>
        <v>A</v>
      </c>
      <c r="B2953" s="118" t="s">
        <v>315</v>
      </c>
      <c r="C2953" s="118" t="s">
        <v>33</v>
      </c>
      <c r="D2953" s="89">
        <v>4736.5129999999999</v>
      </c>
      <c r="E2953" s="89">
        <v>4619.5118800000009</v>
      </c>
      <c r="F2953" s="119">
        <f t="shared" si="93"/>
        <v>0.97529804731877667</v>
      </c>
    </row>
    <row r="2954" spans="1:6" ht="15" x14ac:dyDescent="0.2">
      <c r="A2954" s="49" t="str">
        <f t="shared" si="92"/>
        <v>A</v>
      </c>
      <c r="B2954" s="118" t="s">
        <v>315</v>
      </c>
      <c r="C2954" s="118" t="s">
        <v>34</v>
      </c>
      <c r="D2954" s="89">
        <v>900222.88199999998</v>
      </c>
      <c r="E2954" s="89">
        <v>903992.91869000008</v>
      </c>
      <c r="F2954" s="119">
        <f t="shared" si="93"/>
        <v>1.0041878925379284</v>
      </c>
    </row>
    <row r="2955" spans="1:6" ht="15" x14ac:dyDescent="0.2">
      <c r="A2955" s="49" t="str">
        <f t="shared" si="92"/>
        <v>A</v>
      </c>
      <c r="B2955" s="115" t="s">
        <v>315</v>
      </c>
      <c r="C2955" s="115" t="s">
        <v>35</v>
      </c>
      <c r="D2955" s="116">
        <v>63761.478999999999</v>
      </c>
      <c r="E2955" s="116">
        <v>52207.769190000006</v>
      </c>
      <c r="F2955" s="117">
        <f t="shared" si="93"/>
        <v>0.81879796404973615</v>
      </c>
    </row>
    <row r="2956" spans="1:6" ht="15" x14ac:dyDescent="0.2">
      <c r="A2956" s="49" t="str">
        <f t="shared" si="92"/>
        <v>A</v>
      </c>
      <c r="B2956" s="115" t="s">
        <v>315</v>
      </c>
      <c r="C2956" s="115" t="s">
        <v>40</v>
      </c>
      <c r="D2956" s="116">
        <v>3197.84</v>
      </c>
      <c r="E2956" s="116">
        <v>3197.84</v>
      </c>
      <c r="F2956" s="117">
        <f t="shared" si="93"/>
        <v>1</v>
      </c>
    </row>
    <row r="2957" spans="1:6" ht="54.75" thickBot="1" x14ac:dyDescent="0.25">
      <c r="A2957" s="49" t="str">
        <f t="shared" si="92"/>
        <v>A</v>
      </c>
      <c r="B2957" s="109" t="s">
        <v>1585</v>
      </c>
      <c r="C2957" s="110" t="s">
        <v>1586</v>
      </c>
      <c r="D2957" s="111">
        <v>38453.24</v>
      </c>
      <c r="E2957" s="111">
        <v>38363.23167999999</v>
      </c>
      <c r="F2957" s="112">
        <f t="shared" si="93"/>
        <v>0.99765927864596049</v>
      </c>
    </row>
    <row r="2958" spans="1:6" ht="15.75" thickTop="1" x14ac:dyDescent="0.2">
      <c r="A2958" s="49" t="str">
        <f t="shared" si="92"/>
        <v>A</v>
      </c>
      <c r="B2958" s="115" t="s">
        <v>315</v>
      </c>
      <c r="C2958" s="115" t="s">
        <v>18</v>
      </c>
      <c r="D2958" s="116">
        <v>31113.664000000001</v>
      </c>
      <c r="E2958" s="116">
        <v>31039.92496</v>
      </c>
      <c r="F2958" s="117">
        <f t="shared" si="93"/>
        <v>0.99763001104595073</v>
      </c>
    </row>
    <row r="2959" spans="1:6" ht="15" x14ac:dyDescent="0.2">
      <c r="A2959" s="49" t="str">
        <f t="shared" si="92"/>
        <v>A</v>
      </c>
      <c r="B2959" s="118" t="s">
        <v>315</v>
      </c>
      <c r="C2959" s="118" t="s">
        <v>19</v>
      </c>
      <c r="D2959" s="89">
        <v>10342.494000000001</v>
      </c>
      <c r="E2959" s="89">
        <v>10001.169579999998</v>
      </c>
      <c r="F2959" s="119">
        <f t="shared" si="93"/>
        <v>0.96699786144425104</v>
      </c>
    </row>
    <row r="2960" spans="1:6" ht="15" x14ac:dyDescent="0.2">
      <c r="A2960" s="49" t="str">
        <f t="shared" si="92"/>
        <v>A</v>
      </c>
      <c r="B2960" s="118" t="s">
        <v>315</v>
      </c>
      <c r="C2960" s="118" t="s">
        <v>20</v>
      </c>
      <c r="D2960" s="89">
        <v>13081.664000000001</v>
      </c>
      <c r="E2960" s="89">
        <v>13221.852129999999</v>
      </c>
      <c r="F2960" s="119">
        <f t="shared" si="93"/>
        <v>1.0107163836343755</v>
      </c>
    </row>
    <row r="2961" spans="1:6" ht="15" x14ac:dyDescent="0.2">
      <c r="A2961" s="49" t="str">
        <f t="shared" si="92"/>
        <v>A</v>
      </c>
      <c r="B2961" s="118" t="s">
        <v>315</v>
      </c>
      <c r="C2961" s="118" t="s">
        <v>3</v>
      </c>
      <c r="D2961" s="89">
        <v>248.67599999999999</v>
      </c>
      <c r="E2961" s="89">
        <v>393.74212</v>
      </c>
      <c r="F2961" s="119">
        <f t="shared" si="93"/>
        <v>1.583353922372887</v>
      </c>
    </row>
    <row r="2962" spans="1:6" ht="15" x14ac:dyDescent="0.2">
      <c r="A2962" s="49" t="str">
        <f t="shared" si="92"/>
        <v>A</v>
      </c>
      <c r="B2962" s="118" t="s">
        <v>315</v>
      </c>
      <c r="C2962" s="118" t="s">
        <v>33</v>
      </c>
      <c r="D2962" s="89">
        <v>346.52499999999998</v>
      </c>
      <c r="E2962" s="89">
        <v>337.67133999999999</v>
      </c>
      <c r="F2962" s="119">
        <f t="shared" si="93"/>
        <v>0.97445015511146382</v>
      </c>
    </row>
    <row r="2963" spans="1:6" ht="15" x14ac:dyDescent="0.2">
      <c r="A2963" s="49" t="str">
        <f t="shared" si="92"/>
        <v>A</v>
      </c>
      <c r="B2963" s="118" t="s">
        <v>315</v>
      </c>
      <c r="C2963" s="118" t="s">
        <v>34</v>
      </c>
      <c r="D2963" s="89">
        <v>7094.3050000000003</v>
      </c>
      <c r="E2963" s="89">
        <v>7085.4897899999996</v>
      </c>
      <c r="F2963" s="119">
        <f t="shared" si="93"/>
        <v>0.99875742444115378</v>
      </c>
    </row>
    <row r="2964" spans="1:6" ht="15" x14ac:dyDescent="0.2">
      <c r="A2964" s="49" t="str">
        <f t="shared" si="92"/>
        <v>A</v>
      </c>
      <c r="B2964" s="115" t="s">
        <v>315</v>
      </c>
      <c r="C2964" s="115" t="s">
        <v>35</v>
      </c>
      <c r="D2964" s="116">
        <v>7339.576</v>
      </c>
      <c r="E2964" s="116">
        <v>7323.3067200000005</v>
      </c>
      <c r="F2964" s="117">
        <f t="shared" si="93"/>
        <v>0.99778334879290032</v>
      </c>
    </row>
    <row r="2965" spans="1:6" s="60" customFormat="1" ht="54.75" hidden="1" thickBot="1" x14ac:dyDescent="0.3">
      <c r="A2965" s="65" t="str">
        <f t="shared" si="92"/>
        <v>A</v>
      </c>
      <c r="B2965" s="120" t="s">
        <v>1587</v>
      </c>
      <c r="C2965" s="121" t="s">
        <v>1586</v>
      </c>
      <c r="D2965" s="122">
        <v>10148.746999999999</v>
      </c>
      <c r="E2965" s="122">
        <v>9633.3336600000002</v>
      </c>
      <c r="F2965" s="123">
        <f t="shared" si="93"/>
        <v>0.94921409115824851</v>
      </c>
    </row>
    <row r="2966" spans="1:6" s="60" customFormat="1" ht="15" hidden="1" x14ac:dyDescent="0.25">
      <c r="A2966" s="65" t="str">
        <f t="shared" si="92"/>
        <v>A</v>
      </c>
      <c r="B2966" s="124" t="s">
        <v>315</v>
      </c>
      <c r="C2966" s="124" t="s">
        <v>18</v>
      </c>
      <c r="D2966" s="125">
        <v>10083.547</v>
      </c>
      <c r="E2966" s="125">
        <v>9583.5196400000004</v>
      </c>
      <c r="F2966" s="126">
        <f t="shared" si="93"/>
        <v>0.9504115605351966</v>
      </c>
    </row>
    <row r="2967" spans="1:6" s="60" customFormat="1" ht="15" hidden="1" x14ac:dyDescent="0.25">
      <c r="A2967" s="65" t="str">
        <f t="shared" si="92"/>
        <v>A</v>
      </c>
      <c r="B2967" s="127" t="s">
        <v>315</v>
      </c>
      <c r="C2967" s="127" t="s">
        <v>19</v>
      </c>
      <c r="D2967" s="128">
        <v>5897</v>
      </c>
      <c r="E2967" s="128">
        <v>5583.1488100000006</v>
      </c>
      <c r="F2967" s="129">
        <f t="shared" si="93"/>
        <v>0.94677782092589458</v>
      </c>
    </row>
    <row r="2968" spans="1:6" s="60" customFormat="1" ht="15" hidden="1" x14ac:dyDescent="0.25">
      <c r="A2968" s="65" t="str">
        <f t="shared" si="92"/>
        <v>A</v>
      </c>
      <c r="B2968" s="127" t="s">
        <v>315</v>
      </c>
      <c r="C2968" s="127" t="s">
        <v>20</v>
      </c>
      <c r="D2968" s="128">
        <v>3968.4969999999998</v>
      </c>
      <c r="E2968" s="128">
        <v>3792.7431900000001</v>
      </c>
      <c r="F2968" s="129">
        <f t="shared" si="93"/>
        <v>0.95571275220820384</v>
      </c>
    </row>
    <row r="2969" spans="1:6" s="60" customFormat="1" ht="15" hidden="1" x14ac:dyDescent="0.25">
      <c r="A2969" s="65" t="str">
        <f t="shared" si="92"/>
        <v>A</v>
      </c>
      <c r="B2969" s="127" t="s">
        <v>315</v>
      </c>
      <c r="C2969" s="127" t="s">
        <v>33</v>
      </c>
      <c r="D2969" s="128">
        <v>192.05</v>
      </c>
      <c r="E2969" s="128">
        <v>188.15231</v>
      </c>
      <c r="F2969" s="129">
        <f t="shared" si="93"/>
        <v>0.97970481645404839</v>
      </c>
    </row>
    <row r="2970" spans="1:6" s="60" customFormat="1" ht="15" hidden="1" x14ac:dyDescent="0.25">
      <c r="A2970" s="65" t="str">
        <f t="shared" si="92"/>
        <v>A</v>
      </c>
      <c r="B2970" s="127" t="s">
        <v>315</v>
      </c>
      <c r="C2970" s="127" t="s">
        <v>34</v>
      </c>
      <c r="D2970" s="128">
        <v>26</v>
      </c>
      <c r="E2970" s="128">
        <v>19.475330000000003</v>
      </c>
      <c r="F2970" s="129">
        <f t="shared" si="93"/>
        <v>0.74905115384615395</v>
      </c>
    </row>
    <row r="2971" spans="1:6" s="60" customFormat="1" ht="15" hidden="1" x14ac:dyDescent="0.25">
      <c r="A2971" s="65" t="str">
        <f t="shared" si="92"/>
        <v>A</v>
      </c>
      <c r="B2971" s="124" t="s">
        <v>315</v>
      </c>
      <c r="C2971" s="124" t="s">
        <v>35</v>
      </c>
      <c r="D2971" s="125">
        <v>65.2</v>
      </c>
      <c r="E2971" s="125">
        <v>49.814020000000006</v>
      </c>
      <c r="F2971" s="126">
        <f t="shared" si="93"/>
        <v>0.76401871165644175</v>
      </c>
    </row>
    <row r="2972" spans="1:6" s="60" customFormat="1" ht="54.75" hidden="1" thickBot="1" x14ac:dyDescent="0.3">
      <c r="A2972" s="65" t="str">
        <f t="shared" si="92"/>
        <v>A</v>
      </c>
      <c r="B2972" s="120" t="s">
        <v>1588</v>
      </c>
      <c r="C2972" s="121" t="s">
        <v>1589</v>
      </c>
      <c r="D2972" s="122">
        <v>6922.66</v>
      </c>
      <c r="E2972" s="122">
        <v>6791.2602100000004</v>
      </c>
      <c r="F2972" s="123">
        <f t="shared" si="93"/>
        <v>0.98101888724854325</v>
      </c>
    </row>
    <row r="2973" spans="1:6" s="60" customFormat="1" ht="15" hidden="1" x14ac:dyDescent="0.25">
      <c r="A2973" s="65" t="str">
        <f t="shared" si="92"/>
        <v>A</v>
      </c>
      <c r="B2973" s="124" t="s">
        <v>315</v>
      </c>
      <c r="C2973" s="124" t="s">
        <v>18</v>
      </c>
      <c r="D2973" s="125">
        <v>6882.46</v>
      </c>
      <c r="E2973" s="125">
        <v>6751.1352100000004</v>
      </c>
      <c r="F2973" s="126">
        <f t="shared" si="93"/>
        <v>0.98091891707325585</v>
      </c>
    </row>
    <row r="2974" spans="1:6" s="60" customFormat="1" ht="15" hidden="1" x14ac:dyDescent="0.25">
      <c r="A2974" s="65" t="str">
        <f t="shared" si="92"/>
        <v>A</v>
      </c>
      <c r="B2974" s="127" t="s">
        <v>315</v>
      </c>
      <c r="C2974" s="127" t="s">
        <v>19</v>
      </c>
      <c r="D2974" s="128">
        <v>4075.76</v>
      </c>
      <c r="E2974" s="128">
        <v>4067.17094</v>
      </c>
      <c r="F2974" s="129">
        <f t="shared" si="93"/>
        <v>0.99789264824229096</v>
      </c>
    </row>
    <row r="2975" spans="1:6" s="60" customFormat="1" ht="15" hidden="1" x14ac:dyDescent="0.25">
      <c r="A2975" s="65" t="str">
        <f t="shared" si="92"/>
        <v>A</v>
      </c>
      <c r="B2975" s="127" t="s">
        <v>315</v>
      </c>
      <c r="C2975" s="127" t="s">
        <v>20</v>
      </c>
      <c r="D2975" s="128">
        <v>2680.7</v>
      </c>
      <c r="E2975" s="128">
        <v>2559.63159</v>
      </c>
      <c r="F2975" s="129">
        <f t="shared" si="93"/>
        <v>0.954837016450927</v>
      </c>
    </row>
    <row r="2976" spans="1:6" s="60" customFormat="1" ht="15" hidden="1" x14ac:dyDescent="0.25">
      <c r="A2976" s="65" t="str">
        <f t="shared" si="92"/>
        <v>A</v>
      </c>
      <c r="B2976" s="127" t="s">
        <v>315</v>
      </c>
      <c r="C2976" s="127" t="s">
        <v>33</v>
      </c>
      <c r="D2976" s="128">
        <v>110</v>
      </c>
      <c r="E2976" s="128">
        <v>109.31747999999999</v>
      </c>
      <c r="F2976" s="129">
        <f t="shared" si="93"/>
        <v>0.99379527272727264</v>
      </c>
    </row>
    <row r="2977" spans="1:6" s="60" customFormat="1" ht="15" hidden="1" x14ac:dyDescent="0.25">
      <c r="A2977" s="65" t="str">
        <f t="shared" si="92"/>
        <v>A</v>
      </c>
      <c r="B2977" s="127" t="s">
        <v>315</v>
      </c>
      <c r="C2977" s="127" t="s">
        <v>34</v>
      </c>
      <c r="D2977" s="128">
        <v>16</v>
      </c>
      <c r="E2977" s="128">
        <v>15.015199999999998</v>
      </c>
      <c r="F2977" s="129">
        <f t="shared" si="93"/>
        <v>0.9384499999999999</v>
      </c>
    </row>
    <row r="2978" spans="1:6" s="60" customFormat="1" ht="15" hidden="1" x14ac:dyDescent="0.25">
      <c r="A2978" s="65" t="str">
        <f t="shared" si="92"/>
        <v>A</v>
      </c>
      <c r="B2978" s="124" t="s">
        <v>315</v>
      </c>
      <c r="C2978" s="124" t="s">
        <v>35</v>
      </c>
      <c r="D2978" s="125">
        <v>40.200000000000003</v>
      </c>
      <c r="E2978" s="125">
        <v>40.125</v>
      </c>
      <c r="F2978" s="126">
        <f t="shared" si="93"/>
        <v>0.99813432835820892</v>
      </c>
    </row>
    <row r="2979" spans="1:6" s="60" customFormat="1" ht="54.75" hidden="1" thickBot="1" x14ac:dyDescent="0.3">
      <c r="A2979" s="65" t="str">
        <f t="shared" si="92"/>
        <v>A</v>
      </c>
      <c r="B2979" s="120" t="s">
        <v>1590</v>
      </c>
      <c r="C2979" s="121" t="s">
        <v>1591</v>
      </c>
      <c r="D2979" s="122">
        <v>3226.087</v>
      </c>
      <c r="E2979" s="122">
        <v>2842.0734500000003</v>
      </c>
      <c r="F2979" s="123">
        <f t="shared" si="93"/>
        <v>0.88096615187377159</v>
      </c>
    </row>
    <row r="2980" spans="1:6" s="60" customFormat="1" ht="15" hidden="1" x14ac:dyDescent="0.25">
      <c r="A2980" s="65" t="str">
        <f t="shared" si="92"/>
        <v>A</v>
      </c>
      <c r="B2980" s="124" t="s">
        <v>315</v>
      </c>
      <c r="C2980" s="124" t="s">
        <v>18</v>
      </c>
      <c r="D2980" s="125">
        <v>3201.087</v>
      </c>
      <c r="E2980" s="125">
        <v>2832.3844299999996</v>
      </c>
      <c r="F2980" s="126">
        <f t="shared" si="93"/>
        <v>0.88481957222655916</v>
      </c>
    </row>
    <row r="2981" spans="1:6" s="60" customFormat="1" ht="15" hidden="1" x14ac:dyDescent="0.25">
      <c r="A2981" s="65" t="str">
        <f t="shared" si="92"/>
        <v>A</v>
      </c>
      <c r="B2981" s="127" t="s">
        <v>315</v>
      </c>
      <c r="C2981" s="127" t="s">
        <v>19</v>
      </c>
      <c r="D2981" s="128">
        <v>1821.24</v>
      </c>
      <c r="E2981" s="128">
        <v>1515.9778700000002</v>
      </c>
      <c r="F2981" s="129">
        <f t="shared" si="93"/>
        <v>0.83238775230063045</v>
      </c>
    </row>
    <row r="2982" spans="1:6" s="60" customFormat="1" ht="15" hidden="1" x14ac:dyDescent="0.25">
      <c r="A2982" s="65" t="str">
        <f t="shared" si="92"/>
        <v>A</v>
      </c>
      <c r="B2982" s="127" t="s">
        <v>315</v>
      </c>
      <c r="C2982" s="127" t="s">
        <v>20</v>
      </c>
      <c r="D2982" s="128">
        <v>1287.797</v>
      </c>
      <c r="E2982" s="128">
        <v>1233.1116000000002</v>
      </c>
      <c r="F2982" s="129">
        <f t="shared" si="93"/>
        <v>0.95753569856118637</v>
      </c>
    </row>
    <row r="2983" spans="1:6" s="60" customFormat="1" ht="15" hidden="1" x14ac:dyDescent="0.25">
      <c r="A2983" s="65" t="str">
        <f t="shared" si="92"/>
        <v>A</v>
      </c>
      <c r="B2983" s="127" t="s">
        <v>315</v>
      </c>
      <c r="C2983" s="127" t="s">
        <v>33</v>
      </c>
      <c r="D2983" s="128">
        <v>82.05</v>
      </c>
      <c r="E2983" s="128">
        <v>78.834829999999997</v>
      </c>
      <c r="F2983" s="129">
        <f t="shared" si="93"/>
        <v>0.96081450335161489</v>
      </c>
    </row>
    <row r="2984" spans="1:6" s="60" customFormat="1" ht="15" hidden="1" x14ac:dyDescent="0.25">
      <c r="A2984" s="65" t="str">
        <f t="shared" si="92"/>
        <v>A</v>
      </c>
      <c r="B2984" s="127" t="s">
        <v>315</v>
      </c>
      <c r="C2984" s="127" t="s">
        <v>34</v>
      </c>
      <c r="D2984" s="128">
        <v>10</v>
      </c>
      <c r="E2984" s="128">
        <v>4.4601300000000004</v>
      </c>
      <c r="F2984" s="129">
        <f t="shared" si="93"/>
        <v>0.44601300000000005</v>
      </c>
    </row>
    <row r="2985" spans="1:6" s="60" customFormat="1" ht="15" hidden="1" x14ac:dyDescent="0.25">
      <c r="A2985" s="65" t="str">
        <f t="shared" si="92"/>
        <v>A</v>
      </c>
      <c r="B2985" s="124" t="s">
        <v>315</v>
      </c>
      <c r="C2985" s="124" t="s">
        <v>35</v>
      </c>
      <c r="D2985" s="125">
        <v>25</v>
      </c>
      <c r="E2985" s="125">
        <v>9.6890200000000011</v>
      </c>
      <c r="F2985" s="126">
        <f t="shared" si="93"/>
        <v>0.38756080000000004</v>
      </c>
    </row>
    <row r="2986" spans="1:6" s="60" customFormat="1" ht="36.75" hidden="1" thickBot="1" x14ac:dyDescent="0.3">
      <c r="A2986" s="65" t="str">
        <f t="shared" si="92"/>
        <v>A</v>
      </c>
      <c r="B2986" s="120" t="s">
        <v>1592</v>
      </c>
      <c r="C2986" s="121" t="s">
        <v>1593</v>
      </c>
      <c r="D2986" s="122">
        <v>4389.1000000000004</v>
      </c>
      <c r="E2986" s="122">
        <v>4268.4770199999984</v>
      </c>
      <c r="F2986" s="123">
        <f t="shared" si="93"/>
        <v>0.97251760497596274</v>
      </c>
    </row>
    <row r="2987" spans="1:6" s="60" customFormat="1" ht="15" hidden="1" x14ac:dyDescent="0.25">
      <c r="A2987" s="65" t="str">
        <f t="shared" si="92"/>
        <v>A</v>
      </c>
      <c r="B2987" s="124" t="s">
        <v>315</v>
      </c>
      <c r="C2987" s="124" t="s">
        <v>18</v>
      </c>
      <c r="D2987" s="125">
        <v>4383.6289999999999</v>
      </c>
      <c r="E2987" s="125">
        <v>4263.7080199999982</v>
      </c>
      <c r="F2987" s="126">
        <f t="shared" si="93"/>
        <v>0.9726434467880376</v>
      </c>
    </row>
    <row r="2988" spans="1:6" s="60" customFormat="1" ht="15" hidden="1" x14ac:dyDescent="0.25">
      <c r="A2988" s="65" t="str">
        <f t="shared" si="92"/>
        <v>A</v>
      </c>
      <c r="B2988" s="127" t="s">
        <v>315</v>
      </c>
      <c r="C2988" s="127" t="s">
        <v>19</v>
      </c>
      <c r="D2988" s="128">
        <v>2900.627</v>
      </c>
      <c r="E2988" s="128">
        <v>2876.7359699999997</v>
      </c>
      <c r="F2988" s="129">
        <f t="shared" si="93"/>
        <v>0.99176349458237811</v>
      </c>
    </row>
    <row r="2989" spans="1:6" s="60" customFormat="1" ht="15" hidden="1" x14ac:dyDescent="0.25">
      <c r="A2989" s="65" t="str">
        <f t="shared" si="92"/>
        <v>A</v>
      </c>
      <c r="B2989" s="127" t="s">
        <v>315</v>
      </c>
      <c r="C2989" s="127" t="s">
        <v>20</v>
      </c>
      <c r="D2989" s="128">
        <v>1418.8969999999999</v>
      </c>
      <c r="E2989" s="128">
        <v>1324.8256200000001</v>
      </c>
      <c r="F2989" s="129">
        <f t="shared" si="93"/>
        <v>0.93370105088670996</v>
      </c>
    </row>
    <row r="2990" spans="1:6" s="60" customFormat="1" ht="15" hidden="1" x14ac:dyDescent="0.25">
      <c r="A2990" s="65" t="str">
        <f t="shared" si="92"/>
        <v>A</v>
      </c>
      <c r="B2990" s="127" t="s">
        <v>315</v>
      </c>
      <c r="C2990" s="127" t="s">
        <v>33</v>
      </c>
      <c r="D2990" s="128">
        <v>58.125</v>
      </c>
      <c r="E2990" s="128">
        <v>58.122370000000004</v>
      </c>
      <c r="F2990" s="129">
        <f t="shared" si="93"/>
        <v>0.99995475268817213</v>
      </c>
    </row>
    <row r="2991" spans="1:6" s="60" customFormat="1" ht="15" hidden="1" x14ac:dyDescent="0.25">
      <c r="A2991" s="65" t="str">
        <f t="shared" si="92"/>
        <v>A</v>
      </c>
      <c r="B2991" s="127" t="s">
        <v>315</v>
      </c>
      <c r="C2991" s="127" t="s">
        <v>34</v>
      </c>
      <c r="D2991" s="128">
        <v>5.98</v>
      </c>
      <c r="E2991" s="128">
        <v>4.0240599999999995</v>
      </c>
      <c r="F2991" s="129">
        <f t="shared" si="93"/>
        <v>0.67291973244147141</v>
      </c>
    </row>
    <row r="2992" spans="1:6" s="60" customFormat="1" ht="15" hidden="1" x14ac:dyDescent="0.25">
      <c r="A2992" s="65" t="str">
        <f t="shared" si="92"/>
        <v>A</v>
      </c>
      <c r="B2992" s="124" t="s">
        <v>315</v>
      </c>
      <c r="C2992" s="124" t="s">
        <v>35</v>
      </c>
      <c r="D2992" s="125">
        <v>5.4710000000000001</v>
      </c>
      <c r="E2992" s="125">
        <v>4.7690000000000001</v>
      </c>
      <c r="F2992" s="126">
        <f t="shared" si="93"/>
        <v>0.87168707731676109</v>
      </c>
    </row>
    <row r="2993" spans="1:6" s="60" customFormat="1" ht="36.75" hidden="1" thickBot="1" x14ac:dyDescent="0.3">
      <c r="A2993" s="65" t="str">
        <f t="shared" si="92"/>
        <v>A</v>
      </c>
      <c r="B2993" s="120" t="s">
        <v>1594</v>
      </c>
      <c r="C2993" s="121" t="s">
        <v>1595</v>
      </c>
      <c r="D2993" s="122">
        <v>97.965999999999994</v>
      </c>
      <c r="E2993" s="122">
        <v>95.439920000000001</v>
      </c>
      <c r="F2993" s="123">
        <f t="shared" si="93"/>
        <v>0.97421472755854077</v>
      </c>
    </row>
    <row r="2994" spans="1:6" s="60" customFormat="1" ht="15" hidden="1" x14ac:dyDescent="0.25">
      <c r="A2994" s="65" t="str">
        <f t="shared" si="92"/>
        <v>A</v>
      </c>
      <c r="B2994" s="124" t="s">
        <v>315</v>
      </c>
      <c r="C2994" s="124" t="s">
        <v>18</v>
      </c>
      <c r="D2994" s="125">
        <v>97.965999999999994</v>
      </c>
      <c r="E2994" s="125">
        <v>95.439920000000001</v>
      </c>
      <c r="F2994" s="126">
        <f t="shared" si="93"/>
        <v>0.97421472755854077</v>
      </c>
    </row>
    <row r="2995" spans="1:6" s="60" customFormat="1" ht="15" hidden="1" x14ac:dyDescent="0.25">
      <c r="A2995" s="65" t="str">
        <f t="shared" si="92"/>
        <v>A</v>
      </c>
      <c r="B2995" s="127" t="s">
        <v>315</v>
      </c>
      <c r="C2995" s="127" t="s">
        <v>19</v>
      </c>
      <c r="D2995" s="128">
        <v>49.4</v>
      </c>
      <c r="E2995" s="128">
        <v>49.4</v>
      </c>
      <c r="F2995" s="129">
        <f t="shared" si="93"/>
        <v>1</v>
      </c>
    </row>
    <row r="2996" spans="1:6" s="60" customFormat="1" ht="15" hidden="1" x14ac:dyDescent="0.25">
      <c r="A2996" s="65" t="str">
        <f t="shared" si="92"/>
        <v>A</v>
      </c>
      <c r="B2996" s="127" t="s">
        <v>315</v>
      </c>
      <c r="C2996" s="127" t="s">
        <v>20</v>
      </c>
      <c r="D2996" s="128">
        <v>43.8</v>
      </c>
      <c r="E2996" s="128">
        <v>41.274699999999996</v>
      </c>
      <c r="F2996" s="129">
        <f t="shared" si="93"/>
        <v>0.94234474885844743</v>
      </c>
    </row>
    <row r="2997" spans="1:6" s="60" customFormat="1" ht="15" hidden="1" x14ac:dyDescent="0.25">
      <c r="A2997" s="65" t="str">
        <f t="shared" si="92"/>
        <v>A</v>
      </c>
      <c r="B2997" s="127" t="s">
        <v>315</v>
      </c>
      <c r="C2997" s="127" t="s">
        <v>33</v>
      </c>
      <c r="D2997" s="128">
        <v>4.766</v>
      </c>
      <c r="E2997" s="128">
        <v>4.7652200000000002</v>
      </c>
      <c r="F2997" s="129">
        <f t="shared" si="93"/>
        <v>0.99983634074695771</v>
      </c>
    </row>
    <row r="2998" spans="1:6" s="60" customFormat="1" ht="36.75" hidden="1" thickBot="1" x14ac:dyDescent="0.3">
      <c r="A2998" s="65" t="str">
        <f t="shared" si="92"/>
        <v>A</v>
      </c>
      <c r="B2998" s="120" t="s">
        <v>1596</v>
      </c>
      <c r="C2998" s="121" t="s">
        <v>1597</v>
      </c>
      <c r="D2998" s="122">
        <v>87.33</v>
      </c>
      <c r="E2998" s="122">
        <v>85.034679999999994</v>
      </c>
      <c r="F2998" s="123">
        <f t="shared" si="93"/>
        <v>0.97371670674453215</v>
      </c>
    </row>
    <row r="2999" spans="1:6" s="60" customFormat="1" ht="15" hidden="1" x14ac:dyDescent="0.25">
      <c r="A2999" s="65" t="str">
        <f t="shared" si="92"/>
        <v>A</v>
      </c>
      <c r="B2999" s="124" t="s">
        <v>315</v>
      </c>
      <c r="C2999" s="124" t="s">
        <v>18</v>
      </c>
      <c r="D2999" s="125">
        <v>87.33</v>
      </c>
      <c r="E2999" s="125">
        <v>85.034679999999994</v>
      </c>
      <c r="F2999" s="126">
        <f t="shared" si="93"/>
        <v>0.97371670674453215</v>
      </c>
    </row>
    <row r="3000" spans="1:6" s="60" customFormat="1" ht="15" hidden="1" x14ac:dyDescent="0.25">
      <c r="A3000" s="65" t="str">
        <f t="shared" si="92"/>
        <v>A</v>
      </c>
      <c r="B3000" s="127" t="s">
        <v>315</v>
      </c>
      <c r="C3000" s="127" t="s">
        <v>19</v>
      </c>
      <c r="D3000" s="128">
        <v>49.238</v>
      </c>
      <c r="E3000" s="128">
        <v>49.237279999999998</v>
      </c>
      <c r="F3000" s="129">
        <f t="shared" si="93"/>
        <v>0.99998537714773139</v>
      </c>
    </row>
    <row r="3001" spans="1:6" s="60" customFormat="1" ht="15" hidden="1" x14ac:dyDescent="0.25">
      <c r="A3001" s="65" t="str">
        <f t="shared" si="92"/>
        <v>A</v>
      </c>
      <c r="B3001" s="127" t="s">
        <v>315</v>
      </c>
      <c r="C3001" s="127" t="s">
        <v>20</v>
      </c>
      <c r="D3001" s="128">
        <v>37.491999999999997</v>
      </c>
      <c r="E3001" s="128">
        <v>35.24944</v>
      </c>
      <c r="F3001" s="129">
        <f t="shared" si="93"/>
        <v>0.94018563960311541</v>
      </c>
    </row>
    <row r="3002" spans="1:6" s="60" customFormat="1" ht="15" hidden="1" x14ac:dyDescent="0.25">
      <c r="A3002" s="65" t="str">
        <f t="shared" si="92"/>
        <v>A</v>
      </c>
      <c r="B3002" s="127" t="s">
        <v>315</v>
      </c>
      <c r="C3002" s="127" t="s">
        <v>33</v>
      </c>
      <c r="D3002" s="128">
        <v>0.4</v>
      </c>
      <c r="E3002" s="128">
        <v>0.4</v>
      </c>
      <c r="F3002" s="129">
        <f t="shared" si="93"/>
        <v>1</v>
      </c>
    </row>
    <row r="3003" spans="1:6" s="60" customFormat="1" ht="15" hidden="1" x14ac:dyDescent="0.25">
      <c r="A3003" s="65" t="str">
        <f t="shared" si="92"/>
        <v>A</v>
      </c>
      <c r="B3003" s="127" t="s">
        <v>315</v>
      </c>
      <c r="C3003" s="127" t="s">
        <v>34</v>
      </c>
      <c r="D3003" s="128">
        <v>0.2</v>
      </c>
      <c r="E3003" s="128">
        <v>0.14796000000000001</v>
      </c>
      <c r="F3003" s="129">
        <f t="shared" si="93"/>
        <v>0.73980000000000001</v>
      </c>
    </row>
    <row r="3004" spans="1:6" s="60" customFormat="1" ht="36.75" hidden="1" thickBot="1" x14ac:dyDescent="0.3">
      <c r="A3004" s="65" t="str">
        <f t="shared" si="92"/>
        <v>A</v>
      </c>
      <c r="B3004" s="120" t="s">
        <v>1598</v>
      </c>
      <c r="C3004" s="121" t="s">
        <v>1599</v>
      </c>
      <c r="D3004" s="122">
        <v>71</v>
      </c>
      <c r="E3004" s="122">
        <v>67.275630000000007</v>
      </c>
      <c r="F3004" s="123">
        <f t="shared" si="93"/>
        <v>0.94754408450704231</v>
      </c>
    </row>
    <row r="3005" spans="1:6" s="60" customFormat="1" ht="15" hidden="1" x14ac:dyDescent="0.25">
      <c r="A3005" s="65" t="str">
        <f t="shared" si="92"/>
        <v>A</v>
      </c>
      <c r="B3005" s="124" t="s">
        <v>315</v>
      </c>
      <c r="C3005" s="124" t="s">
        <v>18</v>
      </c>
      <c r="D3005" s="125">
        <v>71</v>
      </c>
      <c r="E3005" s="125">
        <v>67.275630000000007</v>
      </c>
      <c r="F3005" s="126">
        <f t="shared" si="93"/>
        <v>0.94754408450704231</v>
      </c>
    </row>
    <row r="3006" spans="1:6" s="60" customFormat="1" ht="15" hidden="1" x14ac:dyDescent="0.25">
      <c r="A3006" s="65" t="str">
        <f t="shared" si="92"/>
        <v>A</v>
      </c>
      <c r="B3006" s="127" t="s">
        <v>315</v>
      </c>
      <c r="C3006" s="127" t="s">
        <v>19</v>
      </c>
      <c r="D3006" s="128">
        <v>34.299999999999997</v>
      </c>
      <c r="E3006" s="128">
        <v>31.943620000000003</v>
      </c>
      <c r="F3006" s="129">
        <f t="shared" si="93"/>
        <v>0.93130087463556865</v>
      </c>
    </row>
    <row r="3007" spans="1:6" s="60" customFormat="1" ht="15" hidden="1" x14ac:dyDescent="0.25">
      <c r="A3007" s="65" t="str">
        <f t="shared" si="92"/>
        <v>A</v>
      </c>
      <c r="B3007" s="127" t="s">
        <v>315</v>
      </c>
      <c r="C3007" s="127" t="s">
        <v>20</v>
      </c>
      <c r="D3007" s="128">
        <v>36.6</v>
      </c>
      <c r="E3007" s="128">
        <v>35.25461</v>
      </c>
      <c r="F3007" s="129">
        <f t="shared" si="93"/>
        <v>0.96324071038251358</v>
      </c>
    </row>
    <row r="3008" spans="1:6" s="60" customFormat="1" ht="15" hidden="1" x14ac:dyDescent="0.25">
      <c r="A3008" s="65" t="str">
        <f t="shared" si="92"/>
        <v>A</v>
      </c>
      <c r="B3008" s="127" t="s">
        <v>315</v>
      </c>
      <c r="C3008" s="127" t="s">
        <v>34</v>
      </c>
      <c r="D3008" s="128">
        <v>0.1</v>
      </c>
      <c r="E3008" s="128">
        <v>7.740000000000001E-2</v>
      </c>
      <c r="F3008" s="129">
        <f t="shared" si="93"/>
        <v>0.77400000000000002</v>
      </c>
    </row>
    <row r="3009" spans="1:6" s="60" customFormat="1" ht="36.75" hidden="1" thickBot="1" x14ac:dyDescent="0.3">
      <c r="A3009" s="65" t="str">
        <f t="shared" si="92"/>
        <v>A</v>
      </c>
      <c r="B3009" s="120" t="s">
        <v>1600</v>
      </c>
      <c r="C3009" s="121" t="s">
        <v>1601</v>
      </c>
      <c r="D3009" s="122">
        <v>86.08</v>
      </c>
      <c r="E3009" s="122">
        <v>82.740489999999994</v>
      </c>
      <c r="F3009" s="123">
        <f t="shared" si="93"/>
        <v>0.96120457713754637</v>
      </c>
    </row>
    <row r="3010" spans="1:6" s="60" customFormat="1" ht="15" hidden="1" x14ac:dyDescent="0.25">
      <c r="A3010" s="65" t="str">
        <f t="shared" si="92"/>
        <v>A</v>
      </c>
      <c r="B3010" s="124" t="s">
        <v>315</v>
      </c>
      <c r="C3010" s="124" t="s">
        <v>18</v>
      </c>
      <c r="D3010" s="125">
        <v>86.08</v>
      </c>
      <c r="E3010" s="125">
        <v>82.740489999999994</v>
      </c>
      <c r="F3010" s="126">
        <f t="shared" si="93"/>
        <v>0.96120457713754637</v>
      </c>
    </row>
    <row r="3011" spans="1:6" s="60" customFormat="1" ht="15" hidden="1" x14ac:dyDescent="0.25">
      <c r="A3011" s="65" t="str">
        <f t="shared" si="92"/>
        <v>A</v>
      </c>
      <c r="B3011" s="127" t="s">
        <v>315</v>
      </c>
      <c r="C3011" s="127" t="s">
        <v>19</v>
      </c>
      <c r="D3011" s="128">
        <v>49.76</v>
      </c>
      <c r="E3011" s="128">
        <v>49.76</v>
      </c>
      <c r="F3011" s="129">
        <f t="shared" si="93"/>
        <v>1</v>
      </c>
    </row>
    <row r="3012" spans="1:6" s="60" customFormat="1" ht="15" hidden="1" x14ac:dyDescent="0.25">
      <c r="A3012" s="65" t="str">
        <f t="shared" si="92"/>
        <v>A</v>
      </c>
      <c r="B3012" s="127" t="s">
        <v>315</v>
      </c>
      <c r="C3012" s="127" t="s">
        <v>20</v>
      </c>
      <c r="D3012" s="128">
        <v>36.020000000000003</v>
      </c>
      <c r="E3012" s="128">
        <v>32.816690000000001</v>
      </c>
      <c r="F3012" s="129">
        <f t="shared" si="93"/>
        <v>0.91106857301499167</v>
      </c>
    </row>
    <row r="3013" spans="1:6" s="60" customFormat="1" ht="15" hidden="1" x14ac:dyDescent="0.25">
      <c r="A3013" s="65" t="str">
        <f t="shared" ref="A3013:A3076" si="94">(IF(OR(D3013&lt;&gt;0,E3013&lt;&gt;0,),"A","B"))</f>
        <v>A</v>
      </c>
      <c r="B3013" s="127" t="s">
        <v>315</v>
      </c>
      <c r="C3013" s="127" t="s">
        <v>34</v>
      </c>
      <c r="D3013" s="128">
        <v>0.3</v>
      </c>
      <c r="E3013" s="128">
        <v>0.1638</v>
      </c>
      <c r="F3013" s="129">
        <f t="shared" ref="F3013:F3076" si="95">E3013/D3013</f>
        <v>0.54600000000000004</v>
      </c>
    </row>
    <row r="3014" spans="1:6" s="60" customFormat="1" ht="36.75" hidden="1" thickBot="1" x14ac:dyDescent="0.3">
      <c r="A3014" s="65" t="str">
        <f t="shared" si="94"/>
        <v>A</v>
      </c>
      <c r="B3014" s="120" t="s">
        <v>1602</v>
      </c>
      <c r="C3014" s="121" t="s">
        <v>1603</v>
      </c>
      <c r="D3014" s="122">
        <v>81</v>
      </c>
      <c r="E3014" s="122">
        <v>76.813879999999983</v>
      </c>
      <c r="F3014" s="123">
        <f t="shared" si="95"/>
        <v>0.94831950617283933</v>
      </c>
    </row>
    <row r="3015" spans="1:6" s="60" customFormat="1" ht="15" hidden="1" x14ac:dyDescent="0.25">
      <c r="A3015" s="65" t="str">
        <f t="shared" si="94"/>
        <v>A</v>
      </c>
      <c r="B3015" s="124" t="s">
        <v>315</v>
      </c>
      <c r="C3015" s="124" t="s">
        <v>18</v>
      </c>
      <c r="D3015" s="125">
        <v>81</v>
      </c>
      <c r="E3015" s="125">
        <v>76.813879999999983</v>
      </c>
      <c r="F3015" s="126">
        <f t="shared" si="95"/>
        <v>0.94831950617283933</v>
      </c>
    </row>
    <row r="3016" spans="1:6" s="60" customFormat="1" ht="15" hidden="1" x14ac:dyDescent="0.25">
      <c r="A3016" s="65" t="str">
        <f t="shared" si="94"/>
        <v>A</v>
      </c>
      <c r="B3016" s="127" t="s">
        <v>315</v>
      </c>
      <c r="C3016" s="127" t="s">
        <v>19</v>
      </c>
      <c r="D3016" s="128">
        <v>42</v>
      </c>
      <c r="E3016" s="128">
        <v>41.899639999999998</v>
      </c>
      <c r="F3016" s="129">
        <f t="shared" si="95"/>
        <v>0.99761047619047616</v>
      </c>
    </row>
    <row r="3017" spans="1:6" s="60" customFormat="1" ht="15" hidden="1" x14ac:dyDescent="0.25">
      <c r="A3017" s="65" t="str">
        <f t="shared" si="94"/>
        <v>A</v>
      </c>
      <c r="B3017" s="127" t="s">
        <v>315</v>
      </c>
      <c r="C3017" s="127" t="s">
        <v>20</v>
      </c>
      <c r="D3017" s="128">
        <v>38.799999999999997</v>
      </c>
      <c r="E3017" s="128">
        <v>34.811639999999997</v>
      </c>
      <c r="F3017" s="129">
        <f t="shared" si="95"/>
        <v>0.89720721649484536</v>
      </c>
    </row>
    <row r="3018" spans="1:6" s="60" customFormat="1" ht="15" hidden="1" x14ac:dyDescent="0.25">
      <c r="A3018" s="65" t="str">
        <f t="shared" si="94"/>
        <v>A</v>
      </c>
      <c r="B3018" s="127" t="s">
        <v>315</v>
      </c>
      <c r="C3018" s="127" t="s">
        <v>34</v>
      </c>
      <c r="D3018" s="128">
        <v>0.2</v>
      </c>
      <c r="E3018" s="128">
        <v>0.10260000000000001</v>
      </c>
      <c r="F3018" s="129">
        <f t="shared" si="95"/>
        <v>0.51300000000000001</v>
      </c>
    </row>
    <row r="3019" spans="1:6" s="60" customFormat="1" ht="36.75" hidden="1" thickBot="1" x14ac:dyDescent="0.3">
      <c r="A3019" s="65" t="str">
        <f t="shared" si="94"/>
        <v>A</v>
      </c>
      <c r="B3019" s="120" t="s">
        <v>1604</v>
      </c>
      <c r="C3019" s="121" t="s">
        <v>1605</v>
      </c>
      <c r="D3019" s="122">
        <v>83.5</v>
      </c>
      <c r="E3019" s="122">
        <v>82.903429999999986</v>
      </c>
      <c r="F3019" s="123">
        <f t="shared" si="95"/>
        <v>0.99285544910179624</v>
      </c>
    </row>
    <row r="3020" spans="1:6" s="60" customFormat="1" ht="15" hidden="1" x14ac:dyDescent="0.25">
      <c r="A3020" s="65" t="str">
        <f t="shared" si="94"/>
        <v>A</v>
      </c>
      <c r="B3020" s="124" t="s">
        <v>315</v>
      </c>
      <c r="C3020" s="124" t="s">
        <v>18</v>
      </c>
      <c r="D3020" s="125">
        <v>83.5</v>
      </c>
      <c r="E3020" s="125">
        <v>82.903429999999986</v>
      </c>
      <c r="F3020" s="126">
        <f t="shared" si="95"/>
        <v>0.99285544910179624</v>
      </c>
    </row>
    <row r="3021" spans="1:6" s="60" customFormat="1" ht="15" hidden="1" x14ac:dyDescent="0.25">
      <c r="A3021" s="65" t="str">
        <f t="shared" si="94"/>
        <v>A</v>
      </c>
      <c r="B3021" s="127" t="s">
        <v>315</v>
      </c>
      <c r="C3021" s="127" t="s">
        <v>19</v>
      </c>
      <c r="D3021" s="128">
        <v>56.6</v>
      </c>
      <c r="E3021" s="128">
        <v>56.487499999999997</v>
      </c>
      <c r="F3021" s="129">
        <f t="shared" si="95"/>
        <v>0.99801236749116595</v>
      </c>
    </row>
    <row r="3022" spans="1:6" s="60" customFormat="1" ht="15" hidden="1" x14ac:dyDescent="0.25">
      <c r="A3022" s="65" t="str">
        <f t="shared" si="94"/>
        <v>A</v>
      </c>
      <c r="B3022" s="127" t="s">
        <v>315</v>
      </c>
      <c r="C3022" s="127" t="s">
        <v>20</v>
      </c>
      <c r="D3022" s="128">
        <v>26.9</v>
      </c>
      <c r="E3022" s="128">
        <v>26.415929999999999</v>
      </c>
      <c r="F3022" s="129">
        <f t="shared" si="95"/>
        <v>0.98200483271375472</v>
      </c>
    </row>
    <row r="3023" spans="1:6" s="60" customFormat="1" ht="36.75" hidden="1" thickBot="1" x14ac:dyDescent="0.3">
      <c r="A3023" s="65" t="str">
        <f t="shared" si="94"/>
        <v>A</v>
      </c>
      <c r="B3023" s="120" t="s">
        <v>1606</v>
      </c>
      <c r="C3023" s="121" t="s">
        <v>1607</v>
      </c>
      <c r="D3023" s="122">
        <v>78.2</v>
      </c>
      <c r="E3023" s="122">
        <v>77.348739999999992</v>
      </c>
      <c r="F3023" s="123">
        <f t="shared" si="95"/>
        <v>0.98911432225063922</v>
      </c>
    </row>
    <row r="3024" spans="1:6" s="60" customFormat="1" ht="15" hidden="1" x14ac:dyDescent="0.25">
      <c r="A3024" s="65" t="str">
        <f t="shared" si="94"/>
        <v>A</v>
      </c>
      <c r="B3024" s="124" t="s">
        <v>315</v>
      </c>
      <c r="C3024" s="124" t="s">
        <v>18</v>
      </c>
      <c r="D3024" s="125">
        <v>78.2</v>
      </c>
      <c r="E3024" s="125">
        <v>77.348739999999992</v>
      </c>
      <c r="F3024" s="126">
        <f t="shared" si="95"/>
        <v>0.98911432225063922</v>
      </c>
    </row>
    <row r="3025" spans="1:6" s="60" customFormat="1" ht="15" hidden="1" x14ac:dyDescent="0.25">
      <c r="A3025" s="65" t="str">
        <f t="shared" si="94"/>
        <v>A</v>
      </c>
      <c r="B3025" s="127" t="s">
        <v>315</v>
      </c>
      <c r="C3025" s="127" t="s">
        <v>19</v>
      </c>
      <c r="D3025" s="128">
        <v>55.5</v>
      </c>
      <c r="E3025" s="128">
        <v>55.36</v>
      </c>
      <c r="F3025" s="129">
        <f t="shared" si="95"/>
        <v>0.9974774774774775</v>
      </c>
    </row>
    <row r="3026" spans="1:6" s="60" customFormat="1" ht="15" hidden="1" x14ac:dyDescent="0.25">
      <c r="A3026" s="65" t="str">
        <f t="shared" si="94"/>
        <v>A</v>
      </c>
      <c r="B3026" s="127" t="s">
        <v>315</v>
      </c>
      <c r="C3026" s="127" t="s">
        <v>20</v>
      </c>
      <c r="D3026" s="128">
        <v>22.6</v>
      </c>
      <c r="E3026" s="128">
        <v>21.898739999999997</v>
      </c>
      <c r="F3026" s="129">
        <f t="shared" si="95"/>
        <v>0.96897079646017681</v>
      </c>
    </row>
    <row r="3027" spans="1:6" s="60" customFormat="1" ht="15" hidden="1" x14ac:dyDescent="0.25">
      <c r="A3027" s="65" t="str">
        <f t="shared" si="94"/>
        <v>A</v>
      </c>
      <c r="B3027" s="127" t="s">
        <v>315</v>
      </c>
      <c r="C3027" s="127" t="s">
        <v>34</v>
      </c>
      <c r="D3027" s="128">
        <v>0.1</v>
      </c>
      <c r="E3027" s="128">
        <v>0.09</v>
      </c>
      <c r="F3027" s="129">
        <f t="shared" si="95"/>
        <v>0.89999999999999991</v>
      </c>
    </row>
    <row r="3028" spans="1:6" s="60" customFormat="1" ht="36.75" hidden="1" thickBot="1" x14ac:dyDescent="0.3">
      <c r="A3028" s="65" t="str">
        <f t="shared" si="94"/>
        <v>A</v>
      </c>
      <c r="B3028" s="120" t="s">
        <v>1608</v>
      </c>
      <c r="C3028" s="121" t="s">
        <v>1609</v>
      </c>
      <c r="D3028" s="122">
        <v>55.1</v>
      </c>
      <c r="E3028" s="122">
        <v>54.403500000000008</v>
      </c>
      <c r="F3028" s="123">
        <f t="shared" si="95"/>
        <v>0.98735934664246838</v>
      </c>
    </row>
    <row r="3029" spans="1:6" s="60" customFormat="1" ht="15" hidden="1" x14ac:dyDescent="0.25">
      <c r="A3029" s="65" t="str">
        <f t="shared" si="94"/>
        <v>A</v>
      </c>
      <c r="B3029" s="124" t="s">
        <v>315</v>
      </c>
      <c r="C3029" s="124" t="s">
        <v>18</v>
      </c>
      <c r="D3029" s="125">
        <v>55.1</v>
      </c>
      <c r="E3029" s="125">
        <v>54.403500000000008</v>
      </c>
      <c r="F3029" s="126">
        <f t="shared" si="95"/>
        <v>0.98735934664246838</v>
      </c>
    </row>
    <row r="3030" spans="1:6" s="60" customFormat="1" ht="15" hidden="1" x14ac:dyDescent="0.25">
      <c r="A3030" s="65" t="str">
        <f t="shared" si="94"/>
        <v>A</v>
      </c>
      <c r="B3030" s="127" t="s">
        <v>315</v>
      </c>
      <c r="C3030" s="127" t="s">
        <v>19</v>
      </c>
      <c r="D3030" s="128">
        <v>31.6</v>
      </c>
      <c r="E3030" s="128">
        <v>31.599</v>
      </c>
      <c r="F3030" s="129">
        <f t="shared" si="95"/>
        <v>0.99996835443037968</v>
      </c>
    </row>
    <row r="3031" spans="1:6" s="60" customFormat="1" ht="15" hidden="1" x14ac:dyDescent="0.25">
      <c r="A3031" s="65" t="str">
        <f t="shared" si="94"/>
        <v>A</v>
      </c>
      <c r="B3031" s="127" t="s">
        <v>315</v>
      </c>
      <c r="C3031" s="127" t="s">
        <v>20</v>
      </c>
      <c r="D3031" s="128">
        <v>23.5</v>
      </c>
      <c r="E3031" s="128">
        <v>22.804500000000001</v>
      </c>
      <c r="F3031" s="129">
        <f t="shared" si="95"/>
        <v>0.97040425531914898</v>
      </c>
    </row>
    <row r="3032" spans="1:6" s="60" customFormat="1" ht="36.75" hidden="1" thickBot="1" x14ac:dyDescent="0.3">
      <c r="A3032" s="65" t="str">
        <f t="shared" si="94"/>
        <v>A</v>
      </c>
      <c r="B3032" s="120" t="s">
        <v>1610</v>
      </c>
      <c r="C3032" s="121" t="s">
        <v>1611</v>
      </c>
      <c r="D3032" s="122">
        <v>54</v>
      </c>
      <c r="E3032" s="122">
        <v>52.494120000000002</v>
      </c>
      <c r="F3032" s="123">
        <f t="shared" si="95"/>
        <v>0.97211333333333338</v>
      </c>
    </row>
    <row r="3033" spans="1:6" s="60" customFormat="1" ht="15" hidden="1" x14ac:dyDescent="0.25">
      <c r="A3033" s="65" t="str">
        <f t="shared" si="94"/>
        <v>A</v>
      </c>
      <c r="B3033" s="124" t="s">
        <v>315</v>
      </c>
      <c r="C3033" s="124" t="s">
        <v>18</v>
      </c>
      <c r="D3033" s="125">
        <v>54</v>
      </c>
      <c r="E3033" s="125">
        <v>52.494120000000002</v>
      </c>
      <c r="F3033" s="126">
        <f t="shared" si="95"/>
        <v>0.97211333333333338</v>
      </c>
    </row>
    <row r="3034" spans="1:6" s="60" customFormat="1" ht="15" hidden="1" x14ac:dyDescent="0.25">
      <c r="A3034" s="65" t="str">
        <f t="shared" si="94"/>
        <v>A</v>
      </c>
      <c r="B3034" s="127" t="s">
        <v>315</v>
      </c>
      <c r="C3034" s="127" t="s">
        <v>19</v>
      </c>
      <c r="D3034" s="128">
        <v>36.183</v>
      </c>
      <c r="E3034" s="128">
        <v>35.914089999999995</v>
      </c>
      <c r="F3034" s="129">
        <f t="shared" si="95"/>
        <v>0.99256805682226446</v>
      </c>
    </row>
    <row r="3035" spans="1:6" s="60" customFormat="1" ht="15" hidden="1" x14ac:dyDescent="0.25">
      <c r="A3035" s="65" t="str">
        <f t="shared" si="94"/>
        <v>A</v>
      </c>
      <c r="B3035" s="127" t="s">
        <v>315</v>
      </c>
      <c r="C3035" s="127" t="s">
        <v>20</v>
      </c>
      <c r="D3035" s="128">
        <v>17.817</v>
      </c>
      <c r="E3035" s="128">
        <v>16.580029999999997</v>
      </c>
      <c r="F3035" s="129">
        <f t="shared" si="95"/>
        <v>0.93057360947409762</v>
      </c>
    </row>
    <row r="3036" spans="1:6" s="60" customFormat="1" ht="36.75" hidden="1" thickBot="1" x14ac:dyDescent="0.3">
      <c r="A3036" s="65" t="str">
        <f t="shared" si="94"/>
        <v>A</v>
      </c>
      <c r="B3036" s="120" t="s">
        <v>1612</v>
      </c>
      <c r="C3036" s="121" t="s">
        <v>1613</v>
      </c>
      <c r="D3036" s="122">
        <v>64</v>
      </c>
      <c r="E3036" s="122">
        <v>63.876069999999999</v>
      </c>
      <c r="F3036" s="123">
        <f t="shared" si="95"/>
        <v>0.99806359374999998</v>
      </c>
    </row>
    <row r="3037" spans="1:6" s="60" customFormat="1" ht="15" hidden="1" x14ac:dyDescent="0.25">
      <c r="A3037" s="65" t="str">
        <f t="shared" si="94"/>
        <v>A</v>
      </c>
      <c r="B3037" s="124" t="s">
        <v>315</v>
      </c>
      <c r="C3037" s="124" t="s">
        <v>18</v>
      </c>
      <c r="D3037" s="125">
        <v>64</v>
      </c>
      <c r="E3037" s="125">
        <v>63.876069999999999</v>
      </c>
      <c r="F3037" s="126">
        <f t="shared" si="95"/>
        <v>0.99806359374999998</v>
      </c>
    </row>
    <row r="3038" spans="1:6" s="60" customFormat="1" ht="15" hidden="1" x14ac:dyDescent="0.25">
      <c r="A3038" s="65" t="str">
        <f t="shared" si="94"/>
        <v>A</v>
      </c>
      <c r="B3038" s="127" t="s">
        <v>315</v>
      </c>
      <c r="C3038" s="127" t="s">
        <v>19</v>
      </c>
      <c r="D3038" s="128">
        <v>48</v>
      </c>
      <c r="E3038" s="128">
        <v>47.97</v>
      </c>
      <c r="F3038" s="129">
        <f t="shared" si="95"/>
        <v>0.99937500000000001</v>
      </c>
    </row>
    <row r="3039" spans="1:6" s="60" customFormat="1" ht="15" hidden="1" x14ac:dyDescent="0.25">
      <c r="A3039" s="65" t="str">
        <f t="shared" si="94"/>
        <v>A</v>
      </c>
      <c r="B3039" s="127" t="s">
        <v>315</v>
      </c>
      <c r="C3039" s="127" t="s">
        <v>20</v>
      </c>
      <c r="D3039" s="128">
        <v>15.97</v>
      </c>
      <c r="E3039" s="128">
        <v>15.87871</v>
      </c>
      <c r="F3039" s="129">
        <f t="shared" si="95"/>
        <v>0.99428365685660614</v>
      </c>
    </row>
    <row r="3040" spans="1:6" s="60" customFormat="1" ht="15" hidden="1" x14ac:dyDescent="0.25">
      <c r="A3040" s="65" t="str">
        <f t="shared" si="94"/>
        <v>A</v>
      </c>
      <c r="B3040" s="127" t="s">
        <v>315</v>
      </c>
      <c r="C3040" s="127" t="s">
        <v>34</v>
      </c>
      <c r="D3040" s="128">
        <v>0.03</v>
      </c>
      <c r="E3040" s="128">
        <v>2.7359999999999999E-2</v>
      </c>
      <c r="F3040" s="129">
        <f t="shared" si="95"/>
        <v>0.91200000000000003</v>
      </c>
    </row>
    <row r="3041" spans="1:6" s="60" customFormat="1" ht="36.75" hidden="1" thickBot="1" x14ac:dyDescent="0.3">
      <c r="A3041" s="65" t="str">
        <f t="shared" si="94"/>
        <v>A</v>
      </c>
      <c r="B3041" s="120" t="s">
        <v>1614</v>
      </c>
      <c r="C3041" s="121" t="s">
        <v>1615</v>
      </c>
      <c r="D3041" s="122">
        <v>77.099999999999994</v>
      </c>
      <c r="E3041" s="122">
        <v>75.148349999999994</v>
      </c>
      <c r="F3041" s="123">
        <f t="shared" si="95"/>
        <v>0.97468677042801555</v>
      </c>
    </row>
    <row r="3042" spans="1:6" s="60" customFormat="1" ht="15" hidden="1" x14ac:dyDescent="0.25">
      <c r="A3042" s="65" t="str">
        <f t="shared" si="94"/>
        <v>A</v>
      </c>
      <c r="B3042" s="124" t="s">
        <v>315</v>
      </c>
      <c r="C3042" s="124" t="s">
        <v>18</v>
      </c>
      <c r="D3042" s="125">
        <v>77.099999999999994</v>
      </c>
      <c r="E3042" s="125">
        <v>75.148349999999994</v>
      </c>
      <c r="F3042" s="126">
        <f t="shared" si="95"/>
        <v>0.97468677042801555</v>
      </c>
    </row>
    <row r="3043" spans="1:6" s="60" customFormat="1" ht="15" hidden="1" x14ac:dyDescent="0.25">
      <c r="A3043" s="65" t="str">
        <f t="shared" si="94"/>
        <v>A</v>
      </c>
      <c r="B3043" s="127" t="s">
        <v>315</v>
      </c>
      <c r="C3043" s="127" t="s">
        <v>19</v>
      </c>
      <c r="D3043" s="128">
        <v>56.682000000000002</v>
      </c>
      <c r="E3043" s="128">
        <v>56.682000000000002</v>
      </c>
      <c r="F3043" s="129">
        <f t="shared" si="95"/>
        <v>1</v>
      </c>
    </row>
    <row r="3044" spans="1:6" s="60" customFormat="1" ht="15" hidden="1" x14ac:dyDescent="0.25">
      <c r="A3044" s="65" t="str">
        <f t="shared" si="94"/>
        <v>A</v>
      </c>
      <c r="B3044" s="127" t="s">
        <v>315</v>
      </c>
      <c r="C3044" s="127" t="s">
        <v>20</v>
      </c>
      <c r="D3044" s="128">
        <v>20.417999999999999</v>
      </c>
      <c r="E3044" s="128">
        <v>18.466349999999998</v>
      </c>
      <c r="F3044" s="129">
        <f t="shared" si="95"/>
        <v>0.904415221863062</v>
      </c>
    </row>
    <row r="3045" spans="1:6" s="60" customFormat="1" ht="36.75" hidden="1" thickBot="1" x14ac:dyDescent="0.3">
      <c r="A3045" s="65" t="str">
        <f t="shared" si="94"/>
        <v>A</v>
      </c>
      <c r="B3045" s="120" t="s">
        <v>1616</v>
      </c>
      <c r="C3045" s="121" t="s">
        <v>1617</v>
      </c>
      <c r="D3045" s="122">
        <v>52.72</v>
      </c>
      <c r="E3045" s="122">
        <v>51.944470000000003</v>
      </c>
      <c r="F3045" s="123">
        <f t="shared" si="95"/>
        <v>0.98528964339908964</v>
      </c>
    </row>
    <row r="3046" spans="1:6" s="60" customFormat="1" ht="15" hidden="1" x14ac:dyDescent="0.25">
      <c r="A3046" s="65" t="str">
        <f t="shared" si="94"/>
        <v>A</v>
      </c>
      <c r="B3046" s="124" t="s">
        <v>315</v>
      </c>
      <c r="C3046" s="124" t="s">
        <v>18</v>
      </c>
      <c r="D3046" s="125">
        <v>52.72</v>
      </c>
      <c r="E3046" s="125">
        <v>51.944470000000003</v>
      </c>
      <c r="F3046" s="126">
        <f t="shared" si="95"/>
        <v>0.98528964339908964</v>
      </c>
    </row>
    <row r="3047" spans="1:6" s="60" customFormat="1" ht="15" hidden="1" x14ac:dyDescent="0.25">
      <c r="A3047" s="65" t="str">
        <f t="shared" si="94"/>
        <v>A</v>
      </c>
      <c r="B3047" s="127" t="s">
        <v>315</v>
      </c>
      <c r="C3047" s="127" t="s">
        <v>19</v>
      </c>
      <c r="D3047" s="128">
        <v>27.2</v>
      </c>
      <c r="E3047" s="128">
        <v>27.048160000000003</v>
      </c>
      <c r="F3047" s="129">
        <f t="shared" si="95"/>
        <v>0.99441764705882363</v>
      </c>
    </row>
    <row r="3048" spans="1:6" s="60" customFormat="1" ht="15" hidden="1" x14ac:dyDescent="0.25">
      <c r="A3048" s="65" t="str">
        <f t="shared" si="94"/>
        <v>A</v>
      </c>
      <c r="B3048" s="127" t="s">
        <v>315</v>
      </c>
      <c r="C3048" s="127" t="s">
        <v>20</v>
      </c>
      <c r="D3048" s="128">
        <v>25.285</v>
      </c>
      <c r="E3048" s="128">
        <v>24.692019999999999</v>
      </c>
      <c r="F3048" s="129">
        <f t="shared" si="95"/>
        <v>0.97654815107771398</v>
      </c>
    </row>
    <row r="3049" spans="1:6" s="60" customFormat="1" ht="15" hidden="1" x14ac:dyDescent="0.25">
      <c r="A3049" s="65" t="str">
        <f t="shared" si="94"/>
        <v>A</v>
      </c>
      <c r="B3049" s="127" t="s">
        <v>315</v>
      </c>
      <c r="C3049" s="127" t="s">
        <v>33</v>
      </c>
      <c r="D3049" s="128">
        <v>0.115</v>
      </c>
      <c r="E3049" s="128">
        <v>0.11429</v>
      </c>
      <c r="F3049" s="129">
        <f t="shared" si="95"/>
        <v>0.99382608695652175</v>
      </c>
    </row>
    <row r="3050" spans="1:6" s="60" customFormat="1" ht="15" hidden="1" x14ac:dyDescent="0.25">
      <c r="A3050" s="65" t="str">
        <f t="shared" si="94"/>
        <v>A</v>
      </c>
      <c r="B3050" s="127" t="s">
        <v>315</v>
      </c>
      <c r="C3050" s="127" t="s">
        <v>34</v>
      </c>
      <c r="D3050" s="128">
        <v>0.12</v>
      </c>
      <c r="E3050" s="128">
        <v>0.09</v>
      </c>
      <c r="F3050" s="129">
        <f t="shared" si="95"/>
        <v>0.75</v>
      </c>
    </row>
    <row r="3051" spans="1:6" s="60" customFormat="1" ht="36.75" hidden="1" thickBot="1" x14ac:dyDescent="0.3">
      <c r="A3051" s="65" t="str">
        <f t="shared" si="94"/>
        <v>A</v>
      </c>
      <c r="B3051" s="120" t="s">
        <v>1618</v>
      </c>
      <c r="C3051" s="121" t="s">
        <v>1619</v>
      </c>
      <c r="D3051" s="122">
        <v>64.7</v>
      </c>
      <c r="E3051" s="122">
        <v>63.915890000000005</v>
      </c>
      <c r="F3051" s="123">
        <f t="shared" si="95"/>
        <v>0.98788083462132925</v>
      </c>
    </row>
    <row r="3052" spans="1:6" s="60" customFormat="1" ht="15" hidden="1" x14ac:dyDescent="0.25">
      <c r="A3052" s="65" t="str">
        <f t="shared" si="94"/>
        <v>A</v>
      </c>
      <c r="B3052" s="124" t="s">
        <v>315</v>
      </c>
      <c r="C3052" s="124" t="s">
        <v>18</v>
      </c>
      <c r="D3052" s="125">
        <v>64.7</v>
      </c>
      <c r="E3052" s="125">
        <v>63.915890000000005</v>
      </c>
      <c r="F3052" s="126">
        <f t="shared" si="95"/>
        <v>0.98788083462132925</v>
      </c>
    </row>
    <row r="3053" spans="1:6" s="60" customFormat="1" ht="15" hidden="1" x14ac:dyDescent="0.25">
      <c r="A3053" s="65" t="str">
        <f t="shared" si="94"/>
        <v>A</v>
      </c>
      <c r="B3053" s="127" t="s">
        <v>315</v>
      </c>
      <c r="C3053" s="127" t="s">
        <v>19</v>
      </c>
      <c r="D3053" s="128">
        <v>39.5</v>
      </c>
      <c r="E3053" s="128">
        <v>39.411000000000001</v>
      </c>
      <c r="F3053" s="129">
        <f t="shared" si="95"/>
        <v>0.99774683544303799</v>
      </c>
    </row>
    <row r="3054" spans="1:6" s="60" customFormat="1" ht="15" hidden="1" x14ac:dyDescent="0.25">
      <c r="A3054" s="65" t="str">
        <f t="shared" si="94"/>
        <v>A</v>
      </c>
      <c r="B3054" s="127" t="s">
        <v>315</v>
      </c>
      <c r="C3054" s="127" t="s">
        <v>20</v>
      </c>
      <c r="D3054" s="128">
        <v>24.96</v>
      </c>
      <c r="E3054" s="128">
        <v>24.264890000000001</v>
      </c>
      <c r="F3054" s="129">
        <f t="shared" si="95"/>
        <v>0.97215104166666666</v>
      </c>
    </row>
    <row r="3055" spans="1:6" s="60" customFormat="1" ht="15" hidden="1" x14ac:dyDescent="0.25">
      <c r="A3055" s="65" t="str">
        <f t="shared" si="94"/>
        <v>A</v>
      </c>
      <c r="B3055" s="127" t="s">
        <v>315</v>
      </c>
      <c r="C3055" s="127" t="s">
        <v>33</v>
      </c>
      <c r="D3055" s="128">
        <v>0.24</v>
      </c>
      <c r="E3055" s="128">
        <v>0.24</v>
      </c>
      <c r="F3055" s="129">
        <f t="shared" si="95"/>
        <v>1</v>
      </c>
    </row>
    <row r="3056" spans="1:6" s="60" customFormat="1" ht="36.75" hidden="1" thickBot="1" x14ac:dyDescent="0.3">
      <c r="A3056" s="65" t="str">
        <f t="shared" si="94"/>
        <v>A</v>
      </c>
      <c r="B3056" s="120" t="s">
        <v>1620</v>
      </c>
      <c r="C3056" s="121" t="s">
        <v>1621</v>
      </c>
      <c r="D3056" s="122">
        <v>83.918000000000006</v>
      </c>
      <c r="E3056" s="122">
        <v>77.947100000000006</v>
      </c>
      <c r="F3056" s="123">
        <f t="shared" si="95"/>
        <v>0.92884839962820853</v>
      </c>
    </row>
    <row r="3057" spans="1:6" s="60" customFormat="1" ht="15" hidden="1" x14ac:dyDescent="0.25">
      <c r="A3057" s="65" t="str">
        <f t="shared" si="94"/>
        <v>A</v>
      </c>
      <c r="B3057" s="124" t="s">
        <v>315</v>
      </c>
      <c r="C3057" s="124" t="s">
        <v>18</v>
      </c>
      <c r="D3057" s="125">
        <v>83.918000000000006</v>
      </c>
      <c r="E3057" s="125">
        <v>77.947100000000006</v>
      </c>
      <c r="F3057" s="126">
        <f t="shared" si="95"/>
        <v>0.92884839962820853</v>
      </c>
    </row>
    <row r="3058" spans="1:6" s="60" customFormat="1" ht="15" hidden="1" x14ac:dyDescent="0.25">
      <c r="A3058" s="65" t="str">
        <f t="shared" si="94"/>
        <v>A</v>
      </c>
      <c r="B3058" s="127" t="s">
        <v>315</v>
      </c>
      <c r="C3058" s="127" t="s">
        <v>19</v>
      </c>
      <c r="D3058" s="128">
        <v>51.433999999999997</v>
      </c>
      <c r="E3058" s="128">
        <v>45.973999999999997</v>
      </c>
      <c r="F3058" s="129">
        <f t="shared" si="95"/>
        <v>0.89384453863203328</v>
      </c>
    </row>
    <row r="3059" spans="1:6" s="60" customFormat="1" ht="15" hidden="1" x14ac:dyDescent="0.25">
      <c r="A3059" s="65" t="str">
        <f t="shared" si="94"/>
        <v>A</v>
      </c>
      <c r="B3059" s="127" t="s">
        <v>315</v>
      </c>
      <c r="C3059" s="127" t="s">
        <v>20</v>
      </c>
      <c r="D3059" s="128">
        <v>25.5</v>
      </c>
      <c r="E3059" s="128">
        <v>24.989100000000001</v>
      </c>
      <c r="F3059" s="129">
        <f t="shared" si="95"/>
        <v>0.97996470588235296</v>
      </c>
    </row>
    <row r="3060" spans="1:6" s="60" customFormat="1" ht="15" hidden="1" x14ac:dyDescent="0.25">
      <c r="A3060" s="65" t="str">
        <f t="shared" si="94"/>
        <v>A</v>
      </c>
      <c r="B3060" s="127" t="s">
        <v>315</v>
      </c>
      <c r="C3060" s="127" t="s">
        <v>33</v>
      </c>
      <c r="D3060" s="128">
        <v>6.984</v>
      </c>
      <c r="E3060" s="128">
        <v>6.984</v>
      </c>
      <c r="F3060" s="129">
        <f t="shared" si="95"/>
        <v>1</v>
      </c>
    </row>
    <row r="3061" spans="1:6" s="60" customFormat="1" ht="36.75" hidden="1" thickBot="1" x14ac:dyDescent="0.3">
      <c r="A3061" s="65" t="str">
        <f t="shared" si="94"/>
        <v>A</v>
      </c>
      <c r="B3061" s="120" t="s">
        <v>1622</v>
      </c>
      <c r="C3061" s="121" t="s">
        <v>1623</v>
      </c>
      <c r="D3061" s="122">
        <v>70.8</v>
      </c>
      <c r="E3061" s="122">
        <v>69.560200000000009</v>
      </c>
      <c r="F3061" s="123">
        <f t="shared" si="95"/>
        <v>0.98248870056497195</v>
      </c>
    </row>
    <row r="3062" spans="1:6" s="60" customFormat="1" ht="15" hidden="1" x14ac:dyDescent="0.25">
      <c r="A3062" s="65" t="str">
        <f t="shared" si="94"/>
        <v>A</v>
      </c>
      <c r="B3062" s="124" t="s">
        <v>315</v>
      </c>
      <c r="C3062" s="124" t="s">
        <v>18</v>
      </c>
      <c r="D3062" s="125">
        <v>70.8</v>
      </c>
      <c r="E3062" s="125">
        <v>69.560200000000009</v>
      </c>
      <c r="F3062" s="126">
        <f t="shared" si="95"/>
        <v>0.98248870056497195</v>
      </c>
    </row>
    <row r="3063" spans="1:6" s="60" customFormat="1" ht="15" hidden="1" x14ac:dyDescent="0.25">
      <c r="A3063" s="65" t="str">
        <f t="shared" si="94"/>
        <v>A</v>
      </c>
      <c r="B3063" s="127" t="s">
        <v>315</v>
      </c>
      <c r="C3063" s="127" t="s">
        <v>19</v>
      </c>
      <c r="D3063" s="128">
        <v>50.148000000000003</v>
      </c>
      <c r="E3063" s="128">
        <v>49.795449999999995</v>
      </c>
      <c r="F3063" s="129">
        <f t="shared" si="95"/>
        <v>0.99296980936428159</v>
      </c>
    </row>
    <row r="3064" spans="1:6" s="60" customFormat="1" ht="15" hidden="1" x14ac:dyDescent="0.25">
      <c r="A3064" s="65" t="str">
        <f t="shared" si="94"/>
        <v>A</v>
      </c>
      <c r="B3064" s="127" t="s">
        <v>315</v>
      </c>
      <c r="C3064" s="127" t="s">
        <v>20</v>
      </c>
      <c r="D3064" s="128">
        <v>20.652000000000001</v>
      </c>
      <c r="E3064" s="128">
        <v>19.764749999999999</v>
      </c>
      <c r="F3064" s="129">
        <f t="shared" si="95"/>
        <v>0.95703805926786745</v>
      </c>
    </row>
    <row r="3065" spans="1:6" s="60" customFormat="1" ht="36.75" hidden="1" thickBot="1" x14ac:dyDescent="0.3">
      <c r="A3065" s="65" t="str">
        <f t="shared" si="94"/>
        <v>A</v>
      </c>
      <c r="B3065" s="120" t="s">
        <v>1624</v>
      </c>
      <c r="C3065" s="121" t="s">
        <v>1625</v>
      </c>
      <c r="D3065" s="122">
        <v>63.6</v>
      </c>
      <c r="E3065" s="122">
        <v>62.935700000000004</v>
      </c>
      <c r="F3065" s="123">
        <f t="shared" si="95"/>
        <v>0.98955503144654089</v>
      </c>
    </row>
    <row r="3066" spans="1:6" s="60" customFormat="1" ht="15" hidden="1" x14ac:dyDescent="0.25">
      <c r="A3066" s="65" t="str">
        <f t="shared" si="94"/>
        <v>A</v>
      </c>
      <c r="B3066" s="124" t="s">
        <v>315</v>
      </c>
      <c r="C3066" s="124" t="s">
        <v>18</v>
      </c>
      <c r="D3066" s="125">
        <v>63.6</v>
      </c>
      <c r="E3066" s="125">
        <v>62.935700000000004</v>
      </c>
      <c r="F3066" s="126">
        <f t="shared" si="95"/>
        <v>0.98955503144654089</v>
      </c>
    </row>
    <row r="3067" spans="1:6" s="60" customFormat="1" ht="15" hidden="1" x14ac:dyDescent="0.25">
      <c r="A3067" s="65" t="str">
        <f t="shared" si="94"/>
        <v>A</v>
      </c>
      <c r="B3067" s="127" t="s">
        <v>315</v>
      </c>
      <c r="C3067" s="127" t="s">
        <v>19</v>
      </c>
      <c r="D3067" s="128">
        <v>56.2</v>
      </c>
      <c r="E3067" s="128">
        <v>56.04936</v>
      </c>
      <c r="F3067" s="129">
        <f t="shared" si="95"/>
        <v>0.99731957295373663</v>
      </c>
    </row>
    <row r="3068" spans="1:6" s="60" customFormat="1" ht="15" hidden="1" x14ac:dyDescent="0.25">
      <c r="A3068" s="65" t="str">
        <f t="shared" si="94"/>
        <v>A</v>
      </c>
      <c r="B3068" s="127" t="s">
        <v>315</v>
      </c>
      <c r="C3068" s="127" t="s">
        <v>20</v>
      </c>
      <c r="D3068" s="128">
        <v>7.4</v>
      </c>
      <c r="E3068" s="128">
        <v>6.8863400000000006</v>
      </c>
      <c r="F3068" s="129">
        <f t="shared" si="95"/>
        <v>0.93058648648648656</v>
      </c>
    </row>
    <row r="3069" spans="1:6" s="60" customFormat="1" ht="36.75" hidden="1" thickBot="1" x14ac:dyDescent="0.3">
      <c r="A3069" s="65" t="str">
        <f t="shared" si="94"/>
        <v>A</v>
      </c>
      <c r="B3069" s="120" t="s">
        <v>1626</v>
      </c>
      <c r="C3069" s="121" t="s">
        <v>1627</v>
      </c>
      <c r="D3069" s="122">
        <v>84.472999999999999</v>
      </c>
      <c r="E3069" s="122">
        <v>83.004660000000001</v>
      </c>
      <c r="F3069" s="123">
        <f t="shared" si="95"/>
        <v>0.98261764113977246</v>
      </c>
    </row>
    <row r="3070" spans="1:6" s="60" customFormat="1" ht="15" hidden="1" x14ac:dyDescent="0.25">
      <c r="A3070" s="65" t="str">
        <f t="shared" si="94"/>
        <v>A</v>
      </c>
      <c r="B3070" s="124" t="s">
        <v>315</v>
      </c>
      <c r="C3070" s="124" t="s">
        <v>18</v>
      </c>
      <c r="D3070" s="125">
        <v>84.472999999999999</v>
      </c>
      <c r="E3070" s="125">
        <v>83.004660000000001</v>
      </c>
      <c r="F3070" s="126">
        <f t="shared" si="95"/>
        <v>0.98261764113977246</v>
      </c>
    </row>
    <row r="3071" spans="1:6" s="60" customFormat="1" ht="15" hidden="1" x14ac:dyDescent="0.25">
      <c r="A3071" s="65" t="str">
        <f t="shared" si="94"/>
        <v>A</v>
      </c>
      <c r="B3071" s="127" t="s">
        <v>315</v>
      </c>
      <c r="C3071" s="127" t="s">
        <v>19</v>
      </c>
      <c r="D3071" s="128">
        <v>66.673000000000002</v>
      </c>
      <c r="E3071" s="128">
        <v>66.595500000000001</v>
      </c>
      <c r="F3071" s="129">
        <f t="shared" si="95"/>
        <v>0.99883761042700947</v>
      </c>
    </row>
    <row r="3072" spans="1:6" s="60" customFormat="1" ht="15" hidden="1" x14ac:dyDescent="0.25">
      <c r="A3072" s="65" t="str">
        <f t="shared" si="94"/>
        <v>A</v>
      </c>
      <c r="B3072" s="127" t="s">
        <v>315</v>
      </c>
      <c r="C3072" s="127" t="s">
        <v>20</v>
      </c>
      <c r="D3072" s="128">
        <v>17.8</v>
      </c>
      <c r="E3072" s="128">
        <v>16.40916</v>
      </c>
      <c r="F3072" s="129">
        <f t="shared" si="95"/>
        <v>0.9218629213483146</v>
      </c>
    </row>
    <row r="3073" spans="1:6" s="60" customFormat="1" ht="36.75" hidden="1" thickBot="1" x14ac:dyDescent="0.3">
      <c r="A3073" s="65" t="str">
        <f t="shared" si="94"/>
        <v>A</v>
      </c>
      <c r="B3073" s="120" t="s">
        <v>1628</v>
      </c>
      <c r="C3073" s="121" t="s">
        <v>1629</v>
      </c>
      <c r="D3073" s="122">
        <v>65.900000000000006</v>
      </c>
      <c r="E3073" s="122">
        <v>63.525179999999992</v>
      </c>
      <c r="F3073" s="123">
        <f t="shared" si="95"/>
        <v>0.96396327769347478</v>
      </c>
    </row>
    <row r="3074" spans="1:6" s="60" customFormat="1" ht="15" hidden="1" x14ac:dyDescent="0.25">
      <c r="A3074" s="65" t="str">
        <f t="shared" si="94"/>
        <v>A</v>
      </c>
      <c r="B3074" s="124" t="s">
        <v>315</v>
      </c>
      <c r="C3074" s="124" t="s">
        <v>18</v>
      </c>
      <c r="D3074" s="125">
        <v>65.900000000000006</v>
      </c>
      <c r="E3074" s="125">
        <v>63.525179999999992</v>
      </c>
      <c r="F3074" s="126">
        <f t="shared" si="95"/>
        <v>0.96396327769347478</v>
      </c>
    </row>
    <row r="3075" spans="1:6" s="60" customFormat="1" ht="15" hidden="1" x14ac:dyDescent="0.25">
      <c r="A3075" s="65" t="str">
        <f t="shared" si="94"/>
        <v>A</v>
      </c>
      <c r="B3075" s="127" t="s">
        <v>315</v>
      </c>
      <c r="C3075" s="127" t="s">
        <v>19</v>
      </c>
      <c r="D3075" s="128">
        <v>47.7</v>
      </c>
      <c r="E3075" s="128">
        <v>47.7</v>
      </c>
      <c r="F3075" s="129">
        <f t="shared" si="95"/>
        <v>1</v>
      </c>
    </row>
    <row r="3076" spans="1:6" s="60" customFormat="1" ht="15" hidden="1" x14ac:dyDescent="0.25">
      <c r="A3076" s="65" t="str">
        <f t="shared" si="94"/>
        <v>A</v>
      </c>
      <c r="B3076" s="127" t="s">
        <v>315</v>
      </c>
      <c r="C3076" s="127" t="s">
        <v>20</v>
      </c>
      <c r="D3076" s="128">
        <v>18.100000000000001</v>
      </c>
      <c r="E3076" s="128">
        <v>15.82518</v>
      </c>
      <c r="F3076" s="129">
        <f t="shared" si="95"/>
        <v>0.87431933701657449</v>
      </c>
    </row>
    <row r="3077" spans="1:6" s="60" customFormat="1" ht="15" hidden="1" x14ac:dyDescent="0.25">
      <c r="A3077" s="65" t="str">
        <f t="shared" ref="A3077:A3140" si="96">(IF(OR(D3077&lt;&gt;0,E3077&lt;&gt;0,),"A","B"))</f>
        <v>A</v>
      </c>
      <c r="B3077" s="127" t="s">
        <v>315</v>
      </c>
      <c r="C3077" s="127" t="s">
        <v>34</v>
      </c>
      <c r="D3077" s="128">
        <v>0.1</v>
      </c>
      <c r="E3077" s="128">
        <v>0</v>
      </c>
      <c r="F3077" s="129">
        <f t="shared" ref="F3077:F3140" si="97">E3077/D3077</f>
        <v>0</v>
      </c>
    </row>
    <row r="3078" spans="1:6" s="60" customFormat="1" ht="36.75" hidden="1" thickBot="1" x14ac:dyDescent="0.3">
      <c r="A3078" s="65" t="str">
        <f t="shared" si="96"/>
        <v>A</v>
      </c>
      <c r="B3078" s="120" t="s">
        <v>1630</v>
      </c>
      <c r="C3078" s="121" t="s">
        <v>1631</v>
      </c>
      <c r="D3078" s="122">
        <v>65.64</v>
      </c>
      <c r="E3078" s="122">
        <v>63.62847</v>
      </c>
      <c r="F3078" s="123">
        <f t="shared" si="97"/>
        <v>0.96935511882998171</v>
      </c>
    </row>
    <row r="3079" spans="1:6" s="60" customFormat="1" ht="15" hidden="1" x14ac:dyDescent="0.25">
      <c r="A3079" s="65" t="str">
        <f t="shared" si="96"/>
        <v>A</v>
      </c>
      <c r="B3079" s="124" t="s">
        <v>315</v>
      </c>
      <c r="C3079" s="124" t="s">
        <v>18</v>
      </c>
      <c r="D3079" s="125">
        <v>65.64</v>
      </c>
      <c r="E3079" s="125">
        <v>63.62847</v>
      </c>
      <c r="F3079" s="126">
        <f t="shared" si="97"/>
        <v>0.96935511882998171</v>
      </c>
    </row>
    <row r="3080" spans="1:6" s="60" customFormat="1" ht="15" hidden="1" x14ac:dyDescent="0.25">
      <c r="A3080" s="65" t="str">
        <f t="shared" si="96"/>
        <v>A</v>
      </c>
      <c r="B3080" s="127" t="s">
        <v>315</v>
      </c>
      <c r="C3080" s="127" t="s">
        <v>19</v>
      </c>
      <c r="D3080" s="128">
        <v>47.960999999999999</v>
      </c>
      <c r="E3080" s="128">
        <v>47.960999999999999</v>
      </c>
      <c r="F3080" s="129">
        <f t="shared" si="97"/>
        <v>1</v>
      </c>
    </row>
    <row r="3081" spans="1:6" s="60" customFormat="1" ht="15" hidden="1" x14ac:dyDescent="0.25">
      <c r="A3081" s="65" t="str">
        <f t="shared" si="96"/>
        <v>A</v>
      </c>
      <c r="B3081" s="127" t="s">
        <v>315</v>
      </c>
      <c r="C3081" s="127" t="s">
        <v>20</v>
      </c>
      <c r="D3081" s="128">
        <v>17.539000000000001</v>
      </c>
      <c r="E3081" s="128">
        <v>15.667470000000002</v>
      </c>
      <c r="F3081" s="129">
        <f t="shared" si="97"/>
        <v>0.89329323222532642</v>
      </c>
    </row>
    <row r="3082" spans="1:6" s="60" customFormat="1" ht="15" hidden="1" x14ac:dyDescent="0.25">
      <c r="A3082" s="65" t="str">
        <f t="shared" si="96"/>
        <v>A</v>
      </c>
      <c r="B3082" s="127" t="s">
        <v>315</v>
      </c>
      <c r="C3082" s="127" t="s">
        <v>34</v>
      </c>
      <c r="D3082" s="128">
        <v>0.14000000000000001</v>
      </c>
      <c r="E3082" s="128">
        <v>0</v>
      </c>
      <c r="F3082" s="129">
        <f t="shared" si="97"/>
        <v>0</v>
      </c>
    </row>
    <row r="3083" spans="1:6" s="60" customFormat="1" ht="36.75" hidden="1" thickBot="1" x14ac:dyDescent="0.3">
      <c r="A3083" s="65" t="str">
        <f t="shared" si="96"/>
        <v>A</v>
      </c>
      <c r="B3083" s="120" t="s">
        <v>1632</v>
      </c>
      <c r="C3083" s="121" t="s">
        <v>1633</v>
      </c>
      <c r="D3083" s="122">
        <v>64</v>
      </c>
      <c r="E3083" s="122">
        <v>63.253689999999999</v>
      </c>
      <c r="F3083" s="123">
        <f t="shared" si="97"/>
        <v>0.98833890624999998</v>
      </c>
    </row>
    <row r="3084" spans="1:6" s="60" customFormat="1" ht="15" hidden="1" x14ac:dyDescent="0.25">
      <c r="A3084" s="65" t="str">
        <f t="shared" si="96"/>
        <v>A</v>
      </c>
      <c r="B3084" s="124" t="s">
        <v>315</v>
      </c>
      <c r="C3084" s="124" t="s">
        <v>18</v>
      </c>
      <c r="D3084" s="125">
        <v>64</v>
      </c>
      <c r="E3084" s="125">
        <v>63.253689999999999</v>
      </c>
      <c r="F3084" s="126">
        <f t="shared" si="97"/>
        <v>0.98833890624999998</v>
      </c>
    </row>
    <row r="3085" spans="1:6" s="60" customFormat="1" ht="15" hidden="1" x14ac:dyDescent="0.25">
      <c r="A3085" s="65" t="str">
        <f t="shared" si="96"/>
        <v>A</v>
      </c>
      <c r="B3085" s="127" t="s">
        <v>315</v>
      </c>
      <c r="C3085" s="127" t="s">
        <v>19</v>
      </c>
      <c r="D3085" s="128">
        <v>48.1</v>
      </c>
      <c r="E3085" s="128">
        <v>48.046500000000002</v>
      </c>
      <c r="F3085" s="129">
        <f t="shared" si="97"/>
        <v>0.99888773388773389</v>
      </c>
    </row>
    <row r="3086" spans="1:6" s="60" customFormat="1" ht="15" hidden="1" x14ac:dyDescent="0.25">
      <c r="A3086" s="65" t="str">
        <f t="shared" si="96"/>
        <v>A</v>
      </c>
      <c r="B3086" s="127" t="s">
        <v>315</v>
      </c>
      <c r="C3086" s="127" t="s">
        <v>20</v>
      </c>
      <c r="D3086" s="128">
        <v>15.9</v>
      </c>
      <c r="E3086" s="128">
        <v>15.207189999999999</v>
      </c>
      <c r="F3086" s="129">
        <f t="shared" si="97"/>
        <v>0.9564270440251571</v>
      </c>
    </row>
    <row r="3087" spans="1:6" s="60" customFormat="1" ht="36.75" hidden="1" thickBot="1" x14ac:dyDescent="0.3">
      <c r="A3087" s="65" t="str">
        <f t="shared" si="96"/>
        <v>A</v>
      </c>
      <c r="B3087" s="120" t="s">
        <v>1634</v>
      </c>
      <c r="C3087" s="121" t="s">
        <v>1635</v>
      </c>
      <c r="D3087" s="122">
        <v>73.400000000000006</v>
      </c>
      <c r="E3087" s="122">
        <v>73.228639999999999</v>
      </c>
      <c r="F3087" s="123">
        <f t="shared" si="97"/>
        <v>0.99766539509536778</v>
      </c>
    </row>
    <row r="3088" spans="1:6" s="60" customFormat="1" ht="15" hidden="1" x14ac:dyDescent="0.25">
      <c r="A3088" s="65" t="str">
        <f t="shared" si="96"/>
        <v>A</v>
      </c>
      <c r="B3088" s="124" t="s">
        <v>315</v>
      </c>
      <c r="C3088" s="124" t="s">
        <v>18</v>
      </c>
      <c r="D3088" s="125">
        <v>73.400000000000006</v>
      </c>
      <c r="E3088" s="125">
        <v>73.228639999999999</v>
      </c>
      <c r="F3088" s="126">
        <f t="shared" si="97"/>
        <v>0.99766539509536778</v>
      </c>
    </row>
    <row r="3089" spans="1:6" s="60" customFormat="1" ht="15" hidden="1" x14ac:dyDescent="0.25">
      <c r="A3089" s="65" t="str">
        <f t="shared" si="96"/>
        <v>A</v>
      </c>
      <c r="B3089" s="127" t="s">
        <v>315</v>
      </c>
      <c r="C3089" s="127" t="s">
        <v>19</v>
      </c>
      <c r="D3089" s="128">
        <v>48</v>
      </c>
      <c r="E3089" s="128">
        <v>47.97</v>
      </c>
      <c r="F3089" s="129">
        <f t="shared" si="97"/>
        <v>0.99937500000000001</v>
      </c>
    </row>
    <row r="3090" spans="1:6" s="60" customFormat="1" ht="15" hidden="1" x14ac:dyDescent="0.25">
      <c r="A3090" s="65" t="str">
        <f t="shared" si="96"/>
        <v>A</v>
      </c>
      <c r="B3090" s="127" t="s">
        <v>315</v>
      </c>
      <c r="C3090" s="127" t="s">
        <v>20</v>
      </c>
      <c r="D3090" s="128">
        <v>25.2</v>
      </c>
      <c r="E3090" s="128">
        <v>25.05864</v>
      </c>
      <c r="F3090" s="129">
        <f t="shared" si="97"/>
        <v>0.99439047619047627</v>
      </c>
    </row>
    <row r="3091" spans="1:6" s="60" customFormat="1" ht="15" hidden="1" x14ac:dyDescent="0.25">
      <c r="A3091" s="65" t="str">
        <f t="shared" si="96"/>
        <v>A</v>
      </c>
      <c r="B3091" s="127" t="s">
        <v>315</v>
      </c>
      <c r="C3091" s="127" t="s">
        <v>34</v>
      </c>
      <c r="D3091" s="128">
        <v>0.2</v>
      </c>
      <c r="E3091" s="128">
        <v>0.2</v>
      </c>
      <c r="F3091" s="129">
        <f t="shared" si="97"/>
        <v>1</v>
      </c>
    </row>
    <row r="3092" spans="1:6" s="60" customFormat="1" ht="36.75" hidden="1" thickBot="1" x14ac:dyDescent="0.3">
      <c r="A3092" s="65" t="str">
        <f t="shared" si="96"/>
        <v>A</v>
      </c>
      <c r="B3092" s="120" t="s">
        <v>1636</v>
      </c>
      <c r="C3092" s="121" t="s">
        <v>1637</v>
      </c>
      <c r="D3092" s="122">
        <v>87.8</v>
      </c>
      <c r="E3092" s="122">
        <v>85.556399999999996</v>
      </c>
      <c r="F3092" s="123">
        <f t="shared" si="97"/>
        <v>0.97444646924829159</v>
      </c>
    </row>
    <row r="3093" spans="1:6" s="60" customFormat="1" ht="15" hidden="1" x14ac:dyDescent="0.25">
      <c r="A3093" s="65" t="str">
        <f t="shared" si="96"/>
        <v>A</v>
      </c>
      <c r="B3093" s="124" t="s">
        <v>315</v>
      </c>
      <c r="C3093" s="124" t="s">
        <v>18</v>
      </c>
      <c r="D3093" s="125">
        <v>87.8</v>
      </c>
      <c r="E3093" s="125">
        <v>85.556399999999996</v>
      </c>
      <c r="F3093" s="126">
        <f t="shared" si="97"/>
        <v>0.97444646924829159</v>
      </c>
    </row>
    <row r="3094" spans="1:6" s="60" customFormat="1" ht="15" hidden="1" x14ac:dyDescent="0.25">
      <c r="A3094" s="65" t="str">
        <f t="shared" si="96"/>
        <v>A</v>
      </c>
      <c r="B3094" s="127" t="s">
        <v>315</v>
      </c>
      <c r="C3094" s="127" t="s">
        <v>19</v>
      </c>
      <c r="D3094" s="128">
        <v>66.700999999999993</v>
      </c>
      <c r="E3094" s="128">
        <v>66.680999999999997</v>
      </c>
      <c r="F3094" s="129">
        <f t="shared" si="97"/>
        <v>0.99970015442047355</v>
      </c>
    </row>
    <row r="3095" spans="1:6" s="60" customFormat="1" ht="15" hidden="1" x14ac:dyDescent="0.25">
      <c r="A3095" s="65" t="str">
        <f t="shared" si="96"/>
        <v>A</v>
      </c>
      <c r="B3095" s="127" t="s">
        <v>315</v>
      </c>
      <c r="C3095" s="127" t="s">
        <v>20</v>
      </c>
      <c r="D3095" s="128">
        <v>21.099</v>
      </c>
      <c r="E3095" s="128">
        <v>18.875400000000003</v>
      </c>
      <c r="F3095" s="129">
        <f t="shared" si="97"/>
        <v>0.89461111901037971</v>
      </c>
    </row>
    <row r="3096" spans="1:6" s="60" customFormat="1" ht="36.75" hidden="1" thickBot="1" x14ac:dyDescent="0.3">
      <c r="A3096" s="65" t="str">
        <f t="shared" si="96"/>
        <v>A</v>
      </c>
      <c r="B3096" s="120" t="s">
        <v>1638</v>
      </c>
      <c r="C3096" s="121" t="s">
        <v>1639</v>
      </c>
      <c r="D3096" s="122">
        <v>64</v>
      </c>
      <c r="E3096" s="122">
        <v>63.183690000000006</v>
      </c>
      <c r="F3096" s="123">
        <f t="shared" si="97"/>
        <v>0.98724515625000009</v>
      </c>
    </row>
    <row r="3097" spans="1:6" s="60" customFormat="1" ht="15" hidden="1" x14ac:dyDescent="0.25">
      <c r="A3097" s="65" t="str">
        <f t="shared" si="96"/>
        <v>A</v>
      </c>
      <c r="B3097" s="124" t="s">
        <v>315</v>
      </c>
      <c r="C3097" s="124" t="s">
        <v>18</v>
      </c>
      <c r="D3097" s="125">
        <v>64</v>
      </c>
      <c r="E3097" s="125">
        <v>63.183690000000006</v>
      </c>
      <c r="F3097" s="126">
        <f t="shared" si="97"/>
        <v>0.98724515625000009</v>
      </c>
    </row>
    <row r="3098" spans="1:6" s="60" customFormat="1" ht="15" hidden="1" x14ac:dyDescent="0.25">
      <c r="A3098" s="65" t="str">
        <f t="shared" si="96"/>
        <v>A</v>
      </c>
      <c r="B3098" s="127" t="s">
        <v>315</v>
      </c>
      <c r="C3098" s="127" t="s">
        <v>19</v>
      </c>
      <c r="D3098" s="128">
        <v>35.26</v>
      </c>
      <c r="E3098" s="128">
        <v>35.144770000000001</v>
      </c>
      <c r="F3098" s="129">
        <f t="shared" si="97"/>
        <v>0.99673199092456055</v>
      </c>
    </row>
    <row r="3099" spans="1:6" s="60" customFormat="1" ht="15" hidden="1" x14ac:dyDescent="0.25">
      <c r="A3099" s="65" t="str">
        <f t="shared" si="96"/>
        <v>A</v>
      </c>
      <c r="B3099" s="127" t="s">
        <v>315</v>
      </c>
      <c r="C3099" s="127" t="s">
        <v>20</v>
      </c>
      <c r="D3099" s="128">
        <v>21</v>
      </c>
      <c r="E3099" s="128">
        <v>20.299370000000003</v>
      </c>
      <c r="F3099" s="129">
        <f t="shared" si="97"/>
        <v>0.96663666666666681</v>
      </c>
    </row>
    <row r="3100" spans="1:6" s="60" customFormat="1" ht="15" hidden="1" x14ac:dyDescent="0.25">
      <c r="A3100" s="65" t="str">
        <f t="shared" si="96"/>
        <v>A</v>
      </c>
      <c r="B3100" s="127" t="s">
        <v>315</v>
      </c>
      <c r="C3100" s="127" t="s">
        <v>33</v>
      </c>
      <c r="D3100" s="128">
        <v>7.74</v>
      </c>
      <c r="E3100" s="128">
        <v>7.7395500000000004</v>
      </c>
      <c r="F3100" s="129">
        <f t="shared" si="97"/>
        <v>0.99994186046511635</v>
      </c>
    </row>
    <row r="3101" spans="1:6" s="60" customFormat="1" ht="36.75" hidden="1" thickBot="1" x14ac:dyDescent="0.3">
      <c r="A3101" s="65" t="str">
        <f t="shared" si="96"/>
        <v>A</v>
      </c>
      <c r="B3101" s="120" t="s">
        <v>1640</v>
      </c>
      <c r="C3101" s="121" t="s">
        <v>1641</v>
      </c>
      <c r="D3101" s="122">
        <v>52.79</v>
      </c>
      <c r="E3101" s="122">
        <v>52.451840000000004</v>
      </c>
      <c r="F3101" s="123">
        <f t="shared" si="97"/>
        <v>0.99359424133358598</v>
      </c>
    </row>
    <row r="3102" spans="1:6" s="60" customFormat="1" ht="15" hidden="1" x14ac:dyDescent="0.25">
      <c r="A3102" s="65" t="str">
        <f t="shared" si="96"/>
        <v>A</v>
      </c>
      <c r="B3102" s="124" t="s">
        <v>315</v>
      </c>
      <c r="C3102" s="124" t="s">
        <v>18</v>
      </c>
      <c r="D3102" s="125">
        <v>52.79</v>
      </c>
      <c r="E3102" s="125">
        <v>52.451840000000004</v>
      </c>
      <c r="F3102" s="126">
        <f t="shared" si="97"/>
        <v>0.99359424133358598</v>
      </c>
    </row>
    <row r="3103" spans="1:6" s="60" customFormat="1" ht="15" hidden="1" x14ac:dyDescent="0.25">
      <c r="A3103" s="65" t="str">
        <f t="shared" si="96"/>
        <v>A</v>
      </c>
      <c r="B3103" s="127" t="s">
        <v>315</v>
      </c>
      <c r="C3103" s="127" t="s">
        <v>19</v>
      </c>
      <c r="D3103" s="128">
        <v>38.4</v>
      </c>
      <c r="E3103" s="128">
        <v>38.325499999999998</v>
      </c>
      <c r="F3103" s="129">
        <f t="shared" si="97"/>
        <v>0.99805989583333332</v>
      </c>
    </row>
    <row r="3104" spans="1:6" s="60" customFormat="1" ht="15" hidden="1" x14ac:dyDescent="0.25">
      <c r="A3104" s="65" t="str">
        <f t="shared" si="96"/>
        <v>A</v>
      </c>
      <c r="B3104" s="127" t="s">
        <v>315</v>
      </c>
      <c r="C3104" s="127" t="s">
        <v>20</v>
      </c>
      <c r="D3104" s="128">
        <v>14.1</v>
      </c>
      <c r="E3104" s="128">
        <v>13.910339999999998</v>
      </c>
      <c r="F3104" s="129">
        <f t="shared" si="97"/>
        <v>0.98654893617021266</v>
      </c>
    </row>
    <row r="3105" spans="1:6" s="60" customFormat="1" ht="15" hidden="1" x14ac:dyDescent="0.25">
      <c r="A3105" s="65" t="str">
        <f t="shared" si="96"/>
        <v>A</v>
      </c>
      <c r="B3105" s="127" t="s">
        <v>315</v>
      </c>
      <c r="C3105" s="127" t="s">
        <v>34</v>
      </c>
      <c r="D3105" s="128">
        <v>0.28999999999999998</v>
      </c>
      <c r="E3105" s="128">
        <v>0.216</v>
      </c>
      <c r="F3105" s="129">
        <f t="shared" si="97"/>
        <v>0.7448275862068966</v>
      </c>
    </row>
    <row r="3106" spans="1:6" s="60" customFormat="1" ht="36.75" hidden="1" thickBot="1" x14ac:dyDescent="0.3">
      <c r="A3106" s="65" t="str">
        <f t="shared" si="96"/>
        <v>A</v>
      </c>
      <c r="B3106" s="120" t="s">
        <v>1642</v>
      </c>
      <c r="C3106" s="121" t="s">
        <v>1643</v>
      </c>
      <c r="D3106" s="122">
        <v>80.2</v>
      </c>
      <c r="E3106" s="122">
        <v>68.759929999999997</v>
      </c>
      <c r="F3106" s="123">
        <f t="shared" si="97"/>
        <v>0.85735573566084777</v>
      </c>
    </row>
    <row r="3107" spans="1:6" s="60" customFormat="1" ht="15" hidden="1" x14ac:dyDescent="0.25">
      <c r="A3107" s="65" t="str">
        <f t="shared" si="96"/>
        <v>A</v>
      </c>
      <c r="B3107" s="124" t="s">
        <v>315</v>
      </c>
      <c r="C3107" s="124" t="s">
        <v>18</v>
      </c>
      <c r="D3107" s="125">
        <v>80.2</v>
      </c>
      <c r="E3107" s="125">
        <v>68.759929999999997</v>
      </c>
      <c r="F3107" s="126">
        <f t="shared" si="97"/>
        <v>0.85735573566084777</v>
      </c>
    </row>
    <row r="3108" spans="1:6" s="60" customFormat="1" ht="15" hidden="1" x14ac:dyDescent="0.25">
      <c r="A3108" s="65" t="str">
        <f t="shared" si="96"/>
        <v>A</v>
      </c>
      <c r="B3108" s="127" t="s">
        <v>315</v>
      </c>
      <c r="C3108" s="127" t="s">
        <v>19</v>
      </c>
      <c r="D3108" s="128">
        <v>57.9</v>
      </c>
      <c r="E3108" s="128">
        <v>57.847499999999997</v>
      </c>
      <c r="F3108" s="129">
        <f t="shared" si="97"/>
        <v>0.99909326424870459</v>
      </c>
    </row>
    <row r="3109" spans="1:6" s="60" customFormat="1" ht="15" hidden="1" x14ac:dyDescent="0.25">
      <c r="A3109" s="65" t="str">
        <f t="shared" si="96"/>
        <v>A</v>
      </c>
      <c r="B3109" s="127" t="s">
        <v>315</v>
      </c>
      <c r="C3109" s="127" t="s">
        <v>20</v>
      </c>
      <c r="D3109" s="128">
        <v>22</v>
      </c>
      <c r="E3109" s="128">
        <v>10.657380000000002</v>
      </c>
      <c r="F3109" s="129">
        <f t="shared" si="97"/>
        <v>0.48442636363636371</v>
      </c>
    </row>
    <row r="3110" spans="1:6" s="60" customFormat="1" ht="15" hidden="1" x14ac:dyDescent="0.25">
      <c r="A3110" s="65" t="str">
        <f t="shared" si="96"/>
        <v>A</v>
      </c>
      <c r="B3110" s="127" t="s">
        <v>315</v>
      </c>
      <c r="C3110" s="127" t="s">
        <v>34</v>
      </c>
      <c r="D3110" s="128">
        <v>0.3</v>
      </c>
      <c r="E3110" s="128">
        <v>0.25505</v>
      </c>
      <c r="F3110" s="129">
        <f t="shared" si="97"/>
        <v>0.85016666666666674</v>
      </c>
    </row>
    <row r="3111" spans="1:6" s="60" customFormat="1" ht="36.75" hidden="1" thickBot="1" x14ac:dyDescent="0.3">
      <c r="A3111" s="65" t="str">
        <f t="shared" si="96"/>
        <v>A</v>
      </c>
      <c r="B3111" s="120" t="s">
        <v>1644</v>
      </c>
      <c r="C3111" s="121" t="s">
        <v>1645</v>
      </c>
      <c r="D3111" s="122">
        <v>64.2</v>
      </c>
      <c r="E3111" s="122">
        <v>62.412819999999989</v>
      </c>
      <c r="F3111" s="123">
        <f t="shared" si="97"/>
        <v>0.97216230529594994</v>
      </c>
    </row>
    <row r="3112" spans="1:6" s="60" customFormat="1" ht="15" hidden="1" x14ac:dyDescent="0.25">
      <c r="A3112" s="65" t="str">
        <f t="shared" si="96"/>
        <v>A</v>
      </c>
      <c r="B3112" s="124" t="s">
        <v>315</v>
      </c>
      <c r="C3112" s="124" t="s">
        <v>18</v>
      </c>
      <c r="D3112" s="125">
        <v>64.2</v>
      </c>
      <c r="E3112" s="125">
        <v>62.412819999999989</v>
      </c>
      <c r="F3112" s="126">
        <f t="shared" si="97"/>
        <v>0.97216230529594994</v>
      </c>
    </row>
    <row r="3113" spans="1:6" s="60" customFormat="1" ht="15" hidden="1" x14ac:dyDescent="0.25">
      <c r="A3113" s="65" t="str">
        <f t="shared" si="96"/>
        <v>A</v>
      </c>
      <c r="B3113" s="127" t="s">
        <v>315</v>
      </c>
      <c r="C3113" s="127" t="s">
        <v>19</v>
      </c>
      <c r="D3113" s="128">
        <v>39.738999999999997</v>
      </c>
      <c r="E3113" s="128">
        <v>39.649500000000003</v>
      </c>
      <c r="F3113" s="129">
        <f t="shared" si="97"/>
        <v>0.9977478044238659</v>
      </c>
    </row>
    <row r="3114" spans="1:6" s="60" customFormat="1" ht="15" hidden="1" x14ac:dyDescent="0.25">
      <c r="A3114" s="65" t="str">
        <f t="shared" si="96"/>
        <v>A</v>
      </c>
      <c r="B3114" s="127" t="s">
        <v>315</v>
      </c>
      <c r="C3114" s="127" t="s">
        <v>20</v>
      </c>
      <c r="D3114" s="128">
        <v>24.460999999999999</v>
      </c>
      <c r="E3114" s="128">
        <v>22.76332</v>
      </c>
      <c r="F3114" s="129">
        <f t="shared" si="97"/>
        <v>0.93059645967049598</v>
      </c>
    </row>
    <row r="3115" spans="1:6" s="60" customFormat="1" ht="36.75" hidden="1" thickBot="1" x14ac:dyDescent="0.3">
      <c r="A3115" s="65" t="str">
        <f t="shared" si="96"/>
        <v>A</v>
      </c>
      <c r="B3115" s="120" t="s">
        <v>1646</v>
      </c>
      <c r="C3115" s="121" t="s">
        <v>1647</v>
      </c>
      <c r="D3115" s="122">
        <v>67</v>
      </c>
      <c r="E3115" s="122">
        <v>64.430750000000003</v>
      </c>
      <c r="F3115" s="123">
        <f t="shared" si="97"/>
        <v>0.96165298507462693</v>
      </c>
    </row>
    <row r="3116" spans="1:6" s="60" customFormat="1" ht="15" hidden="1" x14ac:dyDescent="0.25">
      <c r="A3116" s="65" t="str">
        <f t="shared" si="96"/>
        <v>A</v>
      </c>
      <c r="B3116" s="124" t="s">
        <v>315</v>
      </c>
      <c r="C3116" s="124" t="s">
        <v>18</v>
      </c>
      <c r="D3116" s="125">
        <v>63</v>
      </c>
      <c r="E3116" s="125">
        <v>60.430750000000003</v>
      </c>
      <c r="F3116" s="126">
        <f t="shared" si="97"/>
        <v>0.959218253968254</v>
      </c>
    </row>
    <row r="3117" spans="1:6" s="60" customFormat="1" ht="15" hidden="1" x14ac:dyDescent="0.25">
      <c r="A3117" s="65" t="str">
        <f t="shared" si="96"/>
        <v>A</v>
      </c>
      <c r="B3117" s="127" t="s">
        <v>315</v>
      </c>
      <c r="C3117" s="127" t="s">
        <v>19</v>
      </c>
      <c r="D3117" s="128">
        <v>47.9</v>
      </c>
      <c r="E3117" s="128">
        <v>47.822279999999999</v>
      </c>
      <c r="F3117" s="129">
        <f t="shared" si="97"/>
        <v>0.99837745302713987</v>
      </c>
    </row>
    <row r="3118" spans="1:6" s="60" customFormat="1" ht="15" hidden="1" x14ac:dyDescent="0.25">
      <c r="A3118" s="65" t="str">
        <f t="shared" si="96"/>
        <v>A</v>
      </c>
      <c r="B3118" s="127" t="s">
        <v>315</v>
      </c>
      <c r="C3118" s="127" t="s">
        <v>20</v>
      </c>
      <c r="D3118" s="128">
        <v>15.1</v>
      </c>
      <c r="E3118" s="128">
        <v>12.608469999999999</v>
      </c>
      <c r="F3118" s="129">
        <f t="shared" si="97"/>
        <v>0.83499801324503309</v>
      </c>
    </row>
    <row r="3119" spans="1:6" s="60" customFormat="1" ht="15" hidden="1" x14ac:dyDescent="0.25">
      <c r="A3119" s="65" t="str">
        <f t="shared" si="96"/>
        <v>A</v>
      </c>
      <c r="B3119" s="124" t="s">
        <v>315</v>
      </c>
      <c r="C3119" s="124" t="s">
        <v>35</v>
      </c>
      <c r="D3119" s="125">
        <v>4</v>
      </c>
      <c r="E3119" s="125">
        <v>4</v>
      </c>
      <c r="F3119" s="126">
        <f t="shared" si="97"/>
        <v>1</v>
      </c>
    </row>
    <row r="3120" spans="1:6" s="60" customFormat="1" ht="36.75" hidden="1" thickBot="1" x14ac:dyDescent="0.3">
      <c r="A3120" s="65" t="str">
        <f t="shared" si="96"/>
        <v>A</v>
      </c>
      <c r="B3120" s="120" t="s">
        <v>1648</v>
      </c>
      <c r="C3120" s="121" t="s">
        <v>1649</v>
      </c>
      <c r="D3120" s="122">
        <v>68.7</v>
      </c>
      <c r="E3120" s="122">
        <v>62.449099999999994</v>
      </c>
      <c r="F3120" s="123">
        <f t="shared" si="97"/>
        <v>0.90901164483260544</v>
      </c>
    </row>
    <row r="3121" spans="1:6" s="60" customFormat="1" ht="15" hidden="1" x14ac:dyDescent="0.25">
      <c r="A3121" s="65" t="str">
        <f t="shared" si="96"/>
        <v>A</v>
      </c>
      <c r="B3121" s="124" t="s">
        <v>315</v>
      </c>
      <c r="C3121" s="124" t="s">
        <v>18</v>
      </c>
      <c r="D3121" s="125">
        <v>68.7</v>
      </c>
      <c r="E3121" s="125">
        <v>62.449099999999994</v>
      </c>
      <c r="F3121" s="126">
        <f t="shared" si="97"/>
        <v>0.90901164483260544</v>
      </c>
    </row>
    <row r="3122" spans="1:6" s="60" customFormat="1" ht="15" hidden="1" x14ac:dyDescent="0.25">
      <c r="A3122" s="65" t="str">
        <f t="shared" si="96"/>
        <v>A</v>
      </c>
      <c r="B3122" s="127" t="s">
        <v>315</v>
      </c>
      <c r="C3122" s="127" t="s">
        <v>19</v>
      </c>
      <c r="D3122" s="128">
        <v>39.575000000000003</v>
      </c>
      <c r="E3122" s="128">
        <v>39.499220000000001</v>
      </c>
      <c r="F3122" s="129">
        <f t="shared" si="97"/>
        <v>0.99808515476942505</v>
      </c>
    </row>
    <row r="3123" spans="1:6" s="60" customFormat="1" ht="15" hidden="1" x14ac:dyDescent="0.25">
      <c r="A3123" s="65" t="str">
        <f t="shared" si="96"/>
        <v>A</v>
      </c>
      <c r="B3123" s="127" t="s">
        <v>315</v>
      </c>
      <c r="C3123" s="127" t="s">
        <v>20</v>
      </c>
      <c r="D3123" s="128">
        <v>29.125</v>
      </c>
      <c r="E3123" s="128">
        <v>22.949879999999997</v>
      </c>
      <c r="F3123" s="129">
        <f t="shared" si="97"/>
        <v>0.78797871244635187</v>
      </c>
    </row>
    <row r="3124" spans="1:6" s="60" customFormat="1" ht="36.75" hidden="1" thickBot="1" x14ac:dyDescent="0.3">
      <c r="A3124" s="65" t="str">
        <f t="shared" si="96"/>
        <v>A</v>
      </c>
      <c r="B3124" s="120" t="s">
        <v>1650</v>
      </c>
      <c r="C3124" s="121" t="s">
        <v>1651</v>
      </c>
      <c r="D3124" s="122">
        <v>57</v>
      </c>
      <c r="E3124" s="122">
        <v>56.779910000000001</v>
      </c>
      <c r="F3124" s="123">
        <f t="shared" si="97"/>
        <v>0.99613877192982458</v>
      </c>
    </row>
    <row r="3125" spans="1:6" s="60" customFormat="1" ht="15" hidden="1" x14ac:dyDescent="0.25">
      <c r="A3125" s="65" t="str">
        <f t="shared" si="96"/>
        <v>A</v>
      </c>
      <c r="B3125" s="124" t="s">
        <v>315</v>
      </c>
      <c r="C3125" s="124" t="s">
        <v>18</v>
      </c>
      <c r="D3125" s="125">
        <v>57</v>
      </c>
      <c r="E3125" s="125">
        <v>56.779910000000001</v>
      </c>
      <c r="F3125" s="126">
        <f t="shared" si="97"/>
        <v>0.99613877192982458</v>
      </c>
    </row>
    <row r="3126" spans="1:6" s="60" customFormat="1" ht="15" hidden="1" x14ac:dyDescent="0.25">
      <c r="A3126" s="65" t="str">
        <f t="shared" si="96"/>
        <v>A</v>
      </c>
      <c r="B3126" s="127" t="s">
        <v>315</v>
      </c>
      <c r="C3126" s="127" t="s">
        <v>19</v>
      </c>
      <c r="D3126" s="128">
        <v>39.527999999999999</v>
      </c>
      <c r="E3126" s="128">
        <v>39.411000000000001</v>
      </c>
      <c r="F3126" s="129">
        <f t="shared" si="97"/>
        <v>0.99704007285974505</v>
      </c>
    </row>
    <row r="3127" spans="1:6" s="60" customFormat="1" ht="15" hidden="1" x14ac:dyDescent="0.25">
      <c r="A3127" s="65" t="str">
        <f t="shared" si="96"/>
        <v>A</v>
      </c>
      <c r="B3127" s="127" t="s">
        <v>315</v>
      </c>
      <c r="C3127" s="127" t="s">
        <v>20</v>
      </c>
      <c r="D3127" s="128">
        <v>17.472000000000001</v>
      </c>
      <c r="E3127" s="128">
        <v>17.36891</v>
      </c>
      <c r="F3127" s="129">
        <f t="shared" si="97"/>
        <v>0.99409970238095224</v>
      </c>
    </row>
    <row r="3128" spans="1:6" s="60" customFormat="1" ht="36.75" hidden="1" thickBot="1" x14ac:dyDescent="0.3">
      <c r="A3128" s="65" t="str">
        <f t="shared" si="96"/>
        <v>A</v>
      </c>
      <c r="B3128" s="120" t="s">
        <v>1652</v>
      </c>
      <c r="C3128" s="121" t="s">
        <v>1653</v>
      </c>
      <c r="D3128" s="122">
        <v>69.8</v>
      </c>
      <c r="E3128" s="122">
        <v>68.146640000000005</v>
      </c>
      <c r="F3128" s="123">
        <f t="shared" si="97"/>
        <v>0.97631289398280818</v>
      </c>
    </row>
    <row r="3129" spans="1:6" s="60" customFormat="1" ht="15" hidden="1" x14ac:dyDescent="0.25">
      <c r="A3129" s="65" t="str">
        <f t="shared" si="96"/>
        <v>A</v>
      </c>
      <c r="B3129" s="124" t="s">
        <v>315</v>
      </c>
      <c r="C3129" s="124" t="s">
        <v>18</v>
      </c>
      <c r="D3129" s="125">
        <v>69.8</v>
      </c>
      <c r="E3129" s="125">
        <v>68.146640000000005</v>
      </c>
      <c r="F3129" s="126">
        <f t="shared" si="97"/>
        <v>0.97631289398280818</v>
      </c>
    </row>
    <row r="3130" spans="1:6" s="60" customFormat="1" ht="15" hidden="1" x14ac:dyDescent="0.25">
      <c r="A3130" s="65" t="str">
        <f t="shared" si="96"/>
        <v>A</v>
      </c>
      <c r="B3130" s="127" t="s">
        <v>315</v>
      </c>
      <c r="C3130" s="127" t="s">
        <v>19</v>
      </c>
      <c r="D3130" s="128">
        <v>42.7</v>
      </c>
      <c r="E3130" s="128">
        <v>42.564050000000002</v>
      </c>
      <c r="F3130" s="129">
        <f t="shared" si="97"/>
        <v>0.99681615925058542</v>
      </c>
    </row>
    <row r="3131" spans="1:6" s="60" customFormat="1" ht="15" hidden="1" x14ac:dyDescent="0.25">
      <c r="A3131" s="65" t="str">
        <f t="shared" si="96"/>
        <v>A</v>
      </c>
      <c r="B3131" s="127" t="s">
        <v>315</v>
      </c>
      <c r="C3131" s="127" t="s">
        <v>20</v>
      </c>
      <c r="D3131" s="128">
        <v>21.844999999999999</v>
      </c>
      <c r="E3131" s="128">
        <v>20.327589999999997</v>
      </c>
      <c r="F3131" s="129">
        <f t="shared" si="97"/>
        <v>0.93053742275120155</v>
      </c>
    </row>
    <row r="3132" spans="1:6" s="60" customFormat="1" ht="15" hidden="1" x14ac:dyDescent="0.25">
      <c r="A3132" s="65" t="str">
        <f t="shared" si="96"/>
        <v>A</v>
      </c>
      <c r="B3132" s="127" t="s">
        <v>315</v>
      </c>
      <c r="C3132" s="127" t="s">
        <v>33</v>
      </c>
      <c r="D3132" s="128">
        <v>5.2549999999999999</v>
      </c>
      <c r="E3132" s="128">
        <v>5.2549999999999999</v>
      </c>
      <c r="F3132" s="129">
        <f t="shared" si="97"/>
        <v>1</v>
      </c>
    </row>
    <row r="3133" spans="1:6" s="60" customFormat="1" ht="36.75" hidden="1" thickBot="1" x14ac:dyDescent="0.3">
      <c r="A3133" s="65" t="str">
        <f t="shared" si="96"/>
        <v>A</v>
      </c>
      <c r="B3133" s="120" t="s">
        <v>1654</v>
      </c>
      <c r="C3133" s="121" t="s">
        <v>1655</v>
      </c>
      <c r="D3133" s="122">
        <v>67.099999999999994</v>
      </c>
      <c r="E3133" s="122">
        <v>66.390119999999996</v>
      </c>
      <c r="F3133" s="123">
        <f t="shared" si="97"/>
        <v>0.98942056631892705</v>
      </c>
    </row>
    <row r="3134" spans="1:6" s="60" customFormat="1" ht="15" hidden="1" x14ac:dyDescent="0.25">
      <c r="A3134" s="65" t="str">
        <f t="shared" si="96"/>
        <v>A</v>
      </c>
      <c r="B3134" s="124" t="s">
        <v>315</v>
      </c>
      <c r="C3134" s="124" t="s">
        <v>18</v>
      </c>
      <c r="D3134" s="125">
        <v>67.099999999999994</v>
      </c>
      <c r="E3134" s="125">
        <v>66.390119999999996</v>
      </c>
      <c r="F3134" s="126">
        <f t="shared" si="97"/>
        <v>0.98942056631892705</v>
      </c>
    </row>
    <row r="3135" spans="1:6" s="60" customFormat="1" ht="15" hidden="1" x14ac:dyDescent="0.25">
      <c r="A3135" s="65" t="str">
        <f t="shared" si="96"/>
        <v>A</v>
      </c>
      <c r="B3135" s="127" t="s">
        <v>315</v>
      </c>
      <c r="C3135" s="127" t="s">
        <v>19</v>
      </c>
      <c r="D3135" s="128">
        <v>48.1</v>
      </c>
      <c r="E3135" s="128">
        <v>47.782859999999999</v>
      </c>
      <c r="F3135" s="129">
        <f t="shared" si="97"/>
        <v>0.99340665280665275</v>
      </c>
    </row>
    <row r="3136" spans="1:6" s="60" customFormat="1" ht="15" hidden="1" x14ac:dyDescent="0.25">
      <c r="A3136" s="65" t="str">
        <f t="shared" si="96"/>
        <v>A</v>
      </c>
      <c r="B3136" s="127" t="s">
        <v>315</v>
      </c>
      <c r="C3136" s="127" t="s">
        <v>20</v>
      </c>
      <c r="D3136" s="128">
        <v>18.8</v>
      </c>
      <c r="E3136" s="128">
        <v>18.517259999999997</v>
      </c>
      <c r="F3136" s="129">
        <f t="shared" si="97"/>
        <v>0.98496063829787217</v>
      </c>
    </row>
    <row r="3137" spans="1:6" s="60" customFormat="1" ht="15" hidden="1" x14ac:dyDescent="0.25">
      <c r="A3137" s="65" t="str">
        <f t="shared" si="96"/>
        <v>A</v>
      </c>
      <c r="B3137" s="127" t="s">
        <v>315</v>
      </c>
      <c r="C3137" s="127" t="s">
        <v>34</v>
      </c>
      <c r="D3137" s="128">
        <v>0.2</v>
      </c>
      <c r="E3137" s="128">
        <v>0.09</v>
      </c>
      <c r="F3137" s="129">
        <f t="shared" si="97"/>
        <v>0.44999999999999996</v>
      </c>
    </row>
    <row r="3138" spans="1:6" s="60" customFormat="1" ht="36.75" hidden="1" thickBot="1" x14ac:dyDescent="0.3">
      <c r="A3138" s="65" t="str">
        <f t="shared" si="96"/>
        <v>A</v>
      </c>
      <c r="B3138" s="120" t="s">
        <v>1656</v>
      </c>
      <c r="C3138" s="121" t="s">
        <v>1657</v>
      </c>
      <c r="D3138" s="122">
        <v>63.526000000000003</v>
      </c>
      <c r="E3138" s="122">
        <v>63.36195</v>
      </c>
      <c r="F3138" s="123">
        <f t="shared" si="97"/>
        <v>0.9974175927966501</v>
      </c>
    </row>
    <row r="3139" spans="1:6" s="60" customFormat="1" ht="15" hidden="1" x14ac:dyDescent="0.25">
      <c r="A3139" s="65" t="str">
        <f t="shared" si="96"/>
        <v>A</v>
      </c>
      <c r="B3139" s="124" t="s">
        <v>315</v>
      </c>
      <c r="C3139" s="124" t="s">
        <v>18</v>
      </c>
      <c r="D3139" s="125">
        <v>63.526000000000003</v>
      </c>
      <c r="E3139" s="125">
        <v>63.36195</v>
      </c>
      <c r="F3139" s="126">
        <f t="shared" si="97"/>
        <v>0.9974175927966501</v>
      </c>
    </row>
    <row r="3140" spans="1:6" s="60" customFormat="1" ht="15" hidden="1" x14ac:dyDescent="0.25">
      <c r="A3140" s="65" t="str">
        <f t="shared" si="96"/>
        <v>A</v>
      </c>
      <c r="B3140" s="127" t="s">
        <v>315</v>
      </c>
      <c r="C3140" s="127" t="s">
        <v>19</v>
      </c>
      <c r="D3140" s="128">
        <v>39.460999999999999</v>
      </c>
      <c r="E3140" s="128">
        <v>39.411000000000001</v>
      </c>
      <c r="F3140" s="129">
        <f t="shared" si="97"/>
        <v>0.99873292618027931</v>
      </c>
    </row>
    <row r="3141" spans="1:6" s="60" customFormat="1" ht="15" hidden="1" x14ac:dyDescent="0.25">
      <c r="A3141" s="65" t="str">
        <f t="shared" ref="A3141:A3204" si="98">(IF(OR(D3141&lt;&gt;0,E3141&lt;&gt;0,),"A","B"))</f>
        <v>A</v>
      </c>
      <c r="B3141" s="127" t="s">
        <v>315</v>
      </c>
      <c r="C3141" s="127" t="s">
        <v>20</v>
      </c>
      <c r="D3141" s="128">
        <v>24.065000000000001</v>
      </c>
      <c r="E3141" s="128">
        <v>23.950950000000002</v>
      </c>
      <c r="F3141" s="129">
        <f t="shared" ref="F3141:F3204" si="99">E3141/D3141</f>
        <v>0.99526075212964893</v>
      </c>
    </row>
    <row r="3142" spans="1:6" s="60" customFormat="1" ht="36.75" hidden="1" thickBot="1" x14ac:dyDescent="0.3">
      <c r="A3142" s="65" t="str">
        <f t="shared" si="98"/>
        <v>A</v>
      </c>
      <c r="B3142" s="120" t="s">
        <v>1658</v>
      </c>
      <c r="C3142" s="121" t="s">
        <v>1659</v>
      </c>
      <c r="D3142" s="122">
        <v>71.099999999999994</v>
      </c>
      <c r="E3142" s="122">
        <v>65.36618</v>
      </c>
      <c r="F3142" s="123">
        <f t="shared" si="99"/>
        <v>0.91935555555555559</v>
      </c>
    </row>
    <row r="3143" spans="1:6" s="60" customFormat="1" ht="15" hidden="1" x14ac:dyDescent="0.25">
      <c r="A3143" s="65" t="str">
        <f t="shared" si="98"/>
        <v>A</v>
      </c>
      <c r="B3143" s="124" t="s">
        <v>315</v>
      </c>
      <c r="C3143" s="124" t="s">
        <v>18</v>
      </c>
      <c r="D3143" s="125">
        <v>70.400000000000006</v>
      </c>
      <c r="E3143" s="125">
        <v>65.36618</v>
      </c>
      <c r="F3143" s="126">
        <f t="shared" si="99"/>
        <v>0.92849687499999989</v>
      </c>
    </row>
    <row r="3144" spans="1:6" s="60" customFormat="1" ht="15" hidden="1" x14ac:dyDescent="0.25">
      <c r="A3144" s="65" t="str">
        <f t="shared" si="98"/>
        <v>A</v>
      </c>
      <c r="B3144" s="127" t="s">
        <v>315</v>
      </c>
      <c r="C3144" s="127" t="s">
        <v>19</v>
      </c>
      <c r="D3144" s="128">
        <v>51.720999999999997</v>
      </c>
      <c r="E3144" s="128">
        <v>51.549570000000003</v>
      </c>
      <c r="F3144" s="129">
        <f t="shared" si="99"/>
        <v>0.99668548558612569</v>
      </c>
    </row>
    <row r="3145" spans="1:6" s="60" customFormat="1" ht="15" hidden="1" x14ac:dyDescent="0.25">
      <c r="A3145" s="65" t="str">
        <f t="shared" si="98"/>
        <v>A</v>
      </c>
      <c r="B3145" s="127" t="s">
        <v>315</v>
      </c>
      <c r="C3145" s="127" t="s">
        <v>20</v>
      </c>
      <c r="D3145" s="128">
        <v>18.678999999999998</v>
      </c>
      <c r="E3145" s="128">
        <v>13.816609999999999</v>
      </c>
      <c r="F3145" s="129">
        <f t="shared" si="99"/>
        <v>0.73968681406927561</v>
      </c>
    </row>
    <row r="3146" spans="1:6" s="60" customFormat="1" ht="15" hidden="1" x14ac:dyDescent="0.25">
      <c r="A3146" s="65" t="str">
        <f t="shared" si="98"/>
        <v>A</v>
      </c>
      <c r="B3146" s="124" t="s">
        <v>315</v>
      </c>
      <c r="C3146" s="124" t="s">
        <v>35</v>
      </c>
      <c r="D3146" s="125">
        <v>0.7</v>
      </c>
      <c r="E3146" s="125">
        <v>0</v>
      </c>
      <c r="F3146" s="126">
        <f t="shared" si="99"/>
        <v>0</v>
      </c>
    </row>
    <row r="3147" spans="1:6" s="60" customFormat="1" ht="36.75" hidden="1" thickBot="1" x14ac:dyDescent="0.3">
      <c r="A3147" s="65" t="str">
        <f t="shared" si="98"/>
        <v>A</v>
      </c>
      <c r="B3147" s="120" t="s">
        <v>1660</v>
      </c>
      <c r="C3147" s="121" t="s">
        <v>1661</v>
      </c>
      <c r="D3147" s="122">
        <v>81.2</v>
      </c>
      <c r="E3147" s="122">
        <v>77.959980000000002</v>
      </c>
      <c r="F3147" s="123">
        <f t="shared" si="99"/>
        <v>0.96009827586206897</v>
      </c>
    </row>
    <row r="3148" spans="1:6" s="60" customFormat="1" ht="15" hidden="1" x14ac:dyDescent="0.25">
      <c r="A3148" s="65" t="str">
        <f t="shared" si="98"/>
        <v>A</v>
      </c>
      <c r="B3148" s="124" t="s">
        <v>315</v>
      </c>
      <c r="C3148" s="124" t="s">
        <v>18</v>
      </c>
      <c r="D3148" s="125">
        <v>81.2</v>
      </c>
      <c r="E3148" s="125">
        <v>77.959980000000002</v>
      </c>
      <c r="F3148" s="126">
        <f t="shared" si="99"/>
        <v>0.96009827586206897</v>
      </c>
    </row>
    <row r="3149" spans="1:6" s="60" customFormat="1" ht="15" hidden="1" x14ac:dyDescent="0.25">
      <c r="A3149" s="65" t="str">
        <f t="shared" si="98"/>
        <v>A</v>
      </c>
      <c r="B3149" s="127" t="s">
        <v>315</v>
      </c>
      <c r="C3149" s="127" t="s">
        <v>19</v>
      </c>
      <c r="D3149" s="128">
        <v>50.6</v>
      </c>
      <c r="E3149" s="128">
        <v>47.7</v>
      </c>
      <c r="F3149" s="129">
        <f t="shared" si="99"/>
        <v>0.94268774703557312</v>
      </c>
    </row>
    <row r="3150" spans="1:6" s="60" customFormat="1" ht="15" hidden="1" x14ac:dyDescent="0.25">
      <c r="A3150" s="65" t="str">
        <f t="shared" si="98"/>
        <v>A</v>
      </c>
      <c r="B3150" s="127" t="s">
        <v>315</v>
      </c>
      <c r="C3150" s="127" t="s">
        <v>20</v>
      </c>
      <c r="D3150" s="128">
        <v>30.6</v>
      </c>
      <c r="E3150" s="128">
        <v>30.259979999999995</v>
      </c>
      <c r="F3150" s="129">
        <f t="shared" si="99"/>
        <v>0.9888882352941174</v>
      </c>
    </row>
    <row r="3151" spans="1:6" s="60" customFormat="1" ht="36.75" hidden="1" thickBot="1" x14ac:dyDescent="0.3">
      <c r="A3151" s="65" t="str">
        <f t="shared" si="98"/>
        <v>A</v>
      </c>
      <c r="B3151" s="120" t="s">
        <v>1662</v>
      </c>
      <c r="C3151" s="121" t="s">
        <v>1663</v>
      </c>
      <c r="D3151" s="122">
        <v>62.1</v>
      </c>
      <c r="E3151" s="122">
        <v>60.616839999999996</v>
      </c>
      <c r="F3151" s="123">
        <f t="shared" si="99"/>
        <v>0.97611658615136865</v>
      </c>
    </row>
    <row r="3152" spans="1:6" s="60" customFormat="1" ht="15" hidden="1" x14ac:dyDescent="0.25">
      <c r="A3152" s="65" t="str">
        <f t="shared" si="98"/>
        <v>A</v>
      </c>
      <c r="B3152" s="124" t="s">
        <v>315</v>
      </c>
      <c r="C3152" s="124" t="s">
        <v>18</v>
      </c>
      <c r="D3152" s="125">
        <v>62.1</v>
      </c>
      <c r="E3152" s="125">
        <v>60.616839999999996</v>
      </c>
      <c r="F3152" s="126">
        <f t="shared" si="99"/>
        <v>0.97611658615136865</v>
      </c>
    </row>
    <row r="3153" spans="1:6" s="60" customFormat="1" ht="15" hidden="1" x14ac:dyDescent="0.25">
      <c r="A3153" s="65" t="str">
        <f t="shared" si="98"/>
        <v>A</v>
      </c>
      <c r="B3153" s="127" t="s">
        <v>315</v>
      </c>
      <c r="C3153" s="127" t="s">
        <v>19</v>
      </c>
      <c r="D3153" s="128">
        <v>40.299999999999997</v>
      </c>
      <c r="E3153" s="128">
        <v>39.07273</v>
      </c>
      <c r="F3153" s="129">
        <f t="shared" si="99"/>
        <v>0.9695466501240696</v>
      </c>
    </row>
    <row r="3154" spans="1:6" s="60" customFormat="1" ht="15" hidden="1" x14ac:dyDescent="0.25">
      <c r="A3154" s="65" t="str">
        <f t="shared" si="98"/>
        <v>A</v>
      </c>
      <c r="B3154" s="127" t="s">
        <v>315</v>
      </c>
      <c r="C3154" s="127" t="s">
        <v>20</v>
      </c>
      <c r="D3154" s="128">
        <v>21.7</v>
      </c>
      <c r="E3154" s="128">
        <v>21.48921</v>
      </c>
      <c r="F3154" s="129">
        <f t="shared" si="99"/>
        <v>0.99028617511520745</v>
      </c>
    </row>
    <row r="3155" spans="1:6" s="60" customFormat="1" ht="15" hidden="1" x14ac:dyDescent="0.25">
      <c r="A3155" s="65" t="str">
        <f t="shared" si="98"/>
        <v>A</v>
      </c>
      <c r="B3155" s="127" t="s">
        <v>315</v>
      </c>
      <c r="C3155" s="127" t="s">
        <v>34</v>
      </c>
      <c r="D3155" s="128">
        <v>0.1</v>
      </c>
      <c r="E3155" s="128">
        <v>5.4900000000000004E-2</v>
      </c>
      <c r="F3155" s="129">
        <f t="shared" si="99"/>
        <v>0.54900000000000004</v>
      </c>
    </row>
    <row r="3156" spans="1:6" s="60" customFormat="1" ht="36.75" hidden="1" thickBot="1" x14ac:dyDescent="0.3">
      <c r="A3156" s="65" t="str">
        <f t="shared" si="98"/>
        <v>A</v>
      </c>
      <c r="B3156" s="120" t="s">
        <v>1664</v>
      </c>
      <c r="C3156" s="121" t="s">
        <v>1665</v>
      </c>
      <c r="D3156" s="122">
        <v>67.728999999999999</v>
      </c>
      <c r="E3156" s="122">
        <v>66.685220000000001</v>
      </c>
      <c r="F3156" s="123">
        <f t="shared" si="99"/>
        <v>0.98458887625684721</v>
      </c>
    </row>
    <row r="3157" spans="1:6" s="60" customFormat="1" ht="15" hidden="1" x14ac:dyDescent="0.25">
      <c r="A3157" s="65" t="str">
        <f t="shared" si="98"/>
        <v>A</v>
      </c>
      <c r="B3157" s="124" t="s">
        <v>315</v>
      </c>
      <c r="C3157" s="124" t="s">
        <v>18</v>
      </c>
      <c r="D3157" s="125">
        <v>67.728999999999999</v>
      </c>
      <c r="E3157" s="125">
        <v>66.685220000000001</v>
      </c>
      <c r="F3157" s="126">
        <f t="shared" si="99"/>
        <v>0.98458887625684721</v>
      </c>
    </row>
    <row r="3158" spans="1:6" s="60" customFormat="1" ht="15" hidden="1" x14ac:dyDescent="0.25">
      <c r="A3158" s="65" t="str">
        <f t="shared" si="98"/>
        <v>A</v>
      </c>
      <c r="B3158" s="127" t="s">
        <v>315</v>
      </c>
      <c r="C3158" s="127" t="s">
        <v>19</v>
      </c>
      <c r="D3158" s="128">
        <v>48.829000000000001</v>
      </c>
      <c r="E3158" s="128">
        <v>48.789569999999998</v>
      </c>
      <c r="F3158" s="129">
        <f t="shared" si="99"/>
        <v>0.99919248807061367</v>
      </c>
    </row>
    <row r="3159" spans="1:6" s="60" customFormat="1" ht="15" hidden="1" x14ac:dyDescent="0.25">
      <c r="A3159" s="65" t="str">
        <f t="shared" si="98"/>
        <v>A</v>
      </c>
      <c r="B3159" s="127" t="s">
        <v>315</v>
      </c>
      <c r="C3159" s="127" t="s">
        <v>20</v>
      </c>
      <c r="D3159" s="128">
        <v>18.899999999999999</v>
      </c>
      <c r="E3159" s="128">
        <v>17.89565</v>
      </c>
      <c r="F3159" s="129">
        <f t="shared" si="99"/>
        <v>0.94685978835978846</v>
      </c>
    </row>
    <row r="3160" spans="1:6" s="60" customFormat="1" ht="36.75" hidden="1" thickBot="1" x14ac:dyDescent="0.3">
      <c r="A3160" s="65" t="str">
        <f t="shared" si="98"/>
        <v>A</v>
      </c>
      <c r="B3160" s="120" t="s">
        <v>1666</v>
      </c>
      <c r="C3160" s="121" t="s">
        <v>1667</v>
      </c>
      <c r="D3160" s="122">
        <v>69.900000000000006</v>
      </c>
      <c r="E3160" s="122">
        <v>68.290540000000007</v>
      </c>
      <c r="F3160" s="123">
        <f t="shared" si="99"/>
        <v>0.97697482117310441</v>
      </c>
    </row>
    <row r="3161" spans="1:6" s="60" customFormat="1" ht="15" hidden="1" x14ac:dyDescent="0.25">
      <c r="A3161" s="65" t="str">
        <f t="shared" si="98"/>
        <v>A</v>
      </c>
      <c r="B3161" s="124" t="s">
        <v>315</v>
      </c>
      <c r="C3161" s="124" t="s">
        <v>18</v>
      </c>
      <c r="D3161" s="125">
        <v>69.900000000000006</v>
      </c>
      <c r="E3161" s="125">
        <v>68.290540000000007</v>
      </c>
      <c r="F3161" s="126">
        <f t="shared" si="99"/>
        <v>0.97697482117310441</v>
      </c>
    </row>
    <row r="3162" spans="1:6" s="60" customFormat="1" ht="15" hidden="1" x14ac:dyDescent="0.25">
      <c r="A3162" s="65" t="str">
        <f t="shared" si="98"/>
        <v>A</v>
      </c>
      <c r="B3162" s="127" t="s">
        <v>315</v>
      </c>
      <c r="C3162" s="127" t="s">
        <v>19</v>
      </c>
      <c r="D3162" s="128">
        <v>39.200000000000003</v>
      </c>
      <c r="E3162" s="128">
        <v>39.15</v>
      </c>
      <c r="F3162" s="129">
        <f t="shared" si="99"/>
        <v>0.99872448979591821</v>
      </c>
    </row>
    <row r="3163" spans="1:6" s="60" customFormat="1" ht="15" hidden="1" x14ac:dyDescent="0.25">
      <c r="A3163" s="65" t="str">
        <f t="shared" si="98"/>
        <v>A</v>
      </c>
      <c r="B3163" s="127" t="s">
        <v>315</v>
      </c>
      <c r="C3163" s="127" t="s">
        <v>20</v>
      </c>
      <c r="D3163" s="128">
        <v>30.7</v>
      </c>
      <c r="E3163" s="128">
        <v>29.140540000000001</v>
      </c>
      <c r="F3163" s="129">
        <f t="shared" si="99"/>
        <v>0.94920325732899025</v>
      </c>
    </row>
    <row r="3164" spans="1:6" s="60" customFormat="1" ht="36.75" hidden="1" thickBot="1" x14ac:dyDescent="0.3">
      <c r="A3164" s="65" t="str">
        <f t="shared" si="98"/>
        <v>A</v>
      </c>
      <c r="B3164" s="120" t="s">
        <v>1668</v>
      </c>
      <c r="C3164" s="121" t="s">
        <v>1669</v>
      </c>
      <c r="D3164" s="122">
        <v>79.8</v>
      </c>
      <c r="E3164" s="122">
        <v>78.08026000000001</v>
      </c>
      <c r="F3164" s="123">
        <f t="shared" si="99"/>
        <v>0.97844937343358407</v>
      </c>
    </row>
    <row r="3165" spans="1:6" s="60" customFormat="1" ht="15" hidden="1" x14ac:dyDescent="0.25">
      <c r="A3165" s="65" t="str">
        <f t="shared" si="98"/>
        <v>A</v>
      </c>
      <c r="B3165" s="124" t="s">
        <v>315</v>
      </c>
      <c r="C3165" s="124" t="s">
        <v>18</v>
      </c>
      <c r="D3165" s="125">
        <v>79.8</v>
      </c>
      <c r="E3165" s="125">
        <v>78.08026000000001</v>
      </c>
      <c r="F3165" s="126">
        <f t="shared" si="99"/>
        <v>0.97844937343358407</v>
      </c>
    </row>
    <row r="3166" spans="1:6" s="60" customFormat="1" ht="15" hidden="1" x14ac:dyDescent="0.25">
      <c r="A3166" s="65" t="str">
        <f t="shared" si="98"/>
        <v>A</v>
      </c>
      <c r="B3166" s="127" t="s">
        <v>315</v>
      </c>
      <c r="C3166" s="127" t="s">
        <v>19</v>
      </c>
      <c r="D3166" s="128">
        <v>49.6</v>
      </c>
      <c r="E3166" s="128">
        <v>49.41</v>
      </c>
      <c r="F3166" s="129">
        <f t="shared" si="99"/>
        <v>0.99616935483870961</v>
      </c>
    </row>
    <row r="3167" spans="1:6" s="60" customFormat="1" ht="15" hidden="1" x14ac:dyDescent="0.25">
      <c r="A3167" s="65" t="str">
        <f t="shared" si="98"/>
        <v>A</v>
      </c>
      <c r="B3167" s="127" t="s">
        <v>315</v>
      </c>
      <c r="C3167" s="127" t="s">
        <v>20</v>
      </c>
      <c r="D3167" s="128">
        <v>30.2</v>
      </c>
      <c r="E3167" s="128">
        <v>28.670260000000003</v>
      </c>
      <c r="F3167" s="129">
        <f t="shared" si="99"/>
        <v>0.94934635761589414</v>
      </c>
    </row>
    <row r="3168" spans="1:6" s="60" customFormat="1" ht="36.75" hidden="1" thickBot="1" x14ac:dyDescent="0.3">
      <c r="A3168" s="65" t="str">
        <f t="shared" si="98"/>
        <v>A</v>
      </c>
      <c r="B3168" s="120" t="s">
        <v>1670</v>
      </c>
      <c r="C3168" s="121" t="s">
        <v>1671</v>
      </c>
      <c r="D3168" s="122">
        <v>66.5</v>
      </c>
      <c r="E3168" s="122">
        <v>65.044640000000001</v>
      </c>
      <c r="F3168" s="123">
        <f t="shared" si="99"/>
        <v>0.97811488721804518</v>
      </c>
    </row>
    <row r="3169" spans="1:6" s="60" customFormat="1" ht="15" hidden="1" x14ac:dyDescent="0.25">
      <c r="A3169" s="65" t="str">
        <f t="shared" si="98"/>
        <v>A</v>
      </c>
      <c r="B3169" s="124" t="s">
        <v>315</v>
      </c>
      <c r="C3169" s="124" t="s">
        <v>18</v>
      </c>
      <c r="D3169" s="125">
        <v>66.5</v>
      </c>
      <c r="E3169" s="125">
        <v>65.044640000000001</v>
      </c>
      <c r="F3169" s="126">
        <f t="shared" si="99"/>
        <v>0.97811488721804518</v>
      </c>
    </row>
    <row r="3170" spans="1:6" s="60" customFormat="1" ht="15" hidden="1" x14ac:dyDescent="0.25">
      <c r="A3170" s="65" t="str">
        <f t="shared" si="98"/>
        <v>A</v>
      </c>
      <c r="B3170" s="127" t="s">
        <v>315</v>
      </c>
      <c r="C3170" s="127" t="s">
        <v>19</v>
      </c>
      <c r="D3170" s="128">
        <v>39.5</v>
      </c>
      <c r="E3170" s="128">
        <v>39.411000000000001</v>
      </c>
      <c r="F3170" s="129">
        <f t="shared" si="99"/>
        <v>0.99774683544303799</v>
      </c>
    </row>
    <row r="3171" spans="1:6" s="60" customFormat="1" ht="15" hidden="1" x14ac:dyDescent="0.25">
      <c r="A3171" s="65" t="str">
        <f t="shared" si="98"/>
        <v>A</v>
      </c>
      <c r="B3171" s="127" t="s">
        <v>315</v>
      </c>
      <c r="C3171" s="127" t="s">
        <v>20</v>
      </c>
      <c r="D3171" s="128">
        <v>26.7</v>
      </c>
      <c r="E3171" s="128">
        <v>25.349640000000001</v>
      </c>
      <c r="F3171" s="129">
        <f t="shared" si="99"/>
        <v>0.94942471910112369</v>
      </c>
    </row>
    <row r="3172" spans="1:6" s="60" customFormat="1" ht="15" hidden="1" x14ac:dyDescent="0.25">
      <c r="A3172" s="65" t="str">
        <f t="shared" si="98"/>
        <v>A</v>
      </c>
      <c r="B3172" s="127" t="s">
        <v>315</v>
      </c>
      <c r="C3172" s="127" t="s">
        <v>34</v>
      </c>
      <c r="D3172" s="128">
        <v>0.3</v>
      </c>
      <c r="E3172" s="128">
        <v>0.28399999999999997</v>
      </c>
      <c r="F3172" s="129">
        <f t="shared" si="99"/>
        <v>0.94666666666666666</v>
      </c>
    </row>
    <row r="3173" spans="1:6" s="60" customFormat="1" ht="36.75" hidden="1" thickBot="1" x14ac:dyDescent="0.3">
      <c r="A3173" s="65" t="str">
        <f t="shared" si="98"/>
        <v>A</v>
      </c>
      <c r="B3173" s="120" t="s">
        <v>1672</v>
      </c>
      <c r="C3173" s="121" t="s">
        <v>1673</v>
      </c>
      <c r="D3173" s="122">
        <v>61.267000000000003</v>
      </c>
      <c r="E3173" s="122">
        <v>58.957790000000003</v>
      </c>
      <c r="F3173" s="123">
        <f t="shared" si="99"/>
        <v>0.96230907340003591</v>
      </c>
    </row>
    <row r="3174" spans="1:6" s="60" customFormat="1" ht="15" hidden="1" x14ac:dyDescent="0.25">
      <c r="A3174" s="65" t="str">
        <f t="shared" si="98"/>
        <v>A</v>
      </c>
      <c r="B3174" s="124" t="s">
        <v>315</v>
      </c>
      <c r="C3174" s="124" t="s">
        <v>18</v>
      </c>
      <c r="D3174" s="125">
        <v>61.267000000000003</v>
      </c>
      <c r="E3174" s="125">
        <v>58.957790000000003</v>
      </c>
      <c r="F3174" s="126">
        <f t="shared" si="99"/>
        <v>0.96230907340003591</v>
      </c>
    </row>
    <row r="3175" spans="1:6" s="60" customFormat="1" ht="15" hidden="1" x14ac:dyDescent="0.25">
      <c r="A3175" s="65" t="str">
        <f t="shared" si="98"/>
        <v>A</v>
      </c>
      <c r="B3175" s="127" t="s">
        <v>315</v>
      </c>
      <c r="C3175" s="127" t="s">
        <v>19</v>
      </c>
      <c r="D3175" s="128">
        <v>39.499000000000002</v>
      </c>
      <c r="E3175" s="128">
        <v>39.411000000000001</v>
      </c>
      <c r="F3175" s="129">
        <f t="shared" si="99"/>
        <v>0.99777209549608847</v>
      </c>
    </row>
    <row r="3176" spans="1:6" s="60" customFormat="1" ht="15" hidden="1" x14ac:dyDescent="0.25">
      <c r="A3176" s="65" t="str">
        <f t="shared" si="98"/>
        <v>A</v>
      </c>
      <c r="B3176" s="127" t="s">
        <v>315</v>
      </c>
      <c r="C3176" s="127" t="s">
        <v>20</v>
      </c>
      <c r="D3176" s="128">
        <v>21.468</v>
      </c>
      <c r="E3176" s="128">
        <v>19.34564</v>
      </c>
      <c r="F3176" s="129">
        <f t="shared" si="99"/>
        <v>0.90113843860629772</v>
      </c>
    </row>
    <row r="3177" spans="1:6" s="60" customFormat="1" ht="15" hidden="1" x14ac:dyDescent="0.25">
      <c r="A3177" s="65" t="str">
        <f t="shared" si="98"/>
        <v>A</v>
      </c>
      <c r="B3177" s="127" t="s">
        <v>315</v>
      </c>
      <c r="C3177" s="127" t="s">
        <v>34</v>
      </c>
      <c r="D3177" s="128">
        <v>0.3</v>
      </c>
      <c r="E3177" s="128">
        <v>0.20114999999999997</v>
      </c>
      <c r="F3177" s="129">
        <f t="shared" si="99"/>
        <v>0.67049999999999987</v>
      </c>
    </row>
    <row r="3178" spans="1:6" s="60" customFormat="1" ht="36.75" hidden="1" thickBot="1" x14ac:dyDescent="0.3">
      <c r="A3178" s="65" t="str">
        <f t="shared" si="98"/>
        <v>A</v>
      </c>
      <c r="B3178" s="120" t="s">
        <v>1674</v>
      </c>
      <c r="C3178" s="121" t="s">
        <v>1675</v>
      </c>
      <c r="D3178" s="122">
        <v>65.900000000000006</v>
      </c>
      <c r="E3178" s="122">
        <v>65.648150000000001</v>
      </c>
      <c r="F3178" s="123">
        <f t="shared" si="99"/>
        <v>0.99617830045523514</v>
      </c>
    </row>
    <row r="3179" spans="1:6" s="60" customFormat="1" ht="15" hidden="1" x14ac:dyDescent="0.25">
      <c r="A3179" s="65" t="str">
        <f t="shared" si="98"/>
        <v>A</v>
      </c>
      <c r="B3179" s="124" t="s">
        <v>315</v>
      </c>
      <c r="C3179" s="124" t="s">
        <v>18</v>
      </c>
      <c r="D3179" s="125">
        <v>65.900000000000006</v>
      </c>
      <c r="E3179" s="125">
        <v>65.648150000000001</v>
      </c>
      <c r="F3179" s="126">
        <f t="shared" si="99"/>
        <v>0.99617830045523514</v>
      </c>
    </row>
    <row r="3180" spans="1:6" s="60" customFormat="1" ht="15" hidden="1" x14ac:dyDescent="0.25">
      <c r="A3180" s="65" t="str">
        <f t="shared" si="98"/>
        <v>A</v>
      </c>
      <c r="B3180" s="127" t="s">
        <v>315</v>
      </c>
      <c r="C3180" s="127" t="s">
        <v>19</v>
      </c>
      <c r="D3180" s="128">
        <v>39.5</v>
      </c>
      <c r="E3180" s="128">
        <v>39.411000000000001</v>
      </c>
      <c r="F3180" s="129">
        <f t="shared" si="99"/>
        <v>0.99774683544303799</v>
      </c>
    </row>
    <row r="3181" spans="1:6" s="60" customFormat="1" ht="15" hidden="1" x14ac:dyDescent="0.25">
      <c r="A3181" s="65" t="str">
        <f t="shared" si="98"/>
        <v>A</v>
      </c>
      <c r="B3181" s="127" t="s">
        <v>315</v>
      </c>
      <c r="C3181" s="127" t="s">
        <v>20</v>
      </c>
      <c r="D3181" s="128">
        <v>26.1</v>
      </c>
      <c r="E3181" s="128">
        <v>26.099150000000002</v>
      </c>
      <c r="F3181" s="129">
        <f t="shared" si="99"/>
        <v>0.99996743295019153</v>
      </c>
    </row>
    <row r="3182" spans="1:6" s="60" customFormat="1" ht="15" hidden="1" x14ac:dyDescent="0.25">
      <c r="A3182" s="65" t="str">
        <f t="shared" si="98"/>
        <v>A</v>
      </c>
      <c r="B3182" s="127" t="s">
        <v>315</v>
      </c>
      <c r="C3182" s="127" t="s">
        <v>34</v>
      </c>
      <c r="D3182" s="128">
        <v>0.3</v>
      </c>
      <c r="E3182" s="128">
        <v>0.13800000000000001</v>
      </c>
      <c r="F3182" s="129">
        <f t="shared" si="99"/>
        <v>0.46000000000000008</v>
      </c>
    </row>
    <row r="3183" spans="1:6" s="60" customFormat="1" ht="36.75" hidden="1" thickBot="1" x14ac:dyDescent="0.3">
      <c r="A3183" s="65" t="str">
        <f t="shared" si="98"/>
        <v>A</v>
      </c>
      <c r="B3183" s="120" t="s">
        <v>1676</v>
      </c>
      <c r="C3183" s="121" t="s">
        <v>1677</v>
      </c>
      <c r="D3183" s="122">
        <v>48.9</v>
      </c>
      <c r="E3183" s="122">
        <v>48.725339999999996</v>
      </c>
      <c r="F3183" s="123">
        <f t="shared" si="99"/>
        <v>0.9964282208588956</v>
      </c>
    </row>
    <row r="3184" spans="1:6" s="60" customFormat="1" ht="15" hidden="1" x14ac:dyDescent="0.25">
      <c r="A3184" s="65" t="str">
        <f t="shared" si="98"/>
        <v>A</v>
      </c>
      <c r="B3184" s="124" t="s">
        <v>315</v>
      </c>
      <c r="C3184" s="124" t="s">
        <v>18</v>
      </c>
      <c r="D3184" s="125">
        <v>48.9</v>
      </c>
      <c r="E3184" s="125">
        <v>48.725339999999996</v>
      </c>
      <c r="F3184" s="126">
        <f t="shared" si="99"/>
        <v>0.9964282208588956</v>
      </c>
    </row>
    <row r="3185" spans="1:6" s="60" customFormat="1" ht="15" hidden="1" x14ac:dyDescent="0.25">
      <c r="A3185" s="65" t="str">
        <f t="shared" si="98"/>
        <v>A</v>
      </c>
      <c r="B3185" s="127" t="s">
        <v>315</v>
      </c>
      <c r="C3185" s="127" t="s">
        <v>19</v>
      </c>
      <c r="D3185" s="128">
        <v>40.1</v>
      </c>
      <c r="E3185" s="128">
        <v>40.049999999999997</v>
      </c>
      <c r="F3185" s="129">
        <f t="shared" si="99"/>
        <v>0.99875311720698245</v>
      </c>
    </row>
    <row r="3186" spans="1:6" s="60" customFormat="1" ht="15" hidden="1" x14ac:dyDescent="0.25">
      <c r="A3186" s="65" t="str">
        <f t="shared" si="98"/>
        <v>A</v>
      </c>
      <c r="B3186" s="127" t="s">
        <v>315</v>
      </c>
      <c r="C3186" s="127" t="s">
        <v>20</v>
      </c>
      <c r="D3186" s="128">
        <v>8.8000000000000007</v>
      </c>
      <c r="E3186" s="128">
        <v>8.6753400000000003</v>
      </c>
      <c r="F3186" s="129">
        <f t="shared" si="99"/>
        <v>0.98583409090909091</v>
      </c>
    </row>
    <row r="3187" spans="1:6" s="60" customFormat="1" ht="36.75" hidden="1" thickBot="1" x14ac:dyDescent="0.3">
      <c r="A3187" s="65" t="str">
        <f t="shared" si="98"/>
        <v>A</v>
      </c>
      <c r="B3187" s="120" t="s">
        <v>1678</v>
      </c>
      <c r="C3187" s="121" t="s">
        <v>1679</v>
      </c>
      <c r="D3187" s="122">
        <v>74.7</v>
      </c>
      <c r="E3187" s="122">
        <v>72.568700000000007</v>
      </c>
      <c r="F3187" s="123">
        <f t="shared" si="99"/>
        <v>0.97146854082998668</v>
      </c>
    </row>
    <row r="3188" spans="1:6" s="60" customFormat="1" ht="15" hidden="1" x14ac:dyDescent="0.25">
      <c r="A3188" s="65" t="str">
        <f t="shared" si="98"/>
        <v>A</v>
      </c>
      <c r="B3188" s="124" t="s">
        <v>315</v>
      </c>
      <c r="C3188" s="124" t="s">
        <v>18</v>
      </c>
      <c r="D3188" s="125">
        <v>74.7</v>
      </c>
      <c r="E3188" s="125">
        <v>72.568700000000007</v>
      </c>
      <c r="F3188" s="126">
        <f t="shared" si="99"/>
        <v>0.97146854082998668</v>
      </c>
    </row>
    <row r="3189" spans="1:6" s="60" customFormat="1" ht="15" hidden="1" x14ac:dyDescent="0.25">
      <c r="A3189" s="65" t="str">
        <f t="shared" si="98"/>
        <v>A</v>
      </c>
      <c r="B3189" s="127" t="s">
        <v>315</v>
      </c>
      <c r="C3189" s="127" t="s">
        <v>19</v>
      </c>
      <c r="D3189" s="128">
        <v>48.2</v>
      </c>
      <c r="E3189" s="128">
        <v>48.199359999999999</v>
      </c>
      <c r="F3189" s="129">
        <f t="shared" si="99"/>
        <v>0.99998672199170113</v>
      </c>
    </row>
    <row r="3190" spans="1:6" s="60" customFormat="1" ht="15" hidden="1" x14ac:dyDescent="0.25">
      <c r="A3190" s="65" t="str">
        <f t="shared" si="98"/>
        <v>A</v>
      </c>
      <c r="B3190" s="127" t="s">
        <v>315</v>
      </c>
      <c r="C3190" s="127" t="s">
        <v>20</v>
      </c>
      <c r="D3190" s="128">
        <v>26.2</v>
      </c>
      <c r="E3190" s="128">
        <v>24.169339999999998</v>
      </c>
      <c r="F3190" s="129">
        <f t="shared" si="99"/>
        <v>0.92249389312977093</v>
      </c>
    </row>
    <row r="3191" spans="1:6" s="60" customFormat="1" ht="15" hidden="1" x14ac:dyDescent="0.25">
      <c r="A3191" s="65" t="str">
        <f t="shared" si="98"/>
        <v>A</v>
      </c>
      <c r="B3191" s="127" t="s">
        <v>315</v>
      </c>
      <c r="C3191" s="127" t="s">
        <v>34</v>
      </c>
      <c r="D3191" s="128">
        <v>0.3</v>
      </c>
      <c r="E3191" s="128">
        <v>0.2</v>
      </c>
      <c r="F3191" s="129">
        <f t="shared" si="99"/>
        <v>0.66666666666666674</v>
      </c>
    </row>
    <row r="3192" spans="1:6" s="60" customFormat="1" ht="36.75" hidden="1" thickBot="1" x14ac:dyDescent="0.3">
      <c r="A3192" s="65" t="str">
        <f t="shared" si="98"/>
        <v>A</v>
      </c>
      <c r="B3192" s="120" t="s">
        <v>1680</v>
      </c>
      <c r="C3192" s="121" t="s">
        <v>1681</v>
      </c>
      <c r="D3192" s="122">
        <v>87.25</v>
      </c>
      <c r="E3192" s="122">
        <v>86.487940000000009</v>
      </c>
      <c r="F3192" s="123">
        <f t="shared" si="99"/>
        <v>0.99126578796561615</v>
      </c>
    </row>
    <row r="3193" spans="1:6" s="60" customFormat="1" ht="15" hidden="1" x14ac:dyDescent="0.25">
      <c r="A3193" s="65" t="str">
        <f t="shared" si="98"/>
        <v>A</v>
      </c>
      <c r="B3193" s="124" t="s">
        <v>315</v>
      </c>
      <c r="C3193" s="124" t="s">
        <v>18</v>
      </c>
      <c r="D3193" s="125">
        <v>87.25</v>
      </c>
      <c r="E3193" s="125">
        <v>86.487940000000009</v>
      </c>
      <c r="F3193" s="126">
        <f t="shared" si="99"/>
        <v>0.99126578796561615</v>
      </c>
    </row>
    <row r="3194" spans="1:6" s="60" customFormat="1" ht="15" hidden="1" x14ac:dyDescent="0.25">
      <c r="A3194" s="65" t="str">
        <f t="shared" si="98"/>
        <v>A</v>
      </c>
      <c r="B3194" s="127" t="s">
        <v>315</v>
      </c>
      <c r="C3194" s="127" t="s">
        <v>19</v>
      </c>
      <c r="D3194" s="128">
        <v>51.707000000000001</v>
      </c>
      <c r="E3194" s="128">
        <v>51.661920000000002</v>
      </c>
      <c r="F3194" s="129">
        <f t="shared" si="99"/>
        <v>0.99912816446515951</v>
      </c>
    </row>
    <row r="3195" spans="1:6" s="60" customFormat="1" ht="15" hidden="1" x14ac:dyDescent="0.25">
      <c r="A3195" s="65" t="str">
        <f t="shared" si="98"/>
        <v>A</v>
      </c>
      <c r="B3195" s="127" t="s">
        <v>315</v>
      </c>
      <c r="C3195" s="127" t="s">
        <v>20</v>
      </c>
      <c r="D3195" s="128">
        <v>28.9</v>
      </c>
      <c r="E3195" s="128">
        <v>28.295169999999999</v>
      </c>
      <c r="F3195" s="129">
        <f t="shared" si="99"/>
        <v>0.97907162629757782</v>
      </c>
    </row>
    <row r="3196" spans="1:6" s="60" customFormat="1" ht="15" hidden="1" x14ac:dyDescent="0.25">
      <c r="A3196" s="65" t="str">
        <f t="shared" si="98"/>
        <v>A</v>
      </c>
      <c r="B3196" s="127" t="s">
        <v>315</v>
      </c>
      <c r="C3196" s="127" t="s">
        <v>33</v>
      </c>
      <c r="D3196" s="128">
        <v>6.2430000000000003</v>
      </c>
      <c r="E3196" s="128">
        <v>6.2428500000000007</v>
      </c>
      <c r="F3196" s="129">
        <f t="shared" si="99"/>
        <v>0.99997597308986075</v>
      </c>
    </row>
    <row r="3197" spans="1:6" s="60" customFormat="1" ht="15" hidden="1" x14ac:dyDescent="0.25">
      <c r="A3197" s="65" t="str">
        <f t="shared" si="98"/>
        <v>A</v>
      </c>
      <c r="B3197" s="127" t="s">
        <v>315</v>
      </c>
      <c r="C3197" s="127" t="s">
        <v>34</v>
      </c>
      <c r="D3197" s="128">
        <v>0.4</v>
      </c>
      <c r="E3197" s="128">
        <v>0.28799999999999998</v>
      </c>
      <c r="F3197" s="129">
        <f t="shared" si="99"/>
        <v>0.71999999999999986</v>
      </c>
    </row>
    <row r="3198" spans="1:6" s="60" customFormat="1" ht="36.75" hidden="1" thickBot="1" x14ac:dyDescent="0.3">
      <c r="A3198" s="65" t="str">
        <f t="shared" si="98"/>
        <v>A</v>
      </c>
      <c r="B3198" s="120" t="s">
        <v>1682</v>
      </c>
      <c r="C3198" s="121" t="s">
        <v>1683</v>
      </c>
      <c r="D3198" s="122">
        <v>52.8</v>
      </c>
      <c r="E3198" s="122">
        <v>51.236609999999999</v>
      </c>
      <c r="F3198" s="123">
        <f t="shared" si="99"/>
        <v>0.97039034090909093</v>
      </c>
    </row>
    <row r="3199" spans="1:6" s="60" customFormat="1" ht="15" hidden="1" x14ac:dyDescent="0.25">
      <c r="A3199" s="65" t="str">
        <f t="shared" si="98"/>
        <v>A</v>
      </c>
      <c r="B3199" s="124" t="s">
        <v>315</v>
      </c>
      <c r="C3199" s="124" t="s">
        <v>18</v>
      </c>
      <c r="D3199" s="125">
        <v>52.8</v>
      </c>
      <c r="E3199" s="125">
        <v>51.236609999999999</v>
      </c>
      <c r="F3199" s="126">
        <f t="shared" si="99"/>
        <v>0.97039034090909093</v>
      </c>
    </row>
    <row r="3200" spans="1:6" s="60" customFormat="1" ht="15" hidden="1" x14ac:dyDescent="0.25">
      <c r="A3200" s="65" t="str">
        <f t="shared" si="98"/>
        <v>A</v>
      </c>
      <c r="B3200" s="127" t="s">
        <v>315</v>
      </c>
      <c r="C3200" s="127" t="s">
        <v>19</v>
      </c>
      <c r="D3200" s="128">
        <v>23.478000000000002</v>
      </c>
      <c r="E3200" s="128">
        <v>22.588459999999998</v>
      </c>
      <c r="F3200" s="129">
        <f t="shared" si="99"/>
        <v>0.96211176420478728</v>
      </c>
    </row>
    <row r="3201" spans="1:6" s="60" customFormat="1" ht="15" hidden="1" x14ac:dyDescent="0.25">
      <c r="A3201" s="65" t="str">
        <f t="shared" si="98"/>
        <v>A</v>
      </c>
      <c r="B3201" s="127" t="s">
        <v>315</v>
      </c>
      <c r="C3201" s="127" t="s">
        <v>20</v>
      </c>
      <c r="D3201" s="128">
        <v>21.6</v>
      </c>
      <c r="E3201" s="128">
        <v>21.06615</v>
      </c>
      <c r="F3201" s="129">
        <f t="shared" si="99"/>
        <v>0.97528472222222218</v>
      </c>
    </row>
    <row r="3202" spans="1:6" s="60" customFormat="1" ht="15" hidden="1" x14ac:dyDescent="0.25">
      <c r="A3202" s="65" t="str">
        <f t="shared" si="98"/>
        <v>A</v>
      </c>
      <c r="B3202" s="127" t="s">
        <v>315</v>
      </c>
      <c r="C3202" s="127" t="s">
        <v>33</v>
      </c>
      <c r="D3202" s="128">
        <v>7.5220000000000002</v>
      </c>
      <c r="E3202" s="128">
        <v>7.5220000000000002</v>
      </c>
      <c r="F3202" s="129">
        <f t="shared" si="99"/>
        <v>1</v>
      </c>
    </row>
    <row r="3203" spans="1:6" s="60" customFormat="1" ht="15" hidden="1" x14ac:dyDescent="0.25">
      <c r="A3203" s="65" t="str">
        <f t="shared" si="98"/>
        <v>A</v>
      </c>
      <c r="B3203" s="127" t="s">
        <v>315</v>
      </c>
      <c r="C3203" s="127" t="s">
        <v>34</v>
      </c>
      <c r="D3203" s="128">
        <v>0.2</v>
      </c>
      <c r="E3203" s="128">
        <v>0.06</v>
      </c>
      <c r="F3203" s="129">
        <f t="shared" si="99"/>
        <v>0.3</v>
      </c>
    </row>
    <row r="3204" spans="1:6" s="60" customFormat="1" ht="36.75" hidden="1" thickBot="1" x14ac:dyDescent="0.3">
      <c r="A3204" s="65" t="str">
        <f t="shared" si="98"/>
        <v>A</v>
      </c>
      <c r="B3204" s="120" t="s">
        <v>1684</v>
      </c>
      <c r="C3204" s="121" t="s">
        <v>1685</v>
      </c>
      <c r="D3204" s="122">
        <v>73.599999999999994</v>
      </c>
      <c r="E3204" s="122">
        <v>72.918759999999992</v>
      </c>
      <c r="F3204" s="123">
        <f t="shared" si="99"/>
        <v>0.99074402173913045</v>
      </c>
    </row>
    <row r="3205" spans="1:6" s="60" customFormat="1" ht="15" hidden="1" x14ac:dyDescent="0.25">
      <c r="A3205" s="65" t="str">
        <f t="shared" ref="A3205:A3268" si="100">(IF(OR(D3205&lt;&gt;0,E3205&lt;&gt;0,),"A","B"))</f>
        <v>A</v>
      </c>
      <c r="B3205" s="124" t="s">
        <v>315</v>
      </c>
      <c r="C3205" s="124" t="s">
        <v>18</v>
      </c>
      <c r="D3205" s="125">
        <v>73.599999999999994</v>
      </c>
      <c r="E3205" s="125">
        <v>72.918759999999992</v>
      </c>
      <c r="F3205" s="126">
        <f t="shared" ref="F3205:F3268" si="101">E3205/D3205</f>
        <v>0.99074402173913045</v>
      </c>
    </row>
    <row r="3206" spans="1:6" s="60" customFormat="1" ht="15" hidden="1" x14ac:dyDescent="0.25">
      <c r="A3206" s="65" t="str">
        <f t="shared" si="100"/>
        <v>A</v>
      </c>
      <c r="B3206" s="127" t="s">
        <v>315</v>
      </c>
      <c r="C3206" s="127" t="s">
        <v>19</v>
      </c>
      <c r="D3206" s="128">
        <v>47.7</v>
      </c>
      <c r="E3206" s="128">
        <v>47.7</v>
      </c>
      <c r="F3206" s="129">
        <f t="shared" si="101"/>
        <v>1</v>
      </c>
    </row>
    <row r="3207" spans="1:6" s="60" customFormat="1" ht="15" hidden="1" x14ac:dyDescent="0.25">
      <c r="A3207" s="65" t="str">
        <f t="shared" si="100"/>
        <v>A</v>
      </c>
      <c r="B3207" s="127" t="s">
        <v>315</v>
      </c>
      <c r="C3207" s="127" t="s">
        <v>20</v>
      </c>
      <c r="D3207" s="128">
        <v>25.9</v>
      </c>
      <c r="E3207" s="128">
        <v>25.21876</v>
      </c>
      <c r="F3207" s="129">
        <f t="shared" si="101"/>
        <v>0.97369729729729737</v>
      </c>
    </row>
    <row r="3208" spans="1:6" s="60" customFormat="1" ht="36.75" hidden="1" thickBot="1" x14ac:dyDescent="0.3">
      <c r="A3208" s="65" t="str">
        <f t="shared" si="100"/>
        <v>A</v>
      </c>
      <c r="B3208" s="120" t="s">
        <v>1686</v>
      </c>
      <c r="C3208" s="121" t="s">
        <v>1687</v>
      </c>
      <c r="D3208" s="122">
        <v>59.645000000000003</v>
      </c>
      <c r="E3208" s="122">
        <v>57.643190000000004</v>
      </c>
      <c r="F3208" s="123">
        <f t="shared" si="101"/>
        <v>0.96643792438595022</v>
      </c>
    </row>
    <row r="3209" spans="1:6" s="60" customFormat="1" ht="15" hidden="1" x14ac:dyDescent="0.25">
      <c r="A3209" s="65" t="str">
        <f t="shared" si="100"/>
        <v>A</v>
      </c>
      <c r="B3209" s="124" t="s">
        <v>315</v>
      </c>
      <c r="C3209" s="124" t="s">
        <v>18</v>
      </c>
      <c r="D3209" s="125">
        <v>59.645000000000003</v>
      </c>
      <c r="E3209" s="125">
        <v>57.643190000000004</v>
      </c>
      <c r="F3209" s="126">
        <f t="shared" si="101"/>
        <v>0.96643792438595022</v>
      </c>
    </row>
    <row r="3210" spans="1:6" s="60" customFormat="1" ht="15" hidden="1" x14ac:dyDescent="0.25">
      <c r="A3210" s="65" t="str">
        <f t="shared" si="100"/>
        <v>A</v>
      </c>
      <c r="B3210" s="127" t="s">
        <v>315</v>
      </c>
      <c r="C3210" s="127" t="s">
        <v>19</v>
      </c>
      <c r="D3210" s="128">
        <v>39.81</v>
      </c>
      <c r="E3210" s="128">
        <v>39.76</v>
      </c>
      <c r="F3210" s="129">
        <f t="shared" si="101"/>
        <v>0.99874403416227064</v>
      </c>
    </row>
    <row r="3211" spans="1:6" s="60" customFormat="1" ht="15" hidden="1" x14ac:dyDescent="0.25">
      <c r="A3211" s="65" t="str">
        <f t="shared" si="100"/>
        <v>A</v>
      </c>
      <c r="B3211" s="127" t="s">
        <v>315</v>
      </c>
      <c r="C3211" s="127" t="s">
        <v>20</v>
      </c>
      <c r="D3211" s="128">
        <v>19.835000000000001</v>
      </c>
      <c r="E3211" s="128">
        <v>17.883189999999999</v>
      </c>
      <c r="F3211" s="129">
        <f t="shared" si="101"/>
        <v>0.90159768086715397</v>
      </c>
    </row>
    <row r="3212" spans="1:6" s="60" customFormat="1" ht="36.75" hidden="1" thickBot="1" x14ac:dyDescent="0.3">
      <c r="A3212" s="65" t="str">
        <f t="shared" si="100"/>
        <v>A</v>
      </c>
      <c r="B3212" s="120" t="s">
        <v>1688</v>
      </c>
      <c r="C3212" s="121" t="s">
        <v>1689</v>
      </c>
      <c r="D3212" s="122">
        <v>78.349999999999994</v>
      </c>
      <c r="E3212" s="122">
        <v>71.711100000000002</v>
      </c>
      <c r="F3212" s="123">
        <f t="shared" si="101"/>
        <v>0.9152661135928527</v>
      </c>
    </row>
    <row r="3213" spans="1:6" s="60" customFormat="1" ht="15" hidden="1" x14ac:dyDescent="0.25">
      <c r="A3213" s="65" t="str">
        <f t="shared" si="100"/>
        <v>A</v>
      </c>
      <c r="B3213" s="124" t="s">
        <v>315</v>
      </c>
      <c r="C3213" s="124" t="s">
        <v>18</v>
      </c>
      <c r="D3213" s="125">
        <v>78.349999999999994</v>
      </c>
      <c r="E3213" s="125">
        <v>71.711100000000002</v>
      </c>
      <c r="F3213" s="126">
        <f t="shared" si="101"/>
        <v>0.9152661135928527</v>
      </c>
    </row>
    <row r="3214" spans="1:6" s="60" customFormat="1" ht="15" hidden="1" x14ac:dyDescent="0.25">
      <c r="A3214" s="65" t="str">
        <f t="shared" si="100"/>
        <v>A</v>
      </c>
      <c r="B3214" s="127" t="s">
        <v>315</v>
      </c>
      <c r="C3214" s="127" t="s">
        <v>19</v>
      </c>
      <c r="D3214" s="128">
        <v>46.387</v>
      </c>
      <c r="E3214" s="128">
        <v>46.386300000000006</v>
      </c>
      <c r="F3214" s="129">
        <f t="shared" si="101"/>
        <v>0.99998490956518005</v>
      </c>
    </row>
    <row r="3215" spans="1:6" s="60" customFormat="1" ht="15" hidden="1" x14ac:dyDescent="0.25">
      <c r="A3215" s="65" t="str">
        <f t="shared" si="100"/>
        <v>A</v>
      </c>
      <c r="B3215" s="127" t="s">
        <v>315</v>
      </c>
      <c r="C3215" s="127" t="s">
        <v>20</v>
      </c>
      <c r="D3215" s="128">
        <v>26.119</v>
      </c>
      <c r="E3215" s="128">
        <v>19.562710000000003</v>
      </c>
      <c r="F3215" s="129">
        <f t="shared" si="101"/>
        <v>0.74898388146559991</v>
      </c>
    </row>
    <row r="3216" spans="1:6" s="60" customFormat="1" ht="15" hidden="1" x14ac:dyDescent="0.25">
      <c r="A3216" s="65" t="str">
        <f t="shared" si="100"/>
        <v>A</v>
      </c>
      <c r="B3216" s="127" t="s">
        <v>315</v>
      </c>
      <c r="C3216" s="127" t="s">
        <v>33</v>
      </c>
      <c r="D3216" s="128">
        <v>5.6440000000000001</v>
      </c>
      <c r="E3216" s="128">
        <v>5.6440000000000001</v>
      </c>
      <c r="F3216" s="129">
        <f t="shared" si="101"/>
        <v>1</v>
      </c>
    </row>
    <row r="3217" spans="1:6" s="60" customFormat="1" ht="15" hidden="1" x14ac:dyDescent="0.25">
      <c r="A3217" s="65" t="str">
        <f t="shared" si="100"/>
        <v>A</v>
      </c>
      <c r="B3217" s="127" t="s">
        <v>315</v>
      </c>
      <c r="C3217" s="127" t="s">
        <v>34</v>
      </c>
      <c r="D3217" s="128">
        <v>0.2</v>
      </c>
      <c r="E3217" s="128">
        <v>0.11809</v>
      </c>
      <c r="F3217" s="129">
        <f t="shared" si="101"/>
        <v>0.59044999999999992</v>
      </c>
    </row>
    <row r="3218" spans="1:6" s="60" customFormat="1" ht="36.75" hidden="1" thickBot="1" x14ac:dyDescent="0.3">
      <c r="A3218" s="65" t="str">
        <f t="shared" si="100"/>
        <v>A</v>
      </c>
      <c r="B3218" s="120" t="s">
        <v>1690</v>
      </c>
      <c r="C3218" s="121" t="s">
        <v>1691</v>
      </c>
      <c r="D3218" s="122">
        <v>63.9</v>
      </c>
      <c r="E3218" s="122">
        <v>62.509340000000002</v>
      </c>
      <c r="F3218" s="123">
        <f t="shared" si="101"/>
        <v>0.97823693270735534</v>
      </c>
    </row>
    <row r="3219" spans="1:6" s="60" customFormat="1" ht="15" hidden="1" x14ac:dyDescent="0.25">
      <c r="A3219" s="65" t="str">
        <f t="shared" si="100"/>
        <v>A</v>
      </c>
      <c r="B3219" s="124" t="s">
        <v>315</v>
      </c>
      <c r="C3219" s="124" t="s">
        <v>18</v>
      </c>
      <c r="D3219" s="125">
        <v>63.131</v>
      </c>
      <c r="E3219" s="125">
        <v>61.740340000000003</v>
      </c>
      <c r="F3219" s="126">
        <f t="shared" si="101"/>
        <v>0.97797183634030826</v>
      </c>
    </row>
    <row r="3220" spans="1:6" s="60" customFormat="1" ht="15" hidden="1" x14ac:dyDescent="0.25">
      <c r="A3220" s="65" t="str">
        <f t="shared" si="100"/>
        <v>A</v>
      </c>
      <c r="B3220" s="127" t="s">
        <v>315</v>
      </c>
      <c r="C3220" s="127" t="s">
        <v>19</v>
      </c>
      <c r="D3220" s="128">
        <v>39.5</v>
      </c>
      <c r="E3220" s="128">
        <v>39.411000000000001</v>
      </c>
      <c r="F3220" s="129">
        <f t="shared" si="101"/>
        <v>0.99774683544303799</v>
      </c>
    </row>
    <row r="3221" spans="1:6" s="60" customFormat="1" ht="15" hidden="1" x14ac:dyDescent="0.25">
      <c r="A3221" s="65" t="str">
        <f t="shared" si="100"/>
        <v>A</v>
      </c>
      <c r="B3221" s="127" t="s">
        <v>315</v>
      </c>
      <c r="C3221" s="127" t="s">
        <v>20</v>
      </c>
      <c r="D3221" s="128">
        <v>22.684999999999999</v>
      </c>
      <c r="E3221" s="128">
        <v>21.383879999999998</v>
      </c>
      <c r="F3221" s="129">
        <f t="shared" si="101"/>
        <v>0.94264403791051354</v>
      </c>
    </row>
    <row r="3222" spans="1:6" s="60" customFormat="1" ht="15" hidden="1" x14ac:dyDescent="0.25">
      <c r="A3222" s="65" t="str">
        <f t="shared" si="100"/>
        <v>A</v>
      </c>
      <c r="B3222" s="127" t="s">
        <v>315</v>
      </c>
      <c r="C3222" s="127" t="s">
        <v>33</v>
      </c>
      <c r="D3222" s="128">
        <v>0.94599999999999995</v>
      </c>
      <c r="E3222" s="128">
        <v>0.94546000000000008</v>
      </c>
      <c r="F3222" s="129">
        <f t="shared" si="101"/>
        <v>0.99942917547568721</v>
      </c>
    </row>
    <row r="3223" spans="1:6" s="60" customFormat="1" ht="15" hidden="1" x14ac:dyDescent="0.25">
      <c r="A3223" s="65" t="str">
        <f t="shared" si="100"/>
        <v>A</v>
      </c>
      <c r="B3223" s="124" t="s">
        <v>315</v>
      </c>
      <c r="C3223" s="124" t="s">
        <v>35</v>
      </c>
      <c r="D3223" s="125">
        <v>0.76900000000000002</v>
      </c>
      <c r="E3223" s="125">
        <v>0.76900000000000002</v>
      </c>
      <c r="F3223" s="126">
        <f t="shared" si="101"/>
        <v>1</v>
      </c>
    </row>
    <row r="3224" spans="1:6" s="60" customFormat="1" ht="36.75" hidden="1" thickBot="1" x14ac:dyDescent="0.3">
      <c r="A3224" s="65" t="str">
        <f t="shared" si="100"/>
        <v>A</v>
      </c>
      <c r="B3224" s="120" t="s">
        <v>1692</v>
      </c>
      <c r="C3224" s="121" t="s">
        <v>1693</v>
      </c>
      <c r="D3224" s="122">
        <v>83.07</v>
      </c>
      <c r="E3224" s="122">
        <v>81.724260000000001</v>
      </c>
      <c r="F3224" s="123">
        <f t="shared" si="101"/>
        <v>0.98379992777175884</v>
      </c>
    </row>
    <row r="3225" spans="1:6" s="60" customFormat="1" ht="15" hidden="1" x14ac:dyDescent="0.25">
      <c r="A3225" s="65" t="str">
        <f t="shared" si="100"/>
        <v>A</v>
      </c>
      <c r="B3225" s="124" t="s">
        <v>315</v>
      </c>
      <c r="C3225" s="124" t="s">
        <v>18</v>
      </c>
      <c r="D3225" s="125">
        <v>83.07</v>
      </c>
      <c r="E3225" s="125">
        <v>81.724260000000001</v>
      </c>
      <c r="F3225" s="126">
        <f t="shared" si="101"/>
        <v>0.98379992777175884</v>
      </c>
    </row>
    <row r="3226" spans="1:6" s="60" customFormat="1" ht="15" hidden="1" x14ac:dyDescent="0.25">
      <c r="A3226" s="65" t="str">
        <f t="shared" si="100"/>
        <v>A</v>
      </c>
      <c r="B3226" s="127" t="s">
        <v>315</v>
      </c>
      <c r="C3226" s="127" t="s">
        <v>19</v>
      </c>
      <c r="D3226" s="128">
        <v>63.57</v>
      </c>
      <c r="E3226" s="128">
        <v>63.363279999999996</v>
      </c>
      <c r="F3226" s="129">
        <f t="shared" si="101"/>
        <v>0.99674815164385711</v>
      </c>
    </row>
    <row r="3227" spans="1:6" s="60" customFormat="1" ht="15" hidden="1" x14ac:dyDescent="0.25">
      <c r="A3227" s="65" t="str">
        <f t="shared" si="100"/>
        <v>A</v>
      </c>
      <c r="B3227" s="127" t="s">
        <v>315</v>
      </c>
      <c r="C3227" s="127" t="s">
        <v>20</v>
      </c>
      <c r="D3227" s="128">
        <v>19.5</v>
      </c>
      <c r="E3227" s="128">
        <v>18.360979999999998</v>
      </c>
      <c r="F3227" s="129">
        <f t="shared" si="101"/>
        <v>0.94158871794871779</v>
      </c>
    </row>
    <row r="3228" spans="1:6" s="60" customFormat="1" ht="36.75" hidden="1" thickBot="1" x14ac:dyDescent="0.3">
      <c r="A3228" s="65" t="str">
        <f t="shared" si="100"/>
        <v>A</v>
      </c>
      <c r="B3228" s="120" t="s">
        <v>1694</v>
      </c>
      <c r="C3228" s="121" t="s">
        <v>1695</v>
      </c>
      <c r="D3228" s="122">
        <v>59.6</v>
      </c>
      <c r="E3228" s="122">
        <v>57.263620000000003</v>
      </c>
      <c r="F3228" s="123">
        <f t="shared" si="101"/>
        <v>0.96079899328859064</v>
      </c>
    </row>
    <row r="3229" spans="1:6" s="60" customFormat="1" ht="15" hidden="1" x14ac:dyDescent="0.25">
      <c r="A3229" s="65" t="str">
        <f t="shared" si="100"/>
        <v>A</v>
      </c>
      <c r="B3229" s="124" t="s">
        <v>315</v>
      </c>
      <c r="C3229" s="124" t="s">
        <v>18</v>
      </c>
      <c r="D3229" s="125">
        <v>59.6</v>
      </c>
      <c r="E3229" s="125">
        <v>57.263620000000003</v>
      </c>
      <c r="F3229" s="126">
        <f t="shared" si="101"/>
        <v>0.96079899328859064</v>
      </c>
    </row>
    <row r="3230" spans="1:6" s="60" customFormat="1" ht="15" hidden="1" x14ac:dyDescent="0.25">
      <c r="A3230" s="65" t="str">
        <f t="shared" si="100"/>
        <v>A</v>
      </c>
      <c r="B3230" s="127" t="s">
        <v>315</v>
      </c>
      <c r="C3230" s="127" t="s">
        <v>19</v>
      </c>
      <c r="D3230" s="128">
        <v>39.4</v>
      </c>
      <c r="E3230" s="128">
        <v>39.381999999999998</v>
      </c>
      <c r="F3230" s="129">
        <f t="shared" si="101"/>
        <v>0.99954314720812176</v>
      </c>
    </row>
    <row r="3231" spans="1:6" s="60" customFormat="1" ht="15" hidden="1" x14ac:dyDescent="0.25">
      <c r="A3231" s="65" t="str">
        <f t="shared" si="100"/>
        <v>A</v>
      </c>
      <c r="B3231" s="127" t="s">
        <v>315</v>
      </c>
      <c r="C3231" s="127" t="s">
        <v>20</v>
      </c>
      <c r="D3231" s="128">
        <v>20.2</v>
      </c>
      <c r="E3231" s="128">
        <v>17.881620000000002</v>
      </c>
      <c r="F3231" s="129">
        <f t="shared" si="101"/>
        <v>0.88522871287128724</v>
      </c>
    </row>
    <row r="3232" spans="1:6" s="60" customFormat="1" ht="36.75" hidden="1" thickBot="1" x14ac:dyDescent="0.3">
      <c r="A3232" s="65" t="str">
        <f t="shared" si="100"/>
        <v>A</v>
      </c>
      <c r="B3232" s="120" t="s">
        <v>1696</v>
      </c>
      <c r="C3232" s="121" t="s">
        <v>1697</v>
      </c>
      <c r="D3232" s="122">
        <v>84.49</v>
      </c>
      <c r="E3232" s="122">
        <v>80.365189999999998</v>
      </c>
      <c r="F3232" s="123">
        <f t="shared" si="101"/>
        <v>0.95117990294709431</v>
      </c>
    </row>
    <row r="3233" spans="1:6" s="60" customFormat="1" ht="15" hidden="1" x14ac:dyDescent="0.25">
      <c r="A3233" s="65" t="str">
        <f t="shared" si="100"/>
        <v>A</v>
      </c>
      <c r="B3233" s="124" t="s">
        <v>315</v>
      </c>
      <c r="C3233" s="124" t="s">
        <v>18</v>
      </c>
      <c r="D3233" s="125">
        <v>84.49</v>
      </c>
      <c r="E3233" s="125">
        <v>80.365189999999998</v>
      </c>
      <c r="F3233" s="126">
        <f t="shared" si="101"/>
        <v>0.95117990294709431</v>
      </c>
    </row>
    <row r="3234" spans="1:6" s="60" customFormat="1" ht="15" hidden="1" x14ac:dyDescent="0.25">
      <c r="A3234" s="65" t="str">
        <f t="shared" si="100"/>
        <v>A</v>
      </c>
      <c r="B3234" s="127" t="s">
        <v>315</v>
      </c>
      <c r="C3234" s="127" t="s">
        <v>19</v>
      </c>
      <c r="D3234" s="128">
        <v>56.622999999999998</v>
      </c>
      <c r="E3234" s="128">
        <v>53.651249999999997</v>
      </c>
      <c r="F3234" s="129">
        <f t="shared" si="101"/>
        <v>0.94751691008953953</v>
      </c>
    </row>
    <row r="3235" spans="1:6" s="60" customFormat="1" ht="15" hidden="1" x14ac:dyDescent="0.25">
      <c r="A3235" s="65" t="str">
        <f t="shared" si="100"/>
        <v>A</v>
      </c>
      <c r="B3235" s="127" t="s">
        <v>315</v>
      </c>
      <c r="C3235" s="127" t="s">
        <v>20</v>
      </c>
      <c r="D3235" s="128">
        <v>27.867000000000001</v>
      </c>
      <c r="E3235" s="128">
        <v>26.713939999999994</v>
      </c>
      <c r="F3235" s="129">
        <f t="shared" si="101"/>
        <v>0.95862274374708412</v>
      </c>
    </row>
    <row r="3236" spans="1:6" s="60" customFormat="1" ht="36.75" hidden="1" thickBot="1" x14ac:dyDescent="0.3">
      <c r="A3236" s="65" t="str">
        <f t="shared" si="100"/>
        <v>A</v>
      </c>
      <c r="B3236" s="120" t="s">
        <v>1698</v>
      </c>
      <c r="C3236" s="121" t="s">
        <v>1699</v>
      </c>
      <c r="D3236" s="122">
        <v>54</v>
      </c>
      <c r="E3236" s="122">
        <v>53.004589999999993</v>
      </c>
      <c r="F3236" s="123">
        <f t="shared" si="101"/>
        <v>0.9815664814814814</v>
      </c>
    </row>
    <row r="3237" spans="1:6" s="60" customFormat="1" ht="15" hidden="1" x14ac:dyDescent="0.25">
      <c r="A3237" s="65" t="str">
        <f t="shared" si="100"/>
        <v>A</v>
      </c>
      <c r="B3237" s="124" t="s">
        <v>315</v>
      </c>
      <c r="C3237" s="124" t="s">
        <v>18</v>
      </c>
      <c r="D3237" s="125">
        <v>54</v>
      </c>
      <c r="E3237" s="125">
        <v>53.004589999999993</v>
      </c>
      <c r="F3237" s="126">
        <f t="shared" si="101"/>
        <v>0.9815664814814814</v>
      </c>
    </row>
    <row r="3238" spans="1:6" s="60" customFormat="1" ht="15" hidden="1" x14ac:dyDescent="0.25">
      <c r="A3238" s="65" t="str">
        <f t="shared" si="100"/>
        <v>A</v>
      </c>
      <c r="B3238" s="127" t="s">
        <v>315</v>
      </c>
      <c r="C3238" s="127" t="s">
        <v>19</v>
      </c>
      <c r="D3238" s="128">
        <v>39.4</v>
      </c>
      <c r="E3238" s="128">
        <v>39.39537</v>
      </c>
      <c r="F3238" s="129">
        <f t="shared" si="101"/>
        <v>0.99988248730964469</v>
      </c>
    </row>
    <row r="3239" spans="1:6" s="60" customFormat="1" ht="15" hidden="1" x14ac:dyDescent="0.25">
      <c r="A3239" s="65" t="str">
        <f t="shared" si="100"/>
        <v>A</v>
      </c>
      <c r="B3239" s="127" t="s">
        <v>315</v>
      </c>
      <c r="C3239" s="127" t="s">
        <v>20</v>
      </c>
      <c r="D3239" s="128">
        <v>14.6</v>
      </c>
      <c r="E3239" s="128">
        <v>13.609220000000001</v>
      </c>
      <c r="F3239" s="129">
        <f t="shared" si="101"/>
        <v>0.93213835616438367</v>
      </c>
    </row>
    <row r="3240" spans="1:6" s="60" customFormat="1" ht="36.75" hidden="1" thickBot="1" x14ac:dyDescent="0.3">
      <c r="A3240" s="65" t="str">
        <f t="shared" si="100"/>
        <v>A</v>
      </c>
      <c r="B3240" s="120" t="s">
        <v>1700</v>
      </c>
      <c r="C3240" s="121" t="s">
        <v>1701</v>
      </c>
      <c r="D3240" s="122">
        <v>81.900000000000006</v>
      </c>
      <c r="E3240" s="122">
        <v>76.549279999999996</v>
      </c>
      <c r="F3240" s="123">
        <f t="shared" si="101"/>
        <v>0.93466764346764331</v>
      </c>
    </row>
    <row r="3241" spans="1:6" s="60" customFormat="1" ht="15" hidden="1" x14ac:dyDescent="0.25">
      <c r="A3241" s="65" t="str">
        <f t="shared" si="100"/>
        <v>A</v>
      </c>
      <c r="B3241" s="124" t="s">
        <v>315</v>
      </c>
      <c r="C3241" s="124" t="s">
        <v>18</v>
      </c>
      <c r="D3241" s="125">
        <v>81.900000000000006</v>
      </c>
      <c r="E3241" s="125">
        <v>76.549279999999996</v>
      </c>
      <c r="F3241" s="126">
        <f t="shared" si="101"/>
        <v>0.93466764346764331</v>
      </c>
    </row>
    <row r="3242" spans="1:6" s="60" customFormat="1" ht="15" hidden="1" x14ac:dyDescent="0.25">
      <c r="A3242" s="65" t="str">
        <f t="shared" si="100"/>
        <v>A</v>
      </c>
      <c r="B3242" s="127" t="s">
        <v>315</v>
      </c>
      <c r="C3242" s="127" t="s">
        <v>19</v>
      </c>
      <c r="D3242" s="128">
        <v>66.5</v>
      </c>
      <c r="E3242" s="128">
        <v>63.120440000000002</v>
      </c>
      <c r="F3242" s="129">
        <f t="shared" si="101"/>
        <v>0.94917954887218048</v>
      </c>
    </row>
    <row r="3243" spans="1:6" s="60" customFormat="1" ht="15" hidden="1" x14ac:dyDescent="0.25">
      <c r="A3243" s="65" t="str">
        <f t="shared" si="100"/>
        <v>A</v>
      </c>
      <c r="B3243" s="127" t="s">
        <v>315</v>
      </c>
      <c r="C3243" s="127" t="s">
        <v>20</v>
      </c>
      <c r="D3243" s="128">
        <v>15.4</v>
      </c>
      <c r="E3243" s="128">
        <v>13.428840000000001</v>
      </c>
      <c r="F3243" s="129">
        <f t="shared" si="101"/>
        <v>0.87200259740259745</v>
      </c>
    </row>
    <row r="3244" spans="1:6" s="60" customFormat="1" ht="36.75" hidden="1" thickBot="1" x14ac:dyDescent="0.3">
      <c r="A3244" s="65" t="str">
        <f t="shared" si="100"/>
        <v>A</v>
      </c>
      <c r="B3244" s="120" t="s">
        <v>1702</v>
      </c>
      <c r="C3244" s="121" t="s">
        <v>1703</v>
      </c>
      <c r="D3244" s="122">
        <v>74.400000000000006</v>
      </c>
      <c r="E3244" s="122">
        <v>73.739980000000017</v>
      </c>
      <c r="F3244" s="123">
        <f t="shared" si="101"/>
        <v>0.99112876344086032</v>
      </c>
    </row>
    <row r="3245" spans="1:6" s="60" customFormat="1" ht="15" hidden="1" x14ac:dyDescent="0.25">
      <c r="A3245" s="65" t="str">
        <f t="shared" si="100"/>
        <v>A</v>
      </c>
      <c r="B3245" s="124" t="s">
        <v>315</v>
      </c>
      <c r="C3245" s="124" t="s">
        <v>18</v>
      </c>
      <c r="D3245" s="125">
        <v>74.400000000000006</v>
      </c>
      <c r="E3245" s="125">
        <v>73.739980000000017</v>
      </c>
      <c r="F3245" s="126">
        <f t="shared" si="101"/>
        <v>0.99112876344086032</v>
      </c>
    </row>
    <row r="3246" spans="1:6" s="60" customFormat="1" ht="15" hidden="1" x14ac:dyDescent="0.25">
      <c r="A3246" s="65" t="str">
        <f t="shared" si="100"/>
        <v>A</v>
      </c>
      <c r="B3246" s="127" t="s">
        <v>315</v>
      </c>
      <c r="C3246" s="127" t="s">
        <v>19</v>
      </c>
      <c r="D3246" s="128">
        <v>50.286000000000001</v>
      </c>
      <c r="E3246" s="128">
        <v>50.235999999999997</v>
      </c>
      <c r="F3246" s="129">
        <f t="shared" si="101"/>
        <v>0.99900568746768481</v>
      </c>
    </row>
    <row r="3247" spans="1:6" s="60" customFormat="1" ht="15" hidden="1" x14ac:dyDescent="0.25">
      <c r="A3247" s="65" t="str">
        <f t="shared" si="100"/>
        <v>A</v>
      </c>
      <c r="B3247" s="127" t="s">
        <v>315</v>
      </c>
      <c r="C3247" s="127" t="s">
        <v>20</v>
      </c>
      <c r="D3247" s="128">
        <v>24.114000000000001</v>
      </c>
      <c r="E3247" s="128">
        <v>23.503980000000002</v>
      </c>
      <c r="F3247" s="129">
        <f t="shared" si="101"/>
        <v>0.97470266235381942</v>
      </c>
    </row>
    <row r="3248" spans="1:6" s="60" customFormat="1" ht="36.75" hidden="1" thickBot="1" x14ac:dyDescent="0.3">
      <c r="A3248" s="65" t="str">
        <f t="shared" si="100"/>
        <v>A</v>
      </c>
      <c r="B3248" s="120" t="s">
        <v>1704</v>
      </c>
      <c r="C3248" s="121" t="s">
        <v>1705</v>
      </c>
      <c r="D3248" s="122">
        <v>91.7</v>
      </c>
      <c r="E3248" s="122">
        <v>90.352469999999997</v>
      </c>
      <c r="F3248" s="123">
        <f t="shared" si="101"/>
        <v>0.98530501635768808</v>
      </c>
    </row>
    <row r="3249" spans="1:6" s="60" customFormat="1" ht="15" hidden="1" x14ac:dyDescent="0.25">
      <c r="A3249" s="65" t="str">
        <f t="shared" si="100"/>
        <v>A</v>
      </c>
      <c r="B3249" s="124" t="s">
        <v>315</v>
      </c>
      <c r="C3249" s="124" t="s">
        <v>18</v>
      </c>
      <c r="D3249" s="125">
        <v>91.7</v>
      </c>
      <c r="E3249" s="125">
        <v>90.352469999999997</v>
      </c>
      <c r="F3249" s="126">
        <f t="shared" si="101"/>
        <v>0.98530501635768808</v>
      </c>
    </row>
    <row r="3250" spans="1:6" s="60" customFormat="1" ht="15" hidden="1" x14ac:dyDescent="0.25">
      <c r="A3250" s="65" t="str">
        <f t="shared" si="100"/>
        <v>A</v>
      </c>
      <c r="B3250" s="127" t="s">
        <v>315</v>
      </c>
      <c r="C3250" s="127" t="s">
        <v>19</v>
      </c>
      <c r="D3250" s="128">
        <v>66.5</v>
      </c>
      <c r="E3250" s="128">
        <v>66.433499999999995</v>
      </c>
      <c r="F3250" s="129">
        <f t="shared" si="101"/>
        <v>0.99899999999999989</v>
      </c>
    </row>
    <row r="3251" spans="1:6" s="60" customFormat="1" ht="15" hidden="1" x14ac:dyDescent="0.25">
      <c r="A3251" s="65" t="str">
        <f t="shared" si="100"/>
        <v>A</v>
      </c>
      <c r="B3251" s="127" t="s">
        <v>315</v>
      </c>
      <c r="C3251" s="127" t="s">
        <v>20</v>
      </c>
      <c r="D3251" s="128">
        <v>25</v>
      </c>
      <c r="E3251" s="128">
        <v>23.833169999999999</v>
      </c>
      <c r="F3251" s="129">
        <f t="shared" si="101"/>
        <v>0.95332679999999992</v>
      </c>
    </row>
    <row r="3252" spans="1:6" s="60" customFormat="1" ht="15" hidden="1" x14ac:dyDescent="0.25">
      <c r="A3252" s="65" t="str">
        <f t="shared" si="100"/>
        <v>A</v>
      </c>
      <c r="B3252" s="127" t="s">
        <v>315</v>
      </c>
      <c r="C3252" s="127" t="s">
        <v>34</v>
      </c>
      <c r="D3252" s="128">
        <v>0.2</v>
      </c>
      <c r="E3252" s="128">
        <v>8.5800000000000015E-2</v>
      </c>
      <c r="F3252" s="129">
        <f t="shared" si="101"/>
        <v>0.42900000000000005</v>
      </c>
    </row>
    <row r="3253" spans="1:6" s="60" customFormat="1" ht="36.75" hidden="1" thickBot="1" x14ac:dyDescent="0.3">
      <c r="A3253" s="65" t="str">
        <f t="shared" si="100"/>
        <v>A</v>
      </c>
      <c r="B3253" s="120" t="s">
        <v>1706</v>
      </c>
      <c r="C3253" s="121" t="s">
        <v>1707</v>
      </c>
      <c r="D3253" s="122">
        <v>65.599999999999994</v>
      </c>
      <c r="E3253" s="122">
        <v>64.389859999999999</v>
      </c>
      <c r="F3253" s="123">
        <f t="shared" si="101"/>
        <v>0.98155274390243907</v>
      </c>
    </row>
    <row r="3254" spans="1:6" s="60" customFormat="1" ht="15" hidden="1" x14ac:dyDescent="0.25">
      <c r="A3254" s="65" t="str">
        <f t="shared" si="100"/>
        <v>A</v>
      </c>
      <c r="B3254" s="124" t="s">
        <v>315</v>
      </c>
      <c r="C3254" s="124" t="s">
        <v>18</v>
      </c>
      <c r="D3254" s="125">
        <v>65.599999999999994</v>
      </c>
      <c r="E3254" s="125">
        <v>64.389859999999999</v>
      </c>
      <c r="F3254" s="126">
        <f t="shared" si="101"/>
        <v>0.98155274390243907</v>
      </c>
    </row>
    <row r="3255" spans="1:6" s="60" customFormat="1" ht="15" hidden="1" x14ac:dyDescent="0.25">
      <c r="A3255" s="65" t="str">
        <f t="shared" si="100"/>
        <v>A</v>
      </c>
      <c r="B3255" s="127" t="s">
        <v>315</v>
      </c>
      <c r="C3255" s="127" t="s">
        <v>19</v>
      </c>
      <c r="D3255" s="128">
        <v>49.3</v>
      </c>
      <c r="E3255" s="128">
        <v>49.234499999999997</v>
      </c>
      <c r="F3255" s="129">
        <f t="shared" si="101"/>
        <v>0.9986713995943205</v>
      </c>
    </row>
    <row r="3256" spans="1:6" s="60" customFormat="1" ht="15" hidden="1" x14ac:dyDescent="0.25">
      <c r="A3256" s="65" t="str">
        <f t="shared" si="100"/>
        <v>A</v>
      </c>
      <c r="B3256" s="127" t="s">
        <v>315</v>
      </c>
      <c r="C3256" s="127" t="s">
        <v>20</v>
      </c>
      <c r="D3256" s="128">
        <v>16</v>
      </c>
      <c r="E3256" s="128">
        <v>14.96636</v>
      </c>
      <c r="F3256" s="129">
        <f t="shared" si="101"/>
        <v>0.93539749999999999</v>
      </c>
    </row>
    <row r="3257" spans="1:6" s="60" customFormat="1" ht="15" hidden="1" x14ac:dyDescent="0.25">
      <c r="A3257" s="65" t="str">
        <f t="shared" si="100"/>
        <v>A</v>
      </c>
      <c r="B3257" s="127" t="s">
        <v>315</v>
      </c>
      <c r="C3257" s="127" t="s">
        <v>34</v>
      </c>
      <c r="D3257" s="128">
        <v>0.3</v>
      </c>
      <c r="E3257" s="128">
        <v>0.189</v>
      </c>
      <c r="F3257" s="129">
        <f t="shared" si="101"/>
        <v>0.63</v>
      </c>
    </row>
    <row r="3258" spans="1:6" s="60" customFormat="1" ht="36.75" hidden="1" thickBot="1" x14ac:dyDescent="0.3">
      <c r="A3258" s="65" t="str">
        <f t="shared" si="100"/>
        <v>A</v>
      </c>
      <c r="B3258" s="120" t="s">
        <v>1708</v>
      </c>
      <c r="C3258" s="121" t="s">
        <v>1709</v>
      </c>
      <c r="D3258" s="122">
        <v>72.260000000000005</v>
      </c>
      <c r="E3258" s="122">
        <v>71.762740000000008</v>
      </c>
      <c r="F3258" s="123">
        <f t="shared" si="101"/>
        <v>0.99311846111264879</v>
      </c>
    </row>
    <row r="3259" spans="1:6" s="60" customFormat="1" ht="15" hidden="1" x14ac:dyDescent="0.25">
      <c r="A3259" s="65" t="str">
        <f t="shared" si="100"/>
        <v>A</v>
      </c>
      <c r="B3259" s="124" t="s">
        <v>315</v>
      </c>
      <c r="C3259" s="124" t="s">
        <v>18</v>
      </c>
      <c r="D3259" s="125">
        <v>72.260000000000005</v>
      </c>
      <c r="E3259" s="125">
        <v>71.762740000000008</v>
      </c>
      <c r="F3259" s="126">
        <f t="shared" si="101"/>
        <v>0.99311846111264879</v>
      </c>
    </row>
    <row r="3260" spans="1:6" s="60" customFormat="1" ht="15" hidden="1" x14ac:dyDescent="0.25">
      <c r="A3260" s="65" t="str">
        <f t="shared" si="100"/>
        <v>A</v>
      </c>
      <c r="B3260" s="127" t="s">
        <v>315</v>
      </c>
      <c r="C3260" s="127" t="s">
        <v>19</v>
      </c>
      <c r="D3260" s="128">
        <v>49.46</v>
      </c>
      <c r="E3260" s="128">
        <v>49.41</v>
      </c>
      <c r="F3260" s="129">
        <f t="shared" si="101"/>
        <v>0.99898908208653447</v>
      </c>
    </row>
    <row r="3261" spans="1:6" s="60" customFormat="1" ht="15" hidden="1" x14ac:dyDescent="0.25">
      <c r="A3261" s="65" t="str">
        <f t="shared" si="100"/>
        <v>A</v>
      </c>
      <c r="B3261" s="127" t="s">
        <v>315</v>
      </c>
      <c r="C3261" s="127" t="s">
        <v>20</v>
      </c>
      <c r="D3261" s="128">
        <v>22</v>
      </c>
      <c r="E3261" s="128">
        <v>21.614789999999999</v>
      </c>
      <c r="F3261" s="129">
        <f t="shared" si="101"/>
        <v>0.98249045454545447</v>
      </c>
    </row>
    <row r="3262" spans="1:6" s="60" customFormat="1" ht="15" hidden="1" x14ac:dyDescent="0.25">
      <c r="A3262" s="65" t="str">
        <f t="shared" si="100"/>
        <v>A</v>
      </c>
      <c r="B3262" s="127" t="s">
        <v>315</v>
      </c>
      <c r="C3262" s="127" t="s">
        <v>34</v>
      </c>
      <c r="D3262" s="128">
        <v>0.8</v>
      </c>
      <c r="E3262" s="128">
        <v>0.73794999999999999</v>
      </c>
      <c r="F3262" s="129">
        <f t="shared" si="101"/>
        <v>0.92243749999999991</v>
      </c>
    </row>
    <row r="3263" spans="1:6" s="60" customFormat="1" ht="36.75" hidden="1" thickBot="1" x14ac:dyDescent="0.3">
      <c r="A3263" s="65" t="str">
        <f t="shared" si="100"/>
        <v>A</v>
      </c>
      <c r="B3263" s="120" t="s">
        <v>1710</v>
      </c>
      <c r="C3263" s="121" t="s">
        <v>1711</v>
      </c>
      <c r="D3263" s="122">
        <v>62.8</v>
      </c>
      <c r="E3263" s="122">
        <v>62.347949999999997</v>
      </c>
      <c r="F3263" s="123">
        <f t="shared" si="101"/>
        <v>0.99280175159235673</v>
      </c>
    </row>
    <row r="3264" spans="1:6" s="60" customFormat="1" ht="15" hidden="1" x14ac:dyDescent="0.25">
      <c r="A3264" s="65" t="str">
        <f t="shared" si="100"/>
        <v>A</v>
      </c>
      <c r="B3264" s="124" t="s">
        <v>315</v>
      </c>
      <c r="C3264" s="124" t="s">
        <v>18</v>
      </c>
      <c r="D3264" s="125">
        <v>62.8</v>
      </c>
      <c r="E3264" s="125">
        <v>62.347949999999997</v>
      </c>
      <c r="F3264" s="126">
        <f t="shared" si="101"/>
        <v>0.99280175159235673</v>
      </c>
    </row>
    <row r="3265" spans="1:6" s="60" customFormat="1" ht="15" hidden="1" x14ac:dyDescent="0.25">
      <c r="A3265" s="65" t="str">
        <f t="shared" si="100"/>
        <v>A</v>
      </c>
      <c r="B3265" s="127" t="s">
        <v>315</v>
      </c>
      <c r="C3265" s="127" t="s">
        <v>19</v>
      </c>
      <c r="D3265" s="128">
        <v>51.5</v>
      </c>
      <c r="E3265" s="128">
        <v>51.3855</v>
      </c>
      <c r="F3265" s="129">
        <f t="shared" si="101"/>
        <v>0.99777669902912625</v>
      </c>
    </row>
    <row r="3266" spans="1:6" s="60" customFormat="1" ht="15" hidden="1" x14ac:dyDescent="0.25">
      <c r="A3266" s="65" t="str">
        <f t="shared" si="100"/>
        <v>A</v>
      </c>
      <c r="B3266" s="127" t="s">
        <v>315</v>
      </c>
      <c r="C3266" s="127" t="s">
        <v>20</v>
      </c>
      <c r="D3266" s="128">
        <v>5</v>
      </c>
      <c r="E3266" s="128">
        <v>4.6624499999999998</v>
      </c>
      <c r="F3266" s="129">
        <f t="shared" si="101"/>
        <v>0.93248999999999993</v>
      </c>
    </row>
    <row r="3267" spans="1:6" s="60" customFormat="1" ht="15" hidden="1" x14ac:dyDescent="0.25">
      <c r="A3267" s="65" t="str">
        <f t="shared" si="100"/>
        <v>A</v>
      </c>
      <c r="B3267" s="127" t="s">
        <v>315</v>
      </c>
      <c r="C3267" s="127" t="s">
        <v>33</v>
      </c>
      <c r="D3267" s="128">
        <v>6.3</v>
      </c>
      <c r="E3267" s="128">
        <v>6.3</v>
      </c>
      <c r="F3267" s="129">
        <f t="shared" si="101"/>
        <v>1</v>
      </c>
    </row>
    <row r="3268" spans="1:6" s="60" customFormat="1" ht="36.75" hidden="1" thickBot="1" x14ac:dyDescent="0.3">
      <c r="A3268" s="65" t="str">
        <f t="shared" si="100"/>
        <v>A</v>
      </c>
      <c r="B3268" s="120" t="s">
        <v>1712</v>
      </c>
      <c r="C3268" s="121" t="s">
        <v>1713</v>
      </c>
      <c r="D3268" s="122">
        <v>77.388999999999996</v>
      </c>
      <c r="E3268" s="122">
        <v>76.865800000000007</v>
      </c>
      <c r="F3268" s="123">
        <f t="shared" si="101"/>
        <v>0.99323934926152313</v>
      </c>
    </row>
    <row r="3269" spans="1:6" s="60" customFormat="1" ht="15" hidden="1" x14ac:dyDescent="0.25">
      <c r="A3269" s="65" t="str">
        <f t="shared" ref="A3269:A3332" si="102">(IF(OR(D3269&lt;&gt;0,E3269&lt;&gt;0,),"A","B"))</f>
        <v>A</v>
      </c>
      <c r="B3269" s="124" t="s">
        <v>315</v>
      </c>
      <c r="C3269" s="124" t="s">
        <v>18</v>
      </c>
      <c r="D3269" s="125">
        <v>77.388999999999996</v>
      </c>
      <c r="E3269" s="125">
        <v>76.865800000000007</v>
      </c>
      <c r="F3269" s="126">
        <f t="shared" ref="F3269:F3332" si="103">E3269/D3269</f>
        <v>0.99323934926152313</v>
      </c>
    </row>
    <row r="3270" spans="1:6" s="60" customFormat="1" ht="15" hidden="1" x14ac:dyDescent="0.25">
      <c r="A3270" s="65" t="str">
        <f t="shared" si="102"/>
        <v>A</v>
      </c>
      <c r="B3270" s="127" t="s">
        <v>315</v>
      </c>
      <c r="C3270" s="127" t="s">
        <v>19</v>
      </c>
      <c r="D3270" s="128">
        <v>47.103999999999999</v>
      </c>
      <c r="E3270" s="128">
        <v>47.096499999999999</v>
      </c>
      <c r="F3270" s="129">
        <f t="shared" si="103"/>
        <v>0.99984077785326086</v>
      </c>
    </row>
    <row r="3271" spans="1:6" s="60" customFormat="1" ht="15" hidden="1" x14ac:dyDescent="0.25">
      <c r="A3271" s="65" t="str">
        <f t="shared" si="102"/>
        <v>A</v>
      </c>
      <c r="B3271" s="127" t="s">
        <v>315</v>
      </c>
      <c r="C3271" s="127" t="s">
        <v>20</v>
      </c>
      <c r="D3271" s="128">
        <v>24.87</v>
      </c>
      <c r="E3271" s="128">
        <v>24.354299999999999</v>
      </c>
      <c r="F3271" s="129">
        <f t="shared" si="103"/>
        <v>0.9792641737032568</v>
      </c>
    </row>
    <row r="3272" spans="1:6" s="60" customFormat="1" ht="15" hidden="1" x14ac:dyDescent="0.25">
      <c r="A3272" s="65" t="str">
        <f t="shared" si="102"/>
        <v>A</v>
      </c>
      <c r="B3272" s="127" t="s">
        <v>315</v>
      </c>
      <c r="C3272" s="127" t="s">
        <v>33</v>
      </c>
      <c r="D3272" s="128">
        <v>5.415</v>
      </c>
      <c r="E3272" s="128">
        <v>5.415</v>
      </c>
      <c r="F3272" s="129">
        <f t="shared" si="103"/>
        <v>1</v>
      </c>
    </row>
    <row r="3273" spans="1:6" s="60" customFormat="1" ht="36.75" hidden="1" thickBot="1" x14ac:dyDescent="0.3">
      <c r="A3273" s="65" t="str">
        <f t="shared" si="102"/>
        <v>A</v>
      </c>
      <c r="B3273" s="120" t="s">
        <v>1714</v>
      </c>
      <c r="C3273" s="121" t="s">
        <v>1715</v>
      </c>
      <c r="D3273" s="122">
        <v>85.5</v>
      </c>
      <c r="E3273" s="122">
        <v>85.121989999999997</v>
      </c>
      <c r="F3273" s="123">
        <f t="shared" si="103"/>
        <v>0.99557883040935669</v>
      </c>
    </row>
    <row r="3274" spans="1:6" s="60" customFormat="1" ht="15" hidden="1" x14ac:dyDescent="0.25">
      <c r="A3274" s="65" t="str">
        <f t="shared" si="102"/>
        <v>A</v>
      </c>
      <c r="B3274" s="124" t="s">
        <v>315</v>
      </c>
      <c r="C3274" s="124" t="s">
        <v>18</v>
      </c>
      <c r="D3274" s="125">
        <v>85.5</v>
      </c>
      <c r="E3274" s="125">
        <v>85.121989999999997</v>
      </c>
      <c r="F3274" s="126">
        <f t="shared" si="103"/>
        <v>0.99557883040935669</v>
      </c>
    </row>
    <row r="3275" spans="1:6" s="60" customFormat="1" ht="15" hidden="1" x14ac:dyDescent="0.25">
      <c r="A3275" s="65" t="str">
        <f t="shared" si="102"/>
        <v>A</v>
      </c>
      <c r="B3275" s="127" t="s">
        <v>315</v>
      </c>
      <c r="C3275" s="127" t="s">
        <v>19</v>
      </c>
      <c r="D3275" s="128">
        <v>58.451999999999998</v>
      </c>
      <c r="E3275" s="128">
        <v>58.397270000000006</v>
      </c>
      <c r="F3275" s="129">
        <f t="shared" si="103"/>
        <v>0.99906367617874514</v>
      </c>
    </row>
    <row r="3276" spans="1:6" s="60" customFormat="1" ht="15" hidden="1" x14ac:dyDescent="0.25">
      <c r="A3276" s="65" t="str">
        <f t="shared" si="102"/>
        <v>A</v>
      </c>
      <c r="B3276" s="127" t="s">
        <v>315</v>
      </c>
      <c r="C3276" s="127" t="s">
        <v>20</v>
      </c>
      <c r="D3276" s="128">
        <v>26.748000000000001</v>
      </c>
      <c r="E3276" s="128">
        <v>26.517719999999997</v>
      </c>
      <c r="F3276" s="129">
        <f t="shared" si="103"/>
        <v>0.99139075818752787</v>
      </c>
    </row>
    <row r="3277" spans="1:6" s="60" customFormat="1" ht="15" hidden="1" x14ac:dyDescent="0.25">
      <c r="A3277" s="65" t="str">
        <f t="shared" si="102"/>
        <v>A</v>
      </c>
      <c r="B3277" s="127" t="s">
        <v>315</v>
      </c>
      <c r="C3277" s="127" t="s">
        <v>34</v>
      </c>
      <c r="D3277" s="128">
        <v>0.3</v>
      </c>
      <c r="E3277" s="128">
        <v>0.20699999999999999</v>
      </c>
      <c r="F3277" s="129">
        <f t="shared" si="103"/>
        <v>0.69</v>
      </c>
    </row>
    <row r="3278" spans="1:6" s="60" customFormat="1" ht="36.75" hidden="1" thickBot="1" x14ac:dyDescent="0.3">
      <c r="A3278" s="65" t="str">
        <f t="shared" si="102"/>
        <v>A</v>
      </c>
      <c r="B3278" s="120" t="s">
        <v>1716</v>
      </c>
      <c r="C3278" s="121" t="s">
        <v>1717</v>
      </c>
      <c r="D3278" s="122">
        <v>64.83</v>
      </c>
      <c r="E3278" s="122">
        <v>64.192750000000004</v>
      </c>
      <c r="F3278" s="123">
        <f t="shared" si="103"/>
        <v>0.99017044578127422</v>
      </c>
    </row>
    <row r="3279" spans="1:6" s="60" customFormat="1" ht="15" hidden="1" x14ac:dyDescent="0.25">
      <c r="A3279" s="65" t="str">
        <f t="shared" si="102"/>
        <v>A</v>
      </c>
      <c r="B3279" s="124" t="s">
        <v>315</v>
      </c>
      <c r="C3279" s="124" t="s">
        <v>18</v>
      </c>
      <c r="D3279" s="125">
        <v>64.83</v>
      </c>
      <c r="E3279" s="125">
        <v>64.192750000000004</v>
      </c>
      <c r="F3279" s="126">
        <f t="shared" si="103"/>
        <v>0.99017044578127422</v>
      </c>
    </row>
    <row r="3280" spans="1:6" s="60" customFormat="1" ht="15" hidden="1" x14ac:dyDescent="0.25">
      <c r="A3280" s="65" t="str">
        <f t="shared" si="102"/>
        <v>A</v>
      </c>
      <c r="B3280" s="127" t="s">
        <v>315</v>
      </c>
      <c r="C3280" s="127" t="s">
        <v>19</v>
      </c>
      <c r="D3280" s="128">
        <v>39.143000000000001</v>
      </c>
      <c r="E3280" s="128">
        <v>39.025669999999998</v>
      </c>
      <c r="F3280" s="129">
        <f t="shared" si="103"/>
        <v>0.9970025291878496</v>
      </c>
    </row>
    <row r="3281" spans="1:6" s="60" customFormat="1" ht="15" hidden="1" x14ac:dyDescent="0.25">
      <c r="A3281" s="65" t="str">
        <f t="shared" si="102"/>
        <v>A</v>
      </c>
      <c r="B3281" s="127" t="s">
        <v>315</v>
      </c>
      <c r="C3281" s="127" t="s">
        <v>20</v>
      </c>
      <c r="D3281" s="128">
        <v>25.132000000000001</v>
      </c>
      <c r="E3281" s="128">
        <v>24.612080000000002</v>
      </c>
      <c r="F3281" s="129">
        <f t="shared" si="103"/>
        <v>0.9793124303676588</v>
      </c>
    </row>
    <row r="3282" spans="1:6" s="60" customFormat="1" ht="15" hidden="1" x14ac:dyDescent="0.25">
      <c r="A3282" s="65" t="str">
        <f t="shared" si="102"/>
        <v>A</v>
      </c>
      <c r="B3282" s="127" t="s">
        <v>315</v>
      </c>
      <c r="C3282" s="127" t="s">
        <v>33</v>
      </c>
      <c r="D3282" s="128">
        <v>0.55500000000000005</v>
      </c>
      <c r="E3282" s="128">
        <v>0.55500000000000005</v>
      </c>
      <c r="F3282" s="129">
        <f t="shared" si="103"/>
        <v>1</v>
      </c>
    </row>
    <row r="3283" spans="1:6" s="60" customFormat="1" ht="72.75" hidden="1" thickBot="1" x14ac:dyDescent="0.3">
      <c r="A3283" s="65" t="str">
        <f t="shared" si="102"/>
        <v>A</v>
      </c>
      <c r="B3283" s="120" t="s">
        <v>2748</v>
      </c>
      <c r="C3283" s="121" t="s">
        <v>2749</v>
      </c>
      <c r="D3283" s="122">
        <v>0.377</v>
      </c>
      <c r="E3283" s="122">
        <v>0</v>
      </c>
      <c r="F3283" s="123">
        <f t="shared" si="103"/>
        <v>0</v>
      </c>
    </row>
    <row r="3284" spans="1:6" s="60" customFormat="1" ht="15" hidden="1" x14ac:dyDescent="0.25">
      <c r="A3284" s="65" t="str">
        <f t="shared" si="102"/>
        <v>A</v>
      </c>
      <c r="B3284" s="124" t="s">
        <v>315</v>
      </c>
      <c r="C3284" s="124" t="s">
        <v>18</v>
      </c>
      <c r="D3284" s="125">
        <v>0.375</v>
      </c>
      <c r="E3284" s="125">
        <v>0</v>
      </c>
      <c r="F3284" s="126">
        <f t="shared" si="103"/>
        <v>0</v>
      </c>
    </row>
    <row r="3285" spans="1:6" s="60" customFormat="1" ht="15" hidden="1" x14ac:dyDescent="0.25">
      <c r="A3285" s="65" t="str">
        <f t="shared" si="102"/>
        <v>A</v>
      </c>
      <c r="B3285" s="127" t="s">
        <v>315</v>
      </c>
      <c r="C3285" s="127" t="s">
        <v>19</v>
      </c>
      <c r="D3285" s="128">
        <v>0.315</v>
      </c>
      <c r="E3285" s="128">
        <v>0</v>
      </c>
      <c r="F3285" s="129">
        <f t="shared" si="103"/>
        <v>0</v>
      </c>
    </row>
    <row r="3286" spans="1:6" s="60" customFormat="1" ht="15" hidden="1" x14ac:dyDescent="0.25">
      <c r="A3286" s="65" t="str">
        <f t="shared" si="102"/>
        <v>A</v>
      </c>
      <c r="B3286" s="127" t="s">
        <v>315</v>
      </c>
      <c r="C3286" s="127" t="s">
        <v>20</v>
      </c>
      <c r="D3286" s="128">
        <v>0.06</v>
      </c>
      <c r="E3286" s="128">
        <v>0</v>
      </c>
      <c r="F3286" s="129">
        <f t="shared" si="103"/>
        <v>0</v>
      </c>
    </row>
    <row r="3287" spans="1:6" s="60" customFormat="1" ht="15" hidden="1" x14ac:dyDescent="0.25">
      <c r="A3287" s="65" t="str">
        <f t="shared" si="102"/>
        <v>A</v>
      </c>
      <c r="B3287" s="124" t="s">
        <v>315</v>
      </c>
      <c r="C3287" s="124" t="s">
        <v>35</v>
      </c>
      <c r="D3287" s="125">
        <v>2E-3</v>
      </c>
      <c r="E3287" s="125">
        <v>0</v>
      </c>
      <c r="F3287" s="126">
        <f t="shared" si="103"/>
        <v>0</v>
      </c>
    </row>
    <row r="3288" spans="1:6" s="60" customFormat="1" ht="18.75" hidden="1" thickBot="1" x14ac:dyDescent="0.3">
      <c r="A3288" s="65" t="str">
        <f t="shared" si="102"/>
        <v>A</v>
      </c>
      <c r="B3288" s="120" t="s">
        <v>1718</v>
      </c>
      <c r="C3288" s="121" t="s">
        <v>1719</v>
      </c>
      <c r="D3288" s="122">
        <v>2150.7170000000001</v>
      </c>
      <c r="E3288" s="122">
        <v>2562.7076299999999</v>
      </c>
      <c r="F3288" s="123">
        <f t="shared" si="103"/>
        <v>1.1915596659160641</v>
      </c>
    </row>
    <row r="3289" spans="1:6" s="60" customFormat="1" ht="15" hidden="1" x14ac:dyDescent="0.25">
      <c r="A3289" s="65" t="str">
        <f t="shared" si="102"/>
        <v>A</v>
      </c>
      <c r="B3289" s="124" t="s">
        <v>315</v>
      </c>
      <c r="C3289" s="124" t="s">
        <v>18</v>
      </c>
      <c r="D3289" s="125">
        <v>2146.6170000000002</v>
      </c>
      <c r="E3289" s="125">
        <v>2558.7096299999998</v>
      </c>
      <c r="F3289" s="126">
        <f t="shared" si="103"/>
        <v>1.1919730580723062</v>
      </c>
    </row>
    <row r="3290" spans="1:6" s="60" customFormat="1" ht="15" hidden="1" x14ac:dyDescent="0.25">
      <c r="A3290" s="65" t="str">
        <f t="shared" si="102"/>
        <v>A</v>
      </c>
      <c r="B3290" s="127" t="s">
        <v>315</v>
      </c>
      <c r="C3290" s="127" t="s">
        <v>19</v>
      </c>
      <c r="D3290" s="128">
        <v>438.4</v>
      </c>
      <c r="E3290" s="128">
        <v>434.93011999999999</v>
      </c>
      <c r="F3290" s="129">
        <f t="shared" si="103"/>
        <v>0.99208512773722635</v>
      </c>
    </row>
    <row r="3291" spans="1:6" s="60" customFormat="1" ht="15" hidden="1" x14ac:dyDescent="0.25">
      <c r="A3291" s="65" t="str">
        <f t="shared" si="102"/>
        <v>A</v>
      </c>
      <c r="B3291" s="127" t="s">
        <v>315</v>
      </c>
      <c r="C3291" s="127" t="s">
        <v>20</v>
      </c>
      <c r="D3291" s="128">
        <v>1625.9169999999999</v>
      </c>
      <c r="E3291" s="128">
        <v>2043.6531100000002</v>
      </c>
      <c r="F3291" s="129">
        <f t="shared" si="103"/>
        <v>1.2569233915384366</v>
      </c>
    </row>
    <row r="3292" spans="1:6" s="60" customFormat="1" ht="15" hidden="1" x14ac:dyDescent="0.25">
      <c r="A3292" s="65" t="str">
        <f t="shared" si="102"/>
        <v>A</v>
      </c>
      <c r="B3292" s="127" t="s">
        <v>315</v>
      </c>
      <c r="C3292" s="127" t="s">
        <v>3</v>
      </c>
      <c r="D3292" s="128">
        <v>30.7</v>
      </c>
      <c r="E3292" s="128">
        <v>30.615959999999998</v>
      </c>
      <c r="F3292" s="129">
        <f t="shared" si="103"/>
        <v>0.99726254071661236</v>
      </c>
    </row>
    <row r="3293" spans="1:6" s="60" customFormat="1" ht="15" hidden="1" x14ac:dyDescent="0.25">
      <c r="A3293" s="65" t="str">
        <f t="shared" si="102"/>
        <v>A</v>
      </c>
      <c r="B3293" s="127" t="s">
        <v>315</v>
      </c>
      <c r="C3293" s="127" t="s">
        <v>33</v>
      </c>
      <c r="D3293" s="128">
        <v>49.6</v>
      </c>
      <c r="E3293" s="128">
        <v>47.599770000000007</v>
      </c>
      <c r="F3293" s="129">
        <f t="shared" si="103"/>
        <v>0.95967278225806463</v>
      </c>
    </row>
    <row r="3294" spans="1:6" s="60" customFormat="1" ht="15" hidden="1" x14ac:dyDescent="0.25">
      <c r="A3294" s="65" t="str">
        <f t="shared" si="102"/>
        <v>A</v>
      </c>
      <c r="B3294" s="127" t="s">
        <v>315</v>
      </c>
      <c r="C3294" s="127" t="s">
        <v>34</v>
      </c>
      <c r="D3294" s="128">
        <v>2</v>
      </c>
      <c r="E3294" s="128">
        <v>1.9106700000000001</v>
      </c>
      <c r="F3294" s="129">
        <f t="shared" si="103"/>
        <v>0.95533500000000005</v>
      </c>
    </row>
    <row r="3295" spans="1:6" s="60" customFormat="1" ht="15" hidden="1" x14ac:dyDescent="0.25">
      <c r="A3295" s="65" t="str">
        <f t="shared" si="102"/>
        <v>A</v>
      </c>
      <c r="B3295" s="124" t="s">
        <v>315</v>
      </c>
      <c r="C3295" s="124" t="s">
        <v>35</v>
      </c>
      <c r="D3295" s="125">
        <v>4.0999999999999996</v>
      </c>
      <c r="E3295" s="125">
        <v>3.9980000000000002</v>
      </c>
      <c r="F3295" s="126">
        <f t="shared" si="103"/>
        <v>0.97512195121951228</v>
      </c>
    </row>
    <row r="3296" spans="1:6" s="60" customFormat="1" ht="18.75" hidden="1" thickBot="1" x14ac:dyDescent="0.3">
      <c r="A3296" s="65" t="str">
        <f t="shared" si="102"/>
        <v>A</v>
      </c>
      <c r="B3296" s="120" t="s">
        <v>1720</v>
      </c>
      <c r="C3296" s="121" t="s">
        <v>1721</v>
      </c>
      <c r="D3296" s="122">
        <v>13485.4</v>
      </c>
      <c r="E3296" s="122">
        <v>13481.420940000002</v>
      </c>
      <c r="F3296" s="123">
        <f t="shared" si="103"/>
        <v>0.99970493570824759</v>
      </c>
    </row>
    <row r="3297" spans="1:6" s="60" customFormat="1" ht="15" hidden="1" x14ac:dyDescent="0.25">
      <c r="A3297" s="65" t="str">
        <f t="shared" si="102"/>
        <v>A</v>
      </c>
      <c r="B3297" s="124" t="s">
        <v>315</v>
      </c>
      <c r="C3297" s="124" t="s">
        <v>18</v>
      </c>
      <c r="D3297" s="125">
        <v>6220.5950000000003</v>
      </c>
      <c r="E3297" s="125">
        <v>6216.6952399999991</v>
      </c>
      <c r="F3297" s="126">
        <f t="shared" si="103"/>
        <v>0.99937308890869747</v>
      </c>
    </row>
    <row r="3298" spans="1:6" s="60" customFormat="1" ht="15" hidden="1" x14ac:dyDescent="0.25">
      <c r="A3298" s="65" t="str">
        <f t="shared" si="102"/>
        <v>A</v>
      </c>
      <c r="B3298" s="127" t="s">
        <v>315</v>
      </c>
      <c r="C3298" s="127" t="s">
        <v>19</v>
      </c>
      <c r="D3298" s="128">
        <v>453.8</v>
      </c>
      <c r="E3298" s="128">
        <v>453.78645999999998</v>
      </c>
      <c r="F3298" s="129">
        <f t="shared" si="103"/>
        <v>0.99997016306743047</v>
      </c>
    </row>
    <row r="3299" spans="1:6" s="60" customFormat="1" ht="15" hidden="1" x14ac:dyDescent="0.25">
      <c r="A3299" s="65" t="str">
        <f t="shared" si="102"/>
        <v>A</v>
      </c>
      <c r="B3299" s="127" t="s">
        <v>315</v>
      </c>
      <c r="C3299" s="127" t="s">
        <v>20</v>
      </c>
      <c r="D3299" s="128">
        <v>5719.2449999999999</v>
      </c>
      <c r="E3299" s="128">
        <v>5718.3466500000004</v>
      </c>
      <c r="F3299" s="129">
        <f t="shared" si="103"/>
        <v>0.99984292507140371</v>
      </c>
    </row>
    <row r="3300" spans="1:6" s="60" customFormat="1" ht="15" hidden="1" x14ac:dyDescent="0.25">
      <c r="A3300" s="65" t="str">
        <f t="shared" si="102"/>
        <v>A</v>
      </c>
      <c r="B3300" s="127" t="s">
        <v>315</v>
      </c>
      <c r="C3300" s="127" t="s">
        <v>33</v>
      </c>
      <c r="D3300" s="128">
        <v>46.75</v>
      </c>
      <c r="E3300" s="128">
        <v>43.796889999999998</v>
      </c>
      <c r="F3300" s="129">
        <f t="shared" si="103"/>
        <v>0.93683187165775395</v>
      </c>
    </row>
    <row r="3301" spans="1:6" s="60" customFormat="1" ht="15" hidden="1" x14ac:dyDescent="0.25">
      <c r="A3301" s="65" t="str">
        <f t="shared" si="102"/>
        <v>A</v>
      </c>
      <c r="B3301" s="127" t="s">
        <v>315</v>
      </c>
      <c r="C3301" s="127" t="s">
        <v>34</v>
      </c>
      <c r="D3301" s="128">
        <v>0.8</v>
      </c>
      <c r="E3301" s="128">
        <v>0.76524000000000003</v>
      </c>
      <c r="F3301" s="129">
        <f t="shared" si="103"/>
        <v>0.95655000000000001</v>
      </c>
    </row>
    <row r="3302" spans="1:6" s="60" customFormat="1" ht="15" hidden="1" x14ac:dyDescent="0.25">
      <c r="A3302" s="65" t="str">
        <f t="shared" si="102"/>
        <v>A</v>
      </c>
      <c r="B3302" s="124" t="s">
        <v>315</v>
      </c>
      <c r="C3302" s="124" t="s">
        <v>35</v>
      </c>
      <c r="D3302" s="125">
        <v>7264.8050000000003</v>
      </c>
      <c r="E3302" s="125">
        <v>7264.7257</v>
      </c>
      <c r="F3302" s="126">
        <f t="shared" si="103"/>
        <v>0.99998908435945622</v>
      </c>
    </row>
    <row r="3303" spans="1:6" s="60" customFormat="1" ht="36.75" hidden="1" thickBot="1" x14ac:dyDescent="0.3">
      <c r="A3303" s="65" t="str">
        <f t="shared" si="102"/>
        <v>A</v>
      </c>
      <c r="B3303" s="120" t="s">
        <v>1722</v>
      </c>
      <c r="C3303" s="121" t="s">
        <v>1723</v>
      </c>
      <c r="D3303" s="122">
        <v>986.46699999999998</v>
      </c>
      <c r="E3303" s="122">
        <v>982.30655000000002</v>
      </c>
      <c r="F3303" s="123">
        <f t="shared" si="103"/>
        <v>0.99578247422366895</v>
      </c>
    </row>
    <row r="3304" spans="1:6" s="60" customFormat="1" ht="15" hidden="1" x14ac:dyDescent="0.25">
      <c r="A3304" s="65" t="str">
        <f t="shared" si="102"/>
        <v>A</v>
      </c>
      <c r="B3304" s="124" t="s">
        <v>315</v>
      </c>
      <c r="C3304" s="124" t="s">
        <v>18</v>
      </c>
      <c r="D3304" s="125">
        <v>986.46699999999998</v>
      </c>
      <c r="E3304" s="125">
        <v>982.30655000000002</v>
      </c>
      <c r="F3304" s="126">
        <f t="shared" si="103"/>
        <v>0.99578247422366895</v>
      </c>
    </row>
    <row r="3305" spans="1:6" s="60" customFormat="1" ht="15" hidden="1" x14ac:dyDescent="0.25">
      <c r="A3305" s="65" t="str">
        <f t="shared" si="102"/>
        <v>A</v>
      </c>
      <c r="B3305" s="127" t="s">
        <v>315</v>
      </c>
      <c r="C3305" s="127" t="s">
        <v>19</v>
      </c>
      <c r="D3305" s="128">
        <v>652.66700000000003</v>
      </c>
      <c r="E3305" s="128">
        <v>652.56822</v>
      </c>
      <c r="F3305" s="129">
        <f t="shared" si="103"/>
        <v>0.99984865176269055</v>
      </c>
    </row>
    <row r="3306" spans="1:6" s="60" customFormat="1" ht="15" hidden="1" x14ac:dyDescent="0.25">
      <c r="A3306" s="65" t="str">
        <f t="shared" si="102"/>
        <v>A</v>
      </c>
      <c r="B3306" s="127" t="s">
        <v>315</v>
      </c>
      <c r="C3306" s="127" t="s">
        <v>20</v>
      </c>
      <c r="D3306" s="128">
        <v>330.17500000000001</v>
      </c>
      <c r="E3306" s="128">
        <v>326.26447999999999</v>
      </c>
      <c r="F3306" s="129">
        <f t="shared" si="103"/>
        <v>0.98815622018626481</v>
      </c>
    </row>
    <row r="3307" spans="1:6" s="60" customFormat="1" ht="15" hidden="1" x14ac:dyDescent="0.25">
      <c r="A3307" s="65" t="str">
        <f t="shared" si="102"/>
        <v>A</v>
      </c>
      <c r="B3307" s="127" t="s">
        <v>315</v>
      </c>
      <c r="C3307" s="127" t="s">
        <v>34</v>
      </c>
      <c r="D3307" s="128">
        <v>3.625</v>
      </c>
      <c r="E3307" s="128">
        <v>3.4738500000000001</v>
      </c>
      <c r="F3307" s="129">
        <f t="shared" si="103"/>
        <v>0.95830344827586211</v>
      </c>
    </row>
    <row r="3308" spans="1:6" s="60" customFormat="1" ht="18.75" hidden="1" thickBot="1" x14ac:dyDescent="0.3">
      <c r="A3308" s="65" t="str">
        <f t="shared" si="102"/>
        <v>A</v>
      </c>
      <c r="B3308" s="120" t="s">
        <v>1724</v>
      </c>
      <c r="C3308" s="121" t="s">
        <v>1725</v>
      </c>
      <c r="D3308" s="122">
        <v>7292.8090000000002</v>
      </c>
      <c r="E3308" s="122">
        <v>7434.9858799999993</v>
      </c>
      <c r="F3308" s="123">
        <f t="shared" si="103"/>
        <v>1.0194954893237982</v>
      </c>
    </row>
    <row r="3309" spans="1:6" s="60" customFormat="1" ht="15" hidden="1" x14ac:dyDescent="0.25">
      <c r="A3309" s="65" t="str">
        <f t="shared" si="102"/>
        <v>A</v>
      </c>
      <c r="B3309" s="124" t="s">
        <v>315</v>
      </c>
      <c r="C3309" s="124" t="s">
        <v>18</v>
      </c>
      <c r="D3309" s="125">
        <v>7292.8090000000002</v>
      </c>
      <c r="E3309" s="125">
        <v>7434.9858799999993</v>
      </c>
      <c r="F3309" s="126">
        <f t="shared" si="103"/>
        <v>1.0194954893237982</v>
      </c>
    </row>
    <row r="3310" spans="1:6" s="60" customFormat="1" ht="15" hidden="1" x14ac:dyDescent="0.25">
      <c r="A3310" s="65" t="str">
        <f t="shared" si="102"/>
        <v>A</v>
      </c>
      <c r="B3310" s="127" t="s">
        <v>315</v>
      </c>
      <c r="C3310" s="127" t="s">
        <v>20</v>
      </c>
      <c r="D3310" s="128">
        <v>18.933</v>
      </c>
      <c r="E3310" s="128">
        <v>16.019079999999999</v>
      </c>
      <c r="F3310" s="129">
        <f t="shared" si="103"/>
        <v>0.84609306501875026</v>
      </c>
    </row>
    <row r="3311" spans="1:6" s="60" customFormat="1" ht="15" hidden="1" x14ac:dyDescent="0.25">
      <c r="A3311" s="65" t="str">
        <f t="shared" si="102"/>
        <v>A</v>
      </c>
      <c r="B3311" s="127" t="s">
        <v>315</v>
      </c>
      <c r="C3311" s="127" t="s">
        <v>3</v>
      </c>
      <c r="D3311" s="128">
        <v>217.976</v>
      </c>
      <c r="E3311" s="128">
        <v>363.12615999999997</v>
      </c>
      <c r="F3311" s="129">
        <f t="shared" si="103"/>
        <v>1.6658997320805959</v>
      </c>
    </row>
    <row r="3312" spans="1:6" s="60" customFormat="1" ht="15" hidden="1" x14ac:dyDescent="0.25">
      <c r="A3312" s="65" t="str">
        <f t="shared" si="102"/>
        <v>A</v>
      </c>
      <c r="B3312" s="127" t="s">
        <v>315</v>
      </c>
      <c r="C3312" s="127" t="s">
        <v>34</v>
      </c>
      <c r="D3312" s="128">
        <v>7055.9</v>
      </c>
      <c r="E3312" s="128">
        <v>7055.8406399999994</v>
      </c>
      <c r="F3312" s="129">
        <f t="shared" si="103"/>
        <v>0.99999158718235803</v>
      </c>
    </row>
    <row r="3313" spans="1:6" s="60" customFormat="1" ht="54.75" hidden="1" thickBot="1" x14ac:dyDescent="0.3">
      <c r="A3313" s="65" t="str">
        <f t="shared" si="102"/>
        <v>A</v>
      </c>
      <c r="B3313" s="120" t="s">
        <v>1726</v>
      </c>
      <c r="C3313" s="121" t="s">
        <v>1727</v>
      </c>
      <c r="D3313" s="122">
        <v>7287.4089999999997</v>
      </c>
      <c r="E3313" s="122">
        <v>7287.2993299999989</v>
      </c>
      <c r="F3313" s="123">
        <f t="shared" si="103"/>
        <v>0.99998495075547422</v>
      </c>
    </row>
    <row r="3314" spans="1:6" s="60" customFormat="1" ht="15" hidden="1" x14ac:dyDescent="0.25">
      <c r="A3314" s="65" t="str">
        <f t="shared" si="102"/>
        <v>A</v>
      </c>
      <c r="B3314" s="124" t="s">
        <v>315</v>
      </c>
      <c r="C3314" s="124" t="s">
        <v>18</v>
      </c>
      <c r="D3314" s="125">
        <v>7287.4089999999997</v>
      </c>
      <c r="E3314" s="125">
        <v>7287.2993299999989</v>
      </c>
      <c r="F3314" s="126">
        <f t="shared" si="103"/>
        <v>0.99998495075547422</v>
      </c>
    </row>
    <row r="3315" spans="1:6" s="60" customFormat="1" ht="15" hidden="1" x14ac:dyDescent="0.25">
      <c r="A3315" s="65" t="str">
        <f t="shared" si="102"/>
        <v>A</v>
      </c>
      <c r="B3315" s="127" t="s">
        <v>315</v>
      </c>
      <c r="C3315" s="127" t="s">
        <v>20</v>
      </c>
      <c r="D3315" s="128">
        <v>14.933</v>
      </c>
      <c r="E3315" s="128">
        <v>14.91696</v>
      </c>
      <c r="F3315" s="129">
        <f t="shared" si="103"/>
        <v>0.99892586888100177</v>
      </c>
    </row>
    <row r="3316" spans="1:6" s="60" customFormat="1" ht="15" hidden="1" x14ac:dyDescent="0.25">
      <c r="A3316" s="65" t="str">
        <f t="shared" si="102"/>
        <v>A</v>
      </c>
      <c r="B3316" s="127" t="s">
        <v>315</v>
      </c>
      <c r="C3316" s="127" t="s">
        <v>3</v>
      </c>
      <c r="D3316" s="128">
        <v>216.57599999999999</v>
      </c>
      <c r="E3316" s="128">
        <v>216.54172999999997</v>
      </c>
      <c r="F3316" s="129">
        <f t="shared" si="103"/>
        <v>0.99984176455378238</v>
      </c>
    </row>
    <row r="3317" spans="1:6" s="60" customFormat="1" ht="15" hidden="1" x14ac:dyDescent="0.25">
      <c r="A3317" s="65" t="str">
        <f t="shared" si="102"/>
        <v>A</v>
      </c>
      <c r="B3317" s="127" t="s">
        <v>315</v>
      </c>
      <c r="C3317" s="127" t="s">
        <v>34</v>
      </c>
      <c r="D3317" s="128">
        <v>7055.9</v>
      </c>
      <c r="E3317" s="128">
        <v>7055.8406399999994</v>
      </c>
      <c r="F3317" s="129">
        <f t="shared" si="103"/>
        <v>0.99999158718235803</v>
      </c>
    </row>
    <row r="3318" spans="1:6" s="60" customFormat="1" ht="54.75" hidden="1" thickBot="1" x14ac:dyDescent="0.3">
      <c r="A3318" s="65" t="str">
        <f t="shared" si="102"/>
        <v>A</v>
      </c>
      <c r="B3318" s="120" t="s">
        <v>1728</v>
      </c>
      <c r="C3318" s="121" t="s">
        <v>1729</v>
      </c>
      <c r="D3318" s="122">
        <v>5.4</v>
      </c>
      <c r="E3318" s="122">
        <v>147.68654999999998</v>
      </c>
      <c r="F3318" s="123">
        <f t="shared" si="103"/>
        <v>27.349361111111104</v>
      </c>
    </row>
    <row r="3319" spans="1:6" s="60" customFormat="1" ht="15" hidden="1" x14ac:dyDescent="0.25">
      <c r="A3319" s="65" t="str">
        <f t="shared" si="102"/>
        <v>A</v>
      </c>
      <c r="B3319" s="124" t="s">
        <v>315</v>
      </c>
      <c r="C3319" s="124" t="s">
        <v>18</v>
      </c>
      <c r="D3319" s="125">
        <v>5.4</v>
      </c>
      <c r="E3319" s="125">
        <v>147.68654999999998</v>
      </c>
      <c r="F3319" s="126">
        <f t="shared" si="103"/>
        <v>27.349361111111104</v>
      </c>
    </row>
    <row r="3320" spans="1:6" s="60" customFormat="1" ht="15" hidden="1" x14ac:dyDescent="0.25">
      <c r="A3320" s="65" t="str">
        <f t="shared" si="102"/>
        <v>A</v>
      </c>
      <c r="B3320" s="127" t="s">
        <v>315</v>
      </c>
      <c r="C3320" s="127" t="s">
        <v>20</v>
      </c>
      <c r="D3320" s="128">
        <v>4</v>
      </c>
      <c r="E3320" s="128">
        <v>1.10212</v>
      </c>
      <c r="F3320" s="129">
        <f t="shared" si="103"/>
        <v>0.27553</v>
      </c>
    </row>
    <row r="3321" spans="1:6" s="60" customFormat="1" ht="15" hidden="1" x14ac:dyDescent="0.25">
      <c r="A3321" s="65" t="str">
        <f t="shared" si="102"/>
        <v>A</v>
      </c>
      <c r="B3321" s="127" t="s">
        <v>315</v>
      </c>
      <c r="C3321" s="127" t="s">
        <v>3</v>
      </c>
      <c r="D3321" s="128">
        <v>1.4</v>
      </c>
      <c r="E3321" s="128">
        <v>146.58443</v>
      </c>
      <c r="F3321" s="129">
        <f t="shared" si="103"/>
        <v>104.70316428571429</v>
      </c>
    </row>
    <row r="3322" spans="1:6" ht="18.75" thickBot="1" x14ac:dyDescent="0.25">
      <c r="A3322" s="49" t="str">
        <f t="shared" si="102"/>
        <v>A</v>
      </c>
      <c r="B3322" s="109" t="s">
        <v>1730</v>
      </c>
      <c r="C3322" s="110" t="s">
        <v>1731</v>
      </c>
      <c r="D3322" s="111">
        <v>774940.52300000004</v>
      </c>
      <c r="E3322" s="111">
        <v>774602.49581000011</v>
      </c>
      <c r="F3322" s="112">
        <f t="shared" si="103"/>
        <v>0.99956380240809795</v>
      </c>
    </row>
    <row r="3323" spans="1:6" ht="15.75" thickTop="1" x14ac:dyDescent="0.2">
      <c r="A3323" s="49" t="str">
        <f t="shared" si="102"/>
        <v>A</v>
      </c>
      <c r="B3323" s="115" t="s">
        <v>315</v>
      </c>
      <c r="C3323" s="115" t="s">
        <v>18</v>
      </c>
      <c r="D3323" s="116">
        <v>774265.82299999997</v>
      </c>
      <c r="E3323" s="116">
        <v>773927.92526000005</v>
      </c>
      <c r="F3323" s="117">
        <f t="shared" si="103"/>
        <v>0.99956358949347568</v>
      </c>
    </row>
    <row r="3324" spans="1:6" ht="15" x14ac:dyDescent="0.2">
      <c r="A3324" s="49" t="str">
        <f t="shared" si="102"/>
        <v>A</v>
      </c>
      <c r="B3324" s="118" t="s">
        <v>315</v>
      </c>
      <c r="C3324" s="118" t="s">
        <v>19</v>
      </c>
      <c r="D3324" s="89">
        <v>1341.9</v>
      </c>
      <c r="E3324" s="89">
        <v>1340.9060400000001</v>
      </c>
      <c r="F3324" s="119">
        <f t="shared" si="103"/>
        <v>0.99925928906773975</v>
      </c>
    </row>
    <row r="3325" spans="1:6" ht="15" x14ac:dyDescent="0.2">
      <c r="A3325" s="49" t="str">
        <f t="shared" si="102"/>
        <v>A</v>
      </c>
      <c r="B3325" s="118" t="s">
        <v>315</v>
      </c>
      <c r="C3325" s="118" t="s">
        <v>20</v>
      </c>
      <c r="D3325" s="89">
        <v>55340.364740000005</v>
      </c>
      <c r="E3325" s="89">
        <v>55243.048350000012</v>
      </c>
      <c r="F3325" s="119">
        <f t="shared" si="103"/>
        <v>0.99824149352001557</v>
      </c>
    </row>
    <row r="3326" spans="1:6" ht="15" x14ac:dyDescent="0.2">
      <c r="A3326" s="49" t="str">
        <f t="shared" si="102"/>
        <v>A</v>
      </c>
      <c r="B3326" s="118" t="s">
        <v>315</v>
      </c>
      <c r="C3326" s="118" t="s">
        <v>32</v>
      </c>
      <c r="D3326" s="89">
        <v>6801.1760000000004</v>
      </c>
      <c r="E3326" s="89">
        <v>6747.5170299999991</v>
      </c>
      <c r="F3326" s="119">
        <f t="shared" si="103"/>
        <v>0.99211033944717775</v>
      </c>
    </row>
    <row r="3327" spans="1:6" ht="15" x14ac:dyDescent="0.2">
      <c r="A3327" s="49" t="str">
        <f t="shared" si="102"/>
        <v>A</v>
      </c>
      <c r="B3327" s="118" t="s">
        <v>315</v>
      </c>
      <c r="C3327" s="118" t="s">
        <v>3</v>
      </c>
      <c r="D3327" s="89">
        <v>9699.3812600000001</v>
      </c>
      <c r="E3327" s="89">
        <v>9566.0155099999993</v>
      </c>
      <c r="F3327" s="119">
        <f t="shared" si="103"/>
        <v>0.98625007653323227</v>
      </c>
    </row>
    <row r="3328" spans="1:6" ht="15" x14ac:dyDescent="0.2">
      <c r="A3328" s="49" t="str">
        <f t="shared" si="102"/>
        <v>A</v>
      </c>
      <c r="B3328" s="118" t="s">
        <v>315</v>
      </c>
      <c r="C3328" s="118" t="s">
        <v>33</v>
      </c>
      <c r="D3328" s="89">
        <v>3445.44</v>
      </c>
      <c r="E3328" s="89">
        <v>3433.2604500000002</v>
      </c>
      <c r="F3328" s="119">
        <f t="shared" si="103"/>
        <v>0.99646502333519094</v>
      </c>
    </row>
    <row r="3329" spans="1:6" ht="15" x14ac:dyDescent="0.2">
      <c r="A3329" s="49" t="str">
        <f t="shared" si="102"/>
        <v>A</v>
      </c>
      <c r="B3329" s="118" t="s">
        <v>315</v>
      </c>
      <c r="C3329" s="118" t="s">
        <v>34</v>
      </c>
      <c r="D3329" s="89">
        <v>697637.56099999999</v>
      </c>
      <c r="E3329" s="89">
        <v>697597.17788000009</v>
      </c>
      <c r="F3329" s="119">
        <f t="shared" si="103"/>
        <v>0.99994211446995196</v>
      </c>
    </row>
    <row r="3330" spans="1:6" ht="15" x14ac:dyDescent="0.2">
      <c r="A3330" s="49" t="str">
        <f t="shared" si="102"/>
        <v>A</v>
      </c>
      <c r="B3330" s="115" t="s">
        <v>315</v>
      </c>
      <c r="C3330" s="115" t="s">
        <v>35</v>
      </c>
      <c r="D3330" s="116">
        <v>674.7</v>
      </c>
      <c r="E3330" s="116">
        <v>674.57055000000003</v>
      </c>
      <c r="F3330" s="117">
        <f t="shared" si="103"/>
        <v>0.99980813694975545</v>
      </c>
    </row>
    <row r="3331" spans="1:6" ht="18.75" thickBot="1" x14ac:dyDescent="0.25">
      <c r="A3331" s="49" t="str">
        <f t="shared" si="102"/>
        <v>A</v>
      </c>
      <c r="B3331" s="109" t="s">
        <v>1732</v>
      </c>
      <c r="C3331" s="110" t="s">
        <v>1733</v>
      </c>
      <c r="D3331" s="111">
        <v>658706.92299999995</v>
      </c>
      <c r="E3331" s="111">
        <v>658700.81976999994</v>
      </c>
      <c r="F3331" s="112">
        <f t="shared" si="103"/>
        <v>0.99999073452883691</v>
      </c>
    </row>
    <row r="3332" spans="1:6" ht="15.75" thickTop="1" x14ac:dyDescent="0.2">
      <c r="A3332" s="49" t="str">
        <f t="shared" si="102"/>
        <v>A</v>
      </c>
      <c r="B3332" s="115" t="s">
        <v>315</v>
      </c>
      <c r="C3332" s="115" t="s">
        <v>18</v>
      </c>
      <c r="D3332" s="116">
        <v>658706.92299999995</v>
      </c>
      <c r="E3332" s="116">
        <v>658700.81976999994</v>
      </c>
      <c r="F3332" s="117">
        <f t="shared" si="103"/>
        <v>0.99999073452883691</v>
      </c>
    </row>
    <row r="3333" spans="1:6" ht="15" x14ac:dyDescent="0.2">
      <c r="A3333" s="49" t="str">
        <f t="shared" ref="A3333:A3396" si="104">(IF(OR(D3333&lt;&gt;0,E3333&lt;&gt;0,),"A","B"))</f>
        <v>A</v>
      </c>
      <c r="B3333" s="118" t="s">
        <v>315</v>
      </c>
      <c r="C3333" s="118" t="s">
        <v>32</v>
      </c>
      <c r="D3333" s="89">
        <v>6293.87</v>
      </c>
      <c r="E3333" s="89">
        <v>6292.4280699999999</v>
      </c>
      <c r="F3333" s="119">
        <f t="shared" ref="F3333:F3396" si="105">E3333/D3333</f>
        <v>0.99977089930360807</v>
      </c>
    </row>
    <row r="3334" spans="1:6" ht="15" x14ac:dyDescent="0.2">
      <c r="A3334" s="49" t="str">
        <f t="shared" si="104"/>
        <v>A</v>
      </c>
      <c r="B3334" s="118" t="s">
        <v>315</v>
      </c>
      <c r="C3334" s="118" t="s">
        <v>34</v>
      </c>
      <c r="D3334" s="89">
        <v>652413.05299999996</v>
      </c>
      <c r="E3334" s="89">
        <v>652408.39169999992</v>
      </c>
      <c r="F3334" s="119">
        <f t="shared" si="105"/>
        <v>0.9999928552931634</v>
      </c>
    </row>
    <row r="3335" spans="1:6" ht="36.75" thickBot="1" x14ac:dyDescent="0.25">
      <c r="A3335" s="49" t="str">
        <f t="shared" si="104"/>
        <v>A</v>
      </c>
      <c r="B3335" s="109" t="s">
        <v>1734</v>
      </c>
      <c r="C3335" s="110" t="s">
        <v>1735</v>
      </c>
      <c r="D3335" s="111">
        <v>6920.5839999999998</v>
      </c>
      <c r="E3335" s="111">
        <v>7071.71299</v>
      </c>
      <c r="F3335" s="112">
        <f t="shared" si="105"/>
        <v>1.0218376064794532</v>
      </c>
    </row>
    <row r="3336" spans="1:6" ht="15.75" thickTop="1" x14ac:dyDescent="0.2">
      <c r="A3336" s="49" t="str">
        <f t="shared" si="104"/>
        <v>A</v>
      </c>
      <c r="B3336" s="115" t="s">
        <v>315</v>
      </c>
      <c r="C3336" s="115" t="s">
        <v>18</v>
      </c>
      <c r="D3336" s="116">
        <v>6913.9840000000004</v>
      </c>
      <c r="E3336" s="116">
        <v>7065.1890899999999</v>
      </c>
      <c r="F3336" s="117">
        <f t="shared" si="105"/>
        <v>1.021869459055734</v>
      </c>
    </row>
    <row r="3337" spans="1:6" ht="15" x14ac:dyDescent="0.2">
      <c r="A3337" s="49" t="str">
        <f t="shared" si="104"/>
        <v>A</v>
      </c>
      <c r="B3337" s="118" t="s">
        <v>315</v>
      </c>
      <c r="C3337" s="118" t="s">
        <v>19</v>
      </c>
      <c r="D3337" s="89">
        <v>356.3</v>
      </c>
      <c r="E3337" s="89">
        <v>356.25</v>
      </c>
      <c r="F3337" s="119">
        <f t="shared" si="105"/>
        <v>0.99985966881841137</v>
      </c>
    </row>
    <row r="3338" spans="1:6" ht="15" x14ac:dyDescent="0.2">
      <c r="A3338" s="49" t="str">
        <f t="shared" si="104"/>
        <v>A</v>
      </c>
      <c r="B3338" s="118" t="s">
        <v>315</v>
      </c>
      <c r="C3338" s="118" t="s">
        <v>20</v>
      </c>
      <c r="D3338" s="89">
        <v>6503.7439999999997</v>
      </c>
      <c r="E3338" s="89">
        <v>6637.7297199999994</v>
      </c>
      <c r="F3338" s="119">
        <f t="shared" si="105"/>
        <v>1.0206013213312208</v>
      </c>
    </row>
    <row r="3339" spans="1:6" ht="15" x14ac:dyDescent="0.2">
      <c r="A3339" s="49" t="str">
        <f t="shared" si="104"/>
        <v>A</v>
      </c>
      <c r="B3339" s="118" t="s">
        <v>315</v>
      </c>
      <c r="C3339" s="118" t="s">
        <v>3</v>
      </c>
      <c r="D3339" s="89">
        <v>0</v>
      </c>
      <c r="E3339" s="89">
        <v>17.449090000000002</v>
      </c>
      <c r="F3339" s="119" t="e">
        <f t="shared" si="105"/>
        <v>#DIV/0!</v>
      </c>
    </row>
    <row r="3340" spans="1:6" ht="15" x14ac:dyDescent="0.2">
      <c r="A3340" s="49" t="str">
        <f t="shared" si="104"/>
        <v>A</v>
      </c>
      <c r="B3340" s="118" t="s">
        <v>315</v>
      </c>
      <c r="C3340" s="118" t="s">
        <v>33</v>
      </c>
      <c r="D3340" s="89">
        <v>23.04</v>
      </c>
      <c r="E3340" s="89">
        <v>22.989599999999999</v>
      </c>
      <c r="F3340" s="119">
        <f t="shared" si="105"/>
        <v>0.99781249999999999</v>
      </c>
    </row>
    <row r="3341" spans="1:6" ht="15" x14ac:dyDescent="0.2">
      <c r="A3341" s="49" t="str">
        <f t="shared" si="104"/>
        <v>A</v>
      </c>
      <c r="B3341" s="118" t="s">
        <v>315</v>
      </c>
      <c r="C3341" s="118" t="s">
        <v>34</v>
      </c>
      <c r="D3341" s="89">
        <v>30.9</v>
      </c>
      <c r="E3341" s="89">
        <v>30.770679999999999</v>
      </c>
      <c r="F3341" s="119">
        <f t="shared" si="105"/>
        <v>0.99581488673139162</v>
      </c>
    </row>
    <row r="3342" spans="1:6" ht="15" x14ac:dyDescent="0.2">
      <c r="A3342" s="49" t="str">
        <f t="shared" si="104"/>
        <v>A</v>
      </c>
      <c r="B3342" s="115" t="s">
        <v>315</v>
      </c>
      <c r="C3342" s="115" t="s">
        <v>35</v>
      </c>
      <c r="D3342" s="116">
        <v>6.6</v>
      </c>
      <c r="E3342" s="116">
        <v>6.5238999999999994</v>
      </c>
      <c r="F3342" s="117">
        <f t="shared" si="105"/>
        <v>0.98846969696969689</v>
      </c>
    </row>
    <row r="3343" spans="1:6" s="60" customFormat="1" ht="36.75" hidden="1" thickBot="1" x14ac:dyDescent="0.3">
      <c r="A3343" s="65" t="str">
        <f t="shared" si="104"/>
        <v>A</v>
      </c>
      <c r="B3343" s="120" t="s">
        <v>1736</v>
      </c>
      <c r="C3343" s="121" t="s">
        <v>1737</v>
      </c>
      <c r="D3343" s="122">
        <v>700.3</v>
      </c>
      <c r="E3343" s="122">
        <v>674.96265999999991</v>
      </c>
      <c r="F3343" s="123">
        <f t="shared" si="105"/>
        <v>0.96381930601170918</v>
      </c>
    </row>
    <row r="3344" spans="1:6" s="60" customFormat="1" ht="15" hidden="1" x14ac:dyDescent="0.25">
      <c r="A3344" s="65" t="str">
        <f t="shared" si="104"/>
        <v>A</v>
      </c>
      <c r="B3344" s="124" t="s">
        <v>315</v>
      </c>
      <c r="C3344" s="124" t="s">
        <v>18</v>
      </c>
      <c r="D3344" s="125">
        <v>700.3</v>
      </c>
      <c r="E3344" s="125">
        <v>674.96265999999991</v>
      </c>
      <c r="F3344" s="126">
        <f t="shared" si="105"/>
        <v>0.96381930601170918</v>
      </c>
    </row>
    <row r="3345" spans="1:6" s="60" customFormat="1" ht="15" hidden="1" x14ac:dyDescent="0.25">
      <c r="A3345" s="65" t="str">
        <f t="shared" si="104"/>
        <v>A</v>
      </c>
      <c r="B3345" s="127" t="s">
        <v>315</v>
      </c>
      <c r="C3345" s="127" t="s">
        <v>19</v>
      </c>
      <c r="D3345" s="128">
        <v>356.3</v>
      </c>
      <c r="E3345" s="128">
        <v>356.25</v>
      </c>
      <c r="F3345" s="129">
        <f t="shared" si="105"/>
        <v>0.99985966881841137</v>
      </c>
    </row>
    <row r="3346" spans="1:6" s="60" customFormat="1" ht="15" hidden="1" x14ac:dyDescent="0.25">
      <c r="A3346" s="65" t="str">
        <f t="shared" si="104"/>
        <v>A</v>
      </c>
      <c r="B3346" s="127" t="s">
        <v>315</v>
      </c>
      <c r="C3346" s="127" t="s">
        <v>20</v>
      </c>
      <c r="D3346" s="128">
        <v>338</v>
      </c>
      <c r="E3346" s="128">
        <v>312.74230999999997</v>
      </c>
      <c r="F3346" s="129">
        <f t="shared" si="105"/>
        <v>0.92527310650887562</v>
      </c>
    </row>
    <row r="3347" spans="1:6" s="60" customFormat="1" ht="15" hidden="1" x14ac:dyDescent="0.25">
      <c r="A3347" s="65" t="str">
        <f t="shared" si="104"/>
        <v>A</v>
      </c>
      <c r="B3347" s="127" t="s">
        <v>315</v>
      </c>
      <c r="C3347" s="127" t="s">
        <v>34</v>
      </c>
      <c r="D3347" s="128">
        <v>6</v>
      </c>
      <c r="E3347" s="128">
        <v>5.9703500000000007</v>
      </c>
      <c r="F3347" s="129">
        <f t="shared" si="105"/>
        <v>0.99505833333333349</v>
      </c>
    </row>
    <row r="3348" spans="1:6" s="60" customFormat="1" ht="36.75" hidden="1" thickBot="1" x14ac:dyDescent="0.3">
      <c r="A3348" s="65" t="str">
        <f t="shared" si="104"/>
        <v>A</v>
      </c>
      <c r="B3348" s="120" t="s">
        <v>1738</v>
      </c>
      <c r="C3348" s="121" t="s">
        <v>1739</v>
      </c>
      <c r="D3348" s="122">
        <v>6220.2839999999997</v>
      </c>
      <c r="E3348" s="122">
        <v>6396.7503299999998</v>
      </c>
      <c r="F3348" s="123">
        <f t="shared" si="105"/>
        <v>1.0283694972769732</v>
      </c>
    </row>
    <row r="3349" spans="1:6" s="60" customFormat="1" ht="15" hidden="1" x14ac:dyDescent="0.25">
      <c r="A3349" s="65" t="str">
        <f t="shared" si="104"/>
        <v>A</v>
      </c>
      <c r="B3349" s="124" t="s">
        <v>315</v>
      </c>
      <c r="C3349" s="124" t="s">
        <v>18</v>
      </c>
      <c r="D3349" s="125">
        <v>6213.6840000000002</v>
      </c>
      <c r="E3349" s="125">
        <v>6390.2264299999997</v>
      </c>
      <c r="F3349" s="126">
        <f t="shared" si="105"/>
        <v>1.0284118777202058</v>
      </c>
    </row>
    <row r="3350" spans="1:6" s="60" customFormat="1" ht="15" hidden="1" x14ac:dyDescent="0.25">
      <c r="A3350" s="65" t="str">
        <f t="shared" si="104"/>
        <v>A</v>
      </c>
      <c r="B3350" s="127" t="s">
        <v>315</v>
      </c>
      <c r="C3350" s="127" t="s">
        <v>20</v>
      </c>
      <c r="D3350" s="128">
        <v>6165.7439999999997</v>
      </c>
      <c r="E3350" s="128">
        <v>6324.9874099999997</v>
      </c>
      <c r="F3350" s="129">
        <f t="shared" si="105"/>
        <v>1.0258271199712476</v>
      </c>
    </row>
    <row r="3351" spans="1:6" s="60" customFormat="1" ht="15" hidden="1" x14ac:dyDescent="0.25">
      <c r="A3351" s="65" t="str">
        <f t="shared" si="104"/>
        <v>A</v>
      </c>
      <c r="B3351" s="127" t="s">
        <v>315</v>
      </c>
      <c r="C3351" s="127" t="s">
        <v>3</v>
      </c>
      <c r="D3351" s="128">
        <v>0</v>
      </c>
      <c r="E3351" s="128">
        <v>17.449090000000002</v>
      </c>
      <c r="F3351" s="129" t="e">
        <f t="shared" si="105"/>
        <v>#DIV/0!</v>
      </c>
    </row>
    <row r="3352" spans="1:6" s="60" customFormat="1" ht="15" hidden="1" x14ac:dyDescent="0.25">
      <c r="A3352" s="65" t="str">
        <f t="shared" si="104"/>
        <v>A</v>
      </c>
      <c r="B3352" s="127" t="s">
        <v>315</v>
      </c>
      <c r="C3352" s="127" t="s">
        <v>33</v>
      </c>
      <c r="D3352" s="128">
        <v>23.04</v>
      </c>
      <c r="E3352" s="128">
        <v>22.989599999999999</v>
      </c>
      <c r="F3352" s="129">
        <f t="shared" si="105"/>
        <v>0.99781249999999999</v>
      </c>
    </row>
    <row r="3353" spans="1:6" s="60" customFormat="1" ht="15" hidden="1" x14ac:dyDescent="0.25">
      <c r="A3353" s="65" t="str">
        <f t="shared" si="104"/>
        <v>A</v>
      </c>
      <c r="B3353" s="127" t="s">
        <v>315</v>
      </c>
      <c r="C3353" s="127" t="s">
        <v>34</v>
      </c>
      <c r="D3353" s="128">
        <v>24.9</v>
      </c>
      <c r="E3353" s="128">
        <v>24.800330000000002</v>
      </c>
      <c r="F3353" s="129">
        <f t="shared" si="105"/>
        <v>0.99599718875502019</v>
      </c>
    </row>
    <row r="3354" spans="1:6" s="60" customFormat="1" ht="15" hidden="1" x14ac:dyDescent="0.25">
      <c r="A3354" s="65" t="str">
        <f t="shared" si="104"/>
        <v>A</v>
      </c>
      <c r="B3354" s="124" t="s">
        <v>315</v>
      </c>
      <c r="C3354" s="124" t="s">
        <v>35</v>
      </c>
      <c r="D3354" s="125">
        <v>6.6</v>
      </c>
      <c r="E3354" s="125">
        <v>6.5238999999999994</v>
      </c>
      <c r="F3354" s="126">
        <f t="shared" si="105"/>
        <v>0.98846969696969689</v>
      </c>
    </row>
    <row r="3355" spans="1:6" ht="36.75" thickBot="1" x14ac:dyDescent="0.25">
      <c r="A3355" s="49" t="str">
        <f t="shared" si="104"/>
        <v>A</v>
      </c>
      <c r="B3355" s="109" t="s">
        <v>1740</v>
      </c>
      <c r="C3355" s="110" t="s">
        <v>1741</v>
      </c>
      <c r="D3355" s="111">
        <v>13092.392</v>
      </c>
      <c r="E3355" s="111">
        <v>12872.187100000001</v>
      </c>
      <c r="F3355" s="112">
        <f t="shared" si="105"/>
        <v>0.98318069761430926</v>
      </c>
    </row>
    <row r="3356" spans="1:6" ht="15.75" thickTop="1" x14ac:dyDescent="0.2">
      <c r="A3356" s="49" t="str">
        <f t="shared" si="104"/>
        <v>A</v>
      </c>
      <c r="B3356" s="115" t="s">
        <v>315</v>
      </c>
      <c r="C3356" s="115" t="s">
        <v>18</v>
      </c>
      <c r="D3356" s="116">
        <v>13080.291999999999</v>
      </c>
      <c r="E3356" s="116">
        <v>12860.140449999999</v>
      </c>
      <c r="F3356" s="117">
        <f t="shared" si="105"/>
        <v>0.9831692174761848</v>
      </c>
    </row>
    <row r="3357" spans="1:6" ht="15" x14ac:dyDescent="0.2">
      <c r="A3357" s="49" t="str">
        <f t="shared" si="104"/>
        <v>A</v>
      </c>
      <c r="B3357" s="118" t="s">
        <v>315</v>
      </c>
      <c r="C3357" s="118" t="s">
        <v>19</v>
      </c>
      <c r="D3357" s="89">
        <v>985.6</v>
      </c>
      <c r="E3357" s="89">
        <v>984.65604000000008</v>
      </c>
      <c r="F3357" s="119">
        <f t="shared" si="105"/>
        <v>0.99904224837662348</v>
      </c>
    </row>
    <row r="3358" spans="1:6" ht="15" x14ac:dyDescent="0.2">
      <c r="A3358" s="49" t="str">
        <f t="shared" si="104"/>
        <v>A</v>
      </c>
      <c r="B3358" s="118" t="s">
        <v>315</v>
      </c>
      <c r="C3358" s="118" t="s">
        <v>20</v>
      </c>
      <c r="D3358" s="89">
        <v>11358.982</v>
      </c>
      <c r="E3358" s="89">
        <v>11185.83275</v>
      </c>
      <c r="F3358" s="119">
        <f t="shared" si="105"/>
        <v>0.9847566225564931</v>
      </c>
    </row>
    <row r="3359" spans="1:6" ht="15" x14ac:dyDescent="0.2">
      <c r="A3359" s="49" t="str">
        <f t="shared" si="104"/>
        <v>A</v>
      </c>
      <c r="B3359" s="118" t="s">
        <v>315</v>
      </c>
      <c r="C3359" s="118" t="s">
        <v>33</v>
      </c>
      <c r="D3359" s="89">
        <v>376.3</v>
      </c>
      <c r="E3359" s="89">
        <v>365.19584999999995</v>
      </c>
      <c r="F3359" s="119">
        <f t="shared" si="105"/>
        <v>0.97049123040127538</v>
      </c>
    </row>
    <row r="3360" spans="1:6" ht="15" x14ac:dyDescent="0.2">
      <c r="A3360" s="49" t="str">
        <f t="shared" si="104"/>
        <v>A</v>
      </c>
      <c r="B3360" s="118" t="s">
        <v>315</v>
      </c>
      <c r="C3360" s="118" t="s">
        <v>34</v>
      </c>
      <c r="D3360" s="89">
        <v>359.41</v>
      </c>
      <c r="E3360" s="89">
        <v>324.45580999999999</v>
      </c>
      <c r="F3360" s="119">
        <f t="shared" si="105"/>
        <v>0.90274563868562352</v>
      </c>
    </row>
    <row r="3361" spans="1:6" ht="15" x14ac:dyDescent="0.2">
      <c r="A3361" s="49" t="str">
        <f t="shared" si="104"/>
        <v>A</v>
      </c>
      <c r="B3361" s="115" t="s">
        <v>315</v>
      </c>
      <c r="C3361" s="115" t="s">
        <v>35</v>
      </c>
      <c r="D3361" s="116">
        <v>12.1</v>
      </c>
      <c r="E3361" s="116">
        <v>12.04665</v>
      </c>
      <c r="F3361" s="117">
        <f t="shared" si="105"/>
        <v>0.99559090909090908</v>
      </c>
    </row>
    <row r="3362" spans="1:6" ht="36.75" thickBot="1" x14ac:dyDescent="0.25">
      <c r="A3362" s="49" t="str">
        <f t="shared" si="104"/>
        <v>A</v>
      </c>
      <c r="B3362" s="109" t="s">
        <v>1742</v>
      </c>
      <c r="C3362" s="110" t="s">
        <v>1743</v>
      </c>
      <c r="D3362" s="111">
        <v>1655.2</v>
      </c>
      <c r="E3362" s="111">
        <v>1641.6242899999997</v>
      </c>
      <c r="F3362" s="112">
        <f t="shared" si="105"/>
        <v>0.99179814523924581</v>
      </c>
    </row>
    <row r="3363" spans="1:6" ht="15.75" thickTop="1" x14ac:dyDescent="0.2">
      <c r="A3363" s="49" t="str">
        <f t="shared" si="104"/>
        <v>A</v>
      </c>
      <c r="B3363" s="115" t="s">
        <v>315</v>
      </c>
      <c r="C3363" s="115" t="s">
        <v>18</v>
      </c>
      <c r="D3363" s="116">
        <v>1643.1</v>
      </c>
      <c r="E3363" s="116">
        <v>1629.57764</v>
      </c>
      <c r="F3363" s="117">
        <f t="shared" si="105"/>
        <v>0.99177021483780659</v>
      </c>
    </row>
    <row r="3364" spans="1:6" ht="15" x14ac:dyDescent="0.2">
      <c r="A3364" s="49" t="str">
        <f t="shared" si="104"/>
        <v>A</v>
      </c>
      <c r="B3364" s="118" t="s">
        <v>315</v>
      </c>
      <c r="C3364" s="118" t="s">
        <v>19</v>
      </c>
      <c r="D3364" s="89">
        <v>985.6</v>
      </c>
      <c r="E3364" s="89">
        <v>984.65604000000008</v>
      </c>
      <c r="F3364" s="119">
        <f t="shared" si="105"/>
        <v>0.99904224837662348</v>
      </c>
    </row>
    <row r="3365" spans="1:6" ht="15" x14ac:dyDescent="0.2">
      <c r="A3365" s="49" t="str">
        <f t="shared" si="104"/>
        <v>A</v>
      </c>
      <c r="B3365" s="118" t="s">
        <v>315</v>
      </c>
      <c r="C3365" s="118" t="s">
        <v>20</v>
      </c>
      <c r="D3365" s="89">
        <v>609</v>
      </c>
      <c r="E3365" s="89">
        <v>601.75454999999999</v>
      </c>
      <c r="F3365" s="119">
        <f t="shared" si="105"/>
        <v>0.98810270935960587</v>
      </c>
    </row>
    <row r="3366" spans="1:6" ht="15" x14ac:dyDescent="0.2">
      <c r="A3366" s="49" t="str">
        <f t="shared" si="104"/>
        <v>A</v>
      </c>
      <c r="B3366" s="118" t="s">
        <v>315</v>
      </c>
      <c r="C3366" s="118" t="s">
        <v>33</v>
      </c>
      <c r="D3366" s="89">
        <v>43.3</v>
      </c>
      <c r="E3366" s="89">
        <v>39.498690000000003</v>
      </c>
      <c r="F3366" s="119">
        <f t="shared" si="105"/>
        <v>0.91220993071593548</v>
      </c>
    </row>
    <row r="3367" spans="1:6" ht="15" x14ac:dyDescent="0.2">
      <c r="A3367" s="49" t="str">
        <f t="shared" si="104"/>
        <v>A</v>
      </c>
      <c r="B3367" s="118" t="s">
        <v>315</v>
      </c>
      <c r="C3367" s="118" t="s">
        <v>34</v>
      </c>
      <c r="D3367" s="89">
        <v>5.2</v>
      </c>
      <c r="E3367" s="89">
        <v>3.6683599999999998</v>
      </c>
      <c r="F3367" s="119">
        <f t="shared" si="105"/>
        <v>0.7054538461538461</v>
      </c>
    </row>
    <row r="3368" spans="1:6" ht="15" x14ac:dyDescent="0.2">
      <c r="A3368" s="49" t="str">
        <f t="shared" si="104"/>
        <v>A</v>
      </c>
      <c r="B3368" s="115" t="s">
        <v>315</v>
      </c>
      <c r="C3368" s="115" t="s">
        <v>35</v>
      </c>
      <c r="D3368" s="116">
        <v>12.1</v>
      </c>
      <c r="E3368" s="116">
        <v>12.04665</v>
      </c>
      <c r="F3368" s="117">
        <f t="shared" si="105"/>
        <v>0.99559090909090908</v>
      </c>
    </row>
    <row r="3369" spans="1:6" ht="36.75" thickBot="1" x14ac:dyDescent="0.25">
      <c r="A3369" s="49" t="str">
        <f t="shared" si="104"/>
        <v>A</v>
      </c>
      <c r="B3369" s="109" t="s">
        <v>1744</v>
      </c>
      <c r="C3369" s="110" t="s">
        <v>1741</v>
      </c>
      <c r="D3369" s="111">
        <v>11437.191999999999</v>
      </c>
      <c r="E3369" s="111">
        <v>11230.562810000001</v>
      </c>
      <c r="F3369" s="112">
        <f t="shared" si="105"/>
        <v>0.98193357338059917</v>
      </c>
    </row>
    <row r="3370" spans="1:6" ht="15.75" thickTop="1" x14ac:dyDescent="0.2">
      <c r="A3370" s="49" t="str">
        <f t="shared" si="104"/>
        <v>A</v>
      </c>
      <c r="B3370" s="115" t="s">
        <v>315</v>
      </c>
      <c r="C3370" s="115" t="s">
        <v>18</v>
      </c>
      <c r="D3370" s="116">
        <v>11437.191999999999</v>
      </c>
      <c r="E3370" s="116">
        <v>11230.562810000001</v>
      </c>
      <c r="F3370" s="117">
        <f t="shared" si="105"/>
        <v>0.98193357338059917</v>
      </c>
    </row>
    <row r="3371" spans="1:6" ht="15" x14ac:dyDescent="0.2">
      <c r="A3371" s="49" t="str">
        <f t="shared" si="104"/>
        <v>A</v>
      </c>
      <c r="B3371" s="118" t="s">
        <v>315</v>
      </c>
      <c r="C3371" s="118" t="s">
        <v>20</v>
      </c>
      <c r="D3371" s="89">
        <v>10749.982</v>
      </c>
      <c r="E3371" s="89">
        <v>10584.0782</v>
      </c>
      <c r="F3371" s="119">
        <f t="shared" si="105"/>
        <v>0.98456706253089543</v>
      </c>
    </row>
    <row r="3372" spans="1:6" ht="15" x14ac:dyDescent="0.2">
      <c r="A3372" s="49" t="str">
        <f t="shared" si="104"/>
        <v>A</v>
      </c>
      <c r="B3372" s="118" t="s">
        <v>315</v>
      </c>
      <c r="C3372" s="118" t="s">
        <v>33</v>
      </c>
      <c r="D3372" s="89">
        <v>333</v>
      </c>
      <c r="E3372" s="89">
        <v>325.69716</v>
      </c>
      <c r="F3372" s="119">
        <f t="shared" si="105"/>
        <v>0.9780695495495495</v>
      </c>
    </row>
    <row r="3373" spans="1:6" ht="15" x14ac:dyDescent="0.2">
      <c r="A3373" s="49" t="str">
        <f t="shared" si="104"/>
        <v>A</v>
      </c>
      <c r="B3373" s="118" t="s">
        <v>315</v>
      </c>
      <c r="C3373" s="118" t="s">
        <v>34</v>
      </c>
      <c r="D3373" s="89">
        <v>354.21</v>
      </c>
      <c r="E3373" s="89">
        <v>320.78744999999998</v>
      </c>
      <c r="F3373" s="119">
        <f t="shared" si="105"/>
        <v>0.90564199203862117</v>
      </c>
    </row>
    <row r="3374" spans="1:6" ht="18.75" thickBot="1" x14ac:dyDescent="0.25">
      <c r="A3374" s="49" t="str">
        <f t="shared" si="104"/>
        <v>A</v>
      </c>
      <c r="B3374" s="109" t="s">
        <v>1745</v>
      </c>
      <c r="C3374" s="110" t="s">
        <v>1746</v>
      </c>
      <c r="D3374" s="111">
        <v>418.25</v>
      </c>
      <c r="E3374" s="111">
        <v>416.95027000000005</v>
      </c>
      <c r="F3374" s="112">
        <f t="shared" si="105"/>
        <v>0.9968924566646743</v>
      </c>
    </row>
    <row r="3375" spans="1:6" ht="15.75" thickTop="1" x14ac:dyDescent="0.2">
      <c r="A3375" s="49" t="str">
        <f t="shared" si="104"/>
        <v>A</v>
      </c>
      <c r="B3375" s="115" t="s">
        <v>315</v>
      </c>
      <c r="C3375" s="115" t="s">
        <v>18</v>
      </c>
      <c r="D3375" s="116">
        <v>418.25</v>
      </c>
      <c r="E3375" s="116">
        <v>416.95027000000005</v>
      </c>
      <c r="F3375" s="117">
        <f t="shared" si="105"/>
        <v>0.9968924566646743</v>
      </c>
    </row>
    <row r="3376" spans="1:6" ht="15" x14ac:dyDescent="0.2">
      <c r="A3376" s="49" t="str">
        <f t="shared" si="104"/>
        <v>A</v>
      </c>
      <c r="B3376" s="118" t="s">
        <v>315</v>
      </c>
      <c r="C3376" s="118" t="s">
        <v>20</v>
      </c>
      <c r="D3376" s="89">
        <v>357.65</v>
      </c>
      <c r="E3376" s="89">
        <v>357.06643999999994</v>
      </c>
      <c r="F3376" s="119">
        <f t="shared" si="105"/>
        <v>0.99836834894449866</v>
      </c>
    </row>
    <row r="3377" spans="1:6" ht="15" x14ac:dyDescent="0.2">
      <c r="A3377" s="49" t="str">
        <f t="shared" si="104"/>
        <v>A</v>
      </c>
      <c r="B3377" s="118" t="s">
        <v>315</v>
      </c>
      <c r="C3377" s="118" t="s">
        <v>3</v>
      </c>
      <c r="D3377" s="89">
        <v>0.7</v>
      </c>
      <c r="E3377" s="89">
        <v>0.61987999999999999</v>
      </c>
      <c r="F3377" s="119">
        <f t="shared" si="105"/>
        <v>0.88554285714285719</v>
      </c>
    </row>
    <row r="3378" spans="1:6" ht="15" x14ac:dyDescent="0.2">
      <c r="A3378" s="49" t="str">
        <f t="shared" si="104"/>
        <v>A</v>
      </c>
      <c r="B3378" s="118" t="s">
        <v>315</v>
      </c>
      <c r="C3378" s="118" t="s">
        <v>34</v>
      </c>
      <c r="D3378" s="89">
        <v>59.9</v>
      </c>
      <c r="E3378" s="89">
        <v>59.263949999999994</v>
      </c>
      <c r="F3378" s="119">
        <f t="shared" si="105"/>
        <v>0.98938146911519187</v>
      </c>
    </row>
    <row r="3379" spans="1:6" s="60" customFormat="1" ht="54.75" hidden="1" thickBot="1" x14ac:dyDescent="0.3">
      <c r="A3379" s="65" t="str">
        <f t="shared" si="104"/>
        <v>A</v>
      </c>
      <c r="B3379" s="120" t="s">
        <v>1747</v>
      </c>
      <c r="C3379" s="121" t="s">
        <v>1748</v>
      </c>
      <c r="D3379" s="122">
        <v>3.5550000000000002</v>
      </c>
      <c r="E3379" s="122">
        <v>3.375</v>
      </c>
      <c r="F3379" s="123">
        <f t="shared" si="105"/>
        <v>0.94936708860759489</v>
      </c>
    </row>
    <row r="3380" spans="1:6" s="60" customFormat="1" ht="15" hidden="1" x14ac:dyDescent="0.25">
      <c r="A3380" s="65" t="str">
        <f t="shared" si="104"/>
        <v>A</v>
      </c>
      <c r="B3380" s="124" t="s">
        <v>315</v>
      </c>
      <c r="C3380" s="124" t="s">
        <v>18</v>
      </c>
      <c r="D3380" s="125">
        <v>3.5550000000000002</v>
      </c>
      <c r="E3380" s="125">
        <v>3.375</v>
      </c>
      <c r="F3380" s="126">
        <f t="shared" si="105"/>
        <v>0.94936708860759489</v>
      </c>
    </row>
    <row r="3381" spans="1:6" s="60" customFormat="1" ht="15" hidden="1" x14ac:dyDescent="0.25">
      <c r="A3381" s="65" t="str">
        <f t="shared" si="104"/>
        <v>A</v>
      </c>
      <c r="B3381" s="127" t="s">
        <v>315</v>
      </c>
      <c r="C3381" s="127" t="s">
        <v>20</v>
      </c>
      <c r="D3381" s="128">
        <v>5.5E-2</v>
      </c>
      <c r="E3381" s="128">
        <v>0</v>
      </c>
      <c r="F3381" s="129">
        <f t="shared" si="105"/>
        <v>0</v>
      </c>
    </row>
    <row r="3382" spans="1:6" s="60" customFormat="1" ht="15" hidden="1" x14ac:dyDescent="0.25">
      <c r="A3382" s="65" t="str">
        <f t="shared" si="104"/>
        <v>A</v>
      </c>
      <c r="B3382" s="127" t="s">
        <v>315</v>
      </c>
      <c r="C3382" s="127" t="s">
        <v>3</v>
      </c>
      <c r="D3382" s="128">
        <v>0.05</v>
      </c>
      <c r="E3382" s="128">
        <v>0</v>
      </c>
      <c r="F3382" s="129">
        <f t="shared" si="105"/>
        <v>0</v>
      </c>
    </row>
    <row r="3383" spans="1:6" s="60" customFormat="1" ht="15" hidden="1" x14ac:dyDescent="0.25">
      <c r="A3383" s="65" t="str">
        <f t="shared" si="104"/>
        <v>A</v>
      </c>
      <c r="B3383" s="127" t="s">
        <v>315</v>
      </c>
      <c r="C3383" s="127" t="s">
        <v>34</v>
      </c>
      <c r="D3383" s="128">
        <v>3.45</v>
      </c>
      <c r="E3383" s="128">
        <v>3.375</v>
      </c>
      <c r="F3383" s="129">
        <f t="shared" si="105"/>
        <v>0.97826086956521729</v>
      </c>
    </row>
    <row r="3384" spans="1:6" s="60" customFormat="1" ht="36.75" hidden="1" thickBot="1" x14ac:dyDescent="0.3">
      <c r="A3384" s="65" t="str">
        <f t="shared" si="104"/>
        <v>A</v>
      </c>
      <c r="B3384" s="120" t="s">
        <v>1749</v>
      </c>
      <c r="C3384" s="121" t="s">
        <v>1750</v>
      </c>
      <c r="D3384" s="122">
        <v>173</v>
      </c>
      <c r="E3384" s="122">
        <v>172.75658999999996</v>
      </c>
      <c r="F3384" s="123">
        <f t="shared" si="105"/>
        <v>0.9985930057803466</v>
      </c>
    </row>
    <row r="3385" spans="1:6" s="60" customFormat="1" ht="15" hidden="1" x14ac:dyDescent="0.25">
      <c r="A3385" s="65" t="str">
        <f t="shared" si="104"/>
        <v>A</v>
      </c>
      <c r="B3385" s="124" t="s">
        <v>315</v>
      </c>
      <c r="C3385" s="124" t="s">
        <v>18</v>
      </c>
      <c r="D3385" s="125">
        <v>173</v>
      </c>
      <c r="E3385" s="125">
        <v>172.75658999999996</v>
      </c>
      <c r="F3385" s="126">
        <f t="shared" si="105"/>
        <v>0.9985930057803466</v>
      </c>
    </row>
    <row r="3386" spans="1:6" s="60" customFormat="1" ht="15" hidden="1" x14ac:dyDescent="0.25">
      <c r="A3386" s="65" t="str">
        <f t="shared" si="104"/>
        <v>A</v>
      </c>
      <c r="B3386" s="127" t="s">
        <v>315</v>
      </c>
      <c r="C3386" s="127" t="s">
        <v>20</v>
      </c>
      <c r="D3386" s="128">
        <v>136</v>
      </c>
      <c r="E3386" s="128">
        <v>135.81158999999997</v>
      </c>
      <c r="F3386" s="129">
        <f t="shared" si="105"/>
        <v>0.9986146323529409</v>
      </c>
    </row>
    <row r="3387" spans="1:6" s="60" customFormat="1" ht="15" hidden="1" x14ac:dyDescent="0.25">
      <c r="A3387" s="65" t="str">
        <f t="shared" si="104"/>
        <v>A</v>
      </c>
      <c r="B3387" s="127" t="s">
        <v>315</v>
      </c>
      <c r="C3387" s="127" t="s">
        <v>34</v>
      </c>
      <c r="D3387" s="128">
        <v>37</v>
      </c>
      <c r="E3387" s="128">
        <v>36.945</v>
      </c>
      <c r="F3387" s="129">
        <f t="shared" si="105"/>
        <v>0.99851351351351347</v>
      </c>
    </row>
    <row r="3388" spans="1:6" s="60" customFormat="1" ht="54.75" hidden="1" thickBot="1" x14ac:dyDescent="0.3">
      <c r="A3388" s="65" t="str">
        <f t="shared" si="104"/>
        <v>A</v>
      </c>
      <c r="B3388" s="120" t="s">
        <v>1751</v>
      </c>
      <c r="C3388" s="121" t="s">
        <v>1752</v>
      </c>
      <c r="D3388" s="122">
        <v>139.345</v>
      </c>
      <c r="E3388" s="122">
        <v>139.32</v>
      </c>
      <c r="F3388" s="123">
        <f t="shared" si="105"/>
        <v>0.99982058918511607</v>
      </c>
    </row>
    <row r="3389" spans="1:6" s="60" customFormat="1" ht="15" hidden="1" x14ac:dyDescent="0.25">
      <c r="A3389" s="65" t="str">
        <f t="shared" si="104"/>
        <v>A</v>
      </c>
      <c r="B3389" s="124" t="s">
        <v>315</v>
      </c>
      <c r="C3389" s="124" t="s">
        <v>18</v>
      </c>
      <c r="D3389" s="125">
        <v>139.345</v>
      </c>
      <c r="E3389" s="125">
        <v>139.32</v>
      </c>
      <c r="F3389" s="126">
        <f t="shared" si="105"/>
        <v>0.99982058918511607</v>
      </c>
    </row>
    <row r="3390" spans="1:6" s="60" customFormat="1" ht="15" hidden="1" x14ac:dyDescent="0.25">
      <c r="A3390" s="65" t="str">
        <f t="shared" si="104"/>
        <v>A</v>
      </c>
      <c r="B3390" s="127" t="s">
        <v>315</v>
      </c>
      <c r="C3390" s="127" t="s">
        <v>20</v>
      </c>
      <c r="D3390" s="128">
        <v>139.345</v>
      </c>
      <c r="E3390" s="128">
        <v>139.32</v>
      </c>
      <c r="F3390" s="129">
        <f t="shared" si="105"/>
        <v>0.99982058918511607</v>
      </c>
    </row>
    <row r="3391" spans="1:6" s="60" customFormat="1" ht="54.75" hidden="1" thickBot="1" x14ac:dyDescent="0.3">
      <c r="A3391" s="65" t="str">
        <f t="shared" si="104"/>
        <v>A</v>
      </c>
      <c r="B3391" s="120" t="s">
        <v>1753</v>
      </c>
      <c r="C3391" s="121" t="s">
        <v>1754</v>
      </c>
      <c r="D3391" s="122">
        <v>102.35</v>
      </c>
      <c r="E3391" s="122">
        <v>101.49867999999999</v>
      </c>
      <c r="F3391" s="123">
        <f t="shared" si="105"/>
        <v>0.9916822667318026</v>
      </c>
    </row>
    <row r="3392" spans="1:6" s="60" customFormat="1" ht="15" hidden="1" x14ac:dyDescent="0.25">
      <c r="A3392" s="65" t="str">
        <f t="shared" si="104"/>
        <v>A</v>
      </c>
      <c r="B3392" s="124" t="s">
        <v>315</v>
      </c>
      <c r="C3392" s="124" t="s">
        <v>18</v>
      </c>
      <c r="D3392" s="125">
        <v>102.35</v>
      </c>
      <c r="E3392" s="125">
        <v>101.49867999999999</v>
      </c>
      <c r="F3392" s="126">
        <f t="shared" si="105"/>
        <v>0.9916822667318026</v>
      </c>
    </row>
    <row r="3393" spans="1:6" s="60" customFormat="1" ht="15" hidden="1" x14ac:dyDescent="0.25">
      <c r="A3393" s="65" t="str">
        <f t="shared" si="104"/>
        <v>A</v>
      </c>
      <c r="B3393" s="127" t="s">
        <v>315</v>
      </c>
      <c r="C3393" s="127" t="s">
        <v>20</v>
      </c>
      <c r="D3393" s="128">
        <v>82.25</v>
      </c>
      <c r="E3393" s="128">
        <v>81.934850000000012</v>
      </c>
      <c r="F3393" s="129">
        <f t="shared" si="105"/>
        <v>0.99616838905775085</v>
      </c>
    </row>
    <row r="3394" spans="1:6" s="60" customFormat="1" ht="15" hidden="1" x14ac:dyDescent="0.25">
      <c r="A3394" s="65" t="str">
        <f t="shared" si="104"/>
        <v>A</v>
      </c>
      <c r="B3394" s="127" t="s">
        <v>315</v>
      </c>
      <c r="C3394" s="127" t="s">
        <v>3</v>
      </c>
      <c r="D3394" s="128">
        <v>0.65</v>
      </c>
      <c r="E3394" s="128">
        <v>0.61987999999999999</v>
      </c>
      <c r="F3394" s="129">
        <f t="shared" si="105"/>
        <v>0.95366153846153845</v>
      </c>
    </row>
    <row r="3395" spans="1:6" s="60" customFormat="1" ht="15" hidden="1" x14ac:dyDescent="0.25">
      <c r="A3395" s="65" t="str">
        <f t="shared" si="104"/>
        <v>A</v>
      </c>
      <c r="B3395" s="127" t="s">
        <v>315</v>
      </c>
      <c r="C3395" s="127" t="s">
        <v>34</v>
      </c>
      <c r="D3395" s="128">
        <v>19.45</v>
      </c>
      <c r="E3395" s="128">
        <v>18.943950000000001</v>
      </c>
      <c r="F3395" s="129">
        <f t="shared" si="105"/>
        <v>0.97398200514138822</v>
      </c>
    </row>
    <row r="3396" spans="1:6" ht="54.75" thickBot="1" x14ac:dyDescent="0.25">
      <c r="A3396" s="49" t="str">
        <f t="shared" si="104"/>
        <v>A</v>
      </c>
      <c r="B3396" s="109" t="s">
        <v>1755</v>
      </c>
      <c r="C3396" s="110" t="s">
        <v>1756</v>
      </c>
      <c r="D3396" s="111">
        <v>149.75399999999999</v>
      </c>
      <c r="E3396" s="111">
        <v>149.23667</v>
      </c>
      <c r="F3396" s="112">
        <f t="shared" si="105"/>
        <v>0.99654546790069054</v>
      </c>
    </row>
    <row r="3397" spans="1:6" ht="15.75" thickTop="1" x14ac:dyDescent="0.2">
      <c r="A3397" s="49" t="str">
        <f t="shared" ref="A3397:A3460" si="106">(IF(OR(D3397&lt;&gt;0,E3397&lt;&gt;0,),"A","B"))</f>
        <v>A</v>
      </c>
      <c r="B3397" s="115" t="s">
        <v>315</v>
      </c>
      <c r="C3397" s="115" t="s">
        <v>18</v>
      </c>
      <c r="D3397" s="116">
        <v>149.75399999999999</v>
      </c>
      <c r="E3397" s="116">
        <v>149.23667</v>
      </c>
      <c r="F3397" s="117">
        <f t="shared" ref="F3397:F3460" si="107">E3397/D3397</f>
        <v>0.99654546790069054</v>
      </c>
    </row>
    <row r="3398" spans="1:6" ht="15" x14ac:dyDescent="0.2">
      <c r="A3398" s="49" t="str">
        <f t="shared" si="106"/>
        <v>A</v>
      </c>
      <c r="B3398" s="118" t="s">
        <v>315</v>
      </c>
      <c r="C3398" s="118" t="s">
        <v>20</v>
      </c>
      <c r="D3398" s="89">
        <v>7.2</v>
      </c>
      <c r="E3398" s="89">
        <v>7.2</v>
      </c>
      <c r="F3398" s="119">
        <f t="shared" si="107"/>
        <v>1</v>
      </c>
    </row>
    <row r="3399" spans="1:6" ht="15" x14ac:dyDescent="0.2">
      <c r="A3399" s="49" t="str">
        <f t="shared" si="106"/>
        <v>A</v>
      </c>
      <c r="B3399" s="118" t="s">
        <v>315</v>
      </c>
      <c r="C3399" s="118" t="s">
        <v>32</v>
      </c>
      <c r="D3399" s="89">
        <v>142.554</v>
      </c>
      <c r="E3399" s="89">
        <v>142.03667000000002</v>
      </c>
      <c r="F3399" s="119">
        <f t="shared" si="107"/>
        <v>0.99637098923916556</v>
      </c>
    </row>
    <row r="3400" spans="1:6" s="60" customFormat="1" ht="36.75" hidden="1" thickBot="1" x14ac:dyDescent="0.3">
      <c r="A3400" s="65" t="str">
        <f t="shared" si="106"/>
        <v>A</v>
      </c>
      <c r="B3400" s="120" t="s">
        <v>1757</v>
      </c>
      <c r="C3400" s="121" t="s">
        <v>1758</v>
      </c>
      <c r="D3400" s="122">
        <v>142.554</v>
      </c>
      <c r="E3400" s="122">
        <v>142.03667000000002</v>
      </c>
      <c r="F3400" s="123">
        <f t="shared" si="107"/>
        <v>0.99637098923916556</v>
      </c>
    </row>
    <row r="3401" spans="1:6" s="60" customFormat="1" ht="15" hidden="1" x14ac:dyDescent="0.25">
      <c r="A3401" s="65" t="str">
        <f t="shared" si="106"/>
        <v>A</v>
      </c>
      <c r="B3401" s="124" t="s">
        <v>315</v>
      </c>
      <c r="C3401" s="124" t="s">
        <v>18</v>
      </c>
      <c r="D3401" s="125">
        <v>142.554</v>
      </c>
      <c r="E3401" s="125">
        <v>142.03667000000002</v>
      </c>
      <c r="F3401" s="126">
        <f t="shared" si="107"/>
        <v>0.99637098923916556</v>
      </c>
    </row>
    <row r="3402" spans="1:6" s="60" customFormat="1" ht="15" hidden="1" x14ac:dyDescent="0.25">
      <c r="A3402" s="65" t="str">
        <f t="shared" si="106"/>
        <v>A</v>
      </c>
      <c r="B3402" s="127" t="s">
        <v>315</v>
      </c>
      <c r="C3402" s="127" t="s">
        <v>32</v>
      </c>
      <c r="D3402" s="128">
        <v>142.554</v>
      </c>
      <c r="E3402" s="128">
        <v>142.03667000000002</v>
      </c>
      <c r="F3402" s="129">
        <f t="shared" si="107"/>
        <v>0.99637098923916556</v>
      </c>
    </row>
    <row r="3403" spans="1:6" s="60" customFormat="1" ht="72.75" hidden="1" thickBot="1" x14ac:dyDescent="0.3">
      <c r="A3403" s="65" t="str">
        <f t="shared" si="106"/>
        <v>A</v>
      </c>
      <c r="B3403" s="120" t="s">
        <v>1759</v>
      </c>
      <c r="C3403" s="121" t="s">
        <v>1760</v>
      </c>
      <c r="D3403" s="122">
        <v>7.2</v>
      </c>
      <c r="E3403" s="122">
        <v>7.2</v>
      </c>
      <c r="F3403" s="123">
        <f t="shared" si="107"/>
        <v>1</v>
      </c>
    </row>
    <row r="3404" spans="1:6" s="60" customFormat="1" ht="15" hidden="1" x14ac:dyDescent="0.25">
      <c r="A3404" s="65" t="str">
        <f t="shared" si="106"/>
        <v>A</v>
      </c>
      <c r="B3404" s="124" t="s">
        <v>315</v>
      </c>
      <c r="C3404" s="124" t="s">
        <v>18</v>
      </c>
      <c r="D3404" s="125">
        <v>7.2</v>
      </c>
      <c r="E3404" s="125">
        <v>7.2</v>
      </c>
      <c r="F3404" s="126">
        <f t="shared" si="107"/>
        <v>1</v>
      </c>
    </row>
    <row r="3405" spans="1:6" s="60" customFormat="1" ht="15" hidden="1" x14ac:dyDescent="0.25">
      <c r="A3405" s="65" t="str">
        <f t="shared" si="106"/>
        <v>A</v>
      </c>
      <c r="B3405" s="127" t="s">
        <v>315</v>
      </c>
      <c r="C3405" s="127" t="s">
        <v>20</v>
      </c>
      <c r="D3405" s="128">
        <v>7.2</v>
      </c>
      <c r="E3405" s="128">
        <v>7.2</v>
      </c>
      <c r="F3405" s="129">
        <f t="shared" si="107"/>
        <v>1</v>
      </c>
    </row>
    <row r="3406" spans="1:6" ht="36.75" thickBot="1" x14ac:dyDescent="0.25">
      <c r="A3406" s="49" t="str">
        <f t="shared" si="106"/>
        <v>A</v>
      </c>
      <c r="B3406" s="109" t="s">
        <v>1761</v>
      </c>
      <c r="C3406" s="110" t="s">
        <v>1762</v>
      </c>
      <c r="D3406" s="111">
        <v>25414.362000000001</v>
      </c>
      <c r="E3406" s="111">
        <v>25412.523639999999</v>
      </c>
      <c r="F3406" s="112">
        <f t="shared" si="107"/>
        <v>0.99992766452291815</v>
      </c>
    </row>
    <row r="3407" spans="1:6" ht="15.75" thickTop="1" x14ac:dyDescent="0.2">
      <c r="A3407" s="49" t="str">
        <f t="shared" si="106"/>
        <v>A</v>
      </c>
      <c r="B3407" s="115" t="s">
        <v>315</v>
      </c>
      <c r="C3407" s="115" t="s">
        <v>18</v>
      </c>
      <c r="D3407" s="116">
        <v>25108.362000000001</v>
      </c>
      <c r="E3407" s="116">
        <v>25106.523639999999</v>
      </c>
      <c r="F3407" s="117">
        <f t="shared" si="107"/>
        <v>0.99992678295780502</v>
      </c>
    </row>
    <row r="3408" spans="1:6" ht="15" x14ac:dyDescent="0.2">
      <c r="A3408" s="49" t="str">
        <f t="shared" si="106"/>
        <v>A</v>
      </c>
      <c r="B3408" s="118" t="s">
        <v>315</v>
      </c>
      <c r="C3408" s="118" t="s">
        <v>20</v>
      </c>
      <c r="D3408" s="89">
        <v>25108.362000000001</v>
      </c>
      <c r="E3408" s="89">
        <v>25106.523639999999</v>
      </c>
      <c r="F3408" s="119">
        <f t="shared" si="107"/>
        <v>0.99992678295780502</v>
      </c>
    </row>
    <row r="3409" spans="1:6" ht="15" x14ac:dyDescent="0.2">
      <c r="A3409" s="49" t="str">
        <f t="shared" si="106"/>
        <v>A</v>
      </c>
      <c r="B3409" s="115" t="s">
        <v>315</v>
      </c>
      <c r="C3409" s="115" t="s">
        <v>35</v>
      </c>
      <c r="D3409" s="116">
        <v>306</v>
      </c>
      <c r="E3409" s="116">
        <v>306</v>
      </c>
      <c r="F3409" s="117">
        <f t="shared" si="107"/>
        <v>1</v>
      </c>
    </row>
    <row r="3410" spans="1:6" s="60" customFormat="1" ht="72.75" hidden="1" thickBot="1" x14ac:dyDescent="0.3">
      <c r="A3410" s="65" t="str">
        <f t="shared" si="106"/>
        <v>A</v>
      </c>
      <c r="B3410" s="120" t="s">
        <v>1763</v>
      </c>
      <c r="C3410" s="121" t="s">
        <v>1764</v>
      </c>
      <c r="D3410" s="122">
        <v>24629.362000000001</v>
      </c>
      <c r="E3410" s="122">
        <v>24628.814859999999</v>
      </c>
      <c r="F3410" s="123">
        <f t="shared" si="107"/>
        <v>0.99997778505184165</v>
      </c>
    </row>
    <row r="3411" spans="1:6" s="60" customFormat="1" ht="15" hidden="1" x14ac:dyDescent="0.25">
      <c r="A3411" s="65" t="str">
        <f t="shared" si="106"/>
        <v>A</v>
      </c>
      <c r="B3411" s="124" t="s">
        <v>315</v>
      </c>
      <c r="C3411" s="124" t="s">
        <v>18</v>
      </c>
      <c r="D3411" s="125">
        <v>24323.362000000001</v>
      </c>
      <c r="E3411" s="125">
        <v>24322.814859999999</v>
      </c>
      <c r="F3411" s="126">
        <f t="shared" si="107"/>
        <v>0.99997750557673715</v>
      </c>
    </row>
    <row r="3412" spans="1:6" s="60" customFormat="1" ht="15" hidden="1" x14ac:dyDescent="0.25">
      <c r="A3412" s="65" t="str">
        <f t="shared" si="106"/>
        <v>A</v>
      </c>
      <c r="B3412" s="127" t="s">
        <v>315</v>
      </c>
      <c r="C3412" s="127" t="s">
        <v>20</v>
      </c>
      <c r="D3412" s="128">
        <v>24323.362000000001</v>
      </c>
      <c r="E3412" s="128">
        <v>24322.814859999999</v>
      </c>
      <c r="F3412" s="129">
        <f t="shared" si="107"/>
        <v>0.99997750557673715</v>
      </c>
    </row>
    <row r="3413" spans="1:6" s="60" customFormat="1" ht="15" hidden="1" x14ac:dyDescent="0.25">
      <c r="A3413" s="65" t="str">
        <f t="shared" si="106"/>
        <v>A</v>
      </c>
      <c r="B3413" s="124" t="s">
        <v>315</v>
      </c>
      <c r="C3413" s="124" t="s">
        <v>35</v>
      </c>
      <c r="D3413" s="125">
        <v>306</v>
      </c>
      <c r="E3413" s="125">
        <v>306</v>
      </c>
      <c r="F3413" s="126">
        <f t="shared" si="107"/>
        <v>1</v>
      </c>
    </row>
    <row r="3414" spans="1:6" s="60" customFormat="1" ht="54.75" hidden="1" thickBot="1" x14ac:dyDescent="0.3">
      <c r="A3414" s="65" t="str">
        <f t="shared" si="106"/>
        <v>A</v>
      </c>
      <c r="B3414" s="120" t="s">
        <v>1765</v>
      </c>
      <c r="C3414" s="121" t="s">
        <v>1766</v>
      </c>
      <c r="D3414" s="122">
        <v>785</v>
      </c>
      <c r="E3414" s="122">
        <v>783.70878000000005</v>
      </c>
      <c r="F3414" s="123">
        <f t="shared" si="107"/>
        <v>0.99835513375796181</v>
      </c>
    </row>
    <row r="3415" spans="1:6" s="60" customFormat="1" ht="15" hidden="1" x14ac:dyDescent="0.25">
      <c r="A3415" s="65" t="str">
        <f t="shared" si="106"/>
        <v>A</v>
      </c>
      <c r="B3415" s="124" t="s">
        <v>315</v>
      </c>
      <c r="C3415" s="124" t="s">
        <v>18</v>
      </c>
      <c r="D3415" s="125">
        <v>785</v>
      </c>
      <c r="E3415" s="125">
        <v>783.70878000000005</v>
      </c>
      <c r="F3415" s="126">
        <f t="shared" si="107"/>
        <v>0.99835513375796181</v>
      </c>
    </row>
    <row r="3416" spans="1:6" s="60" customFormat="1" ht="15" hidden="1" x14ac:dyDescent="0.25">
      <c r="A3416" s="65" t="str">
        <f t="shared" si="106"/>
        <v>A</v>
      </c>
      <c r="B3416" s="127" t="s">
        <v>315</v>
      </c>
      <c r="C3416" s="127" t="s">
        <v>20</v>
      </c>
      <c r="D3416" s="128">
        <v>785</v>
      </c>
      <c r="E3416" s="128">
        <v>783.70878000000005</v>
      </c>
      <c r="F3416" s="129">
        <f t="shared" si="107"/>
        <v>0.99835513375796181</v>
      </c>
    </row>
    <row r="3417" spans="1:6" ht="54.75" thickBot="1" x14ac:dyDescent="0.25">
      <c r="A3417" s="49" t="str">
        <f t="shared" si="106"/>
        <v>A</v>
      </c>
      <c r="B3417" s="109" t="s">
        <v>1767</v>
      </c>
      <c r="C3417" s="110" t="s">
        <v>1768</v>
      </c>
      <c r="D3417" s="111">
        <v>3046.1</v>
      </c>
      <c r="E3417" s="111">
        <v>3045.0749999999998</v>
      </c>
      <c r="F3417" s="112">
        <f t="shared" si="107"/>
        <v>0.99966350415285121</v>
      </c>
    </row>
    <row r="3418" spans="1:6" ht="15.75" thickTop="1" x14ac:dyDescent="0.2">
      <c r="A3418" s="49" t="str">
        <f t="shared" si="106"/>
        <v>A</v>
      </c>
      <c r="B3418" s="115" t="s">
        <v>315</v>
      </c>
      <c r="C3418" s="115" t="s">
        <v>18</v>
      </c>
      <c r="D3418" s="116">
        <v>3046.1</v>
      </c>
      <c r="E3418" s="116">
        <v>3045.0749999999998</v>
      </c>
      <c r="F3418" s="117">
        <f t="shared" si="107"/>
        <v>0.99966350415285121</v>
      </c>
    </row>
    <row r="3419" spans="1:6" ht="15" x14ac:dyDescent="0.2">
      <c r="A3419" s="49" t="str">
        <f t="shared" si="106"/>
        <v>A</v>
      </c>
      <c r="B3419" s="118" t="s">
        <v>315</v>
      </c>
      <c r="C3419" s="118" t="s">
        <v>33</v>
      </c>
      <c r="D3419" s="89">
        <v>3046.1</v>
      </c>
      <c r="E3419" s="89">
        <v>3045.0749999999998</v>
      </c>
      <c r="F3419" s="119">
        <f t="shared" si="107"/>
        <v>0.99966350415285121</v>
      </c>
    </row>
    <row r="3420" spans="1:6" ht="36.75" thickBot="1" x14ac:dyDescent="0.25">
      <c r="A3420" s="49" t="str">
        <f t="shared" si="106"/>
        <v>A</v>
      </c>
      <c r="B3420" s="109" t="s">
        <v>1769</v>
      </c>
      <c r="C3420" s="110" t="s">
        <v>1770</v>
      </c>
      <c r="D3420" s="111">
        <v>170.8</v>
      </c>
      <c r="E3420" s="111">
        <v>166.23085</v>
      </c>
      <c r="F3420" s="112">
        <f t="shared" si="107"/>
        <v>0.97324853629976582</v>
      </c>
    </row>
    <row r="3421" spans="1:6" ht="15.75" thickTop="1" x14ac:dyDescent="0.2">
      <c r="A3421" s="49" t="str">
        <f t="shared" si="106"/>
        <v>A</v>
      </c>
      <c r="B3421" s="115" t="s">
        <v>315</v>
      </c>
      <c r="C3421" s="115" t="s">
        <v>18</v>
      </c>
      <c r="D3421" s="116">
        <v>170.8</v>
      </c>
      <c r="E3421" s="116">
        <v>166.23085</v>
      </c>
      <c r="F3421" s="117">
        <f t="shared" si="107"/>
        <v>0.97324853629976582</v>
      </c>
    </row>
    <row r="3422" spans="1:6" ht="15" x14ac:dyDescent="0.2">
      <c r="A3422" s="49" t="str">
        <f t="shared" si="106"/>
        <v>A</v>
      </c>
      <c r="B3422" s="118" t="s">
        <v>315</v>
      </c>
      <c r="C3422" s="118" t="s">
        <v>20</v>
      </c>
      <c r="D3422" s="89">
        <v>67.3</v>
      </c>
      <c r="E3422" s="89">
        <v>64.8</v>
      </c>
      <c r="F3422" s="119">
        <f t="shared" si="107"/>
        <v>0.96285289747399705</v>
      </c>
    </row>
    <row r="3423" spans="1:6" ht="15" x14ac:dyDescent="0.2">
      <c r="A3423" s="49" t="str">
        <f t="shared" si="106"/>
        <v>A</v>
      </c>
      <c r="B3423" s="118" t="s">
        <v>315</v>
      </c>
      <c r="C3423" s="118" t="s">
        <v>32</v>
      </c>
      <c r="D3423" s="89">
        <v>103.5</v>
      </c>
      <c r="E3423" s="89">
        <v>101.43085000000001</v>
      </c>
      <c r="F3423" s="119">
        <f t="shared" si="107"/>
        <v>0.9800082125603865</v>
      </c>
    </row>
    <row r="3424" spans="1:6" ht="36.75" thickBot="1" x14ac:dyDescent="0.25">
      <c r="A3424" s="49" t="str">
        <f t="shared" si="106"/>
        <v>A</v>
      </c>
      <c r="B3424" s="109" t="s">
        <v>1771</v>
      </c>
      <c r="C3424" s="110" t="s">
        <v>1772</v>
      </c>
      <c r="D3424" s="111">
        <v>235.125</v>
      </c>
      <c r="E3424" s="111">
        <v>235.125</v>
      </c>
      <c r="F3424" s="112">
        <f t="shared" si="107"/>
        <v>1</v>
      </c>
    </row>
    <row r="3425" spans="1:6" ht="15.75" thickTop="1" x14ac:dyDescent="0.2">
      <c r="A3425" s="49" t="str">
        <f t="shared" si="106"/>
        <v>A</v>
      </c>
      <c r="B3425" s="115" t="s">
        <v>315</v>
      </c>
      <c r="C3425" s="115" t="s">
        <v>18</v>
      </c>
      <c r="D3425" s="116">
        <v>235.125</v>
      </c>
      <c r="E3425" s="116">
        <v>235.125</v>
      </c>
      <c r="F3425" s="117">
        <f t="shared" si="107"/>
        <v>1</v>
      </c>
    </row>
    <row r="3426" spans="1:6" ht="15" x14ac:dyDescent="0.2">
      <c r="A3426" s="49" t="str">
        <f t="shared" si="106"/>
        <v>A</v>
      </c>
      <c r="B3426" s="118" t="s">
        <v>315</v>
      </c>
      <c r="C3426" s="118" t="s">
        <v>20</v>
      </c>
      <c r="D3426" s="89">
        <v>235.125</v>
      </c>
      <c r="E3426" s="89">
        <v>235.125</v>
      </c>
      <c r="F3426" s="119">
        <f t="shared" si="107"/>
        <v>1</v>
      </c>
    </row>
    <row r="3427" spans="1:6" ht="36.75" thickBot="1" x14ac:dyDescent="0.25">
      <c r="A3427" s="49" t="str">
        <f t="shared" si="106"/>
        <v>A</v>
      </c>
      <c r="B3427" s="109" t="s">
        <v>1773</v>
      </c>
      <c r="C3427" s="110" t="s">
        <v>1774</v>
      </c>
      <c r="D3427" s="111">
        <v>10611.77</v>
      </c>
      <c r="E3427" s="111">
        <v>10460.94407</v>
      </c>
      <c r="F3427" s="112">
        <f t="shared" si="107"/>
        <v>0.98578692056084882</v>
      </c>
    </row>
    <row r="3428" spans="1:6" ht="15.75" thickTop="1" x14ac:dyDescent="0.2">
      <c r="A3428" s="49" t="str">
        <f t="shared" si="106"/>
        <v>A</v>
      </c>
      <c r="B3428" s="115" t="s">
        <v>315</v>
      </c>
      <c r="C3428" s="115" t="s">
        <v>18</v>
      </c>
      <c r="D3428" s="116">
        <v>10611.77</v>
      </c>
      <c r="E3428" s="116">
        <v>10460.94407</v>
      </c>
      <c r="F3428" s="117">
        <f t="shared" si="107"/>
        <v>0.98578692056084882</v>
      </c>
    </row>
    <row r="3429" spans="1:6" ht="15" x14ac:dyDescent="0.2">
      <c r="A3429" s="49" t="str">
        <f t="shared" si="106"/>
        <v>A</v>
      </c>
      <c r="B3429" s="118" t="s">
        <v>315</v>
      </c>
      <c r="C3429" s="118" t="s">
        <v>20</v>
      </c>
      <c r="D3429" s="89">
        <v>913.08874000000003</v>
      </c>
      <c r="E3429" s="89">
        <v>912.99752999999998</v>
      </c>
      <c r="F3429" s="119">
        <f t="shared" si="107"/>
        <v>0.99990010828520337</v>
      </c>
    </row>
    <row r="3430" spans="1:6" ht="15" x14ac:dyDescent="0.2">
      <c r="A3430" s="49" t="str">
        <f t="shared" si="106"/>
        <v>A</v>
      </c>
      <c r="B3430" s="118" t="s">
        <v>315</v>
      </c>
      <c r="C3430" s="118" t="s">
        <v>3</v>
      </c>
      <c r="D3430" s="89">
        <v>9698.6812599999994</v>
      </c>
      <c r="E3430" s="89">
        <v>9547.946539999999</v>
      </c>
      <c r="F3430" s="119">
        <f t="shared" si="107"/>
        <v>0.98445822519998971</v>
      </c>
    </row>
    <row r="3431" spans="1:6" s="60" customFormat="1" ht="72.75" hidden="1" thickBot="1" x14ac:dyDescent="0.3">
      <c r="A3431" s="65" t="str">
        <f t="shared" si="106"/>
        <v>A</v>
      </c>
      <c r="B3431" s="120" t="s">
        <v>2750</v>
      </c>
      <c r="C3431" s="121" t="s">
        <v>1776</v>
      </c>
      <c r="D3431" s="122">
        <v>8.9020000000000002E-2</v>
      </c>
      <c r="E3431" s="122">
        <v>0</v>
      </c>
      <c r="F3431" s="123">
        <f t="shared" si="107"/>
        <v>0</v>
      </c>
    </row>
    <row r="3432" spans="1:6" s="60" customFormat="1" ht="15" hidden="1" x14ac:dyDescent="0.25">
      <c r="A3432" s="65" t="str">
        <f t="shared" si="106"/>
        <v>A</v>
      </c>
      <c r="B3432" s="124" t="s">
        <v>315</v>
      </c>
      <c r="C3432" s="124" t="s">
        <v>18</v>
      </c>
      <c r="D3432" s="125">
        <v>8.9020000000000002E-2</v>
      </c>
      <c r="E3432" s="125">
        <v>0</v>
      </c>
      <c r="F3432" s="126">
        <f t="shared" si="107"/>
        <v>0</v>
      </c>
    </row>
    <row r="3433" spans="1:6" s="60" customFormat="1" ht="15" hidden="1" x14ac:dyDescent="0.25">
      <c r="A3433" s="65" t="str">
        <f t="shared" si="106"/>
        <v>A</v>
      </c>
      <c r="B3433" s="127" t="s">
        <v>315</v>
      </c>
      <c r="C3433" s="127" t="s">
        <v>3</v>
      </c>
      <c r="D3433" s="128">
        <v>8.9020000000000002E-2</v>
      </c>
      <c r="E3433" s="128">
        <v>0</v>
      </c>
      <c r="F3433" s="129">
        <f t="shared" si="107"/>
        <v>0</v>
      </c>
    </row>
    <row r="3434" spans="1:6" s="60" customFormat="1" ht="72.75" hidden="1" thickBot="1" x14ac:dyDescent="0.3">
      <c r="A3434" s="65" t="str">
        <f t="shared" si="106"/>
        <v>A</v>
      </c>
      <c r="B3434" s="120" t="s">
        <v>1775</v>
      </c>
      <c r="C3434" s="121" t="s">
        <v>1776</v>
      </c>
      <c r="D3434" s="122">
        <v>10611.680979999999</v>
      </c>
      <c r="E3434" s="122">
        <v>10460.94407</v>
      </c>
      <c r="F3434" s="123">
        <f t="shared" si="107"/>
        <v>0.98579519019803785</v>
      </c>
    </row>
    <row r="3435" spans="1:6" s="60" customFormat="1" ht="15" hidden="1" x14ac:dyDescent="0.25">
      <c r="A3435" s="65" t="str">
        <f t="shared" si="106"/>
        <v>A</v>
      </c>
      <c r="B3435" s="124" t="s">
        <v>315</v>
      </c>
      <c r="C3435" s="124" t="s">
        <v>18</v>
      </c>
      <c r="D3435" s="125">
        <v>10611.680979999999</v>
      </c>
      <c r="E3435" s="125">
        <v>10460.94407</v>
      </c>
      <c r="F3435" s="126">
        <f t="shared" si="107"/>
        <v>0.98579519019803785</v>
      </c>
    </row>
    <row r="3436" spans="1:6" s="60" customFormat="1" ht="15" hidden="1" x14ac:dyDescent="0.25">
      <c r="A3436" s="65" t="str">
        <f t="shared" si="106"/>
        <v>A</v>
      </c>
      <c r="B3436" s="127" t="s">
        <v>315</v>
      </c>
      <c r="C3436" s="127" t="s">
        <v>20</v>
      </c>
      <c r="D3436" s="128">
        <v>913.08874000000003</v>
      </c>
      <c r="E3436" s="128">
        <v>912.99752999999998</v>
      </c>
      <c r="F3436" s="129">
        <f t="shared" si="107"/>
        <v>0.99990010828520337</v>
      </c>
    </row>
    <row r="3437" spans="1:6" s="60" customFormat="1" ht="15" hidden="1" x14ac:dyDescent="0.25">
      <c r="A3437" s="65" t="str">
        <f t="shared" si="106"/>
        <v>A</v>
      </c>
      <c r="B3437" s="127" t="s">
        <v>315</v>
      </c>
      <c r="C3437" s="127" t="s">
        <v>3</v>
      </c>
      <c r="D3437" s="128">
        <v>9698.5922399999999</v>
      </c>
      <c r="E3437" s="128">
        <v>9547.946539999999</v>
      </c>
      <c r="F3437" s="129">
        <f t="shared" si="107"/>
        <v>0.98446726119913652</v>
      </c>
    </row>
    <row r="3438" spans="1:6" ht="18.75" thickBot="1" x14ac:dyDescent="0.25">
      <c r="A3438" s="49" t="str">
        <f t="shared" si="106"/>
        <v>A</v>
      </c>
      <c r="B3438" s="109" t="s">
        <v>1777</v>
      </c>
      <c r="C3438" s="110" t="s">
        <v>1778</v>
      </c>
      <c r="D3438" s="111">
        <v>40510</v>
      </c>
      <c r="E3438" s="111">
        <v>40510</v>
      </c>
      <c r="F3438" s="112">
        <f t="shared" si="107"/>
        <v>1</v>
      </c>
    </row>
    <row r="3439" spans="1:6" ht="15.75" thickTop="1" x14ac:dyDescent="0.2">
      <c r="A3439" s="49" t="str">
        <f t="shared" si="106"/>
        <v>A</v>
      </c>
      <c r="B3439" s="115" t="s">
        <v>315</v>
      </c>
      <c r="C3439" s="115" t="s">
        <v>18</v>
      </c>
      <c r="D3439" s="116">
        <v>40510</v>
      </c>
      <c r="E3439" s="116">
        <v>40510</v>
      </c>
      <c r="F3439" s="117">
        <f t="shared" si="107"/>
        <v>1</v>
      </c>
    </row>
    <row r="3440" spans="1:6" ht="15" x14ac:dyDescent="0.2">
      <c r="A3440" s="49" t="str">
        <f t="shared" si="106"/>
        <v>A</v>
      </c>
      <c r="B3440" s="118" t="s">
        <v>315</v>
      </c>
      <c r="C3440" s="118" t="s">
        <v>34</v>
      </c>
      <c r="D3440" s="89">
        <v>40510</v>
      </c>
      <c r="E3440" s="89">
        <v>40510</v>
      </c>
      <c r="F3440" s="119">
        <f t="shared" si="107"/>
        <v>1</v>
      </c>
    </row>
    <row r="3441" spans="1:6" ht="18.75" thickBot="1" x14ac:dyDescent="0.25">
      <c r="A3441" s="49" t="str">
        <f t="shared" si="106"/>
        <v>A</v>
      </c>
      <c r="B3441" s="109" t="s">
        <v>1779</v>
      </c>
      <c r="C3441" s="110" t="s">
        <v>1780</v>
      </c>
      <c r="D3441" s="111">
        <v>5062.2629999999999</v>
      </c>
      <c r="E3441" s="111">
        <v>4956.6767399999999</v>
      </c>
      <c r="F3441" s="112">
        <f t="shared" si="107"/>
        <v>0.97914247837380242</v>
      </c>
    </row>
    <row r="3442" spans="1:6" ht="15.75" thickTop="1" x14ac:dyDescent="0.2">
      <c r="A3442" s="49" t="str">
        <f t="shared" si="106"/>
        <v>A</v>
      </c>
      <c r="B3442" s="115" t="s">
        <v>315</v>
      </c>
      <c r="C3442" s="115" t="s">
        <v>18</v>
      </c>
      <c r="D3442" s="116">
        <v>5062.2629999999999</v>
      </c>
      <c r="E3442" s="116">
        <v>4956.6767399999999</v>
      </c>
      <c r="F3442" s="117">
        <f t="shared" si="107"/>
        <v>0.97914247837380242</v>
      </c>
    </row>
    <row r="3443" spans="1:6" ht="15" x14ac:dyDescent="0.2">
      <c r="A3443" s="49" t="str">
        <f t="shared" si="106"/>
        <v>A</v>
      </c>
      <c r="B3443" s="118" t="s">
        <v>315</v>
      </c>
      <c r="C3443" s="118" t="s">
        <v>20</v>
      </c>
      <c r="D3443" s="89">
        <v>536.71299999999997</v>
      </c>
      <c r="E3443" s="89">
        <v>480.75955999999996</v>
      </c>
      <c r="F3443" s="119">
        <f t="shared" si="107"/>
        <v>0.89574793232137095</v>
      </c>
    </row>
    <row r="3444" spans="1:6" ht="15" x14ac:dyDescent="0.2">
      <c r="A3444" s="49" t="str">
        <f t="shared" si="106"/>
        <v>A</v>
      </c>
      <c r="B3444" s="118" t="s">
        <v>315</v>
      </c>
      <c r="C3444" s="118" t="s">
        <v>32</v>
      </c>
      <c r="D3444" s="89">
        <v>261.25200000000001</v>
      </c>
      <c r="E3444" s="89">
        <v>211.62144000000001</v>
      </c>
      <c r="F3444" s="119">
        <f t="shared" si="107"/>
        <v>0.81002801892425702</v>
      </c>
    </row>
    <row r="3445" spans="1:6" ht="15" x14ac:dyDescent="0.2">
      <c r="A3445" s="49" t="str">
        <f t="shared" si="106"/>
        <v>A</v>
      </c>
      <c r="B3445" s="118" t="s">
        <v>315</v>
      </c>
      <c r="C3445" s="118" t="s">
        <v>34</v>
      </c>
      <c r="D3445" s="89">
        <v>4264.2979999999998</v>
      </c>
      <c r="E3445" s="89">
        <v>4264.2957400000005</v>
      </c>
      <c r="F3445" s="119">
        <f t="shared" si="107"/>
        <v>0.99999947001827749</v>
      </c>
    </row>
    <row r="3446" spans="1:6" s="60" customFormat="1" ht="54.75" hidden="1" thickBot="1" x14ac:dyDescent="0.3">
      <c r="A3446" s="65" t="str">
        <f t="shared" si="106"/>
        <v>A</v>
      </c>
      <c r="B3446" s="120" t="s">
        <v>1781</v>
      </c>
      <c r="C3446" s="121" t="s">
        <v>1782</v>
      </c>
      <c r="D3446" s="122">
        <v>4772.5630000000001</v>
      </c>
      <c r="E3446" s="122">
        <v>4706.3016300000008</v>
      </c>
      <c r="F3446" s="123">
        <f t="shared" si="107"/>
        <v>0.98611618746572871</v>
      </c>
    </row>
    <row r="3447" spans="1:6" s="60" customFormat="1" ht="15" hidden="1" x14ac:dyDescent="0.25">
      <c r="A3447" s="65" t="str">
        <f t="shared" si="106"/>
        <v>A</v>
      </c>
      <c r="B3447" s="124" t="s">
        <v>315</v>
      </c>
      <c r="C3447" s="124" t="s">
        <v>18</v>
      </c>
      <c r="D3447" s="125">
        <v>4772.5630000000001</v>
      </c>
      <c r="E3447" s="125">
        <v>4706.3016300000008</v>
      </c>
      <c r="F3447" s="126">
        <f t="shared" si="107"/>
        <v>0.98611618746572871</v>
      </c>
    </row>
    <row r="3448" spans="1:6" s="60" customFormat="1" ht="15" hidden="1" x14ac:dyDescent="0.25">
      <c r="A3448" s="65" t="str">
        <f t="shared" si="106"/>
        <v>A</v>
      </c>
      <c r="B3448" s="127" t="s">
        <v>315</v>
      </c>
      <c r="C3448" s="127" t="s">
        <v>20</v>
      </c>
      <c r="D3448" s="128">
        <v>247.01300000000001</v>
      </c>
      <c r="E3448" s="128">
        <v>230.38445000000002</v>
      </c>
      <c r="F3448" s="129">
        <f t="shared" si="107"/>
        <v>0.93268147830276138</v>
      </c>
    </row>
    <row r="3449" spans="1:6" s="60" customFormat="1" ht="15" hidden="1" x14ac:dyDescent="0.25">
      <c r="A3449" s="65" t="str">
        <f t="shared" si="106"/>
        <v>A</v>
      </c>
      <c r="B3449" s="127" t="s">
        <v>315</v>
      </c>
      <c r="C3449" s="127" t="s">
        <v>32</v>
      </c>
      <c r="D3449" s="128">
        <v>261.25200000000001</v>
      </c>
      <c r="E3449" s="128">
        <v>211.62144000000001</v>
      </c>
      <c r="F3449" s="129">
        <f t="shared" si="107"/>
        <v>0.81002801892425702</v>
      </c>
    </row>
    <row r="3450" spans="1:6" s="60" customFormat="1" ht="15" hidden="1" x14ac:dyDescent="0.25">
      <c r="A3450" s="65" t="str">
        <f t="shared" si="106"/>
        <v>A</v>
      </c>
      <c r="B3450" s="127" t="s">
        <v>315</v>
      </c>
      <c r="C3450" s="127" t="s">
        <v>34</v>
      </c>
      <c r="D3450" s="128">
        <v>4264.2979999999998</v>
      </c>
      <c r="E3450" s="128">
        <v>4264.2957400000005</v>
      </c>
      <c r="F3450" s="129">
        <f t="shared" si="107"/>
        <v>0.99999947001827749</v>
      </c>
    </row>
    <row r="3451" spans="1:6" s="60" customFormat="1" ht="54.75" hidden="1" thickBot="1" x14ac:dyDescent="0.3">
      <c r="A3451" s="65" t="str">
        <f t="shared" si="106"/>
        <v>A</v>
      </c>
      <c r="B3451" s="120" t="s">
        <v>1783</v>
      </c>
      <c r="C3451" s="121" t="s">
        <v>1784</v>
      </c>
      <c r="D3451" s="122">
        <v>85.5</v>
      </c>
      <c r="E3451" s="122">
        <v>85.5</v>
      </c>
      <c r="F3451" s="123">
        <f t="shared" si="107"/>
        <v>1</v>
      </c>
    </row>
    <row r="3452" spans="1:6" s="60" customFormat="1" ht="15" hidden="1" x14ac:dyDescent="0.25">
      <c r="A3452" s="65" t="str">
        <f t="shared" si="106"/>
        <v>A</v>
      </c>
      <c r="B3452" s="124" t="s">
        <v>315</v>
      </c>
      <c r="C3452" s="124" t="s">
        <v>18</v>
      </c>
      <c r="D3452" s="125">
        <v>85.5</v>
      </c>
      <c r="E3452" s="125">
        <v>85.5</v>
      </c>
      <c r="F3452" s="126">
        <f t="shared" si="107"/>
        <v>1</v>
      </c>
    </row>
    <row r="3453" spans="1:6" s="60" customFormat="1" ht="15" hidden="1" x14ac:dyDescent="0.25">
      <c r="A3453" s="65" t="str">
        <f t="shared" si="106"/>
        <v>A</v>
      </c>
      <c r="B3453" s="127" t="s">
        <v>315</v>
      </c>
      <c r="C3453" s="127" t="s">
        <v>20</v>
      </c>
      <c r="D3453" s="128">
        <v>85.5</v>
      </c>
      <c r="E3453" s="128">
        <v>85.5</v>
      </c>
      <c r="F3453" s="129">
        <f t="shared" si="107"/>
        <v>1</v>
      </c>
    </row>
    <row r="3454" spans="1:6" s="60" customFormat="1" ht="54.75" hidden="1" thickBot="1" x14ac:dyDescent="0.3">
      <c r="A3454" s="65" t="str">
        <f t="shared" si="106"/>
        <v>A</v>
      </c>
      <c r="B3454" s="120" t="s">
        <v>1785</v>
      </c>
      <c r="C3454" s="121" t="s">
        <v>1786</v>
      </c>
      <c r="D3454" s="122">
        <v>204.2</v>
      </c>
      <c r="E3454" s="122">
        <v>164.87510999999998</v>
      </c>
      <c r="F3454" s="123">
        <f t="shared" si="107"/>
        <v>0.80741973555337898</v>
      </c>
    </row>
    <row r="3455" spans="1:6" s="60" customFormat="1" ht="15" hidden="1" x14ac:dyDescent="0.25">
      <c r="A3455" s="65" t="str">
        <f t="shared" si="106"/>
        <v>A</v>
      </c>
      <c r="B3455" s="124" t="s">
        <v>315</v>
      </c>
      <c r="C3455" s="124" t="s">
        <v>18</v>
      </c>
      <c r="D3455" s="125">
        <v>204.2</v>
      </c>
      <c r="E3455" s="125">
        <v>164.87510999999998</v>
      </c>
      <c r="F3455" s="126">
        <f t="shared" si="107"/>
        <v>0.80741973555337898</v>
      </c>
    </row>
    <row r="3456" spans="1:6" s="60" customFormat="1" ht="15" hidden="1" x14ac:dyDescent="0.25">
      <c r="A3456" s="65" t="str">
        <f t="shared" si="106"/>
        <v>A</v>
      </c>
      <c r="B3456" s="127" t="s">
        <v>315</v>
      </c>
      <c r="C3456" s="127" t="s">
        <v>20</v>
      </c>
      <c r="D3456" s="128">
        <v>204.2</v>
      </c>
      <c r="E3456" s="128">
        <v>164.87510999999998</v>
      </c>
      <c r="F3456" s="129">
        <f t="shared" si="107"/>
        <v>0.80741973555337898</v>
      </c>
    </row>
    <row r="3457" spans="1:6" ht="18.75" thickBot="1" x14ac:dyDescent="0.25">
      <c r="A3457" s="49" t="str">
        <f t="shared" si="106"/>
        <v>A</v>
      </c>
      <c r="B3457" s="109" t="s">
        <v>1787</v>
      </c>
      <c r="C3457" s="110" t="s">
        <v>1788</v>
      </c>
      <c r="D3457" s="111">
        <v>10602.2</v>
      </c>
      <c r="E3457" s="111">
        <v>10605.013710000001</v>
      </c>
      <c r="F3457" s="112">
        <f t="shared" si="107"/>
        <v>1.0002653892588331</v>
      </c>
    </row>
    <row r="3458" spans="1:6" ht="15.75" thickTop="1" x14ac:dyDescent="0.2">
      <c r="A3458" s="49" t="str">
        <f t="shared" si="106"/>
        <v>A</v>
      </c>
      <c r="B3458" s="115" t="s">
        <v>315</v>
      </c>
      <c r="C3458" s="115" t="s">
        <v>18</v>
      </c>
      <c r="D3458" s="116">
        <v>10252.200000000001</v>
      </c>
      <c r="E3458" s="116">
        <v>10255.013710000001</v>
      </c>
      <c r="F3458" s="117">
        <f t="shared" si="107"/>
        <v>1.0002744493864733</v>
      </c>
    </row>
    <row r="3459" spans="1:6" ht="15" x14ac:dyDescent="0.2">
      <c r="A3459" s="49" t="str">
        <f t="shared" si="106"/>
        <v>A</v>
      </c>
      <c r="B3459" s="118" t="s">
        <v>315</v>
      </c>
      <c r="C3459" s="118" t="s">
        <v>20</v>
      </c>
      <c r="D3459" s="89">
        <v>10252.200000000001</v>
      </c>
      <c r="E3459" s="89">
        <v>10255.013710000001</v>
      </c>
      <c r="F3459" s="119">
        <f t="shared" si="107"/>
        <v>1.0002744493864733</v>
      </c>
    </row>
    <row r="3460" spans="1:6" ht="15" x14ac:dyDescent="0.2">
      <c r="A3460" s="49" t="str">
        <f t="shared" si="106"/>
        <v>A</v>
      </c>
      <c r="B3460" s="115" t="s">
        <v>315</v>
      </c>
      <c r="C3460" s="115" t="s">
        <v>35</v>
      </c>
      <c r="D3460" s="116">
        <v>350</v>
      </c>
      <c r="E3460" s="116">
        <v>350</v>
      </c>
      <c r="F3460" s="117">
        <f t="shared" si="107"/>
        <v>1</v>
      </c>
    </row>
    <row r="3461" spans="1:6" s="60" customFormat="1" ht="54.75" hidden="1" thickBot="1" x14ac:dyDescent="0.3">
      <c r="A3461" s="65" t="str">
        <f t="shared" ref="A3461:A3524" si="108">(IF(OR(D3461&lt;&gt;0,E3461&lt;&gt;0,),"A","B"))</f>
        <v>A</v>
      </c>
      <c r="B3461" s="120" t="s">
        <v>1789</v>
      </c>
      <c r="C3461" s="121" t="s">
        <v>1790</v>
      </c>
      <c r="D3461" s="122">
        <v>528.14099999999996</v>
      </c>
      <c r="E3461" s="122">
        <v>525.78668000000005</v>
      </c>
      <c r="F3461" s="123">
        <f t="shared" ref="F3461:F3524" si="109">E3461/D3461</f>
        <v>0.99554225102766136</v>
      </c>
    </row>
    <row r="3462" spans="1:6" s="60" customFormat="1" ht="15" hidden="1" x14ac:dyDescent="0.25">
      <c r="A3462" s="65" t="str">
        <f t="shared" si="108"/>
        <v>A</v>
      </c>
      <c r="B3462" s="124" t="s">
        <v>315</v>
      </c>
      <c r="C3462" s="124" t="s">
        <v>18</v>
      </c>
      <c r="D3462" s="125">
        <v>528.14099999999996</v>
      </c>
      <c r="E3462" s="125">
        <v>525.78668000000005</v>
      </c>
      <c r="F3462" s="126">
        <f t="shared" si="109"/>
        <v>0.99554225102766136</v>
      </c>
    </row>
    <row r="3463" spans="1:6" s="60" customFormat="1" ht="15" hidden="1" x14ac:dyDescent="0.25">
      <c r="A3463" s="65" t="str">
        <f t="shared" si="108"/>
        <v>A</v>
      </c>
      <c r="B3463" s="127" t="s">
        <v>315</v>
      </c>
      <c r="C3463" s="127" t="s">
        <v>20</v>
      </c>
      <c r="D3463" s="128">
        <v>528.14099999999996</v>
      </c>
      <c r="E3463" s="128">
        <v>525.78668000000005</v>
      </c>
      <c r="F3463" s="129">
        <f t="shared" si="109"/>
        <v>0.99554225102766136</v>
      </c>
    </row>
    <row r="3464" spans="1:6" s="60" customFormat="1" ht="72.75" hidden="1" thickBot="1" x14ac:dyDescent="0.3">
      <c r="A3464" s="65" t="str">
        <f t="shared" si="108"/>
        <v>A</v>
      </c>
      <c r="B3464" s="120" t="s">
        <v>1791</v>
      </c>
      <c r="C3464" s="121" t="s">
        <v>1792</v>
      </c>
      <c r="D3464" s="122">
        <v>3132.549</v>
      </c>
      <c r="E3464" s="122">
        <v>3127.88184</v>
      </c>
      <c r="F3464" s="123">
        <f t="shared" si="109"/>
        <v>0.99851010790254202</v>
      </c>
    </row>
    <row r="3465" spans="1:6" s="60" customFormat="1" ht="15" hidden="1" x14ac:dyDescent="0.25">
      <c r="A3465" s="65" t="str">
        <f t="shared" si="108"/>
        <v>A</v>
      </c>
      <c r="B3465" s="124" t="s">
        <v>315</v>
      </c>
      <c r="C3465" s="124" t="s">
        <v>18</v>
      </c>
      <c r="D3465" s="125">
        <v>2782.549</v>
      </c>
      <c r="E3465" s="125">
        <v>2777.88184</v>
      </c>
      <c r="F3465" s="126">
        <f t="shared" si="109"/>
        <v>0.99832270339174622</v>
      </c>
    </row>
    <row r="3466" spans="1:6" s="60" customFormat="1" ht="15" hidden="1" x14ac:dyDescent="0.25">
      <c r="A3466" s="65" t="str">
        <f t="shared" si="108"/>
        <v>A</v>
      </c>
      <c r="B3466" s="127" t="s">
        <v>315</v>
      </c>
      <c r="C3466" s="127" t="s">
        <v>20</v>
      </c>
      <c r="D3466" s="128">
        <v>2782.549</v>
      </c>
      <c r="E3466" s="128">
        <v>2777.88184</v>
      </c>
      <c r="F3466" s="129">
        <f t="shared" si="109"/>
        <v>0.99832270339174622</v>
      </c>
    </row>
    <row r="3467" spans="1:6" s="60" customFormat="1" ht="15" hidden="1" x14ac:dyDescent="0.25">
      <c r="A3467" s="65" t="str">
        <f t="shared" si="108"/>
        <v>A</v>
      </c>
      <c r="B3467" s="124" t="s">
        <v>315</v>
      </c>
      <c r="C3467" s="124" t="s">
        <v>35</v>
      </c>
      <c r="D3467" s="125">
        <v>350</v>
      </c>
      <c r="E3467" s="125">
        <v>350</v>
      </c>
      <c r="F3467" s="126">
        <f t="shared" si="109"/>
        <v>1</v>
      </c>
    </row>
    <row r="3468" spans="1:6" s="60" customFormat="1" ht="54.75" hidden="1" thickBot="1" x14ac:dyDescent="0.3">
      <c r="A3468" s="65" t="str">
        <f t="shared" si="108"/>
        <v>A</v>
      </c>
      <c r="B3468" s="120" t="s">
        <v>1793</v>
      </c>
      <c r="C3468" s="121" t="s">
        <v>1794</v>
      </c>
      <c r="D3468" s="122">
        <v>6886.41</v>
      </c>
      <c r="E3468" s="122">
        <v>6881.5341699999999</v>
      </c>
      <c r="F3468" s="123">
        <f t="shared" si="109"/>
        <v>0.99929196344684679</v>
      </c>
    </row>
    <row r="3469" spans="1:6" s="60" customFormat="1" ht="15" hidden="1" x14ac:dyDescent="0.25">
      <c r="A3469" s="65" t="str">
        <f t="shared" si="108"/>
        <v>A</v>
      </c>
      <c r="B3469" s="124" t="s">
        <v>315</v>
      </c>
      <c r="C3469" s="124" t="s">
        <v>18</v>
      </c>
      <c r="D3469" s="125">
        <v>6886.41</v>
      </c>
      <c r="E3469" s="125">
        <v>6881.5341699999999</v>
      </c>
      <c r="F3469" s="126">
        <f t="shared" si="109"/>
        <v>0.99929196344684679</v>
      </c>
    </row>
    <row r="3470" spans="1:6" s="60" customFormat="1" ht="15" hidden="1" x14ac:dyDescent="0.25">
      <c r="A3470" s="65" t="str">
        <f t="shared" si="108"/>
        <v>A</v>
      </c>
      <c r="B3470" s="127" t="s">
        <v>315</v>
      </c>
      <c r="C3470" s="127" t="s">
        <v>20</v>
      </c>
      <c r="D3470" s="128">
        <v>6886.41</v>
      </c>
      <c r="E3470" s="128">
        <v>6881.5341699999999</v>
      </c>
      <c r="F3470" s="129">
        <f t="shared" si="109"/>
        <v>0.99929196344684679</v>
      </c>
    </row>
    <row r="3471" spans="1:6" s="60" customFormat="1" ht="36.75" hidden="1" thickBot="1" x14ac:dyDescent="0.3">
      <c r="A3471" s="65" t="str">
        <f t="shared" si="108"/>
        <v>A</v>
      </c>
      <c r="B3471" s="120" t="s">
        <v>1795</v>
      </c>
      <c r="C3471" s="121" t="s">
        <v>1796</v>
      </c>
      <c r="D3471" s="122">
        <v>55.1</v>
      </c>
      <c r="E3471" s="122">
        <v>69.811019999999985</v>
      </c>
      <c r="F3471" s="123">
        <f t="shared" si="109"/>
        <v>1.2669876588021776</v>
      </c>
    </row>
    <row r="3472" spans="1:6" s="60" customFormat="1" ht="15" hidden="1" x14ac:dyDescent="0.25">
      <c r="A3472" s="65" t="str">
        <f t="shared" si="108"/>
        <v>A</v>
      </c>
      <c r="B3472" s="124" t="s">
        <v>315</v>
      </c>
      <c r="C3472" s="124" t="s">
        <v>18</v>
      </c>
      <c r="D3472" s="125">
        <v>55.1</v>
      </c>
      <c r="E3472" s="125">
        <v>69.811019999999985</v>
      </c>
      <c r="F3472" s="126">
        <f t="shared" si="109"/>
        <v>1.2669876588021776</v>
      </c>
    </row>
    <row r="3473" spans="1:6" s="60" customFormat="1" ht="15" hidden="1" x14ac:dyDescent="0.25">
      <c r="A3473" s="65" t="str">
        <f t="shared" si="108"/>
        <v>A</v>
      </c>
      <c r="B3473" s="127" t="s">
        <v>315</v>
      </c>
      <c r="C3473" s="127" t="s">
        <v>20</v>
      </c>
      <c r="D3473" s="128">
        <v>55.1</v>
      </c>
      <c r="E3473" s="128">
        <v>69.811019999999985</v>
      </c>
      <c r="F3473" s="129">
        <f t="shared" si="109"/>
        <v>1.2669876588021776</v>
      </c>
    </row>
    <row r="3474" spans="1:6" ht="18.75" thickBot="1" x14ac:dyDescent="0.25">
      <c r="A3474" s="49" t="str">
        <f t="shared" si="108"/>
        <v>A</v>
      </c>
      <c r="B3474" s="109" t="s">
        <v>1797</v>
      </c>
      <c r="C3474" s="110" t="s">
        <v>1798</v>
      </c>
      <c r="D3474" s="111">
        <v>42246.252</v>
      </c>
      <c r="E3474" s="111">
        <v>42027.818510000005</v>
      </c>
      <c r="F3474" s="112">
        <f t="shared" si="109"/>
        <v>0.99482951789427387</v>
      </c>
    </row>
    <row r="3475" spans="1:6" ht="15.75" thickTop="1" x14ac:dyDescent="0.2">
      <c r="A3475" s="49" t="str">
        <f t="shared" si="108"/>
        <v>A</v>
      </c>
      <c r="B3475" s="115" t="s">
        <v>315</v>
      </c>
      <c r="C3475" s="115" t="s">
        <v>18</v>
      </c>
      <c r="D3475" s="116">
        <v>41667.497000000003</v>
      </c>
      <c r="E3475" s="116">
        <v>41467.342790000002</v>
      </c>
      <c r="F3475" s="117">
        <f t="shared" si="109"/>
        <v>0.99519639468624665</v>
      </c>
    </row>
    <row r="3476" spans="1:6" ht="15" x14ac:dyDescent="0.2">
      <c r="A3476" s="49" t="str">
        <f t="shared" si="108"/>
        <v>A</v>
      </c>
      <c r="B3476" s="118" t="s">
        <v>315</v>
      </c>
      <c r="C3476" s="118" t="s">
        <v>19</v>
      </c>
      <c r="D3476" s="89">
        <v>192</v>
      </c>
      <c r="E3476" s="89">
        <v>280.07688999999999</v>
      </c>
      <c r="F3476" s="119">
        <f t="shared" si="109"/>
        <v>1.4587338020833334</v>
      </c>
    </row>
    <row r="3477" spans="1:6" ht="15" x14ac:dyDescent="0.2">
      <c r="A3477" s="49" t="str">
        <f t="shared" si="108"/>
        <v>A</v>
      </c>
      <c r="B3477" s="118" t="s">
        <v>315</v>
      </c>
      <c r="C3477" s="118" t="s">
        <v>20</v>
      </c>
      <c r="D3477" s="89">
        <v>2186.5720000000001</v>
      </c>
      <c r="E3477" s="89">
        <v>2288.1016100000002</v>
      </c>
      <c r="F3477" s="119">
        <f t="shared" si="109"/>
        <v>1.0464332343046558</v>
      </c>
    </row>
    <row r="3478" spans="1:6" ht="15" x14ac:dyDescent="0.2">
      <c r="A3478" s="49" t="str">
        <f t="shared" si="108"/>
        <v>A</v>
      </c>
      <c r="B3478" s="118" t="s">
        <v>315</v>
      </c>
      <c r="C3478" s="118" t="s">
        <v>32</v>
      </c>
      <c r="D3478" s="89">
        <v>11866.764999999999</v>
      </c>
      <c r="E3478" s="89">
        <v>11529.589870000002</v>
      </c>
      <c r="F3478" s="119">
        <f t="shared" si="109"/>
        <v>0.97158660089754889</v>
      </c>
    </row>
    <row r="3479" spans="1:6" ht="15" x14ac:dyDescent="0.2">
      <c r="A3479" s="49" t="str">
        <f t="shared" si="108"/>
        <v>A</v>
      </c>
      <c r="B3479" s="118" t="s">
        <v>315</v>
      </c>
      <c r="C3479" s="118" t="s">
        <v>3</v>
      </c>
      <c r="D3479" s="89">
        <v>1541.98</v>
      </c>
      <c r="E3479" s="89">
        <v>1498.7898300000002</v>
      </c>
      <c r="F3479" s="119">
        <f t="shared" si="109"/>
        <v>0.97199044734691764</v>
      </c>
    </row>
    <row r="3480" spans="1:6" ht="15" x14ac:dyDescent="0.2">
      <c r="A3480" s="49" t="str">
        <f t="shared" si="108"/>
        <v>A</v>
      </c>
      <c r="B3480" s="118" t="s">
        <v>315</v>
      </c>
      <c r="C3480" s="118" t="s">
        <v>33</v>
      </c>
      <c r="D3480" s="89">
        <v>27.495000000000001</v>
      </c>
      <c r="E3480" s="89">
        <v>26.405939999999998</v>
      </c>
      <c r="F3480" s="119">
        <f t="shared" si="109"/>
        <v>0.96039061647572277</v>
      </c>
    </row>
    <row r="3481" spans="1:6" ht="15" x14ac:dyDescent="0.2">
      <c r="A3481" s="49" t="str">
        <f t="shared" si="108"/>
        <v>A</v>
      </c>
      <c r="B3481" s="118" t="s">
        <v>315</v>
      </c>
      <c r="C3481" s="118" t="s">
        <v>34</v>
      </c>
      <c r="D3481" s="89">
        <v>25852.685000000001</v>
      </c>
      <c r="E3481" s="89">
        <v>25844.378649999999</v>
      </c>
      <c r="F3481" s="119">
        <f t="shared" si="109"/>
        <v>0.99967870455235108</v>
      </c>
    </row>
    <row r="3482" spans="1:6" ht="15" x14ac:dyDescent="0.2">
      <c r="A3482" s="49" t="str">
        <f t="shared" si="108"/>
        <v>A</v>
      </c>
      <c r="B3482" s="115" t="s">
        <v>315</v>
      </c>
      <c r="C3482" s="115" t="s">
        <v>35</v>
      </c>
      <c r="D3482" s="116">
        <v>578.755</v>
      </c>
      <c r="E3482" s="116">
        <v>560.47572000000002</v>
      </c>
      <c r="F3482" s="117">
        <f t="shared" si="109"/>
        <v>0.96841620374769988</v>
      </c>
    </row>
    <row r="3483" spans="1:6" ht="36.75" thickBot="1" x14ac:dyDescent="0.25">
      <c r="A3483" s="49" t="str">
        <f t="shared" si="108"/>
        <v>A</v>
      </c>
      <c r="B3483" s="109" t="s">
        <v>1799</v>
      </c>
      <c r="C3483" s="110" t="s">
        <v>1800</v>
      </c>
      <c r="D3483" s="111">
        <v>40319.072</v>
      </c>
      <c r="E3483" s="111">
        <v>40105.340320000003</v>
      </c>
      <c r="F3483" s="112">
        <f t="shared" si="109"/>
        <v>0.99469899307206289</v>
      </c>
    </row>
    <row r="3484" spans="1:6" ht="15.75" thickTop="1" x14ac:dyDescent="0.2">
      <c r="A3484" s="49" t="str">
        <f t="shared" si="108"/>
        <v>A</v>
      </c>
      <c r="B3484" s="115" t="s">
        <v>315</v>
      </c>
      <c r="C3484" s="115" t="s">
        <v>18</v>
      </c>
      <c r="D3484" s="116">
        <v>39744.116999999998</v>
      </c>
      <c r="E3484" s="116">
        <v>39548.579599999997</v>
      </c>
      <c r="F3484" s="117">
        <f t="shared" si="109"/>
        <v>0.99508009197939906</v>
      </c>
    </row>
    <row r="3485" spans="1:6" ht="15" x14ac:dyDescent="0.2">
      <c r="A3485" s="49" t="str">
        <f t="shared" si="108"/>
        <v>A</v>
      </c>
      <c r="B3485" s="118" t="s">
        <v>315</v>
      </c>
      <c r="C3485" s="118" t="s">
        <v>19</v>
      </c>
      <c r="D3485" s="89">
        <v>0</v>
      </c>
      <c r="E3485" s="89">
        <v>89.552999999999997</v>
      </c>
      <c r="F3485" s="119" t="e">
        <f t="shared" si="109"/>
        <v>#DIV/0!</v>
      </c>
    </row>
    <row r="3486" spans="1:6" ht="15" x14ac:dyDescent="0.2">
      <c r="A3486" s="49" t="str">
        <f t="shared" si="108"/>
        <v>A</v>
      </c>
      <c r="B3486" s="118" t="s">
        <v>315</v>
      </c>
      <c r="C3486" s="118" t="s">
        <v>20</v>
      </c>
      <c r="D3486" s="89">
        <v>470.99200000000002</v>
      </c>
      <c r="E3486" s="89">
        <v>573.96193999999991</v>
      </c>
      <c r="F3486" s="119">
        <f t="shared" si="109"/>
        <v>1.2186235434996771</v>
      </c>
    </row>
    <row r="3487" spans="1:6" ht="15" x14ac:dyDescent="0.2">
      <c r="A3487" s="49" t="str">
        <f t="shared" si="108"/>
        <v>A</v>
      </c>
      <c r="B3487" s="118" t="s">
        <v>315</v>
      </c>
      <c r="C3487" s="118" t="s">
        <v>32</v>
      </c>
      <c r="D3487" s="89">
        <v>11857.965</v>
      </c>
      <c r="E3487" s="89">
        <v>11521.27987</v>
      </c>
      <c r="F3487" s="119">
        <f t="shared" si="109"/>
        <v>0.97160683726086228</v>
      </c>
    </row>
    <row r="3488" spans="1:6" ht="15" x14ac:dyDescent="0.2">
      <c r="A3488" s="49" t="str">
        <f t="shared" si="108"/>
        <v>A</v>
      </c>
      <c r="B3488" s="118" t="s">
        <v>315</v>
      </c>
      <c r="C3488" s="118" t="s">
        <v>3</v>
      </c>
      <c r="D3488" s="89">
        <v>1541.98</v>
      </c>
      <c r="E3488" s="89">
        <v>1498.7898300000002</v>
      </c>
      <c r="F3488" s="119">
        <f t="shared" si="109"/>
        <v>0.97199044734691764</v>
      </c>
    </row>
    <row r="3489" spans="1:6" ht="15" x14ac:dyDescent="0.2">
      <c r="A3489" s="49" t="str">
        <f t="shared" si="108"/>
        <v>A</v>
      </c>
      <c r="B3489" s="118" t="s">
        <v>315</v>
      </c>
      <c r="C3489" s="118" t="s">
        <v>33</v>
      </c>
      <c r="D3489" s="89">
        <v>21.495000000000001</v>
      </c>
      <c r="E3489" s="89">
        <v>21.493500000000001</v>
      </c>
      <c r="F3489" s="119">
        <f t="shared" si="109"/>
        <v>0.99993021632937895</v>
      </c>
    </row>
    <row r="3490" spans="1:6" ht="15" x14ac:dyDescent="0.2">
      <c r="A3490" s="49" t="str">
        <f t="shared" si="108"/>
        <v>A</v>
      </c>
      <c r="B3490" s="118" t="s">
        <v>315</v>
      </c>
      <c r="C3490" s="118" t="s">
        <v>34</v>
      </c>
      <c r="D3490" s="89">
        <v>25851.685000000001</v>
      </c>
      <c r="E3490" s="89">
        <v>25843.501459999999</v>
      </c>
      <c r="F3490" s="119">
        <f t="shared" si="109"/>
        <v>0.99968344268468379</v>
      </c>
    </row>
    <row r="3491" spans="1:6" ht="15" x14ac:dyDescent="0.2">
      <c r="A3491" s="49" t="str">
        <f t="shared" si="108"/>
        <v>A</v>
      </c>
      <c r="B3491" s="115" t="s">
        <v>315</v>
      </c>
      <c r="C3491" s="115" t="s">
        <v>35</v>
      </c>
      <c r="D3491" s="116">
        <v>574.95500000000004</v>
      </c>
      <c r="E3491" s="116">
        <v>556.76071999999999</v>
      </c>
      <c r="F3491" s="117">
        <f t="shared" si="109"/>
        <v>0.96835529737109849</v>
      </c>
    </row>
    <row r="3492" spans="1:6" s="60" customFormat="1" ht="54.75" hidden="1" thickBot="1" x14ac:dyDescent="0.3">
      <c r="A3492" s="65" t="str">
        <f t="shared" si="108"/>
        <v>A</v>
      </c>
      <c r="B3492" s="120" t="s">
        <v>1801</v>
      </c>
      <c r="C3492" s="121" t="s">
        <v>1802</v>
      </c>
      <c r="D3492" s="122">
        <v>27717.792000000001</v>
      </c>
      <c r="E3492" s="122">
        <v>27644.940710000003</v>
      </c>
      <c r="F3492" s="123">
        <f t="shared" si="109"/>
        <v>0.99737167772959701</v>
      </c>
    </row>
    <row r="3493" spans="1:6" s="60" customFormat="1" ht="15" hidden="1" x14ac:dyDescent="0.25">
      <c r="A3493" s="65" t="str">
        <f t="shared" si="108"/>
        <v>A</v>
      </c>
      <c r="B3493" s="124" t="s">
        <v>315</v>
      </c>
      <c r="C3493" s="124" t="s">
        <v>18</v>
      </c>
      <c r="D3493" s="125">
        <v>27717.792000000001</v>
      </c>
      <c r="E3493" s="125">
        <v>27644.940710000003</v>
      </c>
      <c r="F3493" s="126">
        <f t="shared" si="109"/>
        <v>0.99737167772959701</v>
      </c>
    </row>
    <row r="3494" spans="1:6" s="60" customFormat="1" ht="15" hidden="1" x14ac:dyDescent="0.25">
      <c r="A3494" s="65" t="str">
        <f t="shared" si="108"/>
        <v>A</v>
      </c>
      <c r="B3494" s="127" t="s">
        <v>315</v>
      </c>
      <c r="C3494" s="127" t="s">
        <v>20</v>
      </c>
      <c r="D3494" s="128">
        <v>124.81699999999999</v>
      </c>
      <c r="E3494" s="128">
        <v>124.75695</v>
      </c>
      <c r="F3494" s="129">
        <f t="shared" si="109"/>
        <v>0.99951889566325103</v>
      </c>
    </row>
    <row r="3495" spans="1:6" s="60" customFormat="1" ht="15" hidden="1" x14ac:dyDescent="0.25">
      <c r="A3495" s="65" t="str">
        <f t="shared" si="108"/>
        <v>A</v>
      </c>
      <c r="B3495" s="127" t="s">
        <v>315</v>
      </c>
      <c r="C3495" s="127" t="s">
        <v>32</v>
      </c>
      <c r="D3495" s="128">
        <v>195.714</v>
      </c>
      <c r="E3495" s="128">
        <v>177.18324999999999</v>
      </c>
      <c r="F3495" s="129">
        <f t="shared" si="109"/>
        <v>0.90531719754335405</v>
      </c>
    </row>
    <row r="3496" spans="1:6" s="60" customFormat="1" ht="15" hidden="1" x14ac:dyDescent="0.25">
      <c r="A3496" s="65" t="str">
        <f t="shared" si="108"/>
        <v>A</v>
      </c>
      <c r="B3496" s="127" t="s">
        <v>315</v>
      </c>
      <c r="C3496" s="127" t="s">
        <v>3</v>
      </c>
      <c r="D3496" s="128">
        <v>1541.98</v>
      </c>
      <c r="E3496" s="128">
        <v>1488.49973</v>
      </c>
      <c r="F3496" s="129">
        <f t="shared" si="109"/>
        <v>0.9653171441912346</v>
      </c>
    </row>
    <row r="3497" spans="1:6" s="60" customFormat="1" ht="15" hidden="1" x14ac:dyDescent="0.25">
      <c r="A3497" s="65" t="str">
        <f t="shared" si="108"/>
        <v>A</v>
      </c>
      <c r="B3497" s="127" t="s">
        <v>315</v>
      </c>
      <c r="C3497" s="127" t="s">
        <v>33</v>
      </c>
      <c r="D3497" s="128">
        <v>21.495000000000001</v>
      </c>
      <c r="E3497" s="128">
        <v>21.493500000000001</v>
      </c>
      <c r="F3497" s="129">
        <f t="shared" si="109"/>
        <v>0.99993021632937895</v>
      </c>
    </row>
    <row r="3498" spans="1:6" s="60" customFormat="1" ht="15" hidden="1" x14ac:dyDescent="0.25">
      <c r="A3498" s="65" t="str">
        <f t="shared" si="108"/>
        <v>A</v>
      </c>
      <c r="B3498" s="127" t="s">
        <v>315</v>
      </c>
      <c r="C3498" s="127" t="s">
        <v>34</v>
      </c>
      <c r="D3498" s="128">
        <v>25833.786</v>
      </c>
      <c r="E3498" s="128">
        <v>25833.007280000002</v>
      </c>
      <c r="F3498" s="129">
        <f t="shared" si="109"/>
        <v>0.99996985652819148</v>
      </c>
    </row>
    <row r="3499" spans="1:6" s="60" customFormat="1" ht="36.75" hidden="1" thickBot="1" x14ac:dyDescent="0.3">
      <c r="A3499" s="65" t="str">
        <f t="shared" si="108"/>
        <v>A</v>
      </c>
      <c r="B3499" s="120" t="s">
        <v>1803</v>
      </c>
      <c r="C3499" s="121" t="s">
        <v>1804</v>
      </c>
      <c r="D3499" s="122">
        <v>530.39499999999998</v>
      </c>
      <c r="E3499" s="122">
        <v>524.86494999999991</v>
      </c>
      <c r="F3499" s="123">
        <f t="shared" si="109"/>
        <v>0.98957371393018401</v>
      </c>
    </row>
    <row r="3500" spans="1:6" s="60" customFormat="1" ht="15" hidden="1" x14ac:dyDescent="0.25">
      <c r="A3500" s="65" t="str">
        <f t="shared" si="108"/>
        <v>A</v>
      </c>
      <c r="B3500" s="124" t="s">
        <v>315</v>
      </c>
      <c r="C3500" s="124" t="s">
        <v>18</v>
      </c>
      <c r="D3500" s="125">
        <v>516</v>
      </c>
      <c r="E3500" s="125">
        <v>510.52294999999998</v>
      </c>
      <c r="F3500" s="126">
        <f t="shared" si="109"/>
        <v>0.98938556201550387</v>
      </c>
    </row>
    <row r="3501" spans="1:6" s="60" customFormat="1" ht="15" hidden="1" x14ac:dyDescent="0.25">
      <c r="A3501" s="65" t="str">
        <f t="shared" si="108"/>
        <v>A</v>
      </c>
      <c r="B3501" s="127" t="s">
        <v>315</v>
      </c>
      <c r="C3501" s="127" t="s">
        <v>32</v>
      </c>
      <c r="D3501" s="128">
        <v>515.62</v>
      </c>
      <c r="E3501" s="128">
        <v>510.52294999999998</v>
      </c>
      <c r="F3501" s="129">
        <f t="shared" si="109"/>
        <v>0.99011471626391523</v>
      </c>
    </row>
    <row r="3502" spans="1:6" s="60" customFormat="1" ht="15" hidden="1" x14ac:dyDescent="0.25">
      <c r="A3502" s="65" t="str">
        <f t="shared" si="108"/>
        <v>A</v>
      </c>
      <c r="B3502" s="127" t="s">
        <v>315</v>
      </c>
      <c r="C3502" s="127" t="s">
        <v>34</v>
      </c>
      <c r="D3502" s="128">
        <v>0.38</v>
      </c>
      <c r="E3502" s="128">
        <v>0</v>
      </c>
      <c r="F3502" s="129">
        <f t="shared" si="109"/>
        <v>0</v>
      </c>
    </row>
    <row r="3503" spans="1:6" s="60" customFormat="1" ht="15" hidden="1" x14ac:dyDescent="0.25">
      <c r="A3503" s="65" t="str">
        <f t="shared" si="108"/>
        <v>A</v>
      </c>
      <c r="B3503" s="124" t="s">
        <v>315</v>
      </c>
      <c r="C3503" s="124" t="s">
        <v>35</v>
      </c>
      <c r="D3503" s="125">
        <v>14.395</v>
      </c>
      <c r="E3503" s="125">
        <v>14.342000000000001</v>
      </c>
      <c r="F3503" s="126">
        <f t="shared" si="109"/>
        <v>0.99631816602987155</v>
      </c>
    </row>
    <row r="3504" spans="1:6" s="60" customFormat="1" ht="36.75" hidden="1" thickBot="1" x14ac:dyDescent="0.3">
      <c r="A3504" s="65" t="str">
        <f t="shared" si="108"/>
        <v>A</v>
      </c>
      <c r="B3504" s="120" t="s">
        <v>1805</v>
      </c>
      <c r="C3504" s="121" t="s">
        <v>1806</v>
      </c>
      <c r="D3504" s="122">
        <v>780.28</v>
      </c>
      <c r="E3504" s="122">
        <v>766.7973199999999</v>
      </c>
      <c r="F3504" s="123">
        <f t="shared" si="109"/>
        <v>0.9827207156405392</v>
      </c>
    </row>
    <row r="3505" spans="1:6" s="60" customFormat="1" ht="15" hidden="1" x14ac:dyDescent="0.25">
      <c r="A3505" s="65" t="str">
        <f t="shared" si="108"/>
        <v>A</v>
      </c>
      <c r="B3505" s="124" t="s">
        <v>315</v>
      </c>
      <c r="C3505" s="124" t="s">
        <v>18</v>
      </c>
      <c r="D3505" s="125">
        <v>777.18</v>
      </c>
      <c r="E3505" s="125">
        <v>763.72602000000006</v>
      </c>
      <c r="F3505" s="126">
        <f t="shared" si="109"/>
        <v>0.98268872075966973</v>
      </c>
    </row>
    <row r="3506" spans="1:6" s="60" customFormat="1" ht="15" hidden="1" x14ac:dyDescent="0.25">
      <c r="A3506" s="65" t="str">
        <f t="shared" si="108"/>
        <v>A</v>
      </c>
      <c r="B3506" s="127" t="s">
        <v>315</v>
      </c>
      <c r="C3506" s="127" t="s">
        <v>32</v>
      </c>
      <c r="D3506" s="128">
        <v>775.53</v>
      </c>
      <c r="E3506" s="128">
        <v>752.27701999999999</v>
      </c>
      <c r="F3506" s="129">
        <f t="shared" si="109"/>
        <v>0.97001665957474248</v>
      </c>
    </row>
    <row r="3507" spans="1:6" s="60" customFormat="1" ht="15" hidden="1" x14ac:dyDescent="0.25">
      <c r="A3507" s="65" t="str">
        <f t="shared" si="108"/>
        <v>A</v>
      </c>
      <c r="B3507" s="127" t="s">
        <v>315</v>
      </c>
      <c r="C3507" s="127" t="s">
        <v>3</v>
      </c>
      <c r="D3507" s="128">
        <v>0</v>
      </c>
      <c r="E3507" s="128">
        <v>10</v>
      </c>
      <c r="F3507" s="129" t="e">
        <f t="shared" si="109"/>
        <v>#DIV/0!</v>
      </c>
    </row>
    <row r="3508" spans="1:6" s="60" customFormat="1" ht="15" hidden="1" x14ac:dyDescent="0.25">
      <c r="A3508" s="65" t="str">
        <f t="shared" si="108"/>
        <v>A</v>
      </c>
      <c r="B3508" s="127" t="s">
        <v>315</v>
      </c>
      <c r="C3508" s="127" t="s">
        <v>34</v>
      </c>
      <c r="D3508" s="128">
        <v>1.65</v>
      </c>
      <c r="E3508" s="128">
        <v>1.4490000000000001</v>
      </c>
      <c r="F3508" s="129">
        <f t="shared" si="109"/>
        <v>0.87818181818181829</v>
      </c>
    </row>
    <row r="3509" spans="1:6" s="60" customFormat="1" ht="15" hidden="1" x14ac:dyDescent="0.25">
      <c r="A3509" s="65" t="str">
        <f t="shared" si="108"/>
        <v>A</v>
      </c>
      <c r="B3509" s="124" t="s">
        <v>315</v>
      </c>
      <c r="C3509" s="124" t="s">
        <v>35</v>
      </c>
      <c r="D3509" s="125">
        <v>3.1</v>
      </c>
      <c r="E3509" s="125">
        <v>3.0713000000000004</v>
      </c>
      <c r="F3509" s="126">
        <f t="shared" si="109"/>
        <v>0.99074193548387102</v>
      </c>
    </row>
    <row r="3510" spans="1:6" s="60" customFormat="1" ht="36.75" hidden="1" thickBot="1" x14ac:dyDescent="0.3">
      <c r="A3510" s="65" t="str">
        <f t="shared" si="108"/>
        <v>A</v>
      </c>
      <c r="B3510" s="120" t="s">
        <v>1807</v>
      </c>
      <c r="C3510" s="121" t="s">
        <v>1808</v>
      </c>
      <c r="D3510" s="122">
        <v>675.32100000000003</v>
      </c>
      <c r="E3510" s="122">
        <v>691.27972</v>
      </c>
      <c r="F3510" s="123">
        <f t="shared" si="109"/>
        <v>1.0236313101473224</v>
      </c>
    </row>
    <row r="3511" spans="1:6" s="60" customFormat="1" ht="15" hidden="1" x14ac:dyDescent="0.25">
      <c r="A3511" s="65" t="str">
        <f t="shared" si="108"/>
        <v>A</v>
      </c>
      <c r="B3511" s="124" t="s">
        <v>315</v>
      </c>
      <c r="C3511" s="124" t="s">
        <v>18</v>
      </c>
      <c r="D3511" s="125">
        <v>662.82100000000003</v>
      </c>
      <c r="E3511" s="125">
        <v>678.79711999999984</v>
      </c>
      <c r="F3511" s="126">
        <f t="shared" si="109"/>
        <v>1.0241032194212312</v>
      </c>
    </row>
    <row r="3512" spans="1:6" s="60" customFormat="1" ht="15" hidden="1" x14ac:dyDescent="0.25">
      <c r="A3512" s="65" t="str">
        <f t="shared" si="108"/>
        <v>A</v>
      </c>
      <c r="B3512" s="127" t="s">
        <v>315</v>
      </c>
      <c r="C3512" s="127" t="s">
        <v>19</v>
      </c>
      <c r="D3512" s="128">
        <v>0</v>
      </c>
      <c r="E3512" s="128">
        <v>5</v>
      </c>
      <c r="F3512" s="129" t="e">
        <f t="shared" si="109"/>
        <v>#DIV/0!</v>
      </c>
    </row>
    <row r="3513" spans="1:6" s="60" customFormat="1" ht="15" hidden="1" x14ac:dyDescent="0.25">
      <c r="A3513" s="65" t="str">
        <f t="shared" si="108"/>
        <v>A</v>
      </c>
      <c r="B3513" s="127" t="s">
        <v>315</v>
      </c>
      <c r="C3513" s="127" t="s">
        <v>20</v>
      </c>
      <c r="D3513" s="128">
        <v>0</v>
      </c>
      <c r="E3513" s="128">
        <v>13.497549999999999</v>
      </c>
      <c r="F3513" s="129" t="e">
        <f t="shared" si="109"/>
        <v>#DIV/0!</v>
      </c>
    </row>
    <row r="3514" spans="1:6" s="60" customFormat="1" ht="15" hidden="1" x14ac:dyDescent="0.25">
      <c r="A3514" s="65" t="str">
        <f t="shared" si="108"/>
        <v>A</v>
      </c>
      <c r="B3514" s="127" t="s">
        <v>315</v>
      </c>
      <c r="C3514" s="127" t="s">
        <v>32</v>
      </c>
      <c r="D3514" s="128">
        <v>661.84100000000001</v>
      </c>
      <c r="E3514" s="128">
        <v>660.29957000000002</v>
      </c>
      <c r="F3514" s="129">
        <f t="shared" si="109"/>
        <v>0.99767099650822477</v>
      </c>
    </row>
    <row r="3515" spans="1:6" s="60" customFormat="1" ht="15" hidden="1" x14ac:dyDescent="0.25">
      <c r="A3515" s="65" t="str">
        <f t="shared" si="108"/>
        <v>A</v>
      </c>
      <c r="B3515" s="127" t="s">
        <v>315</v>
      </c>
      <c r="C3515" s="127" t="s">
        <v>34</v>
      </c>
      <c r="D3515" s="128">
        <v>0.98</v>
      </c>
      <c r="E3515" s="128">
        <v>0</v>
      </c>
      <c r="F3515" s="129">
        <f t="shared" si="109"/>
        <v>0</v>
      </c>
    </row>
    <row r="3516" spans="1:6" s="60" customFormat="1" ht="15" hidden="1" x14ac:dyDescent="0.25">
      <c r="A3516" s="65" t="str">
        <f t="shared" si="108"/>
        <v>A</v>
      </c>
      <c r="B3516" s="124" t="s">
        <v>315</v>
      </c>
      <c r="C3516" s="124" t="s">
        <v>35</v>
      </c>
      <c r="D3516" s="125">
        <v>12.5</v>
      </c>
      <c r="E3516" s="125">
        <v>12.4826</v>
      </c>
      <c r="F3516" s="126">
        <f t="shared" si="109"/>
        <v>0.99860799999999994</v>
      </c>
    </row>
    <row r="3517" spans="1:6" s="60" customFormat="1" ht="36.75" hidden="1" thickBot="1" x14ac:dyDescent="0.3">
      <c r="A3517" s="65" t="str">
        <f t="shared" si="108"/>
        <v>A</v>
      </c>
      <c r="B3517" s="120" t="s">
        <v>1809</v>
      </c>
      <c r="C3517" s="121" t="s">
        <v>1810</v>
      </c>
      <c r="D3517" s="122">
        <v>204.83199999999999</v>
      </c>
      <c r="E3517" s="122">
        <v>202.13403</v>
      </c>
      <c r="F3517" s="123">
        <f t="shared" si="109"/>
        <v>0.98682837642555854</v>
      </c>
    </row>
    <row r="3518" spans="1:6" s="60" customFormat="1" ht="15" hidden="1" x14ac:dyDescent="0.25">
      <c r="A3518" s="65" t="str">
        <f t="shared" si="108"/>
        <v>A</v>
      </c>
      <c r="B3518" s="124" t="s">
        <v>315</v>
      </c>
      <c r="C3518" s="124" t="s">
        <v>18</v>
      </c>
      <c r="D3518" s="125">
        <v>184.26</v>
      </c>
      <c r="E3518" s="125">
        <v>181.67429000000001</v>
      </c>
      <c r="F3518" s="126">
        <f t="shared" si="109"/>
        <v>0.98596705741886481</v>
      </c>
    </row>
    <row r="3519" spans="1:6" s="60" customFormat="1" ht="15" hidden="1" x14ac:dyDescent="0.25">
      <c r="A3519" s="65" t="str">
        <f t="shared" si="108"/>
        <v>A</v>
      </c>
      <c r="B3519" s="127" t="s">
        <v>315</v>
      </c>
      <c r="C3519" s="127" t="s">
        <v>32</v>
      </c>
      <c r="D3519" s="128">
        <v>184.17</v>
      </c>
      <c r="E3519" s="128">
        <v>181.67429000000001</v>
      </c>
      <c r="F3519" s="129">
        <f t="shared" si="109"/>
        <v>0.98644887875332588</v>
      </c>
    </row>
    <row r="3520" spans="1:6" s="60" customFormat="1" ht="15" hidden="1" x14ac:dyDescent="0.25">
      <c r="A3520" s="65" t="str">
        <f t="shared" si="108"/>
        <v>A</v>
      </c>
      <c r="B3520" s="127" t="s">
        <v>315</v>
      </c>
      <c r="C3520" s="127" t="s">
        <v>34</v>
      </c>
      <c r="D3520" s="128">
        <v>0.09</v>
      </c>
      <c r="E3520" s="128">
        <v>0</v>
      </c>
      <c r="F3520" s="129">
        <f t="shared" si="109"/>
        <v>0</v>
      </c>
    </row>
    <row r="3521" spans="1:6" s="60" customFormat="1" ht="15" hidden="1" x14ac:dyDescent="0.25">
      <c r="A3521" s="65" t="str">
        <f t="shared" si="108"/>
        <v>A</v>
      </c>
      <c r="B3521" s="124" t="s">
        <v>315</v>
      </c>
      <c r="C3521" s="124" t="s">
        <v>35</v>
      </c>
      <c r="D3521" s="125">
        <v>20.571999999999999</v>
      </c>
      <c r="E3521" s="125">
        <v>20.45974</v>
      </c>
      <c r="F3521" s="126">
        <f t="shared" si="109"/>
        <v>0.99454306824810423</v>
      </c>
    </row>
    <row r="3522" spans="1:6" s="60" customFormat="1" ht="36.75" hidden="1" thickBot="1" x14ac:dyDescent="0.3">
      <c r="A3522" s="65" t="str">
        <f t="shared" si="108"/>
        <v>A</v>
      </c>
      <c r="B3522" s="120" t="s">
        <v>1811</v>
      </c>
      <c r="C3522" s="121" t="s">
        <v>1812</v>
      </c>
      <c r="D3522" s="122">
        <v>327.45</v>
      </c>
      <c r="E3522" s="122">
        <v>339.02454</v>
      </c>
      <c r="F3522" s="123">
        <f t="shared" si="109"/>
        <v>1.035347503435639</v>
      </c>
    </row>
    <row r="3523" spans="1:6" s="60" customFormat="1" ht="15" hidden="1" x14ac:dyDescent="0.25">
      <c r="A3523" s="65" t="str">
        <f t="shared" si="108"/>
        <v>A</v>
      </c>
      <c r="B3523" s="124" t="s">
        <v>315</v>
      </c>
      <c r="C3523" s="124" t="s">
        <v>18</v>
      </c>
      <c r="D3523" s="125">
        <v>322.7</v>
      </c>
      <c r="E3523" s="125">
        <v>332.62453999999997</v>
      </c>
      <c r="F3523" s="126">
        <f t="shared" si="109"/>
        <v>1.0307546947629376</v>
      </c>
    </row>
    <row r="3524" spans="1:6" s="60" customFormat="1" ht="15" hidden="1" x14ac:dyDescent="0.25">
      <c r="A3524" s="65" t="str">
        <f t="shared" si="108"/>
        <v>A</v>
      </c>
      <c r="B3524" s="127" t="s">
        <v>315</v>
      </c>
      <c r="C3524" s="127" t="s">
        <v>19</v>
      </c>
      <c r="D3524" s="128">
        <v>0</v>
      </c>
      <c r="E3524" s="128">
        <v>5.62</v>
      </c>
      <c r="F3524" s="129" t="e">
        <f t="shared" si="109"/>
        <v>#DIV/0!</v>
      </c>
    </row>
    <row r="3525" spans="1:6" s="60" customFormat="1" ht="15" hidden="1" x14ac:dyDescent="0.25">
      <c r="A3525" s="65" t="str">
        <f t="shared" ref="A3525:A3588" si="110">(IF(OR(D3525&lt;&gt;0,E3525&lt;&gt;0,),"A","B"))</f>
        <v>A</v>
      </c>
      <c r="B3525" s="127" t="s">
        <v>315</v>
      </c>
      <c r="C3525" s="127" t="s">
        <v>20</v>
      </c>
      <c r="D3525" s="128">
        <v>0</v>
      </c>
      <c r="E3525" s="128">
        <v>4.5999999999999996</v>
      </c>
      <c r="F3525" s="129" t="e">
        <f t="shared" ref="F3525:F3588" si="111">E3525/D3525</f>
        <v>#DIV/0!</v>
      </c>
    </row>
    <row r="3526" spans="1:6" s="60" customFormat="1" ht="15" hidden="1" x14ac:dyDescent="0.25">
      <c r="A3526" s="65" t="str">
        <f t="shared" si="110"/>
        <v>A</v>
      </c>
      <c r="B3526" s="127" t="s">
        <v>315</v>
      </c>
      <c r="C3526" s="127" t="s">
        <v>32</v>
      </c>
      <c r="D3526" s="128">
        <v>322.33999999999997</v>
      </c>
      <c r="E3526" s="128">
        <v>322.04453999999998</v>
      </c>
      <c r="F3526" s="129">
        <f t="shared" si="111"/>
        <v>0.99908339020909598</v>
      </c>
    </row>
    <row r="3527" spans="1:6" s="60" customFormat="1" ht="15" hidden="1" x14ac:dyDescent="0.25">
      <c r="A3527" s="65" t="str">
        <f t="shared" si="110"/>
        <v>A</v>
      </c>
      <c r="B3527" s="127" t="s">
        <v>315</v>
      </c>
      <c r="C3527" s="127" t="s">
        <v>34</v>
      </c>
      <c r="D3527" s="128">
        <v>0.36</v>
      </c>
      <c r="E3527" s="128">
        <v>0.36</v>
      </c>
      <c r="F3527" s="129">
        <f t="shared" si="111"/>
        <v>1</v>
      </c>
    </row>
    <row r="3528" spans="1:6" s="60" customFormat="1" ht="15" hidden="1" x14ac:dyDescent="0.25">
      <c r="A3528" s="65" t="str">
        <f t="shared" si="110"/>
        <v>A</v>
      </c>
      <c r="B3528" s="124" t="s">
        <v>315</v>
      </c>
      <c r="C3528" s="124" t="s">
        <v>35</v>
      </c>
      <c r="D3528" s="125">
        <v>4.75</v>
      </c>
      <c r="E3528" s="125">
        <v>6.4</v>
      </c>
      <c r="F3528" s="126">
        <f t="shared" si="111"/>
        <v>1.3473684210526315</v>
      </c>
    </row>
    <row r="3529" spans="1:6" s="60" customFormat="1" ht="36.75" hidden="1" thickBot="1" x14ac:dyDescent="0.3">
      <c r="A3529" s="65" t="str">
        <f t="shared" si="110"/>
        <v>A</v>
      </c>
      <c r="B3529" s="120" t="s">
        <v>1813</v>
      </c>
      <c r="C3529" s="121" t="s">
        <v>1814</v>
      </c>
      <c r="D3529" s="122">
        <v>876.06899999999996</v>
      </c>
      <c r="E3529" s="122">
        <v>934.96925999999996</v>
      </c>
      <c r="F3529" s="123">
        <f t="shared" si="111"/>
        <v>1.0672324440198204</v>
      </c>
    </row>
    <row r="3530" spans="1:6" s="60" customFormat="1" ht="15" hidden="1" x14ac:dyDescent="0.25">
      <c r="A3530" s="65" t="str">
        <f t="shared" si="110"/>
        <v>A</v>
      </c>
      <c r="B3530" s="124" t="s">
        <v>315</v>
      </c>
      <c r="C3530" s="124" t="s">
        <v>18</v>
      </c>
      <c r="D3530" s="125">
        <v>855.16899999999998</v>
      </c>
      <c r="E3530" s="125">
        <v>914.15833999999995</v>
      </c>
      <c r="F3530" s="126">
        <f t="shared" si="111"/>
        <v>1.068979745523984</v>
      </c>
    </row>
    <row r="3531" spans="1:6" s="60" customFormat="1" ht="15" hidden="1" x14ac:dyDescent="0.25">
      <c r="A3531" s="65" t="str">
        <f t="shared" si="110"/>
        <v>A</v>
      </c>
      <c r="B3531" s="127" t="s">
        <v>315</v>
      </c>
      <c r="C3531" s="127" t="s">
        <v>19</v>
      </c>
      <c r="D3531" s="128">
        <v>0</v>
      </c>
      <c r="E3531" s="128">
        <v>45.31</v>
      </c>
      <c r="F3531" s="129" t="e">
        <f t="shared" si="111"/>
        <v>#DIV/0!</v>
      </c>
    </row>
    <row r="3532" spans="1:6" s="60" customFormat="1" ht="15" hidden="1" x14ac:dyDescent="0.25">
      <c r="A3532" s="65" t="str">
        <f t="shared" si="110"/>
        <v>A</v>
      </c>
      <c r="B3532" s="127" t="s">
        <v>315</v>
      </c>
      <c r="C3532" s="127" t="s">
        <v>20</v>
      </c>
      <c r="D3532" s="128">
        <v>0</v>
      </c>
      <c r="E3532" s="128">
        <v>14.65775</v>
      </c>
      <c r="F3532" s="129" t="e">
        <f t="shared" si="111"/>
        <v>#DIV/0!</v>
      </c>
    </row>
    <row r="3533" spans="1:6" s="60" customFormat="1" ht="15" hidden="1" x14ac:dyDescent="0.25">
      <c r="A3533" s="65" t="str">
        <f t="shared" si="110"/>
        <v>A</v>
      </c>
      <c r="B3533" s="127" t="s">
        <v>315</v>
      </c>
      <c r="C3533" s="127" t="s">
        <v>32</v>
      </c>
      <c r="D3533" s="128">
        <v>854.10900000000004</v>
      </c>
      <c r="E3533" s="128">
        <v>853.25778000000003</v>
      </c>
      <c r="F3533" s="129">
        <f t="shared" si="111"/>
        <v>0.9990033824722605</v>
      </c>
    </row>
    <row r="3534" spans="1:6" s="60" customFormat="1" ht="15" hidden="1" x14ac:dyDescent="0.25">
      <c r="A3534" s="65" t="str">
        <f t="shared" si="110"/>
        <v>A</v>
      </c>
      <c r="B3534" s="127" t="s">
        <v>315</v>
      </c>
      <c r="C3534" s="127" t="s">
        <v>34</v>
      </c>
      <c r="D3534" s="128">
        <v>1.06</v>
      </c>
      <c r="E3534" s="128">
        <v>0.93281000000000014</v>
      </c>
      <c r="F3534" s="129">
        <f t="shared" si="111"/>
        <v>0.88000943396226428</v>
      </c>
    </row>
    <row r="3535" spans="1:6" s="60" customFormat="1" ht="15" hidden="1" x14ac:dyDescent="0.25">
      <c r="A3535" s="65" t="str">
        <f t="shared" si="110"/>
        <v>A</v>
      </c>
      <c r="B3535" s="124" t="s">
        <v>315</v>
      </c>
      <c r="C3535" s="124" t="s">
        <v>35</v>
      </c>
      <c r="D3535" s="125">
        <v>20.9</v>
      </c>
      <c r="E3535" s="125">
        <v>20.810919999999999</v>
      </c>
      <c r="F3535" s="126">
        <f t="shared" si="111"/>
        <v>0.99573779904306225</v>
      </c>
    </row>
    <row r="3536" spans="1:6" s="60" customFormat="1" ht="36.75" hidden="1" thickBot="1" x14ac:dyDescent="0.3">
      <c r="A3536" s="65" t="str">
        <f t="shared" si="110"/>
        <v>A</v>
      </c>
      <c r="B3536" s="120" t="s">
        <v>1815</v>
      </c>
      <c r="C3536" s="121" t="s">
        <v>1816</v>
      </c>
      <c r="D3536" s="122">
        <v>661.86</v>
      </c>
      <c r="E3536" s="122">
        <v>622.47414000000003</v>
      </c>
      <c r="F3536" s="123">
        <f t="shared" si="111"/>
        <v>0.94049215846251477</v>
      </c>
    </row>
    <row r="3537" spans="1:6" s="60" customFormat="1" ht="15" hidden="1" x14ac:dyDescent="0.25">
      <c r="A3537" s="65" t="str">
        <f t="shared" si="110"/>
        <v>A</v>
      </c>
      <c r="B3537" s="124" t="s">
        <v>315</v>
      </c>
      <c r="C3537" s="124" t="s">
        <v>18</v>
      </c>
      <c r="D3537" s="125">
        <v>609.76</v>
      </c>
      <c r="E3537" s="125">
        <v>570.55430000000001</v>
      </c>
      <c r="F3537" s="126">
        <f t="shared" si="111"/>
        <v>0.93570306350039367</v>
      </c>
    </row>
    <row r="3538" spans="1:6" s="60" customFormat="1" ht="15" hidden="1" x14ac:dyDescent="0.25">
      <c r="A3538" s="65" t="str">
        <f t="shared" si="110"/>
        <v>A</v>
      </c>
      <c r="B3538" s="127" t="s">
        <v>315</v>
      </c>
      <c r="C3538" s="127" t="s">
        <v>32</v>
      </c>
      <c r="D3538" s="128">
        <v>608.88</v>
      </c>
      <c r="E3538" s="128">
        <v>569.99905000000001</v>
      </c>
      <c r="F3538" s="129">
        <f t="shared" si="111"/>
        <v>0.93614349297070032</v>
      </c>
    </row>
    <row r="3539" spans="1:6" s="60" customFormat="1" ht="15" hidden="1" x14ac:dyDescent="0.25">
      <c r="A3539" s="65" t="str">
        <f t="shared" si="110"/>
        <v>A</v>
      </c>
      <c r="B3539" s="127" t="s">
        <v>315</v>
      </c>
      <c r="C3539" s="127" t="s">
        <v>34</v>
      </c>
      <c r="D3539" s="128">
        <v>0.88</v>
      </c>
      <c r="E3539" s="128">
        <v>0.55525000000000002</v>
      </c>
      <c r="F3539" s="129">
        <f t="shared" si="111"/>
        <v>0.63096590909090911</v>
      </c>
    </row>
    <row r="3540" spans="1:6" s="60" customFormat="1" ht="15" hidden="1" x14ac:dyDescent="0.25">
      <c r="A3540" s="65" t="str">
        <f t="shared" si="110"/>
        <v>A</v>
      </c>
      <c r="B3540" s="124" t="s">
        <v>315</v>
      </c>
      <c r="C3540" s="124" t="s">
        <v>35</v>
      </c>
      <c r="D3540" s="125">
        <v>52.1</v>
      </c>
      <c r="E3540" s="125">
        <v>51.919839999999994</v>
      </c>
      <c r="F3540" s="126">
        <f t="shared" si="111"/>
        <v>0.99654203454894419</v>
      </c>
    </row>
    <row r="3541" spans="1:6" s="60" customFormat="1" ht="36.75" hidden="1" thickBot="1" x14ac:dyDescent="0.3">
      <c r="A3541" s="65" t="str">
        <f t="shared" si="110"/>
        <v>A</v>
      </c>
      <c r="B3541" s="120" t="s">
        <v>1817</v>
      </c>
      <c r="C3541" s="121" t="s">
        <v>1818</v>
      </c>
      <c r="D3541" s="122">
        <v>456.27199999999999</v>
      </c>
      <c r="E3541" s="122">
        <v>441.39315000000005</v>
      </c>
      <c r="F3541" s="123">
        <f t="shared" si="111"/>
        <v>0.96739039432619156</v>
      </c>
    </row>
    <row r="3542" spans="1:6" s="60" customFormat="1" ht="15" hidden="1" x14ac:dyDescent="0.25">
      <c r="A3542" s="65" t="str">
        <f t="shared" si="110"/>
        <v>A</v>
      </c>
      <c r="B3542" s="124" t="s">
        <v>315</v>
      </c>
      <c r="C3542" s="124" t="s">
        <v>18</v>
      </c>
      <c r="D3542" s="125">
        <v>452.36</v>
      </c>
      <c r="E3542" s="125">
        <v>439.05915000000005</v>
      </c>
      <c r="F3542" s="126">
        <f t="shared" si="111"/>
        <v>0.97059675921832178</v>
      </c>
    </row>
    <row r="3543" spans="1:6" s="60" customFormat="1" ht="15" hidden="1" x14ac:dyDescent="0.25">
      <c r="A3543" s="65" t="str">
        <f t="shared" si="110"/>
        <v>A</v>
      </c>
      <c r="B3543" s="127" t="s">
        <v>315</v>
      </c>
      <c r="C3543" s="127" t="s">
        <v>32</v>
      </c>
      <c r="D3543" s="128">
        <v>451.96</v>
      </c>
      <c r="E3543" s="128">
        <v>438.83756999999997</v>
      </c>
      <c r="F3543" s="129">
        <f t="shared" si="111"/>
        <v>0.97096550579697316</v>
      </c>
    </row>
    <row r="3544" spans="1:6" s="60" customFormat="1" ht="15" hidden="1" x14ac:dyDescent="0.25">
      <c r="A3544" s="65" t="str">
        <f t="shared" si="110"/>
        <v>A</v>
      </c>
      <c r="B3544" s="127" t="s">
        <v>315</v>
      </c>
      <c r="C3544" s="127" t="s">
        <v>34</v>
      </c>
      <c r="D3544" s="128">
        <v>0.4</v>
      </c>
      <c r="E3544" s="128">
        <v>0.22157999999999997</v>
      </c>
      <c r="F3544" s="129">
        <f t="shared" si="111"/>
        <v>0.55394999999999994</v>
      </c>
    </row>
    <row r="3545" spans="1:6" s="60" customFormat="1" ht="15" hidden="1" x14ac:dyDescent="0.25">
      <c r="A3545" s="65" t="str">
        <f t="shared" si="110"/>
        <v>A</v>
      </c>
      <c r="B3545" s="124" t="s">
        <v>315</v>
      </c>
      <c r="C3545" s="124" t="s">
        <v>35</v>
      </c>
      <c r="D3545" s="125">
        <v>3.9119999999999999</v>
      </c>
      <c r="E3545" s="125">
        <v>2.3340000000000001</v>
      </c>
      <c r="F3545" s="126">
        <f t="shared" si="111"/>
        <v>0.59662576687116564</v>
      </c>
    </row>
    <row r="3546" spans="1:6" s="60" customFormat="1" ht="36.75" hidden="1" thickBot="1" x14ac:dyDescent="0.3">
      <c r="A3546" s="65" t="str">
        <f t="shared" si="110"/>
        <v>A</v>
      </c>
      <c r="B3546" s="120" t="s">
        <v>1819</v>
      </c>
      <c r="C3546" s="121" t="s">
        <v>1820</v>
      </c>
      <c r="D3546" s="122">
        <v>485.10300000000001</v>
      </c>
      <c r="E3546" s="122">
        <v>515.86684000000002</v>
      </c>
      <c r="F3546" s="123">
        <f t="shared" si="111"/>
        <v>1.0634171299703363</v>
      </c>
    </row>
    <row r="3547" spans="1:6" s="60" customFormat="1" ht="15" hidden="1" x14ac:dyDescent="0.25">
      <c r="A3547" s="65" t="str">
        <f t="shared" si="110"/>
        <v>A</v>
      </c>
      <c r="B3547" s="124" t="s">
        <v>315</v>
      </c>
      <c r="C3547" s="124" t="s">
        <v>18</v>
      </c>
      <c r="D3547" s="125">
        <v>464.363</v>
      </c>
      <c r="E3547" s="125">
        <v>495.20484000000005</v>
      </c>
      <c r="F3547" s="126">
        <f t="shared" si="111"/>
        <v>1.0664175224985626</v>
      </c>
    </row>
    <row r="3548" spans="1:6" s="60" customFormat="1" ht="15" hidden="1" x14ac:dyDescent="0.25">
      <c r="A3548" s="65" t="str">
        <f t="shared" si="110"/>
        <v>A</v>
      </c>
      <c r="B3548" s="127" t="s">
        <v>315</v>
      </c>
      <c r="C3548" s="127" t="s">
        <v>19</v>
      </c>
      <c r="D3548" s="128">
        <v>0</v>
      </c>
      <c r="E3548" s="128">
        <v>33.622999999999998</v>
      </c>
      <c r="F3548" s="129" t="e">
        <f t="shared" si="111"/>
        <v>#DIV/0!</v>
      </c>
    </row>
    <row r="3549" spans="1:6" s="60" customFormat="1" ht="15" hidden="1" x14ac:dyDescent="0.25">
      <c r="A3549" s="65" t="str">
        <f t="shared" si="110"/>
        <v>A</v>
      </c>
      <c r="B3549" s="127" t="s">
        <v>315</v>
      </c>
      <c r="C3549" s="127" t="s">
        <v>20</v>
      </c>
      <c r="D3549" s="128">
        <v>0</v>
      </c>
      <c r="E3549" s="128">
        <v>3.4039000000000001</v>
      </c>
      <c r="F3549" s="129" t="e">
        <f t="shared" si="111"/>
        <v>#DIV/0!</v>
      </c>
    </row>
    <row r="3550" spans="1:6" s="60" customFormat="1" ht="15" hidden="1" x14ac:dyDescent="0.25">
      <c r="A3550" s="65" t="str">
        <f t="shared" si="110"/>
        <v>A</v>
      </c>
      <c r="B3550" s="127" t="s">
        <v>315</v>
      </c>
      <c r="C3550" s="127" t="s">
        <v>32</v>
      </c>
      <c r="D3550" s="128">
        <v>463.91300000000001</v>
      </c>
      <c r="E3550" s="128">
        <v>457.88783999999998</v>
      </c>
      <c r="F3550" s="129">
        <f t="shared" si="111"/>
        <v>0.98701230618672031</v>
      </c>
    </row>
    <row r="3551" spans="1:6" s="60" customFormat="1" ht="15" hidden="1" x14ac:dyDescent="0.25">
      <c r="A3551" s="65" t="str">
        <f t="shared" si="110"/>
        <v>A</v>
      </c>
      <c r="B3551" s="127" t="s">
        <v>315</v>
      </c>
      <c r="C3551" s="127" t="s">
        <v>3</v>
      </c>
      <c r="D3551" s="128">
        <v>0</v>
      </c>
      <c r="E3551" s="128">
        <v>0.29010000000000002</v>
      </c>
      <c r="F3551" s="129" t="e">
        <f t="shared" si="111"/>
        <v>#DIV/0!</v>
      </c>
    </row>
    <row r="3552" spans="1:6" s="60" customFormat="1" ht="15" hidden="1" x14ac:dyDescent="0.25">
      <c r="A3552" s="65" t="str">
        <f t="shared" si="110"/>
        <v>A</v>
      </c>
      <c r="B3552" s="127" t="s">
        <v>315</v>
      </c>
      <c r="C3552" s="127" t="s">
        <v>34</v>
      </c>
      <c r="D3552" s="128">
        <v>0.45</v>
      </c>
      <c r="E3552" s="128">
        <v>0</v>
      </c>
      <c r="F3552" s="129">
        <f t="shared" si="111"/>
        <v>0</v>
      </c>
    </row>
    <row r="3553" spans="1:6" s="60" customFormat="1" ht="15" hidden="1" x14ac:dyDescent="0.25">
      <c r="A3553" s="65" t="str">
        <f t="shared" si="110"/>
        <v>A</v>
      </c>
      <c r="B3553" s="124" t="s">
        <v>315</v>
      </c>
      <c r="C3553" s="124" t="s">
        <v>35</v>
      </c>
      <c r="D3553" s="125">
        <v>20.74</v>
      </c>
      <c r="E3553" s="125">
        <v>20.661999999999999</v>
      </c>
      <c r="F3553" s="126">
        <f t="shared" si="111"/>
        <v>0.99623915139826424</v>
      </c>
    </row>
    <row r="3554" spans="1:6" s="60" customFormat="1" ht="36.75" hidden="1" thickBot="1" x14ac:dyDescent="0.3">
      <c r="A3554" s="65" t="str">
        <f t="shared" si="110"/>
        <v>A</v>
      </c>
      <c r="B3554" s="120" t="s">
        <v>1821</v>
      </c>
      <c r="C3554" s="121" t="s">
        <v>1822</v>
      </c>
      <c r="D3554" s="122">
        <v>535.54999999999995</v>
      </c>
      <c r="E3554" s="122">
        <v>524.38252</v>
      </c>
      <c r="F3554" s="123">
        <f t="shared" si="111"/>
        <v>0.97914764261040066</v>
      </c>
    </row>
    <row r="3555" spans="1:6" s="60" customFormat="1" ht="15" hidden="1" x14ac:dyDescent="0.25">
      <c r="A3555" s="65" t="str">
        <f t="shared" si="110"/>
        <v>A</v>
      </c>
      <c r="B3555" s="124" t="s">
        <v>315</v>
      </c>
      <c r="C3555" s="124" t="s">
        <v>18</v>
      </c>
      <c r="D3555" s="125">
        <v>535.54999999999995</v>
      </c>
      <c r="E3555" s="125">
        <v>524.38252</v>
      </c>
      <c r="F3555" s="126">
        <f t="shared" si="111"/>
        <v>0.97914764261040066</v>
      </c>
    </row>
    <row r="3556" spans="1:6" s="60" customFormat="1" ht="15" hidden="1" x14ac:dyDescent="0.25">
      <c r="A3556" s="65" t="str">
        <f t="shared" si="110"/>
        <v>A</v>
      </c>
      <c r="B3556" s="127" t="s">
        <v>315</v>
      </c>
      <c r="C3556" s="127" t="s">
        <v>32</v>
      </c>
      <c r="D3556" s="128">
        <v>534.47</v>
      </c>
      <c r="E3556" s="128">
        <v>523.46305000000007</v>
      </c>
      <c r="F3556" s="129">
        <f t="shared" si="111"/>
        <v>0.97940586001085195</v>
      </c>
    </row>
    <row r="3557" spans="1:6" s="60" customFormat="1" ht="15" hidden="1" x14ac:dyDescent="0.25">
      <c r="A3557" s="65" t="str">
        <f t="shared" si="110"/>
        <v>A</v>
      </c>
      <c r="B3557" s="127" t="s">
        <v>315</v>
      </c>
      <c r="C3557" s="127" t="s">
        <v>34</v>
      </c>
      <c r="D3557" s="128">
        <v>1.08</v>
      </c>
      <c r="E3557" s="128">
        <v>0.91947000000000001</v>
      </c>
      <c r="F3557" s="129">
        <f t="shared" si="111"/>
        <v>0.85136111111111101</v>
      </c>
    </row>
    <row r="3558" spans="1:6" s="60" customFormat="1" ht="36.75" hidden="1" thickBot="1" x14ac:dyDescent="0.3">
      <c r="A3558" s="65" t="str">
        <f t="shared" si="110"/>
        <v>A</v>
      </c>
      <c r="B3558" s="120" t="s">
        <v>1823</v>
      </c>
      <c r="C3558" s="121" t="s">
        <v>1824</v>
      </c>
      <c r="D3558" s="122">
        <v>495.58</v>
      </c>
      <c r="E3558" s="122">
        <v>499.74552</v>
      </c>
      <c r="F3558" s="123">
        <f t="shared" si="111"/>
        <v>1.0084053432341902</v>
      </c>
    </row>
    <row r="3559" spans="1:6" s="60" customFormat="1" ht="15" hidden="1" x14ac:dyDescent="0.25">
      <c r="A3559" s="65" t="str">
        <f t="shared" si="110"/>
        <v>A</v>
      </c>
      <c r="B3559" s="124" t="s">
        <v>315</v>
      </c>
      <c r="C3559" s="124" t="s">
        <v>18</v>
      </c>
      <c r="D3559" s="125">
        <v>472.03</v>
      </c>
      <c r="E3559" s="125">
        <v>476.26051999999999</v>
      </c>
      <c r="F3559" s="126">
        <f t="shared" si="111"/>
        <v>1.0089623964578522</v>
      </c>
    </row>
    <row r="3560" spans="1:6" s="60" customFormat="1" ht="15" hidden="1" x14ac:dyDescent="0.25">
      <c r="A3560" s="65" t="str">
        <f t="shared" si="110"/>
        <v>A</v>
      </c>
      <c r="B3560" s="127" t="s">
        <v>315</v>
      </c>
      <c r="C3560" s="127" t="s">
        <v>20</v>
      </c>
      <c r="D3560" s="128">
        <v>0</v>
      </c>
      <c r="E3560" s="128">
        <v>13.496</v>
      </c>
      <c r="F3560" s="129" t="e">
        <f t="shared" si="111"/>
        <v>#DIV/0!</v>
      </c>
    </row>
    <row r="3561" spans="1:6" s="60" customFormat="1" ht="15" hidden="1" x14ac:dyDescent="0.25">
      <c r="A3561" s="65" t="str">
        <f t="shared" si="110"/>
        <v>A</v>
      </c>
      <c r="B3561" s="127" t="s">
        <v>315</v>
      </c>
      <c r="C3561" s="127" t="s">
        <v>32</v>
      </c>
      <c r="D3561" s="128">
        <v>469.3</v>
      </c>
      <c r="E3561" s="128">
        <v>460.28014999999999</v>
      </c>
      <c r="F3561" s="129">
        <f t="shared" si="111"/>
        <v>0.98078020455998294</v>
      </c>
    </row>
    <row r="3562" spans="1:6" s="60" customFormat="1" ht="15" hidden="1" x14ac:dyDescent="0.25">
      <c r="A3562" s="65" t="str">
        <f t="shared" si="110"/>
        <v>A</v>
      </c>
      <c r="B3562" s="127" t="s">
        <v>315</v>
      </c>
      <c r="C3562" s="127" t="s">
        <v>34</v>
      </c>
      <c r="D3562" s="128">
        <v>2.73</v>
      </c>
      <c r="E3562" s="128">
        <v>2.4843700000000002</v>
      </c>
      <c r="F3562" s="129">
        <f t="shared" si="111"/>
        <v>0.9100256410256411</v>
      </c>
    </row>
    <row r="3563" spans="1:6" s="60" customFormat="1" ht="15" hidden="1" x14ac:dyDescent="0.25">
      <c r="A3563" s="65" t="str">
        <f t="shared" si="110"/>
        <v>A</v>
      </c>
      <c r="B3563" s="124" t="s">
        <v>315</v>
      </c>
      <c r="C3563" s="124" t="s">
        <v>35</v>
      </c>
      <c r="D3563" s="125">
        <v>23.55</v>
      </c>
      <c r="E3563" s="125">
        <v>23.484999999999999</v>
      </c>
      <c r="F3563" s="126">
        <f t="shared" si="111"/>
        <v>0.99723991507430998</v>
      </c>
    </row>
    <row r="3564" spans="1:6" s="60" customFormat="1" ht="36.75" hidden="1" thickBot="1" x14ac:dyDescent="0.3">
      <c r="A3564" s="65" t="str">
        <f t="shared" si="110"/>
        <v>A</v>
      </c>
      <c r="B3564" s="120" t="s">
        <v>1825</v>
      </c>
      <c r="C3564" s="121" t="s">
        <v>1826</v>
      </c>
      <c r="D3564" s="122">
        <v>440.91399999999999</v>
      </c>
      <c r="E3564" s="122">
        <v>448.14344000000006</v>
      </c>
      <c r="F3564" s="123">
        <f t="shared" si="111"/>
        <v>1.0163964854824299</v>
      </c>
    </row>
    <row r="3565" spans="1:6" s="60" customFormat="1" ht="15" hidden="1" x14ac:dyDescent="0.25">
      <c r="A3565" s="65" t="str">
        <f t="shared" si="110"/>
        <v>A</v>
      </c>
      <c r="B3565" s="124" t="s">
        <v>315</v>
      </c>
      <c r="C3565" s="124" t="s">
        <v>18</v>
      </c>
      <c r="D3565" s="125">
        <v>393.61399999999998</v>
      </c>
      <c r="E3565" s="125">
        <v>400.68865</v>
      </c>
      <c r="F3565" s="126">
        <f t="shared" si="111"/>
        <v>1.017973573094453</v>
      </c>
    </row>
    <row r="3566" spans="1:6" s="60" customFormat="1" ht="15" hidden="1" x14ac:dyDescent="0.25">
      <c r="A3566" s="65" t="str">
        <f t="shared" si="110"/>
        <v>A</v>
      </c>
      <c r="B3566" s="127" t="s">
        <v>315</v>
      </c>
      <c r="C3566" s="127" t="s">
        <v>20</v>
      </c>
      <c r="D3566" s="128">
        <v>0</v>
      </c>
      <c r="E3566" s="128">
        <v>7.9311300000000005</v>
      </c>
      <c r="F3566" s="129" t="e">
        <f t="shared" si="111"/>
        <v>#DIV/0!</v>
      </c>
    </row>
    <row r="3567" spans="1:6" s="60" customFormat="1" ht="15" hidden="1" x14ac:dyDescent="0.25">
      <c r="A3567" s="65" t="str">
        <f t="shared" si="110"/>
        <v>A</v>
      </c>
      <c r="B3567" s="127" t="s">
        <v>315</v>
      </c>
      <c r="C3567" s="127" t="s">
        <v>32</v>
      </c>
      <c r="D3567" s="128">
        <v>393.56299999999999</v>
      </c>
      <c r="E3567" s="128">
        <v>392.71431999999993</v>
      </c>
      <c r="F3567" s="129">
        <f t="shared" si="111"/>
        <v>0.9978435981024637</v>
      </c>
    </row>
    <row r="3568" spans="1:6" s="60" customFormat="1" ht="15" hidden="1" x14ac:dyDescent="0.25">
      <c r="A3568" s="65" t="str">
        <f t="shared" si="110"/>
        <v>A</v>
      </c>
      <c r="B3568" s="127" t="s">
        <v>315</v>
      </c>
      <c r="C3568" s="127" t="s">
        <v>34</v>
      </c>
      <c r="D3568" s="128">
        <v>5.0999999999999997E-2</v>
      </c>
      <c r="E3568" s="128">
        <v>4.3200000000000002E-2</v>
      </c>
      <c r="F3568" s="129">
        <f t="shared" si="111"/>
        <v>0.84705882352941186</v>
      </c>
    </row>
    <row r="3569" spans="1:6" s="60" customFormat="1" ht="15" hidden="1" x14ac:dyDescent="0.25">
      <c r="A3569" s="65" t="str">
        <f t="shared" si="110"/>
        <v>A</v>
      </c>
      <c r="B3569" s="124" t="s">
        <v>315</v>
      </c>
      <c r="C3569" s="124" t="s">
        <v>35</v>
      </c>
      <c r="D3569" s="125">
        <v>47.3</v>
      </c>
      <c r="E3569" s="125">
        <v>47.454790000000003</v>
      </c>
      <c r="F3569" s="126">
        <f t="shared" si="111"/>
        <v>1.003272515856237</v>
      </c>
    </row>
    <row r="3570" spans="1:6" s="60" customFormat="1" ht="36.75" hidden="1" thickBot="1" x14ac:dyDescent="0.3">
      <c r="A3570" s="65" t="str">
        <f t="shared" si="110"/>
        <v>A</v>
      </c>
      <c r="B3570" s="120" t="s">
        <v>1827</v>
      </c>
      <c r="C3570" s="121" t="s">
        <v>1828</v>
      </c>
      <c r="D3570" s="122">
        <v>247.173</v>
      </c>
      <c r="E3570" s="122">
        <v>235.06626</v>
      </c>
      <c r="F3570" s="123">
        <f t="shared" si="111"/>
        <v>0.95101916471459258</v>
      </c>
    </row>
    <row r="3571" spans="1:6" s="60" customFormat="1" ht="15" hidden="1" x14ac:dyDescent="0.25">
      <c r="A3571" s="65" t="str">
        <f t="shared" si="110"/>
        <v>A</v>
      </c>
      <c r="B3571" s="124" t="s">
        <v>315</v>
      </c>
      <c r="C3571" s="124" t="s">
        <v>18</v>
      </c>
      <c r="D3571" s="125">
        <v>240.97300000000001</v>
      </c>
      <c r="E3571" s="125">
        <v>228.89326</v>
      </c>
      <c r="F3571" s="126">
        <f t="shared" si="111"/>
        <v>0.94987098139625592</v>
      </c>
    </row>
    <row r="3572" spans="1:6" s="60" customFormat="1" ht="15" hidden="1" x14ac:dyDescent="0.25">
      <c r="A3572" s="65" t="str">
        <f t="shared" si="110"/>
        <v>A</v>
      </c>
      <c r="B3572" s="127" t="s">
        <v>315</v>
      </c>
      <c r="C3572" s="127" t="s">
        <v>32</v>
      </c>
      <c r="D3572" s="128">
        <v>240.97300000000001</v>
      </c>
      <c r="E3572" s="128">
        <v>228.89326</v>
      </c>
      <c r="F3572" s="129">
        <f t="shared" si="111"/>
        <v>0.94987098139625592</v>
      </c>
    </row>
    <row r="3573" spans="1:6" s="60" customFormat="1" ht="15" hidden="1" x14ac:dyDescent="0.25">
      <c r="A3573" s="65" t="str">
        <f t="shared" si="110"/>
        <v>A</v>
      </c>
      <c r="B3573" s="124" t="s">
        <v>315</v>
      </c>
      <c r="C3573" s="124" t="s">
        <v>35</v>
      </c>
      <c r="D3573" s="125">
        <v>6.2</v>
      </c>
      <c r="E3573" s="125">
        <v>6.173</v>
      </c>
      <c r="F3573" s="126">
        <f t="shared" si="111"/>
        <v>0.99564516129032254</v>
      </c>
    </row>
    <row r="3574" spans="1:6" s="60" customFormat="1" ht="36.75" hidden="1" thickBot="1" x14ac:dyDescent="0.3">
      <c r="A3574" s="65" t="str">
        <f t="shared" si="110"/>
        <v>A</v>
      </c>
      <c r="B3574" s="120" t="s">
        <v>1829</v>
      </c>
      <c r="C3574" s="121" t="s">
        <v>1830</v>
      </c>
      <c r="D3574" s="122">
        <v>543.44100000000003</v>
      </c>
      <c r="E3574" s="122">
        <v>485.08103000000006</v>
      </c>
      <c r="F3574" s="123">
        <f t="shared" si="111"/>
        <v>0.89261029256165803</v>
      </c>
    </row>
    <row r="3575" spans="1:6" s="60" customFormat="1" ht="15" hidden="1" x14ac:dyDescent="0.25">
      <c r="A3575" s="65" t="str">
        <f t="shared" si="110"/>
        <v>A</v>
      </c>
      <c r="B3575" s="124" t="s">
        <v>315</v>
      </c>
      <c r="C3575" s="124" t="s">
        <v>18</v>
      </c>
      <c r="D3575" s="125">
        <v>522.74099999999999</v>
      </c>
      <c r="E3575" s="125">
        <v>464.43322000000001</v>
      </c>
      <c r="F3575" s="126">
        <f t="shared" si="111"/>
        <v>0.88845761093926057</v>
      </c>
    </row>
    <row r="3576" spans="1:6" s="60" customFormat="1" ht="15" hidden="1" x14ac:dyDescent="0.25">
      <c r="A3576" s="65" t="str">
        <f t="shared" si="110"/>
        <v>A</v>
      </c>
      <c r="B3576" s="127" t="s">
        <v>315</v>
      </c>
      <c r="C3576" s="127" t="s">
        <v>20</v>
      </c>
      <c r="D3576" s="128">
        <v>0</v>
      </c>
      <c r="E3576" s="128">
        <v>2.09</v>
      </c>
      <c r="F3576" s="129" t="e">
        <f t="shared" si="111"/>
        <v>#DIV/0!</v>
      </c>
    </row>
    <row r="3577" spans="1:6" s="60" customFormat="1" ht="15" hidden="1" x14ac:dyDescent="0.25">
      <c r="A3577" s="65" t="str">
        <f t="shared" si="110"/>
        <v>A</v>
      </c>
      <c r="B3577" s="127" t="s">
        <v>315</v>
      </c>
      <c r="C3577" s="127" t="s">
        <v>32</v>
      </c>
      <c r="D3577" s="128">
        <v>522.74099999999999</v>
      </c>
      <c r="E3577" s="128">
        <v>462.34322000000003</v>
      </c>
      <c r="F3577" s="129">
        <f t="shared" si="111"/>
        <v>0.88445945506474533</v>
      </c>
    </row>
    <row r="3578" spans="1:6" s="60" customFormat="1" ht="15" hidden="1" x14ac:dyDescent="0.25">
      <c r="A3578" s="65" t="str">
        <f t="shared" si="110"/>
        <v>A</v>
      </c>
      <c r="B3578" s="124" t="s">
        <v>315</v>
      </c>
      <c r="C3578" s="124" t="s">
        <v>35</v>
      </c>
      <c r="D3578" s="125">
        <v>20.7</v>
      </c>
      <c r="E3578" s="125">
        <v>20.647809999999996</v>
      </c>
      <c r="F3578" s="126">
        <f t="shared" si="111"/>
        <v>0.9974787439613525</v>
      </c>
    </row>
    <row r="3579" spans="1:6" s="60" customFormat="1" ht="36.75" hidden="1" thickBot="1" x14ac:dyDescent="0.3">
      <c r="A3579" s="65" t="str">
        <f t="shared" si="110"/>
        <v>A</v>
      </c>
      <c r="B3579" s="120" t="s">
        <v>1831</v>
      </c>
      <c r="C3579" s="121" t="s">
        <v>1832</v>
      </c>
      <c r="D3579" s="122">
        <v>279.08999999999997</v>
      </c>
      <c r="E3579" s="122">
        <v>264.74695000000003</v>
      </c>
      <c r="F3579" s="123">
        <f t="shared" si="111"/>
        <v>0.94860779676806783</v>
      </c>
    </row>
    <row r="3580" spans="1:6" s="60" customFormat="1" ht="15" hidden="1" x14ac:dyDescent="0.25">
      <c r="A3580" s="65" t="str">
        <f t="shared" si="110"/>
        <v>A</v>
      </c>
      <c r="B3580" s="124" t="s">
        <v>315</v>
      </c>
      <c r="C3580" s="124" t="s">
        <v>18</v>
      </c>
      <c r="D3580" s="125">
        <v>279.08999999999997</v>
      </c>
      <c r="E3580" s="125">
        <v>264.74695000000003</v>
      </c>
      <c r="F3580" s="126">
        <f t="shared" si="111"/>
        <v>0.94860779676806783</v>
      </c>
    </row>
    <row r="3581" spans="1:6" s="60" customFormat="1" ht="15" hidden="1" x14ac:dyDescent="0.25">
      <c r="A3581" s="65" t="str">
        <f t="shared" si="110"/>
        <v>A</v>
      </c>
      <c r="B3581" s="127" t="s">
        <v>315</v>
      </c>
      <c r="C3581" s="127" t="s">
        <v>32</v>
      </c>
      <c r="D3581" s="128">
        <v>279.08999999999997</v>
      </c>
      <c r="E3581" s="128">
        <v>264.74695000000003</v>
      </c>
      <c r="F3581" s="129">
        <f t="shared" si="111"/>
        <v>0.94860779676806783</v>
      </c>
    </row>
    <row r="3582" spans="1:6" s="60" customFormat="1" ht="36.75" hidden="1" thickBot="1" x14ac:dyDescent="0.3">
      <c r="A3582" s="65" t="str">
        <f t="shared" si="110"/>
        <v>A</v>
      </c>
      <c r="B3582" s="120" t="s">
        <v>1833</v>
      </c>
      <c r="C3582" s="121" t="s">
        <v>1834</v>
      </c>
      <c r="D3582" s="122">
        <v>434.37</v>
      </c>
      <c r="E3582" s="122">
        <v>460.33471000000003</v>
      </c>
      <c r="F3582" s="123">
        <f t="shared" si="111"/>
        <v>1.0597755600064462</v>
      </c>
    </row>
    <row r="3583" spans="1:6" s="60" customFormat="1" ht="15" hidden="1" x14ac:dyDescent="0.25">
      <c r="A3583" s="65" t="str">
        <f t="shared" si="110"/>
        <v>A</v>
      </c>
      <c r="B3583" s="124" t="s">
        <v>315</v>
      </c>
      <c r="C3583" s="124" t="s">
        <v>18</v>
      </c>
      <c r="D3583" s="125">
        <v>432.74</v>
      </c>
      <c r="E3583" s="125">
        <v>454.95471000000003</v>
      </c>
      <c r="F3583" s="126">
        <f t="shared" si="111"/>
        <v>1.0513350048527985</v>
      </c>
    </row>
    <row r="3584" spans="1:6" s="60" customFormat="1" ht="15" hidden="1" x14ac:dyDescent="0.25">
      <c r="A3584" s="65" t="str">
        <f t="shared" si="110"/>
        <v>A</v>
      </c>
      <c r="B3584" s="127" t="s">
        <v>315</v>
      </c>
      <c r="C3584" s="127" t="s">
        <v>20</v>
      </c>
      <c r="D3584" s="128">
        <v>0</v>
      </c>
      <c r="E3584" s="128">
        <v>23.75</v>
      </c>
      <c r="F3584" s="129" t="e">
        <f t="shared" si="111"/>
        <v>#DIV/0!</v>
      </c>
    </row>
    <row r="3585" spans="1:6" s="60" customFormat="1" ht="15" hidden="1" x14ac:dyDescent="0.25">
      <c r="A3585" s="65" t="str">
        <f t="shared" si="110"/>
        <v>A</v>
      </c>
      <c r="B3585" s="127" t="s">
        <v>315</v>
      </c>
      <c r="C3585" s="127" t="s">
        <v>32</v>
      </c>
      <c r="D3585" s="128">
        <v>432.41</v>
      </c>
      <c r="E3585" s="128">
        <v>431.03244000000001</v>
      </c>
      <c r="F3585" s="129">
        <f t="shared" si="111"/>
        <v>0.99681422723803792</v>
      </c>
    </row>
    <row r="3586" spans="1:6" s="60" customFormat="1" ht="15" hidden="1" x14ac:dyDescent="0.25">
      <c r="A3586" s="65" t="str">
        <f t="shared" si="110"/>
        <v>A</v>
      </c>
      <c r="B3586" s="127" t="s">
        <v>315</v>
      </c>
      <c r="C3586" s="127" t="s">
        <v>34</v>
      </c>
      <c r="D3586" s="128">
        <v>0.33</v>
      </c>
      <c r="E3586" s="128">
        <v>0.17227000000000001</v>
      </c>
      <c r="F3586" s="129">
        <f t="shared" si="111"/>
        <v>0.52203030303030307</v>
      </c>
    </row>
    <row r="3587" spans="1:6" s="60" customFormat="1" ht="15" hidden="1" x14ac:dyDescent="0.25">
      <c r="A3587" s="65" t="str">
        <f t="shared" si="110"/>
        <v>A</v>
      </c>
      <c r="B3587" s="124" t="s">
        <v>315</v>
      </c>
      <c r="C3587" s="124" t="s">
        <v>35</v>
      </c>
      <c r="D3587" s="125">
        <v>1.63</v>
      </c>
      <c r="E3587" s="125">
        <v>5.38</v>
      </c>
      <c r="F3587" s="126">
        <f t="shared" si="111"/>
        <v>3.3006134969325154</v>
      </c>
    </row>
    <row r="3588" spans="1:6" s="60" customFormat="1" ht="36.75" hidden="1" thickBot="1" x14ac:dyDescent="0.3">
      <c r="A3588" s="65" t="str">
        <f t="shared" si="110"/>
        <v>A</v>
      </c>
      <c r="B3588" s="120" t="s">
        <v>1835</v>
      </c>
      <c r="C3588" s="121" t="s">
        <v>1836</v>
      </c>
      <c r="D3588" s="122">
        <v>476.96699999999998</v>
      </c>
      <c r="E3588" s="122">
        <v>473.19691</v>
      </c>
      <c r="F3588" s="123">
        <f t="shared" si="111"/>
        <v>0.99209570054112761</v>
      </c>
    </row>
    <row r="3589" spans="1:6" s="60" customFormat="1" ht="15" hidden="1" x14ac:dyDescent="0.25">
      <c r="A3589" s="65" t="str">
        <f t="shared" ref="A3589:A3652" si="112">(IF(OR(D3589&lt;&gt;0,E3589&lt;&gt;0,),"A","B"))</f>
        <v>A</v>
      </c>
      <c r="B3589" s="124" t="s">
        <v>315</v>
      </c>
      <c r="C3589" s="124" t="s">
        <v>18</v>
      </c>
      <c r="D3589" s="125">
        <v>452.27800000000002</v>
      </c>
      <c r="E3589" s="125">
        <v>449.01290999999998</v>
      </c>
      <c r="F3589" s="126">
        <f t="shared" ref="F3589:F3652" si="113">E3589/D3589</f>
        <v>0.99278078969129602</v>
      </c>
    </row>
    <row r="3590" spans="1:6" s="60" customFormat="1" ht="15" hidden="1" x14ac:dyDescent="0.25">
      <c r="A3590" s="65" t="str">
        <f t="shared" si="112"/>
        <v>A</v>
      </c>
      <c r="B3590" s="127" t="s">
        <v>315</v>
      </c>
      <c r="C3590" s="127" t="s">
        <v>32</v>
      </c>
      <c r="D3590" s="128">
        <v>452.18</v>
      </c>
      <c r="E3590" s="128">
        <v>448.99291000000005</v>
      </c>
      <c r="F3590" s="129">
        <f t="shared" si="113"/>
        <v>0.99295172276527055</v>
      </c>
    </row>
    <row r="3591" spans="1:6" s="60" customFormat="1" ht="15" hidden="1" x14ac:dyDescent="0.25">
      <c r="A3591" s="65" t="str">
        <f t="shared" si="112"/>
        <v>A</v>
      </c>
      <c r="B3591" s="127" t="s">
        <v>315</v>
      </c>
      <c r="C3591" s="127" t="s">
        <v>34</v>
      </c>
      <c r="D3591" s="128">
        <v>9.8000000000000004E-2</v>
      </c>
      <c r="E3591" s="128">
        <v>0.02</v>
      </c>
      <c r="F3591" s="129">
        <f t="shared" si="113"/>
        <v>0.20408163265306123</v>
      </c>
    </row>
    <row r="3592" spans="1:6" s="60" customFormat="1" ht="15" hidden="1" x14ac:dyDescent="0.25">
      <c r="A3592" s="65" t="str">
        <f t="shared" si="112"/>
        <v>A</v>
      </c>
      <c r="B3592" s="124" t="s">
        <v>315</v>
      </c>
      <c r="C3592" s="124" t="s">
        <v>35</v>
      </c>
      <c r="D3592" s="125">
        <v>24.689</v>
      </c>
      <c r="E3592" s="125">
        <v>24.184000000000001</v>
      </c>
      <c r="F3592" s="126">
        <f t="shared" si="113"/>
        <v>0.97954554659970028</v>
      </c>
    </row>
    <row r="3593" spans="1:6" s="60" customFormat="1" ht="36.75" hidden="1" thickBot="1" x14ac:dyDescent="0.3">
      <c r="A3593" s="65" t="str">
        <f t="shared" si="112"/>
        <v>A</v>
      </c>
      <c r="B3593" s="120" t="s">
        <v>1837</v>
      </c>
      <c r="C3593" s="121" t="s">
        <v>1838</v>
      </c>
      <c r="D3593" s="122">
        <v>376.62</v>
      </c>
      <c r="E3593" s="122">
        <v>375.83742999999998</v>
      </c>
      <c r="F3593" s="123">
        <f t="shared" si="113"/>
        <v>0.9979221230948967</v>
      </c>
    </row>
    <row r="3594" spans="1:6" s="60" customFormat="1" ht="15" hidden="1" x14ac:dyDescent="0.25">
      <c r="A3594" s="65" t="str">
        <f t="shared" si="112"/>
        <v>A</v>
      </c>
      <c r="B3594" s="124" t="s">
        <v>315</v>
      </c>
      <c r="C3594" s="124" t="s">
        <v>18</v>
      </c>
      <c r="D3594" s="125">
        <v>361.82</v>
      </c>
      <c r="E3594" s="125">
        <v>361.41343000000001</v>
      </c>
      <c r="F3594" s="126">
        <f t="shared" si="113"/>
        <v>0.99887631971698643</v>
      </c>
    </row>
    <row r="3595" spans="1:6" s="60" customFormat="1" ht="15" hidden="1" x14ac:dyDescent="0.25">
      <c r="A3595" s="65" t="str">
        <f t="shared" si="112"/>
        <v>A</v>
      </c>
      <c r="B3595" s="127" t="s">
        <v>315</v>
      </c>
      <c r="C3595" s="127" t="s">
        <v>20</v>
      </c>
      <c r="D3595" s="128">
        <v>0</v>
      </c>
      <c r="E3595" s="128">
        <v>16</v>
      </c>
      <c r="F3595" s="129" t="e">
        <f t="shared" si="113"/>
        <v>#DIV/0!</v>
      </c>
    </row>
    <row r="3596" spans="1:6" s="60" customFormat="1" ht="15" hidden="1" x14ac:dyDescent="0.25">
      <c r="A3596" s="65" t="str">
        <f t="shared" si="112"/>
        <v>A</v>
      </c>
      <c r="B3596" s="127" t="s">
        <v>315</v>
      </c>
      <c r="C3596" s="127" t="s">
        <v>32</v>
      </c>
      <c r="D3596" s="128">
        <v>359.84</v>
      </c>
      <c r="E3596" s="128">
        <v>343.58292999999998</v>
      </c>
      <c r="F3596" s="129">
        <f t="shared" si="113"/>
        <v>0.95482139284126277</v>
      </c>
    </row>
    <row r="3597" spans="1:6" s="60" customFormat="1" ht="15" hidden="1" x14ac:dyDescent="0.25">
      <c r="A3597" s="65" t="str">
        <f t="shared" si="112"/>
        <v>A</v>
      </c>
      <c r="B3597" s="127" t="s">
        <v>315</v>
      </c>
      <c r="C3597" s="127" t="s">
        <v>34</v>
      </c>
      <c r="D3597" s="128">
        <v>1.98</v>
      </c>
      <c r="E3597" s="128">
        <v>1.8305</v>
      </c>
      <c r="F3597" s="129">
        <f t="shared" si="113"/>
        <v>0.92449494949494948</v>
      </c>
    </row>
    <row r="3598" spans="1:6" s="60" customFormat="1" ht="15" hidden="1" x14ac:dyDescent="0.25">
      <c r="A3598" s="65" t="str">
        <f t="shared" si="112"/>
        <v>A</v>
      </c>
      <c r="B3598" s="124" t="s">
        <v>315</v>
      </c>
      <c r="C3598" s="124" t="s">
        <v>35</v>
      </c>
      <c r="D3598" s="125">
        <v>14.8</v>
      </c>
      <c r="E3598" s="125">
        <v>14.423999999999999</v>
      </c>
      <c r="F3598" s="126">
        <f t="shared" si="113"/>
        <v>0.97459459459459452</v>
      </c>
    </row>
    <row r="3599" spans="1:6" s="60" customFormat="1" ht="36.75" hidden="1" thickBot="1" x14ac:dyDescent="0.3">
      <c r="A3599" s="65" t="str">
        <f t="shared" si="112"/>
        <v>A</v>
      </c>
      <c r="B3599" s="120" t="s">
        <v>1839</v>
      </c>
      <c r="C3599" s="121" t="s">
        <v>1840</v>
      </c>
      <c r="D3599" s="122">
        <v>303.70800000000003</v>
      </c>
      <c r="E3599" s="122">
        <v>307.00183000000004</v>
      </c>
      <c r="F3599" s="123">
        <f t="shared" si="113"/>
        <v>1.0108453843823673</v>
      </c>
    </row>
    <row r="3600" spans="1:6" s="60" customFormat="1" ht="15" hidden="1" x14ac:dyDescent="0.25">
      <c r="A3600" s="65" t="str">
        <f t="shared" si="112"/>
        <v>A</v>
      </c>
      <c r="B3600" s="124" t="s">
        <v>315</v>
      </c>
      <c r="C3600" s="124" t="s">
        <v>18</v>
      </c>
      <c r="D3600" s="125">
        <v>294.31</v>
      </c>
      <c r="E3600" s="125">
        <v>297.60437999999999</v>
      </c>
      <c r="F3600" s="126">
        <f t="shared" si="113"/>
        <v>1.0111935714043017</v>
      </c>
    </row>
    <row r="3601" spans="1:6" s="60" customFormat="1" ht="15" hidden="1" x14ac:dyDescent="0.25">
      <c r="A3601" s="65" t="str">
        <f t="shared" si="112"/>
        <v>A</v>
      </c>
      <c r="B3601" s="127" t="s">
        <v>315</v>
      </c>
      <c r="C3601" s="127" t="s">
        <v>20</v>
      </c>
      <c r="D3601" s="128">
        <v>0</v>
      </c>
      <c r="E3601" s="128">
        <v>3.706</v>
      </c>
      <c r="F3601" s="129" t="e">
        <f t="shared" si="113"/>
        <v>#DIV/0!</v>
      </c>
    </row>
    <row r="3602" spans="1:6" s="60" customFormat="1" ht="15" hidden="1" x14ac:dyDescent="0.25">
      <c r="A3602" s="65" t="str">
        <f t="shared" si="112"/>
        <v>A</v>
      </c>
      <c r="B3602" s="127" t="s">
        <v>315</v>
      </c>
      <c r="C3602" s="127" t="s">
        <v>32</v>
      </c>
      <c r="D3602" s="128">
        <v>294.19</v>
      </c>
      <c r="E3602" s="128">
        <v>293.89838000000003</v>
      </c>
      <c r="F3602" s="129">
        <f t="shared" si="113"/>
        <v>0.99900873585098082</v>
      </c>
    </row>
    <row r="3603" spans="1:6" s="60" customFormat="1" ht="15" hidden="1" x14ac:dyDescent="0.25">
      <c r="A3603" s="65" t="str">
        <f t="shared" si="112"/>
        <v>A</v>
      </c>
      <c r="B3603" s="127" t="s">
        <v>315</v>
      </c>
      <c r="C3603" s="127" t="s">
        <v>34</v>
      </c>
      <c r="D3603" s="128">
        <v>0.12</v>
      </c>
      <c r="E3603" s="128">
        <v>0</v>
      </c>
      <c r="F3603" s="129">
        <f t="shared" si="113"/>
        <v>0</v>
      </c>
    </row>
    <row r="3604" spans="1:6" s="60" customFormat="1" ht="15" hidden="1" x14ac:dyDescent="0.25">
      <c r="A3604" s="65" t="str">
        <f t="shared" si="112"/>
        <v>A</v>
      </c>
      <c r="B3604" s="124" t="s">
        <v>315</v>
      </c>
      <c r="C3604" s="124" t="s">
        <v>35</v>
      </c>
      <c r="D3604" s="125">
        <v>9.3979999999999997</v>
      </c>
      <c r="E3604" s="125">
        <v>9.397450000000001</v>
      </c>
      <c r="F3604" s="126">
        <f t="shared" si="113"/>
        <v>0.99994147690998103</v>
      </c>
    </row>
    <row r="3605" spans="1:6" s="60" customFormat="1" ht="36.75" hidden="1" thickBot="1" x14ac:dyDescent="0.3">
      <c r="A3605" s="65" t="str">
        <f t="shared" si="112"/>
        <v>A</v>
      </c>
      <c r="B3605" s="120" t="s">
        <v>1841</v>
      </c>
      <c r="C3605" s="121" t="s">
        <v>1842</v>
      </c>
      <c r="D3605" s="122">
        <v>600.64499999999998</v>
      </c>
      <c r="E3605" s="122">
        <v>576.56898999999999</v>
      </c>
      <c r="F3605" s="123">
        <f t="shared" si="113"/>
        <v>0.95991640652964727</v>
      </c>
    </row>
    <row r="3606" spans="1:6" s="60" customFormat="1" ht="15" hidden="1" x14ac:dyDescent="0.25">
      <c r="A3606" s="65" t="str">
        <f t="shared" si="112"/>
        <v>A</v>
      </c>
      <c r="B3606" s="124" t="s">
        <v>315</v>
      </c>
      <c r="C3606" s="124" t="s">
        <v>18</v>
      </c>
      <c r="D3606" s="125">
        <v>593.84500000000003</v>
      </c>
      <c r="E3606" s="125">
        <v>569.86499000000003</v>
      </c>
      <c r="F3606" s="126">
        <f t="shared" si="113"/>
        <v>0.95961907568473259</v>
      </c>
    </row>
    <row r="3607" spans="1:6" s="60" customFormat="1" ht="15" hidden="1" x14ac:dyDescent="0.25">
      <c r="A3607" s="65" t="str">
        <f t="shared" si="112"/>
        <v>A</v>
      </c>
      <c r="B3607" s="127" t="s">
        <v>315</v>
      </c>
      <c r="C3607" s="127" t="s">
        <v>32</v>
      </c>
      <c r="D3607" s="128">
        <v>591.96500000000003</v>
      </c>
      <c r="E3607" s="128">
        <v>569.86499000000003</v>
      </c>
      <c r="F3607" s="129">
        <f t="shared" si="113"/>
        <v>0.96266669482148437</v>
      </c>
    </row>
    <row r="3608" spans="1:6" s="60" customFormat="1" ht="15" hidden="1" x14ac:dyDescent="0.25">
      <c r="A3608" s="65" t="str">
        <f t="shared" si="112"/>
        <v>A</v>
      </c>
      <c r="B3608" s="127" t="s">
        <v>315</v>
      </c>
      <c r="C3608" s="127" t="s">
        <v>34</v>
      </c>
      <c r="D3608" s="128">
        <v>1.88</v>
      </c>
      <c r="E3608" s="128">
        <v>0</v>
      </c>
      <c r="F3608" s="129">
        <f t="shared" si="113"/>
        <v>0</v>
      </c>
    </row>
    <row r="3609" spans="1:6" s="60" customFormat="1" ht="15" hidden="1" x14ac:dyDescent="0.25">
      <c r="A3609" s="65" t="str">
        <f t="shared" si="112"/>
        <v>A</v>
      </c>
      <c r="B3609" s="124" t="s">
        <v>315</v>
      </c>
      <c r="C3609" s="124" t="s">
        <v>35</v>
      </c>
      <c r="D3609" s="125">
        <v>6.8</v>
      </c>
      <c r="E3609" s="125">
        <v>6.7039999999999997</v>
      </c>
      <c r="F3609" s="126">
        <f t="shared" si="113"/>
        <v>0.98588235294117643</v>
      </c>
    </row>
    <row r="3610" spans="1:6" s="60" customFormat="1" ht="36.75" hidden="1" thickBot="1" x14ac:dyDescent="0.3">
      <c r="A3610" s="65" t="str">
        <f t="shared" si="112"/>
        <v>A</v>
      </c>
      <c r="B3610" s="120" t="s">
        <v>1843</v>
      </c>
      <c r="C3610" s="121" t="s">
        <v>1844</v>
      </c>
      <c r="D3610" s="122">
        <v>190.47900000000001</v>
      </c>
      <c r="E3610" s="122">
        <v>184.45509000000001</v>
      </c>
      <c r="F3610" s="123">
        <f t="shared" si="113"/>
        <v>0.96837493896965021</v>
      </c>
    </row>
    <row r="3611" spans="1:6" s="60" customFormat="1" ht="15" hidden="1" x14ac:dyDescent="0.25">
      <c r="A3611" s="65" t="str">
        <f t="shared" si="112"/>
        <v>A</v>
      </c>
      <c r="B3611" s="124" t="s">
        <v>315</v>
      </c>
      <c r="C3611" s="124" t="s">
        <v>18</v>
      </c>
      <c r="D3611" s="125">
        <v>187.4</v>
      </c>
      <c r="E3611" s="125">
        <v>181.57609000000002</v>
      </c>
      <c r="F3611" s="126">
        <f t="shared" si="113"/>
        <v>0.96892257203842058</v>
      </c>
    </row>
    <row r="3612" spans="1:6" s="60" customFormat="1" ht="15" hidden="1" x14ac:dyDescent="0.25">
      <c r="A3612" s="65" t="str">
        <f t="shared" si="112"/>
        <v>A</v>
      </c>
      <c r="B3612" s="127" t="s">
        <v>315</v>
      </c>
      <c r="C3612" s="127" t="s">
        <v>32</v>
      </c>
      <c r="D3612" s="128">
        <v>187.4</v>
      </c>
      <c r="E3612" s="128">
        <v>181.57609000000002</v>
      </c>
      <c r="F3612" s="129">
        <f t="shared" si="113"/>
        <v>0.96892257203842058</v>
      </c>
    </row>
    <row r="3613" spans="1:6" s="60" customFormat="1" ht="15" hidden="1" x14ac:dyDescent="0.25">
      <c r="A3613" s="65" t="str">
        <f t="shared" si="112"/>
        <v>A</v>
      </c>
      <c r="B3613" s="124" t="s">
        <v>315</v>
      </c>
      <c r="C3613" s="124" t="s">
        <v>35</v>
      </c>
      <c r="D3613" s="125">
        <v>3.0790000000000002</v>
      </c>
      <c r="E3613" s="125">
        <v>2.879</v>
      </c>
      <c r="F3613" s="126">
        <f t="shared" si="113"/>
        <v>0.93504384540435204</v>
      </c>
    </row>
    <row r="3614" spans="1:6" s="60" customFormat="1" ht="36.75" hidden="1" thickBot="1" x14ac:dyDescent="0.3">
      <c r="A3614" s="65" t="str">
        <f t="shared" si="112"/>
        <v>A</v>
      </c>
      <c r="B3614" s="120" t="s">
        <v>1845</v>
      </c>
      <c r="C3614" s="121" t="s">
        <v>1846</v>
      </c>
      <c r="D3614" s="122">
        <v>347.59699999999998</v>
      </c>
      <c r="E3614" s="122">
        <v>347.28826000000004</v>
      </c>
      <c r="F3614" s="123">
        <f t="shared" si="113"/>
        <v>0.99911178750104301</v>
      </c>
    </row>
    <row r="3615" spans="1:6" s="60" customFormat="1" ht="15" hidden="1" x14ac:dyDescent="0.25">
      <c r="A3615" s="65" t="str">
        <f t="shared" si="112"/>
        <v>A</v>
      </c>
      <c r="B3615" s="124" t="s">
        <v>315</v>
      </c>
      <c r="C3615" s="124" t="s">
        <v>18</v>
      </c>
      <c r="D3615" s="125">
        <v>337.29</v>
      </c>
      <c r="E3615" s="125">
        <v>337.07130000000001</v>
      </c>
      <c r="F3615" s="126">
        <f t="shared" si="113"/>
        <v>0.99935159654896377</v>
      </c>
    </row>
    <row r="3616" spans="1:6" s="60" customFormat="1" ht="15" hidden="1" x14ac:dyDescent="0.25">
      <c r="A3616" s="65" t="str">
        <f t="shared" si="112"/>
        <v>A</v>
      </c>
      <c r="B3616" s="127" t="s">
        <v>315</v>
      </c>
      <c r="C3616" s="127" t="s">
        <v>32</v>
      </c>
      <c r="D3616" s="128">
        <v>337.29</v>
      </c>
      <c r="E3616" s="128">
        <v>337.07130000000001</v>
      </c>
      <c r="F3616" s="129">
        <f t="shared" si="113"/>
        <v>0.99935159654896377</v>
      </c>
    </row>
    <row r="3617" spans="1:6" s="60" customFormat="1" ht="15" hidden="1" x14ac:dyDescent="0.25">
      <c r="A3617" s="65" t="str">
        <f t="shared" si="112"/>
        <v>A</v>
      </c>
      <c r="B3617" s="124" t="s">
        <v>315</v>
      </c>
      <c r="C3617" s="124" t="s">
        <v>35</v>
      </c>
      <c r="D3617" s="125">
        <v>10.307</v>
      </c>
      <c r="E3617" s="125">
        <v>10.216959999999998</v>
      </c>
      <c r="F3617" s="126">
        <f t="shared" si="113"/>
        <v>0.99126418938585414</v>
      </c>
    </row>
    <row r="3618" spans="1:6" s="60" customFormat="1" ht="36.75" hidden="1" thickBot="1" x14ac:dyDescent="0.3">
      <c r="A3618" s="65" t="str">
        <f t="shared" si="112"/>
        <v>A</v>
      </c>
      <c r="B3618" s="120" t="s">
        <v>1847</v>
      </c>
      <c r="C3618" s="121" t="s">
        <v>1848</v>
      </c>
      <c r="D3618" s="122">
        <v>84.8</v>
      </c>
      <c r="E3618" s="122">
        <v>83.437939999999998</v>
      </c>
      <c r="F3618" s="123">
        <f t="shared" si="113"/>
        <v>0.98393797169811326</v>
      </c>
    </row>
    <row r="3619" spans="1:6" s="60" customFormat="1" ht="15" hidden="1" x14ac:dyDescent="0.25">
      <c r="A3619" s="65" t="str">
        <f t="shared" si="112"/>
        <v>A</v>
      </c>
      <c r="B3619" s="124" t="s">
        <v>315</v>
      </c>
      <c r="C3619" s="124" t="s">
        <v>18</v>
      </c>
      <c r="D3619" s="125">
        <v>84.8</v>
      </c>
      <c r="E3619" s="125">
        <v>83.437939999999998</v>
      </c>
      <c r="F3619" s="126">
        <f t="shared" si="113"/>
        <v>0.98393797169811326</v>
      </c>
    </row>
    <row r="3620" spans="1:6" s="60" customFormat="1" ht="15" hidden="1" x14ac:dyDescent="0.25">
      <c r="A3620" s="65" t="str">
        <f t="shared" si="112"/>
        <v>A</v>
      </c>
      <c r="B3620" s="127" t="s">
        <v>315</v>
      </c>
      <c r="C3620" s="127" t="s">
        <v>32</v>
      </c>
      <c r="D3620" s="128">
        <v>84.8</v>
      </c>
      <c r="E3620" s="128">
        <v>83.437939999999998</v>
      </c>
      <c r="F3620" s="129">
        <f t="shared" si="113"/>
        <v>0.98393797169811326</v>
      </c>
    </row>
    <row r="3621" spans="1:6" s="60" customFormat="1" ht="36.75" hidden="1" thickBot="1" x14ac:dyDescent="0.3">
      <c r="A3621" s="65" t="str">
        <f t="shared" si="112"/>
        <v>A</v>
      </c>
      <c r="B3621" s="120" t="s">
        <v>1849</v>
      </c>
      <c r="C3621" s="121" t="s">
        <v>1850</v>
      </c>
      <c r="D3621" s="122">
        <v>557.62199999999996</v>
      </c>
      <c r="E3621" s="122">
        <v>495.82934999999998</v>
      </c>
      <c r="F3621" s="123">
        <f t="shared" si="113"/>
        <v>0.88918541592691824</v>
      </c>
    </row>
    <row r="3622" spans="1:6" s="60" customFormat="1" ht="15" hidden="1" x14ac:dyDescent="0.25">
      <c r="A3622" s="65" t="str">
        <f t="shared" si="112"/>
        <v>A</v>
      </c>
      <c r="B3622" s="124" t="s">
        <v>315</v>
      </c>
      <c r="C3622" s="124" t="s">
        <v>18</v>
      </c>
      <c r="D3622" s="125">
        <v>505.23700000000002</v>
      </c>
      <c r="E3622" s="125">
        <v>447.82066000000003</v>
      </c>
      <c r="F3622" s="126">
        <f t="shared" si="113"/>
        <v>0.88635761038878791</v>
      </c>
    </row>
    <row r="3623" spans="1:6" s="60" customFormat="1" ht="15" hidden="1" x14ac:dyDescent="0.25">
      <c r="A3623" s="65" t="str">
        <f t="shared" si="112"/>
        <v>A</v>
      </c>
      <c r="B3623" s="127" t="s">
        <v>315</v>
      </c>
      <c r="C3623" s="127" t="s">
        <v>32</v>
      </c>
      <c r="D3623" s="128">
        <v>501.85700000000003</v>
      </c>
      <c r="E3623" s="128">
        <v>446.31493</v>
      </c>
      <c r="F3623" s="129">
        <f t="shared" si="113"/>
        <v>0.88932689989379443</v>
      </c>
    </row>
    <row r="3624" spans="1:6" s="60" customFormat="1" ht="15" hidden="1" x14ac:dyDescent="0.25">
      <c r="A3624" s="65" t="str">
        <f t="shared" si="112"/>
        <v>A</v>
      </c>
      <c r="B3624" s="127" t="s">
        <v>315</v>
      </c>
      <c r="C3624" s="127" t="s">
        <v>34</v>
      </c>
      <c r="D3624" s="128">
        <v>3.38</v>
      </c>
      <c r="E3624" s="128">
        <v>1.5057299999999998</v>
      </c>
      <c r="F3624" s="129">
        <f t="shared" si="113"/>
        <v>0.44548224852071</v>
      </c>
    </row>
    <row r="3625" spans="1:6" s="60" customFormat="1" ht="15" hidden="1" x14ac:dyDescent="0.25">
      <c r="A3625" s="65" t="str">
        <f t="shared" si="112"/>
        <v>A</v>
      </c>
      <c r="B3625" s="124" t="s">
        <v>315</v>
      </c>
      <c r="C3625" s="124" t="s">
        <v>35</v>
      </c>
      <c r="D3625" s="125">
        <v>52.384999999999998</v>
      </c>
      <c r="E3625" s="125">
        <v>48.008690000000001</v>
      </c>
      <c r="F3625" s="126">
        <f t="shared" si="113"/>
        <v>0.9164587190989788</v>
      </c>
    </row>
    <row r="3626" spans="1:6" s="60" customFormat="1" ht="54.75" hidden="1" thickBot="1" x14ac:dyDescent="0.3">
      <c r="A3626" s="65" t="str">
        <f t="shared" si="112"/>
        <v>A</v>
      </c>
      <c r="B3626" s="120" t="s">
        <v>1851</v>
      </c>
      <c r="C3626" s="121" t="s">
        <v>1852</v>
      </c>
      <c r="D3626" s="122">
        <v>619.97500000000002</v>
      </c>
      <c r="E3626" s="122">
        <v>606.99073999999996</v>
      </c>
      <c r="F3626" s="123">
        <f t="shared" si="113"/>
        <v>0.9790568006774466</v>
      </c>
    </row>
    <row r="3627" spans="1:6" s="60" customFormat="1" ht="15" hidden="1" x14ac:dyDescent="0.25">
      <c r="A3627" s="65" t="str">
        <f t="shared" si="112"/>
        <v>A</v>
      </c>
      <c r="B3627" s="124" t="s">
        <v>315</v>
      </c>
      <c r="C3627" s="124" t="s">
        <v>18</v>
      </c>
      <c r="D3627" s="125">
        <v>514.31500000000005</v>
      </c>
      <c r="E3627" s="125">
        <v>509.74112000000002</v>
      </c>
      <c r="F3627" s="126">
        <f t="shared" si="113"/>
        <v>0.99110685085988148</v>
      </c>
    </row>
    <row r="3628" spans="1:6" s="60" customFormat="1" ht="15" hidden="1" x14ac:dyDescent="0.25">
      <c r="A3628" s="65" t="str">
        <f t="shared" si="112"/>
        <v>A</v>
      </c>
      <c r="B3628" s="127" t="s">
        <v>315</v>
      </c>
      <c r="C3628" s="127" t="s">
        <v>32</v>
      </c>
      <c r="D3628" s="128">
        <v>514.31500000000005</v>
      </c>
      <c r="E3628" s="128">
        <v>509.74112000000002</v>
      </c>
      <c r="F3628" s="129">
        <f t="shared" si="113"/>
        <v>0.99110685085988148</v>
      </c>
    </row>
    <row r="3629" spans="1:6" s="60" customFormat="1" ht="15" hidden="1" x14ac:dyDescent="0.25">
      <c r="A3629" s="65" t="str">
        <f t="shared" si="112"/>
        <v>A</v>
      </c>
      <c r="B3629" s="124" t="s">
        <v>315</v>
      </c>
      <c r="C3629" s="124" t="s">
        <v>35</v>
      </c>
      <c r="D3629" s="125">
        <v>105.66</v>
      </c>
      <c r="E3629" s="125">
        <v>97.249619999999993</v>
      </c>
      <c r="F3629" s="126">
        <f t="shared" si="113"/>
        <v>0.9204014764338444</v>
      </c>
    </row>
    <row r="3630" spans="1:6" s="60" customFormat="1" ht="36.75" hidden="1" thickBot="1" x14ac:dyDescent="0.3">
      <c r="A3630" s="65" t="str">
        <f t="shared" si="112"/>
        <v>A</v>
      </c>
      <c r="B3630" s="120" t="s">
        <v>1853</v>
      </c>
      <c r="C3630" s="121" t="s">
        <v>187</v>
      </c>
      <c r="D3630" s="122">
        <v>119.96899999999999</v>
      </c>
      <c r="E3630" s="122">
        <v>117.92802999999999</v>
      </c>
      <c r="F3630" s="123">
        <f t="shared" si="113"/>
        <v>0.98298752177645887</v>
      </c>
    </row>
    <row r="3631" spans="1:6" s="60" customFormat="1" ht="15" hidden="1" x14ac:dyDescent="0.25">
      <c r="A3631" s="65" t="str">
        <f t="shared" si="112"/>
        <v>A</v>
      </c>
      <c r="B3631" s="124" t="s">
        <v>315</v>
      </c>
      <c r="C3631" s="124" t="s">
        <v>18</v>
      </c>
      <c r="D3631" s="125">
        <v>119.96899999999999</v>
      </c>
      <c r="E3631" s="125">
        <v>117.92802999999999</v>
      </c>
      <c r="F3631" s="126">
        <f t="shared" si="113"/>
        <v>0.98298752177645887</v>
      </c>
    </row>
    <row r="3632" spans="1:6" s="60" customFormat="1" ht="15" hidden="1" x14ac:dyDescent="0.25">
      <c r="A3632" s="65" t="str">
        <f t="shared" si="112"/>
        <v>A</v>
      </c>
      <c r="B3632" s="127" t="s">
        <v>315</v>
      </c>
      <c r="C3632" s="127" t="s">
        <v>32</v>
      </c>
      <c r="D3632" s="128">
        <v>119.96899999999999</v>
      </c>
      <c r="E3632" s="128">
        <v>117.92802999999999</v>
      </c>
      <c r="F3632" s="129">
        <f t="shared" si="113"/>
        <v>0.98298752177645887</v>
      </c>
    </row>
    <row r="3633" spans="1:6" s="60" customFormat="1" ht="36.75" hidden="1" thickBot="1" x14ac:dyDescent="0.3">
      <c r="A3633" s="65" t="str">
        <f t="shared" si="112"/>
        <v>A</v>
      </c>
      <c r="B3633" s="120" t="s">
        <v>1854</v>
      </c>
      <c r="C3633" s="121" t="s">
        <v>1855</v>
      </c>
      <c r="D3633" s="122">
        <v>247.26599999999999</v>
      </c>
      <c r="E3633" s="122">
        <v>235.26487</v>
      </c>
      <c r="F3633" s="123">
        <f t="shared" si="113"/>
        <v>0.95146469793663513</v>
      </c>
    </row>
    <row r="3634" spans="1:6" s="60" customFormat="1" ht="15" hidden="1" x14ac:dyDescent="0.25">
      <c r="A3634" s="65" t="str">
        <f t="shared" si="112"/>
        <v>A</v>
      </c>
      <c r="B3634" s="124" t="s">
        <v>315</v>
      </c>
      <c r="C3634" s="124" t="s">
        <v>18</v>
      </c>
      <c r="D3634" s="125">
        <v>231.74600000000001</v>
      </c>
      <c r="E3634" s="125">
        <v>227.11487</v>
      </c>
      <c r="F3634" s="126">
        <f t="shared" si="113"/>
        <v>0.9800163541118293</v>
      </c>
    </row>
    <row r="3635" spans="1:6" s="60" customFormat="1" ht="15" hidden="1" x14ac:dyDescent="0.25">
      <c r="A3635" s="65" t="str">
        <f t="shared" si="112"/>
        <v>A</v>
      </c>
      <c r="B3635" s="127" t="s">
        <v>315</v>
      </c>
      <c r="C3635" s="127" t="s">
        <v>32</v>
      </c>
      <c r="D3635" s="128">
        <v>231.74600000000001</v>
      </c>
      <c r="E3635" s="128">
        <v>227.11487</v>
      </c>
      <c r="F3635" s="129">
        <f t="shared" si="113"/>
        <v>0.9800163541118293</v>
      </c>
    </row>
    <row r="3636" spans="1:6" s="60" customFormat="1" ht="15" hidden="1" x14ac:dyDescent="0.25">
      <c r="A3636" s="65" t="str">
        <f t="shared" si="112"/>
        <v>A</v>
      </c>
      <c r="B3636" s="124" t="s">
        <v>315</v>
      </c>
      <c r="C3636" s="124" t="s">
        <v>35</v>
      </c>
      <c r="D3636" s="125">
        <v>15.52</v>
      </c>
      <c r="E3636" s="125">
        <v>8.15</v>
      </c>
      <c r="F3636" s="126">
        <f t="shared" si="113"/>
        <v>0.52512886597938147</v>
      </c>
    </row>
    <row r="3637" spans="1:6" s="60" customFormat="1" ht="36.75" hidden="1" thickBot="1" x14ac:dyDescent="0.3">
      <c r="A3637" s="65" t="str">
        <f t="shared" si="112"/>
        <v>A</v>
      </c>
      <c r="B3637" s="120" t="s">
        <v>1856</v>
      </c>
      <c r="C3637" s="121" t="s">
        <v>166</v>
      </c>
      <c r="D3637" s="122">
        <v>346.17500000000001</v>
      </c>
      <c r="E3637" s="122">
        <v>346.07266000000004</v>
      </c>
      <c r="F3637" s="123">
        <f t="shared" si="113"/>
        <v>0.99970436917743921</v>
      </c>
    </row>
    <row r="3638" spans="1:6" s="60" customFormat="1" ht="15" hidden="1" x14ac:dyDescent="0.25">
      <c r="A3638" s="65" t="str">
        <f t="shared" si="112"/>
        <v>A</v>
      </c>
      <c r="B3638" s="124" t="s">
        <v>315</v>
      </c>
      <c r="C3638" s="124" t="s">
        <v>18</v>
      </c>
      <c r="D3638" s="125">
        <v>346.17500000000001</v>
      </c>
      <c r="E3638" s="125">
        <v>346.07266000000004</v>
      </c>
      <c r="F3638" s="126">
        <f t="shared" si="113"/>
        <v>0.99970436917743921</v>
      </c>
    </row>
    <row r="3639" spans="1:6" s="60" customFormat="1" ht="15" hidden="1" x14ac:dyDescent="0.25">
      <c r="A3639" s="65" t="str">
        <f t="shared" si="112"/>
        <v>A</v>
      </c>
      <c r="B3639" s="127" t="s">
        <v>315</v>
      </c>
      <c r="C3639" s="127" t="s">
        <v>20</v>
      </c>
      <c r="D3639" s="128">
        <v>346.17500000000001</v>
      </c>
      <c r="E3639" s="128">
        <v>346.07266000000004</v>
      </c>
      <c r="F3639" s="129">
        <f t="shared" si="113"/>
        <v>0.99970436917743921</v>
      </c>
    </row>
    <row r="3640" spans="1:6" s="60" customFormat="1" ht="36.75" hidden="1" thickBot="1" x14ac:dyDescent="0.3">
      <c r="A3640" s="65" t="str">
        <f t="shared" si="112"/>
        <v>A</v>
      </c>
      <c r="B3640" s="120" t="s">
        <v>1857</v>
      </c>
      <c r="C3640" s="121" t="s">
        <v>1858</v>
      </c>
      <c r="D3640" s="122">
        <v>355.25700000000001</v>
      </c>
      <c r="E3640" s="122">
        <v>353.97313000000003</v>
      </c>
      <c r="F3640" s="123">
        <f t="shared" si="113"/>
        <v>0.9963860810624422</v>
      </c>
    </row>
    <row r="3641" spans="1:6" s="60" customFormat="1" ht="15" hidden="1" x14ac:dyDescent="0.25">
      <c r="A3641" s="65" t="str">
        <f t="shared" si="112"/>
        <v>A</v>
      </c>
      <c r="B3641" s="124" t="s">
        <v>315</v>
      </c>
      <c r="C3641" s="124" t="s">
        <v>18</v>
      </c>
      <c r="D3641" s="125">
        <v>275.28899999999999</v>
      </c>
      <c r="E3641" s="125">
        <v>274.04912999999999</v>
      </c>
      <c r="F3641" s="126">
        <f t="shared" si="113"/>
        <v>0.99549611499188129</v>
      </c>
    </row>
    <row r="3642" spans="1:6" s="60" customFormat="1" ht="15" hidden="1" x14ac:dyDescent="0.25">
      <c r="A3642" s="65" t="str">
        <f t="shared" si="112"/>
        <v>A</v>
      </c>
      <c r="B3642" s="127" t="s">
        <v>315</v>
      </c>
      <c r="C3642" s="127" t="s">
        <v>32</v>
      </c>
      <c r="D3642" s="128">
        <v>275.28899999999999</v>
      </c>
      <c r="E3642" s="128">
        <v>274.04912999999999</v>
      </c>
      <c r="F3642" s="129">
        <f t="shared" si="113"/>
        <v>0.99549611499188129</v>
      </c>
    </row>
    <row r="3643" spans="1:6" s="60" customFormat="1" ht="15" hidden="1" x14ac:dyDescent="0.25">
      <c r="A3643" s="65" t="str">
        <f t="shared" si="112"/>
        <v>A</v>
      </c>
      <c r="B3643" s="124" t="s">
        <v>315</v>
      </c>
      <c r="C3643" s="124" t="s">
        <v>35</v>
      </c>
      <c r="D3643" s="125">
        <v>79.968000000000004</v>
      </c>
      <c r="E3643" s="125">
        <v>79.924000000000007</v>
      </c>
      <c r="F3643" s="126">
        <f t="shared" si="113"/>
        <v>0.99944977991196482</v>
      </c>
    </row>
    <row r="3644" spans="1:6" s="60" customFormat="1" ht="36.75" hidden="1" thickBot="1" x14ac:dyDescent="0.3">
      <c r="A3644" s="65" t="str">
        <f t="shared" si="112"/>
        <v>A</v>
      </c>
      <c r="B3644" s="120" t="s">
        <v>1859</v>
      </c>
      <c r="C3644" s="121" t="s">
        <v>1860</v>
      </c>
      <c r="D3644" s="122">
        <v>0.5</v>
      </c>
      <c r="E3644" s="122">
        <v>0.25</v>
      </c>
      <c r="F3644" s="123">
        <f t="shared" si="113"/>
        <v>0.5</v>
      </c>
    </row>
    <row r="3645" spans="1:6" s="60" customFormat="1" ht="15" hidden="1" x14ac:dyDescent="0.25">
      <c r="A3645" s="65" t="str">
        <f t="shared" si="112"/>
        <v>A</v>
      </c>
      <c r="B3645" s="124" t="s">
        <v>315</v>
      </c>
      <c r="C3645" s="124" t="s">
        <v>18</v>
      </c>
      <c r="D3645" s="125">
        <v>0.5</v>
      </c>
      <c r="E3645" s="125">
        <v>0.25</v>
      </c>
      <c r="F3645" s="126">
        <f t="shared" si="113"/>
        <v>0.5</v>
      </c>
    </row>
    <row r="3646" spans="1:6" s="60" customFormat="1" ht="15" hidden="1" x14ac:dyDescent="0.25">
      <c r="A3646" s="65" t="str">
        <f t="shared" si="112"/>
        <v>A</v>
      </c>
      <c r="B3646" s="127" t="s">
        <v>315</v>
      </c>
      <c r="C3646" s="127" t="s">
        <v>32</v>
      </c>
      <c r="D3646" s="128">
        <v>0.5</v>
      </c>
      <c r="E3646" s="128">
        <v>0.25</v>
      </c>
      <c r="F3646" s="129">
        <f t="shared" si="113"/>
        <v>0.5</v>
      </c>
    </row>
    <row r="3647" spans="1:6" ht="54.75" thickBot="1" x14ac:dyDescent="0.25">
      <c r="A3647" s="49" t="str">
        <f t="shared" si="112"/>
        <v>A</v>
      </c>
      <c r="B3647" s="109" t="s">
        <v>1861</v>
      </c>
      <c r="C3647" s="110" t="s">
        <v>1862</v>
      </c>
      <c r="D3647" s="111">
        <v>8.8000000000000007</v>
      </c>
      <c r="E3647" s="111">
        <v>8.31</v>
      </c>
      <c r="F3647" s="112">
        <f t="shared" si="113"/>
        <v>0.94431818181818183</v>
      </c>
    </row>
    <row r="3648" spans="1:6" ht="15.75" thickTop="1" x14ac:dyDescent="0.2">
      <c r="A3648" s="49" t="str">
        <f t="shared" si="112"/>
        <v>A</v>
      </c>
      <c r="B3648" s="115" t="s">
        <v>315</v>
      </c>
      <c r="C3648" s="115" t="s">
        <v>18</v>
      </c>
      <c r="D3648" s="116">
        <v>8.8000000000000007</v>
      </c>
      <c r="E3648" s="116">
        <v>8.31</v>
      </c>
      <c r="F3648" s="117">
        <f t="shared" si="113"/>
        <v>0.94431818181818183</v>
      </c>
    </row>
    <row r="3649" spans="1:6" ht="15" x14ac:dyDescent="0.2">
      <c r="A3649" s="49" t="str">
        <f t="shared" si="112"/>
        <v>A</v>
      </c>
      <c r="B3649" s="118" t="s">
        <v>315</v>
      </c>
      <c r="C3649" s="118" t="s">
        <v>32</v>
      </c>
      <c r="D3649" s="89">
        <v>8.8000000000000007</v>
      </c>
      <c r="E3649" s="89">
        <v>8.31</v>
      </c>
      <c r="F3649" s="119">
        <f t="shared" si="113"/>
        <v>0.94431818181818183</v>
      </c>
    </row>
    <row r="3650" spans="1:6" s="60" customFormat="1" ht="90.75" hidden="1" thickBot="1" x14ac:dyDescent="0.3">
      <c r="A3650" s="65" t="str">
        <f t="shared" si="112"/>
        <v>A</v>
      </c>
      <c r="B3650" s="120" t="s">
        <v>2751</v>
      </c>
      <c r="C3650" s="121" t="s">
        <v>2752</v>
      </c>
      <c r="D3650" s="122">
        <v>7.5999999999999998E-2</v>
      </c>
      <c r="E3650" s="122">
        <v>0</v>
      </c>
      <c r="F3650" s="123">
        <f t="shared" si="113"/>
        <v>0</v>
      </c>
    </row>
    <row r="3651" spans="1:6" s="60" customFormat="1" ht="15" hidden="1" x14ac:dyDescent="0.25">
      <c r="A3651" s="65" t="str">
        <f t="shared" si="112"/>
        <v>A</v>
      </c>
      <c r="B3651" s="124" t="s">
        <v>315</v>
      </c>
      <c r="C3651" s="124" t="s">
        <v>18</v>
      </c>
      <c r="D3651" s="125">
        <v>7.5999999999999998E-2</v>
      </c>
      <c r="E3651" s="125">
        <v>0</v>
      </c>
      <c r="F3651" s="126">
        <f t="shared" si="113"/>
        <v>0</v>
      </c>
    </row>
    <row r="3652" spans="1:6" s="60" customFormat="1" ht="15" hidden="1" x14ac:dyDescent="0.25">
      <c r="A3652" s="65" t="str">
        <f t="shared" si="112"/>
        <v>A</v>
      </c>
      <c r="B3652" s="127" t="s">
        <v>315</v>
      </c>
      <c r="C3652" s="127" t="s">
        <v>32</v>
      </c>
      <c r="D3652" s="128">
        <v>7.5999999999999998E-2</v>
      </c>
      <c r="E3652" s="128">
        <v>0</v>
      </c>
      <c r="F3652" s="129">
        <f t="shared" si="113"/>
        <v>0</v>
      </c>
    </row>
    <row r="3653" spans="1:6" s="60" customFormat="1" ht="36.75" hidden="1" thickBot="1" x14ac:dyDescent="0.3">
      <c r="A3653" s="65" t="str">
        <f t="shared" ref="A3653:A3716" si="114">(IF(OR(D3653&lt;&gt;0,E3653&lt;&gt;0,),"A","B"))</f>
        <v>A</v>
      </c>
      <c r="B3653" s="120" t="s">
        <v>1863</v>
      </c>
      <c r="C3653" s="121" t="s">
        <v>1864</v>
      </c>
      <c r="D3653" s="122">
        <v>0.9</v>
      </c>
      <c r="E3653" s="122">
        <v>0.9</v>
      </c>
      <c r="F3653" s="123">
        <f t="shared" ref="F3653:F3716" si="115">E3653/D3653</f>
        <v>1</v>
      </c>
    </row>
    <row r="3654" spans="1:6" s="60" customFormat="1" ht="15" hidden="1" x14ac:dyDescent="0.25">
      <c r="A3654" s="65" t="str">
        <f t="shared" si="114"/>
        <v>A</v>
      </c>
      <c r="B3654" s="124" t="s">
        <v>315</v>
      </c>
      <c r="C3654" s="124" t="s">
        <v>18</v>
      </c>
      <c r="D3654" s="125">
        <v>0.9</v>
      </c>
      <c r="E3654" s="125">
        <v>0.9</v>
      </c>
      <c r="F3654" s="126">
        <f t="shared" si="115"/>
        <v>1</v>
      </c>
    </row>
    <row r="3655" spans="1:6" s="60" customFormat="1" ht="15" hidden="1" x14ac:dyDescent="0.25">
      <c r="A3655" s="65" t="str">
        <f t="shared" si="114"/>
        <v>A</v>
      </c>
      <c r="B3655" s="127" t="s">
        <v>315</v>
      </c>
      <c r="C3655" s="127" t="s">
        <v>32</v>
      </c>
      <c r="D3655" s="128">
        <v>0.9</v>
      </c>
      <c r="E3655" s="128">
        <v>0.9</v>
      </c>
      <c r="F3655" s="129">
        <f t="shared" si="115"/>
        <v>1</v>
      </c>
    </row>
    <row r="3656" spans="1:6" s="60" customFormat="1" ht="36.75" hidden="1" thickBot="1" x14ac:dyDescent="0.3">
      <c r="A3656" s="65" t="str">
        <f t="shared" si="114"/>
        <v>A</v>
      </c>
      <c r="B3656" s="120" t="s">
        <v>1865</v>
      </c>
      <c r="C3656" s="121" t="s">
        <v>1866</v>
      </c>
      <c r="D3656" s="122">
        <v>4.71</v>
      </c>
      <c r="E3656" s="122">
        <v>4.71</v>
      </c>
      <c r="F3656" s="123">
        <f t="shared" si="115"/>
        <v>1</v>
      </c>
    </row>
    <row r="3657" spans="1:6" s="60" customFormat="1" ht="15" hidden="1" x14ac:dyDescent="0.25">
      <c r="A3657" s="65" t="str">
        <f t="shared" si="114"/>
        <v>A</v>
      </c>
      <c r="B3657" s="124" t="s">
        <v>315</v>
      </c>
      <c r="C3657" s="124" t="s">
        <v>18</v>
      </c>
      <c r="D3657" s="125">
        <v>4.71</v>
      </c>
      <c r="E3657" s="125">
        <v>4.71</v>
      </c>
      <c r="F3657" s="126">
        <f t="shared" si="115"/>
        <v>1</v>
      </c>
    </row>
    <row r="3658" spans="1:6" s="60" customFormat="1" ht="15" hidden="1" x14ac:dyDescent="0.25">
      <c r="A3658" s="65" t="str">
        <f t="shared" si="114"/>
        <v>A</v>
      </c>
      <c r="B3658" s="127" t="s">
        <v>315</v>
      </c>
      <c r="C3658" s="127" t="s">
        <v>32</v>
      </c>
      <c r="D3658" s="128">
        <v>4.71</v>
      </c>
      <c r="E3658" s="128">
        <v>4.71</v>
      </c>
      <c r="F3658" s="129">
        <f t="shared" si="115"/>
        <v>1</v>
      </c>
    </row>
    <row r="3659" spans="1:6" s="60" customFormat="1" ht="36.75" hidden="1" thickBot="1" x14ac:dyDescent="0.3">
      <c r="A3659" s="65" t="str">
        <f t="shared" si="114"/>
        <v>A</v>
      </c>
      <c r="B3659" s="120" t="s">
        <v>1867</v>
      </c>
      <c r="C3659" s="121" t="s">
        <v>1868</v>
      </c>
      <c r="D3659" s="122">
        <v>1.1040000000000001</v>
      </c>
      <c r="E3659" s="122">
        <v>1.08</v>
      </c>
      <c r="F3659" s="123">
        <f t="shared" si="115"/>
        <v>0.97826086956521741</v>
      </c>
    </row>
    <row r="3660" spans="1:6" s="60" customFormat="1" ht="15" hidden="1" x14ac:dyDescent="0.25">
      <c r="A3660" s="65" t="str">
        <f t="shared" si="114"/>
        <v>A</v>
      </c>
      <c r="B3660" s="124" t="s">
        <v>315</v>
      </c>
      <c r="C3660" s="124" t="s">
        <v>18</v>
      </c>
      <c r="D3660" s="125">
        <v>1.1040000000000001</v>
      </c>
      <c r="E3660" s="125">
        <v>1.08</v>
      </c>
      <c r="F3660" s="126">
        <f t="shared" si="115"/>
        <v>0.97826086956521741</v>
      </c>
    </row>
    <row r="3661" spans="1:6" s="60" customFormat="1" ht="15" hidden="1" x14ac:dyDescent="0.25">
      <c r="A3661" s="65" t="str">
        <f t="shared" si="114"/>
        <v>A</v>
      </c>
      <c r="B3661" s="127" t="s">
        <v>315</v>
      </c>
      <c r="C3661" s="127" t="s">
        <v>32</v>
      </c>
      <c r="D3661" s="128">
        <v>1.1040000000000001</v>
      </c>
      <c r="E3661" s="128">
        <v>1.08</v>
      </c>
      <c r="F3661" s="129">
        <f t="shared" si="115"/>
        <v>0.97826086956521741</v>
      </c>
    </row>
    <row r="3662" spans="1:6" s="60" customFormat="1" ht="36.75" hidden="1" thickBot="1" x14ac:dyDescent="0.3">
      <c r="A3662" s="65" t="str">
        <f t="shared" si="114"/>
        <v>A</v>
      </c>
      <c r="B3662" s="120" t="s">
        <v>1869</v>
      </c>
      <c r="C3662" s="121" t="s">
        <v>1870</v>
      </c>
      <c r="D3662" s="122">
        <v>2.0099999999999998</v>
      </c>
      <c r="E3662" s="122">
        <v>1.62</v>
      </c>
      <c r="F3662" s="123">
        <f t="shared" si="115"/>
        <v>0.80597014925373145</v>
      </c>
    </row>
    <row r="3663" spans="1:6" s="60" customFormat="1" ht="15" hidden="1" x14ac:dyDescent="0.25">
      <c r="A3663" s="65" t="str">
        <f t="shared" si="114"/>
        <v>A</v>
      </c>
      <c r="B3663" s="124" t="s">
        <v>315</v>
      </c>
      <c r="C3663" s="124" t="s">
        <v>18</v>
      </c>
      <c r="D3663" s="125">
        <v>2.0099999999999998</v>
      </c>
      <c r="E3663" s="125">
        <v>1.62</v>
      </c>
      <c r="F3663" s="126">
        <f t="shared" si="115"/>
        <v>0.80597014925373145</v>
      </c>
    </row>
    <row r="3664" spans="1:6" s="60" customFormat="1" ht="15" hidden="1" x14ac:dyDescent="0.25">
      <c r="A3664" s="65" t="str">
        <f t="shared" si="114"/>
        <v>A</v>
      </c>
      <c r="B3664" s="127" t="s">
        <v>315</v>
      </c>
      <c r="C3664" s="127" t="s">
        <v>32</v>
      </c>
      <c r="D3664" s="128">
        <v>2.0099999999999998</v>
      </c>
      <c r="E3664" s="128">
        <v>1.62</v>
      </c>
      <c r="F3664" s="129">
        <f t="shared" si="115"/>
        <v>0.80597014925373145</v>
      </c>
    </row>
    <row r="3665" spans="1:6" ht="36.75" thickBot="1" x14ac:dyDescent="0.25">
      <c r="A3665" s="49" t="str">
        <f t="shared" si="114"/>
        <v>A</v>
      </c>
      <c r="B3665" s="109" t="s">
        <v>1871</v>
      </c>
      <c r="C3665" s="110" t="s">
        <v>1872</v>
      </c>
      <c r="D3665" s="111">
        <v>1918.38</v>
      </c>
      <c r="E3665" s="111">
        <v>1914.1681899999999</v>
      </c>
      <c r="F3665" s="112">
        <f t="shared" si="115"/>
        <v>0.997804496502257</v>
      </c>
    </row>
    <row r="3666" spans="1:6" ht="15.75" thickTop="1" x14ac:dyDescent="0.2">
      <c r="A3666" s="49" t="str">
        <f t="shared" si="114"/>
        <v>A</v>
      </c>
      <c r="B3666" s="115" t="s">
        <v>315</v>
      </c>
      <c r="C3666" s="115" t="s">
        <v>18</v>
      </c>
      <c r="D3666" s="116">
        <v>1914.58</v>
      </c>
      <c r="E3666" s="116">
        <v>1910.4531899999999</v>
      </c>
      <c r="F3666" s="117">
        <f t="shared" si="115"/>
        <v>0.99784453509385873</v>
      </c>
    </row>
    <row r="3667" spans="1:6" ht="15" x14ac:dyDescent="0.2">
      <c r="A3667" s="49" t="str">
        <f t="shared" si="114"/>
        <v>A</v>
      </c>
      <c r="B3667" s="118" t="s">
        <v>315</v>
      </c>
      <c r="C3667" s="118" t="s">
        <v>19</v>
      </c>
      <c r="D3667" s="89">
        <v>192</v>
      </c>
      <c r="E3667" s="89">
        <v>190.52389000000002</v>
      </c>
      <c r="F3667" s="119">
        <f t="shared" si="115"/>
        <v>0.99231192708333349</v>
      </c>
    </row>
    <row r="3668" spans="1:6" ht="15" x14ac:dyDescent="0.2">
      <c r="A3668" s="49" t="str">
        <f t="shared" si="114"/>
        <v>A</v>
      </c>
      <c r="B3668" s="118" t="s">
        <v>315</v>
      </c>
      <c r="C3668" s="118" t="s">
        <v>20</v>
      </c>
      <c r="D3668" s="89">
        <v>1715.58</v>
      </c>
      <c r="E3668" s="89">
        <v>1714.13967</v>
      </c>
      <c r="F3668" s="119">
        <f t="shared" si="115"/>
        <v>0.99916044136676818</v>
      </c>
    </row>
    <row r="3669" spans="1:6" ht="15" x14ac:dyDescent="0.2">
      <c r="A3669" s="49" t="str">
        <f t="shared" si="114"/>
        <v>A</v>
      </c>
      <c r="B3669" s="118" t="s">
        <v>315</v>
      </c>
      <c r="C3669" s="118" t="s">
        <v>33</v>
      </c>
      <c r="D3669" s="89">
        <v>6</v>
      </c>
      <c r="E3669" s="89">
        <v>4.9124400000000001</v>
      </c>
      <c r="F3669" s="119">
        <f t="shared" si="115"/>
        <v>0.81874000000000002</v>
      </c>
    </row>
    <row r="3670" spans="1:6" ht="15" x14ac:dyDescent="0.2">
      <c r="A3670" s="49" t="str">
        <f t="shared" si="114"/>
        <v>A</v>
      </c>
      <c r="B3670" s="118" t="s">
        <v>315</v>
      </c>
      <c r="C3670" s="118" t="s">
        <v>34</v>
      </c>
      <c r="D3670" s="89">
        <v>1</v>
      </c>
      <c r="E3670" s="89">
        <v>0.87719000000000003</v>
      </c>
      <c r="F3670" s="119">
        <f t="shared" si="115"/>
        <v>0.87719000000000003</v>
      </c>
    </row>
    <row r="3671" spans="1:6" ht="15" x14ac:dyDescent="0.2">
      <c r="A3671" s="49" t="str">
        <f t="shared" si="114"/>
        <v>A</v>
      </c>
      <c r="B3671" s="115" t="s">
        <v>315</v>
      </c>
      <c r="C3671" s="115" t="s">
        <v>35</v>
      </c>
      <c r="D3671" s="116">
        <v>3.8</v>
      </c>
      <c r="E3671" s="116">
        <v>3.7149999999999999</v>
      </c>
      <c r="F3671" s="117">
        <f t="shared" si="115"/>
        <v>0.97763157894736841</v>
      </c>
    </row>
    <row r="3672" spans="1:6" ht="18.75" thickBot="1" x14ac:dyDescent="0.25">
      <c r="A3672" s="49" t="str">
        <f t="shared" si="114"/>
        <v>A</v>
      </c>
      <c r="B3672" s="109" t="s">
        <v>1873</v>
      </c>
      <c r="C3672" s="110" t="s">
        <v>1874</v>
      </c>
      <c r="D3672" s="111">
        <v>110730.3036</v>
      </c>
      <c r="E3672" s="111">
        <v>120182.95403000001</v>
      </c>
      <c r="F3672" s="112">
        <f t="shared" si="115"/>
        <v>1.0853664274609649</v>
      </c>
    </row>
    <row r="3673" spans="1:6" ht="15.75" thickTop="1" x14ac:dyDescent="0.2">
      <c r="A3673" s="49" t="str">
        <f t="shared" si="114"/>
        <v>A</v>
      </c>
      <c r="B3673" s="115" t="s">
        <v>315</v>
      </c>
      <c r="C3673" s="115" t="s">
        <v>18</v>
      </c>
      <c r="D3673" s="116">
        <v>110574.45359999999</v>
      </c>
      <c r="E3673" s="116">
        <v>117797.69589</v>
      </c>
      <c r="F3673" s="117">
        <f t="shared" si="115"/>
        <v>1.065324693496835</v>
      </c>
    </row>
    <row r="3674" spans="1:6" ht="15" x14ac:dyDescent="0.2">
      <c r="A3674" s="49" t="str">
        <f t="shared" si="114"/>
        <v>A</v>
      </c>
      <c r="B3674" s="118" t="s">
        <v>315</v>
      </c>
      <c r="C3674" s="118" t="s">
        <v>19</v>
      </c>
      <c r="D3674" s="89">
        <v>10357</v>
      </c>
      <c r="E3674" s="89">
        <v>10210.25542</v>
      </c>
      <c r="F3674" s="119">
        <f t="shared" si="115"/>
        <v>0.98583136236361879</v>
      </c>
    </row>
    <row r="3675" spans="1:6" ht="15" x14ac:dyDescent="0.2">
      <c r="A3675" s="49" t="str">
        <f t="shared" si="114"/>
        <v>A</v>
      </c>
      <c r="B3675" s="118" t="s">
        <v>315</v>
      </c>
      <c r="C3675" s="118" t="s">
        <v>20</v>
      </c>
      <c r="D3675" s="89">
        <v>11828.079</v>
      </c>
      <c r="E3675" s="89">
        <v>11894.678390000001</v>
      </c>
      <c r="F3675" s="119">
        <f t="shared" si="115"/>
        <v>1.00563061761762</v>
      </c>
    </row>
    <row r="3676" spans="1:6" ht="15" x14ac:dyDescent="0.2">
      <c r="A3676" s="49" t="str">
        <f t="shared" si="114"/>
        <v>A</v>
      </c>
      <c r="B3676" s="118" t="s">
        <v>315</v>
      </c>
      <c r="C3676" s="118" t="s">
        <v>32</v>
      </c>
      <c r="D3676" s="89">
        <v>930.72500000000002</v>
      </c>
      <c r="E3676" s="89">
        <v>5286.5599600000005</v>
      </c>
      <c r="F3676" s="119">
        <f t="shared" si="115"/>
        <v>5.6800450831341163</v>
      </c>
    </row>
    <row r="3677" spans="1:6" ht="15" x14ac:dyDescent="0.2">
      <c r="A3677" s="49" t="str">
        <f t="shared" si="114"/>
        <v>A</v>
      </c>
      <c r="B3677" s="118" t="s">
        <v>315</v>
      </c>
      <c r="C3677" s="118" t="s">
        <v>3</v>
      </c>
      <c r="D3677" s="89">
        <v>794.69500000000005</v>
      </c>
      <c r="E3677" s="89">
        <v>2287.75749</v>
      </c>
      <c r="F3677" s="119">
        <f t="shared" si="115"/>
        <v>2.8787868175841043</v>
      </c>
    </row>
    <row r="3678" spans="1:6" ht="15" x14ac:dyDescent="0.2">
      <c r="A3678" s="49" t="str">
        <f t="shared" si="114"/>
        <v>A</v>
      </c>
      <c r="B3678" s="118" t="s">
        <v>315</v>
      </c>
      <c r="C3678" s="118" t="s">
        <v>33</v>
      </c>
      <c r="D3678" s="89">
        <v>5.0999999999999996</v>
      </c>
      <c r="E3678" s="89">
        <v>4.1829499999999999</v>
      </c>
      <c r="F3678" s="119">
        <f t="shared" si="115"/>
        <v>0.82018627450980397</v>
      </c>
    </row>
    <row r="3679" spans="1:6" ht="15" x14ac:dyDescent="0.2">
      <c r="A3679" s="49" t="str">
        <f t="shared" si="114"/>
        <v>A</v>
      </c>
      <c r="B3679" s="118" t="s">
        <v>315</v>
      </c>
      <c r="C3679" s="118" t="s">
        <v>34</v>
      </c>
      <c r="D3679" s="89">
        <v>86658.854599999991</v>
      </c>
      <c r="E3679" s="89">
        <v>88114.261680000025</v>
      </c>
      <c r="F3679" s="119">
        <f t="shared" si="115"/>
        <v>1.0167946724742429</v>
      </c>
    </row>
    <row r="3680" spans="1:6" ht="15" x14ac:dyDescent="0.2">
      <c r="A3680" s="49" t="str">
        <f t="shared" si="114"/>
        <v>A</v>
      </c>
      <c r="B3680" s="115" t="s">
        <v>315</v>
      </c>
      <c r="C3680" s="115" t="s">
        <v>35</v>
      </c>
      <c r="D3680" s="116">
        <v>155.85</v>
      </c>
      <c r="E3680" s="116">
        <v>2385.2581399999999</v>
      </c>
      <c r="F3680" s="117">
        <f t="shared" si="115"/>
        <v>15.304832467115817</v>
      </c>
    </row>
    <row r="3681" spans="1:6" ht="18.75" thickBot="1" x14ac:dyDescent="0.25">
      <c r="A3681" s="49" t="str">
        <f t="shared" si="114"/>
        <v>A</v>
      </c>
      <c r="B3681" s="109" t="s">
        <v>1875</v>
      </c>
      <c r="C3681" s="110" t="s">
        <v>1876</v>
      </c>
      <c r="D3681" s="111">
        <v>12848.56</v>
      </c>
      <c r="E3681" s="111">
        <v>12798.543079999999</v>
      </c>
      <c r="F3681" s="112">
        <f t="shared" si="115"/>
        <v>0.99610719644847356</v>
      </c>
    </row>
    <row r="3682" spans="1:6" ht="15.75" thickTop="1" x14ac:dyDescent="0.2">
      <c r="A3682" s="49" t="str">
        <f t="shared" si="114"/>
        <v>A</v>
      </c>
      <c r="B3682" s="115" t="s">
        <v>315</v>
      </c>
      <c r="C3682" s="115" t="s">
        <v>18</v>
      </c>
      <c r="D3682" s="116">
        <v>12825.56</v>
      </c>
      <c r="E3682" s="116">
        <v>12775.543079999999</v>
      </c>
      <c r="F3682" s="117">
        <f t="shared" si="115"/>
        <v>0.9961002155071591</v>
      </c>
    </row>
    <row r="3683" spans="1:6" ht="15" x14ac:dyDescent="0.2">
      <c r="A3683" s="49" t="str">
        <f t="shared" si="114"/>
        <v>A</v>
      </c>
      <c r="B3683" s="118" t="s">
        <v>315</v>
      </c>
      <c r="C3683" s="118" t="s">
        <v>19</v>
      </c>
      <c r="D3683" s="89">
        <v>3200</v>
      </c>
      <c r="E3683" s="89">
        <v>3200</v>
      </c>
      <c r="F3683" s="119">
        <f t="shared" si="115"/>
        <v>1</v>
      </c>
    </row>
    <row r="3684" spans="1:6" ht="15" x14ac:dyDescent="0.2">
      <c r="A3684" s="49" t="str">
        <f t="shared" si="114"/>
        <v>A</v>
      </c>
      <c r="B3684" s="118" t="s">
        <v>315</v>
      </c>
      <c r="C3684" s="118" t="s">
        <v>20</v>
      </c>
      <c r="D3684" s="89">
        <v>9315.8150000000005</v>
      </c>
      <c r="E3684" s="89">
        <v>9265.8238000000001</v>
      </c>
      <c r="F3684" s="119">
        <f t="shared" si="115"/>
        <v>0.99463372769854275</v>
      </c>
    </row>
    <row r="3685" spans="1:6" ht="15" x14ac:dyDescent="0.2">
      <c r="A3685" s="49" t="str">
        <f t="shared" si="114"/>
        <v>A</v>
      </c>
      <c r="B3685" s="118" t="s">
        <v>315</v>
      </c>
      <c r="C3685" s="118" t="s">
        <v>3</v>
      </c>
      <c r="D3685" s="89">
        <v>300.44499999999999</v>
      </c>
      <c r="E3685" s="89">
        <v>300.44439</v>
      </c>
      <c r="F3685" s="119">
        <f t="shared" si="115"/>
        <v>0.99999796967831056</v>
      </c>
    </row>
    <row r="3686" spans="1:6" ht="15" x14ac:dyDescent="0.2">
      <c r="A3686" s="49" t="str">
        <f t="shared" si="114"/>
        <v>A</v>
      </c>
      <c r="B3686" s="118" t="s">
        <v>315</v>
      </c>
      <c r="C3686" s="118" t="s">
        <v>34</v>
      </c>
      <c r="D3686" s="89">
        <v>9.3000000000000007</v>
      </c>
      <c r="E3686" s="89">
        <v>9.2748899999999992</v>
      </c>
      <c r="F3686" s="119">
        <f t="shared" si="115"/>
        <v>0.99729999999999985</v>
      </c>
    </row>
    <row r="3687" spans="1:6" ht="15" x14ac:dyDescent="0.2">
      <c r="A3687" s="49" t="str">
        <f t="shared" si="114"/>
        <v>A</v>
      </c>
      <c r="B3687" s="115" t="s">
        <v>315</v>
      </c>
      <c r="C3687" s="115" t="s">
        <v>35</v>
      </c>
      <c r="D3687" s="116">
        <v>23</v>
      </c>
      <c r="E3687" s="116">
        <v>23</v>
      </c>
      <c r="F3687" s="117">
        <f t="shared" si="115"/>
        <v>1</v>
      </c>
    </row>
    <row r="3688" spans="1:6" s="60" customFormat="1" ht="36.75" hidden="1" thickBot="1" x14ac:dyDescent="0.3">
      <c r="A3688" s="65" t="str">
        <f t="shared" si="114"/>
        <v>A</v>
      </c>
      <c r="B3688" s="120" t="s">
        <v>1877</v>
      </c>
      <c r="C3688" s="121" t="s">
        <v>1878</v>
      </c>
      <c r="D3688" s="122">
        <v>3669.7</v>
      </c>
      <c r="E3688" s="122">
        <v>3662.1206500000003</v>
      </c>
      <c r="F3688" s="123">
        <f t="shared" si="115"/>
        <v>0.99793461318363907</v>
      </c>
    </row>
    <row r="3689" spans="1:6" s="60" customFormat="1" ht="15" hidden="1" x14ac:dyDescent="0.25">
      <c r="A3689" s="65" t="str">
        <f t="shared" si="114"/>
        <v>A</v>
      </c>
      <c r="B3689" s="124" t="s">
        <v>315</v>
      </c>
      <c r="C3689" s="124" t="s">
        <v>18</v>
      </c>
      <c r="D3689" s="125">
        <v>3646.7</v>
      </c>
      <c r="E3689" s="125">
        <v>3639.1206500000003</v>
      </c>
      <c r="F3689" s="126">
        <f t="shared" si="115"/>
        <v>0.99792158663997599</v>
      </c>
    </row>
    <row r="3690" spans="1:6" s="60" customFormat="1" ht="15" hidden="1" x14ac:dyDescent="0.25">
      <c r="A3690" s="65" t="str">
        <f t="shared" si="114"/>
        <v>A</v>
      </c>
      <c r="B3690" s="127" t="s">
        <v>315</v>
      </c>
      <c r="C3690" s="127" t="s">
        <v>19</v>
      </c>
      <c r="D3690" s="128">
        <v>3200</v>
      </c>
      <c r="E3690" s="128">
        <v>3200</v>
      </c>
      <c r="F3690" s="129">
        <f t="shared" si="115"/>
        <v>1</v>
      </c>
    </row>
    <row r="3691" spans="1:6" s="60" customFormat="1" ht="15" hidden="1" x14ac:dyDescent="0.25">
      <c r="A3691" s="65" t="str">
        <f t="shared" si="114"/>
        <v>A</v>
      </c>
      <c r="B3691" s="127" t="s">
        <v>315</v>
      </c>
      <c r="C3691" s="127" t="s">
        <v>20</v>
      </c>
      <c r="D3691" s="128">
        <v>437.4</v>
      </c>
      <c r="E3691" s="128">
        <v>429.84575999999998</v>
      </c>
      <c r="F3691" s="129">
        <f t="shared" si="115"/>
        <v>0.98272921810699587</v>
      </c>
    </row>
    <row r="3692" spans="1:6" s="60" customFormat="1" ht="15" hidden="1" x14ac:dyDescent="0.25">
      <c r="A3692" s="65" t="str">
        <f t="shared" si="114"/>
        <v>A</v>
      </c>
      <c r="B3692" s="127" t="s">
        <v>315</v>
      </c>
      <c r="C3692" s="127" t="s">
        <v>34</v>
      </c>
      <c r="D3692" s="128">
        <v>9.3000000000000007</v>
      </c>
      <c r="E3692" s="128">
        <v>9.2748899999999992</v>
      </c>
      <c r="F3692" s="129">
        <f t="shared" si="115"/>
        <v>0.99729999999999985</v>
      </c>
    </row>
    <row r="3693" spans="1:6" s="60" customFormat="1" ht="15" hidden="1" x14ac:dyDescent="0.25">
      <c r="A3693" s="65" t="str">
        <f t="shared" si="114"/>
        <v>A</v>
      </c>
      <c r="B3693" s="124" t="s">
        <v>315</v>
      </c>
      <c r="C3693" s="124" t="s">
        <v>35</v>
      </c>
      <c r="D3693" s="125">
        <v>23</v>
      </c>
      <c r="E3693" s="125">
        <v>23</v>
      </c>
      <c r="F3693" s="126">
        <f t="shared" si="115"/>
        <v>1</v>
      </c>
    </row>
    <row r="3694" spans="1:6" s="60" customFormat="1" ht="36.75" hidden="1" thickBot="1" x14ac:dyDescent="0.3">
      <c r="A3694" s="65" t="str">
        <f t="shared" si="114"/>
        <v>A</v>
      </c>
      <c r="B3694" s="120" t="s">
        <v>1879</v>
      </c>
      <c r="C3694" s="121" t="s">
        <v>1880</v>
      </c>
      <c r="D3694" s="122">
        <v>9178.86</v>
      </c>
      <c r="E3694" s="122">
        <v>9136.4224300000005</v>
      </c>
      <c r="F3694" s="123">
        <f t="shared" si="115"/>
        <v>0.99537659687586477</v>
      </c>
    </row>
    <row r="3695" spans="1:6" s="60" customFormat="1" ht="15" hidden="1" x14ac:dyDescent="0.25">
      <c r="A3695" s="65" t="str">
        <f t="shared" si="114"/>
        <v>A</v>
      </c>
      <c r="B3695" s="124" t="s">
        <v>315</v>
      </c>
      <c r="C3695" s="124" t="s">
        <v>18</v>
      </c>
      <c r="D3695" s="125">
        <v>9178.86</v>
      </c>
      <c r="E3695" s="125">
        <v>9136.4224300000005</v>
      </c>
      <c r="F3695" s="126">
        <f t="shared" si="115"/>
        <v>0.99537659687586477</v>
      </c>
    </row>
    <row r="3696" spans="1:6" s="60" customFormat="1" ht="15" hidden="1" x14ac:dyDescent="0.25">
      <c r="A3696" s="65" t="str">
        <f t="shared" si="114"/>
        <v>A</v>
      </c>
      <c r="B3696" s="127" t="s">
        <v>315</v>
      </c>
      <c r="C3696" s="127" t="s">
        <v>20</v>
      </c>
      <c r="D3696" s="128">
        <v>8878.4150000000009</v>
      </c>
      <c r="E3696" s="128">
        <v>8835.9780400000018</v>
      </c>
      <c r="F3696" s="129">
        <f t="shared" si="115"/>
        <v>0.99522020991359395</v>
      </c>
    </row>
    <row r="3697" spans="1:6" s="60" customFormat="1" ht="15" hidden="1" x14ac:dyDescent="0.25">
      <c r="A3697" s="65" t="str">
        <f t="shared" si="114"/>
        <v>A</v>
      </c>
      <c r="B3697" s="127" t="s">
        <v>315</v>
      </c>
      <c r="C3697" s="127" t="s">
        <v>3</v>
      </c>
      <c r="D3697" s="128">
        <v>300.44499999999999</v>
      </c>
      <c r="E3697" s="128">
        <v>300.44439</v>
      </c>
      <c r="F3697" s="129">
        <f t="shared" si="115"/>
        <v>0.99999796967831056</v>
      </c>
    </row>
    <row r="3698" spans="1:6" ht="36.75" thickBot="1" x14ac:dyDescent="0.25">
      <c r="A3698" s="49" t="str">
        <f t="shared" si="114"/>
        <v>A</v>
      </c>
      <c r="B3698" s="109" t="s">
        <v>1881</v>
      </c>
      <c r="C3698" s="110" t="s">
        <v>1882</v>
      </c>
      <c r="D3698" s="111">
        <v>83602.589000000007</v>
      </c>
      <c r="E3698" s="111">
        <v>83575.902969999996</v>
      </c>
      <c r="F3698" s="112">
        <f t="shared" si="115"/>
        <v>0.99968079900013607</v>
      </c>
    </row>
    <row r="3699" spans="1:6" ht="15.75" thickTop="1" x14ac:dyDescent="0.2">
      <c r="A3699" s="49" t="str">
        <f t="shared" si="114"/>
        <v>A</v>
      </c>
      <c r="B3699" s="115" t="s">
        <v>315</v>
      </c>
      <c r="C3699" s="115" t="s">
        <v>18</v>
      </c>
      <c r="D3699" s="116">
        <v>83602.589000000007</v>
      </c>
      <c r="E3699" s="116">
        <v>83575.902969999996</v>
      </c>
      <c r="F3699" s="117">
        <f t="shared" si="115"/>
        <v>0.99968079900013607</v>
      </c>
    </row>
    <row r="3700" spans="1:6" ht="15" x14ac:dyDescent="0.2">
      <c r="A3700" s="49" t="str">
        <f t="shared" si="114"/>
        <v>A</v>
      </c>
      <c r="B3700" s="118" t="s">
        <v>315</v>
      </c>
      <c r="C3700" s="118" t="s">
        <v>20</v>
      </c>
      <c r="D3700" s="89">
        <v>7.0000000000000007E-2</v>
      </c>
      <c r="E3700" s="89">
        <v>0</v>
      </c>
      <c r="F3700" s="119">
        <f t="shared" si="115"/>
        <v>0</v>
      </c>
    </row>
    <row r="3701" spans="1:6" ht="15" x14ac:dyDescent="0.2">
      <c r="A3701" s="49" t="str">
        <f t="shared" si="114"/>
        <v>A</v>
      </c>
      <c r="B3701" s="118" t="s">
        <v>315</v>
      </c>
      <c r="C3701" s="118" t="s">
        <v>3</v>
      </c>
      <c r="D3701" s="89">
        <v>480.83</v>
      </c>
      <c r="E3701" s="89">
        <v>480.83</v>
      </c>
      <c r="F3701" s="119">
        <f t="shared" si="115"/>
        <v>1</v>
      </c>
    </row>
    <row r="3702" spans="1:6" ht="15" x14ac:dyDescent="0.2">
      <c r="A3702" s="49" t="str">
        <f t="shared" si="114"/>
        <v>A</v>
      </c>
      <c r="B3702" s="118" t="s">
        <v>315</v>
      </c>
      <c r="C3702" s="118" t="s">
        <v>34</v>
      </c>
      <c r="D3702" s="89">
        <v>83121.688999999998</v>
      </c>
      <c r="E3702" s="89">
        <v>83095.072969999994</v>
      </c>
      <c r="F3702" s="119">
        <f t="shared" si="115"/>
        <v>0.99967979440360022</v>
      </c>
    </row>
    <row r="3703" spans="1:6" s="60" customFormat="1" ht="36.75" hidden="1" thickBot="1" x14ac:dyDescent="0.3">
      <c r="A3703" s="65" t="str">
        <f t="shared" si="114"/>
        <v>A</v>
      </c>
      <c r="B3703" s="120" t="s">
        <v>1883</v>
      </c>
      <c r="C3703" s="121" t="s">
        <v>1884</v>
      </c>
      <c r="D3703" s="122">
        <v>70471.714000000007</v>
      </c>
      <c r="E3703" s="122">
        <v>70471.612500000003</v>
      </c>
      <c r="F3703" s="123">
        <f t="shared" si="115"/>
        <v>0.99999855970581331</v>
      </c>
    </row>
    <row r="3704" spans="1:6" s="60" customFormat="1" ht="15" hidden="1" x14ac:dyDescent="0.25">
      <c r="A3704" s="65" t="str">
        <f t="shared" si="114"/>
        <v>A</v>
      </c>
      <c r="B3704" s="124" t="s">
        <v>315</v>
      </c>
      <c r="C3704" s="124" t="s">
        <v>18</v>
      </c>
      <c r="D3704" s="125">
        <v>70471.714000000007</v>
      </c>
      <c r="E3704" s="125">
        <v>70471.612500000003</v>
      </c>
      <c r="F3704" s="126">
        <f t="shared" si="115"/>
        <v>0.99999855970581331</v>
      </c>
    </row>
    <row r="3705" spans="1:6" s="60" customFormat="1" ht="15" hidden="1" x14ac:dyDescent="0.25">
      <c r="A3705" s="65" t="str">
        <f t="shared" si="114"/>
        <v>A</v>
      </c>
      <c r="B3705" s="127" t="s">
        <v>315</v>
      </c>
      <c r="C3705" s="127" t="s">
        <v>34</v>
      </c>
      <c r="D3705" s="128">
        <v>70471.714000000007</v>
      </c>
      <c r="E3705" s="128">
        <v>70471.612500000003</v>
      </c>
      <c r="F3705" s="129">
        <f t="shared" si="115"/>
        <v>0.99999855970581331</v>
      </c>
    </row>
    <row r="3706" spans="1:6" s="60" customFormat="1" ht="36.75" hidden="1" thickBot="1" x14ac:dyDescent="0.3">
      <c r="A3706" s="65" t="str">
        <f t="shared" si="114"/>
        <v>A</v>
      </c>
      <c r="B3706" s="120" t="s">
        <v>1885</v>
      </c>
      <c r="C3706" s="121" t="s">
        <v>1886</v>
      </c>
      <c r="D3706" s="122">
        <v>3031</v>
      </c>
      <c r="E3706" s="122">
        <v>3030.9625000000001</v>
      </c>
      <c r="F3706" s="123">
        <f t="shared" si="115"/>
        <v>0.99998762784559558</v>
      </c>
    </row>
    <row r="3707" spans="1:6" s="60" customFormat="1" ht="15" hidden="1" x14ac:dyDescent="0.25">
      <c r="A3707" s="65" t="str">
        <f t="shared" si="114"/>
        <v>A</v>
      </c>
      <c r="B3707" s="124" t="s">
        <v>315</v>
      </c>
      <c r="C3707" s="124" t="s">
        <v>18</v>
      </c>
      <c r="D3707" s="125">
        <v>3031</v>
      </c>
      <c r="E3707" s="125">
        <v>3030.9625000000001</v>
      </c>
      <c r="F3707" s="126">
        <f t="shared" si="115"/>
        <v>0.99998762784559558</v>
      </c>
    </row>
    <row r="3708" spans="1:6" s="60" customFormat="1" ht="15" hidden="1" x14ac:dyDescent="0.25">
      <c r="A3708" s="65" t="str">
        <f t="shared" si="114"/>
        <v>A</v>
      </c>
      <c r="B3708" s="127" t="s">
        <v>315</v>
      </c>
      <c r="C3708" s="127" t="s">
        <v>34</v>
      </c>
      <c r="D3708" s="128">
        <v>3031</v>
      </c>
      <c r="E3708" s="128">
        <v>3030.9625000000001</v>
      </c>
      <c r="F3708" s="129">
        <f t="shared" si="115"/>
        <v>0.99998762784559558</v>
      </c>
    </row>
    <row r="3709" spans="1:6" s="60" customFormat="1" ht="54.75" hidden="1" thickBot="1" x14ac:dyDescent="0.3">
      <c r="A3709" s="65" t="str">
        <f t="shared" si="114"/>
        <v>A</v>
      </c>
      <c r="B3709" s="120" t="s">
        <v>1887</v>
      </c>
      <c r="C3709" s="121" t="s">
        <v>1888</v>
      </c>
      <c r="D3709" s="122">
        <v>4371.09</v>
      </c>
      <c r="E3709" s="122">
        <v>4371.0874999999996</v>
      </c>
      <c r="F3709" s="123">
        <f t="shared" si="115"/>
        <v>0.99999942806027775</v>
      </c>
    </row>
    <row r="3710" spans="1:6" s="60" customFormat="1" ht="15" hidden="1" x14ac:dyDescent="0.25">
      <c r="A3710" s="65" t="str">
        <f t="shared" si="114"/>
        <v>A</v>
      </c>
      <c r="B3710" s="124" t="s">
        <v>315</v>
      </c>
      <c r="C3710" s="124" t="s">
        <v>18</v>
      </c>
      <c r="D3710" s="125">
        <v>4371.09</v>
      </c>
      <c r="E3710" s="125">
        <v>4371.0874999999996</v>
      </c>
      <c r="F3710" s="126">
        <f t="shared" si="115"/>
        <v>0.99999942806027775</v>
      </c>
    </row>
    <row r="3711" spans="1:6" s="60" customFormat="1" ht="15" hidden="1" x14ac:dyDescent="0.25">
      <c r="A3711" s="65" t="str">
        <f t="shared" si="114"/>
        <v>A</v>
      </c>
      <c r="B3711" s="127" t="s">
        <v>315</v>
      </c>
      <c r="C3711" s="127" t="s">
        <v>34</v>
      </c>
      <c r="D3711" s="128">
        <v>4371.09</v>
      </c>
      <c r="E3711" s="128">
        <v>4371.0874999999996</v>
      </c>
      <c r="F3711" s="129">
        <f t="shared" si="115"/>
        <v>0.99999942806027775</v>
      </c>
    </row>
    <row r="3712" spans="1:6" s="60" customFormat="1" ht="54.75" hidden="1" thickBot="1" x14ac:dyDescent="0.3">
      <c r="A3712" s="65" t="str">
        <f t="shared" si="114"/>
        <v>A</v>
      </c>
      <c r="B3712" s="120" t="s">
        <v>1889</v>
      </c>
      <c r="C3712" s="121" t="s">
        <v>1890</v>
      </c>
      <c r="D3712" s="122">
        <v>625.875</v>
      </c>
      <c r="E3712" s="122">
        <v>625.875</v>
      </c>
      <c r="F3712" s="123">
        <f t="shared" si="115"/>
        <v>1</v>
      </c>
    </row>
    <row r="3713" spans="1:6" s="60" customFormat="1" ht="15" hidden="1" x14ac:dyDescent="0.25">
      <c r="A3713" s="65" t="str">
        <f t="shared" si="114"/>
        <v>A</v>
      </c>
      <c r="B3713" s="124" t="s">
        <v>315</v>
      </c>
      <c r="C3713" s="124" t="s">
        <v>18</v>
      </c>
      <c r="D3713" s="125">
        <v>625.875</v>
      </c>
      <c r="E3713" s="125">
        <v>625.875</v>
      </c>
      <c r="F3713" s="126">
        <f t="shared" si="115"/>
        <v>1</v>
      </c>
    </row>
    <row r="3714" spans="1:6" s="60" customFormat="1" ht="15" hidden="1" x14ac:dyDescent="0.25">
      <c r="A3714" s="65" t="str">
        <f t="shared" si="114"/>
        <v>A</v>
      </c>
      <c r="B3714" s="127" t="s">
        <v>315</v>
      </c>
      <c r="C3714" s="127" t="s">
        <v>34</v>
      </c>
      <c r="D3714" s="128">
        <v>625.875</v>
      </c>
      <c r="E3714" s="128">
        <v>625.875</v>
      </c>
      <c r="F3714" s="129">
        <f t="shared" si="115"/>
        <v>1</v>
      </c>
    </row>
    <row r="3715" spans="1:6" s="60" customFormat="1" ht="36.75" hidden="1" thickBot="1" x14ac:dyDescent="0.3">
      <c r="A3715" s="65" t="str">
        <f t="shared" si="114"/>
        <v>A</v>
      </c>
      <c r="B3715" s="120" t="s">
        <v>1891</v>
      </c>
      <c r="C3715" s="121" t="s">
        <v>1892</v>
      </c>
      <c r="D3715" s="122">
        <v>967.7</v>
      </c>
      <c r="E3715" s="122">
        <v>967.65</v>
      </c>
      <c r="F3715" s="123">
        <f t="shared" si="115"/>
        <v>0.99994833109434733</v>
      </c>
    </row>
    <row r="3716" spans="1:6" s="60" customFormat="1" ht="15" hidden="1" x14ac:dyDescent="0.25">
      <c r="A3716" s="65" t="str">
        <f t="shared" si="114"/>
        <v>A</v>
      </c>
      <c r="B3716" s="124" t="s">
        <v>315</v>
      </c>
      <c r="C3716" s="124" t="s">
        <v>18</v>
      </c>
      <c r="D3716" s="125">
        <v>967.7</v>
      </c>
      <c r="E3716" s="125">
        <v>967.65</v>
      </c>
      <c r="F3716" s="126">
        <f t="shared" si="115"/>
        <v>0.99994833109434733</v>
      </c>
    </row>
    <row r="3717" spans="1:6" s="60" customFormat="1" ht="15" hidden="1" x14ac:dyDescent="0.25">
      <c r="A3717" s="65" t="str">
        <f t="shared" ref="A3717:A3780" si="116">(IF(OR(D3717&lt;&gt;0,E3717&lt;&gt;0,),"A","B"))</f>
        <v>A</v>
      </c>
      <c r="B3717" s="127" t="s">
        <v>315</v>
      </c>
      <c r="C3717" s="127" t="s">
        <v>34</v>
      </c>
      <c r="D3717" s="128">
        <v>967.7</v>
      </c>
      <c r="E3717" s="128">
        <v>967.65</v>
      </c>
      <c r="F3717" s="129">
        <f t="shared" ref="F3717:F3780" si="117">E3717/D3717</f>
        <v>0.99994833109434733</v>
      </c>
    </row>
    <row r="3718" spans="1:6" s="60" customFormat="1" ht="36.75" hidden="1" thickBot="1" x14ac:dyDescent="0.3">
      <c r="A3718" s="65" t="str">
        <f t="shared" si="116"/>
        <v>A</v>
      </c>
      <c r="B3718" s="120" t="s">
        <v>1893</v>
      </c>
      <c r="C3718" s="121" t="s">
        <v>1894</v>
      </c>
      <c r="D3718" s="122">
        <v>3254.31</v>
      </c>
      <c r="E3718" s="122">
        <v>3237.15</v>
      </c>
      <c r="F3718" s="123">
        <f t="shared" si="117"/>
        <v>0.99472699281875421</v>
      </c>
    </row>
    <row r="3719" spans="1:6" s="60" customFormat="1" ht="15" hidden="1" x14ac:dyDescent="0.25">
      <c r="A3719" s="65" t="str">
        <f t="shared" si="116"/>
        <v>A</v>
      </c>
      <c r="B3719" s="124" t="s">
        <v>315</v>
      </c>
      <c r="C3719" s="124" t="s">
        <v>18</v>
      </c>
      <c r="D3719" s="125">
        <v>3254.31</v>
      </c>
      <c r="E3719" s="125">
        <v>3237.15</v>
      </c>
      <c r="F3719" s="126">
        <f t="shared" si="117"/>
        <v>0.99472699281875421</v>
      </c>
    </row>
    <row r="3720" spans="1:6" s="60" customFormat="1" ht="15" hidden="1" x14ac:dyDescent="0.25">
      <c r="A3720" s="65" t="str">
        <f t="shared" si="116"/>
        <v>A</v>
      </c>
      <c r="B3720" s="127" t="s">
        <v>315</v>
      </c>
      <c r="C3720" s="127" t="s">
        <v>34</v>
      </c>
      <c r="D3720" s="128">
        <v>3254.31</v>
      </c>
      <c r="E3720" s="128">
        <v>3237.15</v>
      </c>
      <c r="F3720" s="129">
        <f t="shared" si="117"/>
        <v>0.99472699281875421</v>
      </c>
    </row>
    <row r="3721" spans="1:6" s="60" customFormat="1" ht="54.75" hidden="1" thickBot="1" x14ac:dyDescent="0.3">
      <c r="A3721" s="65" t="str">
        <f t="shared" si="116"/>
        <v>A</v>
      </c>
      <c r="B3721" s="120" t="s">
        <v>1895</v>
      </c>
      <c r="C3721" s="121" t="s">
        <v>1896</v>
      </c>
      <c r="D3721" s="122">
        <v>12.66</v>
      </c>
      <c r="E3721" s="122">
        <v>12.6</v>
      </c>
      <c r="F3721" s="123">
        <f t="shared" si="117"/>
        <v>0.99526066350710896</v>
      </c>
    </row>
    <row r="3722" spans="1:6" s="60" customFormat="1" ht="15" hidden="1" x14ac:dyDescent="0.25">
      <c r="A3722" s="65" t="str">
        <f t="shared" si="116"/>
        <v>A</v>
      </c>
      <c r="B3722" s="124" t="s">
        <v>315</v>
      </c>
      <c r="C3722" s="124" t="s">
        <v>18</v>
      </c>
      <c r="D3722" s="125">
        <v>12.66</v>
      </c>
      <c r="E3722" s="125">
        <v>12.6</v>
      </c>
      <c r="F3722" s="126">
        <f t="shared" si="117"/>
        <v>0.99526066350710896</v>
      </c>
    </row>
    <row r="3723" spans="1:6" s="60" customFormat="1" ht="15" hidden="1" x14ac:dyDescent="0.25">
      <c r="A3723" s="65" t="str">
        <f t="shared" si="116"/>
        <v>A</v>
      </c>
      <c r="B3723" s="127" t="s">
        <v>315</v>
      </c>
      <c r="C3723" s="127" t="s">
        <v>34</v>
      </c>
      <c r="D3723" s="128">
        <v>12.66</v>
      </c>
      <c r="E3723" s="128">
        <v>12.6</v>
      </c>
      <c r="F3723" s="129">
        <f t="shared" si="117"/>
        <v>0.99526066350710896</v>
      </c>
    </row>
    <row r="3724" spans="1:6" s="60" customFormat="1" ht="36.75" hidden="1" thickBot="1" x14ac:dyDescent="0.3">
      <c r="A3724" s="65" t="str">
        <f t="shared" si="116"/>
        <v>A</v>
      </c>
      <c r="B3724" s="120" t="s">
        <v>1897</v>
      </c>
      <c r="C3724" s="121" t="s">
        <v>1898</v>
      </c>
      <c r="D3724" s="122">
        <v>720.45</v>
      </c>
      <c r="E3724" s="122">
        <v>720.45</v>
      </c>
      <c r="F3724" s="123">
        <f t="shared" si="117"/>
        <v>1</v>
      </c>
    </row>
    <row r="3725" spans="1:6" s="60" customFormat="1" ht="15" hidden="1" x14ac:dyDescent="0.25">
      <c r="A3725" s="65" t="str">
        <f t="shared" si="116"/>
        <v>A</v>
      </c>
      <c r="B3725" s="124" t="s">
        <v>315</v>
      </c>
      <c r="C3725" s="124" t="s">
        <v>18</v>
      </c>
      <c r="D3725" s="125">
        <v>720.45</v>
      </c>
      <c r="E3725" s="125">
        <v>720.45</v>
      </c>
      <c r="F3725" s="126">
        <f t="shared" si="117"/>
        <v>1</v>
      </c>
    </row>
    <row r="3726" spans="1:6" s="60" customFormat="1" ht="15" hidden="1" x14ac:dyDescent="0.25">
      <c r="A3726" s="65" t="str">
        <f t="shared" si="116"/>
        <v>A</v>
      </c>
      <c r="B3726" s="127" t="s">
        <v>315</v>
      </c>
      <c r="C3726" s="127" t="s">
        <v>34</v>
      </c>
      <c r="D3726" s="128">
        <v>720.45</v>
      </c>
      <c r="E3726" s="128">
        <v>720.45</v>
      </c>
      <c r="F3726" s="129">
        <f t="shared" si="117"/>
        <v>1</v>
      </c>
    </row>
    <row r="3727" spans="1:6" s="60" customFormat="1" ht="36.75" hidden="1" thickBot="1" x14ac:dyDescent="0.3">
      <c r="A3727" s="65" t="str">
        <f t="shared" si="116"/>
        <v>A</v>
      </c>
      <c r="B3727" s="120" t="s">
        <v>1899</v>
      </c>
      <c r="C3727" s="121" t="s">
        <v>1900</v>
      </c>
      <c r="D3727" s="122">
        <v>735.45</v>
      </c>
      <c r="E3727" s="122">
        <v>735.45</v>
      </c>
      <c r="F3727" s="123">
        <f t="shared" si="117"/>
        <v>1</v>
      </c>
    </row>
    <row r="3728" spans="1:6" s="60" customFormat="1" ht="15" hidden="1" x14ac:dyDescent="0.25">
      <c r="A3728" s="65" t="str">
        <f t="shared" si="116"/>
        <v>A</v>
      </c>
      <c r="B3728" s="124" t="s">
        <v>315</v>
      </c>
      <c r="C3728" s="124" t="s">
        <v>18</v>
      </c>
      <c r="D3728" s="125">
        <v>735.45</v>
      </c>
      <c r="E3728" s="125">
        <v>735.45</v>
      </c>
      <c r="F3728" s="126">
        <f t="shared" si="117"/>
        <v>1</v>
      </c>
    </row>
    <row r="3729" spans="1:6" s="60" customFormat="1" ht="15" hidden="1" x14ac:dyDescent="0.25">
      <c r="A3729" s="65" t="str">
        <f t="shared" si="116"/>
        <v>A</v>
      </c>
      <c r="B3729" s="127" t="s">
        <v>315</v>
      </c>
      <c r="C3729" s="127" t="s">
        <v>34</v>
      </c>
      <c r="D3729" s="128">
        <v>735.45</v>
      </c>
      <c r="E3729" s="128">
        <v>735.45</v>
      </c>
      <c r="F3729" s="129">
        <f t="shared" si="117"/>
        <v>1</v>
      </c>
    </row>
    <row r="3730" spans="1:6" s="60" customFormat="1" ht="36.75" hidden="1" thickBot="1" x14ac:dyDescent="0.3">
      <c r="A3730" s="65" t="str">
        <f t="shared" si="116"/>
        <v>A</v>
      </c>
      <c r="B3730" s="120" t="s">
        <v>1901</v>
      </c>
      <c r="C3730" s="121" t="s">
        <v>1902</v>
      </c>
      <c r="D3730" s="122">
        <v>245.1</v>
      </c>
      <c r="E3730" s="122">
        <v>245.1</v>
      </c>
      <c r="F3730" s="123">
        <f t="shared" si="117"/>
        <v>1</v>
      </c>
    </row>
    <row r="3731" spans="1:6" s="60" customFormat="1" ht="15" hidden="1" x14ac:dyDescent="0.25">
      <c r="A3731" s="65" t="str">
        <f t="shared" si="116"/>
        <v>A</v>
      </c>
      <c r="B3731" s="124" t="s">
        <v>315</v>
      </c>
      <c r="C3731" s="124" t="s">
        <v>18</v>
      </c>
      <c r="D3731" s="125">
        <v>245.1</v>
      </c>
      <c r="E3731" s="125">
        <v>245.1</v>
      </c>
      <c r="F3731" s="126">
        <f t="shared" si="117"/>
        <v>1</v>
      </c>
    </row>
    <row r="3732" spans="1:6" s="60" customFormat="1" ht="15" hidden="1" x14ac:dyDescent="0.25">
      <c r="A3732" s="65" t="str">
        <f t="shared" si="116"/>
        <v>A</v>
      </c>
      <c r="B3732" s="127" t="s">
        <v>315</v>
      </c>
      <c r="C3732" s="127" t="s">
        <v>34</v>
      </c>
      <c r="D3732" s="128">
        <v>245.1</v>
      </c>
      <c r="E3732" s="128">
        <v>245.1</v>
      </c>
      <c r="F3732" s="129">
        <f t="shared" si="117"/>
        <v>1</v>
      </c>
    </row>
    <row r="3733" spans="1:6" s="60" customFormat="1" ht="36.75" hidden="1" thickBot="1" x14ac:dyDescent="0.3">
      <c r="A3733" s="65" t="str">
        <f t="shared" si="116"/>
        <v>A</v>
      </c>
      <c r="B3733" s="120" t="s">
        <v>1903</v>
      </c>
      <c r="C3733" s="121" t="s">
        <v>1904</v>
      </c>
      <c r="D3733" s="122">
        <v>61.8</v>
      </c>
      <c r="E3733" s="122">
        <v>61.8</v>
      </c>
      <c r="F3733" s="123">
        <f t="shared" si="117"/>
        <v>1</v>
      </c>
    </row>
    <row r="3734" spans="1:6" s="60" customFormat="1" ht="15" hidden="1" x14ac:dyDescent="0.25">
      <c r="A3734" s="65" t="str">
        <f t="shared" si="116"/>
        <v>A</v>
      </c>
      <c r="B3734" s="124" t="s">
        <v>315</v>
      </c>
      <c r="C3734" s="124" t="s">
        <v>18</v>
      </c>
      <c r="D3734" s="125">
        <v>61.8</v>
      </c>
      <c r="E3734" s="125">
        <v>61.8</v>
      </c>
      <c r="F3734" s="126">
        <f t="shared" si="117"/>
        <v>1</v>
      </c>
    </row>
    <row r="3735" spans="1:6" s="60" customFormat="1" ht="15" hidden="1" x14ac:dyDescent="0.25">
      <c r="A3735" s="65" t="str">
        <f t="shared" si="116"/>
        <v>A</v>
      </c>
      <c r="B3735" s="127" t="s">
        <v>315</v>
      </c>
      <c r="C3735" s="127" t="s">
        <v>34</v>
      </c>
      <c r="D3735" s="128">
        <v>61.8</v>
      </c>
      <c r="E3735" s="128">
        <v>61.8</v>
      </c>
      <c r="F3735" s="129">
        <f t="shared" si="117"/>
        <v>1</v>
      </c>
    </row>
    <row r="3736" spans="1:6" s="60" customFormat="1" ht="36.75" hidden="1" thickBot="1" x14ac:dyDescent="0.3">
      <c r="A3736" s="65" t="str">
        <f t="shared" si="116"/>
        <v>A</v>
      </c>
      <c r="B3736" s="120" t="s">
        <v>1905</v>
      </c>
      <c r="C3736" s="121" t="s">
        <v>1906</v>
      </c>
      <c r="D3736" s="122">
        <v>60.6</v>
      </c>
      <c r="E3736" s="122">
        <v>60.6</v>
      </c>
      <c r="F3736" s="123">
        <f t="shared" si="117"/>
        <v>1</v>
      </c>
    </row>
    <row r="3737" spans="1:6" s="60" customFormat="1" ht="15" hidden="1" x14ac:dyDescent="0.25">
      <c r="A3737" s="65" t="str">
        <f t="shared" si="116"/>
        <v>A</v>
      </c>
      <c r="B3737" s="124" t="s">
        <v>315</v>
      </c>
      <c r="C3737" s="124" t="s">
        <v>18</v>
      </c>
      <c r="D3737" s="125">
        <v>60.6</v>
      </c>
      <c r="E3737" s="125">
        <v>60.6</v>
      </c>
      <c r="F3737" s="126">
        <f t="shared" si="117"/>
        <v>1</v>
      </c>
    </row>
    <row r="3738" spans="1:6" s="60" customFormat="1" ht="15" hidden="1" x14ac:dyDescent="0.25">
      <c r="A3738" s="65" t="str">
        <f t="shared" si="116"/>
        <v>A</v>
      </c>
      <c r="B3738" s="127" t="s">
        <v>315</v>
      </c>
      <c r="C3738" s="127" t="s">
        <v>34</v>
      </c>
      <c r="D3738" s="128">
        <v>60.6</v>
      </c>
      <c r="E3738" s="128">
        <v>60.6</v>
      </c>
      <c r="F3738" s="129">
        <f t="shared" si="117"/>
        <v>1</v>
      </c>
    </row>
    <row r="3739" spans="1:6" s="60" customFormat="1" ht="36.75" hidden="1" thickBot="1" x14ac:dyDescent="0.3">
      <c r="A3739" s="65" t="str">
        <f t="shared" si="116"/>
        <v>A</v>
      </c>
      <c r="B3739" s="120" t="s">
        <v>1907</v>
      </c>
      <c r="C3739" s="121" t="s">
        <v>1908</v>
      </c>
      <c r="D3739" s="122">
        <v>557.25</v>
      </c>
      <c r="E3739" s="122">
        <v>557.25</v>
      </c>
      <c r="F3739" s="123">
        <f t="shared" si="117"/>
        <v>1</v>
      </c>
    </row>
    <row r="3740" spans="1:6" s="60" customFormat="1" ht="15" hidden="1" x14ac:dyDescent="0.25">
      <c r="A3740" s="65" t="str">
        <f t="shared" si="116"/>
        <v>A</v>
      </c>
      <c r="B3740" s="124" t="s">
        <v>315</v>
      </c>
      <c r="C3740" s="124" t="s">
        <v>18</v>
      </c>
      <c r="D3740" s="125">
        <v>557.25</v>
      </c>
      <c r="E3740" s="125">
        <v>557.25</v>
      </c>
      <c r="F3740" s="126">
        <f t="shared" si="117"/>
        <v>1</v>
      </c>
    </row>
    <row r="3741" spans="1:6" s="60" customFormat="1" ht="15" hidden="1" x14ac:dyDescent="0.25">
      <c r="A3741" s="65" t="str">
        <f t="shared" si="116"/>
        <v>A</v>
      </c>
      <c r="B3741" s="127" t="s">
        <v>315</v>
      </c>
      <c r="C3741" s="127" t="s">
        <v>34</v>
      </c>
      <c r="D3741" s="128">
        <v>557.25</v>
      </c>
      <c r="E3741" s="128">
        <v>557.25</v>
      </c>
      <c r="F3741" s="129">
        <f t="shared" si="117"/>
        <v>1</v>
      </c>
    </row>
    <row r="3742" spans="1:6" s="60" customFormat="1" ht="36.75" hidden="1" thickBot="1" x14ac:dyDescent="0.3">
      <c r="A3742" s="65" t="str">
        <f t="shared" si="116"/>
        <v>A</v>
      </c>
      <c r="B3742" s="120" t="s">
        <v>1909</v>
      </c>
      <c r="C3742" s="121" t="s">
        <v>1910</v>
      </c>
      <c r="D3742" s="122">
        <v>293.39999999999998</v>
      </c>
      <c r="E3742" s="122">
        <v>293.39999999999998</v>
      </c>
      <c r="F3742" s="123">
        <f t="shared" si="117"/>
        <v>1</v>
      </c>
    </row>
    <row r="3743" spans="1:6" s="60" customFormat="1" ht="15" hidden="1" x14ac:dyDescent="0.25">
      <c r="A3743" s="65" t="str">
        <f t="shared" si="116"/>
        <v>A</v>
      </c>
      <c r="B3743" s="124" t="s">
        <v>315</v>
      </c>
      <c r="C3743" s="124" t="s">
        <v>18</v>
      </c>
      <c r="D3743" s="125">
        <v>293.39999999999998</v>
      </c>
      <c r="E3743" s="125">
        <v>293.39999999999998</v>
      </c>
      <c r="F3743" s="126">
        <f t="shared" si="117"/>
        <v>1</v>
      </c>
    </row>
    <row r="3744" spans="1:6" s="60" customFormat="1" ht="15" hidden="1" x14ac:dyDescent="0.25">
      <c r="A3744" s="65" t="str">
        <f t="shared" si="116"/>
        <v>A</v>
      </c>
      <c r="B3744" s="127" t="s">
        <v>315</v>
      </c>
      <c r="C3744" s="127" t="s">
        <v>34</v>
      </c>
      <c r="D3744" s="128">
        <v>293.39999999999998</v>
      </c>
      <c r="E3744" s="128">
        <v>293.39999999999998</v>
      </c>
      <c r="F3744" s="129">
        <f t="shared" si="117"/>
        <v>1</v>
      </c>
    </row>
    <row r="3745" spans="1:6" s="60" customFormat="1" ht="36.75" hidden="1" thickBot="1" x14ac:dyDescent="0.3">
      <c r="A3745" s="65" t="str">
        <f t="shared" si="116"/>
        <v>A</v>
      </c>
      <c r="B3745" s="120" t="s">
        <v>1911</v>
      </c>
      <c r="C3745" s="121" t="s">
        <v>1912</v>
      </c>
      <c r="D3745" s="122">
        <v>111.9</v>
      </c>
      <c r="E3745" s="122">
        <v>111.9</v>
      </c>
      <c r="F3745" s="123">
        <f t="shared" si="117"/>
        <v>1</v>
      </c>
    </row>
    <row r="3746" spans="1:6" s="60" customFormat="1" ht="15" hidden="1" x14ac:dyDescent="0.25">
      <c r="A3746" s="65" t="str">
        <f t="shared" si="116"/>
        <v>A</v>
      </c>
      <c r="B3746" s="124" t="s">
        <v>315</v>
      </c>
      <c r="C3746" s="124" t="s">
        <v>18</v>
      </c>
      <c r="D3746" s="125">
        <v>111.9</v>
      </c>
      <c r="E3746" s="125">
        <v>111.9</v>
      </c>
      <c r="F3746" s="126">
        <f t="shared" si="117"/>
        <v>1</v>
      </c>
    </row>
    <row r="3747" spans="1:6" s="60" customFormat="1" ht="15" hidden="1" x14ac:dyDescent="0.25">
      <c r="A3747" s="65" t="str">
        <f t="shared" si="116"/>
        <v>A</v>
      </c>
      <c r="B3747" s="127" t="s">
        <v>315</v>
      </c>
      <c r="C3747" s="127" t="s">
        <v>34</v>
      </c>
      <c r="D3747" s="128">
        <v>111.9</v>
      </c>
      <c r="E3747" s="128">
        <v>111.9</v>
      </c>
      <c r="F3747" s="129">
        <f t="shared" si="117"/>
        <v>1</v>
      </c>
    </row>
    <row r="3748" spans="1:6" s="60" customFormat="1" ht="36.75" hidden="1" thickBot="1" x14ac:dyDescent="0.3">
      <c r="A3748" s="65" t="str">
        <f t="shared" si="116"/>
        <v>A</v>
      </c>
      <c r="B3748" s="120" t="s">
        <v>1913</v>
      </c>
      <c r="C3748" s="121" t="s">
        <v>1914</v>
      </c>
      <c r="D3748" s="122">
        <v>60.15</v>
      </c>
      <c r="E3748" s="122">
        <v>60.15</v>
      </c>
      <c r="F3748" s="123">
        <f t="shared" si="117"/>
        <v>1</v>
      </c>
    </row>
    <row r="3749" spans="1:6" s="60" customFormat="1" ht="15" hidden="1" x14ac:dyDescent="0.25">
      <c r="A3749" s="65" t="str">
        <f t="shared" si="116"/>
        <v>A</v>
      </c>
      <c r="B3749" s="124" t="s">
        <v>315</v>
      </c>
      <c r="C3749" s="124" t="s">
        <v>18</v>
      </c>
      <c r="D3749" s="125">
        <v>60.15</v>
      </c>
      <c r="E3749" s="125">
        <v>60.15</v>
      </c>
      <c r="F3749" s="126">
        <f t="shared" si="117"/>
        <v>1</v>
      </c>
    </row>
    <row r="3750" spans="1:6" s="60" customFormat="1" ht="15" hidden="1" x14ac:dyDescent="0.25">
      <c r="A3750" s="65" t="str">
        <f t="shared" si="116"/>
        <v>A</v>
      </c>
      <c r="B3750" s="127" t="s">
        <v>315</v>
      </c>
      <c r="C3750" s="127" t="s">
        <v>34</v>
      </c>
      <c r="D3750" s="128">
        <v>60.15</v>
      </c>
      <c r="E3750" s="128">
        <v>60.15</v>
      </c>
      <c r="F3750" s="129">
        <f t="shared" si="117"/>
        <v>1</v>
      </c>
    </row>
    <row r="3751" spans="1:6" s="60" customFormat="1" ht="36.75" hidden="1" thickBot="1" x14ac:dyDescent="0.3">
      <c r="A3751" s="65" t="str">
        <f t="shared" si="116"/>
        <v>A</v>
      </c>
      <c r="B3751" s="120" t="s">
        <v>1915</v>
      </c>
      <c r="C3751" s="121" t="s">
        <v>1832</v>
      </c>
      <c r="D3751" s="122">
        <v>24.9</v>
      </c>
      <c r="E3751" s="122">
        <v>24.9</v>
      </c>
      <c r="F3751" s="123">
        <f t="shared" si="117"/>
        <v>1</v>
      </c>
    </row>
    <row r="3752" spans="1:6" s="60" customFormat="1" ht="15" hidden="1" x14ac:dyDescent="0.25">
      <c r="A3752" s="65" t="str">
        <f t="shared" si="116"/>
        <v>A</v>
      </c>
      <c r="B3752" s="124" t="s">
        <v>315</v>
      </c>
      <c r="C3752" s="124" t="s">
        <v>18</v>
      </c>
      <c r="D3752" s="125">
        <v>24.9</v>
      </c>
      <c r="E3752" s="125">
        <v>24.9</v>
      </c>
      <c r="F3752" s="126">
        <f t="shared" si="117"/>
        <v>1</v>
      </c>
    </row>
    <row r="3753" spans="1:6" s="60" customFormat="1" ht="15" hidden="1" x14ac:dyDescent="0.25">
      <c r="A3753" s="65" t="str">
        <f t="shared" si="116"/>
        <v>A</v>
      </c>
      <c r="B3753" s="127" t="s">
        <v>315</v>
      </c>
      <c r="C3753" s="127" t="s">
        <v>34</v>
      </c>
      <c r="D3753" s="128">
        <v>24.9</v>
      </c>
      <c r="E3753" s="128">
        <v>24.9</v>
      </c>
      <c r="F3753" s="129">
        <f t="shared" si="117"/>
        <v>1</v>
      </c>
    </row>
    <row r="3754" spans="1:6" s="60" customFormat="1" ht="36.75" hidden="1" thickBot="1" x14ac:dyDescent="0.3">
      <c r="A3754" s="65" t="str">
        <f t="shared" si="116"/>
        <v>A</v>
      </c>
      <c r="B3754" s="120" t="s">
        <v>1916</v>
      </c>
      <c r="C3754" s="121" t="s">
        <v>1917</v>
      </c>
      <c r="D3754" s="122">
        <v>227.1</v>
      </c>
      <c r="E3754" s="122">
        <v>227.1</v>
      </c>
      <c r="F3754" s="123">
        <f t="shared" si="117"/>
        <v>1</v>
      </c>
    </row>
    <row r="3755" spans="1:6" s="60" customFormat="1" ht="15" hidden="1" x14ac:dyDescent="0.25">
      <c r="A3755" s="65" t="str">
        <f t="shared" si="116"/>
        <v>A</v>
      </c>
      <c r="B3755" s="124" t="s">
        <v>315</v>
      </c>
      <c r="C3755" s="124" t="s">
        <v>18</v>
      </c>
      <c r="D3755" s="125">
        <v>227.1</v>
      </c>
      <c r="E3755" s="125">
        <v>227.1</v>
      </c>
      <c r="F3755" s="126">
        <f t="shared" si="117"/>
        <v>1</v>
      </c>
    </row>
    <row r="3756" spans="1:6" s="60" customFormat="1" ht="15" hidden="1" x14ac:dyDescent="0.25">
      <c r="A3756" s="65" t="str">
        <f t="shared" si="116"/>
        <v>A</v>
      </c>
      <c r="B3756" s="127" t="s">
        <v>315</v>
      </c>
      <c r="C3756" s="127" t="s">
        <v>34</v>
      </c>
      <c r="D3756" s="128">
        <v>227.1</v>
      </c>
      <c r="E3756" s="128">
        <v>227.1</v>
      </c>
      <c r="F3756" s="129">
        <f t="shared" si="117"/>
        <v>1</v>
      </c>
    </row>
    <row r="3757" spans="1:6" s="60" customFormat="1" ht="36.75" hidden="1" thickBot="1" x14ac:dyDescent="0.3">
      <c r="A3757" s="65" t="str">
        <f t="shared" si="116"/>
        <v>A</v>
      </c>
      <c r="B3757" s="120" t="s">
        <v>1918</v>
      </c>
      <c r="C3757" s="121" t="s">
        <v>169</v>
      </c>
      <c r="D3757" s="122">
        <v>25.8</v>
      </c>
      <c r="E3757" s="122">
        <v>11.4</v>
      </c>
      <c r="F3757" s="123">
        <f t="shared" si="117"/>
        <v>0.44186046511627908</v>
      </c>
    </row>
    <row r="3758" spans="1:6" s="60" customFormat="1" ht="15" hidden="1" x14ac:dyDescent="0.25">
      <c r="A3758" s="65" t="str">
        <f t="shared" si="116"/>
        <v>A</v>
      </c>
      <c r="B3758" s="124" t="s">
        <v>315</v>
      </c>
      <c r="C3758" s="124" t="s">
        <v>18</v>
      </c>
      <c r="D3758" s="125">
        <v>25.8</v>
      </c>
      <c r="E3758" s="125">
        <v>11.4</v>
      </c>
      <c r="F3758" s="126">
        <f t="shared" si="117"/>
        <v>0.44186046511627908</v>
      </c>
    </row>
    <row r="3759" spans="1:6" s="60" customFormat="1" ht="15" hidden="1" x14ac:dyDescent="0.25">
      <c r="A3759" s="65" t="str">
        <f t="shared" si="116"/>
        <v>A</v>
      </c>
      <c r="B3759" s="127" t="s">
        <v>315</v>
      </c>
      <c r="C3759" s="127" t="s">
        <v>34</v>
      </c>
      <c r="D3759" s="128">
        <v>25.8</v>
      </c>
      <c r="E3759" s="128">
        <v>11.4</v>
      </c>
      <c r="F3759" s="129">
        <f t="shared" si="117"/>
        <v>0.44186046511627908</v>
      </c>
    </row>
    <row r="3760" spans="1:6" s="60" customFormat="1" ht="36.75" hidden="1" thickBot="1" x14ac:dyDescent="0.3">
      <c r="A3760" s="65" t="str">
        <f t="shared" si="116"/>
        <v>A</v>
      </c>
      <c r="B3760" s="120" t="s">
        <v>1919</v>
      </c>
      <c r="C3760" s="121" t="s">
        <v>1920</v>
      </c>
      <c r="D3760" s="122">
        <v>66.3</v>
      </c>
      <c r="E3760" s="122">
        <v>66.3</v>
      </c>
      <c r="F3760" s="123">
        <f t="shared" si="117"/>
        <v>1</v>
      </c>
    </row>
    <row r="3761" spans="1:6" s="60" customFormat="1" ht="15" hidden="1" x14ac:dyDescent="0.25">
      <c r="A3761" s="65" t="str">
        <f t="shared" si="116"/>
        <v>A</v>
      </c>
      <c r="B3761" s="124" t="s">
        <v>315</v>
      </c>
      <c r="C3761" s="124" t="s">
        <v>18</v>
      </c>
      <c r="D3761" s="125">
        <v>66.3</v>
      </c>
      <c r="E3761" s="125">
        <v>66.3</v>
      </c>
      <c r="F3761" s="126">
        <f t="shared" si="117"/>
        <v>1</v>
      </c>
    </row>
    <row r="3762" spans="1:6" s="60" customFormat="1" ht="15" hidden="1" x14ac:dyDescent="0.25">
      <c r="A3762" s="65" t="str">
        <f t="shared" si="116"/>
        <v>A</v>
      </c>
      <c r="B3762" s="127" t="s">
        <v>315</v>
      </c>
      <c r="C3762" s="127" t="s">
        <v>34</v>
      </c>
      <c r="D3762" s="128">
        <v>66.3</v>
      </c>
      <c r="E3762" s="128">
        <v>66.3</v>
      </c>
      <c r="F3762" s="129">
        <f t="shared" si="117"/>
        <v>1</v>
      </c>
    </row>
    <row r="3763" spans="1:6" s="60" customFormat="1" ht="36.75" hidden="1" thickBot="1" x14ac:dyDescent="0.3">
      <c r="A3763" s="65" t="str">
        <f t="shared" si="116"/>
        <v>A</v>
      </c>
      <c r="B3763" s="120" t="s">
        <v>1921</v>
      </c>
      <c r="C3763" s="121" t="s">
        <v>1922</v>
      </c>
      <c r="D3763" s="122">
        <v>26.55</v>
      </c>
      <c r="E3763" s="122">
        <v>26.55</v>
      </c>
      <c r="F3763" s="123">
        <f t="shared" si="117"/>
        <v>1</v>
      </c>
    </row>
    <row r="3764" spans="1:6" s="60" customFormat="1" ht="15" hidden="1" x14ac:dyDescent="0.25">
      <c r="A3764" s="65" t="str">
        <f t="shared" si="116"/>
        <v>A</v>
      </c>
      <c r="B3764" s="124" t="s">
        <v>315</v>
      </c>
      <c r="C3764" s="124" t="s">
        <v>18</v>
      </c>
      <c r="D3764" s="125">
        <v>26.55</v>
      </c>
      <c r="E3764" s="125">
        <v>26.55</v>
      </c>
      <c r="F3764" s="126">
        <f t="shared" si="117"/>
        <v>1</v>
      </c>
    </row>
    <row r="3765" spans="1:6" s="60" customFormat="1" ht="15" hidden="1" x14ac:dyDescent="0.25">
      <c r="A3765" s="65" t="str">
        <f t="shared" si="116"/>
        <v>A</v>
      </c>
      <c r="B3765" s="127" t="s">
        <v>315</v>
      </c>
      <c r="C3765" s="127" t="s">
        <v>34</v>
      </c>
      <c r="D3765" s="128">
        <v>26.55</v>
      </c>
      <c r="E3765" s="128">
        <v>26.55</v>
      </c>
      <c r="F3765" s="129">
        <f t="shared" si="117"/>
        <v>1</v>
      </c>
    </row>
    <row r="3766" spans="1:6" s="60" customFormat="1" ht="36.75" hidden="1" thickBot="1" x14ac:dyDescent="0.3">
      <c r="A3766" s="65" t="str">
        <f t="shared" si="116"/>
        <v>A</v>
      </c>
      <c r="B3766" s="120" t="s">
        <v>1923</v>
      </c>
      <c r="C3766" s="121" t="s">
        <v>1924</v>
      </c>
      <c r="D3766" s="122">
        <v>14.4</v>
      </c>
      <c r="E3766" s="122">
        <v>11.7</v>
      </c>
      <c r="F3766" s="123">
        <f t="shared" si="117"/>
        <v>0.81249999999999989</v>
      </c>
    </row>
    <row r="3767" spans="1:6" s="60" customFormat="1" ht="15" hidden="1" x14ac:dyDescent="0.25">
      <c r="A3767" s="65" t="str">
        <f t="shared" si="116"/>
        <v>A</v>
      </c>
      <c r="B3767" s="124" t="s">
        <v>315</v>
      </c>
      <c r="C3767" s="124" t="s">
        <v>18</v>
      </c>
      <c r="D3767" s="125">
        <v>14.4</v>
      </c>
      <c r="E3767" s="125">
        <v>11.7</v>
      </c>
      <c r="F3767" s="126">
        <f t="shared" si="117"/>
        <v>0.81249999999999989</v>
      </c>
    </row>
    <row r="3768" spans="1:6" s="60" customFormat="1" ht="15" hidden="1" x14ac:dyDescent="0.25">
      <c r="A3768" s="65" t="str">
        <f t="shared" si="116"/>
        <v>A</v>
      </c>
      <c r="B3768" s="127" t="s">
        <v>315</v>
      </c>
      <c r="C3768" s="127" t="s">
        <v>34</v>
      </c>
      <c r="D3768" s="128">
        <v>14.4</v>
      </c>
      <c r="E3768" s="128">
        <v>11.7</v>
      </c>
      <c r="F3768" s="129">
        <f t="shared" si="117"/>
        <v>0.81249999999999989</v>
      </c>
    </row>
    <row r="3769" spans="1:6" s="60" customFormat="1" ht="36.75" hidden="1" thickBot="1" x14ac:dyDescent="0.3">
      <c r="A3769" s="65" t="str">
        <f t="shared" si="116"/>
        <v>A</v>
      </c>
      <c r="B3769" s="120" t="s">
        <v>1925</v>
      </c>
      <c r="C3769" s="121" t="s">
        <v>1926</v>
      </c>
      <c r="D3769" s="122">
        <v>10.5</v>
      </c>
      <c r="E3769" s="122">
        <v>10.5</v>
      </c>
      <c r="F3769" s="123">
        <f t="shared" si="117"/>
        <v>1</v>
      </c>
    </row>
    <row r="3770" spans="1:6" s="60" customFormat="1" ht="15" hidden="1" x14ac:dyDescent="0.25">
      <c r="A3770" s="65" t="str">
        <f t="shared" si="116"/>
        <v>A</v>
      </c>
      <c r="B3770" s="124" t="s">
        <v>315</v>
      </c>
      <c r="C3770" s="124" t="s">
        <v>18</v>
      </c>
      <c r="D3770" s="125">
        <v>10.5</v>
      </c>
      <c r="E3770" s="125">
        <v>10.5</v>
      </c>
      <c r="F3770" s="126">
        <f t="shared" si="117"/>
        <v>1</v>
      </c>
    </row>
    <row r="3771" spans="1:6" s="60" customFormat="1" ht="15" hidden="1" x14ac:dyDescent="0.25">
      <c r="A3771" s="65" t="str">
        <f t="shared" si="116"/>
        <v>A</v>
      </c>
      <c r="B3771" s="127" t="s">
        <v>315</v>
      </c>
      <c r="C3771" s="127" t="s">
        <v>34</v>
      </c>
      <c r="D3771" s="128">
        <v>10.5</v>
      </c>
      <c r="E3771" s="128">
        <v>10.5</v>
      </c>
      <c r="F3771" s="129">
        <f t="shared" si="117"/>
        <v>1</v>
      </c>
    </row>
    <row r="3772" spans="1:6" s="60" customFormat="1" ht="36.75" hidden="1" thickBot="1" x14ac:dyDescent="0.3">
      <c r="A3772" s="65" t="str">
        <f t="shared" si="116"/>
        <v>A</v>
      </c>
      <c r="B3772" s="120" t="s">
        <v>1927</v>
      </c>
      <c r="C3772" s="121" t="s">
        <v>1928</v>
      </c>
      <c r="D3772" s="122">
        <v>400</v>
      </c>
      <c r="E3772" s="122">
        <v>390.73547000000002</v>
      </c>
      <c r="F3772" s="123">
        <f t="shared" si="117"/>
        <v>0.9768386750000001</v>
      </c>
    </row>
    <row r="3773" spans="1:6" s="60" customFormat="1" ht="15" hidden="1" x14ac:dyDescent="0.25">
      <c r="A3773" s="65" t="str">
        <f t="shared" si="116"/>
        <v>A</v>
      </c>
      <c r="B3773" s="124" t="s">
        <v>315</v>
      </c>
      <c r="C3773" s="124" t="s">
        <v>18</v>
      </c>
      <c r="D3773" s="125">
        <v>400</v>
      </c>
      <c r="E3773" s="125">
        <v>390.73547000000002</v>
      </c>
      <c r="F3773" s="126">
        <f t="shared" si="117"/>
        <v>0.9768386750000001</v>
      </c>
    </row>
    <row r="3774" spans="1:6" s="60" customFormat="1" ht="15" hidden="1" x14ac:dyDescent="0.25">
      <c r="A3774" s="65" t="str">
        <f t="shared" si="116"/>
        <v>A</v>
      </c>
      <c r="B3774" s="127" t="s">
        <v>315</v>
      </c>
      <c r="C3774" s="127" t="s">
        <v>34</v>
      </c>
      <c r="D3774" s="128">
        <v>400</v>
      </c>
      <c r="E3774" s="128">
        <v>390.73547000000002</v>
      </c>
      <c r="F3774" s="129">
        <f t="shared" si="117"/>
        <v>0.9768386750000001</v>
      </c>
    </row>
    <row r="3775" spans="1:6" s="60" customFormat="1" ht="36.75" hidden="1" thickBot="1" x14ac:dyDescent="0.3">
      <c r="A3775" s="65" t="str">
        <f t="shared" si="116"/>
        <v>A</v>
      </c>
      <c r="B3775" s="120" t="s">
        <v>1929</v>
      </c>
      <c r="C3775" s="121" t="s">
        <v>1930</v>
      </c>
      <c r="D3775" s="122">
        <v>480.83</v>
      </c>
      <c r="E3775" s="122">
        <v>480.83</v>
      </c>
      <c r="F3775" s="123">
        <f t="shared" si="117"/>
        <v>1</v>
      </c>
    </row>
    <row r="3776" spans="1:6" s="60" customFormat="1" ht="15" hidden="1" x14ac:dyDescent="0.25">
      <c r="A3776" s="65" t="str">
        <f t="shared" si="116"/>
        <v>A</v>
      </c>
      <c r="B3776" s="124" t="s">
        <v>315</v>
      </c>
      <c r="C3776" s="124" t="s">
        <v>18</v>
      </c>
      <c r="D3776" s="125">
        <v>480.83</v>
      </c>
      <c r="E3776" s="125">
        <v>480.83</v>
      </c>
      <c r="F3776" s="126">
        <f t="shared" si="117"/>
        <v>1</v>
      </c>
    </row>
    <row r="3777" spans="1:6" s="60" customFormat="1" ht="15" hidden="1" x14ac:dyDescent="0.25">
      <c r="A3777" s="65" t="str">
        <f t="shared" si="116"/>
        <v>A</v>
      </c>
      <c r="B3777" s="127" t="s">
        <v>315</v>
      </c>
      <c r="C3777" s="127" t="s">
        <v>3</v>
      </c>
      <c r="D3777" s="128">
        <v>480.83</v>
      </c>
      <c r="E3777" s="128">
        <v>480.83</v>
      </c>
      <c r="F3777" s="129">
        <f t="shared" si="117"/>
        <v>1</v>
      </c>
    </row>
    <row r="3778" spans="1:6" s="60" customFormat="1" ht="54.75" hidden="1" thickBot="1" x14ac:dyDescent="0.3">
      <c r="A3778" s="65" t="str">
        <f t="shared" si="116"/>
        <v>A</v>
      </c>
      <c r="B3778" s="120" t="s">
        <v>1931</v>
      </c>
      <c r="C3778" s="121" t="s">
        <v>1932</v>
      </c>
      <c r="D3778" s="122">
        <v>480.83</v>
      </c>
      <c r="E3778" s="122">
        <v>480.83</v>
      </c>
      <c r="F3778" s="123">
        <f t="shared" si="117"/>
        <v>1</v>
      </c>
    </row>
    <row r="3779" spans="1:6" s="60" customFormat="1" ht="15" hidden="1" x14ac:dyDescent="0.25">
      <c r="A3779" s="65" t="str">
        <f t="shared" si="116"/>
        <v>A</v>
      </c>
      <c r="B3779" s="124" t="s">
        <v>315</v>
      </c>
      <c r="C3779" s="124" t="s">
        <v>18</v>
      </c>
      <c r="D3779" s="125">
        <v>480.83</v>
      </c>
      <c r="E3779" s="125">
        <v>480.83</v>
      </c>
      <c r="F3779" s="126">
        <f t="shared" si="117"/>
        <v>1</v>
      </c>
    </row>
    <row r="3780" spans="1:6" s="60" customFormat="1" ht="15" hidden="1" x14ac:dyDescent="0.25">
      <c r="A3780" s="65" t="str">
        <f t="shared" si="116"/>
        <v>A</v>
      </c>
      <c r="B3780" s="127" t="s">
        <v>315</v>
      </c>
      <c r="C3780" s="127" t="s">
        <v>3</v>
      </c>
      <c r="D3780" s="128">
        <v>480.83</v>
      </c>
      <c r="E3780" s="128">
        <v>480.83</v>
      </c>
      <c r="F3780" s="129">
        <f t="shared" si="117"/>
        <v>1</v>
      </c>
    </row>
    <row r="3781" spans="1:6" s="60" customFormat="1" ht="36.75" hidden="1" thickBot="1" x14ac:dyDescent="0.3">
      <c r="A3781" s="65" t="str">
        <f t="shared" ref="A3781:A3844" si="118">(IF(OR(D3781&lt;&gt;0,E3781&lt;&gt;0,),"A","B"))</f>
        <v>A</v>
      </c>
      <c r="B3781" s="120" t="s">
        <v>2753</v>
      </c>
      <c r="C3781" s="121" t="s">
        <v>2754</v>
      </c>
      <c r="D3781" s="122">
        <v>7.0000000000000007E-2</v>
      </c>
      <c r="E3781" s="122">
        <v>0</v>
      </c>
      <c r="F3781" s="123">
        <f t="shared" ref="F3781:F3844" si="119">E3781/D3781</f>
        <v>0</v>
      </c>
    </row>
    <row r="3782" spans="1:6" s="60" customFormat="1" ht="15" hidden="1" x14ac:dyDescent="0.25">
      <c r="A3782" s="65" t="str">
        <f t="shared" si="118"/>
        <v>A</v>
      </c>
      <c r="B3782" s="124" t="s">
        <v>315</v>
      </c>
      <c r="C3782" s="124" t="s">
        <v>18</v>
      </c>
      <c r="D3782" s="125">
        <v>7.0000000000000007E-2</v>
      </c>
      <c r="E3782" s="125">
        <v>0</v>
      </c>
      <c r="F3782" s="126">
        <f t="shared" si="119"/>
        <v>0</v>
      </c>
    </row>
    <row r="3783" spans="1:6" s="60" customFormat="1" ht="15" hidden="1" x14ac:dyDescent="0.25">
      <c r="A3783" s="65" t="str">
        <f t="shared" si="118"/>
        <v>A</v>
      </c>
      <c r="B3783" s="127" t="s">
        <v>315</v>
      </c>
      <c r="C3783" s="127" t="s">
        <v>20</v>
      </c>
      <c r="D3783" s="128">
        <v>7.0000000000000007E-2</v>
      </c>
      <c r="E3783" s="128">
        <v>0</v>
      </c>
      <c r="F3783" s="129">
        <f t="shared" si="119"/>
        <v>0</v>
      </c>
    </row>
    <row r="3784" spans="1:6" s="60" customFormat="1" ht="54.75" hidden="1" thickBot="1" x14ac:dyDescent="0.3">
      <c r="A3784" s="65" t="str">
        <f t="shared" si="118"/>
        <v>A</v>
      </c>
      <c r="B3784" s="120" t="s">
        <v>2755</v>
      </c>
      <c r="C3784" s="121" t="s">
        <v>2756</v>
      </c>
      <c r="D3784" s="122">
        <v>7.0000000000000007E-2</v>
      </c>
      <c r="E3784" s="122">
        <v>0</v>
      </c>
      <c r="F3784" s="123">
        <f t="shared" si="119"/>
        <v>0</v>
      </c>
    </row>
    <row r="3785" spans="1:6" s="60" customFormat="1" ht="15" hidden="1" x14ac:dyDescent="0.25">
      <c r="A3785" s="65" t="str">
        <f t="shared" si="118"/>
        <v>A</v>
      </c>
      <c r="B3785" s="124" t="s">
        <v>315</v>
      </c>
      <c r="C3785" s="124" t="s">
        <v>18</v>
      </c>
      <c r="D3785" s="125">
        <v>7.0000000000000007E-2</v>
      </c>
      <c r="E3785" s="125">
        <v>0</v>
      </c>
      <c r="F3785" s="126">
        <f t="shared" si="119"/>
        <v>0</v>
      </c>
    </row>
    <row r="3786" spans="1:6" s="60" customFormat="1" ht="15" hidden="1" x14ac:dyDescent="0.25">
      <c r="A3786" s="65" t="str">
        <f t="shared" si="118"/>
        <v>A</v>
      </c>
      <c r="B3786" s="127" t="s">
        <v>315</v>
      </c>
      <c r="C3786" s="127" t="s">
        <v>20</v>
      </c>
      <c r="D3786" s="128">
        <v>7.0000000000000007E-2</v>
      </c>
      <c r="E3786" s="128">
        <v>0</v>
      </c>
      <c r="F3786" s="129">
        <f t="shared" si="119"/>
        <v>0</v>
      </c>
    </row>
    <row r="3787" spans="1:6" ht="18.75" thickBot="1" x14ac:dyDescent="0.25">
      <c r="A3787" s="49" t="str">
        <f t="shared" si="118"/>
        <v>A</v>
      </c>
      <c r="B3787" s="109" t="s">
        <v>1933</v>
      </c>
      <c r="C3787" s="110" t="s">
        <v>1934</v>
      </c>
      <c r="D3787" s="111">
        <v>133</v>
      </c>
      <c r="E3787" s="111">
        <v>134.14714999999998</v>
      </c>
      <c r="F3787" s="112">
        <f t="shared" si="119"/>
        <v>1.0086251879699246</v>
      </c>
    </row>
    <row r="3788" spans="1:6" ht="15.75" thickTop="1" x14ac:dyDescent="0.2">
      <c r="A3788" s="49" t="str">
        <f t="shared" si="118"/>
        <v>A</v>
      </c>
      <c r="B3788" s="115" t="s">
        <v>315</v>
      </c>
      <c r="C3788" s="115" t="s">
        <v>18</v>
      </c>
      <c r="D3788" s="116">
        <v>133</v>
      </c>
      <c r="E3788" s="116">
        <v>134.14714999999998</v>
      </c>
      <c r="F3788" s="117">
        <f t="shared" si="119"/>
        <v>1.0086251879699246</v>
      </c>
    </row>
    <row r="3789" spans="1:6" ht="15" x14ac:dyDescent="0.2">
      <c r="A3789" s="49" t="str">
        <f t="shared" si="118"/>
        <v>A</v>
      </c>
      <c r="B3789" s="118" t="s">
        <v>315</v>
      </c>
      <c r="C3789" s="118" t="s">
        <v>20</v>
      </c>
      <c r="D3789" s="89">
        <v>133</v>
      </c>
      <c r="E3789" s="89">
        <v>129.56671</v>
      </c>
      <c r="F3789" s="119">
        <f t="shared" si="119"/>
        <v>0.97418578947368417</v>
      </c>
    </row>
    <row r="3790" spans="1:6" ht="15" x14ac:dyDescent="0.2">
      <c r="A3790" s="49" t="str">
        <f t="shared" si="118"/>
        <v>A</v>
      </c>
      <c r="B3790" s="118" t="s">
        <v>315</v>
      </c>
      <c r="C3790" s="118" t="s">
        <v>3</v>
      </c>
      <c r="D3790" s="89">
        <v>0</v>
      </c>
      <c r="E3790" s="89">
        <v>4.5804399999999994</v>
      </c>
      <c r="F3790" s="119" t="e">
        <f t="shared" si="119"/>
        <v>#DIV/0!</v>
      </c>
    </row>
    <row r="3791" spans="1:6" s="60" customFormat="1" ht="54.75" hidden="1" thickBot="1" x14ac:dyDescent="0.3">
      <c r="A3791" s="65" t="str">
        <f t="shared" si="118"/>
        <v>A</v>
      </c>
      <c r="B3791" s="120" t="s">
        <v>1935</v>
      </c>
      <c r="C3791" s="121" t="s">
        <v>1936</v>
      </c>
      <c r="D3791" s="122">
        <v>133</v>
      </c>
      <c r="E3791" s="122">
        <v>134.14714999999998</v>
      </c>
      <c r="F3791" s="123">
        <f t="shared" si="119"/>
        <v>1.0086251879699246</v>
      </c>
    </row>
    <row r="3792" spans="1:6" s="60" customFormat="1" ht="15" hidden="1" x14ac:dyDescent="0.25">
      <c r="A3792" s="65" t="str">
        <f t="shared" si="118"/>
        <v>A</v>
      </c>
      <c r="B3792" s="124" t="s">
        <v>315</v>
      </c>
      <c r="C3792" s="124" t="s">
        <v>18</v>
      </c>
      <c r="D3792" s="125">
        <v>133</v>
      </c>
      <c r="E3792" s="125">
        <v>134.14714999999998</v>
      </c>
      <c r="F3792" s="126">
        <f t="shared" si="119"/>
        <v>1.0086251879699246</v>
      </c>
    </row>
    <row r="3793" spans="1:6" s="60" customFormat="1" ht="15" hidden="1" x14ac:dyDescent="0.25">
      <c r="A3793" s="65" t="str">
        <f t="shared" si="118"/>
        <v>A</v>
      </c>
      <c r="B3793" s="127" t="s">
        <v>315</v>
      </c>
      <c r="C3793" s="127" t="s">
        <v>20</v>
      </c>
      <c r="D3793" s="128">
        <v>133</v>
      </c>
      <c r="E3793" s="128">
        <v>129.56671</v>
      </c>
      <c r="F3793" s="129">
        <f t="shared" si="119"/>
        <v>0.97418578947368417</v>
      </c>
    </row>
    <row r="3794" spans="1:6" s="60" customFormat="1" ht="15" hidden="1" x14ac:dyDescent="0.25">
      <c r="A3794" s="65" t="str">
        <f t="shared" si="118"/>
        <v>A</v>
      </c>
      <c r="B3794" s="127" t="s">
        <v>315</v>
      </c>
      <c r="C3794" s="127" t="s">
        <v>3</v>
      </c>
      <c r="D3794" s="128">
        <v>0</v>
      </c>
      <c r="E3794" s="128">
        <v>4.5804399999999994</v>
      </c>
      <c r="F3794" s="129" t="e">
        <f t="shared" si="119"/>
        <v>#DIV/0!</v>
      </c>
    </row>
    <row r="3795" spans="1:6" ht="18.75" thickBot="1" x14ac:dyDescent="0.25">
      <c r="A3795" s="49" t="str">
        <f t="shared" si="118"/>
        <v>A</v>
      </c>
      <c r="B3795" s="109" t="s">
        <v>1937</v>
      </c>
      <c r="C3795" s="110" t="s">
        <v>1938</v>
      </c>
      <c r="D3795" s="111">
        <v>3940.9470000000001</v>
      </c>
      <c r="E3795" s="111">
        <v>3939.1451399999996</v>
      </c>
      <c r="F3795" s="112">
        <f t="shared" si="119"/>
        <v>0.99954278502096061</v>
      </c>
    </row>
    <row r="3796" spans="1:6" ht="15.75" thickTop="1" x14ac:dyDescent="0.2">
      <c r="A3796" s="49" t="str">
        <f t="shared" si="118"/>
        <v>A</v>
      </c>
      <c r="B3796" s="115" t="s">
        <v>315</v>
      </c>
      <c r="C3796" s="115" t="s">
        <v>18</v>
      </c>
      <c r="D3796" s="116">
        <v>3940.9470000000001</v>
      </c>
      <c r="E3796" s="116">
        <v>3939.1451399999996</v>
      </c>
      <c r="F3796" s="117">
        <f t="shared" si="119"/>
        <v>0.99954278502096061</v>
      </c>
    </row>
    <row r="3797" spans="1:6" ht="15" x14ac:dyDescent="0.2">
      <c r="A3797" s="49" t="str">
        <f t="shared" si="118"/>
        <v>A</v>
      </c>
      <c r="B3797" s="118" t="s">
        <v>315</v>
      </c>
      <c r="C3797" s="118" t="s">
        <v>19</v>
      </c>
      <c r="D3797" s="89">
        <v>164.7</v>
      </c>
      <c r="E3797" s="89">
        <v>164.7</v>
      </c>
      <c r="F3797" s="119">
        <f t="shared" si="119"/>
        <v>1</v>
      </c>
    </row>
    <row r="3798" spans="1:6" ht="15" x14ac:dyDescent="0.2">
      <c r="A3798" s="49" t="str">
        <f t="shared" si="118"/>
        <v>A</v>
      </c>
      <c r="B3798" s="118" t="s">
        <v>315</v>
      </c>
      <c r="C3798" s="118" t="s">
        <v>20</v>
      </c>
      <c r="D3798" s="89">
        <v>357.34699999999998</v>
      </c>
      <c r="E3798" s="89">
        <v>355.59857999999997</v>
      </c>
      <c r="F3798" s="119">
        <f t="shared" si="119"/>
        <v>0.99510722071264057</v>
      </c>
    </row>
    <row r="3799" spans="1:6" ht="15" x14ac:dyDescent="0.2">
      <c r="A3799" s="49" t="str">
        <f t="shared" si="118"/>
        <v>A</v>
      </c>
      <c r="B3799" s="118" t="s">
        <v>315</v>
      </c>
      <c r="C3799" s="118" t="s">
        <v>33</v>
      </c>
      <c r="D3799" s="89">
        <v>0.1</v>
      </c>
      <c r="E3799" s="89">
        <v>7.8950000000000006E-2</v>
      </c>
      <c r="F3799" s="119">
        <f t="shared" si="119"/>
        <v>0.78949999999999998</v>
      </c>
    </row>
    <row r="3800" spans="1:6" ht="15" x14ac:dyDescent="0.2">
      <c r="A3800" s="49" t="str">
        <f t="shared" si="118"/>
        <v>A</v>
      </c>
      <c r="B3800" s="118" t="s">
        <v>315</v>
      </c>
      <c r="C3800" s="118" t="s">
        <v>34</v>
      </c>
      <c r="D3800" s="89">
        <v>3418.8</v>
      </c>
      <c r="E3800" s="89">
        <v>3418.7676099999999</v>
      </c>
      <c r="F3800" s="119">
        <f t="shared" si="119"/>
        <v>0.99999052591552584</v>
      </c>
    </row>
    <row r="3801" spans="1:6" ht="36.75" thickBot="1" x14ac:dyDescent="0.25">
      <c r="A3801" s="49" t="str">
        <f t="shared" si="118"/>
        <v>A</v>
      </c>
      <c r="B3801" s="109" t="s">
        <v>1939</v>
      </c>
      <c r="C3801" s="110" t="s">
        <v>1940</v>
      </c>
      <c r="D3801" s="111">
        <v>10205.2076</v>
      </c>
      <c r="E3801" s="111">
        <v>19735.215689999997</v>
      </c>
      <c r="F3801" s="112">
        <f t="shared" si="119"/>
        <v>1.9338377486803893</v>
      </c>
    </row>
    <row r="3802" spans="1:6" ht="15.75" thickTop="1" x14ac:dyDescent="0.2">
      <c r="A3802" s="49" t="str">
        <f t="shared" si="118"/>
        <v>A</v>
      </c>
      <c r="B3802" s="115" t="s">
        <v>315</v>
      </c>
      <c r="C3802" s="115" t="s">
        <v>18</v>
      </c>
      <c r="D3802" s="116">
        <v>10072.357599999999</v>
      </c>
      <c r="E3802" s="116">
        <v>17372.957549999999</v>
      </c>
      <c r="F3802" s="117">
        <f t="shared" si="119"/>
        <v>1.7248154046873794</v>
      </c>
    </row>
    <row r="3803" spans="1:6" ht="15" x14ac:dyDescent="0.2">
      <c r="A3803" s="49" t="str">
        <f t="shared" si="118"/>
        <v>A</v>
      </c>
      <c r="B3803" s="118" t="s">
        <v>315</v>
      </c>
      <c r="C3803" s="118" t="s">
        <v>19</v>
      </c>
      <c r="D3803" s="89">
        <v>6992.3</v>
      </c>
      <c r="E3803" s="89">
        <v>6845.5554199999997</v>
      </c>
      <c r="F3803" s="119">
        <f t="shared" si="119"/>
        <v>0.97901340331507514</v>
      </c>
    </row>
    <row r="3804" spans="1:6" ht="15" x14ac:dyDescent="0.2">
      <c r="A3804" s="49" t="str">
        <f t="shared" si="118"/>
        <v>A</v>
      </c>
      <c r="B3804" s="118" t="s">
        <v>315</v>
      </c>
      <c r="C3804" s="118" t="s">
        <v>20</v>
      </c>
      <c r="D3804" s="89">
        <v>2021.847</v>
      </c>
      <c r="E3804" s="89">
        <v>2143.6893</v>
      </c>
      <c r="F3804" s="119">
        <f t="shared" si="119"/>
        <v>1.0602628685553357</v>
      </c>
    </row>
    <row r="3805" spans="1:6" ht="15" x14ac:dyDescent="0.2">
      <c r="A3805" s="49" t="str">
        <f t="shared" si="118"/>
        <v>A</v>
      </c>
      <c r="B3805" s="118" t="s">
        <v>315</v>
      </c>
      <c r="C3805" s="118" t="s">
        <v>32</v>
      </c>
      <c r="D3805" s="89">
        <v>930.72500000000002</v>
      </c>
      <c r="E3805" s="89">
        <v>5286.5599600000005</v>
      </c>
      <c r="F3805" s="119">
        <f t="shared" si="119"/>
        <v>5.6800450831341163</v>
      </c>
    </row>
    <row r="3806" spans="1:6" ht="15" x14ac:dyDescent="0.2">
      <c r="A3806" s="49" t="str">
        <f t="shared" si="118"/>
        <v>A</v>
      </c>
      <c r="B3806" s="118" t="s">
        <v>315</v>
      </c>
      <c r="C3806" s="118" t="s">
        <v>3</v>
      </c>
      <c r="D3806" s="89">
        <v>13.42</v>
      </c>
      <c r="E3806" s="89">
        <v>1501.90266</v>
      </c>
      <c r="F3806" s="119">
        <f t="shared" si="119"/>
        <v>111.91525037257824</v>
      </c>
    </row>
    <row r="3807" spans="1:6" ht="15" x14ac:dyDescent="0.2">
      <c r="A3807" s="49" t="str">
        <f t="shared" si="118"/>
        <v>A</v>
      </c>
      <c r="B3807" s="118" t="s">
        <v>315</v>
      </c>
      <c r="C3807" s="118" t="s">
        <v>33</v>
      </c>
      <c r="D3807" s="89">
        <v>5</v>
      </c>
      <c r="E3807" s="89">
        <v>4.1040000000000001</v>
      </c>
      <c r="F3807" s="119">
        <f t="shared" si="119"/>
        <v>0.82079999999999997</v>
      </c>
    </row>
    <row r="3808" spans="1:6" ht="15" x14ac:dyDescent="0.2">
      <c r="A3808" s="49" t="str">
        <f t="shared" si="118"/>
        <v>A</v>
      </c>
      <c r="B3808" s="118" t="s">
        <v>315</v>
      </c>
      <c r="C3808" s="118" t="s">
        <v>34</v>
      </c>
      <c r="D3808" s="89">
        <v>109.0656</v>
      </c>
      <c r="E3808" s="89">
        <v>1591.1462099999999</v>
      </c>
      <c r="F3808" s="119">
        <f t="shared" si="119"/>
        <v>14.588891547839097</v>
      </c>
    </row>
    <row r="3809" spans="1:6" ht="15" x14ac:dyDescent="0.2">
      <c r="A3809" s="49" t="str">
        <f t="shared" si="118"/>
        <v>A</v>
      </c>
      <c r="B3809" s="115" t="s">
        <v>315</v>
      </c>
      <c r="C3809" s="115" t="s">
        <v>35</v>
      </c>
      <c r="D3809" s="116">
        <v>132.85</v>
      </c>
      <c r="E3809" s="116">
        <v>2362.2581399999999</v>
      </c>
      <c r="F3809" s="117">
        <f t="shared" si="119"/>
        <v>17.781393601806549</v>
      </c>
    </row>
    <row r="3810" spans="1:6" s="60" customFormat="1" ht="36.75" hidden="1" thickBot="1" x14ac:dyDescent="0.3">
      <c r="A3810" s="65" t="str">
        <f t="shared" si="118"/>
        <v>A</v>
      </c>
      <c r="B3810" s="120" t="s">
        <v>1941</v>
      </c>
      <c r="C3810" s="121" t="s">
        <v>1922</v>
      </c>
      <c r="D3810" s="122">
        <v>2230.1999999999998</v>
      </c>
      <c r="E3810" s="122">
        <v>2214.1237900000001</v>
      </c>
      <c r="F3810" s="123">
        <f t="shared" si="119"/>
        <v>0.99279158371446519</v>
      </c>
    </row>
    <row r="3811" spans="1:6" s="60" customFormat="1" ht="15" hidden="1" x14ac:dyDescent="0.25">
      <c r="A3811" s="65" t="str">
        <f t="shared" si="118"/>
        <v>A</v>
      </c>
      <c r="B3811" s="124" t="s">
        <v>315</v>
      </c>
      <c r="C3811" s="124" t="s">
        <v>18</v>
      </c>
      <c r="D3811" s="125">
        <v>2197.35</v>
      </c>
      <c r="E3811" s="125">
        <v>2182.1537899999998</v>
      </c>
      <c r="F3811" s="126">
        <f t="shared" si="119"/>
        <v>0.9930843015450429</v>
      </c>
    </row>
    <row r="3812" spans="1:6" s="60" customFormat="1" ht="15" hidden="1" x14ac:dyDescent="0.25">
      <c r="A3812" s="65" t="str">
        <f t="shared" si="118"/>
        <v>A</v>
      </c>
      <c r="B3812" s="127" t="s">
        <v>315</v>
      </c>
      <c r="C3812" s="127" t="s">
        <v>19</v>
      </c>
      <c r="D3812" s="128">
        <v>1644.8</v>
      </c>
      <c r="E3812" s="128">
        <v>1635.3000699999998</v>
      </c>
      <c r="F3812" s="129">
        <f t="shared" si="119"/>
        <v>0.99422426434824895</v>
      </c>
    </row>
    <row r="3813" spans="1:6" s="60" customFormat="1" ht="15" hidden="1" x14ac:dyDescent="0.25">
      <c r="A3813" s="65" t="str">
        <f t="shared" si="118"/>
        <v>A</v>
      </c>
      <c r="B3813" s="127" t="s">
        <v>315</v>
      </c>
      <c r="C3813" s="127" t="s">
        <v>20</v>
      </c>
      <c r="D3813" s="128">
        <v>540.13</v>
      </c>
      <c r="E3813" s="128">
        <v>534.53003000000001</v>
      </c>
      <c r="F3813" s="129">
        <f t="shared" si="119"/>
        <v>0.98963218114157703</v>
      </c>
    </row>
    <row r="3814" spans="1:6" s="60" customFormat="1" ht="15" hidden="1" x14ac:dyDescent="0.25">
      <c r="A3814" s="65" t="str">
        <f t="shared" si="118"/>
        <v>A</v>
      </c>
      <c r="B3814" s="127" t="s">
        <v>315</v>
      </c>
      <c r="C3814" s="127" t="s">
        <v>3</v>
      </c>
      <c r="D3814" s="128">
        <v>12.42</v>
      </c>
      <c r="E3814" s="128">
        <v>12.323690000000001</v>
      </c>
      <c r="F3814" s="129">
        <f t="shared" si="119"/>
        <v>0.99224557165861527</v>
      </c>
    </row>
    <row r="3815" spans="1:6" s="60" customFormat="1" ht="15" hidden="1" x14ac:dyDescent="0.25">
      <c r="A3815" s="65" t="str">
        <f t="shared" si="118"/>
        <v>A</v>
      </c>
      <c r="B3815" s="124" t="s">
        <v>315</v>
      </c>
      <c r="C3815" s="124" t="s">
        <v>35</v>
      </c>
      <c r="D3815" s="125">
        <v>32.85</v>
      </c>
      <c r="E3815" s="125">
        <v>31.97</v>
      </c>
      <c r="F3815" s="126">
        <f t="shared" si="119"/>
        <v>0.97321156773211559</v>
      </c>
    </row>
    <row r="3816" spans="1:6" s="60" customFormat="1" ht="36.75" hidden="1" thickBot="1" x14ac:dyDescent="0.3">
      <c r="A3816" s="65" t="str">
        <f t="shared" si="118"/>
        <v>A</v>
      </c>
      <c r="B3816" s="120" t="s">
        <v>1942</v>
      </c>
      <c r="C3816" s="121" t="s">
        <v>1924</v>
      </c>
      <c r="D3816" s="122">
        <v>3195</v>
      </c>
      <c r="E3816" s="122">
        <v>2916.5545400000001</v>
      </c>
      <c r="F3816" s="123">
        <f t="shared" si="119"/>
        <v>0.91284962128325509</v>
      </c>
    </row>
    <row r="3817" spans="1:6" s="60" customFormat="1" ht="15" hidden="1" x14ac:dyDescent="0.25">
      <c r="A3817" s="65" t="str">
        <f t="shared" si="118"/>
        <v>A</v>
      </c>
      <c r="B3817" s="124" t="s">
        <v>315</v>
      </c>
      <c r="C3817" s="124" t="s">
        <v>18</v>
      </c>
      <c r="D3817" s="125">
        <v>3160</v>
      </c>
      <c r="E3817" s="125">
        <v>2915.5545400000001</v>
      </c>
      <c r="F3817" s="126">
        <f t="shared" si="119"/>
        <v>0.92264384177215197</v>
      </c>
    </row>
    <row r="3818" spans="1:6" s="60" customFormat="1" ht="15" hidden="1" x14ac:dyDescent="0.25">
      <c r="A3818" s="65" t="str">
        <f t="shared" si="118"/>
        <v>A</v>
      </c>
      <c r="B3818" s="127" t="s">
        <v>315</v>
      </c>
      <c r="C3818" s="127" t="s">
        <v>19</v>
      </c>
      <c r="D3818" s="128">
        <v>2667</v>
      </c>
      <c r="E3818" s="128">
        <v>2556.2317499999999</v>
      </c>
      <c r="F3818" s="129">
        <f t="shared" si="119"/>
        <v>0.95846709786276707</v>
      </c>
    </row>
    <row r="3819" spans="1:6" s="60" customFormat="1" ht="15" hidden="1" x14ac:dyDescent="0.25">
      <c r="A3819" s="65" t="str">
        <f t="shared" si="118"/>
        <v>A</v>
      </c>
      <c r="B3819" s="127" t="s">
        <v>315</v>
      </c>
      <c r="C3819" s="127" t="s">
        <v>20</v>
      </c>
      <c r="D3819" s="128">
        <v>410</v>
      </c>
      <c r="E3819" s="128">
        <v>300.96810999999997</v>
      </c>
      <c r="F3819" s="129">
        <f t="shared" si="119"/>
        <v>0.73406856097560969</v>
      </c>
    </row>
    <row r="3820" spans="1:6" s="60" customFormat="1" ht="15" hidden="1" x14ac:dyDescent="0.25">
      <c r="A3820" s="65" t="str">
        <f t="shared" si="118"/>
        <v>A</v>
      </c>
      <c r="B3820" s="127" t="s">
        <v>315</v>
      </c>
      <c r="C3820" s="127" t="s">
        <v>34</v>
      </c>
      <c r="D3820" s="128">
        <v>83</v>
      </c>
      <c r="E3820" s="128">
        <v>58.354680000000002</v>
      </c>
      <c r="F3820" s="129">
        <f t="shared" si="119"/>
        <v>0.70306843373493977</v>
      </c>
    </row>
    <row r="3821" spans="1:6" s="60" customFormat="1" ht="15" hidden="1" x14ac:dyDescent="0.25">
      <c r="A3821" s="65" t="str">
        <f t="shared" si="118"/>
        <v>A</v>
      </c>
      <c r="B3821" s="124" t="s">
        <v>315</v>
      </c>
      <c r="C3821" s="124" t="s">
        <v>35</v>
      </c>
      <c r="D3821" s="125">
        <v>35</v>
      </c>
      <c r="E3821" s="125">
        <v>1</v>
      </c>
      <c r="F3821" s="126">
        <f t="shared" si="119"/>
        <v>2.8571428571428571E-2</v>
      </c>
    </row>
    <row r="3822" spans="1:6" s="60" customFormat="1" ht="36.75" hidden="1" thickBot="1" x14ac:dyDescent="0.3">
      <c r="A3822" s="65" t="str">
        <f t="shared" si="118"/>
        <v>A</v>
      </c>
      <c r="B3822" s="120" t="s">
        <v>1943</v>
      </c>
      <c r="C3822" s="121" t="s">
        <v>1920</v>
      </c>
      <c r="D3822" s="122">
        <v>2152</v>
      </c>
      <c r="E3822" s="122">
        <v>2103.7695899999999</v>
      </c>
      <c r="F3822" s="123">
        <f t="shared" si="119"/>
        <v>0.97758809944237912</v>
      </c>
    </row>
    <row r="3823" spans="1:6" s="60" customFormat="1" ht="15" hidden="1" x14ac:dyDescent="0.25">
      <c r="A3823" s="65" t="str">
        <f t="shared" si="118"/>
        <v>A</v>
      </c>
      <c r="B3823" s="124" t="s">
        <v>315</v>
      </c>
      <c r="C3823" s="124" t="s">
        <v>18</v>
      </c>
      <c r="D3823" s="125">
        <v>2102</v>
      </c>
      <c r="E3823" s="125">
        <v>2103.7695899999999</v>
      </c>
      <c r="F3823" s="126">
        <f t="shared" si="119"/>
        <v>1.0008418601332063</v>
      </c>
    </row>
    <row r="3824" spans="1:6" s="60" customFormat="1" ht="15" hidden="1" x14ac:dyDescent="0.25">
      <c r="A3824" s="65" t="str">
        <f t="shared" si="118"/>
        <v>A</v>
      </c>
      <c r="B3824" s="127" t="s">
        <v>315</v>
      </c>
      <c r="C3824" s="127" t="s">
        <v>19</v>
      </c>
      <c r="D3824" s="128">
        <v>1909</v>
      </c>
      <c r="E3824" s="128">
        <v>1890.9731000000002</v>
      </c>
      <c r="F3824" s="129">
        <f t="shared" si="119"/>
        <v>0.99055688842325829</v>
      </c>
    </row>
    <row r="3825" spans="1:6" s="60" customFormat="1" ht="15" hidden="1" x14ac:dyDescent="0.25">
      <c r="A3825" s="65" t="str">
        <f t="shared" si="118"/>
        <v>A</v>
      </c>
      <c r="B3825" s="127" t="s">
        <v>315</v>
      </c>
      <c r="C3825" s="127" t="s">
        <v>20</v>
      </c>
      <c r="D3825" s="128">
        <v>173</v>
      </c>
      <c r="E3825" s="128">
        <v>208.44441</v>
      </c>
      <c r="F3825" s="129">
        <f t="shared" si="119"/>
        <v>1.2048809826589595</v>
      </c>
    </row>
    <row r="3826" spans="1:6" s="60" customFormat="1" ht="15" hidden="1" x14ac:dyDescent="0.25">
      <c r="A3826" s="65" t="str">
        <f t="shared" si="118"/>
        <v>A</v>
      </c>
      <c r="B3826" s="127" t="s">
        <v>315</v>
      </c>
      <c r="C3826" s="127" t="s">
        <v>3</v>
      </c>
      <c r="D3826" s="128">
        <v>0</v>
      </c>
      <c r="E3826" s="128">
        <v>0.24808000000000002</v>
      </c>
      <c r="F3826" s="129" t="e">
        <f t="shared" si="119"/>
        <v>#DIV/0!</v>
      </c>
    </row>
    <row r="3827" spans="1:6" s="60" customFormat="1" ht="15" hidden="1" x14ac:dyDescent="0.25">
      <c r="A3827" s="65" t="str">
        <f t="shared" si="118"/>
        <v>A</v>
      </c>
      <c r="B3827" s="127" t="s">
        <v>315</v>
      </c>
      <c r="C3827" s="127" t="s">
        <v>33</v>
      </c>
      <c r="D3827" s="128">
        <v>5</v>
      </c>
      <c r="E3827" s="128">
        <v>4.1040000000000001</v>
      </c>
      <c r="F3827" s="129">
        <f t="shared" si="119"/>
        <v>0.82079999999999997</v>
      </c>
    </row>
    <row r="3828" spans="1:6" s="60" customFormat="1" ht="15" hidden="1" x14ac:dyDescent="0.25">
      <c r="A3828" s="65" t="str">
        <f t="shared" si="118"/>
        <v>A</v>
      </c>
      <c r="B3828" s="127" t="s">
        <v>315</v>
      </c>
      <c r="C3828" s="127" t="s">
        <v>34</v>
      </c>
      <c r="D3828" s="128">
        <v>15</v>
      </c>
      <c r="E3828" s="128">
        <v>0</v>
      </c>
      <c r="F3828" s="129">
        <f t="shared" si="119"/>
        <v>0</v>
      </c>
    </row>
    <row r="3829" spans="1:6" s="60" customFormat="1" ht="15" hidden="1" x14ac:dyDescent="0.25">
      <c r="A3829" s="65" t="str">
        <f t="shared" si="118"/>
        <v>A</v>
      </c>
      <c r="B3829" s="124" t="s">
        <v>315</v>
      </c>
      <c r="C3829" s="124" t="s">
        <v>35</v>
      </c>
      <c r="D3829" s="125">
        <v>50</v>
      </c>
      <c r="E3829" s="125">
        <v>0</v>
      </c>
      <c r="F3829" s="126">
        <f t="shared" si="119"/>
        <v>0</v>
      </c>
    </row>
    <row r="3830" spans="1:6" s="60" customFormat="1" ht="36.75" hidden="1" thickBot="1" x14ac:dyDescent="0.3">
      <c r="A3830" s="65" t="str">
        <f t="shared" si="118"/>
        <v>A</v>
      </c>
      <c r="B3830" s="120" t="s">
        <v>1944</v>
      </c>
      <c r="C3830" s="121" t="s">
        <v>169</v>
      </c>
      <c r="D3830" s="122">
        <v>1220</v>
      </c>
      <c r="E3830" s="122">
        <v>1111.7447500000001</v>
      </c>
      <c r="F3830" s="123">
        <f t="shared" si="119"/>
        <v>0.91126618852459018</v>
      </c>
    </row>
    <row r="3831" spans="1:6" s="60" customFormat="1" ht="15" hidden="1" x14ac:dyDescent="0.25">
      <c r="A3831" s="65" t="str">
        <f t="shared" si="118"/>
        <v>A</v>
      </c>
      <c r="B3831" s="124" t="s">
        <v>315</v>
      </c>
      <c r="C3831" s="124" t="s">
        <v>18</v>
      </c>
      <c r="D3831" s="125">
        <v>1205</v>
      </c>
      <c r="E3831" s="125">
        <v>1111.7447500000001</v>
      </c>
      <c r="F3831" s="126">
        <f t="shared" si="119"/>
        <v>0.92260975103734444</v>
      </c>
    </row>
    <row r="3832" spans="1:6" s="60" customFormat="1" ht="15" hidden="1" x14ac:dyDescent="0.25">
      <c r="A3832" s="65" t="str">
        <f t="shared" si="118"/>
        <v>A</v>
      </c>
      <c r="B3832" s="127" t="s">
        <v>315</v>
      </c>
      <c r="C3832" s="127" t="s">
        <v>19</v>
      </c>
      <c r="D3832" s="128">
        <v>471</v>
      </c>
      <c r="E3832" s="128">
        <v>467.9545</v>
      </c>
      <c r="F3832" s="129">
        <f t="shared" si="119"/>
        <v>0.99353397027600854</v>
      </c>
    </row>
    <row r="3833" spans="1:6" s="60" customFormat="1" ht="15" hidden="1" x14ac:dyDescent="0.25">
      <c r="A3833" s="65" t="str">
        <f t="shared" si="118"/>
        <v>A</v>
      </c>
      <c r="B3833" s="127" t="s">
        <v>315</v>
      </c>
      <c r="C3833" s="127" t="s">
        <v>20</v>
      </c>
      <c r="D3833" s="128">
        <v>730</v>
      </c>
      <c r="E3833" s="128">
        <v>642.03802000000007</v>
      </c>
      <c r="F3833" s="129">
        <f t="shared" si="119"/>
        <v>0.87950413698630148</v>
      </c>
    </row>
    <row r="3834" spans="1:6" s="60" customFormat="1" ht="15" hidden="1" x14ac:dyDescent="0.25">
      <c r="A3834" s="65" t="str">
        <f t="shared" si="118"/>
        <v>A</v>
      </c>
      <c r="B3834" s="127" t="s">
        <v>315</v>
      </c>
      <c r="C3834" s="127" t="s">
        <v>3</v>
      </c>
      <c r="D3834" s="128">
        <v>1</v>
      </c>
      <c r="E3834" s="128">
        <v>0</v>
      </c>
      <c r="F3834" s="129">
        <f t="shared" si="119"/>
        <v>0</v>
      </c>
    </row>
    <row r="3835" spans="1:6" s="60" customFormat="1" ht="15" hidden="1" x14ac:dyDescent="0.25">
      <c r="A3835" s="65" t="str">
        <f t="shared" si="118"/>
        <v>A</v>
      </c>
      <c r="B3835" s="127" t="s">
        <v>315</v>
      </c>
      <c r="C3835" s="127" t="s">
        <v>34</v>
      </c>
      <c r="D3835" s="128">
        <v>3</v>
      </c>
      <c r="E3835" s="128">
        <v>1.7522299999999997</v>
      </c>
      <c r="F3835" s="129">
        <f t="shared" si="119"/>
        <v>0.58407666666666658</v>
      </c>
    </row>
    <row r="3836" spans="1:6" s="60" customFormat="1" ht="15" hidden="1" x14ac:dyDescent="0.25">
      <c r="A3836" s="65" t="str">
        <f t="shared" si="118"/>
        <v>A</v>
      </c>
      <c r="B3836" s="124" t="s">
        <v>315</v>
      </c>
      <c r="C3836" s="124" t="s">
        <v>35</v>
      </c>
      <c r="D3836" s="125">
        <v>15</v>
      </c>
      <c r="E3836" s="125">
        <v>0</v>
      </c>
      <c r="F3836" s="126">
        <f t="shared" si="119"/>
        <v>0</v>
      </c>
    </row>
    <row r="3837" spans="1:6" s="60" customFormat="1" ht="36.75" hidden="1" thickBot="1" x14ac:dyDescent="0.3">
      <c r="A3837" s="65" t="str">
        <f t="shared" si="118"/>
        <v>A</v>
      </c>
      <c r="B3837" s="120" t="s">
        <v>1945</v>
      </c>
      <c r="C3837" s="121" t="s">
        <v>1926</v>
      </c>
      <c r="D3837" s="122">
        <v>304</v>
      </c>
      <c r="E3837" s="122">
        <v>296.596</v>
      </c>
      <c r="F3837" s="123">
        <f t="shared" si="119"/>
        <v>0.97564473684210529</v>
      </c>
    </row>
    <row r="3838" spans="1:6" s="60" customFormat="1" ht="15" hidden="1" x14ac:dyDescent="0.25">
      <c r="A3838" s="65" t="str">
        <f t="shared" si="118"/>
        <v>A</v>
      </c>
      <c r="B3838" s="124" t="s">
        <v>315</v>
      </c>
      <c r="C3838" s="124" t="s">
        <v>18</v>
      </c>
      <c r="D3838" s="125">
        <v>304</v>
      </c>
      <c r="E3838" s="125">
        <v>296.596</v>
      </c>
      <c r="F3838" s="126">
        <f t="shared" si="119"/>
        <v>0.97564473684210529</v>
      </c>
    </row>
    <row r="3839" spans="1:6" s="60" customFormat="1" ht="15" hidden="1" x14ac:dyDescent="0.25">
      <c r="A3839" s="65" t="str">
        <f t="shared" si="118"/>
        <v>A</v>
      </c>
      <c r="B3839" s="127" t="s">
        <v>315</v>
      </c>
      <c r="C3839" s="127" t="s">
        <v>19</v>
      </c>
      <c r="D3839" s="128">
        <v>285</v>
      </c>
      <c r="E3839" s="128">
        <v>280.096</v>
      </c>
      <c r="F3839" s="129">
        <f t="shared" si="119"/>
        <v>0.98279298245614033</v>
      </c>
    </row>
    <row r="3840" spans="1:6" s="60" customFormat="1" ht="15" hidden="1" x14ac:dyDescent="0.25">
      <c r="A3840" s="65" t="str">
        <f t="shared" si="118"/>
        <v>A</v>
      </c>
      <c r="B3840" s="127" t="s">
        <v>315</v>
      </c>
      <c r="C3840" s="127" t="s">
        <v>20</v>
      </c>
      <c r="D3840" s="128">
        <v>11</v>
      </c>
      <c r="E3840" s="128">
        <v>11</v>
      </c>
      <c r="F3840" s="129">
        <f t="shared" si="119"/>
        <v>1</v>
      </c>
    </row>
    <row r="3841" spans="1:6" s="60" customFormat="1" ht="15" hidden="1" x14ac:dyDescent="0.25">
      <c r="A3841" s="65" t="str">
        <f t="shared" si="118"/>
        <v>A</v>
      </c>
      <c r="B3841" s="127" t="s">
        <v>315</v>
      </c>
      <c r="C3841" s="127" t="s">
        <v>34</v>
      </c>
      <c r="D3841" s="128">
        <v>8</v>
      </c>
      <c r="E3841" s="128">
        <v>5.5</v>
      </c>
      <c r="F3841" s="129">
        <f t="shared" si="119"/>
        <v>0.6875</v>
      </c>
    </row>
    <row r="3842" spans="1:6" s="60" customFormat="1" ht="36.75" hidden="1" thickBot="1" x14ac:dyDescent="0.3">
      <c r="A3842" s="65" t="str">
        <f t="shared" si="118"/>
        <v>A</v>
      </c>
      <c r="B3842" s="120" t="s">
        <v>1946</v>
      </c>
      <c r="C3842" s="121" t="s">
        <v>1910</v>
      </c>
      <c r="D3842" s="122">
        <v>128</v>
      </c>
      <c r="E3842" s="122">
        <v>350.7389</v>
      </c>
      <c r="F3842" s="123">
        <f t="shared" si="119"/>
        <v>2.74014765625</v>
      </c>
    </row>
    <row r="3843" spans="1:6" s="60" customFormat="1" ht="15" hidden="1" x14ac:dyDescent="0.25">
      <c r="A3843" s="65" t="str">
        <f t="shared" si="118"/>
        <v>A</v>
      </c>
      <c r="B3843" s="124" t="s">
        <v>315</v>
      </c>
      <c r="C3843" s="124" t="s">
        <v>18</v>
      </c>
      <c r="D3843" s="125">
        <v>128</v>
      </c>
      <c r="E3843" s="125">
        <v>243.81890000000001</v>
      </c>
      <c r="F3843" s="126">
        <f t="shared" si="119"/>
        <v>1.9048351562500001</v>
      </c>
    </row>
    <row r="3844" spans="1:6" s="60" customFormat="1" ht="15" hidden="1" x14ac:dyDescent="0.25">
      <c r="A3844" s="65" t="str">
        <f t="shared" si="118"/>
        <v>A</v>
      </c>
      <c r="B3844" s="127" t="s">
        <v>315</v>
      </c>
      <c r="C3844" s="127" t="s">
        <v>20</v>
      </c>
      <c r="D3844" s="128">
        <v>128</v>
      </c>
      <c r="E3844" s="128">
        <v>225.14647999999997</v>
      </c>
      <c r="F3844" s="129">
        <f t="shared" si="119"/>
        <v>1.7589568749999998</v>
      </c>
    </row>
    <row r="3845" spans="1:6" s="60" customFormat="1" ht="15" hidden="1" x14ac:dyDescent="0.25">
      <c r="A3845" s="65" t="str">
        <f t="shared" ref="A3845:A3908" si="120">(IF(OR(D3845&lt;&gt;0,E3845&lt;&gt;0,),"A","B"))</f>
        <v>A</v>
      </c>
      <c r="B3845" s="127" t="s">
        <v>315</v>
      </c>
      <c r="C3845" s="127" t="s">
        <v>34</v>
      </c>
      <c r="D3845" s="128">
        <v>0</v>
      </c>
      <c r="E3845" s="128">
        <v>18.672420000000002</v>
      </c>
      <c r="F3845" s="129" t="e">
        <f t="shared" ref="F3845:F3908" si="121">E3845/D3845</f>
        <v>#DIV/0!</v>
      </c>
    </row>
    <row r="3846" spans="1:6" s="60" customFormat="1" ht="15" hidden="1" x14ac:dyDescent="0.25">
      <c r="A3846" s="65" t="str">
        <f t="shared" si="120"/>
        <v>A</v>
      </c>
      <c r="B3846" s="124" t="s">
        <v>315</v>
      </c>
      <c r="C3846" s="124" t="s">
        <v>35</v>
      </c>
      <c r="D3846" s="125">
        <v>0</v>
      </c>
      <c r="E3846" s="125">
        <v>106.92</v>
      </c>
      <c r="F3846" s="126" t="e">
        <f t="shared" si="121"/>
        <v>#DIV/0!</v>
      </c>
    </row>
    <row r="3847" spans="1:6" s="60" customFormat="1" ht="54.75" hidden="1" thickBot="1" x14ac:dyDescent="0.3">
      <c r="A3847" s="65" t="str">
        <f t="shared" si="120"/>
        <v>A</v>
      </c>
      <c r="B3847" s="120" t="s">
        <v>1947</v>
      </c>
      <c r="C3847" s="121" t="s">
        <v>1948</v>
      </c>
      <c r="D3847" s="122">
        <v>128</v>
      </c>
      <c r="E3847" s="122">
        <v>119.6611</v>
      </c>
      <c r="F3847" s="123">
        <f t="shared" si="121"/>
        <v>0.93485234375000004</v>
      </c>
    </row>
    <row r="3848" spans="1:6" s="60" customFormat="1" ht="15" hidden="1" x14ac:dyDescent="0.25">
      <c r="A3848" s="65" t="str">
        <f t="shared" si="120"/>
        <v>A</v>
      </c>
      <c r="B3848" s="124" t="s">
        <v>315</v>
      </c>
      <c r="C3848" s="124" t="s">
        <v>18</v>
      </c>
      <c r="D3848" s="125">
        <v>128</v>
      </c>
      <c r="E3848" s="125">
        <v>119.6611</v>
      </c>
      <c r="F3848" s="126">
        <f t="shared" si="121"/>
        <v>0.93485234375000004</v>
      </c>
    </row>
    <row r="3849" spans="1:6" s="60" customFormat="1" ht="15" hidden="1" x14ac:dyDescent="0.25">
      <c r="A3849" s="65" t="str">
        <f t="shared" si="120"/>
        <v>A</v>
      </c>
      <c r="B3849" s="127" t="s">
        <v>315</v>
      </c>
      <c r="C3849" s="127" t="s">
        <v>20</v>
      </c>
      <c r="D3849" s="128">
        <v>128</v>
      </c>
      <c r="E3849" s="128">
        <v>119.6611</v>
      </c>
      <c r="F3849" s="129">
        <f t="shared" si="121"/>
        <v>0.93485234375000004</v>
      </c>
    </row>
    <row r="3850" spans="1:6" s="60" customFormat="1" ht="36.75" hidden="1" thickBot="1" x14ac:dyDescent="0.3">
      <c r="A3850" s="65" t="str">
        <f t="shared" si="120"/>
        <v>A</v>
      </c>
      <c r="B3850" s="120" t="s">
        <v>1949</v>
      </c>
      <c r="C3850" s="121" t="s">
        <v>1910</v>
      </c>
      <c r="D3850" s="122">
        <v>0</v>
      </c>
      <c r="E3850" s="122">
        <v>231.07780000000002</v>
      </c>
      <c r="F3850" s="123" t="e">
        <f t="shared" si="121"/>
        <v>#DIV/0!</v>
      </c>
    </row>
    <row r="3851" spans="1:6" s="60" customFormat="1" ht="15" hidden="1" x14ac:dyDescent="0.25">
      <c r="A3851" s="65" t="str">
        <f t="shared" si="120"/>
        <v>A</v>
      </c>
      <c r="B3851" s="124" t="s">
        <v>315</v>
      </c>
      <c r="C3851" s="124" t="s">
        <v>18</v>
      </c>
      <c r="D3851" s="125">
        <v>0</v>
      </c>
      <c r="E3851" s="125">
        <v>124.15780000000001</v>
      </c>
      <c r="F3851" s="126" t="e">
        <f t="shared" si="121"/>
        <v>#DIV/0!</v>
      </c>
    </row>
    <row r="3852" spans="1:6" s="60" customFormat="1" ht="15" hidden="1" x14ac:dyDescent="0.25">
      <c r="A3852" s="65" t="str">
        <f t="shared" si="120"/>
        <v>A</v>
      </c>
      <c r="B3852" s="127" t="s">
        <v>315</v>
      </c>
      <c r="C3852" s="127" t="s">
        <v>20</v>
      </c>
      <c r="D3852" s="128">
        <v>0</v>
      </c>
      <c r="E3852" s="128">
        <v>105.48538000000001</v>
      </c>
      <c r="F3852" s="129" t="e">
        <f t="shared" si="121"/>
        <v>#DIV/0!</v>
      </c>
    </row>
    <row r="3853" spans="1:6" s="60" customFormat="1" ht="15" hidden="1" x14ac:dyDescent="0.25">
      <c r="A3853" s="65" t="str">
        <f t="shared" si="120"/>
        <v>A</v>
      </c>
      <c r="B3853" s="127" t="s">
        <v>315</v>
      </c>
      <c r="C3853" s="127" t="s">
        <v>34</v>
      </c>
      <c r="D3853" s="128">
        <v>0</v>
      </c>
      <c r="E3853" s="128">
        <v>18.672420000000002</v>
      </c>
      <c r="F3853" s="129" t="e">
        <f t="shared" si="121"/>
        <v>#DIV/0!</v>
      </c>
    </row>
    <row r="3854" spans="1:6" s="60" customFormat="1" ht="15" hidden="1" x14ac:dyDescent="0.25">
      <c r="A3854" s="65" t="str">
        <f t="shared" si="120"/>
        <v>A</v>
      </c>
      <c r="B3854" s="124" t="s">
        <v>315</v>
      </c>
      <c r="C3854" s="124" t="s">
        <v>35</v>
      </c>
      <c r="D3854" s="125">
        <v>0</v>
      </c>
      <c r="E3854" s="125">
        <v>106.92</v>
      </c>
      <c r="F3854" s="126" t="e">
        <f t="shared" si="121"/>
        <v>#DIV/0!</v>
      </c>
    </row>
    <row r="3855" spans="1:6" s="60" customFormat="1" ht="54.75" hidden="1" thickBot="1" x14ac:dyDescent="0.3">
      <c r="A3855" s="65" t="str">
        <f t="shared" si="120"/>
        <v>A</v>
      </c>
      <c r="B3855" s="120" t="s">
        <v>1952</v>
      </c>
      <c r="C3855" s="121" t="s">
        <v>1953</v>
      </c>
      <c r="D3855" s="122">
        <v>430.07499999999999</v>
      </c>
      <c r="E3855" s="122">
        <v>429.98200000000003</v>
      </c>
      <c r="F3855" s="123">
        <f t="shared" si="121"/>
        <v>0.99978375864674773</v>
      </c>
    </row>
    <row r="3856" spans="1:6" s="60" customFormat="1" ht="15" hidden="1" x14ac:dyDescent="0.25">
      <c r="A3856" s="65" t="str">
        <f t="shared" si="120"/>
        <v>A</v>
      </c>
      <c r="B3856" s="124" t="s">
        <v>315</v>
      </c>
      <c r="C3856" s="124" t="s">
        <v>18</v>
      </c>
      <c r="D3856" s="125">
        <v>430.07499999999999</v>
      </c>
      <c r="E3856" s="125">
        <v>429.98200000000003</v>
      </c>
      <c r="F3856" s="126">
        <f t="shared" si="121"/>
        <v>0.99978375864674773</v>
      </c>
    </row>
    <row r="3857" spans="1:6" s="60" customFormat="1" ht="15" hidden="1" x14ac:dyDescent="0.25">
      <c r="A3857" s="65" t="str">
        <f t="shared" si="120"/>
        <v>A</v>
      </c>
      <c r="B3857" s="127" t="s">
        <v>315</v>
      </c>
      <c r="C3857" s="127" t="s">
        <v>32</v>
      </c>
      <c r="D3857" s="128">
        <v>430.07499999999999</v>
      </c>
      <c r="E3857" s="128">
        <v>429.98200000000003</v>
      </c>
      <c r="F3857" s="129">
        <f t="shared" si="121"/>
        <v>0.99978375864674773</v>
      </c>
    </row>
    <row r="3858" spans="1:6" s="60" customFormat="1" ht="36.75" hidden="1" thickBot="1" x14ac:dyDescent="0.3">
      <c r="A3858" s="65" t="str">
        <f t="shared" si="120"/>
        <v>A</v>
      </c>
      <c r="B3858" s="120" t="s">
        <v>1954</v>
      </c>
      <c r="C3858" s="121" t="s">
        <v>165</v>
      </c>
      <c r="D3858" s="122">
        <v>187.67500000000001</v>
      </c>
      <c r="E3858" s="122">
        <v>3116.3626400000003</v>
      </c>
      <c r="F3858" s="123">
        <f t="shared" si="121"/>
        <v>16.605102650859198</v>
      </c>
    </row>
    <row r="3859" spans="1:6" s="60" customFormat="1" ht="15" hidden="1" x14ac:dyDescent="0.25">
      <c r="A3859" s="65" t="str">
        <f t="shared" si="120"/>
        <v>A</v>
      </c>
      <c r="B3859" s="124" t="s">
        <v>315</v>
      </c>
      <c r="C3859" s="124" t="s">
        <v>18</v>
      </c>
      <c r="D3859" s="125">
        <v>187.67500000000001</v>
      </c>
      <c r="E3859" s="125">
        <v>2536.0782000000004</v>
      </c>
      <c r="F3859" s="126">
        <f t="shared" si="121"/>
        <v>13.513138137738112</v>
      </c>
    </row>
    <row r="3860" spans="1:6" s="60" customFormat="1" ht="15" hidden="1" x14ac:dyDescent="0.25">
      <c r="A3860" s="65" t="str">
        <f t="shared" si="120"/>
        <v>A</v>
      </c>
      <c r="B3860" s="127" t="s">
        <v>315</v>
      </c>
      <c r="C3860" s="127" t="s">
        <v>32</v>
      </c>
      <c r="D3860" s="128">
        <v>187.67500000000001</v>
      </c>
      <c r="E3860" s="128">
        <v>888.12432000000001</v>
      </c>
      <c r="F3860" s="129">
        <f t="shared" si="121"/>
        <v>4.7322462768083122</v>
      </c>
    </row>
    <row r="3861" spans="1:6" s="60" customFormat="1" ht="15" hidden="1" x14ac:dyDescent="0.25">
      <c r="A3861" s="65" t="str">
        <f t="shared" si="120"/>
        <v>A</v>
      </c>
      <c r="B3861" s="127" t="s">
        <v>315</v>
      </c>
      <c r="C3861" s="127" t="s">
        <v>3</v>
      </c>
      <c r="D3861" s="128">
        <v>0</v>
      </c>
      <c r="E3861" s="128">
        <v>912.54991000000007</v>
      </c>
      <c r="F3861" s="129" t="e">
        <f t="shared" si="121"/>
        <v>#DIV/0!</v>
      </c>
    </row>
    <row r="3862" spans="1:6" s="60" customFormat="1" ht="15" hidden="1" x14ac:dyDescent="0.25">
      <c r="A3862" s="65" t="str">
        <f t="shared" si="120"/>
        <v>A</v>
      </c>
      <c r="B3862" s="127" t="s">
        <v>315</v>
      </c>
      <c r="C3862" s="127" t="s">
        <v>34</v>
      </c>
      <c r="D3862" s="128">
        <v>0</v>
      </c>
      <c r="E3862" s="128">
        <v>735.40397000000007</v>
      </c>
      <c r="F3862" s="129" t="e">
        <f t="shared" si="121"/>
        <v>#DIV/0!</v>
      </c>
    </row>
    <row r="3863" spans="1:6" s="60" customFormat="1" ht="15" hidden="1" x14ac:dyDescent="0.25">
      <c r="A3863" s="65" t="str">
        <f t="shared" si="120"/>
        <v>A</v>
      </c>
      <c r="B3863" s="124" t="s">
        <v>315</v>
      </c>
      <c r="C3863" s="124" t="s">
        <v>35</v>
      </c>
      <c r="D3863" s="125">
        <v>0</v>
      </c>
      <c r="E3863" s="125">
        <v>580.2844399999999</v>
      </c>
      <c r="F3863" s="126" t="e">
        <f t="shared" si="121"/>
        <v>#DIV/0!</v>
      </c>
    </row>
    <row r="3864" spans="1:6" s="60" customFormat="1" ht="36.75" hidden="1" thickBot="1" x14ac:dyDescent="0.3">
      <c r="A3864" s="65" t="str">
        <f t="shared" si="120"/>
        <v>A</v>
      </c>
      <c r="B3864" s="120" t="s">
        <v>1955</v>
      </c>
      <c r="C3864" s="121" t="s">
        <v>1956</v>
      </c>
      <c r="D3864" s="122">
        <v>0</v>
      </c>
      <c r="E3864" s="122">
        <v>2928.7126400000002</v>
      </c>
      <c r="F3864" s="123" t="e">
        <f t="shared" si="121"/>
        <v>#DIV/0!</v>
      </c>
    </row>
    <row r="3865" spans="1:6" s="60" customFormat="1" ht="15" hidden="1" x14ac:dyDescent="0.25">
      <c r="A3865" s="65" t="str">
        <f t="shared" si="120"/>
        <v>A</v>
      </c>
      <c r="B3865" s="124" t="s">
        <v>315</v>
      </c>
      <c r="C3865" s="124" t="s">
        <v>18</v>
      </c>
      <c r="D3865" s="125">
        <v>0</v>
      </c>
      <c r="E3865" s="125">
        <v>2348.4282000000003</v>
      </c>
      <c r="F3865" s="126" t="e">
        <f t="shared" si="121"/>
        <v>#DIV/0!</v>
      </c>
    </row>
    <row r="3866" spans="1:6" s="60" customFormat="1" ht="15" hidden="1" x14ac:dyDescent="0.25">
      <c r="A3866" s="65" t="str">
        <f t="shared" si="120"/>
        <v>A</v>
      </c>
      <c r="B3866" s="127" t="s">
        <v>315</v>
      </c>
      <c r="C3866" s="127" t="s">
        <v>32</v>
      </c>
      <c r="D3866" s="128">
        <v>0</v>
      </c>
      <c r="E3866" s="128">
        <v>700.47432000000003</v>
      </c>
      <c r="F3866" s="129" t="e">
        <f t="shared" si="121"/>
        <v>#DIV/0!</v>
      </c>
    </row>
    <row r="3867" spans="1:6" s="60" customFormat="1" ht="15" hidden="1" x14ac:dyDescent="0.25">
      <c r="A3867" s="65" t="str">
        <f t="shared" si="120"/>
        <v>A</v>
      </c>
      <c r="B3867" s="127" t="s">
        <v>315</v>
      </c>
      <c r="C3867" s="127" t="s">
        <v>3</v>
      </c>
      <c r="D3867" s="128">
        <v>0</v>
      </c>
      <c r="E3867" s="128">
        <v>912.54991000000007</v>
      </c>
      <c r="F3867" s="129" t="e">
        <f t="shared" si="121"/>
        <v>#DIV/0!</v>
      </c>
    </row>
    <row r="3868" spans="1:6" s="60" customFormat="1" ht="15" hidden="1" x14ac:dyDescent="0.25">
      <c r="A3868" s="65" t="str">
        <f t="shared" si="120"/>
        <v>A</v>
      </c>
      <c r="B3868" s="127" t="s">
        <v>315</v>
      </c>
      <c r="C3868" s="127" t="s">
        <v>34</v>
      </c>
      <c r="D3868" s="128">
        <v>0</v>
      </c>
      <c r="E3868" s="128">
        <v>735.40397000000007</v>
      </c>
      <c r="F3868" s="129" t="e">
        <f t="shared" si="121"/>
        <v>#DIV/0!</v>
      </c>
    </row>
    <row r="3869" spans="1:6" s="60" customFormat="1" ht="15" hidden="1" x14ac:dyDescent="0.25">
      <c r="A3869" s="65" t="str">
        <f t="shared" si="120"/>
        <v>A</v>
      </c>
      <c r="B3869" s="124" t="s">
        <v>315</v>
      </c>
      <c r="C3869" s="124" t="s">
        <v>35</v>
      </c>
      <c r="D3869" s="125">
        <v>0</v>
      </c>
      <c r="E3869" s="125">
        <v>580.2844399999999</v>
      </c>
      <c r="F3869" s="126" t="e">
        <f t="shared" si="121"/>
        <v>#DIV/0!</v>
      </c>
    </row>
    <row r="3870" spans="1:6" s="60" customFormat="1" ht="54.75" hidden="1" thickBot="1" x14ac:dyDescent="0.3">
      <c r="A3870" s="65" t="str">
        <f t="shared" si="120"/>
        <v>A</v>
      </c>
      <c r="B3870" s="120" t="s">
        <v>1959</v>
      </c>
      <c r="C3870" s="121" t="s">
        <v>1960</v>
      </c>
      <c r="D3870" s="122">
        <v>84.174999999999997</v>
      </c>
      <c r="E3870" s="122">
        <v>84.15</v>
      </c>
      <c r="F3870" s="123">
        <f t="shared" si="121"/>
        <v>0.99970299970299981</v>
      </c>
    </row>
    <row r="3871" spans="1:6" s="60" customFormat="1" ht="15" hidden="1" x14ac:dyDescent="0.25">
      <c r="A3871" s="65" t="str">
        <f t="shared" si="120"/>
        <v>A</v>
      </c>
      <c r="B3871" s="124" t="s">
        <v>315</v>
      </c>
      <c r="C3871" s="124" t="s">
        <v>18</v>
      </c>
      <c r="D3871" s="125">
        <v>84.174999999999997</v>
      </c>
      <c r="E3871" s="125">
        <v>84.15</v>
      </c>
      <c r="F3871" s="126">
        <f t="shared" si="121"/>
        <v>0.99970299970299981</v>
      </c>
    </row>
    <row r="3872" spans="1:6" s="60" customFormat="1" ht="15" hidden="1" x14ac:dyDescent="0.25">
      <c r="A3872" s="65" t="str">
        <f t="shared" si="120"/>
        <v>A</v>
      </c>
      <c r="B3872" s="127" t="s">
        <v>315</v>
      </c>
      <c r="C3872" s="127" t="s">
        <v>32</v>
      </c>
      <c r="D3872" s="128">
        <v>84.174999999999997</v>
      </c>
      <c r="E3872" s="128">
        <v>84.15</v>
      </c>
      <c r="F3872" s="129">
        <f t="shared" si="121"/>
        <v>0.99970299970299981</v>
      </c>
    </row>
    <row r="3873" spans="1:6" s="60" customFormat="1" ht="36.75" hidden="1" thickBot="1" x14ac:dyDescent="0.3">
      <c r="A3873" s="65" t="str">
        <f t="shared" si="120"/>
        <v>A</v>
      </c>
      <c r="B3873" s="120" t="s">
        <v>1963</v>
      </c>
      <c r="C3873" s="121" t="s">
        <v>1964</v>
      </c>
      <c r="D3873" s="122">
        <v>103.5</v>
      </c>
      <c r="E3873" s="122">
        <v>103.5</v>
      </c>
      <c r="F3873" s="123">
        <f t="shared" si="121"/>
        <v>1</v>
      </c>
    </row>
    <row r="3874" spans="1:6" s="60" customFormat="1" ht="15" hidden="1" x14ac:dyDescent="0.25">
      <c r="A3874" s="65" t="str">
        <f t="shared" si="120"/>
        <v>A</v>
      </c>
      <c r="B3874" s="124" t="s">
        <v>315</v>
      </c>
      <c r="C3874" s="124" t="s">
        <v>18</v>
      </c>
      <c r="D3874" s="125">
        <v>103.5</v>
      </c>
      <c r="E3874" s="125">
        <v>103.5</v>
      </c>
      <c r="F3874" s="126">
        <f t="shared" si="121"/>
        <v>1</v>
      </c>
    </row>
    <row r="3875" spans="1:6" s="60" customFormat="1" ht="15" hidden="1" x14ac:dyDescent="0.25">
      <c r="A3875" s="65" t="str">
        <f t="shared" si="120"/>
        <v>A</v>
      </c>
      <c r="B3875" s="127" t="s">
        <v>315</v>
      </c>
      <c r="C3875" s="127" t="s">
        <v>32</v>
      </c>
      <c r="D3875" s="128">
        <v>103.5</v>
      </c>
      <c r="E3875" s="128">
        <v>103.5</v>
      </c>
      <c r="F3875" s="129">
        <f t="shared" si="121"/>
        <v>1</v>
      </c>
    </row>
    <row r="3876" spans="1:6" s="60" customFormat="1" ht="36.75" hidden="1" thickBot="1" x14ac:dyDescent="0.3">
      <c r="A3876" s="65" t="str">
        <f t="shared" si="120"/>
        <v>A</v>
      </c>
      <c r="B3876" s="120" t="s">
        <v>1965</v>
      </c>
      <c r="C3876" s="121" t="s">
        <v>1900</v>
      </c>
      <c r="D3876" s="122">
        <v>12.375</v>
      </c>
      <c r="E3876" s="122">
        <v>568.51174000000003</v>
      </c>
      <c r="F3876" s="123">
        <f t="shared" si="121"/>
        <v>45.940342626262627</v>
      </c>
    </row>
    <row r="3877" spans="1:6" s="60" customFormat="1" ht="15" hidden="1" x14ac:dyDescent="0.25">
      <c r="A3877" s="65" t="str">
        <f t="shared" si="120"/>
        <v>A</v>
      </c>
      <c r="B3877" s="124" t="s">
        <v>315</v>
      </c>
      <c r="C3877" s="124" t="s">
        <v>18</v>
      </c>
      <c r="D3877" s="125">
        <v>12.375</v>
      </c>
      <c r="E3877" s="125">
        <v>406.59121999999996</v>
      </c>
      <c r="F3877" s="126">
        <f t="shared" si="121"/>
        <v>32.85585616161616</v>
      </c>
    </row>
    <row r="3878" spans="1:6" s="60" customFormat="1" ht="15" hidden="1" x14ac:dyDescent="0.25">
      <c r="A3878" s="65" t="str">
        <f t="shared" si="120"/>
        <v>A</v>
      </c>
      <c r="B3878" s="127" t="s">
        <v>315</v>
      </c>
      <c r="C3878" s="127" t="s">
        <v>32</v>
      </c>
      <c r="D3878" s="128">
        <v>12.375</v>
      </c>
      <c r="E3878" s="128">
        <v>406.59121999999996</v>
      </c>
      <c r="F3878" s="129">
        <f t="shared" si="121"/>
        <v>32.85585616161616</v>
      </c>
    </row>
    <row r="3879" spans="1:6" s="60" customFormat="1" ht="15" hidden="1" x14ac:dyDescent="0.25">
      <c r="A3879" s="65" t="str">
        <f t="shared" si="120"/>
        <v>A</v>
      </c>
      <c r="B3879" s="124" t="s">
        <v>315</v>
      </c>
      <c r="C3879" s="124" t="s">
        <v>35</v>
      </c>
      <c r="D3879" s="125">
        <v>0</v>
      </c>
      <c r="E3879" s="125">
        <v>161.92052000000001</v>
      </c>
      <c r="F3879" s="126" t="e">
        <f t="shared" si="121"/>
        <v>#DIV/0!</v>
      </c>
    </row>
    <row r="3880" spans="1:6" s="60" customFormat="1" ht="36.75" hidden="1" thickBot="1" x14ac:dyDescent="0.3">
      <c r="A3880" s="65" t="str">
        <f t="shared" si="120"/>
        <v>A</v>
      </c>
      <c r="B3880" s="120" t="s">
        <v>1966</v>
      </c>
      <c r="C3880" s="121" t="s">
        <v>205</v>
      </c>
      <c r="D3880" s="122">
        <v>210.8826</v>
      </c>
      <c r="E3880" s="122">
        <v>368.38554999999997</v>
      </c>
      <c r="F3880" s="123">
        <f t="shared" si="121"/>
        <v>1.7468750385285461</v>
      </c>
    </row>
    <row r="3881" spans="1:6" s="60" customFormat="1" ht="15" hidden="1" x14ac:dyDescent="0.25">
      <c r="A3881" s="65" t="str">
        <f t="shared" si="120"/>
        <v>A</v>
      </c>
      <c r="B3881" s="124" t="s">
        <v>315</v>
      </c>
      <c r="C3881" s="124" t="s">
        <v>18</v>
      </c>
      <c r="D3881" s="125">
        <v>210.8826</v>
      </c>
      <c r="E3881" s="125">
        <v>368.38554999999997</v>
      </c>
      <c r="F3881" s="126">
        <f t="shared" si="121"/>
        <v>1.7468750385285461</v>
      </c>
    </row>
    <row r="3882" spans="1:6" s="60" customFormat="1" ht="15" hidden="1" x14ac:dyDescent="0.25">
      <c r="A3882" s="65" t="str">
        <f t="shared" si="120"/>
        <v>A</v>
      </c>
      <c r="B3882" s="127" t="s">
        <v>315</v>
      </c>
      <c r="C3882" s="127" t="s">
        <v>19</v>
      </c>
      <c r="D3882" s="128">
        <v>15.5</v>
      </c>
      <c r="E3882" s="128">
        <v>15</v>
      </c>
      <c r="F3882" s="129">
        <f t="shared" si="121"/>
        <v>0.967741935483871</v>
      </c>
    </row>
    <row r="3883" spans="1:6" s="60" customFormat="1" ht="15" hidden="1" x14ac:dyDescent="0.25">
      <c r="A3883" s="65" t="str">
        <f t="shared" si="120"/>
        <v>A</v>
      </c>
      <c r="B3883" s="127" t="s">
        <v>315</v>
      </c>
      <c r="C3883" s="127" t="s">
        <v>20</v>
      </c>
      <c r="D3883" s="128">
        <v>29.716999999999999</v>
      </c>
      <c r="E3883" s="128">
        <v>206.14505</v>
      </c>
      <c r="F3883" s="129">
        <f t="shared" si="121"/>
        <v>6.9369401352761049</v>
      </c>
    </row>
    <row r="3884" spans="1:6" s="60" customFormat="1" ht="15" hidden="1" x14ac:dyDescent="0.25">
      <c r="A3884" s="65" t="str">
        <f t="shared" si="120"/>
        <v>A</v>
      </c>
      <c r="B3884" s="127" t="s">
        <v>315</v>
      </c>
      <c r="C3884" s="127" t="s">
        <v>32</v>
      </c>
      <c r="D3884" s="128">
        <v>165.6</v>
      </c>
      <c r="E3884" s="128">
        <v>147.19999999999999</v>
      </c>
      <c r="F3884" s="129">
        <f t="shared" si="121"/>
        <v>0.88888888888888884</v>
      </c>
    </row>
    <row r="3885" spans="1:6" s="60" customFormat="1" ht="15" hidden="1" x14ac:dyDescent="0.25">
      <c r="A3885" s="65" t="str">
        <f t="shared" si="120"/>
        <v>A</v>
      </c>
      <c r="B3885" s="127" t="s">
        <v>315</v>
      </c>
      <c r="C3885" s="127" t="s">
        <v>34</v>
      </c>
      <c r="D3885" s="128">
        <v>6.5599999999999992E-2</v>
      </c>
      <c r="E3885" s="128">
        <v>4.0500000000000001E-2</v>
      </c>
      <c r="F3885" s="129">
        <f t="shared" si="121"/>
        <v>0.61737804878048785</v>
      </c>
    </row>
    <row r="3886" spans="1:6" s="60" customFormat="1" ht="36.75" hidden="1" thickBot="1" x14ac:dyDescent="0.3">
      <c r="A3886" s="65" t="str">
        <f t="shared" si="120"/>
        <v>A</v>
      </c>
      <c r="B3886" s="120" t="s">
        <v>1967</v>
      </c>
      <c r="C3886" s="121" t="s">
        <v>1902</v>
      </c>
      <c r="D3886" s="122">
        <v>165.6</v>
      </c>
      <c r="E3886" s="122">
        <v>337.71800000000002</v>
      </c>
      <c r="F3886" s="123">
        <f t="shared" si="121"/>
        <v>2.0393599033816425</v>
      </c>
    </row>
    <row r="3887" spans="1:6" s="60" customFormat="1" ht="15" hidden="1" x14ac:dyDescent="0.25">
      <c r="A3887" s="65" t="str">
        <f t="shared" si="120"/>
        <v>A</v>
      </c>
      <c r="B3887" s="124" t="s">
        <v>315</v>
      </c>
      <c r="C3887" s="124" t="s">
        <v>18</v>
      </c>
      <c r="D3887" s="125">
        <v>165.6</v>
      </c>
      <c r="E3887" s="125">
        <v>337.71800000000002</v>
      </c>
      <c r="F3887" s="126">
        <f t="shared" si="121"/>
        <v>2.0393599033816425</v>
      </c>
    </row>
    <row r="3888" spans="1:6" s="60" customFormat="1" ht="15" hidden="1" x14ac:dyDescent="0.25">
      <c r="A3888" s="65" t="str">
        <f t="shared" si="120"/>
        <v>A</v>
      </c>
      <c r="B3888" s="127" t="s">
        <v>315</v>
      </c>
      <c r="C3888" s="127" t="s">
        <v>20</v>
      </c>
      <c r="D3888" s="128">
        <v>0</v>
      </c>
      <c r="E3888" s="128">
        <v>190.518</v>
      </c>
      <c r="F3888" s="129" t="e">
        <f t="shared" si="121"/>
        <v>#DIV/0!</v>
      </c>
    </row>
    <row r="3889" spans="1:6" s="60" customFormat="1" ht="15" hidden="1" x14ac:dyDescent="0.25">
      <c r="A3889" s="65" t="str">
        <f t="shared" si="120"/>
        <v>A</v>
      </c>
      <c r="B3889" s="127" t="s">
        <v>315</v>
      </c>
      <c r="C3889" s="127" t="s">
        <v>32</v>
      </c>
      <c r="D3889" s="128">
        <v>165.6</v>
      </c>
      <c r="E3889" s="128">
        <v>147.19999999999999</v>
      </c>
      <c r="F3889" s="129">
        <f t="shared" si="121"/>
        <v>0.88888888888888884</v>
      </c>
    </row>
    <row r="3890" spans="1:6" s="60" customFormat="1" ht="54.75" hidden="1" thickBot="1" x14ac:dyDescent="0.3">
      <c r="A3890" s="65" t="str">
        <f t="shared" si="120"/>
        <v>A</v>
      </c>
      <c r="B3890" s="120" t="s">
        <v>1980</v>
      </c>
      <c r="C3890" s="121" t="s">
        <v>1981</v>
      </c>
      <c r="D3890" s="122">
        <v>45.282599999999995</v>
      </c>
      <c r="E3890" s="122">
        <v>30.667550000000002</v>
      </c>
      <c r="F3890" s="123">
        <f t="shared" si="121"/>
        <v>0.67724799371060862</v>
      </c>
    </row>
    <row r="3891" spans="1:6" s="60" customFormat="1" ht="15" hidden="1" x14ac:dyDescent="0.25">
      <c r="A3891" s="65" t="str">
        <f t="shared" si="120"/>
        <v>A</v>
      </c>
      <c r="B3891" s="124" t="s">
        <v>315</v>
      </c>
      <c r="C3891" s="124" t="s">
        <v>18</v>
      </c>
      <c r="D3891" s="125">
        <v>45.282599999999995</v>
      </c>
      <c r="E3891" s="125">
        <v>30.667550000000002</v>
      </c>
      <c r="F3891" s="126">
        <f t="shared" si="121"/>
        <v>0.67724799371060862</v>
      </c>
    </row>
    <row r="3892" spans="1:6" s="60" customFormat="1" ht="15" hidden="1" x14ac:dyDescent="0.25">
      <c r="A3892" s="65" t="str">
        <f t="shared" si="120"/>
        <v>A</v>
      </c>
      <c r="B3892" s="127" t="s">
        <v>315</v>
      </c>
      <c r="C3892" s="127" t="s">
        <v>19</v>
      </c>
      <c r="D3892" s="128">
        <v>15.5</v>
      </c>
      <c r="E3892" s="128">
        <v>15</v>
      </c>
      <c r="F3892" s="129">
        <f t="shared" si="121"/>
        <v>0.967741935483871</v>
      </c>
    </row>
    <row r="3893" spans="1:6" s="60" customFormat="1" ht="15" hidden="1" x14ac:dyDescent="0.25">
      <c r="A3893" s="65" t="str">
        <f t="shared" si="120"/>
        <v>A</v>
      </c>
      <c r="B3893" s="127" t="s">
        <v>315</v>
      </c>
      <c r="C3893" s="127" t="s">
        <v>20</v>
      </c>
      <c r="D3893" s="128">
        <v>29.716999999999999</v>
      </c>
      <c r="E3893" s="128">
        <v>15.627049999999999</v>
      </c>
      <c r="F3893" s="129">
        <f t="shared" si="121"/>
        <v>0.5258623010398088</v>
      </c>
    </row>
    <row r="3894" spans="1:6" s="60" customFormat="1" ht="15" hidden="1" x14ac:dyDescent="0.25">
      <c r="A3894" s="65" t="str">
        <f t="shared" si="120"/>
        <v>A</v>
      </c>
      <c r="B3894" s="127" t="s">
        <v>315</v>
      </c>
      <c r="C3894" s="127" t="s">
        <v>34</v>
      </c>
      <c r="D3894" s="128">
        <v>6.5599999999999992E-2</v>
      </c>
      <c r="E3894" s="128">
        <v>4.0500000000000001E-2</v>
      </c>
      <c r="F3894" s="129">
        <f t="shared" si="121"/>
        <v>0.61737804878048785</v>
      </c>
    </row>
    <row r="3895" spans="1:6" s="60" customFormat="1" ht="36.75" hidden="1" thickBot="1" x14ac:dyDescent="0.3">
      <c r="A3895" s="65" t="str">
        <f t="shared" si="120"/>
        <v>A</v>
      </c>
      <c r="B3895" s="120" t="s">
        <v>1982</v>
      </c>
      <c r="C3895" s="121" t="s">
        <v>1904</v>
      </c>
      <c r="D3895" s="122">
        <v>0</v>
      </c>
      <c r="E3895" s="122">
        <v>489.82427000000001</v>
      </c>
      <c r="F3895" s="123" t="e">
        <f t="shared" si="121"/>
        <v>#DIV/0!</v>
      </c>
    </row>
    <row r="3896" spans="1:6" s="60" customFormat="1" ht="15" hidden="1" x14ac:dyDescent="0.25">
      <c r="A3896" s="65" t="str">
        <f t="shared" si="120"/>
        <v>A</v>
      </c>
      <c r="B3896" s="124" t="s">
        <v>315</v>
      </c>
      <c r="C3896" s="124" t="s">
        <v>18</v>
      </c>
      <c r="D3896" s="125">
        <v>0</v>
      </c>
      <c r="E3896" s="125">
        <v>365.23426000000001</v>
      </c>
      <c r="F3896" s="126" t="e">
        <f t="shared" si="121"/>
        <v>#DIV/0!</v>
      </c>
    </row>
    <row r="3897" spans="1:6" s="60" customFormat="1" ht="15" hidden="1" x14ac:dyDescent="0.25">
      <c r="A3897" s="65" t="str">
        <f t="shared" si="120"/>
        <v>A</v>
      </c>
      <c r="B3897" s="127" t="s">
        <v>315</v>
      </c>
      <c r="C3897" s="127" t="s">
        <v>32</v>
      </c>
      <c r="D3897" s="128">
        <v>0</v>
      </c>
      <c r="E3897" s="128">
        <v>365.23426000000001</v>
      </c>
      <c r="F3897" s="129" t="e">
        <f t="shared" si="121"/>
        <v>#DIV/0!</v>
      </c>
    </row>
    <row r="3898" spans="1:6" s="60" customFormat="1" ht="15" hidden="1" x14ac:dyDescent="0.25">
      <c r="A3898" s="65" t="str">
        <f t="shared" si="120"/>
        <v>A</v>
      </c>
      <c r="B3898" s="124" t="s">
        <v>315</v>
      </c>
      <c r="C3898" s="124" t="s">
        <v>35</v>
      </c>
      <c r="D3898" s="125">
        <v>0</v>
      </c>
      <c r="E3898" s="125">
        <v>124.59000999999999</v>
      </c>
      <c r="F3898" s="126" t="e">
        <f t="shared" si="121"/>
        <v>#DIV/0!</v>
      </c>
    </row>
    <row r="3899" spans="1:6" s="60" customFormat="1" ht="36.75" hidden="1" thickBot="1" x14ac:dyDescent="0.3">
      <c r="A3899" s="65" t="str">
        <f t="shared" si="120"/>
        <v>A</v>
      </c>
      <c r="B3899" s="120" t="s">
        <v>1983</v>
      </c>
      <c r="C3899" s="121" t="s">
        <v>1906</v>
      </c>
      <c r="D3899" s="122">
        <v>0</v>
      </c>
      <c r="E3899" s="122">
        <v>15.417200000000001</v>
      </c>
      <c r="F3899" s="123" t="e">
        <f t="shared" si="121"/>
        <v>#DIV/0!</v>
      </c>
    </row>
    <row r="3900" spans="1:6" s="60" customFormat="1" ht="15" hidden="1" x14ac:dyDescent="0.25">
      <c r="A3900" s="65" t="str">
        <f t="shared" si="120"/>
        <v>A</v>
      </c>
      <c r="B3900" s="124" t="s">
        <v>315</v>
      </c>
      <c r="C3900" s="124" t="s">
        <v>18</v>
      </c>
      <c r="D3900" s="125">
        <v>0</v>
      </c>
      <c r="E3900" s="125">
        <v>15.417200000000001</v>
      </c>
      <c r="F3900" s="126" t="e">
        <f t="shared" si="121"/>
        <v>#DIV/0!</v>
      </c>
    </row>
    <row r="3901" spans="1:6" s="60" customFormat="1" ht="15" hidden="1" x14ac:dyDescent="0.25">
      <c r="A3901" s="65" t="str">
        <f t="shared" si="120"/>
        <v>A</v>
      </c>
      <c r="B3901" s="127" t="s">
        <v>315</v>
      </c>
      <c r="C3901" s="127" t="s">
        <v>20</v>
      </c>
      <c r="D3901" s="128">
        <v>0</v>
      </c>
      <c r="E3901" s="128">
        <v>15.417200000000001</v>
      </c>
      <c r="F3901" s="129" t="e">
        <f t="shared" si="121"/>
        <v>#DIV/0!</v>
      </c>
    </row>
    <row r="3902" spans="1:6" s="60" customFormat="1" ht="36.75" hidden="1" thickBot="1" x14ac:dyDescent="0.3">
      <c r="A3902" s="65" t="str">
        <f t="shared" si="120"/>
        <v>A</v>
      </c>
      <c r="B3902" s="120" t="s">
        <v>1984</v>
      </c>
      <c r="C3902" s="121" t="s">
        <v>199</v>
      </c>
      <c r="D3902" s="122">
        <v>0</v>
      </c>
      <c r="E3902" s="122">
        <v>3469.7952799999998</v>
      </c>
      <c r="F3902" s="123" t="e">
        <f t="shared" si="121"/>
        <v>#DIV/0!</v>
      </c>
    </row>
    <row r="3903" spans="1:6" s="60" customFormat="1" ht="15" hidden="1" x14ac:dyDescent="0.25">
      <c r="A3903" s="65" t="str">
        <f t="shared" si="120"/>
        <v>A</v>
      </c>
      <c r="B3903" s="124" t="s">
        <v>315</v>
      </c>
      <c r="C3903" s="124" t="s">
        <v>18</v>
      </c>
      <c r="D3903" s="125">
        <v>0</v>
      </c>
      <c r="E3903" s="125">
        <v>2292.8471</v>
      </c>
      <c r="F3903" s="126" t="e">
        <f t="shared" si="121"/>
        <v>#DIV/0!</v>
      </c>
    </row>
    <row r="3904" spans="1:6" s="60" customFormat="1" ht="15" hidden="1" x14ac:dyDescent="0.25">
      <c r="A3904" s="65" t="str">
        <f t="shared" si="120"/>
        <v>A</v>
      </c>
      <c r="B3904" s="127" t="s">
        <v>315</v>
      </c>
      <c r="C3904" s="127" t="s">
        <v>32</v>
      </c>
      <c r="D3904" s="128">
        <v>0</v>
      </c>
      <c r="E3904" s="128">
        <v>1880.5836100000001</v>
      </c>
      <c r="F3904" s="129" t="e">
        <f t="shared" si="121"/>
        <v>#DIV/0!</v>
      </c>
    </row>
    <row r="3905" spans="1:6" s="60" customFormat="1" ht="15" hidden="1" x14ac:dyDescent="0.25">
      <c r="A3905" s="65" t="str">
        <f t="shared" si="120"/>
        <v>A</v>
      </c>
      <c r="B3905" s="127" t="s">
        <v>315</v>
      </c>
      <c r="C3905" s="127" t="s">
        <v>3</v>
      </c>
      <c r="D3905" s="128">
        <v>0</v>
      </c>
      <c r="E3905" s="128">
        <v>45.756140000000002</v>
      </c>
      <c r="F3905" s="129" t="e">
        <f t="shared" si="121"/>
        <v>#DIV/0!</v>
      </c>
    </row>
    <row r="3906" spans="1:6" s="60" customFormat="1" ht="15" hidden="1" x14ac:dyDescent="0.25">
      <c r="A3906" s="65" t="str">
        <f t="shared" si="120"/>
        <v>A</v>
      </c>
      <c r="B3906" s="127" t="s">
        <v>315</v>
      </c>
      <c r="C3906" s="127" t="s">
        <v>34</v>
      </c>
      <c r="D3906" s="128">
        <v>0</v>
      </c>
      <c r="E3906" s="128">
        <v>366.50734999999997</v>
      </c>
      <c r="F3906" s="129" t="e">
        <f t="shared" si="121"/>
        <v>#DIV/0!</v>
      </c>
    </row>
    <row r="3907" spans="1:6" s="60" customFormat="1" ht="15" hidden="1" x14ac:dyDescent="0.25">
      <c r="A3907" s="65" t="str">
        <f t="shared" si="120"/>
        <v>A</v>
      </c>
      <c r="B3907" s="124" t="s">
        <v>315</v>
      </c>
      <c r="C3907" s="124" t="s">
        <v>35</v>
      </c>
      <c r="D3907" s="125">
        <v>0</v>
      </c>
      <c r="E3907" s="125">
        <v>1176.9481799999999</v>
      </c>
      <c r="F3907" s="126" t="e">
        <f t="shared" si="121"/>
        <v>#DIV/0!</v>
      </c>
    </row>
    <row r="3908" spans="1:6" s="60" customFormat="1" ht="36.75" hidden="1" thickBot="1" x14ac:dyDescent="0.3">
      <c r="A3908" s="65" t="str">
        <f t="shared" si="120"/>
        <v>A</v>
      </c>
      <c r="B3908" s="120" t="s">
        <v>1989</v>
      </c>
      <c r="C3908" s="121" t="s">
        <v>1990</v>
      </c>
      <c r="D3908" s="122">
        <v>0</v>
      </c>
      <c r="E3908" s="122">
        <v>3469.7952799999998</v>
      </c>
      <c r="F3908" s="123" t="e">
        <f t="shared" si="121"/>
        <v>#DIV/0!</v>
      </c>
    </row>
    <row r="3909" spans="1:6" s="60" customFormat="1" ht="15" hidden="1" x14ac:dyDescent="0.25">
      <c r="A3909" s="65" t="str">
        <f t="shared" ref="A3909:A3972" si="122">(IF(OR(D3909&lt;&gt;0,E3909&lt;&gt;0,),"A","B"))</f>
        <v>A</v>
      </c>
      <c r="B3909" s="124" t="s">
        <v>315</v>
      </c>
      <c r="C3909" s="124" t="s">
        <v>18</v>
      </c>
      <c r="D3909" s="125">
        <v>0</v>
      </c>
      <c r="E3909" s="125">
        <v>2292.8471</v>
      </c>
      <c r="F3909" s="126" t="e">
        <f t="shared" ref="F3909:F3972" si="123">E3909/D3909</f>
        <v>#DIV/0!</v>
      </c>
    </row>
    <row r="3910" spans="1:6" s="60" customFormat="1" ht="15" hidden="1" x14ac:dyDescent="0.25">
      <c r="A3910" s="65" t="str">
        <f t="shared" si="122"/>
        <v>A</v>
      </c>
      <c r="B3910" s="127" t="s">
        <v>315</v>
      </c>
      <c r="C3910" s="127" t="s">
        <v>32</v>
      </c>
      <c r="D3910" s="128">
        <v>0</v>
      </c>
      <c r="E3910" s="128">
        <v>1880.5836100000001</v>
      </c>
      <c r="F3910" s="129" t="e">
        <f t="shared" si="123"/>
        <v>#DIV/0!</v>
      </c>
    </row>
    <row r="3911" spans="1:6" s="60" customFormat="1" ht="15" hidden="1" x14ac:dyDescent="0.25">
      <c r="A3911" s="65" t="str">
        <f t="shared" si="122"/>
        <v>A</v>
      </c>
      <c r="B3911" s="127" t="s">
        <v>315</v>
      </c>
      <c r="C3911" s="127" t="s">
        <v>3</v>
      </c>
      <c r="D3911" s="128">
        <v>0</v>
      </c>
      <c r="E3911" s="128">
        <v>45.756140000000002</v>
      </c>
      <c r="F3911" s="129" t="e">
        <f t="shared" si="123"/>
        <v>#DIV/0!</v>
      </c>
    </row>
    <row r="3912" spans="1:6" s="60" customFormat="1" ht="15" hidden="1" x14ac:dyDescent="0.25">
      <c r="A3912" s="65" t="str">
        <f t="shared" si="122"/>
        <v>A</v>
      </c>
      <c r="B3912" s="127" t="s">
        <v>315</v>
      </c>
      <c r="C3912" s="127" t="s">
        <v>34</v>
      </c>
      <c r="D3912" s="128">
        <v>0</v>
      </c>
      <c r="E3912" s="128">
        <v>366.50734999999997</v>
      </c>
      <c r="F3912" s="129" t="e">
        <f t="shared" si="123"/>
        <v>#DIV/0!</v>
      </c>
    </row>
    <row r="3913" spans="1:6" s="60" customFormat="1" ht="15" hidden="1" x14ac:dyDescent="0.25">
      <c r="A3913" s="65" t="str">
        <f t="shared" si="122"/>
        <v>A</v>
      </c>
      <c r="B3913" s="124" t="s">
        <v>315</v>
      </c>
      <c r="C3913" s="124" t="s">
        <v>35</v>
      </c>
      <c r="D3913" s="125">
        <v>0</v>
      </c>
      <c r="E3913" s="125">
        <v>1176.9481799999999</v>
      </c>
      <c r="F3913" s="126" t="e">
        <f t="shared" si="123"/>
        <v>#DIV/0!</v>
      </c>
    </row>
    <row r="3914" spans="1:6" s="60" customFormat="1" ht="36.75" hidden="1" thickBot="1" x14ac:dyDescent="0.3">
      <c r="A3914" s="65" t="str">
        <f t="shared" si="122"/>
        <v>A</v>
      </c>
      <c r="B3914" s="120" t="s">
        <v>1993</v>
      </c>
      <c r="C3914" s="121" t="s">
        <v>1912</v>
      </c>
      <c r="D3914" s="122">
        <v>135</v>
      </c>
      <c r="E3914" s="122">
        <v>1314.7354600000001</v>
      </c>
      <c r="F3914" s="123">
        <f t="shared" si="123"/>
        <v>9.7387811851851858</v>
      </c>
    </row>
    <row r="3915" spans="1:6" s="60" customFormat="1" ht="15" hidden="1" x14ac:dyDescent="0.25">
      <c r="A3915" s="65" t="str">
        <f t="shared" si="122"/>
        <v>A</v>
      </c>
      <c r="B3915" s="124" t="s">
        <v>315</v>
      </c>
      <c r="C3915" s="124" t="s">
        <v>18</v>
      </c>
      <c r="D3915" s="125">
        <v>135</v>
      </c>
      <c r="E3915" s="125">
        <v>1261.5721800000001</v>
      </c>
      <c r="F3915" s="126">
        <f t="shared" si="123"/>
        <v>9.3449791111111118</v>
      </c>
    </row>
    <row r="3916" spans="1:6" s="60" customFormat="1" ht="15" hidden="1" x14ac:dyDescent="0.25">
      <c r="A3916" s="65" t="str">
        <f t="shared" si="122"/>
        <v>A</v>
      </c>
      <c r="B3916" s="127" t="s">
        <v>315</v>
      </c>
      <c r="C3916" s="127" t="s">
        <v>32</v>
      </c>
      <c r="D3916" s="128">
        <v>135</v>
      </c>
      <c r="E3916" s="128">
        <v>339.21048999999999</v>
      </c>
      <c r="F3916" s="129">
        <f t="shared" si="123"/>
        <v>2.5126702962962963</v>
      </c>
    </row>
    <row r="3917" spans="1:6" s="60" customFormat="1" ht="15" hidden="1" x14ac:dyDescent="0.25">
      <c r="A3917" s="65" t="str">
        <f t="shared" si="122"/>
        <v>A</v>
      </c>
      <c r="B3917" s="127" t="s">
        <v>315</v>
      </c>
      <c r="C3917" s="127" t="s">
        <v>3</v>
      </c>
      <c r="D3917" s="128">
        <v>0</v>
      </c>
      <c r="E3917" s="128">
        <v>517.44663000000003</v>
      </c>
      <c r="F3917" s="129" t="e">
        <f t="shared" si="123"/>
        <v>#DIV/0!</v>
      </c>
    </row>
    <row r="3918" spans="1:6" s="60" customFormat="1" ht="15" hidden="1" x14ac:dyDescent="0.25">
      <c r="A3918" s="65" t="str">
        <f t="shared" si="122"/>
        <v>A</v>
      </c>
      <c r="B3918" s="127" t="s">
        <v>315</v>
      </c>
      <c r="C3918" s="127" t="s">
        <v>34</v>
      </c>
      <c r="D3918" s="128">
        <v>0</v>
      </c>
      <c r="E3918" s="128">
        <v>404.91505999999998</v>
      </c>
      <c r="F3918" s="129" t="e">
        <f t="shared" si="123"/>
        <v>#DIV/0!</v>
      </c>
    </row>
    <row r="3919" spans="1:6" s="60" customFormat="1" ht="15" hidden="1" x14ac:dyDescent="0.25">
      <c r="A3919" s="65" t="str">
        <f t="shared" si="122"/>
        <v>A</v>
      </c>
      <c r="B3919" s="124" t="s">
        <v>315</v>
      </c>
      <c r="C3919" s="124" t="s">
        <v>35</v>
      </c>
      <c r="D3919" s="125">
        <v>0</v>
      </c>
      <c r="E3919" s="125">
        <v>53.16328</v>
      </c>
      <c r="F3919" s="126" t="e">
        <f t="shared" si="123"/>
        <v>#DIV/0!</v>
      </c>
    </row>
    <row r="3920" spans="1:6" s="60" customFormat="1" ht="36.75" hidden="1" thickBot="1" x14ac:dyDescent="0.3">
      <c r="A3920" s="65" t="str">
        <f t="shared" si="122"/>
        <v>A</v>
      </c>
      <c r="B3920" s="120" t="s">
        <v>1994</v>
      </c>
      <c r="C3920" s="121" t="s">
        <v>1914</v>
      </c>
      <c r="D3920" s="122">
        <v>0</v>
      </c>
      <c r="E3920" s="122">
        <v>135.60569999999998</v>
      </c>
      <c r="F3920" s="123" t="e">
        <f t="shared" si="123"/>
        <v>#DIV/0!</v>
      </c>
    </row>
    <row r="3921" spans="1:6" s="60" customFormat="1" ht="15" hidden="1" x14ac:dyDescent="0.25">
      <c r="A3921" s="65" t="str">
        <f t="shared" si="122"/>
        <v>A</v>
      </c>
      <c r="B3921" s="124" t="s">
        <v>315</v>
      </c>
      <c r="C3921" s="124" t="s">
        <v>18</v>
      </c>
      <c r="D3921" s="125">
        <v>0</v>
      </c>
      <c r="E3921" s="125">
        <v>132.29354999999998</v>
      </c>
      <c r="F3921" s="126" t="e">
        <f t="shared" si="123"/>
        <v>#DIV/0!</v>
      </c>
    </row>
    <row r="3922" spans="1:6" s="60" customFormat="1" ht="15" hidden="1" x14ac:dyDescent="0.25">
      <c r="A3922" s="65" t="str">
        <f t="shared" si="122"/>
        <v>A</v>
      </c>
      <c r="B3922" s="127" t="s">
        <v>315</v>
      </c>
      <c r="C3922" s="127" t="s">
        <v>32</v>
      </c>
      <c r="D3922" s="128">
        <v>0</v>
      </c>
      <c r="E3922" s="128">
        <v>118.71534</v>
      </c>
      <c r="F3922" s="129" t="e">
        <f t="shared" si="123"/>
        <v>#DIV/0!</v>
      </c>
    </row>
    <row r="3923" spans="1:6" s="60" customFormat="1" ht="15" hidden="1" x14ac:dyDescent="0.25">
      <c r="A3923" s="65" t="str">
        <f t="shared" si="122"/>
        <v>A</v>
      </c>
      <c r="B3923" s="127" t="s">
        <v>315</v>
      </c>
      <c r="C3923" s="127" t="s">
        <v>3</v>
      </c>
      <c r="D3923" s="128">
        <v>0</v>
      </c>
      <c r="E3923" s="128">
        <v>13.578209999999999</v>
      </c>
      <c r="F3923" s="129" t="e">
        <f t="shared" si="123"/>
        <v>#DIV/0!</v>
      </c>
    </row>
    <row r="3924" spans="1:6" s="60" customFormat="1" ht="15" hidden="1" x14ac:dyDescent="0.25">
      <c r="A3924" s="65" t="str">
        <f t="shared" si="122"/>
        <v>A</v>
      </c>
      <c r="B3924" s="124" t="s">
        <v>315</v>
      </c>
      <c r="C3924" s="124" t="s">
        <v>35</v>
      </c>
      <c r="D3924" s="125">
        <v>0</v>
      </c>
      <c r="E3924" s="125">
        <v>3.3121499999999999</v>
      </c>
      <c r="F3924" s="126" t="e">
        <f t="shared" si="123"/>
        <v>#DIV/0!</v>
      </c>
    </row>
    <row r="3925" spans="1:6" s="60" customFormat="1" ht="36.75" hidden="1" thickBot="1" x14ac:dyDescent="0.3">
      <c r="A3925" s="65" t="str">
        <f t="shared" si="122"/>
        <v>A</v>
      </c>
      <c r="B3925" s="120" t="s">
        <v>1995</v>
      </c>
      <c r="C3925" s="121" t="s">
        <v>1832</v>
      </c>
      <c r="D3925" s="122">
        <v>0</v>
      </c>
      <c r="E3925" s="122">
        <v>164.31399999999999</v>
      </c>
      <c r="F3925" s="123" t="e">
        <f t="shared" si="123"/>
        <v>#DIV/0!</v>
      </c>
    </row>
    <row r="3926" spans="1:6" s="60" customFormat="1" ht="15" hidden="1" x14ac:dyDescent="0.25">
      <c r="A3926" s="65" t="str">
        <f t="shared" si="122"/>
        <v>A</v>
      </c>
      <c r="B3926" s="124" t="s">
        <v>315</v>
      </c>
      <c r="C3926" s="124" t="s">
        <v>18</v>
      </c>
      <c r="D3926" s="125">
        <v>0</v>
      </c>
      <c r="E3926" s="125">
        <v>164.31399999999999</v>
      </c>
      <c r="F3926" s="126" t="e">
        <f t="shared" si="123"/>
        <v>#DIV/0!</v>
      </c>
    </row>
    <row r="3927" spans="1:6" s="60" customFormat="1" ht="15" hidden="1" x14ac:dyDescent="0.25">
      <c r="A3927" s="65" t="str">
        <f t="shared" si="122"/>
        <v>A</v>
      </c>
      <c r="B3927" s="127" t="s">
        <v>315</v>
      </c>
      <c r="C3927" s="127" t="s">
        <v>32</v>
      </c>
      <c r="D3927" s="128">
        <v>0</v>
      </c>
      <c r="E3927" s="128">
        <v>164.31399999999999</v>
      </c>
      <c r="F3927" s="129" t="e">
        <f t="shared" si="123"/>
        <v>#DIV/0!</v>
      </c>
    </row>
    <row r="3928" spans="1:6" s="60" customFormat="1" ht="36.75" hidden="1" thickBot="1" x14ac:dyDescent="0.3">
      <c r="A3928" s="65" t="str">
        <f t="shared" si="122"/>
        <v>A</v>
      </c>
      <c r="B3928" s="120" t="s">
        <v>1996</v>
      </c>
      <c r="C3928" s="121" t="s">
        <v>1917</v>
      </c>
      <c r="D3928" s="122">
        <v>0</v>
      </c>
      <c r="E3928" s="122">
        <v>668.75427999999999</v>
      </c>
      <c r="F3928" s="123" t="e">
        <f t="shared" si="123"/>
        <v>#DIV/0!</v>
      </c>
    </row>
    <row r="3929" spans="1:6" s="60" customFormat="1" ht="15" hidden="1" x14ac:dyDescent="0.25">
      <c r="A3929" s="65" t="str">
        <f t="shared" si="122"/>
        <v>A</v>
      </c>
      <c r="B3929" s="124" t="s">
        <v>315</v>
      </c>
      <c r="C3929" s="124" t="s">
        <v>18</v>
      </c>
      <c r="D3929" s="125">
        <v>0</v>
      </c>
      <c r="E3929" s="125">
        <v>546.60471999999993</v>
      </c>
      <c r="F3929" s="126" t="e">
        <f t="shared" si="123"/>
        <v>#DIV/0!</v>
      </c>
    </row>
    <row r="3930" spans="1:6" s="60" customFormat="1" ht="15" hidden="1" x14ac:dyDescent="0.25">
      <c r="A3930" s="65" t="str">
        <f t="shared" si="122"/>
        <v>A</v>
      </c>
      <c r="B3930" s="127" t="s">
        <v>315</v>
      </c>
      <c r="C3930" s="127" t="s">
        <v>32</v>
      </c>
      <c r="D3930" s="128">
        <v>0</v>
      </c>
      <c r="E3930" s="128">
        <v>546.60471999999993</v>
      </c>
      <c r="F3930" s="129" t="e">
        <f t="shared" si="123"/>
        <v>#DIV/0!</v>
      </c>
    </row>
    <row r="3931" spans="1:6" s="60" customFormat="1" ht="15" hidden="1" x14ac:dyDescent="0.25">
      <c r="A3931" s="65" t="str">
        <f t="shared" si="122"/>
        <v>A</v>
      </c>
      <c r="B3931" s="124" t="s">
        <v>315</v>
      </c>
      <c r="C3931" s="124" t="s">
        <v>35</v>
      </c>
      <c r="D3931" s="125">
        <v>0</v>
      </c>
      <c r="E3931" s="125">
        <v>122.14955999999999</v>
      </c>
      <c r="F3931" s="126" t="e">
        <f t="shared" si="123"/>
        <v>#DIV/0!</v>
      </c>
    </row>
    <row r="3932" spans="1:6" ht="36.75" thickBot="1" x14ac:dyDescent="0.25">
      <c r="A3932" s="49" t="str">
        <f t="shared" si="122"/>
        <v>A</v>
      </c>
      <c r="B3932" s="109" t="s">
        <v>1997</v>
      </c>
      <c r="C3932" s="110" t="s">
        <v>1998</v>
      </c>
      <c r="D3932" s="111">
        <v>45376.663999999997</v>
      </c>
      <c r="E3932" s="111">
        <v>45532.993179999998</v>
      </c>
      <c r="F3932" s="112">
        <f t="shared" si="123"/>
        <v>1.0034451448436139</v>
      </c>
    </row>
    <row r="3933" spans="1:6" ht="15.75" thickTop="1" x14ac:dyDescent="0.2">
      <c r="A3933" s="49" t="str">
        <f t="shared" si="122"/>
        <v>A</v>
      </c>
      <c r="B3933" s="115" t="s">
        <v>315</v>
      </c>
      <c r="C3933" s="115" t="s">
        <v>18</v>
      </c>
      <c r="D3933" s="116">
        <v>44431.468000000001</v>
      </c>
      <c r="E3933" s="116">
        <v>44641.378159999993</v>
      </c>
      <c r="F3933" s="117">
        <f t="shared" si="123"/>
        <v>1.0047243579707965</v>
      </c>
    </row>
    <row r="3934" spans="1:6" ht="15" x14ac:dyDescent="0.2">
      <c r="A3934" s="49" t="str">
        <f t="shared" si="122"/>
        <v>A</v>
      </c>
      <c r="B3934" s="118" t="s">
        <v>315</v>
      </c>
      <c r="C3934" s="118" t="s">
        <v>19</v>
      </c>
      <c r="D3934" s="89">
        <v>3915.3629999999998</v>
      </c>
      <c r="E3934" s="89">
        <v>3960.0998999999997</v>
      </c>
      <c r="F3934" s="119">
        <f t="shared" si="123"/>
        <v>1.0114259903870981</v>
      </c>
    </row>
    <row r="3935" spans="1:6" ht="15" x14ac:dyDescent="0.2">
      <c r="A3935" s="49" t="str">
        <f t="shared" si="122"/>
        <v>A</v>
      </c>
      <c r="B3935" s="118" t="s">
        <v>315</v>
      </c>
      <c r="C3935" s="118" t="s">
        <v>20</v>
      </c>
      <c r="D3935" s="89">
        <v>2186.6750000000002</v>
      </c>
      <c r="E3935" s="89">
        <v>2451.0441900000001</v>
      </c>
      <c r="F3935" s="119">
        <f t="shared" si="123"/>
        <v>1.1209000834600478</v>
      </c>
    </row>
    <row r="3936" spans="1:6" ht="15" x14ac:dyDescent="0.2">
      <c r="A3936" s="49" t="str">
        <f t="shared" si="122"/>
        <v>A</v>
      </c>
      <c r="B3936" s="118" t="s">
        <v>315</v>
      </c>
      <c r="C3936" s="118" t="s">
        <v>32</v>
      </c>
      <c r="D3936" s="89">
        <v>14028.08</v>
      </c>
      <c r="E3936" s="89">
        <v>13858.38644</v>
      </c>
      <c r="F3936" s="119">
        <f t="shared" si="123"/>
        <v>0.98790329396467658</v>
      </c>
    </row>
    <row r="3937" spans="1:6" ht="15" x14ac:dyDescent="0.2">
      <c r="A3937" s="49" t="str">
        <f t="shared" si="122"/>
        <v>A</v>
      </c>
      <c r="B3937" s="118" t="s">
        <v>315</v>
      </c>
      <c r="C3937" s="118" t="s">
        <v>3</v>
      </c>
      <c r="D3937" s="89">
        <v>19563.8</v>
      </c>
      <c r="E3937" s="89">
        <v>19631.961649999997</v>
      </c>
      <c r="F3937" s="119">
        <f t="shared" si="123"/>
        <v>1.0034840700681871</v>
      </c>
    </row>
    <row r="3938" spans="1:6" ht="15" x14ac:dyDescent="0.2">
      <c r="A3938" s="49" t="str">
        <f t="shared" si="122"/>
        <v>A</v>
      </c>
      <c r="B3938" s="118" t="s">
        <v>315</v>
      </c>
      <c r="C3938" s="118" t="s">
        <v>33</v>
      </c>
      <c r="D3938" s="89">
        <v>23.25</v>
      </c>
      <c r="E3938" s="89">
        <v>20.926659999999998</v>
      </c>
      <c r="F3938" s="119">
        <f t="shared" si="123"/>
        <v>0.90007139784946233</v>
      </c>
    </row>
    <row r="3939" spans="1:6" ht="15" x14ac:dyDescent="0.2">
      <c r="A3939" s="49" t="str">
        <f t="shared" si="122"/>
        <v>A</v>
      </c>
      <c r="B3939" s="118" t="s">
        <v>315</v>
      </c>
      <c r="C3939" s="118" t="s">
        <v>34</v>
      </c>
      <c r="D3939" s="89">
        <v>4714.3</v>
      </c>
      <c r="E3939" s="89">
        <v>4718.9593199999999</v>
      </c>
      <c r="F3939" s="119">
        <f t="shared" si="123"/>
        <v>1.0009883376110982</v>
      </c>
    </row>
    <row r="3940" spans="1:6" ht="15" x14ac:dyDescent="0.2">
      <c r="A3940" s="49" t="str">
        <f t="shared" si="122"/>
        <v>A</v>
      </c>
      <c r="B3940" s="115" t="s">
        <v>315</v>
      </c>
      <c r="C3940" s="115" t="s">
        <v>35</v>
      </c>
      <c r="D3940" s="116">
        <v>945.19600000000003</v>
      </c>
      <c r="E3940" s="116">
        <v>891.61501999999996</v>
      </c>
      <c r="F3940" s="117">
        <f t="shared" si="123"/>
        <v>0.9433123077118396</v>
      </c>
    </row>
    <row r="3941" spans="1:6" ht="36.75" thickBot="1" x14ac:dyDescent="0.25">
      <c r="A3941" s="49" t="str">
        <f t="shared" si="122"/>
        <v>A</v>
      </c>
      <c r="B3941" s="109" t="s">
        <v>1999</v>
      </c>
      <c r="C3941" s="110" t="s">
        <v>2000</v>
      </c>
      <c r="D3941" s="111">
        <v>23041.784</v>
      </c>
      <c r="E3941" s="111">
        <v>23382.0193</v>
      </c>
      <c r="F3941" s="112">
        <f t="shared" si="123"/>
        <v>1.0147660137774055</v>
      </c>
    </row>
    <row r="3942" spans="1:6" ht="15.75" thickTop="1" x14ac:dyDescent="0.2">
      <c r="A3942" s="49" t="str">
        <f t="shared" si="122"/>
        <v>A</v>
      </c>
      <c r="B3942" s="115" t="s">
        <v>315</v>
      </c>
      <c r="C3942" s="115" t="s">
        <v>18</v>
      </c>
      <c r="D3942" s="116">
        <v>22273.266</v>
      </c>
      <c r="E3942" s="116">
        <v>22613.643720000004</v>
      </c>
      <c r="F3942" s="117">
        <f t="shared" si="123"/>
        <v>1.0152818953448499</v>
      </c>
    </row>
    <row r="3943" spans="1:6" ht="15" x14ac:dyDescent="0.2">
      <c r="A3943" s="49" t="str">
        <f t="shared" si="122"/>
        <v>A</v>
      </c>
      <c r="B3943" s="118" t="s">
        <v>315</v>
      </c>
      <c r="C3943" s="118" t="s">
        <v>19</v>
      </c>
      <c r="D3943" s="89">
        <v>491.2</v>
      </c>
      <c r="E3943" s="89">
        <v>491.05635999999998</v>
      </c>
      <c r="F3943" s="119">
        <f t="shared" si="123"/>
        <v>0.99970757328990223</v>
      </c>
    </row>
    <row r="3944" spans="1:6" ht="15" x14ac:dyDescent="0.2">
      <c r="A3944" s="49" t="str">
        <f t="shared" si="122"/>
        <v>A</v>
      </c>
      <c r="B3944" s="118" t="s">
        <v>315</v>
      </c>
      <c r="C3944" s="118" t="s">
        <v>20</v>
      </c>
      <c r="D3944" s="89">
        <v>710.96600000000001</v>
      </c>
      <c r="E3944" s="89">
        <v>989.77677000000006</v>
      </c>
      <c r="F3944" s="119">
        <f t="shared" si="123"/>
        <v>1.3921576699870317</v>
      </c>
    </row>
    <row r="3945" spans="1:6" ht="15" x14ac:dyDescent="0.2">
      <c r="A3945" s="49" t="str">
        <f t="shared" si="122"/>
        <v>A</v>
      </c>
      <c r="B3945" s="118" t="s">
        <v>315</v>
      </c>
      <c r="C3945" s="118" t="s">
        <v>3</v>
      </c>
      <c r="D3945" s="89">
        <v>16449.25</v>
      </c>
      <c r="E3945" s="89">
        <v>16517.054050000002</v>
      </c>
      <c r="F3945" s="119">
        <f t="shared" si="123"/>
        <v>1.0041220146815206</v>
      </c>
    </row>
    <row r="3946" spans="1:6" ht="15" x14ac:dyDescent="0.2">
      <c r="A3946" s="49" t="str">
        <f t="shared" si="122"/>
        <v>A</v>
      </c>
      <c r="B3946" s="118" t="s">
        <v>315</v>
      </c>
      <c r="C3946" s="118" t="s">
        <v>33</v>
      </c>
      <c r="D3946" s="89">
        <v>15.25</v>
      </c>
      <c r="E3946" s="89">
        <v>15.14714</v>
      </c>
      <c r="F3946" s="119">
        <f t="shared" si="123"/>
        <v>0.99325508196721313</v>
      </c>
    </row>
    <row r="3947" spans="1:6" ht="15" x14ac:dyDescent="0.2">
      <c r="A3947" s="49" t="str">
        <f t="shared" si="122"/>
        <v>A</v>
      </c>
      <c r="B3947" s="118" t="s">
        <v>315</v>
      </c>
      <c r="C3947" s="118" t="s">
        <v>34</v>
      </c>
      <c r="D3947" s="89">
        <v>4606.6000000000004</v>
      </c>
      <c r="E3947" s="89">
        <v>4600.6094000000003</v>
      </c>
      <c r="F3947" s="119">
        <f t="shared" si="123"/>
        <v>0.99869956149871919</v>
      </c>
    </row>
    <row r="3948" spans="1:6" ht="15" x14ac:dyDescent="0.2">
      <c r="A3948" s="49" t="str">
        <f t="shared" si="122"/>
        <v>A</v>
      </c>
      <c r="B3948" s="115" t="s">
        <v>315</v>
      </c>
      <c r="C3948" s="115" t="s">
        <v>35</v>
      </c>
      <c r="D3948" s="116">
        <v>768.51800000000003</v>
      </c>
      <c r="E3948" s="116">
        <v>768.37558000000001</v>
      </c>
      <c r="F3948" s="117">
        <f t="shared" si="123"/>
        <v>0.99981468228460491</v>
      </c>
    </row>
    <row r="3949" spans="1:6" s="60" customFormat="1" ht="36.75" hidden="1" thickBot="1" x14ac:dyDescent="0.3">
      <c r="A3949" s="65" t="str">
        <f t="shared" si="122"/>
        <v>A</v>
      </c>
      <c r="B3949" s="120" t="s">
        <v>2001</v>
      </c>
      <c r="C3949" s="121" t="s">
        <v>2002</v>
      </c>
      <c r="D3949" s="122">
        <v>759.41600000000005</v>
      </c>
      <c r="E3949" s="122">
        <v>741.75784999999996</v>
      </c>
      <c r="F3949" s="123">
        <f t="shared" si="123"/>
        <v>0.97674772456729897</v>
      </c>
    </row>
    <row r="3950" spans="1:6" s="60" customFormat="1" ht="15" hidden="1" x14ac:dyDescent="0.25">
      <c r="A3950" s="65" t="str">
        <f t="shared" si="122"/>
        <v>A</v>
      </c>
      <c r="B3950" s="124" t="s">
        <v>315</v>
      </c>
      <c r="C3950" s="124" t="s">
        <v>18</v>
      </c>
      <c r="D3950" s="125">
        <v>754.01599999999996</v>
      </c>
      <c r="E3950" s="125">
        <v>736.44285000000002</v>
      </c>
      <c r="F3950" s="126">
        <f t="shared" si="123"/>
        <v>0.97669392957178636</v>
      </c>
    </row>
    <row r="3951" spans="1:6" s="60" customFormat="1" ht="15" hidden="1" x14ac:dyDescent="0.25">
      <c r="A3951" s="65" t="str">
        <f t="shared" si="122"/>
        <v>A</v>
      </c>
      <c r="B3951" s="127" t="s">
        <v>315</v>
      </c>
      <c r="C3951" s="127" t="s">
        <v>19</v>
      </c>
      <c r="D3951" s="128">
        <v>491.2</v>
      </c>
      <c r="E3951" s="128">
        <v>491.05635999999998</v>
      </c>
      <c r="F3951" s="129">
        <f t="shared" si="123"/>
        <v>0.99970757328990223</v>
      </c>
    </row>
    <row r="3952" spans="1:6" s="60" customFormat="1" ht="15" hidden="1" x14ac:dyDescent="0.25">
      <c r="A3952" s="65" t="str">
        <f t="shared" si="122"/>
        <v>A</v>
      </c>
      <c r="B3952" s="127" t="s">
        <v>315</v>
      </c>
      <c r="C3952" s="127" t="s">
        <v>20</v>
      </c>
      <c r="D3952" s="128">
        <v>246.86600000000001</v>
      </c>
      <c r="E3952" s="128">
        <v>229.65173999999999</v>
      </c>
      <c r="F3952" s="129">
        <f t="shared" si="123"/>
        <v>0.93026880979964832</v>
      </c>
    </row>
    <row r="3953" spans="1:6" s="60" customFormat="1" ht="15" hidden="1" x14ac:dyDescent="0.25">
      <c r="A3953" s="65" t="str">
        <f t="shared" si="122"/>
        <v>A</v>
      </c>
      <c r="B3953" s="127" t="s">
        <v>315</v>
      </c>
      <c r="C3953" s="127" t="s">
        <v>33</v>
      </c>
      <c r="D3953" s="128">
        <v>14.25</v>
      </c>
      <c r="E3953" s="128">
        <v>14.192590000000001</v>
      </c>
      <c r="F3953" s="129">
        <f t="shared" si="123"/>
        <v>0.99597122807017546</v>
      </c>
    </row>
    <row r="3954" spans="1:6" s="60" customFormat="1" ht="15" hidden="1" x14ac:dyDescent="0.25">
      <c r="A3954" s="65" t="str">
        <f t="shared" si="122"/>
        <v>A</v>
      </c>
      <c r="B3954" s="127" t="s">
        <v>315</v>
      </c>
      <c r="C3954" s="127" t="s">
        <v>34</v>
      </c>
      <c r="D3954" s="128">
        <v>1.7</v>
      </c>
      <c r="E3954" s="128">
        <v>1.5421599999999998</v>
      </c>
      <c r="F3954" s="129">
        <f t="shared" si="123"/>
        <v>0.9071529411764705</v>
      </c>
    </row>
    <row r="3955" spans="1:6" s="60" customFormat="1" ht="15" hidden="1" x14ac:dyDescent="0.25">
      <c r="A3955" s="65" t="str">
        <f t="shared" si="122"/>
        <v>A</v>
      </c>
      <c r="B3955" s="124" t="s">
        <v>315</v>
      </c>
      <c r="C3955" s="124" t="s">
        <v>35</v>
      </c>
      <c r="D3955" s="125">
        <v>5.4</v>
      </c>
      <c r="E3955" s="125">
        <v>5.3150000000000004</v>
      </c>
      <c r="F3955" s="126">
        <f t="shared" si="123"/>
        <v>0.98425925925925928</v>
      </c>
    </row>
    <row r="3956" spans="1:6" s="60" customFormat="1" ht="54.75" hidden="1" thickBot="1" x14ac:dyDescent="0.3">
      <c r="A3956" s="65" t="str">
        <f t="shared" si="122"/>
        <v>A</v>
      </c>
      <c r="B3956" s="120" t="s">
        <v>2003</v>
      </c>
      <c r="C3956" s="121" t="s">
        <v>2004</v>
      </c>
      <c r="D3956" s="122">
        <v>22282.367999999999</v>
      </c>
      <c r="E3956" s="122">
        <v>22559.564040000001</v>
      </c>
      <c r="F3956" s="123">
        <f t="shared" si="123"/>
        <v>1.0124401517827908</v>
      </c>
    </row>
    <row r="3957" spans="1:6" s="60" customFormat="1" ht="15" hidden="1" x14ac:dyDescent="0.25">
      <c r="A3957" s="65" t="str">
        <f t="shared" si="122"/>
        <v>A</v>
      </c>
      <c r="B3957" s="124" t="s">
        <v>315</v>
      </c>
      <c r="C3957" s="124" t="s">
        <v>18</v>
      </c>
      <c r="D3957" s="125">
        <v>21519.25</v>
      </c>
      <c r="E3957" s="125">
        <v>21796.503460000004</v>
      </c>
      <c r="F3957" s="126">
        <f t="shared" si="123"/>
        <v>1.0128839741161983</v>
      </c>
    </row>
    <row r="3958" spans="1:6" s="60" customFormat="1" ht="15" hidden="1" x14ac:dyDescent="0.25">
      <c r="A3958" s="65" t="str">
        <f t="shared" si="122"/>
        <v>A</v>
      </c>
      <c r="B3958" s="127" t="s">
        <v>315</v>
      </c>
      <c r="C3958" s="127" t="s">
        <v>20</v>
      </c>
      <c r="D3958" s="128">
        <v>464.1</v>
      </c>
      <c r="E3958" s="128">
        <v>760.12503000000004</v>
      </c>
      <c r="F3958" s="129">
        <f t="shared" si="123"/>
        <v>1.6378475113122173</v>
      </c>
    </row>
    <row r="3959" spans="1:6" s="60" customFormat="1" ht="15" hidden="1" x14ac:dyDescent="0.25">
      <c r="A3959" s="65" t="str">
        <f t="shared" si="122"/>
        <v>A</v>
      </c>
      <c r="B3959" s="127" t="s">
        <v>315</v>
      </c>
      <c r="C3959" s="127" t="s">
        <v>3</v>
      </c>
      <c r="D3959" s="128">
        <v>16449.25</v>
      </c>
      <c r="E3959" s="128">
        <v>16436.356640000002</v>
      </c>
      <c r="F3959" s="129">
        <f t="shared" si="123"/>
        <v>0.99921617338176527</v>
      </c>
    </row>
    <row r="3960" spans="1:6" s="60" customFormat="1" ht="15" hidden="1" x14ac:dyDescent="0.25">
      <c r="A3960" s="65" t="str">
        <f t="shared" si="122"/>
        <v>A</v>
      </c>
      <c r="B3960" s="127" t="s">
        <v>315</v>
      </c>
      <c r="C3960" s="127" t="s">
        <v>33</v>
      </c>
      <c r="D3960" s="128">
        <v>1</v>
      </c>
      <c r="E3960" s="128">
        <v>0.95455000000000001</v>
      </c>
      <c r="F3960" s="129">
        <f t="shared" si="123"/>
        <v>0.95455000000000001</v>
      </c>
    </row>
    <row r="3961" spans="1:6" s="60" customFormat="1" ht="15" hidden="1" x14ac:dyDescent="0.25">
      <c r="A3961" s="65" t="str">
        <f t="shared" si="122"/>
        <v>A</v>
      </c>
      <c r="B3961" s="127" t="s">
        <v>315</v>
      </c>
      <c r="C3961" s="127" t="s">
        <v>34</v>
      </c>
      <c r="D3961" s="128">
        <v>4604.8999999999996</v>
      </c>
      <c r="E3961" s="128">
        <v>4599.0672400000003</v>
      </c>
      <c r="F3961" s="129">
        <f t="shared" si="123"/>
        <v>0.99873335794479812</v>
      </c>
    </row>
    <row r="3962" spans="1:6" s="60" customFormat="1" ht="15" hidden="1" x14ac:dyDescent="0.25">
      <c r="A3962" s="65" t="str">
        <f t="shared" si="122"/>
        <v>A</v>
      </c>
      <c r="B3962" s="124" t="s">
        <v>315</v>
      </c>
      <c r="C3962" s="124" t="s">
        <v>35</v>
      </c>
      <c r="D3962" s="125">
        <v>763.11800000000005</v>
      </c>
      <c r="E3962" s="125">
        <v>763.06057999999996</v>
      </c>
      <c r="F3962" s="126">
        <f t="shared" si="123"/>
        <v>0.9999247560665584</v>
      </c>
    </row>
    <row r="3963" spans="1:6" s="60" customFormat="1" ht="36.75" hidden="1" thickBot="1" x14ac:dyDescent="0.3">
      <c r="A3963" s="65" t="str">
        <f t="shared" si="122"/>
        <v>A</v>
      </c>
      <c r="B3963" s="120" t="s">
        <v>2005</v>
      </c>
      <c r="C3963" s="121" t="s">
        <v>2006</v>
      </c>
      <c r="D3963" s="122">
        <v>0</v>
      </c>
      <c r="E3963" s="122">
        <v>80.697410000000005</v>
      </c>
      <c r="F3963" s="123" t="e">
        <f t="shared" si="123"/>
        <v>#DIV/0!</v>
      </c>
    </row>
    <row r="3964" spans="1:6" s="60" customFormat="1" ht="15" hidden="1" x14ac:dyDescent="0.25">
      <c r="A3964" s="65" t="str">
        <f t="shared" si="122"/>
        <v>A</v>
      </c>
      <c r="B3964" s="124" t="s">
        <v>315</v>
      </c>
      <c r="C3964" s="124" t="s">
        <v>18</v>
      </c>
      <c r="D3964" s="125">
        <v>0</v>
      </c>
      <c r="E3964" s="125">
        <v>80.697410000000005</v>
      </c>
      <c r="F3964" s="126" t="e">
        <f t="shared" si="123"/>
        <v>#DIV/0!</v>
      </c>
    </row>
    <row r="3965" spans="1:6" s="60" customFormat="1" ht="15" hidden="1" x14ac:dyDescent="0.25">
      <c r="A3965" s="65" t="str">
        <f t="shared" si="122"/>
        <v>A</v>
      </c>
      <c r="B3965" s="127" t="s">
        <v>315</v>
      </c>
      <c r="C3965" s="127" t="s">
        <v>3</v>
      </c>
      <c r="D3965" s="128">
        <v>0</v>
      </c>
      <c r="E3965" s="128">
        <v>80.697410000000005</v>
      </c>
      <c r="F3965" s="129" t="e">
        <f t="shared" si="123"/>
        <v>#DIV/0!</v>
      </c>
    </row>
    <row r="3966" spans="1:6" ht="18.75" thickBot="1" x14ac:dyDescent="0.25">
      <c r="A3966" s="49" t="str">
        <f t="shared" si="122"/>
        <v>A</v>
      </c>
      <c r="B3966" s="109" t="s">
        <v>2007</v>
      </c>
      <c r="C3966" s="110" t="s">
        <v>2008</v>
      </c>
      <c r="D3966" s="111">
        <v>4343.3999999999996</v>
      </c>
      <c r="E3966" s="111">
        <v>4345.5688099999998</v>
      </c>
      <c r="F3966" s="112">
        <f t="shared" si="123"/>
        <v>1.0004993346226458</v>
      </c>
    </row>
    <row r="3967" spans="1:6" ht="15.75" thickTop="1" x14ac:dyDescent="0.2">
      <c r="A3967" s="49" t="str">
        <f t="shared" si="122"/>
        <v>A</v>
      </c>
      <c r="B3967" s="115" t="s">
        <v>315</v>
      </c>
      <c r="C3967" s="115" t="s">
        <v>18</v>
      </c>
      <c r="D3967" s="116">
        <v>4184.7219999999998</v>
      </c>
      <c r="E3967" s="116">
        <v>4235.1153699999995</v>
      </c>
      <c r="F3967" s="117">
        <f t="shared" si="123"/>
        <v>1.0120422264609215</v>
      </c>
    </row>
    <row r="3968" spans="1:6" ht="15" x14ac:dyDescent="0.2">
      <c r="A3968" s="49" t="str">
        <f t="shared" si="122"/>
        <v>A</v>
      </c>
      <c r="B3968" s="118" t="s">
        <v>315</v>
      </c>
      <c r="C3968" s="118" t="s">
        <v>19</v>
      </c>
      <c r="D3968" s="89">
        <v>2792.9630000000002</v>
      </c>
      <c r="E3968" s="89">
        <v>2842.0881400000003</v>
      </c>
      <c r="F3968" s="119">
        <f t="shared" si="123"/>
        <v>1.0175888975256744</v>
      </c>
    </row>
    <row r="3969" spans="1:6" ht="15" x14ac:dyDescent="0.2">
      <c r="A3969" s="49" t="str">
        <f t="shared" si="122"/>
        <v>A</v>
      </c>
      <c r="B3969" s="118" t="s">
        <v>315</v>
      </c>
      <c r="C3969" s="118" t="s">
        <v>20</v>
      </c>
      <c r="D3969" s="89">
        <v>1377.1590000000001</v>
      </c>
      <c r="E3969" s="89">
        <v>1368.1258600000001</v>
      </c>
      <c r="F3969" s="119">
        <f t="shared" si="123"/>
        <v>0.99344074286266149</v>
      </c>
    </row>
    <row r="3970" spans="1:6" ht="15" x14ac:dyDescent="0.2">
      <c r="A3970" s="49" t="str">
        <f t="shared" si="122"/>
        <v>A</v>
      </c>
      <c r="B3970" s="118" t="s">
        <v>315</v>
      </c>
      <c r="C3970" s="118" t="s">
        <v>3</v>
      </c>
      <c r="D3970" s="89">
        <v>0</v>
      </c>
      <c r="E3970" s="89">
        <v>0.79424000000000006</v>
      </c>
      <c r="F3970" s="119" t="e">
        <f t="shared" si="123"/>
        <v>#DIV/0!</v>
      </c>
    </row>
    <row r="3971" spans="1:6" ht="15" x14ac:dyDescent="0.2">
      <c r="A3971" s="49" t="str">
        <f t="shared" si="122"/>
        <v>A</v>
      </c>
      <c r="B3971" s="118" t="s">
        <v>315</v>
      </c>
      <c r="C3971" s="118" t="s">
        <v>33</v>
      </c>
      <c r="D3971" s="89">
        <v>5</v>
      </c>
      <c r="E3971" s="89">
        <v>3.5158800000000001</v>
      </c>
      <c r="F3971" s="119">
        <f t="shared" si="123"/>
        <v>0.70317600000000002</v>
      </c>
    </row>
    <row r="3972" spans="1:6" ht="15" x14ac:dyDescent="0.2">
      <c r="A3972" s="49" t="str">
        <f t="shared" si="122"/>
        <v>A</v>
      </c>
      <c r="B3972" s="118" t="s">
        <v>315</v>
      </c>
      <c r="C3972" s="118" t="s">
        <v>34</v>
      </c>
      <c r="D3972" s="89">
        <v>9.6</v>
      </c>
      <c r="E3972" s="89">
        <v>20.591249999999999</v>
      </c>
      <c r="F3972" s="119">
        <f t="shared" si="123"/>
        <v>2.1449218750000001</v>
      </c>
    </row>
    <row r="3973" spans="1:6" ht="15" x14ac:dyDescent="0.2">
      <c r="A3973" s="49" t="str">
        <f t="shared" ref="A3973:A4036" si="124">(IF(OR(D3973&lt;&gt;0,E3973&lt;&gt;0,),"A","B"))</f>
        <v>A</v>
      </c>
      <c r="B3973" s="115" t="s">
        <v>315</v>
      </c>
      <c r="C3973" s="115" t="s">
        <v>35</v>
      </c>
      <c r="D3973" s="116">
        <v>158.678</v>
      </c>
      <c r="E3973" s="116">
        <v>110.45344</v>
      </c>
      <c r="F3973" s="117">
        <f t="shared" ref="F3973:F4036" si="125">E3973/D3973</f>
        <v>0.69608540566430133</v>
      </c>
    </row>
    <row r="3974" spans="1:6" s="60" customFormat="1" ht="36.75" hidden="1" thickBot="1" x14ac:dyDescent="0.3">
      <c r="A3974" s="65" t="str">
        <f t="shared" si="124"/>
        <v>A</v>
      </c>
      <c r="B3974" s="120" t="s">
        <v>2009</v>
      </c>
      <c r="C3974" s="121" t="s">
        <v>2010</v>
      </c>
      <c r="D3974" s="122">
        <v>1199.42</v>
      </c>
      <c r="E3974" s="122">
        <v>1193.3899900000001</v>
      </c>
      <c r="F3974" s="123">
        <f t="shared" si="125"/>
        <v>0.9949725617381735</v>
      </c>
    </row>
    <row r="3975" spans="1:6" s="60" customFormat="1" ht="15" hidden="1" x14ac:dyDescent="0.25">
      <c r="A3975" s="65" t="str">
        <f t="shared" si="124"/>
        <v>A</v>
      </c>
      <c r="B3975" s="124" t="s">
        <v>315</v>
      </c>
      <c r="C3975" s="124" t="s">
        <v>18</v>
      </c>
      <c r="D3975" s="125">
        <v>1185.2</v>
      </c>
      <c r="E3975" s="125">
        <v>1180.1259900000002</v>
      </c>
      <c r="F3975" s="126">
        <f t="shared" si="125"/>
        <v>0.99571885757678047</v>
      </c>
    </row>
    <row r="3976" spans="1:6" s="60" customFormat="1" ht="15" hidden="1" x14ac:dyDescent="0.25">
      <c r="A3976" s="65" t="str">
        <f t="shared" si="124"/>
        <v>A</v>
      </c>
      <c r="B3976" s="127" t="s">
        <v>315</v>
      </c>
      <c r="C3976" s="127" t="s">
        <v>19</v>
      </c>
      <c r="D3976" s="128">
        <v>892.4</v>
      </c>
      <c r="E3976" s="128">
        <v>891.58527000000004</v>
      </c>
      <c r="F3976" s="129">
        <f t="shared" si="125"/>
        <v>0.99908703496190054</v>
      </c>
    </row>
    <row r="3977" spans="1:6" s="60" customFormat="1" ht="15" hidden="1" x14ac:dyDescent="0.25">
      <c r="A3977" s="65" t="str">
        <f t="shared" si="124"/>
        <v>A</v>
      </c>
      <c r="B3977" s="127" t="s">
        <v>315</v>
      </c>
      <c r="C3977" s="127" t="s">
        <v>20</v>
      </c>
      <c r="D3977" s="128">
        <v>289</v>
      </c>
      <c r="E3977" s="128">
        <v>285.35473999999999</v>
      </c>
      <c r="F3977" s="129">
        <f t="shared" si="125"/>
        <v>0.98738664359861594</v>
      </c>
    </row>
    <row r="3978" spans="1:6" s="60" customFormat="1" ht="15" hidden="1" x14ac:dyDescent="0.25">
      <c r="A3978" s="65" t="str">
        <f t="shared" si="124"/>
        <v>A</v>
      </c>
      <c r="B3978" s="127" t="s">
        <v>315</v>
      </c>
      <c r="C3978" s="127" t="s">
        <v>34</v>
      </c>
      <c r="D3978" s="128">
        <v>3.8</v>
      </c>
      <c r="E3978" s="128">
        <v>3.1859799999999994</v>
      </c>
      <c r="F3978" s="129">
        <f t="shared" si="125"/>
        <v>0.83841578947368411</v>
      </c>
    </row>
    <row r="3979" spans="1:6" s="60" customFormat="1" ht="15" hidden="1" x14ac:dyDescent="0.25">
      <c r="A3979" s="65" t="str">
        <f t="shared" si="124"/>
        <v>A</v>
      </c>
      <c r="B3979" s="124" t="s">
        <v>315</v>
      </c>
      <c r="C3979" s="124" t="s">
        <v>35</v>
      </c>
      <c r="D3979" s="125">
        <v>14.22</v>
      </c>
      <c r="E3979" s="125">
        <v>13.263999999999999</v>
      </c>
      <c r="F3979" s="126">
        <f t="shared" si="125"/>
        <v>0.9327707454289732</v>
      </c>
    </row>
    <row r="3980" spans="1:6" s="60" customFormat="1" ht="36.75" hidden="1" thickBot="1" x14ac:dyDescent="0.3">
      <c r="A3980" s="65" t="str">
        <f t="shared" si="124"/>
        <v>A</v>
      </c>
      <c r="B3980" s="120" t="s">
        <v>2011</v>
      </c>
      <c r="C3980" s="121" t="s">
        <v>2010</v>
      </c>
      <c r="D3980" s="122">
        <v>1199.42</v>
      </c>
      <c r="E3980" s="122">
        <v>1193.3899900000001</v>
      </c>
      <c r="F3980" s="123">
        <f t="shared" si="125"/>
        <v>0.9949725617381735</v>
      </c>
    </row>
    <row r="3981" spans="1:6" s="60" customFormat="1" ht="15" hidden="1" x14ac:dyDescent="0.25">
      <c r="A3981" s="65" t="str">
        <f t="shared" si="124"/>
        <v>A</v>
      </c>
      <c r="B3981" s="124" t="s">
        <v>315</v>
      </c>
      <c r="C3981" s="124" t="s">
        <v>18</v>
      </c>
      <c r="D3981" s="125">
        <v>1185.2</v>
      </c>
      <c r="E3981" s="125">
        <v>1180.1259900000002</v>
      </c>
      <c r="F3981" s="126">
        <f t="shared" si="125"/>
        <v>0.99571885757678047</v>
      </c>
    </row>
    <row r="3982" spans="1:6" s="60" customFormat="1" ht="15" hidden="1" x14ac:dyDescent="0.25">
      <c r="A3982" s="65" t="str">
        <f t="shared" si="124"/>
        <v>A</v>
      </c>
      <c r="B3982" s="127" t="s">
        <v>315</v>
      </c>
      <c r="C3982" s="127" t="s">
        <v>19</v>
      </c>
      <c r="D3982" s="128">
        <v>892.4</v>
      </c>
      <c r="E3982" s="128">
        <v>891.58527000000004</v>
      </c>
      <c r="F3982" s="129">
        <f t="shared" si="125"/>
        <v>0.99908703496190054</v>
      </c>
    </row>
    <row r="3983" spans="1:6" s="60" customFormat="1" ht="15" hidden="1" x14ac:dyDescent="0.25">
      <c r="A3983" s="65" t="str">
        <f t="shared" si="124"/>
        <v>A</v>
      </c>
      <c r="B3983" s="127" t="s">
        <v>315</v>
      </c>
      <c r="C3983" s="127" t="s">
        <v>20</v>
      </c>
      <c r="D3983" s="128">
        <v>289</v>
      </c>
      <c r="E3983" s="128">
        <v>285.35473999999999</v>
      </c>
      <c r="F3983" s="129">
        <f t="shared" si="125"/>
        <v>0.98738664359861594</v>
      </c>
    </row>
    <row r="3984" spans="1:6" s="60" customFormat="1" ht="15" hidden="1" x14ac:dyDescent="0.25">
      <c r="A3984" s="65" t="str">
        <f t="shared" si="124"/>
        <v>A</v>
      </c>
      <c r="B3984" s="127" t="s">
        <v>315</v>
      </c>
      <c r="C3984" s="127" t="s">
        <v>34</v>
      </c>
      <c r="D3984" s="128">
        <v>3.8</v>
      </c>
      <c r="E3984" s="128">
        <v>3.1859799999999994</v>
      </c>
      <c r="F3984" s="129">
        <f t="shared" si="125"/>
        <v>0.83841578947368411</v>
      </c>
    </row>
    <row r="3985" spans="1:6" s="60" customFormat="1" ht="15" hidden="1" x14ac:dyDescent="0.25">
      <c r="A3985" s="65" t="str">
        <f t="shared" si="124"/>
        <v>A</v>
      </c>
      <c r="B3985" s="124" t="s">
        <v>315</v>
      </c>
      <c r="C3985" s="124" t="s">
        <v>35</v>
      </c>
      <c r="D3985" s="125">
        <v>14.22</v>
      </c>
      <c r="E3985" s="125">
        <v>13.263999999999999</v>
      </c>
      <c r="F3985" s="126">
        <f t="shared" si="125"/>
        <v>0.9327707454289732</v>
      </c>
    </row>
    <row r="3986" spans="1:6" s="60" customFormat="1" ht="36.75" hidden="1" thickBot="1" x14ac:dyDescent="0.3">
      <c r="A3986" s="65" t="str">
        <f t="shared" si="124"/>
        <v>A</v>
      </c>
      <c r="B3986" s="120" t="s">
        <v>2014</v>
      </c>
      <c r="C3986" s="121" t="s">
        <v>2015</v>
      </c>
      <c r="D3986" s="122">
        <v>1445.48</v>
      </c>
      <c r="E3986" s="122">
        <v>1418.6312599999999</v>
      </c>
      <c r="F3986" s="123">
        <f t="shared" si="125"/>
        <v>0.98142572709411402</v>
      </c>
    </row>
    <row r="3987" spans="1:6" s="60" customFormat="1" ht="15" hidden="1" x14ac:dyDescent="0.25">
      <c r="A3987" s="65" t="str">
        <f t="shared" si="124"/>
        <v>A</v>
      </c>
      <c r="B3987" s="124" t="s">
        <v>315</v>
      </c>
      <c r="C3987" s="124" t="s">
        <v>18</v>
      </c>
      <c r="D3987" s="125">
        <v>1393.5609999999999</v>
      </c>
      <c r="E3987" s="125">
        <v>1366.9596899999999</v>
      </c>
      <c r="F3987" s="126">
        <f t="shared" si="125"/>
        <v>0.98091126976142418</v>
      </c>
    </row>
    <row r="3988" spans="1:6" s="60" customFormat="1" ht="15" hidden="1" x14ac:dyDescent="0.25">
      <c r="A3988" s="65" t="str">
        <f t="shared" si="124"/>
        <v>A</v>
      </c>
      <c r="B3988" s="127" t="s">
        <v>315</v>
      </c>
      <c r="C3988" s="127" t="s">
        <v>19</v>
      </c>
      <c r="D3988" s="128">
        <v>871.38099999999997</v>
      </c>
      <c r="E3988" s="128">
        <v>865.53925000000004</v>
      </c>
      <c r="F3988" s="129">
        <f t="shared" si="125"/>
        <v>0.99329598648581974</v>
      </c>
    </row>
    <row r="3989" spans="1:6" s="60" customFormat="1" ht="15" hidden="1" x14ac:dyDescent="0.25">
      <c r="A3989" s="65" t="str">
        <f t="shared" si="124"/>
        <v>A</v>
      </c>
      <c r="B3989" s="127" t="s">
        <v>315</v>
      </c>
      <c r="C3989" s="127" t="s">
        <v>20</v>
      </c>
      <c r="D3989" s="128">
        <v>514.78</v>
      </c>
      <c r="E3989" s="128">
        <v>496.09496999999999</v>
      </c>
      <c r="F3989" s="129">
        <f t="shared" si="125"/>
        <v>0.96370288278487903</v>
      </c>
    </row>
    <row r="3990" spans="1:6" s="60" customFormat="1" ht="15" hidden="1" x14ac:dyDescent="0.25">
      <c r="A3990" s="65" t="str">
        <f t="shared" si="124"/>
        <v>A</v>
      </c>
      <c r="B3990" s="127" t="s">
        <v>315</v>
      </c>
      <c r="C3990" s="127" t="s">
        <v>33</v>
      </c>
      <c r="D3990" s="128">
        <v>5</v>
      </c>
      <c r="E3990" s="128">
        <v>3.5158800000000001</v>
      </c>
      <c r="F3990" s="129">
        <f t="shared" si="125"/>
        <v>0.70317600000000002</v>
      </c>
    </row>
    <row r="3991" spans="1:6" s="60" customFormat="1" ht="15" hidden="1" x14ac:dyDescent="0.25">
      <c r="A3991" s="65" t="str">
        <f t="shared" si="124"/>
        <v>A</v>
      </c>
      <c r="B3991" s="127" t="s">
        <v>315</v>
      </c>
      <c r="C3991" s="127" t="s">
        <v>34</v>
      </c>
      <c r="D3991" s="128">
        <v>2.4</v>
      </c>
      <c r="E3991" s="128">
        <v>1.8095900000000003</v>
      </c>
      <c r="F3991" s="129">
        <f t="shared" si="125"/>
        <v>0.75399583333333342</v>
      </c>
    </row>
    <row r="3992" spans="1:6" s="60" customFormat="1" ht="15" hidden="1" x14ac:dyDescent="0.25">
      <c r="A3992" s="65" t="str">
        <f t="shared" si="124"/>
        <v>A</v>
      </c>
      <c r="B3992" s="124" t="s">
        <v>315</v>
      </c>
      <c r="C3992" s="124" t="s">
        <v>35</v>
      </c>
      <c r="D3992" s="125">
        <v>51.918999999999997</v>
      </c>
      <c r="E3992" s="125">
        <v>51.671570000000003</v>
      </c>
      <c r="F3992" s="126">
        <f t="shared" si="125"/>
        <v>0.99523430728634998</v>
      </c>
    </row>
    <row r="3993" spans="1:6" s="60" customFormat="1" ht="36.75" hidden="1" thickBot="1" x14ac:dyDescent="0.3">
      <c r="A3993" s="65" t="str">
        <f t="shared" si="124"/>
        <v>A</v>
      </c>
      <c r="B3993" s="120" t="s">
        <v>2016</v>
      </c>
      <c r="C3993" s="121" t="s">
        <v>2015</v>
      </c>
      <c r="D3993" s="122">
        <v>1445.48</v>
      </c>
      <c r="E3993" s="122">
        <v>1418.6312599999999</v>
      </c>
      <c r="F3993" s="123">
        <f t="shared" si="125"/>
        <v>0.98142572709411402</v>
      </c>
    </row>
    <row r="3994" spans="1:6" s="60" customFormat="1" ht="15" hidden="1" x14ac:dyDescent="0.25">
      <c r="A3994" s="65" t="str">
        <f t="shared" si="124"/>
        <v>A</v>
      </c>
      <c r="B3994" s="124" t="s">
        <v>315</v>
      </c>
      <c r="C3994" s="124" t="s">
        <v>18</v>
      </c>
      <c r="D3994" s="125">
        <v>1393.5609999999999</v>
      </c>
      <c r="E3994" s="125">
        <v>1366.9596899999999</v>
      </c>
      <c r="F3994" s="126">
        <f t="shared" si="125"/>
        <v>0.98091126976142418</v>
      </c>
    </row>
    <row r="3995" spans="1:6" s="60" customFormat="1" ht="15" hidden="1" x14ac:dyDescent="0.25">
      <c r="A3995" s="65" t="str">
        <f t="shared" si="124"/>
        <v>A</v>
      </c>
      <c r="B3995" s="127" t="s">
        <v>315</v>
      </c>
      <c r="C3995" s="127" t="s">
        <v>19</v>
      </c>
      <c r="D3995" s="128">
        <v>871.38099999999997</v>
      </c>
      <c r="E3995" s="128">
        <v>865.53925000000004</v>
      </c>
      <c r="F3995" s="129">
        <f t="shared" si="125"/>
        <v>0.99329598648581974</v>
      </c>
    </row>
    <row r="3996" spans="1:6" s="60" customFormat="1" ht="15" hidden="1" x14ac:dyDescent="0.25">
      <c r="A3996" s="65" t="str">
        <f t="shared" si="124"/>
        <v>A</v>
      </c>
      <c r="B3996" s="127" t="s">
        <v>315</v>
      </c>
      <c r="C3996" s="127" t="s">
        <v>20</v>
      </c>
      <c r="D3996" s="128">
        <v>514.78</v>
      </c>
      <c r="E3996" s="128">
        <v>496.09496999999999</v>
      </c>
      <c r="F3996" s="129">
        <f t="shared" si="125"/>
        <v>0.96370288278487903</v>
      </c>
    </row>
    <row r="3997" spans="1:6" s="60" customFormat="1" ht="15" hidden="1" x14ac:dyDescent="0.25">
      <c r="A3997" s="65" t="str">
        <f t="shared" si="124"/>
        <v>A</v>
      </c>
      <c r="B3997" s="127" t="s">
        <v>315</v>
      </c>
      <c r="C3997" s="127" t="s">
        <v>33</v>
      </c>
      <c r="D3997" s="128">
        <v>5</v>
      </c>
      <c r="E3997" s="128">
        <v>3.5158800000000001</v>
      </c>
      <c r="F3997" s="129">
        <f t="shared" si="125"/>
        <v>0.70317600000000002</v>
      </c>
    </row>
    <row r="3998" spans="1:6" s="60" customFormat="1" ht="15" hidden="1" x14ac:dyDescent="0.25">
      <c r="A3998" s="65" t="str">
        <f t="shared" si="124"/>
        <v>A</v>
      </c>
      <c r="B3998" s="127" t="s">
        <v>315</v>
      </c>
      <c r="C3998" s="127" t="s">
        <v>34</v>
      </c>
      <c r="D3998" s="128">
        <v>2.4</v>
      </c>
      <c r="E3998" s="128">
        <v>1.8095900000000003</v>
      </c>
      <c r="F3998" s="129">
        <f t="shared" si="125"/>
        <v>0.75399583333333342</v>
      </c>
    </row>
    <row r="3999" spans="1:6" s="60" customFormat="1" ht="15" hidden="1" x14ac:dyDescent="0.25">
      <c r="A3999" s="65" t="str">
        <f t="shared" si="124"/>
        <v>A</v>
      </c>
      <c r="B3999" s="124" t="s">
        <v>315</v>
      </c>
      <c r="C3999" s="124" t="s">
        <v>35</v>
      </c>
      <c r="D3999" s="125">
        <v>51.918999999999997</v>
      </c>
      <c r="E3999" s="125">
        <v>51.671570000000003</v>
      </c>
      <c r="F3999" s="126">
        <f t="shared" si="125"/>
        <v>0.99523430728634998</v>
      </c>
    </row>
    <row r="4000" spans="1:6" s="60" customFormat="1" ht="54.75" hidden="1" thickBot="1" x14ac:dyDescent="0.3">
      <c r="A4000" s="65" t="str">
        <f t="shared" si="124"/>
        <v>A</v>
      </c>
      <c r="B4000" s="120" t="s">
        <v>2019</v>
      </c>
      <c r="C4000" s="121" t="s">
        <v>2020</v>
      </c>
      <c r="D4000" s="122">
        <v>487.3</v>
      </c>
      <c r="E4000" s="122">
        <v>593.63189</v>
      </c>
      <c r="F4000" s="123">
        <f t="shared" si="125"/>
        <v>1.2182062179355633</v>
      </c>
    </row>
    <row r="4001" spans="1:6" s="60" customFormat="1" ht="15" hidden="1" x14ac:dyDescent="0.25">
      <c r="A4001" s="65" t="str">
        <f t="shared" si="124"/>
        <v>A</v>
      </c>
      <c r="B4001" s="124" t="s">
        <v>315</v>
      </c>
      <c r="C4001" s="124" t="s">
        <v>18</v>
      </c>
      <c r="D4001" s="125">
        <v>485.51100000000002</v>
      </c>
      <c r="E4001" s="125">
        <v>590.71289000000002</v>
      </c>
      <c r="F4001" s="126">
        <f t="shared" si="125"/>
        <v>1.2166828146015229</v>
      </c>
    </row>
    <row r="4002" spans="1:6" s="60" customFormat="1" ht="15" hidden="1" x14ac:dyDescent="0.25">
      <c r="A4002" s="65" t="str">
        <f t="shared" si="124"/>
        <v>A</v>
      </c>
      <c r="B4002" s="127" t="s">
        <v>315</v>
      </c>
      <c r="C4002" s="127" t="s">
        <v>19</v>
      </c>
      <c r="D4002" s="128">
        <v>234.3</v>
      </c>
      <c r="E4002" s="128">
        <v>293.57697999999999</v>
      </c>
      <c r="F4002" s="129">
        <f t="shared" si="125"/>
        <v>1.2529960734101577</v>
      </c>
    </row>
    <row r="4003" spans="1:6" s="60" customFormat="1" ht="15" hidden="1" x14ac:dyDescent="0.25">
      <c r="A4003" s="65" t="str">
        <f t="shared" si="124"/>
        <v>A</v>
      </c>
      <c r="B4003" s="127" t="s">
        <v>315</v>
      </c>
      <c r="C4003" s="127" t="s">
        <v>20</v>
      </c>
      <c r="D4003" s="128">
        <v>251.21100000000001</v>
      </c>
      <c r="E4003" s="128">
        <v>283.09666999999996</v>
      </c>
      <c r="F4003" s="129">
        <f t="shared" si="125"/>
        <v>1.1269278415356014</v>
      </c>
    </row>
    <row r="4004" spans="1:6" s="60" customFormat="1" ht="15" hidden="1" x14ac:dyDescent="0.25">
      <c r="A4004" s="65" t="str">
        <f t="shared" si="124"/>
        <v>A</v>
      </c>
      <c r="B4004" s="127" t="s">
        <v>315</v>
      </c>
      <c r="C4004" s="127" t="s">
        <v>3</v>
      </c>
      <c r="D4004" s="128">
        <v>0</v>
      </c>
      <c r="E4004" s="128">
        <v>0.79424000000000006</v>
      </c>
      <c r="F4004" s="129" t="e">
        <f t="shared" si="125"/>
        <v>#DIV/0!</v>
      </c>
    </row>
    <row r="4005" spans="1:6" s="60" customFormat="1" ht="15" hidden="1" x14ac:dyDescent="0.25">
      <c r="A4005" s="65" t="str">
        <f t="shared" si="124"/>
        <v>A</v>
      </c>
      <c r="B4005" s="127" t="s">
        <v>315</v>
      </c>
      <c r="C4005" s="127" t="s">
        <v>34</v>
      </c>
      <c r="D4005" s="128">
        <v>0</v>
      </c>
      <c r="E4005" s="128">
        <v>13.244999999999999</v>
      </c>
      <c r="F4005" s="129" t="e">
        <f t="shared" si="125"/>
        <v>#DIV/0!</v>
      </c>
    </row>
    <row r="4006" spans="1:6" s="60" customFormat="1" ht="15" hidden="1" x14ac:dyDescent="0.25">
      <c r="A4006" s="65" t="str">
        <f t="shared" si="124"/>
        <v>A</v>
      </c>
      <c r="B4006" s="124" t="s">
        <v>315</v>
      </c>
      <c r="C4006" s="124" t="s">
        <v>35</v>
      </c>
      <c r="D4006" s="125">
        <v>1.7889999999999999</v>
      </c>
      <c r="E4006" s="125">
        <v>2.919</v>
      </c>
      <c r="F4006" s="126">
        <f t="shared" si="125"/>
        <v>1.6316377864728899</v>
      </c>
    </row>
    <row r="4007" spans="1:6" s="60" customFormat="1" ht="36.75" hidden="1" thickBot="1" x14ac:dyDescent="0.3">
      <c r="A4007" s="65" t="str">
        <f t="shared" si="124"/>
        <v>A</v>
      </c>
      <c r="B4007" s="120" t="s">
        <v>2021</v>
      </c>
      <c r="C4007" s="121" t="s">
        <v>2022</v>
      </c>
      <c r="D4007" s="122">
        <v>1211.2</v>
      </c>
      <c r="E4007" s="122">
        <v>1139.9156699999999</v>
      </c>
      <c r="F4007" s="123">
        <f t="shared" si="125"/>
        <v>0.94114569848084528</v>
      </c>
    </row>
    <row r="4008" spans="1:6" s="60" customFormat="1" ht="15" hidden="1" x14ac:dyDescent="0.25">
      <c r="A4008" s="65" t="str">
        <f t="shared" si="124"/>
        <v>A</v>
      </c>
      <c r="B4008" s="124" t="s">
        <v>315</v>
      </c>
      <c r="C4008" s="124" t="s">
        <v>18</v>
      </c>
      <c r="D4008" s="125">
        <v>1120.45</v>
      </c>
      <c r="E4008" s="125">
        <v>1097.3168000000001</v>
      </c>
      <c r="F4008" s="126">
        <f t="shared" si="125"/>
        <v>0.97935365255031459</v>
      </c>
    </row>
    <row r="4009" spans="1:6" s="60" customFormat="1" ht="15" hidden="1" x14ac:dyDescent="0.25">
      <c r="A4009" s="65" t="str">
        <f t="shared" si="124"/>
        <v>A</v>
      </c>
      <c r="B4009" s="127" t="s">
        <v>315</v>
      </c>
      <c r="C4009" s="127" t="s">
        <v>19</v>
      </c>
      <c r="D4009" s="128">
        <v>794.88199999999995</v>
      </c>
      <c r="E4009" s="128">
        <v>791.38664000000006</v>
      </c>
      <c r="F4009" s="129">
        <f t="shared" si="125"/>
        <v>0.99560266806897135</v>
      </c>
    </row>
    <row r="4010" spans="1:6" s="60" customFormat="1" ht="15" hidden="1" x14ac:dyDescent="0.25">
      <c r="A4010" s="65" t="str">
        <f t="shared" si="124"/>
        <v>A</v>
      </c>
      <c r="B4010" s="127" t="s">
        <v>315</v>
      </c>
      <c r="C4010" s="127" t="s">
        <v>20</v>
      </c>
      <c r="D4010" s="128">
        <v>322.16800000000001</v>
      </c>
      <c r="E4010" s="128">
        <v>303.57947999999999</v>
      </c>
      <c r="F4010" s="129">
        <f t="shared" si="125"/>
        <v>0.94230178043753565</v>
      </c>
    </row>
    <row r="4011" spans="1:6" s="60" customFormat="1" ht="15" hidden="1" x14ac:dyDescent="0.25">
      <c r="A4011" s="65" t="str">
        <f t="shared" si="124"/>
        <v>A</v>
      </c>
      <c r="B4011" s="127" t="s">
        <v>315</v>
      </c>
      <c r="C4011" s="127" t="s">
        <v>34</v>
      </c>
      <c r="D4011" s="128">
        <v>3.4</v>
      </c>
      <c r="E4011" s="128">
        <v>2.3506800000000001</v>
      </c>
      <c r="F4011" s="129">
        <f t="shared" si="125"/>
        <v>0.69137647058823537</v>
      </c>
    </row>
    <row r="4012" spans="1:6" s="60" customFormat="1" ht="15" hidden="1" x14ac:dyDescent="0.25">
      <c r="A4012" s="65" t="str">
        <f t="shared" si="124"/>
        <v>A</v>
      </c>
      <c r="B4012" s="124" t="s">
        <v>315</v>
      </c>
      <c r="C4012" s="124" t="s">
        <v>35</v>
      </c>
      <c r="D4012" s="125">
        <v>90.75</v>
      </c>
      <c r="E4012" s="125">
        <v>42.598870000000005</v>
      </c>
      <c r="F4012" s="126">
        <f t="shared" si="125"/>
        <v>0.46940903581267224</v>
      </c>
    </row>
    <row r="4013" spans="1:6" ht="36.75" thickBot="1" x14ac:dyDescent="0.25">
      <c r="A4013" s="49" t="str">
        <f t="shared" si="124"/>
        <v>A</v>
      </c>
      <c r="B4013" s="109" t="s">
        <v>2023</v>
      </c>
      <c r="C4013" s="110" t="s">
        <v>2024</v>
      </c>
      <c r="D4013" s="111">
        <v>796.7</v>
      </c>
      <c r="E4013" s="111">
        <v>785.03986000000009</v>
      </c>
      <c r="F4013" s="112">
        <f t="shared" si="125"/>
        <v>0.98536445337015188</v>
      </c>
    </row>
    <row r="4014" spans="1:6" ht="15.75" thickTop="1" x14ac:dyDescent="0.2">
      <c r="A4014" s="49" t="str">
        <f t="shared" si="124"/>
        <v>A</v>
      </c>
      <c r="B4014" s="115" t="s">
        <v>315</v>
      </c>
      <c r="C4014" s="115" t="s">
        <v>18</v>
      </c>
      <c r="D4014" s="116">
        <v>778.7</v>
      </c>
      <c r="E4014" s="116">
        <v>772.25386000000015</v>
      </c>
      <c r="F4014" s="117">
        <f t="shared" si="125"/>
        <v>0.99172192115063584</v>
      </c>
    </row>
    <row r="4015" spans="1:6" ht="15" x14ac:dyDescent="0.2">
      <c r="A4015" s="49" t="str">
        <f t="shared" si="124"/>
        <v>A</v>
      </c>
      <c r="B4015" s="118" t="s">
        <v>315</v>
      </c>
      <c r="C4015" s="118" t="s">
        <v>19</v>
      </c>
      <c r="D4015" s="89">
        <v>631.20000000000005</v>
      </c>
      <c r="E4015" s="89">
        <v>626.95540000000005</v>
      </c>
      <c r="F4015" s="119">
        <f t="shared" si="125"/>
        <v>0.9932753485424588</v>
      </c>
    </row>
    <row r="4016" spans="1:6" ht="15" x14ac:dyDescent="0.2">
      <c r="A4016" s="49" t="str">
        <f t="shared" si="124"/>
        <v>A</v>
      </c>
      <c r="B4016" s="118" t="s">
        <v>315</v>
      </c>
      <c r="C4016" s="118" t="s">
        <v>20</v>
      </c>
      <c r="D4016" s="89">
        <v>75</v>
      </c>
      <c r="E4016" s="89">
        <v>73.617559999999997</v>
      </c>
      <c r="F4016" s="119">
        <f t="shared" si="125"/>
        <v>0.98156746666666661</v>
      </c>
    </row>
    <row r="4017" spans="1:6" ht="15" x14ac:dyDescent="0.2">
      <c r="A4017" s="49" t="str">
        <f t="shared" si="124"/>
        <v>A</v>
      </c>
      <c r="B4017" s="118" t="s">
        <v>315</v>
      </c>
      <c r="C4017" s="118" t="s">
        <v>3</v>
      </c>
      <c r="D4017" s="89">
        <v>0.4</v>
      </c>
      <c r="E4017" s="89">
        <v>0.33035000000000003</v>
      </c>
      <c r="F4017" s="119">
        <f t="shared" si="125"/>
        <v>0.82587500000000003</v>
      </c>
    </row>
    <row r="4018" spans="1:6" ht="15" x14ac:dyDescent="0.2">
      <c r="A4018" s="49" t="str">
        <f t="shared" si="124"/>
        <v>A</v>
      </c>
      <c r="B4018" s="118" t="s">
        <v>315</v>
      </c>
      <c r="C4018" s="118" t="s">
        <v>33</v>
      </c>
      <c r="D4018" s="89">
        <v>3</v>
      </c>
      <c r="E4018" s="89">
        <v>2.2636400000000005</v>
      </c>
      <c r="F4018" s="119">
        <f t="shared" si="125"/>
        <v>0.75454666666666681</v>
      </c>
    </row>
    <row r="4019" spans="1:6" ht="15" x14ac:dyDescent="0.2">
      <c r="A4019" s="49" t="str">
        <f t="shared" si="124"/>
        <v>A</v>
      </c>
      <c r="B4019" s="118" t="s">
        <v>315</v>
      </c>
      <c r="C4019" s="118" t="s">
        <v>34</v>
      </c>
      <c r="D4019" s="89">
        <v>69.099999999999994</v>
      </c>
      <c r="E4019" s="89">
        <v>69.086910000000003</v>
      </c>
      <c r="F4019" s="119">
        <f t="shared" si="125"/>
        <v>0.99981056439942129</v>
      </c>
    </row>
    <row r="4020" spans="1:6" ht="15" x14ac:dyDescent="0.2">
      <c r="A4020" s="49" t="str">
        <f t="shared" si="124"/>
        <v>A</v>
      </c>
      <c r="B4020" s="115" t="s">
        <v>315</v>
      </c>
      <c r="C4020" s="115" t="s">
        <v>35</v>
      </c>
      <c r="D4020" s="116">
        <v>18</v>
      </c>
      <c r="E4020" s="116">
        <v>12.786</v>
      </c>
      <c r="F4020" s="117">
        <f t="shared" si="125"/>
        <v>0.71033333333333326</v>
      </c>
    </row>
    <row r="4021" spans="1:6" ht="18.75" thickBot="1" x14ac:dyDescent="0.25">
      <c r="A4021" s="49" t="str">
        <f t="shared" si="124"/>
        <v>A</v>
      </c>
      <c r="B4021" s="109" t="s">
        <v>2025</v>
      </c>
      <c r="C4021" s="110" t="s">
        <v>2026</v>
      </c>
      <c r="D4021" s="111">
        <v>17057.080000000002</v>
      </c>
      <c r="E4021" s="111">
        <v>16886.78917</v>
      </c>
      <c r="F4021" s="112">
        <f t="shared" si="125"/>
        <v>0.99001641371207727</v>
      </c>
    </row>
    <row r="4022" spans="1:6" ht="15.75" thickTop="1" x14ac:dyDescent="0.2">
      <c r="A4022" s="49" t="str">
        <f t="shared" si="124"/>
        <v>A</v>
      </c>
      <c r="B4022" s="115" t="s">
        <v>315</v>
      </c>
      <c r="C4022" s="115" t="s">
        <v>18</v>
      </c>
      <c r="D4022" s="116">
        <v>17057.080000000002</v>
      </c>
      <c r="E4022" s="116">
        <v>16886.78917</v>
      </c>
      <c r="F4022" s="117">
        <f t="shared" si="125"/>
        <v>0.99001641371207727</v>
      </c>
    </row>
    <row r="4023" spans="1:6" ht="15" x14ac:dyDescent="0.2">
      <c r="A4023" s="49" t="str">
        <f t="shared" si="124"/>
        <v>A</v>
      </c>
      <c r="B4023" s="118" t="s">
        <v>315</v>
      </c>
      <c r="C4023" s="118" t="s">
        <v>32</v>
      </c>
      <c r="D4023" s="89">
        <v>14028.08</v>
      </c>
      <c r="E4023" s="89">
        <v>13858.38644</v>
      </c>
      <c r="F4023" s="119">
        <f t="shared" si="125"/>
        <v>0.98790329396467658</v>
      </c>
    </row>
    <row r="4024" spans="1:6" ht="15" x14ac:dyDescent="0.2">
      <c r="A4024" s="49" t="str">
        <f t="shared" si="124"/>
        <v>A</v>
      </c>
      <c r="B4024" s="118" t="s">
        <v>315</v>
      </c>
      <c r="C4024" s="118" t="s">
        <v>3</v>
      </c>
      <c r="D4024" s="89">
        <v>3000</v>
      </c>
      <c r="E4024" s="89">
        <v>2999.7309700000001</v>
      </c>
      <c r="F4024" s="119">
        <f t="shared" si="125"/>
        <v>0.99991032333333341</v>
      </c>
    </row>
    <row r="4025" spans="1:6" ht="15" x14ac:dyDescent="0.2">
      <c r="A4025" s="49" t="str">
        <f t="shared" si="124"/>
        <v>A</v>
      </c>
      <c r="B4025" s="118" t="s">
        <v>315</v>
      </c>
      <c r="C4025" s="118" t="s">
        <v>34</v>
      </c>
      <c r="D4025" s="89">
        <v>29</v>
      </c>
      <c r="E4025" s="89">
        <v>28.671759999999999</v>
      </c>
      <c r="F4025" s="119">
        <f t="shared" si="125"/>
        <v>0.98868137931034483</v>
      </c>
    </row>
    <row r="4026" spans="1:6" s="60" customFormat="1" ht="54.75" hidden="1" thickBot="1" x14ac:dyDescent="0.3">
      <c r="A4026" s="65" t="str">
        <f t="shared" si="124"/>
        <v>A</v>
      </c>
      <c r="B4026" s="120" t="s">
        <v>2757</v>
      </c>
      <c r="C4026" s="121" t="s">
        <v>2758</v>
      </c>
      <c r="D4026" s="122">
        <v>0.17199999999999999</v>
      </c>
      <c r="E4026" s="122">
        <v>0</v>
      </c>
      <c r="F4026" s="123">
        <f t="shared" si="125"/>
        <v>0</v>
      </c>
    </row>
    <row r="4027" spans="1:6" s="60" customFormat="1" ht="15" hidden="1" x14ac:dyDescent="0.25">
      <c r="A4027" s="65" t="str">
        <f t="shared" si="124"/>
        <v>A</v>
      </c>
      <c r="B4027" s="124" t="s">
        <v>315</v>
      </c>
      <c r="C4027" s="124" t="s">
        <v>18</v>
      </c>
      <c r="D4027" s="125">
        <v>0.17199999999999999</v>
      </c>
      <c r="E4027" s="125">
        <v>0</v>
      </c>
      <c r="F4027" s="126">
        <f t="shared" si="125"/>
        <v>0</v>
      </c>
    </row>
    <row r="4028" spans="1:6" s="60" customFormat="1" ht="15" hidden="1" x14ac:dyDescent="0.25">
      <c r="A4028" s="65" t="str">
        <f t="shared" si="124"/>
        <v>A</v>
      </c>
      <c r="B4028" s="127" t="s">
        <v>315</v>
      </c>
      <c r="C4028" s="127" t="s">
        <v>32</v>
      </c>
      <c r="D4028" s="128">
        <v>9.7000000000000003E-2</v>
      </c>
      <c r="E4028" s="128">
        <v>0</v>
      </c>
      <c r="F4028" s="129">
        <f t="shared" si="125"/>
        <v>0</v>
      </c>
    </row>
    <row r="4029" spans="1:6" s="60" customFormat="1" ht="15" hidden="1" x14ac:dyDescent="0.25">
      <c r="A4029" s="65" t="str">
        <f t="shared" si="124"/>
        <v>A</v>
      </c>
      <c r="B4029" s="127" t="s">
        <v>315</v>
      </c>
      <c r="C4029" s="127" t="s">
        <v>34</v>
      </c>
      <c r="D4029" s="128">
        <v>7.4999999999999997E-2</v>
      </c>
      <c r="E4029" s="128">
        <v>0</v>
      </c>
      <c r="F4029" s="129">
        <f t="shared" si="125"/>
        <v>0</v>
      </c>
    </row>
    <row r="4030" spans="1:6" s="60" customFormat="1" ht="36.75" hidden="1" thickBot="1" x14ac:dyDescent="0.3">
      <c r="A4030" s="65" t="str">
        <f t="shared" si="124"/>
        <v>A</v>
      </c>
      <c r="B4030" s="120" t="s">
        <v>2027</v>
      </c>
      <c r="C4030" s="121" t="s">
        <v>165</v>
      </c>
      <c r="D4030" s="122">
        <v>7566.2250000000004</v>
      </c>
      <c r="E4030" s="122">
        <v>7507.3541400000004</v>
      </c>
      <c r="F4030" s="123">
        <f t="shared" si="125"/>
        <v>0.99221925596978677</v>
      </c>
    </row>
    <row r="4031" spans="1:6" s="60" customFormat="1" ht="15" hidden="1" x14ac:dyDescent="0.25">
      <c r="A4031" s="65" t="str">
        <f t="shared" si="124"/>
        <v>A</v>
      </c>
      <c r="B4031" s="124" t="s">
        <v>315</v>
      </c>
      <c r="C4031" s="124" t="s">
        <v>18</v>
      </c>
      <c r="D4031" s="125">
        <v>7566.2250000000004</v>
      </c>
      <c r="E4031" s="125">
        <v>7507.3541400000004</v>
      </c>
      <c r="F4031" s="126">
        <f t="shared" si="125"/>
        <v>0.99221925596978677</v>
      </c>
    </row>
    <row r="4032" spans="1:6" s="60" customFormat="1" ht="15" hidden="1" x14ac:dyDescent="0.25">
      <c r="A4032" s="65" t="str">
        <f t="shared" si="124"/>
        <v>A</v>
      </c>
      <c r="B4032" s="127" t="s">
        <v>315</v>
      </c>
      <c r="C4032" s="127" t="s">
        <v>32</v>
      </c>
      <c r="D4032" s="128">
        <v>7545</v>
      </c>
      <c r="E4032" s="128">
        <v>7486.2013399999996</v>
      </c>
      <c r="F4032" s="129">
        <f t="shared" si="125"/>
        <v>0.99220693704440022</v>
      </c>
    </row>
    <row r="4033" spans="1:6" s="60" customFormat="1" ht="15" hidden="1" x14ac:dyDescent="0.25">
      <c r="A4033" s="65" t="str">
        <f t="shared" si="124"/>
        <v>A</v>
      </c>
      <c r="B4033" s="127" t="s">
        <v>315</v>
      </c>
      <c r="C4033" s="127" t="s">
        <v>34</v>
      </c>
      <c r="D4033" s="128">
        <v>21.225000000000001</v>
      </c>
      <c r="E4033" s="128">
        <v>21.152799999999999</v>
      </c>
      <c r="F4033" s="129">
        <f t="shared" si="125"/>
        <v>0.99659835100117777</v>
      </c>
    </row>
    <row r="4034" spans="1:6" s="60" customFormat="1" ht="36.75" hidden="1" thickBot="1" x14ac:dyDescent="0.3">
      <c r="A4034" s="65" t="str">
        <f t="shared" si="124"/>
        <v>A</v>
      </c>
      <c r="B4034" s="120" t="s">
        <v>2028</v>
      </c>
      <c r="C4034" s="121" t="s">
        <v>210</v>
      </c>
      <c r="D4034" s="122">
        <v>3578.723</v>
      </c>
      <c r="E4034" s="122">
        <v>3569.3169800000001</v>
      </c>
      <c r="F4034" s="123">
        <f t="shared" si="125"/>
        <v>0.99737168258063003</v>
      </c>
    </row>
    <row r="4035" spans="1:6" s="60" customFormat="1" ht="15" hidden="1" x14ac:dyDescent="0.25">
      <c r="A4035" s="65" t="str">
        <f t="shared" si="124"/>
        <v>A</v>
      </c>
      <c r="B4035" s="124" t="s">
        <v>315</v>
      </c>
      <c r="C4035" s="124" t="s">
        <v>18</v>
      </c>
      <c r="D4035" s="125">
        <v>3578.723</v>
      </c>
      <c r="E4035" s="125">
        <v>3569.3169800000001</v>
      </c>
      <c r="F4035" s="126">
        <f t="shared" si="125"/>
        <v>0.99737168258063003</v>
      </c>
    </row>
    <row r="4036" spans="1:6" s="60" customFormat="1" ht="15" hidden="1" x14ac:dyDescent="0.25">
      <c r="A4036" s="65" t="str">
        <f t="shared" si="124"/>
        <v>A</v>
      </c>
      <c r="B4036" s="127" t="s">
        <v>315</v>
      </c>
      <c r="C4036" s="127" t="s">
        <v>32</v>
      </c>
      <c r="D4036" s="128">
        <v>3571.0230000000001</v>
      </c>
      <c r="E4036" s="128">
        <v>3561.7980200000002</v>
      </c>
      <c r="F4036" s="129">
        <f t="shared" si="125"/>
        <v>0.99741671224184214</v>
      </c>
    </row>
    <row r="4037" spans="1:6" s="60" customFormat="1" ht="15" hidden="1" x14ac:dyDescent="0.25">
      <c r="A4037" s="65" t="str">
        <f t="shared" ref="A4037:A4100" si="126">(IF(OR(D4037&lt;&gt;0,E4037&lt;&gt;0,),"A","B"))</f>
        <v>A</v>
      </c>
      <c r="B4037" s="127" t="s">
        <v>315</v>
      </c>
      <c r="C4037" s="127" t="s">
        <v>34</v>
      </c>
      <c r="D4037" s="128">
        <v>7.7</v>
      </c>
      <c r="E4037" s="128">
        <v>7.5189600000000008</v>
      </c>
      <c r="F4037" s="129">
        <f t="shared" ref="F4037:F4100" si="127">E4037/D4037</f>
        <v>0.97648831168831174</v>
      </c>
    </row>
    <row r="4038" spans="1:6" s="60" customFormat="1" ht="36.75" hidden="1" thickBot="1" x14ac:dyDescent="0.3">
      <c r="A4038" s="65" t="str">
        <f t="shared" si="126"/>
        <v>A</v>
      </c>
      <c r="B4038" s="120" t="s">
        <v>2029</v>
      </c>
      <c r="C4038" s="121" t="s">
        <v>205</v>
      </c>
      <c r="D4038" s="122">
        <v>627.85</v>
      </c>
      <c r="E4038" s="122">
        <v>590.33590000000004</v>
      </c>
      <c r="F4038" s="123">
        <f t="shared" si="127"/>
        <v>0.94024990045393009</v>
      </c>
    </row>
    <row r="4039" spans="1:6" s="60" customFormat="1" ht="15" hidden="1" x14ac:dyDescent="0.25">
      <c r="A4039" s="65" t="str">
        <f t="shared" si="126"/>
        <v>A</v>
      </c>
      <c r="B4039" s="124" t="s">
        <v>315</v>
      </c>
      <c r="C4039" s="124" t="s">
        <v>18</v>
      </c>
      <c r="D4039" s="125">
        <v>627.85</v>
      </c>
      <c r="E4039" s="125">
        <v>590.33590000000004</v>
      </c>
      <c r="F4039" s="126">
        <f t="shared" si="127"/>
        <v>0.94024990045393009</v>
      </c>
    </row>
    <row r="4040" spans="1:6" s="60" customFormat="1" ht="15" hidden="1" x14ac:dyDescent="0.25">
      <c r="A4040" s="65" t="str">
        <f t="shared" si="126"/>
        <v>A</v>
      </c>
      <c r="B4040" s="127" t="s">
        <v>315</v>
      </c>
      <c r="C4040" s="127" t="s">
        <v>32</v>
      </c>
      <c r="D4040" s="128">
        <v>627.85</v>
      </c>
      <c r="E4040" s="128">
        <v>590.33590000000004</v>
      </c>
      <c r="F4040" s="129">
        <f t="shared" si="127"/>
        <v>0.94024990045393009</v>
      </c>
    </row>
    <row r="4041" spans="1:6" s="60" customFormat="1" ht="36.75" hidden="1" thickBot="1" x14ac:dyDescent="0.3">
      <c r="A4041" s="65" t="str">
        <f t="shared" si="126"/>
        <v>A</v>
      </c>
      <c r="B4041" s="120" t="s">
        <v>2030</v>
      </c>
      <c r="C4041" s="121" t="s">
        <v>199</v>
      </c>
      <c r="D4041" s="122">
        <v>2284.11</v>
      </c>
      <c r="E4041" s="122">
        <v>2220.0511800000004</v>
      </c>
      <c r="F4041" s="123">
        <f t="shared" si="127"/>
        <v>0.97195458187215167</v>
      </c>
    </row>
    <row r="4042" spans="1:6" s="60" customFormat="1" ht="15" hidden="1" x14ac:dyDescent="0.25">
      <c r="A4042" s="65" t="str">
        <f t="shared" si="126"/>
        <v>A</v>
      </c>
      <c r="B4042" s="124" t="s">
        <v>315</v>
      </c>
      <c r="C4042" s="124" t="s">
        <v>18</v>
      </c>
      <c r="D4042" s="125">
        <v>2284.11</v>
      </c>
      <c r="E4042" s="125">
        <v>2220.0511800000004</v>
      </c>
      <c r="F4042" s="126">
        <f t="shared" si="127"/>
        <v>0.97195458187215167</v>
      </c>
    </row>
    <row r="4043" spans="1:6" s="60" customFormat="1" ht="15" hidden="1" x14ac:dyDescent="0.25">
      <c r="A4043" s="65" t="str">
        <f t="shared" si="126"/>
        <v>A</v>
      </c>
      <c r="B4043" s="127" t="s">
        <v>315</v>
      </c>
      <c r="C4043" s="127" t="s">
        <v>32</v>
      </c>
      <c r="D4043" s="128">
        <v>2284.11</v>
      </c>
      <c r="E4043" s="128">
        <v>2220.0511800000004</v>
      </c>
      <c r="F4043" s="129">
        <f t="shared" si="127"/>
        <v>0.97195458187215167</v>
      </c>
    </row>
    <row r="4044" spans="1:6" s="60" customFormat="1" ht="108.75" hidden="1" thickBot="1" x14ac:dyDescent="0.3">
      <c r="A4044" s="65" t="str">
        <f t="shared" si="126"/>
        <v>A</v>
      </c>
      <c r="B4044" s="120" t="s">
        <v>2031</v>
      </c>
      <c r="C4044" s="121" t="s">
        <v>2032</v>
      </c>
      <c r="D4044" s="122">
        <v>3000</v>
      </c>
      <c r="E4044" s="122">
        <v>2999.7309700000001</v>
      </c>
      <c r="F4044" s="123">
        <f t="shared" si="127"/>
        <v>0.99991032333333341</v>
      </c>
    </row>
    <row r="4045" spans="1:6" s="60" customFormat="1" ht="15" hidden="1" x14ac:dyDescent="0.25">
      <c r="A4045" s="65" t="str">
        <f t="shared" si="126"/>
        <v>A</v>
      </c>
      <c r="B4045" s="124" t="s">
        <v>315</v>
      </c>
      <c r="C4045" s="124" t="s">
        <v>18</v>
      </c>
      <c r="D4045" s="125">
        <v>3000</v>
      </c>
      <c r="E4045" s="125">
        <v>2999.7309700000001</v>
      </c>
      <c r="F4045" s="126">
        <f t="shared" si="127"/>
        <v>0.99991032333333341</v>
      </c>
    </row>
    <row r="4046" spans="1:6" s="60" customFormat="1" ht="15" hidden="1" x14ac:dyDescent="0.25">
      <c r="A4046" s="65" t="str">
        <f t="shared" si="126"/>
        <v>A</v>
      </c>
      <c r="B4046" s="127" t="s">
        <v>315</v>
      </c>
      <c r="C4046" s="127" t="s">
        <v>3</v>
      </c>
      <c r="D4046" s="128">
        <v>3000</v>
      </c>
      <c r="E4046" s="128">
        <v>2999.7309700000001</v>
      </c>
      <c r="F4046" s="129">
        <f t="shared" si="127"/>
        <v>0.99991032333333341</v>
      </c>
    </row>
    <row r="4047" spans="1:6" ht="18.75" thickBot="1" x14ac:dyDescent="0.25">
      <c r="A4047" s="49" t="str">
        <f t="shared" si="126"/>
        <v>A</v>
      </c>
      <c r="B4047" s="109" t="s">
        <v>2033</v>
      </c>
      <c r="C4047" s="110" t="s">
        <v>2034</v>
      </c>
      <c r="D4047" s="111">
        <v>137.69999999999999</v>
      </c>
      <c r="E4047" s="111">
        <v>133.57604000000001</v>
      </c>
      <c r="F4047" s="112">
        <f t="shared" si="127"/>
        <v>0.97005112563543949</v>
      </c>
    </row>
    <row r="4048" spans="1:6" ht="15.75" thickTop="1" x14ac:dyDescent="0.2">
      <c r="A4048" s="49" t="str">
        <f t="shared" si="126"/>
        <v>A</v>
      </c>
      <c r="B4048" s="115" t="s">
        <v>315</v>
      </c>
      <c r="C4048" s="115" t="s">
        <v>18</v>
      </c>
      <c r="D4048" s="116">
        <v>137.69999999999999</v>
      </c>
      <c r="E4048" s="116">
        <v>133.57604000000001</v>
      </c>
      <c r="F4048" s="117">
        <f t="shared" si="127"/>
        <v>0.97005112563543949</v>
      </c>
    </row>
    <row r="4049" spans="1:6" ht="15" x14ac:dyDescent="0.2">
      <c r="A4049" s="49" t="str">
        <f t="shared" si="126"/>
        <v>A</v>
      </c>
      <c r="B4049" s="118" t="s">
        <v>315</v>
      </c>
      <c r="C4049" s="118" t="s">
        <v>20</v>
      </c>
      <c r="D4049" s="89">
        <v>23.55</v>
      </c>
      <c r="E4049" s="89">
        <v>19.524000000000001</v>
      </c>
      <c r="F4049" s="119">
        <f t="shared" si="127"/>
        <v>0.82904458598726116</v>
      </c>
    </row>
    <row r="4050" spans="1:6" ht="15" x14ac:dyDescent="0.2">
      <c r="A4050" s="49" t="str">
        <f t="shared" si="126"/>
        <v>A</v>
      </c>
      <c r="B4050" s="118" t="s">
        <v>315</v>
      </c>
      <c r="C4050" s="118" t="s">
        <v>3</v>
      </c>
      <c r="D4050" s="89">
        <v>114.15</v>
      </c>
      <c r="E4050" s="89">
        <v>114.05204000000001</v>
      </c>
      <c r="F4050" s="119">
        <f t="shared" si="127"/>
        <v>0.99914183092422248</v>
      </c>
    </row>
    <row r="4051" spans="1:6" ht="18.75" thickBot="1" x14ac:dyDescent="0.25">
      <c r="A4051" s="49" t="str">
        <f t="shared" si="126"/>
        <v>A</v>
      </c>
      <c r="B4051" s="109" t="s">
        <v>2035</v>
      </c>
      <c r="C4051" s="110" t="s">
        <v>2036</v>
      </c>
      <c r="D4051" s="111">
        <v>17573.406999999999</v>
      </c>
      <c r="E4051" s="111">
        <v>17506.438149999998</v>
      </c>
      <c r="F4051" s="112">
        <f t="shared" si="127"/>
        <v>0.99618919370614922</v>
      </c>
    </row>
    <row r="4052" spans="1:6" ht="15.75" thickTop="1" x14ac:dyDescent="0.2">
      <c r="A4052" s="49" t="str">
        <f t="shared" si="126"/>
        <v>A</v>
      </c>
      <c r="B4052" s="115" t="s">
        <v>315</v>
      </c>
      <c r="C4052" s="115" t="s">
        <v>18</v>
      </c>
      <c r="D4052" s="116">
        <v>17573.406999999999</v>
      </c>
      <c r="E4052" s="116">
        <v>17506.438149999998</v>
      </c>
      <c r="F4052" s="117">
        <f t="shared" si="127"/>
        <v>0.99618919370614922</v>
      </c>
    </row>
    <row r="4053" spans="1:6" ht="15" x14ac:dyDescent="0.2">
      <c r="A4053" s="49" t="str">
        <f t="shared" si="126"/>
        <v>A</v>
      </c>
      <c r="B4053" s="118" t="s">
        <v>315</v>
      </c>
      <c r="C4053" s="118" t="s">
        <v>20</v>
      </c>
      <c r="D4053" s="89">
        <v>1177.6220000000001</v>
      </c>
      <c r="E4053" s="89">
        <v>1165.5681999999999</v>
      </c>
      <c r="F4053" s="119">
        <f t="shared" si="127"/>
        <v>0.98976428769163605</v>
      </c>
    </row>
    <row r="4054" spans="1:6" ht="15" x14ac:dyDescent="0.2">
      <c r="A4054" s="49" t="str">
        <f t="shared" si="126"/>
        <v>A</v>
      </c>
      <c r="B4054" s="118" t="s">
        <v>315</v>
      </c>
      <c r="C4054" s="118" t="s">
        <v>32</v>
      </c>
      <c r="D4054" s="89">
        <v>2633.4769999999999</v>
      </c>
      <c r="E4054" s="89">
        <v>2580.9740899999997</v>
      </c>
      <c r="F4054" s="119">
        <f t="shared" si="127"/>
        <v>0.98006327376316549</v>
      </c>
    </row>
    <row r="4055" spans="1:6" ht="15" x14ac:dyDescent="0.2">
      <c r="A4055" s="49" t="str">
        <f t="shared" si="126"/>
        <v>A</v>
      </c>
      <c r="B4055" s="118" t="s">
        <v>315</v>
      </c>
      <c r="C4055" s="118" t="s">
        <v>33</v>
      </c>
      <c r="D4055" s="89">
        <v>14.308</v>
      </c>
      <c r="E4055" s="89">
        <v>12.52727</v>
      </c>
      <c r="F4055" s="119">
        <f t="shared" si="127"/>
        <v>0.87554305283757339</v>
      </c>
    </row>
    <row r="4056" spans="1:6" ht="15" x14ac:dyDescent="0.2">
      <c r="A4056" s="49" t="str">
        <f t="shared" si="126"/>
        <v>A</v>
      </c>
      <c r="B4056" s="118" t="s">
        <v>315</v>
      </c>
      <c r="C4056" s="118" t="s">
        <v>34</v>
      </c>
      <c r="D4056" s="89">
        <v>13748</v>
      </c>
      <c r="E4056" s="89">
        <v>13747.36859</v>
      </c>
      <c r="F4056" s="119">
        <f t="shared" si="127"/>
        <v>0.99995407259237712</v>
      </c>
    </row>
    <row r="4057" spans="1:6" s="60" customFormat="1" ht="18.75" hidden="1" thickBot="1" x14ac:dyDescent="0.3">
      <c r="A4057" s="65" t="str">
        <f t="shared" si="126"/>
        <v>A</v>
      </c>
      <c r="B4057" s="120" t="s">
        <v>2037</v>
      </c>
      <c r="C4057" s="121" t="s">
        <v>2038</v>
      </c>
      <c r="D4057" s="122">
        <v>1360.03</v>
      </c>
      <c r="E4057" s="122">
        <v>1334.6092699999999</v>
      </c>
      <c r="F4057" s="123">
        <f t="shared" si="127"/>
        <v>0.98130869907281448</v>
      </c>
    </row>
    <row r="4058" spans="1:6" s="60" customFormat="1" ht="15" hidden="1" x14ac:dyDescent="0.25">
      <c r="A4058" s="65" t="str">
        <f t="shared" si="126"/>
        <v>A</v>
      </c>
      <c r="B4058" s="124" t="s">
        <v>315</v>
      </c>
      <c r="C4058" s="124" t="s">
        <v>18</v>
      </c>
      <c r="D4058" s="125">
        <v>1360.03</v>
      </c>
      <c r="E4058" s="125">
        <v>1334.6092699999999</v>
      </c>
      <c r="F4058" s="126">
        <f t="shared" si="127"/>
        <v>0.98130869907281448</v>
      </c>
    </row>
    <row r="4059" spans="1:6" s="60" customFormat="1" ht="15" hidden="1" x14ac:dyDescent="0.25">
      <c r="A4059" s="65" t="str">
        <f t="shared" si="126"/>
        <v>A</v>
      </c>
      <c r="B4059" s="127" t="s">
        <v>315</v>
      </c>
      <c r="C4059" s="127" t="s">
        <v>20</v>
      </c>
      <c r="D4059" s="128">
        <v>887.822</v>
      </c>
      <c r="E4059" s="128">
        <v>877.20196999999996</v>
      </c>
      <c r="F4059" s="129">
        <f t="shared" si="127"/>
        <v>0.98803810899031563</v>
      </c>
    </row>
    <row r="4060" spans="1:6" s="60" customFormat="1" ht="15" hidden="1" x14ac:dyDescent="0.25">
      <c r="A4060" s="65" t="str">
        <f t="shared" si="126"/>
        <v>A</v>
      </c>
      <c r="B4060" s="127" t="s">
        <v>315</v>
      </c>
      <c r="C4060" s="127" t="s">
        <v>32</v>
      </c>
      <c r="D4060" s="128">
        <v>457.9</v>
      </c>
      <c r="E4060" s="128">
        <v>444.88002999999998</v>
      </c>
      <c r="F4060" s="129">
        <f t="shared" si="127"/>
        <v>0.97156590958724609</v>
      </c>
    </row>
    <row r="4061" spans="1:6" s="60" customFormat="1" ht="15" hidden="1" x14ac:dyDescent="0.25">
      <c r="A4061" s="65" t="str">
        <f t="shared" si="126"/>
        <v>A</v>
      </c>
      <c r="B4061" s="127" t="s">
        <v>315</v>
      </c>
      <c r="C4061" s="127" t="s">
        <v>33</v>
      </c>
      <c r="D4061" s="128">
        <v>14.308</v>
      </c>
      <c r="E4061" s="128">
        <v>12.52727</v>
      </c>
      <c r="F4061" s="129">
        <f t="shared" si="127"/>
        <v>0.87554305283757339</v>
      </c>
    </row>
    <row r="4062" spans="1:6" s="60" customFormat="1" ht="54.75" hidden="1" thickBot="1" x14ac:dyDescent="0.3">
      <c r="A4062" s="65" t="str">
        <f t="shared" si="126"/>
        <v>A</v>
      </c>
      <c r="B4062" s="120" t="s">
        <v>2039</v>
      </c>
      <c r="C4062" s="121" t="s">
        <v>2040</v>
      </c>
      <c r="D4062" s="122">
        <v>1360.03</v>
      </c>
      <c r="E4062" s="122">
        <v>1334.6092699999999</v>
      </c>
      <c r="F4062" s="123">
        <f t="shared" si="127"/>
        <v>0.98130869907281448</v>
      </c>
    </row>
    <row r="4063" spans="1:6" s="60" customFormat="1" ht="15" hidden="1" x14ac:dyDescent="0.25">
      <c r="A4063" s="65" t="str">
        <f t="shared" si="126"/>
        <v>A</v>
      </c>
      <c r="B4063" s="124" t="s">
        <v>315</v>
      </c>
      <c r="C4063" s="124" t="s">
        <v>18</v>
      </c>
      <c r="D4063" s="125">
        <v>1360.03</v>
      </c>
      <c r="E4063" s="125">
        <v>1334.6092699999999</v>
      </c>
      <c r="F4063" s="126">
        <f t="shared" si="127"/>
        <v>0.98130869907281448</v>
      </c>
    </row>
    <row r="4064" spans="1:6" s="60" customFormat="1" ht="15" hidden="1" x14ac:dyDescent="0.25">
      <c r="A4064" s="65" t="str">
        <f t="shared" si="126"/>
        <v>A</v>
      </c>
      <c r="B4064" s="127" t="s">
        <v>315</v>
      </c>
      <c r="C4064" s="127" t="s">
        <v>20</v>
      </c>
      <c r="D4064" s="128">
        <v>887.822</v>
      </c>
      <c r="E4064" s="128">
        <v>877.20196999999996</v>
      </c>
      <c r="F4064" s="129">
        <f t="shared" si="127"/>
        <v>0.98803810899031563</v>
      </c>
    </row>
    <row r="4065" spans="1:6" s="60" customFormat="1" ht="15" hidden="1" x14ac:dyDescent="0.25">
      <c r="A4065" s="65" t="str">
        <f t="shared" si="126"/>
        <v>A</v>
      </c>
      <c r="B4065" s="127" t="s">
        <v>315</v>
      </c>
      <c r="C4065" s="127" t="s">
        <v>32</v>
      </c>
      <c r="D4065" s="128">
        <v>457.9</v>
      </c>
      <c r="E4065" s="128">
        <v>444.88002999999998</v>
      </c>
      <c r="F4065" s="129">
        <f t="shared" si="127"/>
        <v>0.97156590958724609</v>
      </c>
    </row>
    <row r="4066" spans="1:6" s="60" customFormat="1" ht="15" hidden="1" x14ac:dyDescent="0.25">
      <c r="A4066" s="65" t="str">
        <f t="shared" si="126"/>
        <v>A</v>
      </c>
      <c r="B4066" s="127" t="s">
        <v>315</v>
      </c>
      <c r="C4066" s="127" t="s">
        <v>33</v>
      </c>
      <c r="D4066" s="128">
        <v>14.308</v>
      </c>
      <c r="E4066" s="128">
        <v>12.52727</v>
      </c>
      <c r="F4066" s="129">
        <f t="shared" si="127"/>
        <v>0.87554305283757339</v>
      </c>
    </row>
    <row r="4067" spans="1:6" s="60" customFormat="1" ht="54.75" hidden="1" thickBot="1" x14ac:dyDescent="0.3">
      <c r="A4067" s="65" t="str">
        <f t="shared" si="126"/>
        <v>A</v>
      </c>
      <c r="B4067" s="120" t="s">
        <v>2041</v>
      </c>
      <c r="C4067" s="121" t="s">
        <v>2042</v>
      </c>
      <c r="D4067" s="122">
        <v>2175.5770000000002</v>
      </c>
      <c r="E4067" s="122">
        <v>2136.0940599999999</v>
      </c>
      <c r="F4067" s="123">
        <f t="shared" si="127"/>
        <v>0.98185173864220832</v>
      </c>
    </row>
    <row r="4068" spans="1:6" s="60" customFormat="1" ht="15" hidden="1" x14ac:dyDescent="0.25">
      <c r="A4068" s="65" t="str">
        <f t="shared" si="126"/>
        <v>A</v>
      </c>
      <c r="B4068" s="124" t="s">
        <v>315</v>
      </c>
      <c r="C4068" s="124" t="s">
        <v>18</v>
      </c>
      <c r="D4068" s="125">
        <v>2175.5770000000002</v>
      </c>
      <c r="E4068" s="125">
        <v>2136.0940599999999</v>
      </c>
      <c r="F4068" s="126">
        <f t="shared" si="127"/>
        <v>0.98185173864220832</v>
      </c>
    </row>
    <row r="4069" spans="1:6" s="60" customFormat="1" ht="15" hidden="1" x14ac:dyDescent="0.25">
      <c r="A4069" s="65" t="str">
        <f t="shared" si="126"/>
        <v>A</v>
      </c>
      <c r="B4069" s="127" t="s">
        <v>315</v>
      </c>
      <c r="C4069" s="127" t="s">
        <v>32</v>
      </c>
      <c r="D4069" s="128">
        <v>2175.5770000000002</v>
      </c>
      <c r="E4069" s="128">
        <v>2136.0940599999999</v>
      </c>
      <c r="F4069" s="129">
        <f t="shared" si="127"/>
        <v>0.98185173864220832</v>
      </c>
    </row>
    <row r="4070" spans="1:6" s="60" customFormat="1" ht="36.75" hidden="1" thickBot="1" x14ac:dyDescent="0.3">
      <c r="A4070" s="65" t="str">
        <f t="shared" si="126"/>
        <v>A</v>
      </c>
      <c r="B4070" s="120" t="s">
        <v>2043</v>
      </c>
      <c r="C4070" s="121" t="s">
        <v>2044</v>
      </c>
      <c r="D4070" s="122">
        <v>462.70699999999999</v>
      </c>
      <c r="E4070" s="122">
        <v>459.80627999999996</v>
      </c>
      <c r="F4070" s="123">
        <f t="shared" si="127"/>
        <v>0.99373097878354977</v>
      </c>
    </row>
    <row r="4071" spans="1:6" s="60" customFormat="1" ht="15" hidden="1" x14ac:dyDescent="0.25">
      <c r="A4071" s="65" t="str">
        <f t="shared" si="126"/>
        <v>A</v>
      </c>
      <c r="B4071" s="124" t="s">
        <v>315</v>
      </c>
      <c r="C4071" s="124" t="s">
        <v>18</v>
      </c>
      <c r="D4071" s="125">
        <v>462.70699999999999</v>
      </c>
      <c r="E4071" s="125">
        <v>459.80627999999996</v>
      </c>
      <c r="F4071" s="126">
        <f t="shared" si="127"/>
        <v>0.99373097878354977</v>
      </c>
    </row>
    <row r="4072" spans="1:6" s="60" customFormat="1" ht="15" hidden="1" x14ac:dyDescent="0.25">
      <c r="A4072" s="65" t="str">
        <f t="shared" si="126"/>
        <v>A</v>
      </c>
      <c r="B4072" s="127" t="s">
        <v>315</v>
      </c>
      <c r="C4072" s="127" t="s">
        <v>32</v>
      </c>
      <c r="D4072" s="128">
        <v>462.70699999999999</v>
      </c>
      <c r="E4072" s="128">
        <v>459.80627999999996</v>
      </c>
      <c r="F4072" s="129">
        <f t="shared" si="127"/>
        <v>0.99373097878354977</v>
      </c>
    </row>
    <row r="4073" spans="1:6" s="60" customFormat="1" ht="36.75" hidden="1" thickBot="1" x14ac:dyDescent="0.3">
      <c r="A4073" s="65" t="str">
        <f t="shared" si="126"/>
        <v>A</v>
      </c>
      <c r="B4073" s="120" t="s">
        <v>2045</v>
      </c>
      <c r="C4073" s="121" t="s">
        <v>2046</v>
      </c>
      <c r="D4073" s="122">
        <v>178.7</v>
      </c>
      <c r="E4073" s="122">
        <v>169.42256</v>
      </c>
      <c r="F4073" s="123">
        <f t="shared" si="127"/>
        <v>0.94808371572467831</v>
      </c>
    </row>
    <row r="4074" spans="1:6" s="60" customFormat="1" ht="15" hidden="1" x14ac:dyDescent="0.25">
      <c r="A4074" s="65" t="str">
        <f t="shared" si="126"/>
        <v>A</v>
      </c>
      <c r="B4074" s="124" t="s">
        <v>315</v>
      </c>
      <c r="C4074" s="124" t="s">
        <v>18</v>
      </c>
      <c r="D4074" s="125">
        <v>178.7</v>
      </c>
      <c r="E4074" s="125">
        <v>169.42256</v>
      </c>
      <c r="F4074" s="126">
        <f t="shared" si="127"/>
        <v>0.94808371572467831</v>
      </c>
    </row>
    <row r="4075" spans="1:6" s="60" customFormat="1" ht="15" hidden="1" x14ac:dyDescent="0.25">
      <c r="A4075" s="65" t="str">
        <f t="shared" si="126"/>
        <v>A</v>
      </c>
      <c r="B4075" s="127" t="s">
        <v>315</v>
      </c>
      <c r="C4075" s="127" t="s">
        <v>32</v>
      </c>
      <c r="D4075" s="128">
        <v>178.7</v>
      </c>
      <c r="E4075" s="128">
        <v>169.42256</v>
      </c>
      <c r="F4075" s="129">
        <f t="shared" si="127"/>
        <v>0.94808371572467831</v>
      </c>
    </row>
    <row r="4076" spans="1:6" s="60" customFormat="1" ht="36.75" hidden="1" thickBot="1" x14ac:dyDescent="0.3">
      <c r="A4076" s="65" t="str">
        <f t="shared" si="126"/>
        <v>A</v>
      </c>
      <c r="B4076" s="120" t="s">
        <v>2047</v>
      </c>
      <c r="C4076" s="121" t="s">
        <v>2048</v>
      </c>
      <c r="D4076" s="122">
        <v>196.1</v>
      </c>
      <c r="E4076" s="122">
        <v>196.08197000000001</v>
      </c>
      <c r="F4076" s="123">
        <f t="shared" si="127"/>
        <v>0.99990805711371755</v>
      </c>
    </row>
    <row r="4077" spans="1:6" s="60" customFormat="1" ht="15" hidden="1" x14ac:dyDescent="0.25">
      <c r="A4077" s="65" t="str">
        <f t="shared" si="126"/>
        <v>A</v>
      </c>
      <c r="B4077" s="124" t="s">
        <v>315</v>
      </c>
      <c r="C4077" s="124" t="s">
        <v>18</v>
      </c>
      <c r="D4077" s="125">
        <v>196.1</v>
      </c>
      <c r="E4077" s="125">
        <v>196.08197000000001</v>
      </c>
      <c r="F4077" s="126">
        <f t="shared" si="127"/>
        <v>0.99990805711371755</v>
      </c>
    </row>
    <row r="4078" spans="1:6" s="60" customFormat="1" ht="15" hidden="1" x14ac:dyDescent="0.25">
      <c r="A4078" s="65" t="str">
        <f t="shared" si="126"/>
        <v>A</v>
      </c>
      <c r="B4078" s="127" t="s">
        <v>315</v>
      </c>
      <c r="C4078" s="127" t="s">
        <v>32</v>
      </c>
      <c r="D4078" s="128">
        <v>196.1</v>
      </c>
      <c r="E4078" s="128">
        <v>196.08197000000001</v>
      </c>
      <c r="F4078" s="129">
        <f t="shared" si="127"/>
        <v>0.99990805711371755</v>
      </c>
    </row>
    <row r="4079" spans="1:6" s="60" customFormat="1" ht="36.75" hidden="1" thickBot="1" x14ac:dyDescent="0.3">
      <c r="A4079" s="65" t="str">
        <f t="shared" si="126"/>
        <v>A</v>
      </c>
      <c r="B4079" s="120" t="s">
        <v>2049</v>
      </c>
      <c r="C4079" s="121" t="s">
        <v>2050</v>
      </c>
      <c r="D4079" s="122">
        <v>244.15</v>
      </c>
      <c r="E4079" s="122">
        <v>240.80672000000004</v>
      </c>
      <c r="F4079" s="123">
        <f t="shared" si="127"/>
        <v>0.98630645095228353</v>
      </c>
    </row>
    <row r="4080" spans="1:6" s="60" customFormat="1" ht="15" hidden="1" x14ac:dyDescent="0.25">
      <c r="A4080" s="65" t="str">
        <f t="shared" si="126"/>
        <v>A</v>
      </c>
      <c r="B4080" s="124" t="s">
        <v>315</v>
      </c>
      <c r="C4080" s="124" t="s">
        <v>18</v>
      </c>
      <c r="D4080" s="125">
        <v>244.15</v>
      </c>
      <c r="E4080" s="125">
        <v>240.80672000000004</v>
      </c>
      <c r="F4080" s="126">
        <f t="shared" si="127"/>
        <v>0.98630645095228353</v>
      </c>
    </row>
    <row r="4081" spans="1:6" s="60" customFormat="1" ht="15" hidden="1" x14ac:dyDescent="0.25">
      <c r="A4081" s="65" t="str">
        <f t="shared" si="126"/>
        <v>A</v>
      </c>
      <c r="B4081" s="127" t="s">
        <v>315</v>
      </c>
      <c r="C4081" s="127" t="s">
        <v>32</v>
      </c>
      <c r="D4081" s="128">
        <v>244.15</v>
      </c>
      <c r="E4081" s="128">
        <v>240.80672000000004</v>
      </c>
      <c r="F4081" s="129">
        <f t="shared" si="127"/>
        <v>0.98630645095228353</v>
      </c>
    </row>
    <row r="4082" spans="1:6" s="60" customFormat="1" ht="36.75" hidden="1" thickBot="1" x14ac:dyDescent="0.3">
      <c r="A4082" s="65" t="str">
        <f t="shared" si="126"/>
        <v>A</v>
      </c>
      <c r="B4082" s="120" t="s">
        <v>2051</v>
      </c>
      <c r="C4082" s="121" t="s">
        <v>2052</v>
      </c>
      <c r="D4082" s="122">
        <v>416.73099999999999</v>
      </c>
      <c r="E4082" s="122">
        <v>407.30404999999996</v>
      </c>
      <c r="F4082" s="123">
        <f t="shared" si="127"/>
        <v>0.97737881271131732</v>
      </c>
    </row>
    <row r="4083" spans="1:6" s="60" customFormat="1" ht="15" hidden="1" x14ac:dyDescent="0.25">
      <c r="A4083" s="65" t="str">
        <f t="shared" si="126"/>
        <v>A</v>
      </c>
      <c r="B4083" s="124" t="s">
        <v>315</v>
      </c>
      <c r="C4083" s="124" t="s">
        <v>18</v>
      </c>
      <c r="D4083" s="125">
        <v>416.73099999999999</v>
      </c>
      <c r="E4083" s="125">
        <v>407.30404999999996</v>
      </c>
      <c r="F4083" s="126">
        <f t="shared" si="127"/>
        <v>0.97737881271131732</v>
      </c>
    </row>
    <row r="4084" spans="1:6" s="60" customFormat="1" ht="15" hidden="1" x14ac:dyDescent="0.25">
      <c r="A4084" s="65" t="str">
        <f t="shared" si="126"/>
        <v>A</v>
      </c>
      <c r="B4084" s="127" t="s">
        <v>315</v>
      </c>
      <c r="C4084" s="127" t="s">
        <v>32</v>
      </c>
      <c r="D4084" s="128">
        <v>416.73099999999999</v>
      </c>
      <c r="E4084" s="128">
        <v>407.30404999999996</v>
      </c>
      <c r="F4084" s="129">
        <f t="shared" si="127"/>
        <v>0.97737881271131732</v>
      </c>
    </row>
    <row r="4085" spans="1:6" s="60" customFormat="1" ht="36.75" hidden="1" thickBot="1" x14ac:dyDescent="0.3">
      <c r="A4085" s="65" t="str">
        <f t="shared" si="126"/>
        <v>A</v>
      </c>
      <c r="B4085" s="120" t="s">
        <v>2053</v>
      </c>
      <c r="C4085" s="121" t="s">
        <v>2054</v>
      </c>
      <c r="D4085" s="122">
        <v>202.62</v>
      </c>
      <c r="E4085" s="122">
        <v>195.76897999999997</v>
      </c>
      <c r="F4085" s="123">
        <f t="shared" si="127"/>
        <v>0.96618783930510299</v>
      </c>
    </row>
    <row r="4086" spans="1:6" s="60" customFormat="1" ht="15" hidden="1" x14ac:dyDescent="0.25">
      <c r="A4086" s="65" t="str">
        <f t="shared" si="126"/>
        <v>A</v>
      </c>
      <c r="B4086" s="124" t="s">
        <v>315</v>
      </c>
      <c r="C4086" s="124" t="s">
        <v>18</v>
      </c>
      <c r="D4086" s="125">
        <v>202.62</v>
      </c>
      <c r="E4086" s="125">
        <v>195.76897999999997</v>
      </c>
      <c r="F4086" s="126">
        <f t="shared" si="127"/>
        <v>0.96618783930510299</v>
      </c>
    </row>
    <row r="4087" spans="1:6" s="60" customFormat="1" ht="15" hidden="1" x14ac:dyDescent="0.25">
      <c r="A4087" s="65" t="str">
        <f t="shared" si="126"/>
        <v>A</v>
      </c>
      <c r="B4087" s="127" t="s">
        <v>315</v>
      </c>
      <c r="C4087" s="127" t="s">
        <v>32</v>
      </c>
      <c r="D4087" s="128">
        <v>202.62</v>
      </c>
      <c r="E4087" s="128">
        <v>195.76897999999997</v>
      </c>
      <c r="F4087" s="129">
        <f t="shared" si="127"/>
        <v>0.96618783930510299</v>
      </c>
    </row>
    <row r="4088" spans="1:6" s="60" customFormat="1" ht="36.75" hidden="1" thickBot="1" x14ac:dyDescent="0.3">
      <c r="A4088" s="65" t="str">
        <f t="shared" si="126"/>
        <v>A</v>
      </c>
      <c r="B4088" s="120" t="s">
        <v>2055</v>
      </c>
      <c r="C4088" s="121" t="s">
        <v>2056</v>
      </c>
      <c r="D4088" s="122">
        <v>188</v>
      </c>
      <c r="E4088" s="122">
        <v>181.56393</v>
      </c>
      <c r="F4088" s="123">
        <f t="shared" si="127"/>
        <v>0.965765585106383</v>
      </c>
    </row>
    <row r="4089" spans="1:6" s="60" customFormat="1" ht="15" hidden="1" x14ac:dyDescent="0.25">
      <c r="A4089" s="65" t="str">
        <f t="shared" si="126"/>
        <v>A</v>
      </c>
      <c r="B4089" s="124" t="s">
        <v>315</v>
      </c>
      <c r="C4089" s="124" t="s">
        <v>18</v>
      </c>
      <c r="D4089" s="125">
        <v>188</v>
      </c>
      <c r="E4089" s="125">
        <v>181.56393</v>
      </c>
      <c r="F4089" s="126">
        <f t="shared" si="127"/>
        <v>0.965765585106383</v>
      </c>
    </row>
    <row r="4090" spans="1:6" s="60" customFormat="1" ht="15" hidden="1" x14ac:dyDescent="0.25">
      <c r="A4090" s="65" t="str">
        <f t="shared" si="126"/>
        <v>A</v>
      </c>
      <c r="B4090" s="127" t="s">
        <v>315</v>
      </c>
      <c r="C4090" s="127" t="s">
        <v>32</v>
      </c>
      <c r="D4090" s="128">
        <v>188</v>
      </c>
      <c r="E4090" s="128">
        <v>181.56393</v>
      </c>
      <c r="F4090" s="129">
        <f t="shared" si="127"/>
        <v>0.965765585106383</v>
      </c>
    </row>
    <row r="4091" spans="1:6" s="60" customFormat="1" ht="36.75" hidden="1" thickBot="1" x14ac:dyDescent="0.3">
      <c r="A4091" s="65" t="str">
        <f t="shared" si="126"/>
        <v>A</v>
      </c>
      <c r="B4091" s="120" t="s">
        <v>2057</v>
      </c>
      <c r="C4091" s="121" t="s">
        <v>2058</v>
      </c>
      <c r="D4091" s="122">
        <v>286.56900000000002</v>
      </c>
      <c r="E4091" s="122">
        <v>285.33956999999998</v>
      </c>
      <c r="F4091" s="123">
        <f t="shared" si="127"/>
        <v>0.99570982904640759</v>
      </c>
    </row>
    <row r="4092" spans="1:6" s="60" customFormat="1" ht="15" hidden="1" x14ac:dyDescent="0.25">
      <c r="A4092" s="65" t="str">
        <f t="shared" si="126"/>
        <v>A</v>
      </c>
      <c r="B4092" s="124" t="s">
        <v>315</v>
      </c>
      <c r="C4092" s="124" t="s">
        <v>18</v>
      </c>
      <c r="D4092" s="125">
        <v>286.56900000000002</v>
      </c>
      <c r="E4092" s="125">
        <v>285.33956999999998</v>
      </c>
      <c r="F4092" s="126">
        <f t="shared" si="127"/>
        <v>0.99570982904640759</v>
      </c>
    </row>
    <row r="4093" spans="1:6" s="60" customFormat="1" ht="15" hidden="1" x14ac:dyDescent="0.25">
      <c r="A4093" s="65" t="str">
        <f t="shared" si="126"/>
        <v>A</v>
      </c>
      <c r="B4093" s="127" t="s">
        <v>315</v>
      </c>
      <c r="C4093" s="127" t="s">
        <v>32</v>
      </c>
      <c r="D4093" s="128">
        <v>286.56900000000002</v>
      </c>
      <c r="E4093" s="128">
        <v>285.33956999999998</v>
      </c>
      <c r="F4093" s="129">
        <f t="shared" si="127"/>
        <v>0.99570982904640759</v>
      </c>
    </row>
    <row r="4094" spans="1:6" s="60" customFormat="1" ht="36.75" hidden="1" thickBot="1" x14ac:dyDescent="0.3">
      <c r="A4094" s="65" t="str">
        <f t="shared" si="126"/>
        <v>A</v>
      </c>
      <c r="B4094" s="120" t="s">
        <v>2059</v>
      </c>
      <c r="C4094" s="121" t="s">
        <v>2060</v>
      </c>
      <c r="D4094" s="122">
        <v>13748</v>
      </c>
      <c r="E4094" s="122">
        <v>13747.36859</v>
      </c>
      <c r="F4094" s="123">
        <f t="shared" si="127"/>
        <v>0.99995407259237712</v>
      </c>
    </row>
    <row r="4095" spans="1:6" s="60" customFormat="1" ht="15" hidden="1" x14ac:dyDescent="0.25">
      <c r="A4095" s="65" t="str">
        <f t="shared" si="126"/>
        <v>A</v>
      </c>
      <c r="B4095" s="124" t="s">
        <v>315</v>
      </c>
      <c r="C4095" s="124" t="s">
        <v>18</v>
      </c>
      <c r="D4095" s="125">
        <v>13748</v>
      </c>
      <c r="E4095" s="125">
        <v>13747.36859</v>
      </c>
      <c r="F4095" s="126">
        <f t="shared" si="127"/>
        <v>0.99995407259237712</v>
      </c>
    </row>
    <row r="4096" spans="1:6" s="60" customFormat="1" ht="15" hidden="1" x14ac:dyDescent="0.25">
      <c r="A4096" s="65" t="str">
        <f t="shared" si="126"/>
        <v>A</v>
      </c>
      <c r="B4096" s="127" t="s">
        <v>315</v>
      </c>
      <c r="C4096" s="127" t="s">
        <v>34</v>
      </c>
      <c r="D4096" s="128">
        <v>13748</v>
      </c>
      <c r="E4096" s="128">
        <v>13747.36859</v>
      </c>
      <c r="F4096" s="129">
        <f t="shared" si="127"/>
        <v>0.99995407259237712</v>
      </c>
    </row>
    <row r="4097" spans="1:6" s="60" customFormat="1" ht="36.75" hidden="1" thickBot="1" x14ac:dyDescent="0.3">
      <c r="A4097" s="65" t="str">
        <f t="shared" si="126"/>
        <v>A</v>
      </c>
      <c r="B4097" s="120" t="s">
        <v>2061</v>
      </c>
      <c r="C4097" s="121" t="s">
        <v>2062</v>
      </c>
      <c r="D4097" s="122">
        <v>289.8</v>
      </c>
      <c r="E4097" s="122">
        <v>288.36622999999997</v>
      </c>
      <c r="F4097" s="123">
        <f t="shared" si="127"/>
        <v>0.99505255348516208</v>
      </c>
    </row>
    <row r="4098" spans="1:6" s="60" customFormat="1" ht="15" hidden="1" x14ac:dyDescent="0.25">
      <c r="A4098" s="65" t="str">
        <f t="shared" si="126"/>
        <v>A</v>
      </c>
      <c r="B4098" s="124" t="s">
        <v>315</v>
      </c>
      <c r="C4098" s="124" t="s">
        <v>18</v>
      </c>
      <c r="D4098" s="125">
        <v>289.8</v>
      </c>
      <c r="E4098" s="125">
        <v>288.36622999999997</v>
      </c>
      <c r="F4098" s="126">
        <f t="shared" si="127"/>
        <v>0.99505255348516208</v>
      </c>
    </row>
    <row r="4099" spans="1:6" s="60" customFormat="1" ht="15" hidden="1" x14ac:dyDescent="0.25">
      <c r="A4099" s="65" t="str">
        <f t="shared" si="126"/>
        <v>A</v>
      </c>
      <c r="B4099" s="127" t="s">
        <v>315</v>
      </c>
      <c r="C4099" s="127" t="s">
        <v>20</v>
      </c>
      <c r="D4099" s="128">
        <v>289.8</v>
      </c>
      <c r="E4099" s="128">
        <v>288.36622999999997</v>
      </c>
      <c r="F4099" s="129">
        <f t="shared" si="127"/>
        <v>0.99505255348516208</v>
      </c>
    </row>
    <row r="4100" spans="1:6" ht="18.75" thickBot="1" x14ac:dyDescent="0.25">
      <c r="A4100" s="49" t="str">
        <f t="shared" si="126"/>
        <v>A</v>
      </c>
      <c r="B4100" s="109" t="s">
        <v>2063</v>
      </c>
      <c r="C4100" s="110" t="s">
        <v>1229</v>
      </c>
      <c r="D4100" s="111">
        <v>78931.827999999994</v>
      </c>
      <c r="E4100" s="111">
        <v>77716.561020000008</v>
      </c>
      <c r="F4100" s="112">
        <f t="shared" si="127"/>
        <v>0.98460358754139099</v>
      </c>
    </row>
    <row r="4101" spans="1:6" ht="15.75" thickTop="1" x14ac:dyDescent="0.2">
      <c r="A4101" s="49" t="str">
        <f t="shared" ref="A4101:A4164" si="128">(IF(OR(D4101&lt;&gt;0,E4101&lt;&gt;0,),"A","B"))</f>
        <v>A</v>
      </c>
      <c r="B4101" s="115" t="s">
        <v>315</v>
      </c>
      <c r="C4101" s="115" t="s">
        <v>18</v>
      </c>
      <c r="D4101" s="116">
        <v>48163.25</v>
      </c>
      <c r="E4101" s="116">
        <v>48139.892590000003</v>
      </c>
      <c r="F4101" s="117">
        <f t="shared" ref="F4101:F4164" si="129">E4101/D4101</f>
        <v>0.99951503667215158</v>
      </c>
    </row>
    <row r="4102" spans="1:6" ht="15" x14ac:dyDescent="0.2">
      <c r="A4102" s="49" t="str">
        <f t="shared" si="128"/>
        <v>A</v>
      </c>
      <c r="B4102" s="118" t="s">
        <v>315</v>
      </c>
      <c r="C4102" s="118" t="s">
        <v>20</v>
      </c>
      <c r="D4102" s="89">
        <v>6737.3990000000003</v>
      </c>
      <c r="E4102" s="89">
        <v>6729.740859999999</v>
      </c>
      <c r="F4102" s="119">
        <f t="shared" si="129"/>
        <v>0.99886333880478184</v>
      </c>
    </row>
    <row r="4103" spans="1:6" ht="15" x14ac:dyDescent="0.2">
      <c r="A4103" s="49" t="str">
        <f t="shared" si="128"/>
        <v>A</v>
      </c>
      <c r="B4103" s="118" t="s">
        <v>315</v>
      </c>
      <c r="C4103" s="118" t="s">
        <v>32</v>
      </c>
      <c r="D4103" s="89">
        <v>72.2</v>
      </c>
      <c r="E4103" s="89">
        <v>66.174590000000009</v>
      </c>
      <c r="F4103" s="119">
        <f t="shared" si="129"/>
        <v>0.91654556786703612</v>
      </c>
    </row>
    <row r="4104" spans="1:6" ht="15" x14ac:dyDescent="0.2">
      <c r="A4104" s="49" t="str">
        <f t="shared" si="128"/>
        <v>A</v>
      </c>
      <c r="B4104" s="118" t="s">
        <v>315</v>
      </c>
      <c r="C4104" s="118" t="s">
        <v>3</v>
      </c>
      <c r="D4104" s="89">
        <v>7877.28</v>
      </c>
      <c r="E4104" s="89">
        <v>7877.1714499999998</v>
      </c>
      <c r="F4104" s="119">
        <f t="shared" si="129"/>
        <v>0.99998621986269376</v>
      </c>
    </row>
    <row r="4105" spans="1:6" ht="15" x14ac:dyDescent="0.2">
      <c r="A4105" s="49" t="str">
        <f t="shared" si="128"/>
        <v>A</v>
      </c>
      <c r="B4105" s="118" t="s">
        <v>315</v>
      </c>
      <c r="C4105" s="118" t="s">
        <v>33</v>
      </c>
      <c r="D4105" s="89">
        <v>11.6</v>
      </c>
      <c r="E4105" s="89">
        <v>11.519530000000001</v>
      </c>
      <c r="F4105" s="119">
        <f t="shared" si="129"/>
        <v>0.99306293103448295</v>
      </c>
    </row>
    <row r="4106" spans="1:6" ht="15" x14ac:dyDescent="0.2">
      <c r="A4106" s="49" t="str">
        <f t="shared" si="128"/>
        <v>A</v>
      </c>
      <c r="B4106" s="118" t="s">
        <v>315</v>
      </c>
      <c r="C4106" s="118" t="s">
        <v>34</v>
      </c>
      <c r="D4106" s="89">
        <v>33464.771000000001</v>
      </c>
      <c r="E4106" s="89">
        <v>33455.286159999996</v>
      </c>
      <c r="F4106" s="119">
        <f t="shared" si="129"/>
        <v>0.99971657239190415</v>
      </c>
    </row>
    <row r="4107" spans="1:6" ht="15" x14ac:dyDescent="0.2">
      <c r="A4107" s="49" t="str">
        <f t="shared" si="128"/>
        <v>A</v>
      </c>
      <c r="B4107" s="115" t="s">
        <v>315</v>
      </c>
      <c r="C4107" s="115" t="s">
        <v>35</v>
      </c>
      <c r="D4107" s="116">
        <v>30768.578000000001</v>
      </c>
      <c r="E4107" s="116">
        <v>29576.668429999998</v>
      </c>
      <c r="F4107" s="117">
        <f t="shared" si="129"/>
        <v>0.96126211715081522</v>
      </c>
    </row>
    <row r="4108" spans="1:6" ht="36.75" thickBot="1" x14ac:dyDescent="0.25">
      <c r="A4108" s="49" t="str">
        <f t="shared" si="128"/>
        <v>A</v>
      </c>
      <c r="B4108" s="109" t="s">
        <v>2064</v>
      </c>
      <c r="C4108" s="110" t="s">
        <v>2065</v>
      </c>
      <c r="D4108" s="111">
        <v>20596.36</v>
      </c>
      <c r="E4108" s="111">
        <v>20587.19125</v>
      </c>
      <c r="F4108" s="112">
        <f t="shared" si="129"/>
        <v>0.99955483638856568</v>
      </c>
    </row>
    <row r="4109" spans="1:6" ht="15.75" thickTop="1" x14ac:dyDescent="0.2">
      <c r="A4109" s="49" t="str">
        <f t="shared" si="128"/>
        <v>A</v>
      </c>
      <c r="B4109" s="115" t="s">
        <v>315</v>
      </c>
      <c r="C4109" s="115" t="s">
        <v>18</v>
      </c>
      <c r="D4109" s="116">
        <v>3994.12</v>
      </c>
      <c r="E4109" s="116">
        <v>3984.9512999999997</v>
      </c>
      <c r="F4109" s="117">
        <f t="shared" si="129"/>
        <v>0.99770445054229717</v>
      </c>
    </row>
    <row r="4110" spans="1:6" ht="15" x14ac:dyDescent="0.2">
      <c r="A4110" s="49" t="str">
        <f t="shared" si="128"/>
        <v>A</v>
      </c>
      <c r="B4110" s="118" t="s">
        <v>315</v>
      </c>
      <c r="C4110" s="118" t="s">
        <v>20</v>
      </c>
      <c r="D4110" s="89">
        <v>3178.3989999999999</v>
      </c>
      <c r="E4110" s="89">
        <v>3178.30105</v>
      </c>
      <c r="F4110" s="119">
        <f t="shared" si="129"/>
        <v>0.99996918259790546</v>
      </c>
    </row>
    <row r="4111" spans="1:6" ht="15" x14ac:dyDescent="0.2">
      <c r="A4111" s="49" t="str">
        <f t="shared" si="128"/>
        <v>A</v>
      </c>
      <c r="B4111" s="118" t="s">
        <v>315</v>
      </c>
      <c r="C4111" s="118" t="s">
        <v>33</v>
      </c>
      <c r="D4111" s="89">
        <v>11.6</v>
      </c>
      <c r="E4111" s="89">
        <v>11.519530000000001</v>
      </c>
      <c r="F4111" s="119">
        <f t="shared" si="129"/>
        <v>0.99306293103448295</v>
      </c>
    </row>
    <row r="4112" spans="1:6" ht="15" x14ac:dyDescent="0.2">
      <c r="A4112" s="49" t="str">
        <f t="shared" si="128"/>
        <v>A</v>
      </c>
      <c r="B4112" s="118" t="s">
        <v>315</v>
      </c>
      <c r="C4112" s="118" t="s">
        <v>34</v>
      </c>
      <c r="D4112" s="89">
        <v>804.12099999999998</v>
      </c>
      <c r="E4112" s="89">
        <v>795.13072</v>
      </c>
      <c r="F4112" s="119">
        <f t="shared" si="129"/>
        <v>0.9888197423024645</v>
      </c>
    </row>
    <row r="4113" spans="1:6" ht="15" x14ac:dyDescent="0.2">
      <c r="A4113" s="49" t="str">
        <f t="shared" si="128"/>
        <v>A</v>
      </c>
      <c r="B4113" s="115" t="s">
        <v>315</v>
      </c>
      <c r="C4113" s="115" t="s">
        <v>35</v>
      </c>
      <c r="D4113" s="116">
        <v>16602.240000000002</v>
      </c>
      <c r="E4113" s="116">
        <v>16602.239949999999</v>
      </c>
      <c r="F4113" s="117">
        <f t="shared" si="129"/>
        <v>0.99999999698835806</v>
      </c>
    </row>
    <row r="4114" spans="1:6" ht="54.75" thickBot="1" x14ac:dyDescent="0.25">
      <c r="A4114" s="49" t="str">
        <f t="shared" si="128"/>
        <v>A</v>
      </c>
      <c r="B4114" s="109" t="s">
        <v>2066</v>
      </c>
      <c r="C4114" s="110" t="s">
        <v>2067</v>
      </c>
      <c r="D4114" s="111">
        <v>11049.9</v>
      </c>
      <c r="E4114" s="111">
        <v>10964.93074</v>
      </c>
      <c r="F4114" s="112">
        <f t="shared" si="129"/>
        <v>0.99231040461904629</v>
      </c>
    </row>
    <row r="4115" spans="1:6" ht="15.75" thickTop="1" x14ac:dyDescent="0.2">
      <c r="A4115" s="49" t="str">
        <f t="shared" si="128"/>
        <v>A</v>
      </c>
      <c r="B4115" s="115" t="s">
        <v>315</v>
      </c>
      <c r="C4115" s="115" t="s">
        <v>18</v>
      </c>
      <c r="D4115" s="116">
        <v>1890.2750000000001</v>
      </c>
      <c r="E4115" s="116">
        <v>1889.3164299999999</v>
      </c>
      <c r="F4115" s="117">
        <f t="shared" si="129"/>
        <v>0.99949289389110041</v>
      </c>
    </row>
    <row r="4116" spans="1:6" ht="15" x14ac:dyDescent="0.2">
      <c r="A4116" s="49" t="str">
        <f t="shared" si="128"/>
        <v>A</v>
      </c>
      <c r="B4116" s="118" t="s">
        <v>315</v>
      </c>
      <c r="C4116" s="118" t="s">
        <v>20</v>
      </c>
      <c r="D4116" s="89">
        <v>160</v>
      </c>
      <c r="E4116" s="89">
        <v>159.14622</v>
      </c>
      <c r="F4116" s="119">
        <f t="shared" si="129"/>
        <v>0.99466387499999998</v>
      </c>
    </row>
    <row r="4117" spans="1:6" ht="15" x14ac:dyDescent="0.2">
      <c r="A4117" s="49" t="str">
        <f t="shared" si="128"/>
        <v>A</v>
      </c>
      <c r="B4117" s="118" t="s">
        <v>315</v>
      </c>
      <c r="C4117" s="118" t="s">
        <v>3</v>
      </c>
      <c r="D4117" s="89">
        <v>1730.2750000000001</v>
      </c>
      <c r="E4117" s="89">
        <v>1730.17021</v>
      </c>
      <c r="F4117" s="119">
        <f t="shared" si="129"/>
        <v>0.99993943737267188</v>
      </c>
    </row>
    <row r="4118" spans="1:6" ht="15" x14ac:dyDescent="0.2">
      <c r="A4118" s="49" t="str">
        <f t="shared" si="128"/>
        <v>A</v>
      </c>
      <c r="B4118" s="115" t="s">
        <v>315</v>
      </c>
      <c r="C4118" s="115" t="s">
        <v>35</v>
      </c>
      <c r="D4118" s="116">
        <v>9159.625</v>
      </c>
      <c r="E4118" s="116">
        <v>9075.6143100000008</v>
      </c>
      <c r="F4118" s="117">
        <f t="shared" si="129"/>
        <v>0.99082815180752493</v>
      </c>
    </row>
    <row r="4119" spans="1:6" ht="54.75" thickBot="1" x14ac:dyDescent="0.25">
      <c r="A4119" s="49" t="str">
        <f t="shared" si="128"/>
        <v>A</v>
      </c>
      <c r="B4119" s="109" t="s">
        <v>2068</v>
      </c>
      <c r="C4119" s="110" t="s">
        <v>2069</v>
      </c>
      <c r="D4119" s="111">
        <v>7260.5</v>
      </c>
      <c r="E4119" s="111">
        <v>7260.0403100000003</v>
      </c>
      <c r="F4119" s="112">
        <f t="shared" si="129"/>
        <v>0.99993668617863785</v>
      </c>
    </row>
    <row r="4120" spans="1:6" ht="15.75" thickTop="1" x14ac:dyDescent="0.2">
      <c r="A4120" s="49" t="str">
        <f t="shared" si="128"/>
        <v>A</v>
      </c>
      <c r="B4120" s="115" t="s">
        <v>315</v>
      </c>
      <c r="C4120" s="115" t="s">
        <v>18</v>
      </c>
      <c r="D4120" s="116">
        <v>6147.0050000000001</v>
      </c>
      <c r="E4120" s="116">
        <v>6147.0012400000005</v>
      </c>
      <c r="F4120" s="117">
        <f t="shared" si="129"/>
        <v>0.99999938832000301</v>
      </c>
    </row>
    <row r="4121" spans="1:6" ht="15" x14ac:dyDescent="0.2">
      <c r="A4121" s="49" t="str">
        <f t="shared" si="128"/>
        <v>A</v>
      </c>
      <c r="B4121" s="118" t="s">
        <v>315</v>
      </c>
      <c r="C4121" s="118" t="s">
        <v>3</v>
      </c>
      <c r="D4121" s="89">
        <v>6147.0050000000001</v>
      </c>
      <c r="E4121" s="89">
        <v>6147.0012400000005</v>
      </c>
      <c r="F4121" s="119">
        <f t="shared" si="129"/>
        <v>0.99999938832000301</v>
      </c>
    </row>
    <row r="4122" spans="1:6" ht="15" x14ac:dyDescent="0.2">
      <c r="A4122" s="49" t="str">
        <f t="shared" si="128"/>
        <v>A</v>
      </c>
      <c r="B4122" s="115" t="s">
        <v>315</v>
      </c>
      <c r="C4122" s="115" t="s">
        <v>35</v>
      </c>
      <c r="D4122" s="116">
        <v>1113.4949999999999</v>
      </c>
      <c r="E4122" s="116">
        <v>1113.03907</v>
      </c>
      <c r="F4122" s="117">
        <f t="shared" si="129"/>
        <v>0.99959054149322646</v>
      </c>
    </row>
    <row r="4123" spans="1:6" ht="36.75" thickBot="1" x14ac:dyDescent="0.25">
      <c r="A4123" s="49" t="str">
        <f t="shared" si="128"/>
        <v>A</v>
      </c>
      <c r="B4123" s="109" t="s">
        <v>2070</v>
      </c>
      <c r="C4123" s="110" t="s">
        <v>2071</v>
      </c>
      <c r="D4123" s="111">
        <v>4344.6000000000004</v>
      </c>
      <c r="E4123" s="111">
        <v>4218.8551200000002</v>
      </c>
      <c r="F4123" s="112">
        <f t="shared" si="129"/>
        <v>0.97105720204391655</v>
      </c>
    </row>
    <row r="4124" spans="1:6" ht="15.75" thickTop="1" x14ac:dyDescent="0.2">
      <c r="A4124" s="49" t="str">
        <f t="shared" si="128"/>
        <v>A</v>
      </c>
      <c r="B4124" s="115" t="s">
        <v>315</v>
      </c>
      <c r="C4124" s="115" t="s">
        <v>18</v>
      </c>
      <c r="D4124" s="116">
        <v>3391.2</v>
      </c>
      <c r="E4124" s="116">
        <v>3378.9081800000008</v>
      </c>
      <c r="F4124" s="117">
        <f t="shared" si="129"/>
        <v>0.99637537744751148</v>
      </c>
    </row>
    <row r="4125" spans="1:6" ht="15" x14ac:dyDescent="0.2">
      <c r="A4125" s="49" t="str">
        <f t="shared" si="128"/>
        <v>A</v>
      </c>
      <c r="B4125" s="118" t="s">
        <v>315</v>
      </c>
      <c r="C4125" s="118" t="s">
        <v>20</v>
      </c>
      <c r="D4125" s="89">
        <v>3319</v>
      </c>
      <c r="E4125" s="89">
        <v>3312.7335899999998</v>
      </c>
      <c r="F4125" s="119">
        <f t="shared" si="129"/>
        <v>0.99811195842121114</v>
      </c>
    </row>
    <row r="4126" spans="1:6" ht="15" x14ac:dyDescent="0.2">
      <c r="A4126" s="49" t="str">
        <f t="shared" si="128"/>
        <v>A</v>
      </c>
      <c r="B4126" s="118" t="s">
        <v>315</v>
      </c>
      <c r="C4126" s="118" t="s">
        <v>32</v>
      </c>
      <c r="D4126" s="89">
        <v>72.2</v>
      </c>
      <c r="E4126" s="89">
        <v>66.174590000000009</v>
      </c>
      <c r="F4126" s="119">
        <f t="shared" si="129"/>
        <v>0.91654556786703612</v>
      </c>
    </row>
    <row r="4127" spans="1:6" ht="15" x14ac:dyDescent="0.2">
      <c r="A4127" s="49" t="str">
        <f t="shared" si="128"/>
        <v>A</v>
      </c>
      <c r="B4127" s="115" t="s">
        <v>315</v>
      </c>
      <c r="C4127" s="115" t="s">
        <v>35</v>
      </c>
      <c r="D4127" s="116">
        <v>953.4</v>
      </c>
      <c r="E4127" s="116">
        <v>839.94693999999993</v>
      </c>
      <c r="F4127" s="117">
        <f t="shared" si="129"/>
        <v>0.88100161527165932</v>
      </c>
    </row>
    <row r="4128" spans="1:6" ht="36.75" thickBot="1" x14ac:dyDescent="0.25">
      <c r="A4128" s="49" t="str">
        <f t="shared" si="128"/>
        <v>A</v>
      </c>
      <c r="B4128" s="109" t="s">
        <v>2072</v>
      </c>
      <c r="C4128" s="110" t="s">
        <v>2073</v>
      </c>
      <c r="D4128" s="111">
        <v>3019.8180000000002</v>
      </c>
      <c r="E4128" s="111">
        <v>2025.3881600000002</v>
      </c>
      <c r="F4128" s="112">
        <f t="shared" si="129"/>
        <v>0.67069875071941421</v>
      </c>
    </row>
    <row r="4129" spans="1:6" ht="15.75" thickTop="1" x14ac:dyDescent="0.2">
      <c r="A4129" s="49" t="str">
        <f t="shared" si="128"/>
        <v>A</v>
      </c>
      <c r="B4129" s="115" t="s">
        <v>315</v>
      </c>
      <c r="C4129" s="115" t="s">
        <v>18</v>
      </c>
      <c r="D4129" s="116">
        <v>80</v>
      </c>
      <c r="E4129" s="116">
        <v>79.56</v>
      </c>
      <c r="F4129" s="117">
        <f t="shared" si="129"/>
        <v>0.99450000000000005</v>
      </c>
    </row>
    <row r="4130" spans="1:6" ht="15" x14ac:dyDescent="0.2">
      <c r="A4130" s="49" t="str">
        <f t="shared" si="128"/>
        <v>A</v>
      </c>
      <c r="B4130" s="118" t="s">
        <v>315</v>
      </c>
      <c r="C4130" s="118" t="s">
        <v>20</v>
      </c>
      <c r="D4130" s="89">
        <v>80</v>
      </c>
      <c r="E4130" s="89">
        <v>79.56</v>
      </c>
      <c r="F4130" s="119">
        <f t="shared" si="129"/>
        <v>0.99450000000000005</v>
      </c>
    </row>
    <row r="4131" spans="1:6" ht="15" x14ac:dyDescent="0.2">
      <c r="A4131" s="49" t="str">
        <f t="shared" si="128"/>
        <v>A</v>
      </c>
      <c r="B4131" s="115" t="s">
        <v>315</v>
      </c>
      <c r="C4131" s="115" t="s">
        <v>35</v>
      </c>
      <c r="D4131" s="116">
        <v>2939.8180000000002</v>
      </c>
      <c r="E4131" s="116">
        <v>1945.8281600000003</v>
      </c>
      <c r="F4131" s="117">
        <f t="shared" si="129"/>
        <v>0.66188728690007348</v>
      </c>
    </row>
    <row r="4132" spans="1:6" s="60" customFormat="1" ht="36.75" hidden="1" thickBot="1" x14ac:dyDescent="0.3">
      <c r="A4132" s="65" t="str">
        <f t="shared" si="128"/>
        <v>A</v>
      </c>
      <c r="B4132" s="120" t="s">
        <v>2074</v>
      </c>
      <c r="C4132" s="121" t="s">
        <v>1920</v>
      </c>
      <c r="D4132" s="122">
        <v>507</v>
      </c>
      <c r="E4132" s="122">
        <v>319.70004</v>
      </c>
      <c r="F4132" s="123">
        <f t="shared" si="129"/>
        <v>0.63057207100591717</v>
      </c>
    </row>
    <row r="4133" spans="1:6" s="60" customFormat="1" ht="15" hidden="1" x14ac:dyDescent="0.25">
      <c r="A4133" s="65" t="str">
        <f t="shared" si="128"/>
        <v>A</v>
      </c>
      <c r="B4133" s="124" t="s">
        <v>315</v>
      </c>
      <c r="C4133" s="124" t="s">
        <v>35</v>
      </c>
      <c r="D4133" s="125">
        <v>507</v>
      </c>
      <c r="E4133" s="125">
        <v>319.70004</v>
      </c>
      <c r="F4133" s="126">
        <f t="shared" si="129"/>
        <v>0.63057207100591717</v>
      </c>
    </row>
    <row r="4134" spans="1:6" s="60" customFormat="1" ht="54.75" hidden="1" thickBot="1" x14ac:dyDescent="0.3">
      <c r="A4134" s="65" t="str">
        <f t="shared" si="128"/>
        <v>A</v>
      </c>
      <c r="B4134" s="120" t="s">
        <v>2075</v>
      </c>
      <c r="C4134" s="121" t="s">
        <v>2076</v>
      </c>
      <c r="D4134" s="122">
        <v>180</v>
      </c>
      <c r="E4134" s="122">
        <v>180</v>
      </c>
      <c r="F4134" s="123">
        <f t="shared" si="129"/>
        <v>1</v>
      </c>
    </row>
    <row r="4135" spans="1:6" s="60" customFormat="1" ht="15" hidden="1" x14ac:dyDescent="0.25">
      <c r="A4135" s="65" t="str">
        <f t="shared" si="128"/>
        <v>A</v>
      </c>
      <c r="B4135" s="124" t="s">
        <v>315</v>
      </c>
      <c r="C4135" s="124" t="s">
        <v>35</v>
      </c>
      <c r="D4135" s="125">
        <v>180</v>
      </c>
      <c r="E4135" s="125">
        <v>180</v>
      </c>
      <c r="F4135" s="126">
        <f t="shared" si="129"/>
        <v>1</v>
      </c>
    </row>
    <row r="4136" spans="1:6" s="60" customFormat="1" ht="36.75" hidden="1" thickBot="1" x14ac:dyDescent="0.3">
      <c r="A4136" s="65" t="str">
        <f t="shared" si="128"/>
        <v>A</v>
      </c>
      <c r="B4136" s="120" t="s">
        <v>2077</v>
      </c>
      <c r="C4136" s="121" t="s">
        <v>2078</v>
      </c>
      <c r="D4136" s="122">
        <v>80</v>
      </c>
      <c r="E4136" s="122">
        <v>79.56</v>
      </c>
      <c r="F4136" s="123">
        <f t="shared" si="129"/>
        <v>0.99450000000000005</v>
      </c>
    </row>
    <row r="4137" spans="1:6" s="60" customFormat="1" ht="15" hidden="1" x14ac:dyDescent="0.25">
      <c r="A4137" s="65" t="str">
        <f t="shared" si="128"/>
        <v>A</v>
      </c>
      <c r="B4137" s="124" t="s">
        <v>315</v>
      </c>
      <c r="C4137" s="124" t="s">
        <v>18</v>
      </c>
      <c r="D4137" s="125">
        <v>80</v>
      </c>
      <c r="E4137" s="125">
        <v>79.56</v>
      </c>
      <c r="F4137" s="126">
        <f t="shared" si="129"/>
        <v>0.99450000000000005</v>
      </c>
    </row>
    <row r="4138" spans="1:6" s="60" customFormat="1" ht="15" hidden="1" x14ac:dyDescent="0.25">
      <c r="A4138" s="65" t="str">
        <f t="shared" si="128"/>
        <v>A</v>
      </c>
      <c r="B4138" s="127" t="s">
        <v>315</v>
      </c>
      <c r="C4138" s="127" t="s">
        <v>20</v>
      </c>
      <c r="D4138" s="128">
        <v>80</v>
      </c>
      <c r="E4138" s="128">
        <v>79.56</v>
      </c>
      <c r="F4138" s="129">
        <f t="shared" si="129"/>
        <v>0.99450000000000005</v>
      </c>
    </row>
    <row r="4139" spans="1:6" s="60" customFormat="1" ht="36.75" hidden="1" thickBot="1" x14ac:dyDescent="0.3">
      <c r="A4139" s="65" t="str">
        <f t="shared" si="128"/>
        <v>A</v>
      </c>
      <c r="B4139" s="120" t="s">
        <v>2079</v>
      </c>
      <c r="C4139" s="121" t="s">
        <v>2080</v>
      </c>
      <c r="D4139" s="122">
        <v>607.05999999999995</v>
      </c>
      <c r="E4139" s="122">
        <v>142.83500000000001</v>
      </c>
      <c r="F4139" s="123">
        <f t="shared" si="129"/>
        <v>0.23528975719039308</v>
      </c>
    </row>
    <row r="4140" spans="1:6" s="60" customFormat="1" ht="15" hidden="1" x14ac:dyDescent="0.25">
      <c r="A4140" s="65" t="str">
        <f t="shared" si="128"/>
        <v>A</v>
      </c>
      <c r="B4140" s="124" t="s">
        <v>315</v>
      </c>
      <c r="C4140" s="124" t="s">
        <v>35</v>
      </c>
      <c r="D4140" s="125">
        <v>607.05999999999995</v>
      </c>
      <c r="E4140" s="125">
        <v>142.83500000000001</v>
      </c>
      <c r="F4140" s="126">
        <f t="shared" si="129"/>
        <v>0.23528975719039308</v>
      </c>
    </row>
    <row r="4141" spans="1:6" s="60" customFormat="1" ht="36.75" hidden="1" thickBot="1" x14ac:dyDescent="0.3">
      <c r="A4141" s="65" t="str">
        <f t="shared" si="128"/>
        <v>A</v>
      </c>
      <c r="B4141" s="120" t="s">
        <v>2081</v>
      </c>
      <c r="C4141" s="121" t="s">
        <v>2082</v>
      </c>
      <c r="D4141" s="122">
        <v>1493.942</v>
      </c>
      <c r="E4141" s="122">
        <v>1246.8</v>
      </c>
      <c r="F4141" s="123">
        <f t="shared" si="129"/>
        <v>0.83457055227043619</v>
      </c>
    </row>
    <row r="4142" spans="1:6" s="60" customFormat="1" ht="15" hidden="1" x14ac:dyDescent="0.25">
      <c r="A4142" s="65" t="str">
        <f t="shared" si="128"/>
        <v>A</v>
      </c>
      <c r="B4142" s="124" t="s">
        <v>315</v>
      </c>
      <c r="C4142" s="124" t="s">
        <v>35</v>
      </c>
      <c r="D4142" s="125">
        <v>1493.942</v>
      </c>
      <c r="E4142" s="125">
        <v>1246.8</v>
      </c>
      <c r="F4142" s="126">
        <f t="shared" si="129"/>
        <v>0.83457055227043619</v>
      </c>
    </row>
    <row r="4143" spans="1:6" s="60" customFormat="1" ht="36.75" hidden="1" thickBot="1" x14ac:dyDescent="0.3">
      <c r="A4143" s="65" t="str">
        <f t="shared" si="128"/>
        <v>A</v>
      </c>
      <c r="B4143" s="120" t="s">
        <v>2083</v>
      </c>
      <c r="C4143" s="121" t="s">
        <v>2084</v>
      </c>
      <c r="D4143" s="122">
        <v>35</v>
      </c>
      <c r="E4143" s="122">
        <v>21.253119999999999</v>
      </c>
      <c r="F4143" s="123">
        <f t="shared" si="129"/>
        <v>0.60723199999999999</v>
      </c>
    </row>
    <row r="4144" spans="1:6" s="60" customFormat="1" ht="15" hidden="1" x14ac:dyDescent="0.25">
      <c r="A4144" s="65" t="str">
        <f t="shared" si="128"/>
        <v>A</v>
      </c>
      <c r="B4144" s="124" t="s">
        <v>315</v>
      </c>
      <c r="C4144" s="124" t="s">
        <v>35</v>
      </c>
      <c r="D4144" s="125">
        <v>35</v>
      </c>
      <c r="E4144" s="125">
        <v>21.253119999999999</v>
      </c>
      <c r="F4144" s="126">
        <f t="shared" si="129"/>
        <v>0.60723199999999999</v>
      </c>
    </row>
    <row r="4145" spans="1:6" s="60" customFormat="1" ht="54.75" hidden="1" thickBot="1" x14ac:dyDescent="0.3">
      <c r="A4145" s="65" t="str">
        <f t="shared" si="128"/>
        <v>A</v>
      </c>
      <c r="B4145" s="120" t="s">
        <v>2085</v>
      </c>
      <c r="C4145" s="121" t="s">
        <v>224</v>
      </c>
      <c r="D4145" s="122">
        <v>4.9000000000000004</v>
      </c>
      <c r="E4145" s="122">
        <v>4.9000000000000004</v>
      </c>
      <c r="F4145" s="123">
        <f t="shared" si="129"/>
        <v>1</v>
      </c>
    </row>
    <row r="4146" spans="1:6" s="60" customFormat="1" ht="15" hidden="1" x14ac:dyDescent="0.25">
      <c r="A4146" s="65" t="str">
        <f t="shared" si="128"/>
        <v>A</v>
      </c>
      <c r="B4146" s="124" t="s">
        <v>315</v>
      </c>
      <c r="C4146" s="124" t="s">
        <v>35</v>
      </c>
      <c r="D4146" s="125">
        <v>4.9000000000000004</v>
      </c>
      <c r="E4146" s="125">
        <v>4.9000000000000004</v>
      </c>
      <c r="F4146" s="126">
        <f t="shared" si="129"/>
        <v>1</v>
      </c>
    </row>
    <row r="4147" spans="1:6" s="60" customFormat="1" ht="36.75" hidden="1" thickBot="1" x14ac:dyDescent="0.3">
      <c r="A4147" s="65" t="str">
        <f t="shared" si="128"/>
        <v>A</v>
      </c>
      <c r="B4147" s="120" t="s">
        <v>2759</v>
      </c>
      <c r="C4147" s="121" t="s">
        <v>183</v>
      </c>
      <c r="D4147" s="122">
        <v>81.325999999999993</v>
      </c>
      <c r="E4147" s="122">
        <v>0</v>
      </c>
      <c r="F4147" s="123">
        <f t="shared" si="129"/>
        <v>0</v>
      </c>
    </row>
    <row r="4148" spans="1:6" s="60" customFormat="1" ht="15" hidden="1" x14ac:dyDescent="0.25">
      <c r="A4148" s="65" t="str">
        <f t="shared" si="128"/>
        <v>A</v>
      </c>
      <c r="B4148" s="124" t="s">
        <v>315</v>
      </c>
      <c r="C4148" s="124" t="s">
        <v>35</v>
      </c>
      <c r="D4148" s="125">
        <v>81.325999999999993</v>
      </c>
      <c r="E4148" s="125">
        <v>0</v>
      </c>
      <c r="F4148" s="126">
        <f t="shared" si="129"/>
        <v>0</v>
      </c>
    </row>
    <row r="4149" spans="1:6" s="60" customFormat="1" ht="36.75" hidden="1" thickBot="1" x14ac:dyDescent="0.3">
      <c r="A4149" s="65" t="str">
        <f t="shared" si="128"/>
        <v>A</v>
      </c>
      <c r="B4149" s="120" t="s">
        <v>2086</v>
      </c>
      <c r="C4149" s="121" t="s">
        <v>2087</v>
      </c>
      <c r="D4149" s="122">
        <v>30.59</v>
      </c>
      <c r="E4149" s="122">
        <v>30.34</v>
      </c>
      <c r="F4149" s="123">
        <f t="shared" si="129"/>
        <v>0.99182739457338998</v>
      </c>
    </row>
    <row r="4150" spans="1:6" s="60" customFormat="1" ht="15" hidden="1" x14ac:dyDescent="0.25">
      <c r="A4150" s="65" t="str">
        <f t="shared" si="128"/>
        <v>A</v>
      </c>
      <c r="B4150" s="124" t="s">
        <v>315</v>
      </c>
      <c r="C4150" s="124" t="s">
        <v>35</v>
      </c>
      <c r="D4150" s="125">
        <v>30.59</v>
      </c>
      <c r="E4150" s="125">
        <v>30.34</v>
      </c>
      <c r="F4150" s="126">
        <f t="shared" si="129"/>
        <v>0.99182739457338998</v>
      </c>
    </row>
    <row r="4151" spans="1:6" ht="36.75" thickBot="1" x14ac:dyDescent="0.25">
      <c r="A4151" s="131" t="str">
        <f t="shared" si="128"/>
        <v>A</v>
      </c>
      <c r="B4151" s="132" t="s">
        <v>2088</v>
      </c>
      <c r="C4151" s="133" t="s">
        <v>2089</v>
      </c>
      <c r="D4151" s="134">
        <v>32660.65</v>
      </c>
      <c r="E4151" s="134">
        <v>32660.155439999999</v>
      </c>
      <c r="F4151" s="112">
        <f t="shared" si="129"/>
        <v>0.99998485761918388</v>
      </c>
    </row>
    <row r="4152" spans="1:6" ht="15.75" thickTop="1" x14ac:dyDescent="0.2">
      <c r="A4152" s="131" t="str">
        <f t="shared" si="128"/>
        <v>A</v>
      </c>
      <c r="B4152" s="135" t="s">
        <v>315</v>
      </c>
      <c r="C4152" s="135" t="s">
        <v>18</v>
      </c>
      <c r="D4152" s="136">
        <v>32660.65</v>
      </c>
      <c r="E4152" s="136">
        <v>32660.155439999999</v>
      </c>
      <c r="F4152" s="117">
        <f t="shared" si="129"/>
        <v>0.99998485761918388</v>
      </c>
    </row>
    <row r="4153" spans="1:6" ht="15" x14ac:dyDescent="0.2">
      <c r="A4153" s="131" t="str">
        <f t="shared" si="128"/>
        <v>A</v>
      </c>
      <c r="B4153" s="137" t="s">
        <v>315</v>
      </c>
      <c r="C4153" s="137" t="s">
        <v>34</v>
      </c>
      <c r="D4153" s="138">
        <v>32660.65</v>
      </c>
      <c r="E4153" s="138">
        <v>32660.155439999999</v>
      </c>
      <c r="F4153" s="119">
        <f t="shared" si="129"/>
        <v>0.99998485761918388</v>
      </c>
    </row>
    <row r="4154" spans="1:6" s="60" customFormat="1" ht="54.75" hidden="1" thickBot="1" x14ac:dyDescent="0.3">
      <c r="A4154" s="65" t="str">
        <f t="shared" si="128"/>
        <v>A</v>
      </c>
      <c r="B4154" s="120" t="s">
        <v>2090</v>
      </c>
      <c r="C4154" s="121" t="s">
        <v>2091</v>
      </c>
      <c r="D4154" s="122">
        <v>19994.749</v>
      </c>
      <c r="E4154" s="122">
        <v>19994.748970000001</v>
      </c>
      <c r="F4154" s="123">
        <f t="shared" si="129"/>
        <v>0.99999999849960608</v>
      </c>
    </row>
    <row r="4155" spans="1:6" s="60" customFormat="1" ht="15" hidden="1" x14ac:dyDescent="0.25">
      <c r="A4155" s="65" t="str">
        <f t="shared" si="128"/>
        <v>A</v>
      </c>
      <c r="B4155" s="124" t="s">
        <v>315</v>
      </c>
      <c r="C4155" s="124" t="s">
        <v>18</v>
      </c>
      <c r="D4155" s="125">
        <v>19994.749</v>
      </c>
      <c r="E4155" s="125">
        <v>19994.748970000001</v>
      </c>
      <c r="F4155" s="126">
        <f t="shared" si="129"/>
        <v>0.99999999849960608</v>
      </c>
    </row>
    <row r="4156" spans="1:6" s="60" customFormat="1" ht="15" hidden="1" x14ac:dyDescent="0.25">
      <c r="A4156" s="65" t="str">
        <f t="shared" si="128"/>
        <v>A</v>
      </c>
      <c r="B4156" s="127" t="s">
        <v>315</v>
      </c>
      <c r="C4156" s="127" t="s">
        <v>34</v>
      </c>
      <c r="D4156" s="128">
        <v>19994.749</v>
      </c>
      <c r="E4156" s="128">
        <v>19994.748970000001</v>
      </c>
      <c r="F4156" s="129">
        <f t="shared" si="129"/>
        <v>0.99999999849960608</v>
      </c>
    </row>
    <row r="4157" spans="1:6" s="60" customFormat="1" ht="72.75" hidden="1" thickBot="1" x14ac:dyDescent="0.3">
      <c r="A4157" s="65" t="str">
        <f t="shared" si="128"/>
        <v>A</v>
      </c>
      <c r="B4157" s="120" t="s">
        <v>2092</v>
      </c>
      <c r="C4157" s="121" t="s">
        <v>2093</v>
      </c>
      <c r="D4157" s="122">
        <v>12665.901</v>
      </c>
      <c r="E4157" s="122">
        <v>12665.406469999998</v>
      </c>
      <c r="F4157" s="123">
        <f t="shared" si="129"/>
        <v>0.99996095579777533</v>
      </c>
    </row>
    <row r="4158" spans="1:6" s="60" customFormat="1" ht="15" hidden="1" x14ac:dyDescent="0.25">
      <c r="A4158" s="65" t="str">
        <f t="shared" si="128"/>
        <v>A</v>
      </c>
      <c r="B4158" s="124" t="s">
        <v>315</v>
      </c>
      <c r="C4158" s="124" t="s">
        <v>18</v>
      </c>
      <c r="D4158" s="125">
        <v>12665.901</v>
      </c>
      <c r="E4158" s="125">
        <v>12665.406469999998</v>
      </c>
      <c r="F4158" s="126">
        <f t="shared" si="129"/>
        <v>0.99996095579777533</v>
      </c>
    </row>
    <row r="4159" spans="1:6" s="60" customFormat="1" ht="15" hidden="1" x14ac:dyDescent="0.25">
      <c r="A4159" s="65" t="str">
        <f t="shared" si="128"/>
        <v>A</v>
      </c>
      <c r="B4159" s="127" t="s">
        <v>315</v>
      </c>
      <c r="C4159" s="127" t="s">
        <v>34</v>
      </c>
      <c r="D4159" s="128">
        <v>12665.901</v>
      </c>
      <c r="E4159" s="128">
        <v>12665.406469999998</v>
      </c>
      <c r="F4159" s="129">
        <f t="shared" si="129"/>
        <v>0.99996095579777533</v>
      </c>
    </row>
    <row r="4160" spans="1:6" ht="36.75" thickBot="1" x14ac:dyDescent="0.25">
      <c r="A4160" s="49" t="str">
        <f t="shared" si="128"/>
        <v>A</v>
      </c>
      <c r="B4160" s="109" t="s">
        <v>2094</v>
      </c>
      <c r="C4160" s="110" t="s">
        <v>2095</v>
      </c>
      <c r="D4160" s="111">
        <v>4341.4179999999997</v>
      </c>
      <c r="E4160" s="111">
        <v>4089.6809200000007</v>
      </c>
      <c r="F4160" s="112">
        <f t="shared" si="129"/>
        <v>0.9420150098424066</v>
      </c>
    </row>
    <row r="4161" spans="1:6" ht="15.75" thickTop="1" x14ac:dyDescent="0.2">
      <c r="A4161" s="49" t="str">
        <f t="shared" si="128"/>
        <v>A</v>
      </c>
      <c r="B4161" s="115" t="s">
        <v>315</v>
      </c>
      <c r="C4161" s="115" t="s">
        <v>18</v>
      </c>
      <c r="D4161" s="116">
        <v>4292.4380000000001</v>
      </c>
      <c r="E4161" s="116">
        <v>4085.150920000001</v>
      </c>
      <c r="F4161" s="117">
        <f t="shared" si="129"/>
        <v>0.95170877715647861</v>
      </c>
    </row>
    <row r="4162" spans="1:6" ht="15" x14ac:dyDescent="0.2">
      <c r="A4162" s="49" t="str">
        <f t="shared" si="128"/>
        <v>A</v>
      </c>
      <c r="B4162" s="118" t="s">
        <v>315</v>
      </c>
      <c r="C4162" s="118" t="s">
        <v>19</v>
      </c>
      <c r="D4162" s="89">
        <v>3290.587</v>
      </c>
      <c r="E4162" s="89">
        <v>3242.4416200000001</v>
      </c>
      <c r="F4162" s="119">
        <f t="shared" si="129"/>
        <v>0.98536875639513555</v>
      </c>
    </row>
    <row r="4163" spans="1:6" ht="15" x14ac:dyDescent="0.2">
      <c r="A4163" s="49" t="str">
        <f t="shared" si="128"/>
        <v>A</v>
      </c>
      <c r="B4163" s="118" t="s">
        <v>315</v>
      </c>
      <c r="C4163" s="118" t="s">
        <v>20</v>
      </c>
      <c r="D4163" s="89">
        <v>886.851</v>
      </c>
      <c r="E4163" s="89">
        <v>781.24866000000009</v>
      </c>
      <c r="F4163" s="119">
        <f t="shared" si="129"/>
        <v>0.8809243717377554</v>
      </c>
    </row>
    <row r="4164" spans="1:6" ht="15" x14ac:dyDescent="0.2">
      <c r="A4164" s="49" t="str">
        <f t="shared" si="128"/>
        <v>A</v>
      </c>
      <c r="B4164" s="118" t="s">
        <v>315</v>
      </c>
      <c r="C4164" s="118" t="s">
        <v>32</v>
      </c>
      <c r="D4164" s="89">
        <v>99</v>
      </c>
      <c r="E4164" s="89">
        <v>55.363160000000001</v>
      </c>
      <c r="F4164" s="119">
        <f t="shared" si="129"/>
        <v>0.55922383838383838</v>
      </c>
    </row>
    <row r="4165" spans="1:6" ht="15" x14ac:dyDescent="0.2">
      <c r="A4165" s="49" t="str">
        <f t="shared" ref="A4165:A4228" si="130">(IF(OR(D4165&lt;&gt;0,E4165&lt;&gt;0,),"A","B"))</f>
        <v>A</v>
      </c>
      <c r="B4165" s="118" t="s">
        <v>315</v>
      </c>
      <c r="C4165" s="118" t="s">
        <v>33</v>
      </c>
      <c r="D4165" s="89">
        <v>5</v>
      </c>
      <c r="E4165" s="89">
        <v>1.3442700000000001</v>
      </c>
      <c r="F4165" s="119">
        <f t="shared" ref="F4165:F4228" si="131">E4165/D4165</f>
        <v>0.26885400000000004</v>
      </c>
    </row>
    <row r="4166" spans="1:6" ht="15" x14ac:dyDescent="0.2">
      <c r="A4166" s="49" t="str">
        <f t="shared" si="130"/>
        <v>A</v>
      </c>
      <c r="B4166" s="118" t="s">
        <v>315</v>
      </c>
      <c r="C4166" s="118" t="s">
        <v>34</v>
      </c>
      <c r="D4166" s="89">
        <v>11</v>
      </c>
      <c r="E4166" s="89">
        <v>4.7532100000000002</v>
      </c>
      <c r="F4166" s="119">
        <f t="shared" si="131"/>
        <v>0.43210999999999999</v>
      </c>
    </row>
    <row r="4167" spans="1:6" ht="15" x14ac:dyDescent="0.2">
      <c r="A4167" s="49" t="str">
        <f t="shared" si="130"/>
        <v>A</v>
      </c>
      <c r="B4167" s="115" t="s">
        <v>315</v>
      </c>
      <c r="C4167" s="115" t="s">
        <v>35</v>
      </c>
      <c r="D4167" s="116">
        <v>48.98</v>
      </c>
      <c r="E4167" s="116">
        <v>4.53</v>
      </c>
      <c r="F4167" s="117">
        <f t="shared" si="131"/>
        <v>9.2486729277256027E-2</v>
      </c>
    </row>
    <row r="4168" spans="1:6" s="60" customFormat="1" ht="72.75" hidden="1" thickBot="1" x14ac:dyDescent="0.3">
      <c r="A4168" s="65" t="str">
        <f t="shared" si="130"/>
        <v>A</v>
      </c>
      <c r="B4168" s="120" t="s">
        <v>2096</v>
      </c>
      <c r="C4168" s="121" t="s">
        <v>2097</v>
      </c>
      <c r="D4168" s="122">
        <v>1095</v>
      </c>
      <c r="E4168" s="122">
        <v>1072.95623</v>
      </c>
      <c r="F4168" s="123">
        <f t="shared" si="131"/>
        <v>0.979868703196347</v>
      </c>
    </row>
    <row r="4169" spans="1:6" s="60" customFormat="1" ht="15" hidden="1" x14ac:dyDescent="0.25">
      <c r="A4169" s="65" t="str">
        <f t="shared" si="130"/>
        <v>A</v>
      </c>
      <c r="B4169" s="124" t="s">
        <v>315</v>
      </c>
      <c r="C4169" s="124" t="s">
        <v>18</v>
      </c>
      <c r="D4169" s="125">
        <v>1093</v>
      </c>
      <c r="E4169" s="125">
        <v>1071.45623</v>
      </c>
      <c r="F4169" s="126">
        <f t="shared" si="131"/>
        <v>0.98028932296431837</v>
      </c>
    </row>
    <row r="4170" spans="1:6" s="60" customFormat="1" ht="15" hidden="1" x14ac:dyDescent="0.25">
      <c r="A4170" s="65" t="str">
        <f t="shared" si="130"/>
        <v>A</v>
      </c>
      <c r="B4170" s="127" t="s">
        <v>315</v>
      </c>
      <c r="C4170" s="127" t="s">
        <v>19</v>
      </c>
      <c r="D4170" s="128">
        <v>983</v>
      </c>
      <c r="E4170" s="128">
        <v>971.30426</v>
      </c>
      <c r="F4170" s="129">
        <f t="shared" si="131"/>
        <v>0.98810199389623599</v>
      </c>
    </row>
    <row r="4171" spans="1:6" s="60" customFormat="1" ht="15" hidden="1" x14ac:dyDescent="0.25">
      <c r="A4171" s="65" t="str">
        <f t="shared" si="130"/>
        <v>A</v>
      </c>
      <c r="B4171" s="127" t="s">
        <v>315</v>
      </c>
      <c r="C4171" s="127" t="s">
        <v>20</v>
      </c>
      <c r="D4171" s="128">
        <v>109</v>
      </c>
      <c r="E4171" s="128">
        <v>100.15197000000001</v>
      </c>
      <c r="F4171" s="129">
        <f t="shared" si="131"/>
        <v>0.91882541284403674</v>
      </c>
    </row>
    <row r="4172" spans="1:6" s="60" customFormat="1" ht="15" hidden="1" x14ac:dyDescent="0.25">
      <c r="A4172" s="65" t="str">
        <f t="shared" si="130"/>
        <v>A</v>
      </c>
      <c r="B4172" s="127" t="s">
        <v>315</v>
      </c>
      <c r="C4172" s="127" t="s">
        <v>34</v>
      </c>
      <c r="D4172" s="128">
        <v>1</v>
      </c>
      <c r="E4172" s="128">
        <v>0</v>
      </c>
      <c r="F4172" s="129">
        <f t="shared" si="131"/>
        <v>0</v>
      </c>
    </row>
    <row r="4173" spans="1:6" s="60" customFormat="1" ht="15" hidden="1" x14ac:dyDescent="0.25">
      <c r="A4173" s="65" t="str">
        <f t="shared" si="130"/>
        <v>A</v>
      </c>
      <c r="B4173" s="124" t="s">
        <v>315</v>
      </c>
      <c r="C4173" s="124" t="s">
        <v>35</v>
      </c>
      <c r="D4173" s="125">
        <v>2</v>
      </c>
      <c r="E4173" s="125">
        <v>1.5</v>
      </c>
      <c r="F4173" s="126">
        <f t="shared" si="131"/>
        <v>0.75</v>
      </c>
    </row>
    <row r="4174" spans="1:6" s="60" customFormat="1" ht="36.75" hidden="1" thickBot="1" x14ac:dyDescent="0.3">
      <c r="A4174" s="65" t="str">
        <f t="shared" si="130"/>
        <v>A</v>
      </c>
      <c r="B4174" s="120" t="s">
        <v>2098</v>
      </c>
      <c r="C4174" s="121" t="s">
        <v>2099</v>
      </c>
      <c r="D4174" s="122">
        <v>870.91800000000001</v>
      </c>
      <c r="E4174" s="122">
        <v>742.71677</v>
      </c>
      <c r="F4174" s="123">
        <f t="shared" si="131"/>
        <v>0.85279758829189434</v>
      </c>
    </row>
    <row r="4175" spans="1:6" s="60" customFormat="1" ht="15" hidden="1" x14ac:dyDescent="0.25">
      <c r="A4175" s="65" t="str">
        <f t="shared" si="130"/>
        <v>A</v>
      </c>
      <c r="B4175" s="124" t="s">
        <v>315</v>
      </c>
      <c r="C4175" s="124" t="s">
        <v>18</v>
      </c>
      <c r="D4175" s="125">
        <v>855.91800000000001</v>
      </c>
      <c r="E4175" s="125">
        <v>740.66677000000004</v>
      </c>
      <c r="F4175" s="126">
        <f t="shared" si="131"/>
        <v>0.86534781369243319</v>
      </c>
    </row>
    <row r="4176" spans="1:6" s="60" customFormat="1" ht="15" hidden="1" x14ac:dyDescent="0.25">
      <c r="A4176" s="65" t="str">
        <f t="shared" si="130"/>
        <v>A</v>
      </c>
      <c r="B4176" s="127" t="s">
        <v>315</v>
      </c>
      <c r="C4176" s="127" t="s">
        <v>19</v>
      </c>
      <c r="D4176" s="128">
        <v>521</v>
      </c>
      <c r="E4176" s="128">
        <v>514.15645000000006</v>
      </c>
      <c r="F4176" s="129">
        <f t="shared" si="131"/>
        <v>0.98686458733205384</v>
      </c>
    </row>
    <row r="4177" spans="1:6" s="60" customFormat="1" ht="15" hidden="1" x14ac:dyDescent="0.25">
      <c r="A4177" s="65" t="str">
        <f t="shared" si="130"/>
        <v>A</v>
      </c>
      <c r="B4177" s="127" t="s">
        <v>315</v>
      </c>
      <c r="C4177" s="127" t="s">
        <v>20</v>
      </c>
      <c r="D4177" s="128">
        <v>227.91800000000001</v>
      </c>
      <c r="E4177" s="128">
        <v>169.2285</v>
      </c>
      <c r="F4177" s="129">
        <f t="shared" si="131"/>
        <v>0.74249730166112371</v>
      </c>
    </row>
    <row r="4178" spans="1:6" s="60" customFormat="1" ht="15" hidden="1" x14ac:dyDescent="0.25">
      <c r="A4178" s="65" t="str">
        <f t="shared" si="130"/>
        <v>A</v>
      </c>
      <c r="B4178" s="127" t="s">
        <v>315</v>
      </c>
      <c r="C4178" s="127" t="s">
        <v>32</v>
      </c>
      <c r="D4178" s="128">
        <v>99</v>
      </c>
      <c r="E4178" s="128">
        <v>55.363160000000001</v>
      </c>
      <c r="F4178" s="129">
        <f t="shared" si="131"/>
        <v>0.55922383838383838</v>
      </c>
    </row>
    <row r="4179" spans="1:6" s="60" customFormat="1" ht="15" hidden="1" x14ac:dyDescent="0.25">
      <c r="A4179" s="65" t="str">
        <f t="shared" si="130"/>
        <v>A</v>
      </c>
      <c r="B4179" s="127" t="s">
        <v>315</v>
      </c>
      <c r="C4179" s="127" t="s">
        <v>33</v>
      </c>
      <c r="D4179" s="128">
        <v>4</v>
      </c>
      <c r="E4179" s="128">
        <v>0.60954999999999993</v>
      </c>
      <c r="F4179" s="129">
        <f t="shared" si="131"/>
        <v>0.15238749999999998</v>
      </c>
    </row>
    <row r="4180" spans="1:6" s="60" customFormat="1" ht="15" hidden="1" x14ac:dyDescent="0.25">
      <c r="A4180" s="65" t="str">
        <f t="shared" si="130"/>
        <v>A</v>
      </c>
      <c r="B4180" s="127" t="s">
        <v>315</v>
      </c>
      <c r="C4180" s="127" t="s">
        <v>34</v>
      </c>
      <c r="D4180" s="128">
        <v>4</v>
      </c>
      <c r="E4180" s="128">
        <v>1.3091100000000002</v>
      </c>
      <c r="F4180" s="129">
        <f t="shared" si="131"/>
        <v>0.32727750000000005</v>
      </c>
    </row>
    <row r="4181" spans="1:6" s="60" customFormat="1" ht="15" hidden="1" x14ac:dyDescent="0.25">
      <c r="A4181" s="65" t="str">
        <f t="shared" si="130"/>
        <v>A</v>
      </c>
      <c r="B4181" s="124" t="s">
        <v>315</v>
      </c>
      <c r="C4181" s="124" t="s">
        <v>35</v>
      </c>
      <c r="D4181" s="125">
        <v>15</v>
      </c>
      <c r="E4181" s="125">
        <v>2.0499999999999998</v>
      </c>
      <c r="F4181" s="126">
        <f t="shared" si="131"/>
        <v>0.13666666666666666</v>
      </c>
    </row>
    <row r="4182" spans="1:6" s="60" customFormat="1" ht="36.75" hidden="1" thickBot="1" x14ac:dyDescent="0.3">
      <c r="A4182" s="65" t="str">
        <f t="shared" si="130"/>
        <v>A</v>
      </c>
      <c r="B4182" s="120" t="s">
        <v>2100</v>
      </c>
      <c r="C4182" s="121" t="s">
        <v>2101</v>
      </c>
      <c r="D4182" s="122">
        <v>771.91800000000001</v>
      </c>
      <c r="E4182" s="122">
        <v>687.35361</v>
      </c>
      <c r="F4182" s="123">
        <f t="shared" si="131"/>
        <v>0.89044899846874925</v>
      </c>
    </row>
    <row r="4183" spans="1:6" s="60" customFormat="1" ht="15" hidden="1" x14ac:dyDescent="0.25">
      <c r="A4183" s="65" t="str">
        <f t="shared" si="130"/>
        <v>A</v>
      </c>
      <c r="B4183" s="124" t="s">
        <v>315</v>
      </c>
      <c r="C4183" s="124" t="s">
        <v>18</v>
      </c>
      <c r="D4183" s="125">
        <v>756.91800000000001</v>
      </c>
      <c r="E4183" s="125">
        <v>685.30360999999994</v>
      </c>
      <c r="F4183" s="126">
        <f t="shared" si="131"/>
        <v>0.90538685828583798</v>
      </c>
    </row>
    <row r="4184" spans="1:6" s="60" customFormat="1" ht="15" hidden="1" x14ac:dyDescent="0.25">
      <c r="A4184" s="65" t="str">
        <f t="shared" si="130"/>
        <v>A</v>
      </c>
      <c r="B4184" s="127" t="s">
        <v>315</v>
      </c>
      <c r="C4184" s="127" t="s">
        <v>19</v>
      </c>
      <c r="D4184" s="128">
        <v>521</v>
      </c>
      <c r="E4184" s="128">
        <v>514.15645000000006</v>
      </c>
      <c r="F4184" s="129">
        <f t="shared" si="131"/>
        <v>0.98686458733205384</v>
      </c>
    </row>
    <row r="4185" spans="1:6" s="60" customFormat="1" ht="15" hidden="1" x14ac:dyDescent="0.25">
      <c r="A4185" s="65" t="str">
        <f t="shared" si="130"/>
        <v>A</v>
      </c>
      <c r="B4185" s="127" t="s">
        <v>315</v>
      </c>
      <c r="C4185" s="127" t="s">
        <v>20</v>
      </c>
      <c r="D4185" s="128">
        <v>227.91800000000001</v>
      </c>
      <c r="E4185" s="128">
        <v>169.2285</v>
      </c>
      <c r="F4185" s="129">
        <f t="shared" si="131"/>
        <v>0.74249730166112371</v>
      </c>
    </row>
    <row r="4186" spans="1:6" s="60" customFormat="1" ht="15" hidden="1" x14ac:dyDescent="0.25">
      <c r="A4186" s="65" t="str">
        <f t="shared" si="130"/>
        <v>A</v>
      </c>
      <c r="B4186" s="127" t="s">
        <v>315</v>
      </c>
      <c r="C4186" s="127" t="s">
        <v>33</v>
      </c>
      <c r="D4186" s="128">
        <v>4</v>
      </c>
      <c r="E4186" s="128">
        <v>0.60954999999999993</v>
      </c>
      <c r="F4186" s="129">
        <f t="shared" si="131"/>
        <v>0.15238749999999998</v>
      </c>
    </row>
    <row r="4187" spans="1:6" s="60" customFormat="1" ht="15" hidden="1" x14ac:dyDescent="0.25">
      <c r="A4187" s="65" t="str">
        <f t="shared" si="130"/>
        <v>A</v>
      </c>
      <c r="B4187" s="127" t="s">
        <v>315</v>
      </c>
      <c r="C4187" s="127" t="s">
        <v>34</v>
      </c>
      <c r="D4187" s="128">
        <v>4</v>
      </c>
      <c r="E4187" s="128">
        <v>1.3091100000000002</v>
      </c>
      <c r="F4187" s="129">
        <f t="shared" si="131"/>
        <v>0.32727750000000005</v>
      </c>
    </row>
    <row r="4188" spans="1:6" s="60" customFormat="1" ht="15" hidden="1" x14ac:dyDescent="0.25">
      <c r="A4188" s="65" t="str">
        <f t="shared" si="130"/>
        <v>A</v>
      </c>
      <c r="B4188" s="124" t="s">
        <v>315</v>
      </c>
      <c r="C4188" s="124" t="s">
        <v>35</v>
      </c>
      <c r="D4188" s="125">
        <v>15</v>
      </c>
      <c r="E4188" s="125">
        <v>2.0499999999999998</v>
      </c>
      <c r="F4188" s="126">
        <f t="shared" si="131"/>
        <v>0.13666666666666666</v>
      </c>
    </row>
    <row r="4189" spans="1:6" s="60" customFormat="1" ht="36.75" hidden="1" thickBot="1" x14ac:dyDescent="0.3">
      <c r="A4189" s="65" t="str">
        <f t="shared" si="130"/>
        <v>A</v>
      </c>
      <c r="B4189" s="120" t="s">
        <v>2102</v>
      </c>
      <c r="C4189" s="121" t="s">
        <v>203</v>
      </c>
      <c r="D4189" s="122">
        <v>99</v>
      </c>
      <c r="E4189" s="122">
        <v>55.363160000000001</v>
      </c>
      <c r="F4189" s="123">
        <f t="shared" si="131"/>
        <v>0.55922383838383838</v>
      </c>
    </row>
    <row r="4190" spans="1:6" s="60" customFormat="1" ht="15" hidden="1" x14ac:dyDescent="0.25">
      <c r="A4190" s="65" t="str">
        <f t="shared" si="130"/>
        <v>A</v>
      </c>
      <c r="B4190" s="124" t="s">
        <v>315</v>
      </c>
      <c r="C4190" s="124" t="s">
        <v>18</v>
      </c>
      <c r="D4190" s="125">
        <v>99</v>
      </c>
      <c r="E4190" s="125">
        <v>55.363160000000001</v>
      </c>
      <c r="F4190" s="126">
        <f t="shared" si="131"/>
        <v>0.55922383838383838</v>
      </c>
    </row>
    <row r="4191" spans="1:6" s="60" customFormat="1" ht="15" hidden="1" x14ac:dyDescent="0.25">
      <c r="A4191" s="65" t="str">
        <f t="shared" si="130"/>
        <v>A</v>
      </c>
      <c r="B4191" s="127" t="s">
        <v>315</v>
      </c>
      <c r="C4191" s="127" t="s">
        <v>32</v>
      </c>
      <c r="D4191" s="128">
        <v>99</v>
      </c>
      <c r="E4191" s="128">
        <v>55.363160000000001</v>
      </c>
      <c r="F4191" s="129">
        <f t="shared" si="131"/>
        <v>0.55922383838383838</v>
      </c>
    </row>
    <row r="4192" spans="1:6" s="60" customFormat="1" ht="72.75" hidden="1" thickBot="1" x14ac:dyDescent="0.3">
      <c r="A4192" s="65" t="str">
        <f t="shared" si="130"/>
        <v>A</v>
      </c>
      <c r="B4192" s="120" t="s">
        <v>2103</v>
      </c>
      <c r="C4192" s="121" t="s">
        <v>2104</v>
      </c>
      <c r="D4192" s="122">
        <v>892</v>
      </c>
      <c r="E4192" s="122">
        <v>886.66267999999991</v>
      </c>
      <c r="F4192" s="123">
        <f t="shared" si="131"/>
        <v>0.99401645739910305</v>
      </c>
    </row>
    <row r="4193" spans="1:6" s="60" customFormat="1" ht="15" hidden="1" x14ac:dyDescent="0.25">
      <c r="A4193" s="65" t="str">
        <f t="shared" si="130"/>
        <v>A</v>
      </c>
      <c r="B4193" s="124" t="s">
        <v>315</v>
      </c>
      <c r="C4193" s="124" t="s">
        <v>18</v>
      </c>
      <c r="D4193" s="125">
        <v>892</v>
      </c>
      <c r="E4193" s="125">
        <v>886.66267999999991</v>
      </c>
      <c r="F4193" s="126">
        <f t="shared" si="131"/>
        <v>0.99401645739910305</v>
      </c>
    </row>
    <row r="4194" spans="1:6" s="60" customFormat="1" ht="15" hidden="1" x14ac:dyDescent="0.25">
      <c r="A4194" s="65" t="str">
        <f t="shared" si="130"/>
        <v>A</v>
      </c>
      <c r="B4194" s="127" t="s">
        <v>315</v>
      </c>
      <c r="C4194" s="127" t="s">
        <v>19</v>
      </c>
      <c r="D4194" s="128">
        <v>816</v>
      </c>
      <c r="E4194" s="128">
        <v>812.03546999999992</v>
      </c>
      <c r="F4194" s="129">
        <f t="shared" si="131"/>
        <v>0.99514150735294105</v>
      </c>
    </row>
    <row r="4195" spans="1:6" s="60" customFormat="1" ht="15" hidden="1" x14ac:dyDescent="0.25">
      <c r="A4195" s="65" t="str">
        <f t="shared" si="130"/>
        <v>A</v>
      </c>
      <c r="B4195" s="127" t="s">
        <v>315</v>
      </c>
      <c r="C4195" s="127" t="s">
        <v>20</v>
      </c>
      <c r="D4195" s="128">
        <v>75</v>
      </c>
      <c r="E4195" s="128">
        <v>73.627209999999991</v>
      </c>
      <c r="F4195" s="129">
        <f t="shared" si="131"/>
        <v>0.98169613333333317</v>
      </c>
    </row>
    <row r="4196" spans="1:6" s="60" customFormat="1" ht="15" hidden="1" x14ac:dyDescent="0.25">
      <c r="A4196" s="65" t="str">
        <f t="shared" si="130"/>
        <v>A</v>
      </c>
      <c r="B4196" s="127" t="s">
        <v>315</v>
      </c>
      <c r="C4196" s="127" t="s">
        <v>34</v>
      </c>
      <c r="D4196" s="128">
        <v>1</v>
      </c>
      <c r="E4196" s="128">
        <v>1</v>
      </c>
      <c r="F4196" s="129">
        <f t="shared" si="131"/>
        <v>1</v>
      </c>
    </row>
    <row r="4197" spans="1:6" s="60" customFormat="1" ht="54.75" hidden="1" thickBot="1" x14ac:dyDescent="0.3">
      <c r="A4197" s="65" t="str">
        <f t="shared" si="130"/>
        <v>A</v>
      </c>
      <c r="B4197" s="120" t="s">
        <v>2105</v>
      </c>
      <c r="C4197" s="121" t="s">
        <v>2106</v>
      </c>
      <c r="D4197" s="122">
        <v>675.5</v>
      </c>
      <c r="E4197" s="122">
        <v>611.26858000000004</v>
      </c>
      <c r="F4197" s="123">
        <f t="shared" si="131"/>
        <v>0.90491277572168771</v>
      </c>
    </row>
    <row r="4198" spans="1:6" s="60" customFormat="1" ht="15" hidden="1" x14ac:dyDescent="0.25">
      <c r="A4198" s="65" t="str">
        <f t="shared" si="130"/>
        <v>A</v>
      </c>
      <c r="B4198" s="124" t="s">
        <v>315</v>
      </c>
      <c r="C4198" s="124" t="s">
        <v>18</v>
      </c>
      <c r="D4198" s="125">
        <v>647.5</v>
      </c>
      <c r="E4198" s="125">
        <v>611.26858000000004</v>
      </c>
      <c r="F4198" s="126">
        <f t="shared" si="131"/>
        <v>0.94404413899613904</v>
      </c>
    </row>
    <row r="4199" spans="1:6" s="60" customFormat="1" ht="15" hidden="1" x14ac:dyDescent="0.25">
      <c r="A4199" s="65" t="str">
        <f t="shared" si="130"/>
        <v>A</v>
      </c>
      <c r="B4199" s="127" t="s">
        <v>315</v>
      </c>
      <c r="C4199" s="127" t="s">
        <v>19</v>
      </c>
      <c r="D4199" s="128">
        <v>367</v>
      </c>
      <c r="E4199" s="128">
        <v>354.39240000000001</v>
      </c>
      <c r="F4199" s="129">
        <f t="shared" si="131"/>
        <v>0.96564686648501363</v>
      </c>
    </row>
    <row r="4200" spans="1:6" s="60" customFormat="1" ht="15" hidden="1" x14ac:dyDescent="0.25">
      <c r="A4200" s="65" t="str">
        <f t="shared" si="130"/>
        <v>A</v>
      </c>
      <c r="B4200" s="127" t="s">
        <v>315</v>
      </c>
      <c r="C4200" s="127" t="s">
        <v>20</v>
      </c>
      <c r="D4200" s="128">
        <v>275.5</v>
      </c>
      <c r="E4200" s="128">
        <v>253.69735999999997</v>
      </c>
      <c r="F4200" s="129">
        <f t="shared" si="131"/>
        <v>0.92086156079854797</v>
      </c>
    </row>
    <row r="4201" spans="1:6" s="60" customFormat="1" ht="15" hidden="1" x14ac:dyDescent="0.25">
      <c r="A4201" s="65" t="str">
        <f t="shared" si="130"/>
        <v>A</v>
      </c>
      <c r="B4201" s="127" t="s">
        <v>315</v>
      </c>
      <c r="C4201" s="127" t="s">
        <v>33</v>
      </c>
      <c r="D4201" s="128">
        <v>1</v>
      </c>
      <c r="E4201" s="128">
        <v>0.73472000000000004</v>
      </c>
      <c r="F4201" s="129">
        <f t="shared" si="131"/>
        <v>0.73472000000000004</v>
      </c>
    </row>
    <row r="4202" spans="1:6" s="60" customFormat="1" ht="15" hidden="1" x14ac:dyDescent="0.25">
      <c r="A4202" s="65" t="str">
        <f t="shared" si="130"/>
        <v>A</v>
      </c>
      <c r="B4202" s="127" t="s">
        <v>315</v>
      </c>
      <c r="C4202" s="127" t="s">
        <v>34</v>
      </c>
      <c r="D4202" s="128">
        <v>4</v>
      </c>
      <c r="E4202" s="128">
        <v>2.4440999999999997</v>
      </c>
      <c r="F4202" s="129">
        <f t="shared" si="131"/>
        <v>0.61102499999999993</v>
      </c>
    </row>
    <row r="4203" spans="1:6" s="60" customFormat="1" ht="15" hidden="1" x14ac:dyDescent="0.25">
      <c r="A4203" s="65" t="str">
        <f t="shared" si="130"/>
        <v>A</v>
      </c>
      <c r="B4203" s="124" t="s">
        <v>315</v>
      </c>
      <c r="C4203" s="124" t="s">
        <v>35</v>
      </c>
      <c r="D4203" s="125">
        <v>28</v>
      </c>
      <c r="E4203" s="125">
        <v>0</v>
      </c>
      <c r="F4203" s="126">
        <f t="shared" si="131"/>
        <v>0</v>
      </c>
    </row>
    <row r="4204" spans="1:6" s="60" customFormat="1" ht="54.75" hidden="1" thickBot="1" x14ac:dyDescent="0.3">
      <c r="A4204" s="65" t="str">
        <f t="shared" si="130"/>
        <v>A</v>
      </c>
      <c r="B4204" s="120" t="s">
        <v>2107</v>
      </c>
      <c r="C4204" s="121" t="s">
        <v>2108</v>
      </c>
      <c r="D4204" s="122">
        <v>101</v>
      </c>
      <c r="E4204" s="122">
        <v>96.67698</v>
      </c>
      <c r="F4204" s="123">
        <f t="shared" si="131"/>
        <v>0.95719782178217827</v>
      </c>
    </row>
    <row r="4205" spans="1:6" s="60" customFormat="1" ht="15" hidden="1" x14ac:dyDescent="0.25">
      <c r="A4205" s="65" t="str">
        <f t="shared" si="130"/>
        <v>A</v>
      </c>
      <c r="B4205" s="124" t="s">
        <v>315</v>
      </c>
      <c r="C4205" s="124" t="s">
        <v>18</v>
      </c>
      <c r="D4205" s="125">
        <v>101</v>
      </c>
      <c r="E4205" s="125">
        <v>96.67698</v>
      </c>
      <c r="F4205" s="126">
        <f t="shared" si="131"/>
        <v>0.95719782178217827</v>
      </c>
    </row>
    <row r="4206" spans="1:6" s="60" customFormat="1" ht="15" hidden="1" x14ac:dyDescent="0.25">
      <c r="A4206" s="65" t="str">
        <f t="shared" si="130"/>
        <v>A</v>
      </c>
      <c r="B4206" s="127" t="s">
        <v>315</v>
      </c>
      <c r="C4206" s="127" t="s">
        <v>19</v>
      </c>
      <c r="D4206" s="128">
        <v>77.587000000000003</v>
      </c>
      <c r="E4206" s="128">
        <v>76.723339999999993</v>
      </c>
      <c r="F4206" s="129">
        <f t="shared" si="131"/>
        <v>0.98886849601092952</v>
      </c>
    </row>
    <row r="4207" spans="1:6" s="60" customFormat="1" ht="15" hidden="1" x14ac:dyDescent="0.25">
      <c r="A4207" s="65" t="str">
        <f t="shared" si="130"/>
        <v>A</v>
      </c>
      <c r="B4207" s="127" t="s">
        <v>315</v>
      </c>
      <c r="C4207" s="127" t="s">
        <v>20</v>
      </c>
      <c r="D4207" s="128">
        <v>22.413</v>
      </c>
      <c r="E4207" s="128">
        <v>19.95364</v>
      </c>
      <c r="F4207" s="129">
        <f t="shared" si="131"/>
        <v>0.89027082496765264</v>
      </c>
    </row>
    <row r="4208" spans="1:6" s="60" customFormat="1" ht="15" hidden="1" x14ac:dyDescent="0.25">
      <c r="A4208" s="65" t="str">
        <f t="shared" si="130"/>
        <v>A</v>
      </c>
      <c r="B4208" s="127" t="s">
        <v>315</v>
      </c>
      <c r="C4208" s="127" t="s">
        <v>34</v>
      </c>
      <c r="D4208" s="128">
        <v>1</v>
      </c>
      <c r="E4208" s="128">
        <v>0</v>
      </c>
      <c r="F4208" s="129">
        <f t="shared" si="131"/>
        <v>0</v>
      </c>
    </row>
    <row r="4209" spans="1:6" s="60" customFormat="1" ht="54.75" hidden="1" thickBot="1" x14ac:dyDescent="0.3">
      <c r="A4209" s="65" t="str">
        <f t="shared" si="130"/>
        <v>A</v>
      </c>
      <c r="B4209" s="120" t="s">
        <v>2109</v>
      </c>
      <c r="C4209" s="121" t="s">
        <v>2110</v>
      </c>
      <c r="D4209" s="122">
        <v>188</v>
      </c>
      <c r="E4209" s="122">
        <v>172.19748999999999</v>
      </c>
      <c r="F4209" s="123">
        <f t="shared" si="131"/>
        <v>0.91594409574468083</v>
      </c>
    </row>
    <row r="4210" spans="1:6" s="60" customFormat="1" ht="15" hidden="1" x14ac:dyDescent="0.25">
      <c r="A4210" s="65" t="str">
        <f t="shared" si="130"/>
        <v>A</v>
      </c>
      <c r="B4210" s="124" t="s">
        <v>315</v>
      </c>
      <c r="C4210" s="124" t="s">
        <v>18</v>
      </c>
      <c r="D4210" s="125">
        <v>185</v>
      </c>
      <c r="E4210" s="125">
        <v>172.19748999999999</v>
      </c>
      <c r="F4210" s="126">
        <f t="shared" si="131"/>
        <v>0.9307972432432432</v>
      </c>
    </row>
    <row r="4211" spans="1:6" s="60" customFormat="1" ht="15" hidden="1" x14ac:dyDescent="0.25">
      <c r="A4211" s="65" t="str">
        <f t="shared" si="130"/>
        <v>A</v>
      </c>
      <c r="B4211" s="127" t="s">
        <v>315</v>
      </c>
      <c r="C4211" s="127" t="s">
        <v>19</v>
      </c>
      <c r="D4211" s="128">
        <v>161</v>
      </c>
      <c r="E4211" s="128">
        <v>153.44909999999999</v>
      </c>
      <c r="F4211" s="129">
        <f t="shared" si="131"/>
        <v>0.95309999999999995</v>
      </c>
    </row>
    <row r="4212" spans="1:6" s="60" customFormat="1" ht="15" hidden="1" x14ac:dyDescent="0.25">
      <c r="A4212" s="65" t="str">
        <f t="shared" si="130"/>
        <v>A</v>
      </c>
      <c r="B4212" s="127" t="s">
        <v>315</v>
      </c>
      <c r="C4212" s="127" t="s">
        <v>20</v>
      </c>
      <c r="D4212" s="128">
        <v>24</v>
      </c>
      <c r="E4212" s="128">
        <v>18.748390000000001</v>
      </c>
      <c r="F4212" s="129">
        <f t="shared" si="131"/>
        <v>0.78118291666666673</v>
      </c>
    </row>
    <row r="4213" spans="1:6" s="60" customFormat="1" ht="15" hidden="1" x14ac:dyDescent="0.25">
      <c r="A4213" s="65" t="str">
        <f t="shared" si="130"/>
        <v>A</v>
      </c>
      <c r="B4213" s="124" t="s">
        <v>315</v>
      </c>
      <c r="C4213" s="124" t="s">
        <v>35</v>
      </c>
      <c r="D4213" s="125">
        <v>3</v>
      </c>
      <c r="E4213" s="125">
        <v>0</v>
      </c>
      <c r="F4213" s="126">
        <f t="shared" si="131"/>
        <v>0</v>
      </c>
    </row>
    <row r="4214" spans="1:6" s="60" customFormat="1" ht="72.75" hidden="1" thickBot="1" x14ac:dyDescent="0.3">
      <c r="A4214" s="65" t="str">
        <f t="shared" si="130"/>
        <v>A</v>
      </c>
      <c r="B4214" s="120" t="s">
        <v>2111</v>
      </c>
      <c r="C4214" s="121" t="s">
        <v>2112</v>
      </c>
      <c r="D4214" s="122">
        <v>183</v>
      </c>
      <c r="E4214" s="122">
        <v>180.32064</v>
      </c>
      <c r="F4214" s="123">
        <f t="shared" si="131"/>
        <v>0.98535868852459019</v>
      </c>
    </row>
    <row r="4215" spans="1:6" s="60" customFormat="1" ht="15" hidden="1" x14ac:dyDescent="0.25">
      <c r="A4215" s="65" t="str">
        <f t="shared" si="130"/>
        <v>A</v>
      </c>
      <c r="B4215" s="124" t="s">
        <v>315</v>
      </c>
      <c r="C4215" s="124" t="s">
        <v>18</v>
      </c>
      <c r="D4215" s="125">
        <v>183</v>
      </c>
      <c r="E4215" s="125">
        <v>180.32064</v>
      </c>
      <c r="F4215" s="126">
        <f t="shared" si="131"/>
        <v>0.98535868852459019</v>
      </c>
    </row>
    <row r="4216" spans="1:6" s="60" customFormat="1" ht="15" hidden="1" x14ac:dyDescent="0.25">
      <c r="A4216" s="65" t="str">
        <f t="shared" si="130"/>
        <v>A</v>
      </c>
      <c r="B4216" s="127" t="s">
        <v>315</v>
      </c>
      <c r="C4216" s="127" t="s">
        <v>19</v>
      </c>
      <c r="D4216" s="128">
        <v>165</v>
      </c>
      <c r="E4216" s="128">
        <v>162.3827</v>
      </c>
      <c r="F4216" s="129">
        <f t="shared" si="131"/>
        <v>0.98413757575757577</v>
      </c>
    </row>
    <row r="4217" spans="1:6" s="60" customFormat="1" ht="15" hidden="1" x14ac:dyDescent="0.25">
      <c r="A4217" s="65" t="str">
        <f t="shared" si="130"/>
        <v>A</v>
      </c>
      <c r="B4217" s="127" t="s">
        <v>315</v>
      </c>
      <c r="C4217" s="127" t="s">
        <v>20</v>
      </c>
      <c r="D4217" s="128">
        <v>18</v>
      </c>
      <c r="E4217" s="128">
        <v>17.937939999999998</v>
      </c>
      <c r="F4217" s="129">
        <f t="shared" si="131"/>
        <v>0.99655222222222206</v>
      </c>
    </row>
    <row r="4218" spans="1:6" s="60" customFormat="1" ht="36.75" hidden="1" thickBot="1" x14ac:dyDescent="0.3">
      <c r="A4218" s="65" t="str">
        <f t="shared" si="130"/>
        <v>A</v>
      </c>
      <c r="B4218" s="120" t="s">
        <v>2113</v>
      </c>
      <c r="C4218" s="121" t="s">
        <v>178</v>
      </c>
      <c r="D4218" s="122">
        <v>183</v>
      </c>
      <c r="E4218" s="122">
        <v>177.78</v>
      </c>
      <c r="F4218" s="123">
        <f t="shared" si="131"/>
        <v>0.97147540983606562</v>
      </c>
    </row>
    <row r="4219" spans="1:6" s="60" customFormat="1" ht="15" hidden="1" x14ac:dyDescent="0.25">
      <c r="A4219" s="65" t="str">
        <f t="shared" si="130"/>
        <v>A</v>
      </c>
      <c r="B4219" s="124" t="s">
        <v>315</v>
      </c>
      <c r="C4219" s="124" t="s">
        <v>18</v>
      </c>
      <c r="D4219" s="125">
        <v>183</v>
      </c>
      <c r="E4219" s="125">
        <v>177.78</v>
      </c>
      <c r="F4219" s="126">
        <f t="shared" si="131"/>
        <v>0.97147540983606562</v>
      </c>
    </row>
    <row r="4220" spans="1:6" s="60" customFormat="1" ht="15" hidden="1" x14ac:dyDescent="0.25">
      <c r="A4220" s="65" t="str">
        <f t="shared" si="130"/>
        <v>A</v>
      </c>
      <c r="B4220" s="127" t="s">
        <v>315</v>
      </c>
      <c r="C4220" s="127" t="s">
        <v>19</v>
      </c>
      <c r="D4220" s="128">
        <v>125</v>
      </c>
      <c r="E4220" s="128">
        <v>124.38</v>
      </c>
      <c r="F4220" s="129">
        <f t="shared" si="131"/>
        <v>0.99503999999999992</v>
      </c>
    </row>
    <row r="4221" spans="1:6" s="60" customFormat="1" ht="15" hidden="1" x14ac:dyDescent="0.25">
      <c r="A4221" s="65" t="str">
        <f t="shared" si="130"/>
        <v>A</v>
      </c>
      <c r="B4221" s="127" t="s">
        <v>315</v>
      </c>
      <c r="C4221" s="127" t="s">
        <v>20</v>
      </c>
      <c r="D4221" s="128">
        <v>58</v>
      </c>
      <c r="E4221" s="128">
        <v>53.4</v>
      </c>
      <c r="F4221" s="129">
        <f t="shared" si="131"/>
        <v>0.92068965517241375</v>
      </c>
    </row>
    <row r="4222" spans="1:6" s="60" customFormat="1" ht="72.75" hidden="1" thickBot="1" x14ac:dyDescent="0.3">
      <c r="A4222" s="65" t="str">
        <f t="shared" si="130"/>
        <v>A</v>
      </c>
      <c r="B4222" s="120" t="s">
        <v>2114</v>
      </c>
      <c r="C4222" s="121" t="s">
        <v>2115</v>
      </c>
      <c r="D4222" s="122">
        <v>58</v>
      </c>
      <c r="E4222" s="122">
        <v>57.309899999999992</v>
      </c>
      <c r="F4222" s="123">
        <f t="shared" si="131"/>
        <v>0.98810172413793085</v>
      </c>
    </row>
    <row r="4223" spans="1:6" s="60" customFormat="1" ht="15" hidden="1" x14ac:dyDescent="0.25">
      <c r="A4223" s="65" t="str">
        <f t="shared" si="130"/>
        <v>A</v>
      </c>
      <c r="B4223" s="124" t="s">
        <v>315</v>
      </c>
      <c r="C4223" s="124" t="s">
        <v>18</v>
      </c>
      <c r="D4223" s="125">
        <v>57.02</v>
      </c>
      <c r="E4223" s="125">
        <v>56.329899999999995</v>
      </c>
      <c r="F4223" s="126">
        <f t="shared" si="131"/>
        <v>0.98789722904244115</v>
      </c>
    </row>
    <row r="4224" spans="1:6" s="60" customFormat="1" ht="15" hidden="1" x14ac:dyDescent="0.25">
      <c r="A4224" s="65" t="str">
        <f t="shared" si="130"/>
        <v>A</v>
      </c>
      <c r="B4224" s="127" t="s">
        <v>315</v>
      </c>
      <c r="C4224" s="127" t="s">
        <v>19</v>
      </c>
      <c r="D4224" s="128">
        <v>51</v>
      </c>
      <c r="E4224" s="128">
        <v>50.379899999999992</v>
      </c>
      <c r="F4224" s="129">
        <f t="shared" si="131"/>
        <v>0.98784117647058811</v>
      </c>
    </row>
    <row r="4225" spans="1:6" s="60" customFormat="1" ht="15" hidden="1" x14ac:dyDescent="0.25">
      <c r="A4225" s="65" t="str">
        <f t="shared" si="130"/>
        <v>A</v>
      </c>
      <c r="B4225" s="127" t="s">
        <v>315</v>
      </c>
      <c r="C4225" s="127" t="s">
        <v>20</v>
      </c>
      <c r="D4225" s="128">
        <v>6.02</v>
      </c>
      <c r="E4225" s="128">
        <v>5.95</v>
      </c>
      <c r="F4225" s="129">
        <f t="shared" si="131"/>
        <v>0.9883720930232559</v>
      </c>
    </row>
    <row r="4226" spans="1:6" s="60" customFormat="1" ht="15" hidden="1" x14ac:dyDescent="0.25">
      <c r="A4226" s="65" t="str">
        <f t="shared" si="130"/>
        <v>A</v>
      </c>
      <c r="B4226" s="124" t="s">
        <v>315</v>
      </c>
      <c r="C4226" s="124" t="s">
        <v>35</v>
      </c>
      <c r="D4226" s="125">
        <v>0.98</v>
      </c>
      <c r="E4226" s="125">
        <v>0.98</v>
      </c>
      <c r="F4226" s="126">
        <f t="shared" si="131"/>
        <v>1</v>
      </c>
    </row>
    <row r="4227" spans="1:6" s="60" customFormat="1" ht="72.75" hidden="1" thickBot="1" x14ac:dyDescent="0.3">
      <c r="A4227" s="65" t="str">
        <f t="shared" si="130"/>
        <v>A</v>
      </c>
      <c r="B4227" s="120" t="s">
        <v>2116</v>
      </c>
      <c r="C4227" s="121" t="s">
        <v>2117</v>
      </c>
      <c r="D4227" s="122">
        <v>26</v>
      </c>
      <c r="E4227" s="122">
        <v>24.948</v>
      </c>
      <c r="F4227" s="123">
        <f t="shared" si="131"/>
        <v>0.95953846153846156</v>
      </c>
    </row>
    <row r="4228" spans="1:6" s="60" customFormat="1" ht="15" hidden="1" x14ac:dyDescent="0.25">
      <c r="A4228" s="65" t="str">
        <f t="shared" si="130"/>
        <v>A</v>
      </c>
      <c r="B4228" s="124" t="s">
        <v>315</v>
      </c>
      <c r="C4228" s="124" t="s">
        <v>18</v>
      </c>
      <c r="D4228" s="125">
        <v>26</v>
      </c>
      <c r="E4228" s="125">
        <v>24.948</v>
      </c>
      <c r="F4228" s="126">
        <f t="shared" si="131"/>
        <v>0.95953846153846156</v>
      </c>
    </row>
    <row r="4229" spans="1:6" s="60" customFormat="1" ht="15" hidden="1" x14ac:dyDescent="0.25">
      <c r="A4229" s="65" t="str">
        <f t="shared" ref="A4229:A4292" si="132">(IF(OR(D4229&lt;&gt;0,E4229&lt;&gt;0,),"A","B"))</f>
        <v>A</v>
      </c>
      <c r="B4229" s="127" t="s">
        <v>315</v>
      </c>
      <c r="C4229" s="127" t="s">
        <v>19</v>
      </c>
      <c r="D4229" s="128">
        <v>24</v>
      </c>
      <c r="E4229" s="128">
        <v>23.238</v>
      </c>
      <c r="F4229" s="129">
        <f t="shared" ref="F4229:F4292" si="133">E4229/D4229</f>
        <v>0.96824999999999994</v>
      </c>
    </row>
    <row r="4230" spans="1:6" s="60" customFormat="1" ht="15" hidden="1" x14ac:dyDescent="0.25">
      <c r="A4230" s="65" t="str">
        <f t="shared" si="132"/>
        <v>A</v>
      </c>
      <c r="B4230" s="127" t="s">
        <v>315</v>
      </c>
      <c r="C4230" s="127" t="s">
        <v>20</v>
      </c>
      <c r="D4230" s="128">
        <v>2</v>
      </c>
      <c r="E4230" s="128">
        <v>1.71</v>
      </c>
      <c r="F4230" s="129">
        <f t="shared" si="133"/>
        <v>0.85499999999999998</v>
      </c>
    </row>
    <row r="4231" spans="1:6" s="60" customFormat="1" ht="36.75" hidden="1" thickBot="1" x14ac:dyDescent="0.3">
      <c r="A4231" s="65" t="str">
        <f t="shared" si="132"/>
        <v>A</v>
      </c>
      <c r="B4231" s="120" t="s">
        <v>2118</v>
      </c>
      <c r="C4231" s="121" t="s">
        <v>2119</v>
      </c>
      <c r="D4231" s="122">
        <v>69</v>
      </c>
      <c r="E4231" s="122">
        <v>66.843649999999997</v>
      </c>
      <c r="F4231" s="123">
        <f t="shared" si="133"/>
        <v>0.96874855072463761</v>
      </c>
    </row>
    <row r="4232" spans="1:6" s="60" customFormat="1" ht="15" hidden="1" x14ac:dyDescent="0.25">
      <c r="A4232" s="65" t="str">
        <f t="shared" si="132"/>
        <v>A</v>
      </c>
      <c r="B4232" s="124" t="s">
        <v>315</v>
      </c>
      <c r="C4232" s="124" t="s">
        <v>18</v>
      </c>
      <c r="D4232" s="125">
        <v>69</v>
      </c>
      <c r="E4232" s="125">
        <v>66.843649999999997</v>
      </c>
      <c r="F4232" s="126">
        <f t="shared" si="133"/>
        <v>0.96874855072463761</v>
      </c>
    </row>
    <row r="4233" spans="1:6" s="60" customFormat="1" ht="15" hidden="1" x14ac:dyDescent="0.25">
      <c r="A4233" s="65" t="str">
        <f t="shared" si="132"/>
        <v>A</v>
      </c>
      <c r="B4233" s="127" t="s">
        <v>315</v>
      </c>
      <c r="C4233" s="127" t="s">
        <v>20</v>
      </c>
      <c r="D4233" s="128">
        <v>69</v>
      </c>
      <c r="E4233" s="128">
        <v>66.843649999999997</v>
      </c>
      <c r="F4233" s="129">
        <f t="shared" si="133"/>
        <v>0.96874855072463761</v>
      </c>
    </row>
    <row r="4234" spans="1:6" ht="18.75" thickBot="1" x14ac:dyDescent="0.25">
      <c r="A4234" s="49" t="str">
        <f t="shared" si="132"/>
        <v>A</v>
      </c>
      <c r="B4234" s="109" t="s">
        <v>2120</v>
      </c>
      <c r="C4234" s="110" t="s">
        <v>2121</v>
      </c>
      <c r="D4234" s="111">
        <v>46956.855000000003</v>
      </c>
      <c r="E4234" s="111">
        <v>43600.651109999999</v>
      </c>
      <c r="F4234" s="112">
        <f t="shared" si="133"/>
        <v>0.92852579479609521</v>
      </c>
    </row>
    <row r="4235" spans="1:6" ht="15.75" thickTop="1" x14ac:dyDescent="0.2">
      <c r="A4235" s="49" t="str">
        <f t="shared" si="132"/>
        <v>A</v>
      </c>
      <c r="B4235" s="115" t="s">
        <v>315</v>
      </c>
      <c r="C4235" s="115" t="s">
        <v>18</v>
      </c>
      <c r="D4235" s="116">
        <v>42781.294999999998</v>
      </c>
      <c r="E4235" s="116">
        <v>39594.043480000008</v>
      </c>
      <c r="F4235" s="117">
        <f t="shared" si="133"/>
        <v>0.92549894714500835</v>
      </c>
    </row>
    <row r="4236" spans="1:6" ht="15" x14ac:dyDescent="0.2">
      <c r="A4236" s="49" t="str">
        <f t="shared" si="132"/>
        <v>A</v>
      </c>
      <c r="B4236" s="118" t="s">
        <v>315</v>
      </c>
      <c r="C4236" s="118" t="s">
        <v>19</v>
      </c>
      <c r="D4236" s="89">
        <v>26218.777999999998</v>
      </c>
      <c r="E4236" s="89">
        <v>25958.088410000004</v>
      </c>
      <c r="F4236" s="119">
        <f t="shared" si="133"/>
        <v>0.99005714186984628</v>
      </c>
    </row>
    <row r="4237" spans="1:6" ht="15" x14ac:dyDescent="0.2">
      <c r="A4237" s="49" t="str">
        <f t="shared" si="132"/>
        <v>A</v>
      </c>
      <c r="B4237" s="118" t="s">
        <v>315</v>
      </c>
      <c r="C4237" s="118" t="s">
        <v>20</v>
      </c>
      <c r="D4237" s="89">
        <v>9906.0650000000005</v>
      </c>
      <c r="E4237" s="89">
        <v>8861.9521299999997</v>
      </c>
      <c r="F4237" s="119">
        <f t="shared" si="133"/>
        <v>0.89459862518568167</v>
      </c>
    </row>
    <row r="4238" spans="1:6" ht="15" x14ac:dyDescent="0.2">
      <c r="A4238" s="49" t="str">
        <f t="shared" si="132"/>
        <v>A</v>
      </c>
      <c r="B4238" s="118" t="s">
        <v>315</v>
      </c>
      <c r="C4238" s="118" t="s">
        <v>32</v>
      </c>
      <c r="D4238" s="89">
        <v>3862.0479999999998</v>
      </c>
      <c r="E4238" s="89">
        <v>2434.31927</v>
      </c>
      <c r="F4238" s="119">
        <f t="shared" si="133"/>
        <v>0.63031823270969189</v>
      </c>
    </row>
    <row r="4239" spans="1:6" ht="15" x14ac:dyDescent="0.2">
      <c r="A4239" s="49" t="str">
        <f t="shared" si="132"/>
        <v>A</v>
      </c>
      <c r="B4239" s="118" t="s">
        <v>315</v>
      </c>
      <c r="C4239" s="118" t="s">
        <v>3</v>
      </c>
      <c r="D4239" s="89">
        <v>767.70600000000002</v>
      </c>
      <c r="E4239" s="89">
        <v>571.07672000000002</v>
      </c>
      <c r="F4239" s="119">
        <f t="shared" si="133"/>
        <v>0.74387424352551634</v>
      </c>
    </row>
    <row r="4240" spans="1:6" ht="15" x14ac:dyDescent="0.2">
      <c r="A4240" s="49" t="str">
        <f t="shared" si="132"/>
        <v>A</v>
      </c>
      <c r="B4240" s="118" t="s">
        <v>315</v>
      </c>
      <c r="C4240" s="118" t="s">
        <v>33</v>
      </c>
      <c r="D4240" s="89">
        <v>62.390999999999998</v>
      </c>
      <c r="E4240" s="89">
        <v>59.289070000000002</v>
      </c>
      <c r="F4240" s="119">
        <f t="shared" si="133"/>
        <v>0.95028241252744794</v>
      </c>
    </row>
    <row r="4241" spans="1:6" ht="15" x14ac:dyDescent="0.2">
      <c r="A4241" s="49" t="str">
        <f t="shared" si="132"/>
        <v>A</v>
      </c>
      <c r="B4241" s="118" t="s">
        <v>315</v>
      </c>
      <c r="C4241" s="118" t="s">
        <v>34</v>
      </c>
      <c r="D4241" s="89">
        <v>1964.307</v>
      </c>
      <c r="E4241" s="89">
        <v>1709.3178800000001</v>
      </c>
      <c r="F4241" s="119">
        <f t="shared" si="133"/>
        <v>0.87018876377266896</v>
      </c>
    </row>
    <row r="4242" spans="1:6" ht="15" x14ac:dyDescent="0.2">
      <c r="A4242" s="49" t="str">
        <f t="shared" si="132"/>
        <v>A</v>
      </c>
      <c r="B4242" s="115" t="s">
        <v>315</v>
      </c>
      <c r="C4242" s="115" t="s">
        <v>35</v>
      </c>
      <c r="D4242" s="116">
        <v>977.72</v>
      </c>
      <c r="E4242" s="116">
        <v>808.76763000000017</v>
      </c>
      <c r="F4242" s="117">
        <f t="shared" si="133"/>
        <v>0.82719759235773038</v>
      </c>
    </row>
    <row r="4243" spans="1:6" ht="15" x14ac:dyDescent="0.2">
      <c r="A4243" s="49" t="str">
        <f t="shared" si="132"/>
        <v>A</v>
      </c>
      <c r="B4243" s="115" t="s">
        <v>315</v>
      </c>
      <c r="C4243" s="115" t="s">
        <v>40</v>
      </c>
      <c r="D4243" s="116">
        <v>3197.84</v>
      </c>
      <c r="E4243" s="116">
        <v>3197.84</v>
      </c>
      <c r="F4243" s="117">
        <f t="shared" si="133"/>
        <v>1</v>
      </c>
    </row>
    <row r="4244" spans="1:6" s="60" customFormat="1" ht="18.75" hidden="1" thickBot="1" x14ac:dyDescent="0.3">
      <c r="A4244" s="65" t="str">
        <f t="shared" si="132"/>
        <v>A</v>
      </c>
      <c r="B4244" s="120" t="s">
        <v>2122</v>
      </c>
      <c r="C4244" s="121" t="s">
        <v>2123</v>
      </c>
      <c r="D4244" s="122">
        <v>41010.152000000002</v>
      </c>
      <c r="E4244" s="122">
        <v>40595.709160000006</v>
      </c>
      <c r="F4244" s="123">
        <f t="shared" si="133"/>
        <v>0.98989414035822165</v>
      </c>
    </row>
    <row r="4245" spans="1:6" s="60" customFormat="1" ht="15" hidden="1" x14ac:dyDescent="0.25">
      <c r="A4245" s="65" t="str">
        <f t="shared" si="132"/>
        <v>A</v>
      </c>
      <c r="B4245" s="124" t="s">
        <v>315</v>
      </c>
      <c r="C4245" s="124" t="s">
        <v>18</v>
      </c>
      <c r="D4245" s="125">
        <v>37019.955999999998</v>
      </c>
      <c r="E4245" s="125">
        <v>36677.751530000001</v>
      </c>
      <c r="F4245" s="126">
        <f t="shared" si="133"/>
        <v>0.99075621618783127</v>
      </c>
    </row>
    <row r="4246" spans="1:6" s="60" customFormat="1" ht="15" hidden="1" x14ac:dyDescent="0.25">
      <c r="A4246" s="65" t="str">
        <f t="shared" si="132"/>
        <v>A</v>
      </c>
      <c r="B4246" s="127" t="s">
        <v>315</v>
      </c>
      <c r="C4246" s="127" t="s">
        <v>19</v>
      </c>
      <c r="D4246" s="128">
        <v>26218.777999999998</v>
      </c>
      <c r="E4246" s="128">
        <v>25958.088410000004</v>
      </c>
      <c r="F4246" s="129">
        <f t="shared" si="133"/>
        <v>0.99005714186984628</v>
      </c>
    </row>
    <row r="4247" spans="1:6" s="60" customFormat="1" ht="15" hidden="1" x14ac:dyDescent="0.25">
      <c r="A4247" s="65" t="str">
        <f t="shared" si="132"/>
        <v>A</v>
      </c>
      <c r="B4247" s="127" t="s">
        <v>315</v>
      </c>
      <c r="C4247" s="127" t="s">
        <v>20</v>
      </c>
      <c r="D4247" s="128">
        <v>8543.68</v>
      </c>
      <c r="E4247" s="128">
        <v>8239.8306099999991</v>
      </c>
      <c r="F4247" s="129">
        <f t="shared" si="133"/>
        <v>0.96443577123675028</v>
      </c>
    </row>
    <row r="4248" spans="1:6" s="60" customFormat="1" ht="15" hidden="1" x14ac:dyDescent="0.25">
      <c r="A4248" s="65" t="str">
        <f t="shared" si="132"/>
        <v>A</v>
      </c>
      <c r="B4248" s="127" t="s">
        <v>315</v>
      </c>
      <c r="C4248" s="127" t="s">
        <v>32</v>
      </c>
      <c r="D4248" s="128">
        <v>768.06100000000004</v>
      </c>
      <c r="E4248" s="128">
        <v>767.88145999999995</v>
      </c>
      <c r="F4248" s="129">
        <f t="shared" si="133"/>
        <v>0.99976624252500768</v>
      </c>
    </row>
    <row r="4249" spans="1:6" s="60" customFormat="1" ht="15" hidden="1" x14ac:dyDescent="0.25">
      <c r="A4249" s="65" t="str">
        <f t="shared" si="132"/>
        <v>A</v>
      </c>
      <c r="B4249" s="127" t="s">
        <v>315</v>
      </c>
      <c r="C4249" s="127" t="s">
        <v>3</v>
      </c>
      <c r="D4249" s="128">
        <v>558.38900000000001</v>
      </c>
      <c r="E4249" s="128">
        <v>563.87771999999995</v>
      </c>
      <c r="F4249" s="129">
        <f t="shared" si="133"/>
        <v>1.0098295632614538</v>
      </c>
    </row>
    <row r="4250" spans="1:6" s="60" customFormat="1" ht="15" hidden="1" x14ac:dyDescent="0.25">
      <c r="A4250" s="65" t="str">
        <f t="shared" si="132"/>
        <v>A</v>
      </c>
      <c r="B4250" s="127" t="s">
        <v>315</v>
      </c>
      <c r="C4250" s="127" t="s">
        <v>33</v>
      </c>
      <c r="D4250" s="128">
        <v>62.390999999999998</v>
      </c>
      <c r="E4250" s="128">
        <v>59.289070000000002</v>
      </c>
      <c r="F4250" s="129">
        <f t="shared" si="133"/>
        <v>0.95028241252744794</v>
      </c>
    </row>
    <row r="4251" spans="1:6" s="60" customFormat="1" ht="15" hidden="1" x14ac:dyDescent="0.25">
      <c r="A4251" s="65" t="str">
        <f t="shared" si="132"/>
        <v>A</v>
      </c>
      <c r="B4251" s="127" t="s">
        <v>315</v>
      </c>
      <c r="C4251" s="127" t="s">
        <v>34</v>
      </c>
      <c r="D4251" s="128">
        <v>868.65700000000004</v>
      </c>
      <c r="E4251" s="128">
        <v>1088.7842599999999</v>
      </c>
      <c r="F4251" s="129">
        <f t="shared" si="133"/>
        <v>1.2534110241441672</v>
      </c>
    </row>
    <row r="4252" spans="1:6" s="60" customFormat="1" ht="15" hidden="1" x14ac:dyDescent="0.25">
      <c r="A4252" s="65" t="str">
        <f t="shared" si="132"/>
        <v>A</v>
      </c>
      <c r="B4252" s="124" t="s">
        <v>315</v>
      </c>
      <c r="C4252" s="124" t="s">
        <v>35</v>
      </c>
      <c r="D4252" s="125">
        <v>792.35599999999999</v>
      </c>
      <c r="E4252" s="125">
        <v>720.11763000000008</v>
      </c>
      <c r="F4252" s="126">
        <f t="shared" si="133"/>
        <v>0.90883091691108553</v>
      </c>
    </row>
    <row r="4253" spans="1:6" s="60" customFormat="1" ht="15" hidden="1" x14ac:dyDescent="0.25">
      <c r="A4253" s="65" t="str">
        <f t="shared" si="132"/>
        <v>A</v>
      </c>
      <c r="B4253" s="124" t="s">
        <v>315</v>
      </c>
      <c r="C4253" s="124" t="s">
        <v>40</v>
      </c>
      <c r="D4253" s="125">
        <v>3197.84</v>
      </c>
      <c r="E4253" s="125">
        <v>3197.84</v>
      </c>
      <c r="F4253" s="126">
        <f t="shared" si="133"/>
        <v>1</v>
      </c>
    </row>
    <row r="4254" spans="1:6" s="60" customFormat="1" ht="54.75" hidden="1" thickBot="1" x14ac:dyDescent="0.3">
      <c r="A4254" s="65" t="str">
        <f t="shared" si="132"/>
        <v>A</v>
      </c>
      <c r="B4254" s="120" t="s">
        <v>2124</v>
      </c>
      <c r="C4254" s="121" t="s">
        <v>2125</v>
      </c>
      <c r="D4254" s="122">
        <v>11579.878000000001</v>
      </c>
      <c r="E4254" s="122">
        <v>11291.677180000001</v>
      </c>
      <c r="F4254" s="123">
        <f t="shared" si="133"/>
        <v>0.97511192950392056</v>
      </c>
    </row>
    <row r="4255" spans="1:6" s="60" customFormat="1" ht="15" hidden="1" x14ac:dyDescent="0.25">
      <c r="A4255" s="65" t="str">
        <f t="shared" si="132"/>
        <v>A</v>
      </c>
      <c r="B4255" s="124" t="s">
        <v>315</v>
      </c>
      <c r="C4255" s="124" t="s">
        <v>18</v>
      </c>
      <c r="D4255" s="125">
        <v>7735.1880000000001</v>
      </c>
      <c r="E4255" s="125">
        <v>7504.7865600000005</v>
      </c>
      <c r="F4255" s="126">
        <f t="shared" si="133"/>
        <v>0.97021385388435299</v>
      </c>
    </row>
    <row r="4256" spans="1:6" s="60" customFormat="1" ht="15" hidden="1" x14ac:dyDescent="0.25">
      <c r="A4256" s="65" t="str">
        <f t="shared" si="132"/>
        <v>A</v>
      </c>
      <c r="B4256" s="127" t="s">
        <v>315</v>
      </c>
      <c r="C4256" s="127" t="s">
        <v>19</v>
      </c>
      <c r="D4256" s="128">
        <v>5278.8159999999998</v>
      </c>
      <c r="E4256" s="128">
        <v>5254.85365</v>
      </c>
      <c r="F4256" s="129">
        <f t="shared" si="133"/>
        <v>0.99546065822335916</v>
      </c>
    </row>
    <row r="4257" spans="1:6" s="60" customFormat="1" ht="15" hidden="1" x14ac:dyDescent="0.25">
      <c r="A4257" s="65" t="str">
        <f t="shared" si="132"/>
        <v>A</v>
      </c>
      <c r="B4257" s="127" t="s">
        <v>315</v>
      </c>
      <c r="C4257" s="127" t="s">
        <v>20</v>
      </c>
      <c r="D4257" s="128">
        <v>2376.9720000000002</v>
      </c>
      <c r="E4257" s="128">
        <v>2194.45813</v>
      </c>
      <c r="F4257" s="129">
        <f t="shared" si="133"/>
        <v>0.92321580986229534</v>
      </c>
    </row>
    <row r="4258" spans="1:6" s="60" customFormat="1" ht="15" hidden="1" x14ac:dyDescent="0.25">
      <c r="A4258" s="65" t="str">
        <f t="shared" si="132"/>
        <v>A</v>
      </c>
      <c r="B4258" s="127" t="s">
        <v>315</v>
      </c>
      <c r="C4258" s="127" t="s">
        <v>33</v>
      </c>
      <c r="D4258" s="128">
        <v>29.4</v>
      </c>
      <c r="E4258" s="128">
        <v>27.298870000000001</v>
      </c>
      <c r="F4258" s="129">
        <f t="shared" si="133"/>
        <v>0.928532993197279</v>
      </c>
    </row>
    <row r="4259" spans="1:6" s="60" customFormat="1" ht="15" hidden="1" x14ac:dyDescent="0.25">
      <c r="A4259" s="65" t="str">
        <f t="shared" si="132"/>
        <v>A</v>
      </c>
      <c r="B4259" s="127" t="s">
        <v>315</v>
      </c>
      <c r="C4259" s="127" t="s">
        <v>34</v>
      </c>
      <c r="D4259" s="128">
        <v>50</v>
      </c>
      <c r="E4259" s="128">
        <v>28.175909999999998</v>
      </c>
      <c r="F4259" s="129">
        <f t="shared" si="133"/>
        <v>0.56351819999999997</v>
      </c>
    </row>
    <row r="4260" spans="1:6" s="60" customFormat="1" ht="15" hidden="1" x14ac:dyDescent="0.25">
      <c r="A4260" s="65" t="str">
        <f t="shared" si="132"/>
        <v>A</v>
      </c>
      <c r="B4260" s="124" t="s">
        <v>315</v>
      </c>
      <c r="C4260" s="124" t="s">
        <v>35</v>
      </c>
      <c r="D4260" s="125">
        <v>646.85</v>
      </c>
      <c r="E4260" s="125">
        <v>589.05061999999998</v>
      </c>
      <c r="F4260" s="126">
        <f t="shared" si="133"/>
        <v>0.91064484811007185</v>
      </c>
    </row>
    <row r="4261" spans="1:6" s="60" customFormat="1" ht="15" hidden="1" x14ac:dyDescent="0.25">
      <c r="A4261" s="65" t="str">
        <f t="shared" si="132"/>
        <v>A</v>
      </c>
      <c r="B4261" s="124" t="s">
        <v>315</v>
      </c>
      <c r="C4261" s="124" t="s">
        <v>40</v>
      </c>
      <c r="D4261" s="125">
        <v>3197.84</v>
      </c>
      <c r="E4261" s="125">
        <v>3197.84</v>
      </c>
      <c r="F4261" s="126">
        <f t="shared" si="133"/>
        <v>1</v>
      </c>
    </row>
    <row r="4262" spans="1:6" s="60" customFormat="1" ht="54.75" hidden="1" thickBot="1" x14ac:dyDescent="0.3">
      <c r="A4262" s="65" t="str">
        <f t="shared" si="132"/>
        <v>A</v>
      </c>
      <c r="B4262" s="120" t="s">
        <v>2126</v>
      </c>
      <c r="C4262" s="121" t="s">
        <v>2127</v>
      </c>
      <c r="D4262" s="122">
        <v>6386.4459999999999</v>
      </c>
      <c r="E4262" s="122">
        <v>6354.7906199999998</v>
      </c>
      <c r="F4262" s="123">
        <f t="shared" si="133"/>
        <v>0.99504334961886465</v>
      </c>
    </row>
    <row r="4263" spans="1:6" s="60" customFormat="1" ht="15" hidden="1" x14ac:dyDescent="0.25">
      <c r="A4263" s="65" t="str">
        <f t="shared" si="132"/>
        <v>A</v>
      </c>
      <c r="B4263" s="124" t="s">
        <v>315</v>
      </c>
      <c r="C4263" s="124" t="s">
        <v>18</v>
      </c>
      <c r="D4263" s="125">
        <v>6386.4459999999999</v>
      </c>
      <c r="E4263" s="125">
        <v>6354.7906199999998</v>
      </c>
      <c r="F4263" s="126">
        <f t="shared" si="133"/>
        <v>0.99504334961886465</v>
      </c>
    </row>
    <row r="4264" spans="1:6" s="60" customFormat="1" ht="15" hidden="1" x14ac:dyDescent="0.25">
      <c r="A4264" s="65" t="str">
        <f t="shared" si="132"/>
        <v>A</v>
      </c>
      <c r="B4264" s="127" t="s">
        <v>315</v>
      </c>
      <c r="C4264" s="127" t="s">
        <v>19</v>
      </c>
      <c r="D4264" s="128">
        <v>5278.8159999999998</v>
      </c>
      <c r="E4264" s="128">
        <v>5254.85365</v>
      </c>
      <c r="F4264" s="129">
        <f t="shared" si="133"/>
        <v>0.99546065822335916</v>
      </c>
    </row>
    <row r="4265" spans="1:6" s="60" customFormat="1" ht="15" hidden="1" x14ac:dyDescent="0.25">
      <c r="A4265" s="65" t="str">
        <f t="shared" si="132"/>
        <v>A</v>
      </c>
      <c r="B4265" s="127" t="s">
        <v>315</v>
      </c>
      <c r="C4265" s="127" t="s">
        <v>20</v>
      </c>
      <c r="D4265" s="128">
        <v>1078.23</v>
      </c>
      <c r="E4265" s="128">
        <v>1072.6381000000001</v>
      </c>
      <c r="F4265" s="129">
        <f t="shared" si="133"/>
        <v>0.99481381523422652</v>
      </c>
    </row>
    <row r="4266" spans="1:6" s="60" customFormat="1" ht="15" hidden="1" x14ac:dyDescent="0.25">
      <c r="A4266" s="65" t="str">
        <f t="shared" si="132"/>
        <v>A</v>
      </c>
      <c r="B4266" s="127" t="s">
        <v>315</v>
      </c>
      <c r="C4266" s="127" t="s">
        <v>33</v>
      </c>
      <c r="D4266" s="128">
        <v>29.4</v>
      </c>
      <c r="E4266" s="128">
        <v>27.298870000000001</v>
      </c>
      <c r="F4266" s="129">
        <f t="shared" si="133"/>
        <v>0.928532993197279</v>
      </c>
    </row>
    <row r="4267" spans="1:6" s="60" customFormat="1" ht="36.75" hidden="1" thickBot="1" x14ac:dyDescent="0.3">
      <c r="A4267" s="65" t="str">
        <f t="shared" si="132"/>
        <v>A</v>
      </c>
      <c r="B4267" s="120" t="s">
        <v>2128</v>
      </c>
      <c r="C4267" s="121" t="s">
        <v>2129</v>
      </c>
      <c r="D4267" s="122">
        <v>1193.432</v>
      </c>
      <c r="E4267" s="122">
        <v>937.40336000000013</v>
      </c>
      <c r="F4267" s="123">
        <f t="shared" si="133"/>
        <v>0.78546859812708236</v>
      </c>
    </row>
    <row r="4268" spans="1:6" s="60" customFormat="1" ht="15" hidden="1" x14ac:dyDescent="0.25">
      <c r="A4268" s="65" t="str">
        <f t="shared" si="132"/>
        <v>A</v>
      </c>
      <c r="B4268" s="124" t="s">
        <v>315</v>
      </c>
      <c r="C4268" s="124" t="s">
        <v>18</v>
      </c>
      <c r="D4268" s="125">
        <v>546.58199999999999</v>
      </c>
      <c r="E4268" s="125">
        <v>348.35273999999998</v>
      </c>
      <c r="F4268" s="126">
        <f t="shared" si="133"/>
        <v>0.63732933027432292</v>
      </c>
    </row>
    <row r="4269" spans="1:6" s="60" customFormat="1" ht="15" hidden="1" x14ac:dyDescent="0.25">
      <c r="A4269" s="65" t="str">
        <f t="shared" si="132"/>
        <v>A</v>
      </c>
      <c r="B4269" s="127" t="s">
        <v>315</v>
      </c>
      <c r="C4269" s="127" t="s">
        <v>20</v>
      </c>
      <c r="D4269" s="128">
        <v>496.58199999999999</v>
      </c>
      <c r="E4269" s="128">
        <v>320.17683</v>
      </c>
      <c r="F4269" s="129">
        <f t="shared" si="133"/>
        <v>0.64476124789057998</v>
      </c>
    </row>
    <row r="4270" spans="1:6" s="60" customFormat="1" ht="15" hidden="1" x14ac:dyDescent="0.25">
      <c r="A4270" s="65" t="str">
        <f t="shared" si="132"/>
        <v>A</v>
      </c>
      <c r="B4270" s="127" t="s">
        <v>315</v>
      </c>
      <c r="C4270" s="127" t="s">
        <v>34</v>
      </c>
      <c r="D4270" s="128">
        <v>50</v>
      </c>
      <c r="E4270" s="128">
        <v>28.175909999999998</v>
      </c>
      <c r="F4270" s="129">
        <f t="shared" si="133"/>
        <v>0.56351819999999997</v>
      </c>
    </row>
    <row r="4271" spans="1:6" s="60" customFormat="1" ht="15" hidden="1" x14ac:dyDescent="0.25">
      <c r="A4271" s="65" t="str">
        <f t="shared" si="132"/>
        <v>A</v>
      </c>
      <c r="B4271" s="124" t="s">
        <v>315</v>
      </c>
      <c r="C4271" s="124" t="s">
        <v>35</v>
      </c>
      <c r="D4271" s="125">
        <v>646.85</v>
      </c>
      <c r="E4271" s="125">
        <v>589.05061999999998</v>
      </c>
      <c r="F4271" s="126">
        <f t="shared" si="133"/>
        <v>0.91064484811007185</v>
      </c>
    </row>
    <row r="4272" spans="1:6" s="60" customFormat="1" ht="36.75" hidden="1" thickBot="1" x14ac:dyDescent="0.3">
      <c r="A4272" s="65" t="str">
        <f t="shared" si="132"/>
        <v>A</v>
      </c>
      <c r="B4272" s="120" t="s">
        <v>2130</v>
      </c>
      <c r="C4272" s="121" t="s">
        <v>2131</v>
      </c>
      <c r="D4272" s="122">
        <v>4000</v>
      </c>
      <c r="E4272" s="122">
        <v>3999.4832000000001</v>
      </c>
      <c r="F4272" s="123">
        <f t="shared" si="133"/>
        <v>0.99987080000000006</v>
      </c>
    </row>
    <row r="4273" spans="1:6" s="60" customFormat="1" ht="15" hidden="1" x14ac:dyDescent="0.25">
      <c r="A4273" s="65" t="str">
        <f t="shared" si="132"/>
        <v>A</v>
      </c>
      <c r="B4273" s="124" t="s">
        <v>315</v>
      </c>
      <c r="C4273" s="124" t="s">
        <v>18</v>
      </c>
      <c r="D4273" s="125">
        <v>802.16</v>
      </c>
      <c r="E4273" s="125">
        <v>801.64319999999998</v>
      </c>
      <c r="F4273" s="126">
        <f t="shared" si="133"/>
        <v>0.999355739503341</v>
      </c>
    </row>
    <row r="4274" spans="1:6" s="60" customFormat="1" ht="15" hidden="1" x14ac:dyDescent="0.25">
      <c r="A4274" s="65" t="str">
        <f t="shared" si="132"/>
        <v>A</v>
      </c>
      <c r="B4274" s="127" t="s">
        <v>315</v>
      </c>
      <c r="C4274" s="127" t="s">
        <v>20</v>
      </c>
      <c r="D4274" s="128">
        <v>802.16</v>
      </c>
      <c r="E4274" s="128">
        <v>801.64319999999998</v>
      </c>
      <c r="F4274" s="129">
        <f t="shared" si="133"/>
        <v>0.999355739503341</v>
      </c>
    </row>
    <row r="4275" spans="1:6" s="60" customFormat="1" ht="15" hidden="1" x14ac:dyDescent="0.25">
      <c r="A4275" s="65" t="str">
        <f t="shared" si="132"/>
        <v>A</v>
      </c>
      <c r="B4275" s="124" t="s">
        <v>315</v>
      </c>
      <c r="C4275" s="124" t="s">
        <v>40</v>
      </c>
      <c r="D4275" s="125">
        <v>3197.84</v>
      </c>
      <c r="E4275" s="125">
        <v>3197.84</v>
      </c>
      <c r="F4275" s="126">
        <f t="shared" si="133"/>
        <v>1</v>
      </c>
    </row>
    <row r="4276" spans="1:6" s="60" customFormat="1" ht="36.75" hidden="1" thickBot="1" x14ac:dyDescent="0.3">
      <c r="A4276" s="65" t="str">
        <f t="shared" si="132"/>
        <v>A</v>
      </c>
      <c r="B4276" s="120" t="s">
        <v>2132</v>
      </c>
      <c r="C4276" s="121" t="s">
        <v>2133</v>
      </c>
      <c r="D4276" s="122">
        <v>2519.7629999999999</v>
      </c>
      <c r="E4276" s="122">
        <v>2508.4371799999999</v>
      </c>
      <c r="F4276" s="123">
        <f t="shared" si="133"/>
        <v>0.99550520425928946</v>
      </c>
    </row>
    <row r="4277" spans="1:6" s="60" customFormat="1" ht="15" hidden="1" x14ac:dyDescent="0.25">
      <c r="A4277" s="65" t="str">
        <f t="shared" si="132"/>
        <v>A</v>
      </c>
      <c r="B4277" s="124" t="s">
        <v>315</v>
      </c>
      <c r="C4277" s="124" t="s">
        <v>18</v>
      </c>
      <c r="D4277" s="125">
        <v>2519.7629999999999</v>
      </c>
      <c r="E4277" s="125">
        <v>2508.4371799999999</v>
      </c>
      <c r="F4277" s="126">
        <f t="shared" si="133"/>
        <v>0.99550520425928946</v>
      </c>
    </row>
    <row r="4278" spans="1:6" s="60" customFormat="1" ht="15" hidden="1" x14ac:dyDescent="0.25">
      <c r="A4278" s="65" t="str">
        <f t="shared" si="132"/>
        <v>A</v>
      </c>
      <c r="B4278" s="127" t="s">
        <v>315</v>
      </c>
      <c r="C4278" s="127" t="s">
        <v>19</v>
      </c>
      <c r="D4278" s="128">
        <v>2131</v>
      </c>
      <c r="E4278" s="128">
        <v>2126.6367599999999</v>
      </c>
      <c r="F4278" s="129">
        <f t="shared" si="133"/>
        <v>0.99795249178789291</v>
      </c>
    </row>
    <row r="4279" spans="1:6" s="60" customFormat="1" ht="15" hidden="1" x14ac:dyDescent="0.25">
      <c r="A4279" s="65" t="str">
        <f t="shared" si="132"/>
        <v>A</v>
      </c>
      <c r="B4279" s="127" t="s">
        <v>315</v>
      </c>
      <c r="C4279" s="127" t="s">
        <v>20</v>
      </c>
      <c r="D4279" s="128">
        <v>388.76299999999998</v>
      </c>
      <c r="E4279" s="128">
        <v>381.80041999999997</v>
      </c>
      <c r="F4279" s="129">
        <f t="shared" si="133"/>
        <v>0.98209042527195234</v>
      </c>
    </row>
    <row r="4280" spans="1:6" s="60" customFormat="1" ht="54.75" hidden="1" thickBot="1" x14ac:dyDescent="0.3">
      <c r="A4280" s="65" t="str">
        <f t="shared" si="132"/>
        <v>A</v>
      </c>
      <c r="B4280" s="120" t="s">
        <v>2134</v>
      </c>
      <c r="C4280" s="121" t="s">
        <v>2135</v>
      </c>
      <c r="D4280" s="122">
        <v>1962.6</v>
      </c>
      <c r="E4280" s="122">
        <v>1954.3055400000001</v>
      </c>
      <c r="F4280" s="123">
        <f t="shared" si="133"/>
        <v>0.99577373891776222</v>
      </c>
    </row>
    <row r="4281" spans="1:6" s="60" customFormat="1" ht="15" hidden="1" x14ac:dyDescent="0.25">
      <c r="A4281" s="65" t="str">
        <f t="shared" si="132"/>
        <v>A</v>
      </c>
      <c r="B4281" s="124" t="s">
        <v>315</v>
      </c>
      <c r="C4281" s="124" t="s">
        <v>18</v>
      </c>
      <c r="D4281" s="125">
        <v>1937.6</v>
      </c>
      <c r="E4281" s="125">
        <v>1936.2285400000001</v>
      </c>
      <c r="F4281" s="126">
        <f t="shared" si="133"/>
        <v>0.99929218620974414</v>
      </c>
    </row>
    <row r="4282" spans="1:6" s="60" customFormat="1" ht="15" hidden="1" x14ac:dyDescent="0.25">
      <c r="A4282" s="65" t="str">
        <f t="shared" si="132"/>
        <v>A</v>
      </c>
      <c r="B4282" s="127" t="s">
        <v>315</v>
      </c>
      <c r="C4282" s="127" t="s">
        <v>19</v>
      </c>
      <c r="D4282" s="128">
        <v>1626</v>
      </c>
      <c r="E4282" s="128">
        <v>1624.6766</v>
      </c>
      <c r="F4282" s="129">
        <f t="shared" si="133"/>
        <v>0.99918610086100856</v>
      </c>
    </row>
    <row r="4283" spans="1:6" s="60" customFormat="1" ht="15" hidden="1" x14ac:dyDescent="0.25">
      <c r="A4283" s="65" t="str">
        <f t="shared" si="132"/>
        <v>A</v>
      </c>
      <c r="B4283" s="127" t="s">
        <v>315</v>
      </c>
      <c r="C4283" s="127" t="s">
        <v>20</v>
      </c>
      <c r="D4283" s="128">
        <v>311.60000000000002</v>
      </c>
      <c r="E4283" s="128">
        <v>311.55194</v>
      </c>
      <c r="F4283" s="129">
        <f t="shared" si="133"/>
        <v>0.99984576379974321</v>
      </c>
    </row>
    <row r="4284" spans="1:6" s="60" customFormat="1" ht="15" hidden="1" x14ac:dyDescent="0.25">
      <c r="A4284" s="65" t="str">
        <f t="shared" si="132"/>
        <v>A</v>
      </c>
      <c r="B4284" s="124" t="s">
        <v>315</v>
      </c>
      <c r="C4284" s="124" t="s">
        <v>35</v>
      </c>
      <c r="D4284" s="125">
        <v>25</v>
      </c>
      <c r="E4284" s="125">
        <v>18.077000000000002</v>
      </c>
      <c r="F4284" s="126">
        <f t="shared" si="133"/>
        <v>0.72308000000000006</v>
      </c>
    </row>
    <row r="4285" spans="1:6" s="60" customFormat="1" ht="36.75" hidden="1" thickBot="1" x14ac:dyDescent="0.3">
      <c r="A4285" s="65" t="str">
        <f t="shared" si="132"/>
        <v>A</v>
      </c>
      <c r="B4285" s="120" t="s">
        <v>2136</v>
      </c>
      <c r="C4285" s="121" t="s">
        <v>2137</v>
      </c>
      <c r="D4285" s="122">
        <v>478</v>
      </c>
      <c r="E4285" s="122">
        <v>460.38239999999996</v>
      </c>
      <c r="F4285" s="123">
        <f t="shared" si="133"/>
        <v>0.96314309623430949</v>
      </c>
    </row>
    <row r="4286" spans="1:6" s="60" customFormat="1" ht="15" hidden="1" x14ac:dyDescent="0.25">
      <c r="A4286" s="65" t="str">
        <f t="shared" si="132"/>
        <v>A</v>
      </c>
      <c r="B4286" s="124" t="s">
        <v>315</v>
      </c>
      <c r="C4286" s="124" t="s">
        <v>18</v>
      </c>
      <c r="D4286" s="125">
        <v>476.43799999999999</v>
      </c>
      <c r="E4286" s="125">
        <v>458.82062000000002</v>
      </c>
      <c r="F4286" s="126">
        <f t="shared" si="133"/>
        <v>0.9630227227886945</v>
      </c>
    </row>
    <row r="4287" spans="1:6" s="60" customFormat="1" ht="15" hidden="1" x14ac:dyDescent="0.25">
      <c r="A4287" s="65" t="str">
        <f t="shared" si="132"/>
        <v>A</v>
      </c>
      <c r="B4287" s="127" t="s">
        <v>315</v>
      </c>
      <c r="C4287" s="127" t="s">
        <v>19</v>
      </c>
      <c r="D4287" s="128">
        <v>420</v>
      </c>
      <c r="E4287" s="128">
        <v>405.84399999999999</v>
      </c>
      <c r="F4287" s="129">
        <f t="shared" si="133"/>
        <v>0.9662952380952381</v>
      </c>
    </row>
    <row r="4288" spans="1:6" s="60" customFormat="1" ht="15" hidden="1" x14ac:dyDescent="0.25">
      <c r="A4288" s="65" t="str">
        <f t="shared" si="132"/>
        <v>A</v>
      </c>
      <c r="B4288" s="127" t="s">
        <v>315</v>
      </c>
      <c r="C4288" s="127" t="s">
        <v>20</v>
      </c>
      <c r="D4288" s="128">
        <v>56.438000000000002</v>
      </c>
      <c r="E4288" s="128">
        <v>52.976620000000004</v>
      </c>
      <c r="F4288" s="129">
        <f t="shared" si="133"/>
        <v>0.93866933626280169</v>
      </c>
    </row>
    <row r="4289" spans="1:6" s="60" customFormat="1" ht="15" hidden="1" x14ac:dyDescent="0.25">
      <c r="A4289" s="65" t="str">
        <f t="shared" si="132"/>
        <v>A</v>
      </c>
      <c r="B4289" s="124" t="s">
        <v>315</v>
      </c>
      <c r="C4289" s="124" t="s">
        <v>35</v>
      </c>
      <c r="D4289" s="125">
        <v>1.5620000000000001</v>
      </c>
      <c r="E4289" s="125">
        <v>1.5617799999999999</v>
      </c>
      <c r="F4289" s="126">
        <f t="shared" si="133"/>
        <v>0.99985915492957744</v>
      </c>
    </row>
    <row r="4290" spans="1:6" s="60" customFormat="1" ht="54.75" hidden="1" thickBot="1" x14ac:dyDescent="0.3">
      <c r="A4290" s="65" t="str">
        <f t="shared" si="132"/>
        <v>A</v>
      </c>
      <c r="B4290" s="120" t="s">
        <v>2138</v>
      </c>
      <c r="C4290" s="121" t="s">
        <v>2139</v>
      </c>
      <c r="D4290" s="122">
        <v>1445.2739999999999</v>
      </c>
      <c r="E4290" s="122">
        <v>1442.3881799999999</v>
      </c>
      <c r="F4290" s="123">
        <f t="shared" si="133"/>
        <v>0.99800327135200662</v>
      </c>
    </row>
    <row r="4291" spans="1:6" s="60" customFormat="1" ht="15" hidden="1" x14ac:dyDescent="0.25">
      <c r="A4291" s="65" t="str">
        <f t="shared" si="132"/>
        <v>A</v>
      </c>
      <c r="B4291" s="124" t="s">
        <v>315</v>
      </c>
      <c r="C4291" s="124" t="s">
        <v>18</v>
      </c>
      <c r="D4291" s="125">
        <v>1445.2739999999999</v>
      </c>
      <c r="E4291" s="125">
        <v>1442.3881799999999</v>
      </c>
      <c r="F4291" s="126">
        <f t="shared" si="133"/>
        <v>0.99800327135200662</v>
      </c>
    </row>
    <row r="4292" spans="1:6" s="60" customFormat="1" ht="15" hidden="1" x14ac:dyDescent="0.25">
      <c r="A4292" s="65" t="str">
        <f t="shared" si="132"/>
        <v>A</v>
      </c>
      <c r="B4292" s="127" t="s">
        <v>315</v>
      </c>
      <c r="C4292" s="127" t="s">
        <v>19</v>
      </c>
      <c r="D4292" s="128">
        <v>1359</v>
      </c>
      <c r="E4292" s="128">
        <v>1357.2104899999999</v>
      </c>
      <c r="F4292" s="129">
        <f t="shared" si="133"/>
        <v>0.99868321559970563</v>
      </c>
    </row>
    <row r="4293" spans="1:6" s="60" customFormat="1" ht="15" hidden="1" x14ac:dyDescent="0.25">
      <c r="A4293" s="65" t="str">
        <f t="shared" ref="A4293:A4356" si="134">(IF(OR(D4293&lt;&gt;0,E4293&lt;&gt;0,),"A","B"))</f>
        <v>A</v>
      </c>
      <c r="B4293" s="127" t="s">
        <v>315</v>
      </c>
      <c r="C4293" s="127" t="s">
        <v>20</v>
      </c>
      <c r="D4293" s="128">
        <v>85.701999999999998</v>
      </c>
      <c r="E4293" s="128">
        <v>85.177689999999998</v>
      </c>
      <c r="F4293" s="129">
        <f t="shared" ref="F4293:F4356" si="135">E4293/D4293</f>
        <v>0.99388217311147931</v>
      </c>
    </row>
    <row r="4294" spans="1:6" s="60" customFormat="1" ht="15" hidden="1" x14ac:dyDescent="0.25">
      <c r="A4294" s="65" t="str">
        <f t="shared" si="134"/>
        <v>A</v>
      </c>
      <c r="B4294" s="127" t="s">
        <v>315</v>
      </c>
      <c r="C4294" s="127" t="s">
        <v>34</v>
      </c>
      <c r="D4294" s="128">
        <v>0.57199999999999995</v>
      </c>
      <c r="E4294" s="128">
        <v>0</v>
      </c>
      <c r="F4294" s="129">
        <f t="shared" si="135"/>
        <v>0</v>
      </c>
    </row>
    <row r="4295" spans="1:6" s="60" customFormat="1" ht="54.75" hidden="1" thickBot="1" x14ac:dyDescent="0.3">
      <c r="A4295" s="65" t="str">
        <f t="shared" si="134"/>
        <v>A</v>
      </c>
      <c r="B4295" s="120" t="s">
        <v>2140</v>
      </c>
      <c r="C4295" s="121" t="s">
        <v>2141</v>
      </c>
      <c r="D4295" s="122">
        <v>1055.501</v>
      </c>
      <c r="E4295" s="122">
        <v>1044.7081699999999</v>
      </c>
      <c r="F4295" s="123">
        <f t="shared" si="135"/>
        <v>0.98977468519688749</v>
      </c>
    </row>
    <row r="4296" spans="1:6" s="60" customFormat="1" ht="15" hidden="1" x14ac:dyDescent="0.25">
      <c r="A4296" s="65" t="str">
        <f t="shared" si="134"/>
        <v>A</v>
      </c>
      <c r="B4296" s="124" t="s">
        <v>315</v>
      </c>
      <c r="C4296" s="124" t="s">
        <v>18</v>
      </c>
      <c r="D4296" s="125">
        <v>1051.501</v>
      </c>
      <c r="E4296" s="125">
        <v>1041.7648700000002</v>
      </c>
      <c r="F4296" s="126">
        <f t="shared" si="135"/>
        <v>0.99074073158275666</v>
      </c>
    </row>
    <row r="4297" spans="1:6" s="60" customFormat="1" ht="15" hidden="1" x14ac:dyDescent="0.25">
      <c r="A4297" s="65" t="str">
        <f t="shared" si="134"/>
        <v>A</v>
      </c>
      <c r="B4297" s="127" t="s">
        <v>315</v>
      </c>
      <c r="C4297" s="127" t="s">
        <v>19</v>
      </c>
      <c r="D4297" s="128">
        <v>826.25</v>
      </c>
      <c r="E4297" s="128">
        <v>818.66499999999996</v>
      </c>
      <c r="F4297" s="129">
        <f t="shared" si="135"/>
        <v>0.99081996974281383</v>
      </c>
    </row>
    <row r="4298" spans="1:6" s="60" customFormat="1" ht="15" hidden="1" x14ac:dyDescent="0.25">
      <c r="A4298" s="65" t="str">
        <f t="shared" si="134"/>
        <v>A</v>
      </c>
      <c r="B4298" s="127" t="s">
        <v>315</v>
      </c>
      <c r="C4298" s="127" t="s">
        <v>20</v>
      </c>
      <c r="D4298" s="128">
        <v>225.251</v>
      </c>
      <c r="E4298" s="128">
        <v>223.09986999999998</v>
      </c>
      <c r="F4298" s="129">
        <f t="shared" si="135"/>
        <v>0.99045007569333754</v>
      </c>
    </row>
    <row r="4299" spans="1:6" s="60" customFormat="1" ht="15" hidden="1" x14ac:dyDescent="0.25">
      <c r="A4299" s="65" t="str">
        <f t="shared" si="134"/>
        <v>A</v>
      </c>
      <c r="B4299" s="124" t="s">
        <v>315</v>
      </c>
      <c r="C4299" s="124" t="s">
        <v>35</v>
      </c>
      <c r="D4299" s="125">
        <v>4</v>
      </c>
      <c r="E4299" s="125">
        <v>2.9433000000000002</v>
      </c>
      <c r="F4299" s="126">
        <f t="shared" si="135"/>
        <v>0.73582500000000006</v>
      </c>
    </row>
    <row r="4300" spans="1:6" s="60" customFormat="1" ht="54.75" hidden="1" thickBot="1" x14ac:dyDescent="0.3">
      <c r="A4300" s="65" t="str">
        <f t="shared" si="134"/>
        <v>A</v>
      </c>
      <c r="B4300" s="120" t="s">
        <v>2142</v>
      </c>
      <c r="C4300" s="121" t="s">
        <v>2143</v>
      </c>
      <c r="D4300" s="122">
        <v>773.57899999999995</v>
      </c>
      <c r="E4300" s="122">
        <v>772.63387</v>
      </c>
      <c r="F4300" s="123">
        <f t="shared" si="135"/>
        <v>0.99877823725825032</v>
      </c>
    </row>
    <row r="4301" spans="1:6" s="60" customFormat="1" ht="15" hidden="1" x14ac:dyDescent="0.25">
      <c r="A4301" s="65" t="str">
        <f t="shared" si="134"/>
        <v>A</v>
      </c>
      <c r="B4301" s="124" t="s">
        <v>315</v>
      </c>
      <c r="C4301" s="124" t="s">
        <v>18</v>
      </c>
      <c r="D4301" s="125">
        <v>773.57899999999995</v>
      </c>
      <c r="E4301" s="125">
        <v>772.63387</v>
      </c>
      <c r="F4301" s="126">
        <f t="shared" si="135"/>
        <v>0.99877823725825032</v>
      </c>
    </row>
    <row r="4302" spans="1:6" s="60" customFormat="1" ht="15" hidden="1" x14ac:dyDescent="0.25">
      <c r="A4302" s="65" t="str">
        <f t="shared" si="134"/>
        <v>A</v>
      </c>
      <c r="B4302" s="127" t="s">
        <v>315</v>
      </c>
      <c r="C4302" s="127" t="s">
        <v>19</v>
      </c>
      <c r="D4302" s="128">
        <v>686.73900000000003</v>
      </c>
      <c r="E4302" s="128">
        <v>686.48800000000006</v>
      </c>
      <c r="F4302" s="129">
        <f t="shared" si="135"/>
        <v>0.99963450452064029</v>
      </c>
    </row>
    <row r="4303" spans="1:6" s="60" customFormat="1" ht="15" hidden="1" x14ac:dyDescent="0.25">
      <c r="A4303" s="65" t="str">
        <f t="shared" si="134"/>
        <v>A</v>
      </c>
      <c r="B4303" s="127" t="s">
        <v>315</v>
      </c>
      <c r="C4303" s="127" t="s">
        <v>20</v>
      </c>
      <c r="D4303" s="128">
        <v>86.84</v>
      </c>
      <c r="E4303" s="128">
        <v>86.145870000000002</v>
      </c>
      <c r="F4303" s="129">
        <f t="shared" si="135"/>
        <v>0.99200679410409953</v>
      </c>
    </row>
    <row r="4304" spans="1:6" s="60" customFormat="1" ht="54.75" hidden="1" thickBot="1" x14ac:dyDescent="0.3">
      <c r="A4304" s="65" t="str">
        <f t="shared" si="134"/>
        <v>A</v>
      </c>
      <c r="B4304" s="120" t="s">
        <v>2144</v>
      </c>
      <c r="C4304" s="121" t="s">
        <v>2145</v>
      </c>
      <c r="D4304" s="122">
        <v>971.1</v>
      </c>
      <c r="E4304" s="122">
        <v>963.22734000000014</v>
      </c>
      <c r="F4304" s="123">
        <f t="shared" si="135"/>
        <v>0.99189304911955523</v>
      </c>
    </row>
    <row r="4305" spans="1:6" s="60" customFormat="1" ht="15" hidden="1" x14ac:dyDescent="0.25">
      <c r="A4305" s="65" t="str">
        <f t="shared" si="134"/>
        <v>A</v>
      </c>
      <c r="B4305" s="124" t="s">
        <v>315</v>
      </c>
      <c r="C4305" s="124" t="s">
        <v>18</v>
      </c>
      <c r="D4305" s="125">
        <v>971.1</v>
      </c>
      <c r="E4305" s="125">
        <v>963.22734000000014</v>
      </c>
      <c r="F4305" s="126">
        <f t="shared" si="135"/>
        <v>0.99189304911955523</v>
      </c>
    </row>
    <row r="4306" spans="1:6" s="60" customFormat="1" ht="15" hidden="1" x14ac:dyDescent="0.25">
      <c r="A4306" s="65" t="str">
        <f t="shared" si="134"/>
        <v>A</v>
      </c>
      <c r="B4306" s="127" t="s">
        <v>315</v>
      </c>
      <c r="C4306" s="127" t="s">
        <v>19</v>
      </c>
      <c r="D4306" s="128">
        <v>785</v>
      </c>
      <c r="E4306" s="128">
        <v>784.06131000000005</v>
      </c>
      <c r="F4306" s="129">
        <f t="shared" si="135"/>
        <v>0.99880421656050966</v>
      </c>
    </row>
    <row r="4307" spans="1:6" s="60" customFormat="1" ht="15" hidden="1" x14ac:dyDescent="0.25">
      <c r="A4307" s="65" t="str">
        <f t="shared" si="134"/>
        <v>A</v>
      </c>
      <c r="B4307" s="127" t="s">
        <v>315</v>
      </c>
      <c r="C4307" s="127" t="s">
        <v>20</v>
      </c>
      <c r="D4307" s="128">
        <v>186.1</v>
      </c>
      <c r="E4307" s="128">
        <v>179.16603000000003</v>
      </c>
      <c r="F4307" s="129">
        <f t="shared" si="135"/>
        <v>0.96274062332079546</v>
      </c>
    </row>
    <row r="4308" spans="1:6" s="60" customFormat="1" ht="54.75" hidden="1" thickBot="1" x14ac:dyDescent="0.3">
      <c r="A4308" s="65" t="str">
        <f t="shared" si="134"/>
        <v>A</v>
      </c>
      <c r="B4308" s="120" t="s">
        <v>2146</v>
      </c>
      <c r="C4308" s="121" t="s">
        <v>2076</v>
      </c>
      <c r="D4308" s="122">
        <v>714.50599999999997</v>
      </c>
      <c r="E4308" s="122">
        <v>705.60543999999993</v>
      </c>
      <c r="F4308" s="123">
        <f t="shared" si="135"/>
        <v>0.98754305772099882</v>
      </c>
    </row>
    <row r="4309" spans="1:6" s="60" customFormat="1" ht="15" hidden="1" x14ac:dyDescent="0.25">
      <c r="A4309" s="65" t="str">
        <f t="shared" si="134"/>
        <v>A</v>
      </c>
      <c r="B4309" s="124" t="s">
        <v>315</v>
      </c>
      <c r="C4309" s="124" t="s">
        <v>18</v>
      </c>
      <c r="D4309" s="125">
        <v>714.50599999999997</v>
      </c>
      <c r="E4309" s="125">
        <v>705.60543999999993</v>
      </c>
      <c r="F4309" s="126">
        <f t="shared" si="135"/>
        <v>0.98754305772099882</v>
      </c>
    </row>
    <row r="4310" spans="1:6" s="60" customFormat="1" ht="15" hidden="1" x14ac:dyDescent="0.25">
      <c r="A4310" s="65" t="str">
        <f t="shared" si="134"/>
        <v>A</v>
      </c>
      <c r="B4310" s="127" t="s">
        <v>315</v>
      </c>
      <c r="C4310" s="127" t="s">
        <v>19</v>
      </c>
      <c r="D4310" s="128">
        <v>649.05999999999995</v>
      </c>
      <c r="E4310" s="128">
        <v>642.56043999999997</v>
      </c>
      <c r="F4310" s="129">
        <f t="shared" si="135"/>
        <v>0.98998619542107047</v>
      </c>
    </row>
    <row r="4311" spans="1:6" s="60" customFormat="1" ht="15" hidden="1" x14ac:dyDescent="0.25">
      <c r="A4311" s="65" t="str">
        <f t="shared" si="134"/>
        <v>A</v>
      </c>
      <c r="B4311" s="127" t="s">
        <v>315</v>
      </c>
      <c r="C4311" s="127" t="s">
        <v>20</v>
      </c>
      <c r="D4311" s="128">
        <v>60.506</v>
      </c>
      <c r="E4311" s="128">
        <v>58.104999999999997</v>
      </c>
      <c r="F4311" s="129">
        <f t="shared" si="135"/>
        <v>0.96031798499322374</v>
      </c>
    </row>
    <row r="4312" spans="1:6" s="60" customFormat="1" ht="15" hidden="1" x14ac:dyDescent="0.25">
      <c r="A4312" s="65" t="str">
        <f t="shared" si="134"/>
        <v>A</v>
      </c>
      <c r="B4312" s="127" t="s">
        <v>315</v>
      </c>
      <c r="C4312" s="127" t="s">
        <v>33</v>
      </c>
      <c r="D4312" s="128">
        <v>4.9400000000000004</v>
      </c>
      <c r="E4312" s="128">
        <v>4.9400000000000004</v>
      </c>
      <c r="F4312" s="129">
        <f t="shared" si="135"/>
        <v>1</v>
      </c>
    </row>
    <row r="4313" spans="1:6" s="60" customFormat="1" ht="36.75" hidden="1" thickBot="1" x14ac:dyDescent="0.3">
      <c r="A4313" s="65" t="str">
        <f t="shared" si="134"/>
        <v>A</v>
      </c>
      <c r="B4313" s="120" t="s">
        <v>2147</v>
      </c>
      <c r="C4313" s="121" t="s">
        <v>2080</v>
      </c>
      <c r="D4313" s="122">
        <v>1044.55</v>
      </c>
      <c r="E4313" s="122">
        <v>1027.6757</v>
      </c>
      <c r="F4313" s="123">
        <f t="shared" si="135"/>
        <v>0.98384538796610987</v>
      </c>
    </row>
    <row r="4314" spans="1:6" s="60" customFormat="1" ht="15" hidden="1" x14ac:dyDescent="0.25">
      <c r="A4314" s="65" t="str">
        <f t="shared" si="134"/>
        <v>A</v>
      </c>
      <c r="B4314" s="124" t="s">
        <v>315</v>
      </c>
      <c r="C4314" s="124" t="s">
        <v>18</v>
      </c>
      <c r="D4314" s="125">
        <v>1044.55</v>
      </c>
      <c r="E4314" s="125">
        <v>1027.6757</v>
      </c>
      <c r="F4314" s="126">
        <f t="shared" si="135"/>
        <v>0.98384538796610987</v>
      </c>
    </row>
    <row r="4315" spans="1:6" s="60" customFormat="1" ht="15" hidden="1" x14ac:dyDescent="0.25">
      <c r="A4315" s="65" t="str">
        <f t="shared" si="134"/>
        <v>A</v>
      </c>
      <c r="B4315" s="127" t="s">
        <v>315</v>
      </c>
      <c r="C4315" s="127" t="s">
        <v>19</v>
      </c>
      <c r="D4315" s="128">
        <v>551.02499999999998</v>
      </c>
      <c r="E4315" s="128">
        <v>550.39629000000002</v>
      </c>
      <c r="F4315" s="129">
        <f t="shared" si="135"/>
        <v>0.99885901728596715</v>
      </c>
    </row>
    <row r="4316" spans="1:6" s="60" customFormat="1" ht="15" hidden="1" x14ac:dyDescent="0.25">
      <c r="A4316" s="65" t="str">
        <f t="shared" si="134"/>
        <v>A</v>
      </c>
      <c r="B4316" s="127" t="s">
        <v>315</v>
      </c>
      <c r="C4316" s="127" t="s">
        <v>20</v>
      </c>
      <c r="D4316" s="128">
        <v>486.05</v>
      </c>
      <c r="E4316" s="128">
        <v>469.80441000000002</v>
      </c>
      <c r="F4316" s="129">
        <f t="shared" si="135"/>
        <v>0.96657629873469808</v>
      </c>
    </row>
    <row r="4317" spans="1:6" s="60" customFormat="1" ht="15" hidden="1" x14ac:dyDescent="0.25">
      <c r="A4317" s="65" t="str">
        <f t="shared" si="134"/>
        <v>A</v>
      </c>
      <c r="B4317" s="127" t="s">
        <v>315</v>
      </c>
      <c r="C4317" s="127" t="s">
        <v>33</v>
      </c>
      <c r="D4317" s="128">
        <v>7.4749999999999996</v>
      </c>
      <c r="E4317" s="128">
        <v>7.4749999999999996</v>
      </c>
      <c r="F4317" s="129">
        <f t="shared" si="135"/>
        <v>1</v>
      </c>
    </row>
    <row r="4318" spans="1:6" s="60" customFormat="1" ht="36.75" hidden="1" thickBot="1" x14ac:dyDescent="0.3">
      <c r="A4318" s="65" t="str">
        <f t="shared" si="134"/>
        <v>A</v>
      </c>
      <c r="B4318" s="120" t="s">
        <v>2148</v>
      </c>
      <c r="C4318" s="121" t="s">
        <v>2087</v>
      </c>
      <c r="D4318" s="122">
        <v>1509.633</v>
      </c>
      <c r="E4318" s="122">
        <v>1472.19139</v>
      </c>
      <c r="F4318" s="123">
        <f t="shared" si="135"/>
        <v>0.97519820380185107</v>
      </c>
    </row>
    <row r="4319" spans="1:6" s="60" customFormat="1" ht="15" hidden="1" x14ac:dyDescent="0.25">
      <c r="A4319" s="65" t="str">
        <f t="shared" si="134"/>
        <v>A</v>
      </c>
      <c r="B4319" s="124" t="s">
        <v>315</v>
      </c>
      <c r="C4319" s="124" t="s">
        <v>18</v>
      </c>
      <c r="D4319" s="125">
        <v>1509.633</v>
      </c>
      <c r="E4319" s="125">
        <v>1472.19139</v>
      </c>
      <c r="F4319" s="126">
        <f t="shared" si="135"/>
        <v>0.97519820380185107</v>
      </c>
    </row>
    <row r="4320" spans="1:6" s="60" customFormat="1" ht="15" hidden="1" x14ac:dyDescent="0.25">
      <c r="A4320" s="65" t="str">
        <f t="shared" si="134"/>
        <v>A</v>
      </c>
      <c r="B4320" s="127" t="s">
        <v>315</v>
      </c>
      <c r="C4320" s="127" t="s">
        <v>19</v>
      </c>
      <c r="D4320" s="128">
        <v>1252.6959999999999</v>
      </c>
      <c r="E4320" s="128">
        <v>1233.5709899999999</v>
      </c>
      <c r="F4320" s="129">
        <f t="shared" si="135"/>
        <v>0.9847329200380619</v>
      </c>
    </row>
    <row r="4321" spans="1:6" s="60" customFormat="1" ht="15" hidden="1" x14ac:dyDescent="0.25">
      <c r="A4321" s="65" t="str">
        <f t="shared" si="134"/>
        <v>A</v>
      </c>
      <c r="B4321" s="127" t="s">
        <v>315</v>
      </c>
      <c r="C4321" s="127" t="s">
        <v>20</v>
      </c>
      <c r="D4321" s="128">
        <v>250.387</v>
      </c>
      <c r="E4321" s="128">
        <v>232.07040000000003</v>
      </c>
      <c r="F4321" s="129">
        <f t="shared" si="135"/>
        <v>0.92684684108999282</v>
      </c>
    </row>
    <row r="4322" spans="1:6" s="60" customFormat="1" ht="15" hidden="1" x14ac:dyDescent="0.25">
      <c r="A4322" s="65" t="str">
        <f t="shared" si="134"/>
        <v>A</v>
      </c>
      <c r="B4322" s="127" t="s">
        <v>315</v>
      </c>
      <c r="C4322" s="127" t="s">
        <v>33</v>
      </c>
      <c r="D4322" s="128">
        <v>6.55</v>
      </c>
      <c r="E4322" s="128">
        <v>6.55</v>
      </c>
      <c r="F4322" s="129">
        <f t="shared" si="135"/>
        <v>1</v>
      </c>
    </row>
    <row r="4323" spans="1:6" s="60" customFormat="1" ht="36.75" hidden="1" thickBot="1" x14ac:dyDescent="0.3">
      <c r="A4323" s="65" t="str">
        <f t="shared" si="134"/>
        <v>A</v>
      </c>
      <c r="B4323" s="120" t="s">
        <v>2149</v>
      </c>
      <c r="C4323" s="121" t="s">
        <v>2150</v>
      </c>
      <c r="D4323" s="122">
        <v>2082</v>
      </c>
      <c r="E4323" s="122">
        <v>1977.96756</v>
      </c>
      <c r="F4323" s="123">
        <f t="shared" si="135"/>
        <v>0.95003244956772337</v>
      </c>
    </row>
    <row r="4324" spans="1:6" s="60" customFormat="1" ht="15" hidden="1" x14ac:dyDescent="0.25">
      <c r="A4324" s="65" t="str">
        <f t="shared" si="134"/>
        <v>A</v>
      </c>
      <c r="B4324" s="124" t="s">
        <v>315</v>
      </c>
      <c r="C4324" s="124" t="s">
        <v>18</v>
      </c>
      <c r="D4324" s="125">
        <v>2082</v>
      </c>
      <c r="E4324" s="125">
        <v>1977.96756</v>
      </c>
      <c r="F4324" s="126">
        <f t="shared" si="135"/>
        <v>0.95003244956772337</v>
      </c>
    </row>
    <row r="4325" spans="1:6" s="60" customFormat="1" ht="15" hidden="1" x14ac:dyDescent="0.25">
      <c r="A4325" s="65" t="str">
        <f t="shared" si="134"/>
        <v>A</v>
      </c>
      <c r="B4325" s="127" t="s">
        <v>315</v>
      </c>
      <c r="C4325" s="127" t="s">
        <v>19</v>
      </c>
      <c r="D4325" s="128">
        <v>1815.3119999999999</v>
      </c>
      <c r="E4325" s="128">
        <v>1725.0900900000001</v>
      </c>
      <c r="F4325" s="129">
        <f t="shared" si="135"/>
        <v>0.9502995022343268</v>
      </c>
    </row>
    <row r="4326" spans="1:6" s="60" customFormat="1" ht="15" hidden="1" x14ac:dyDescent="0.25">
      <c r="A4326" s="65" t="str">
        <f t="shared" si="134"/>
        <v>A</v>
      </c>
      <c r="B4326" s="127" t="s">
        <v>315</v>
      </c>
      <c r="C4326" s="127" t="s">
        <v>20</v>
      </c>
      <c r="D4326" s="128">
        <v>257</v>
      </c>
      <c r="E4326" s="128">
        <v>245.21293</v>
      </c>
      <c r="F4326" s="129">
        <f t="shared" si="135"/>
        <v>0.95413591439688716</v>
      </c>
    </row>
    <row r="4327" spans="1:6" s="60" customFormat="1" ht="15" hidden="1" x14ac:dyDescent="0.25">
      <c r="A4327" s="65" t="str">
        <f t="shared" si="134"/>
        <v>A</v>
      </c>
      <c r="B4327" s="127" t="s">
        <v>315</v>
      </c>
      <c r="C4327" s="127" t="s">
        <v>33</v>
      </c>
      <c r="D4327" s="128">
        <v>6.6879999999999997</v>
      </c>
      <c r="E4327" s="128">
        <v>6.6879999999999997</v>
      </c>
      <c r="F4327" s="129">
        <f t="shared" si="135"/>
        <v>1</v>
      </c>
    </row>
    <row r="4328" spans="1:6" s="60" customFormat="1" ht="15" hidden="1" x14ac:dyDescent="0.25">
      <c r="A4328" s="65" t="str">
        <f t="shared" si="134"/>
        <v>A</v>
      </c>
      <c r="B4328" s="127" t="s">
        <v>315</v>
      </c>
      <c r="C4328" s="127" t="s">
        <v>34</v>
      </c>
      <c r="D4328" s="128">
        <v>3</v>
      </c>
      <c r="E4328" s="128">
        <v>0.97653999999999996</v>
      </c>
      <c r="F4328" s="129">
        <f t="shared" si="135"/>
        <v>0.32551333333333332</v>
      </c>
    </row>
    <row r="4329" spans="1:6" s="60" customFormat="1" ht="36.75" hidden="1" thickBot="1" x14ac:dyDescent="0.3">
      <c r="A4329" s="65" t="str">
        <f t="shared" si="134"/>
        <v>A</v>
      </c>
      <c r="B4329" s="120" t="s">
        <v>2151</v>
      </c>
      <c r="C4329" s="121" t="s">
        <v>2152</v>
      </c>
      <c r="D4329" s="122">
        <v>2680.674</v>
      </c>
      <c r="E4329" s="122">
        <v>2908.0045900000005</v>
      </c>
      <c r="F4329" s="123">
        <f t="shared" si="135"/>
        <v>1.0848035195626176</v>
      </c>
    </row>
    <row r="4330" spans="1:6" s="60" customFormat="1" ht="15" hidden="1" x14ac:dyDescent="0.25">
      <c r="A4330" s="65" t="str">
        <f t="shared" si="134"/>
        <v>A</v>
      </c>
      <c r="B4330" s="124" t="s">
        <v>315</v>
      </c>
      <c r="C4330" s="124" t="s">
        <v>18</v>
      </c>
      <c r="D4330" s="125">
        <v>2618.0740000000001</v>
      </c>
      <c r="E4330" s="125">
        <v>2845.2052700000004</v>
      </c>
      <c r="F4330" s="126">
        <f t="shared" si="135"/>
        <v>1.0867550993593</v>
      </c>
    </row>
    <row r="4331" spans="1:6" s="60" customFormat="1" ht="15" hidden="1" x14ac:dyDescent="0.25">
      <c r="A4331" s="65" t="str">
        <f t="shared" si="134"/>
        <v>A</v>
      </c>
      <c r="B4331" s="127" t="s">
        <v>315</v>
      </c>
      <c r="C4331" s="127" t="s">
        <v>19</v>
      </c>
      <c r="D4331" s="128">
        <v>331</v>
      </c>
      <c r="E4331" s="128">
        <v>331.05</v>
      </c>
      <c r="F4331" s="129">
        <f t="shared" si="135"/>
        <v>1.0001510574018126</v>
      </c>
    </row>
    <row r="4332" spans="1:6" s="60" customFormat="1" ht="15" hidden="1" x14ac:dyDescent="0.25">
      <c r="A4332" s="65" t="str">
        <f t="shared" si="134"/>
        <v>A</v>
      </c>
      <c r="B4332" s="127" t="s">
        <v>315</v>
      </c>
      <c r="C4332" s="127" t="s">
        <v>20</v>
      </c>
      <c r="D4332" s="128">
        <v>483.024</v>
      </c>
      <c r="E4332" s="128">
        <v>492.49416000000002</v>
      </c>
      <c r="F4332" s="129">
        <f t="shared" si="135"/>
        <v>1.0196059823114381</v>
      </c>
    </row>
    <row r="4333" spans="1:6" s="60" customFormat="1" ht="15" hidden="1" x14ac:dyDescent="0.25">
      <c r="A4333" s="65" t="str">
        <f t="shared" si="134"/>
        <v>A</v>
      </c>
      <c r="B4333" s="127" t="s">
        <v>315</v>
      </c>
      <c r="C4333" s="127" t="s">
        <v>32</v>
      </c>
      <c r="D4333" s="128">
        <v>464.36099999999999</v>
      </c>
      <c r="E4333" s="128">
        <v>458.34651000000002</v>
      </c>
      <c r="F4333" s="129">
        <f t="shared" si="135"/>
        <v>0.98704781409291487</v>
      </c>
    </row>
    <row r="4334" spans="1:6" s="60" customFormat="1" ht="15" hidden="1" x14ac:dyDescent="0.25">
      <c r="A4334" s="65" t="str">
        <f t="shared" si="134"/>
        <v>A</v>
      </c>
      <c r="B4334" s="127" t="s">
        <v>315</v>
      </c>
      <c r="C4334" s="127" t="s">
        <v>3</v>
      </c>
      <c r="D4334" s="128">
        <v>558.38900000000001</v>
      </c>
      <c r="E4334" s="128">
        <v>550.87771999999995</v>
      </c>
      <c r="F4334" s="129">
        <f t="shared" si="135"/>
        <v>0.98654830234836277</v>
      </c>
    </row>
    <row r="4335" spans="1:6" s="60" customFormat="1" ht="15" hidden="1" x14ac:dyDescent="0.25">
      <c r="A4335" s="65" t="str">
        <f t="shared" si="134"/>
        <v>A</v>
      </c>
      <c r="B4335" s="127" t="s">
        <v>315</v>
      </c>
      <c r="C4335" s="127" t="s">
        <v>34</v>
      </c>
      <c r="D4335" s="128">
        <v>781.3</v>
      </c>
      <c r="E4335" s="128">
        <v>1012.43688</v>
      </c>
      <c r="F4335" s="129">
        <f t="shared" si="135"/>
        <v>1.2958362728785358</v>
      </c>
    </row>
    <row r="4336" spans="1:6" s="60" customFormat="1" ht="15" hidden="1" x14ac:dyDescent="0.25">
      <c r="A4336" s="65" t="str">
        <f t="shared" si="134"/>
        <v>A</v>
      </c>
      <c r="B4336" s="124" t="s">
        <v>315</v>
      </c>
      <c r="C4336" s="124" t="s">
        <v>35</v>
      </c>
      <c r="D4336" s="125">
        <v>62.6</v>
      </c>
      <c r="E4336" s="125">
        <v>62.799320000000002</v>
      </c>
      <c r="F4336" s="126">
        <f t="shared" si="135"/>
        <v>1.0031840255591054</v>
      </c>
    </row>
    <row r="4337" spans="1:6" s="60" customFormat="1" ht="36.75" hidden="1" thickBot="1" x14ac:dyDescent="0.3">
      <c r="A4337" s="65" t="str">
        <f t="shared" si="134"/>
        <v>A</v>
      </c>
      <c r="B4337" s="120" t="s">
        <v>2153</v>
      </c>
      <c r="C4337" s="121" t="s">
        <v>2154</v>
      </c>
      <c r="D4337" s="122">
        <v>185.762</v>
      </c>
      <c r="E4337" s="122">
        <v>179.79338000000001</v>
      </c>
      <c r="F4337" s="123">
        <f t="shared" si="135"/>
        <v>0.96786953198178316</v>
      </c>
    </row>
    <row r="4338" spans="1:6" s="60" customFormat="1" ht="15" hidden="1" x14ac:dyDescent="0.25">
      <c r="A4338" s="65" t="str">
        <f t="shared" si="134"/>
        <v>A</v>
      </c>
      <c r="B4338" s="124" t="s">
        <v>315</v>
      </c>
      <c r="C4338" s="124" t="s">
        <v>18</v>
      </c>
      <c r="D4338" s="125">
        <v>181.81299999999999</v>
      </c>
      <c r="E4338" s="125">
        <v>175.84438</v>
      </c>
      <c r="F4338" s="126">
        <f t="shared" si="135"/>
        <v>0.96717165439215025</v>
      </c>
    </row>
    <row r="4339" spans="1:6" s="60" customFormat="1" ht="15" hidden="1" x14ac:dyDescent="0.25">
      <c r="A4339" s="65" t="str">
        <f t="shared" si="134"/>
        <v>A</v>
      </c>
      <c r="B4339" s="127" t="s">
        <v>315</v>
      </c>
      <c r="C4339" s="127" t="s">
        <v>19</v>
      </c>
      <c r="D4339" s="128">
        <v>144.762</v>
      </c>
      <c r="E4339" s="128">
        <v>144.762</v>
      </c>
      <c r="F4339" s="129">
        <f t="shared" si="135"/>
        <v>1</v>
      </c>
    </row>
    <row r="4340" spans="1:6" s="60" customFormat="1" ht="15" hidden="1" x14ac:dyDescent="0.25">
      <c r="A4340" s="65" t="str">
        <f t="shared" si="134"/>
        <v>A</v>
      </c>
      <c r="B4340" s="127" t="s">
        <v>315</v>
      </c>
      <c r="C4340" s="127" t="s">
        <v>20</v>
      </c>
      <c r="D4340" s="128">
        <v>37.051000000000002</v>
      </c>
      <c r="E4340" s="128">
        <v>31.082380000000001</v>
      </c>
      <c r="F4340" s="129">
        <f t="shared" si="135"/>
        <v>0.83890799168713392</v>
      </c>
    </row>
    <row r="4341" spans="1:6" s="60" customFormat="1" ht="15" hidden="1" x14ac:dyDescent="0.25">
      <c r="A4341" s="65" t="str">
        <f t="shared" si="134"/>
        <v>A</v>
      </c>
      <c r="B4341" s="124" t="s">
        <v>315</v>
      </c>
      <c r="C4341" s="124" t="s">
        <v>35</v>
      </c>
      <c r="D4341" s="125">
        <v>3.9489999999999998</v>
      </c>
      <c r="E4341" s="125">
        <v>3.9489999999999998</v>
      </c>
      <c r="F4341" s="126">
        <f t="shared" si="135"/>
        <v>1</v>
      </c>
    </row>
    <row r="4342" spans="1:6" s="60" customFormat="1" ht="36.75" hidden="1" thickBot="1" x14ac:dyDescent="0.3">
      <c r="A4342" s="65" t="str">
        <f t="shared" si="134"/>
        <v>A</v>
      </c>
      <c r="B4342" s="120" t="s">
        <v>2155</v>
      </c>
      <c r="C4342" s="121" t="s">
        <v>2156</v>
      </c>
      <c r="D4342" s="122">
        <v>294</v>
      </c>
      <c r="E4342" s="122">
        <v>286.06620000000004</v>
      </c>
      <c r="F4342" s="123">
        <f t="shared" si="135"/>
        <v>0.97301428571428583</v>
      </c>
    </row>
    <row r="4343" spans="1:6" s="60" customFormat="1" ht="15" hidden="1" x14ac:dyDescent="0.25">
      <c r="A4343" s="65" t="str">
        <f t="shared" si="134"/>
        <v>A</v>
      </c>
      <c r="B4343" s="124" t="s">
        <v>315</v>
      </c>
      <c r="C4343" s="124" t="s">
        <v>18</v>
      </c>
      <c r="D4343" s="125">
        <v>292.52</v>
      </c>
      <c r="E4343" s="125">
        <v>284.58620000000002</v>
      </c>
      <c r="F4343" s="126">
        <f t="shared" si="135"/>
        <v>0.97287775194858483</v>
      </c>
    </row>
    <row r="4344" spans="1:6" s="60" customFormat="1" ht="15" hidden="1" x14ac:dyDescent="0.25">
      <c r="A4344" s="65" t="str">
        <f t="shared" si="134"/>
        <v>A</v>
      </c>
      <c r="B4344" s="127" t="s">
        <v>315</v>
      </c>
      <c r="C4344" s="127" t="s">
        <v>19</v>
      </c>
      <c r="D4344" s="128">
        <v>198</v>
      </c>
      <c r="E4344" s="128">
        <v>197.005</v>
      </c>
      <c r="F4344" s="129">
        <f t="shared" si="135"/>
        <v>0.99497474747474746</v>
      </c>
    </row>
    <row r="4345" spans="1:6" s="60" customFormat="1" ht="15" hidden="1" x14ac:dyDescent="0.25">
      <c r="A4345" s="65" t="str">
        <f t="shared" si="134"/>
        <v>A</v>
      </c>
      <c r="B4345" s="127" t="s">
        <v>315</v>
      </c>
      <c r="C4345" s="127" t="s">
        <v>20</v>
      </c>
      <c r="D4345" s="128">
        <v>94.52</v>
      </c>
      <c r="E4345" s="128">
        <v>87.581199999999995</v>
      </c>
      <c r="F4345" s="129">
        <f t="shared" si="135"/>
        <v>0.92658908167583576</v>
      </c>
    </row>
    <row r="4346" spans="1:6" s="60" customFormat="1" ht="15" hidden="1" x14ac:dyDescent="0.25">
      <c r="A4346" s="65" t="str">
        <f t="shared" si="134"/>
        <v>A</v>
      </c>
      <c r="B4346" s="124" t="s">
        <v>315</v>
      </c>
      <c r="C4346" s="124" t="s">
        <v>35</v>
      </c>
      <c r="D4346" s="125">
        <v>1.48</v>
      </c>
      <c r="E4346" s="125">
        <v>1.48</v>
      </c>
      <c r="F4346" s="126">
        <f t="shared" si="135"/>
        <v>1</v>
      </c>
    </row>
    <row r="4347" spans="1:6" s="60" customFormat="1" ht="36.75" hidden="1" thickBot="1" x14ac:dyDescent="0.3">
      <c r="A4347" s="65" t="str">
        <f t="shared" si="134"/>
        <v>A</v>
      </c>
      <c r="B4347" s="120" t="s">
        <v>2157</v>
      </c>
      <c r="C4347" s="121" t="s">
        <v>2158</v>
      </c>
      <c r="D4347" s="122">
        <v>1059.961</v>
      </c>
      <c r="E4347" s="122">
        <v>1035.7927400000001</v>
      </c>
      <c r="F4347" s="123">
        <f t="shared" si="135"/>
        <v>0.97719891580916662</v>
      </c>
    </row>
    <row r="4348" spans="1:6" s="60" customFormat="1" ht="15" hidden="1" x14ac:dyDescent="0.25">
      <c r="A4348" s="65" t="str">
        <f t="shared" si="134"/>
        <v>A</v>
      </c>
      <c r="B4348" s="124" t="s">
        <v>315</v>
      </c>
      <c r="C4348" s="124" t="s">
        <v>18</v>
      </c>
      <c r="D4348" s="125">
        <v>1059.961</v>
      </c>
      <c r="E4348" s="125">
        <v>1035.7927400000001</v>
      </c>
      <c r="F4348" s="126">
        <f t="shared" si="135"/>
        <v>0.97719891580916662</v>
      </c>
    </row>
    <row r="4349" spans="1:6" s="60" customFormat="1" ht="15" hidden="1" x14ac:dyDescent="0.25">
      <c r="A4349" s="65" t="str">
        <f t="shared" si="134"/>
        <v>A</v>
      </c>
      <c r="B4349" s="127" t="s">
        <v>315</v>
      </c>
      <c r="C4349" s="127" t="s">
        <v>19</v>
      </c>
      <c r="D4349" s="128">
        <v>867</v>
      </c>
      <c r="E4349" s="128">
        <v>845.48043999999993</v>
      </c>
      <c r="F4349" s="129">
        <f t="shared" si="135"/>
        <v>0.97517928489042671</v>
      </c>
    </row>
    <row r="4350" spans="1:6" s="60" customFormat="1" ht="15" hidden="1" x14ac:dyDescent="0.25">
      <c r="A4350" s="65" t="str">
        <f t="shared" si="134"/>
        <v>A</v>
      </c>
      <c r="B4350" s="127" t="s">
        <v>315</v>
      </c>
      <c r="C4350" s="127" t="s">
        <v>20</v>
      </c>
      <c r="D4350" s="128">
        <v>192.96100000000001</v>
      </c>
      <c r="E4350" s="128">
        <v>190.31229999999999</v>
      </c>
      <c r="F4350" s="129">
        <f t="shared" si="135"/>
        <v>0.98627339203258679</v>
      </c>
    </row>
    <row r="4351" spans="1:6" s="60" customFormat="1" ht="54.75" hidden="1" thickBot="1" x14ac:dyDescent="0.3">
      <c r="A4351" s="65" t="str">
        <f t="shared" si="134"/>
        <v>A</v>
      </c>
      <c r="B4351" s="120" t="s">
        <v>2159</v>
      </c>
      <c r="C4351" s="121" t="s">
        <v>2160</v>
      </c>
      <c r="D4351" s="122">
        <v>996.25</v>
      </c>
      <c r="E4351" s="122">
        <v>991.48388999999997</v>
      </c>
      <c r="F4351" s="123">
        <f t="shared" si="135"/>
        <v>0.99521594981179418</v>
      </c>
    </row>
    <row r="4352" spans="1:6" s="60" customFormat="1" ht="15" hidden="1" x14ac:dyDescent="0.25">
      <c r="A4352" s="65" t="str">
        <f t="shared" si="134"/>
        <v>A</v>
      </c>
      <c r="B4352" s="124" t="s">
        <v>315</v>
      </c>
      <c r="C4352" s="124" t="s">
        <v>18</v>
      </c>
      <c r="D4352" s="125">
        <v>995</v>
      </c>
      <c r="E4352" s="125">
        <v>990.23388999999997</v>
      </c>
      <c r="F4352" s="126">
        <f t="shared" si="135"/>
        <v>0.99520993969849247</v>
      </c>
    </row>
    <row r="4353" spans="1:6" s="60" customFormat="1" ht="15" hidden="1" x14ac:dyDescent="0.25">
      <c r="A4353" s="65" t="str">
        <f t="shared" si="134"/>
        <v>A</v>
      </c>
      <c r="B4353" s="127" t="s">
        <v>315</v>
      </c>
      <c r="C4353" s="127" t="s">
        <v>19</v>
      </c>
      <c r="D4353" s="128">
        <v>799</v>
      </c>
      <c r="E4353" s="128">
        <v>798.99135000000001</v>
      </c>
      <c r="F4353" s="129">
        <f t="shared" si="135"/>
        <v>0.99998917396745934</v>
      </c>
    </row>
    <row r="4354" spans="1:6" s="60" customFormat="1" ht="15" hidden="1" x14ac:dyDescent="0.25">
      <c r="A4354" s="65" t="str">
        <f t="shared" si="134"/>
        <v>A</v>
      </c>
      <c r="B4354" s="127" t="s">
        <v>315</v>
      </c>
      <c r="C4354" s="127" t="s">
        <v>20</v>
      </c>
      <c r="D4354" s="128">
        <v>196</v>
      </c>
      <c r="E4354" s="128">
        <v>191.24254000000002</v>
      </c>
      <c r="F4354" s="129">
        <f t="shared" si="135"/>
        <v>0.97572724489795926</v>
      </c>
    </row>
    <row r="4355" spans="1:6" s="60" customFormat="1" ht="15" hidden="1" x14ac:dyDescent="0.25">
      <c r="A4355" s="65" t="str">
        <f t="shared" si="134"/>
        <v>A</v>
      </c>
      <c r="B4355" s="124" t="s">
        <v>315</v>
      </c>
      <c r="C4355" s="124" t="s">
        <v>35</v>
      </c>
      <c r="D4355" s="125">
        <v>1.25</v>
      </c>
      <c r="E4355" s="125">
        <v>1.25</v>
      </c>
      <c r="F4355" s="126">
        <f t="shared" si="135"/>
        <v>1</v>
      </c>
    </row>
    <row r="4356" spans="1:6" s="60" customFormat="1" ht="54.75" hidden="1" thickBot="1" x14ac:dyDescent="0.3">
      <c r="A4356" s="65" t="str">
        <f t="shared" si="134"/>
        <v>A</v>
      </c>
      <c r="B4356" s="120" t="s">
        <v>2161</v>
      </c>
      <c r="C4356" s="121" t="s">
        <v>2162</v>
      </c>
      <c r="D4356" s="122">
        <v>415.96800000000002</v>
      </c>
      <c r="E4356" s="122">
        <v>413.57495000000006</v>
      </c>
      <c r="F4356" s="123">
        <f t="shared" si="135"/>
        <v>0.99424703342564824</v>
      </c>
    </row>
    <row r="4357" spans="1:6" s="60" customFormat="1" ht="15" hidden="1" x14ac:dyDescent="0.25">
      <c r="A4357" s="65" t="str">
        <f t="shared" ref="A4357:A4420" si="136">(IF(OR(D4357&lt;&gt;0,E4357&lt;&gt;0,),"A","B"))</f>
        <v>A</v>
      </c>
      <c r="B4357" s="124" t="s">
        <v>315</v>
      </c>
      <c r="C4357" s="124" t="s">
        <v>18</v>
      </c>
      <c r="D4357" s="125">
        <v>411.74799999999999</v>
      </c>
      <c r="E4357" s="125">
        <v>409.35495000000009</v>
      </c>
      <c r="F4357" s="126">
        <f t="shared" ref="F4357:F4420" si="137">E4357/D4357</f>
        <v>0.99418807134460907</v>
      </c>
    </row>
    <row r="4358" spans="1:6" s="60" customFormat="1" ht="15" hidden="1" x14ac:dyDescent="0.25">
      <c r="A4358" s="65" t="str">
        <f t="shared" si="136"/>
        <v>A</v>
      </c>
      <c r="B4358" s="127" t="s">
        <v>315</v>
      </c>
      <c r="C4358" s="127" t="s">
        <v>19</v>
      </c>
      <c r="D4358" s="128">
        <v>333.4</v>
      </c>
      <c r="E4358" s="128">
        <v>331.19728000000003</v>
      </c>
      <c r="F4358" s="129">
        <f t="shared" si="137"/>
        <v>0.9933931613677266</v>
      </c>
    </row>
    <row r="4359" spans="1:6" s="60" customFormat="1" ht="15" hidden="1" x14ac:dyDescent="0.25">
      <c r="A4359" s="65" t="str">
        <f t="shared" si="136"/>
        <v>A</v>
      </c>
      <c r="B4359" s="127" t="s">
        <v>315</v>
      </c>
      <c r="C4359" s="127" t="s">
        <v>20</v>
      </c>
      <c r="D4359" s="128">
        <v>78.347999999999999</v>
      </c>
      <c r="E4359" s="128">
        <v>78.157669999999996</v>
      </c>
      <c r="F4359" s="129">
        <f t="shared" si="137"/>
        <v>0.99757071016490528</v>
      </c>
    </row>
    <row r="4360" spans="1:6" s="60" customFormat="1" ht="15" hidden="1" x14ac:dyDescent="0.25">
      <c r="A4360" s="65" t="str">
        <f t="shared" si="136"/>
        <v>A</v>
      </c>
      <c r="B4360" s="124" t="s">
        <v>315</v>
      </c>
      <c r="C4360" s="124" t="s">
        <v>35</v>
      </c>
      <c r="D4360" s="125">
        <v>4.22</v>
      </c>
      <c r="E4360" s="125">
        <v>4.22</v>
      </c>
      <c r="F4360" s="126">
        <f t="shared" si="137"/>
        <v>1</v>
      </c>
    </row>
    <row r="4361" spans="1:6" s="60" customFormat="1" ht="36.75" hidden="1" thickBot="1" x14ac:dyDescent="0.3">
      <c r="A4361" s="65" t="str">
        <f t="shared" si="136"/>
        <v>A</v>
      </c>
      <c r="B4361" s="120" t="s">
        <v>2163</v>
      </c>
      <c r="C4361" s="121" t="s">
        <v>2164</v>
      </c>
      <c r="D4361" s="122">
        <v>126</v>
      </c>
      <c r="E4361" s="122">
        <v>115.9893</v>
      </c>
      <c r="F4361" s="123">
        <f t="shared" si="137"/>
        <v>0.92054999999999998</v>
      </c>
    </row>
    <row r="4362" spans="1:6" s="60" customFormat="1" ht="15" hidden="1" x14ac:dyDescent="0.25">
      <c r="A4362" s="65" t="str">
        <f t="shared" si="136"/>
        <v>A</v>
      </c>
      <c r="B4362" s="124" t="s">
        <v>315</v>
      </c>
      <c r="C4362" s="124" t="s">
        <v>18</v>
      </c>
      <c r="D4362" s="125">
        <v>126</v>
      </c>
      <c r="E4362" s="125">
        <v>115.9893</v>
      </c>
      <c r="F4362" s="126">
        <f t="shared" si="137"/>
        <v>0.92054999999999998</v>
      </c>
    </row>
    <row r="4363" spans="1:6" s="60" customFormat="1" ht="15" hidden="1" x14ac:dyDescent="0.25">
      <c r="A4363" s="65" t="str">
        <f t="shared" si="136"/>
        <v>A</v>
      </c>
      <c r="B4363" s="127" t="s">
        <v>315</v>
      </c>
      <c r="C4363" s="127" t="s">
        <v>19</v>
      </c>
      <c r="D4363" s="128">
        <v>97.1</v>
      </c>
      <c r="E4363" s="128">
        <v>93.575000000000003</v>
      </c>
      <c r="F4363" s="129">
        <f t="shared" si="137"/>
        <v>0.96369721936148312</v>
      </c>
    </row>
    <row r="4364" spans="1:6" s="60" customFormat="1" ht="15" hidden="1" x14ac:dyDescent="0.25">
      <c r="A4364" s="65" t="str">
        <f t="shared" si="136"/>
        <v>A</v>
      </c>
      <c r="B4364" s="127" t="s">
        <v>315</v>
      </c>
      <c r="C4364" s="127" t="s">
        <v>20</v>
      </c>
      <c r="D4364" s="128">
        <v>28.9</v>
      </c>
      <c r="E4364" s="128">
        <v>22.414300000000004</v>
      </c>
      <c r="F4364" s="129">
        <f t="shared" si="137"/>
        <v>0.77558131487889292</v>
      </c>
    </row>
    <row r="4365" spans="1:6" s="60" customFormat="1" ht="54.75" hidden="1" thickBot="1" x14ac:dyDescent="0.3">
      <c r="A4365" s="65" t="str">
        <f t="shared" si="136"/>
        <v>A</v>
      </c>
      <c r="B4365" s="120" t="s">
        <v>2165</v>
      </c>
      <c r="C4365" s="121" t="s">
        <v>2166</v>
      </c>
      <c r="D4365" s="122">
        <v>387</v>
      </c>
      <c r="E4365" s="122">
        <v>373.15</v>
      </c>
      <c r="F4365" s="123">
        <f t="shared" si="137"/>
        <v>0.9642118863049095</v>
      </c>
    </row>
    <row r="4366" spans="1:6" s="60" customFormat="1" ht="15" hidden="1" x14ac:dyDescent="0.25">
      <c r="A4366" s="65" t="str">
        <f t="shared" si="136"/>
        <v>A</v>
      </c>
      <c r="B4366" s="124" t="s">
        <v>315</v>
      </c>
      <c r="C4366" s="124" t="s">
        <v>18</v>
      </c>
      <c r="D4366" s="125">
        <v>387</v>
      </c>
      <c r="E4366" s="125">
        <v>373.15</v>
      </c>
      <c r="F4366" s="126">
        <f t="shared" si="137"/>
        <v>0.9642118863049095</v>
      </c>
    </row>
    <row r="4367" spans="1:6" s="60" customFormat="1" ht="15" hidden="1" x14ac:dyDescent="0.25">
      <c r="A4367" s="65" t="str">
        <f t="shared" si="136"/>
        <v>A</v>
      </c>
      <c r="B4367" s="127" t="s">
        <v>315</v>
      </c>
      <c r="C4367" s="127" t="s">
        <v>19</v>
      </c>
      <c r="D4367" s="128">
        <v>334.08</v>
      </c>
      <c r="E4367" s="128">
        <v>322.09818999999999</v>
      </c>
      <c r="F4367" s="129">
        <f t="shared" si="137"/>
        <v>0.96413490780651345</v>
      </c>
    </row>
    <row r="4368" spans="1:6" s="60" customFormat="1" ht="15" hidden="1" x14ac:dyDescent="0.25">
      <c r="A4368" s="65" t="str">
        <f t="shared" si="136"/>
        <v>A</v>
      </c>
      <c r="B4368" s="127" t="s">
        <v>315</v>
      </c>
      <c r="C4368" s="127" t="s">
        <v>20</v>
      </c>
      <c r="D4368" s="128">
        <v>51</v>
      </c>
      <c r="E4368" s="128">
        <v>49.13261</v>
      </c>
      <c r="F4368" s="129">
        <f t="shared" si="137"/>
        <v>0.96338450980392154</v>
      </c>
    </row>
    <row r="4369" spans="1:6" s="60" customFormat="1" ht="15" hidden="1" x14ac:dyDescent="0.25">
      <c r="A4369" s="65" t="str">
        <f t="shared" si="136"/>
        <v>A</v>
      </c>
      <c r="B4369" s="127" t="s">
        <v>315</v>
      </c>
      <c r="C4369" s="127" t="s">
        <v>33</v>
      </c>
      <c r="D4369" s="128">
        <v>1.92</v>
      </c>
      <c r="E4369" s="128">
        <v>1.9192</v>
      </c>
      <c r="F4369" s="129">
        <f t="shared" si="137"/>
        <v>0.99958333333333338</v>
      </c>
    </row>
    <row r="4370" spans="1:6" s="60" customFormat="1" ht="54.75" hidden="1" thickBot="1" x14ac:dyDescent="0.3">
      <c r="A4370" s="65" t="str">
        <f t="shared" si="136"/>
        <v>A</v>
      </c>
      <c r="B4370" s="120" t="s">
        <v>2167</v>
      </c>
      <c r="C4370" s="121" t="s">
        <v>2168</v>
      </c>
      <c r="D4370" s="122">
        <v>137</v>
      </c>
      <c r="E4370" s="122">
        <v>113.1031</v>
      </c>
      <c r="F4370" s="123">
        <f t="shared" si="137"/>
        <v>0.82557007299270069</v>
      </c>
    </row>
    <row r="4371" spans="1:6" s="60" customFormat="1" ht="15" hidden="1" x14ac:dyDescent="0.25">
      <c r="A4371" s="65" t="str">
        <f t="shared" si="136"/>
        <v>A</v>
      </c>
      <c r="B4371" s="124" t="s">
        <v>315</v>
      </c>
      <c r="C4371" s="124" t="s">
        <v>18</v>
      </c>
      <c r="D4371" s="125">
        <v>122.295</v>
      </c>
      <c r="E4371" s="125">
        <v>103.9901</v>
      </c>
      <c r="F4371" s="126">
        <f t="shared" si="137"/>
        <v>0.8503217629502432</v>
      </c>
    </row>
    <row r="4372" spans="1:6" s="60" customFormat="1" ht="15" hidden="1" x14ac:dyDescent="0.25">
      <c r="A4372" s="65" t="str">
        <f t="shared" si="136"/>
        <v>A</v>
      </c>
      <c r="B4372" s="127" t="s">
        <v>315</v>
      </c>
      <c r="C4372" s="127" t="s">
        <v>19</v>
      </c>
      <c r="D4372" s="128">
        <v>95.98</v>
      </c>
      <c r="E4372" s="128">
        <v>85.983999999999995</v>
      </c>
      <c r="F4372" s="129">
        <f t="shared" si="137"/>
        <v>0.89585330277141062</v>
      </c>
    </row>
    <row r="4373" spans="1:6" s="60" customFormat="1" ht="15" hidden="1" x14ac:dyDescent="0.25">
      <c r="A4373" s="65" t="str">
        <f t="shared" si="136"/>
        <v>A</v>
      </c>
      <c r="B4373" s="127" t="s">
        <v>315</v>
      </c>
      <c r="C4373" s="127" t="s">
        <v>20</v>
      </c>
      <c r="D4373" s="128">
        <v>26.315000000000001</v>
      </c>
      <c r="E4373" s="128">
        <v>18.006100000000004</v>
      </c>
      <c r="F4373" s="129">
        <f t="shared" si="137"/>
        <v>0.68425232756982723</v>
      </c>
    </row>
    <row r="4374" spans="1:6" s="60" customFormat="1" ht="15" hidden="1" x14ac:dyDescent="0.25">
      <c r="A4374" s="65" t="str">
        <f t="shared" si="136"/>
        <v>A</v>
      </c>
      <c r="B4374" s="124" t="s">
        <v>315</v>
      </c>
      <c r="C4374" s="124" t="s">
        <v>35</v>
      </c>
      <c r="D4374" s="125">
        <v>14.705</v>
      </c>
      <c r="E4374" s="125">
        <v>9.1129999999999995</v>
      </c>
      <c r="F4374" s="126">
        <f t="shared" si="137"/>
        <v>0.61972118327099623</v>
      </c>
    </row>
    <row r="4375" spans="1:6" s="60" customFormat="1" ht="36.75" hidden="1" thickBot="1" x14ac:dyDescent="0.3">
      <c r="A4375" s="65" t="str">
        <f t="shared" si="136"/>
        <v>A</v>
      </c>
      <c r="B4375" s="120" t="s">
        <v>2169</v>
      </c>
      <c r="C4375" s="121" t="s">
        <v>237</v>
      </c>
      <c r="D4375" s="122">
        <v>358</v>
      </c>
      <c r="E4375" s="122">
        <v>356.37849999999997</v>
      </c>
      <c r="F4375" s="123">
        <f t="shared" si="137"/>
        <v>0.99547067039106141</v>
      </c>
    </row>
    <row r="4376" spans="1:6" s="60" customFormat="1" ht="15" hidden="1" x14ac:dyDescent="0.25">
      <c r="A4376" s="65" t="str">
        <f t="shared" si="136"/>
        <v>A</v>
      </c>
      <c r="B4376" s="124" t="s">
        <v>315</v>
      </c>
      <c r="C4376" s="124" t="s">
        <v>18</v>
      </c>
      <c r="D4376" s="125">
        <v>358</v>
      </c>
      <c r="E4376" s="125">
        <v>356.37849999999997</v>
      </c>
      <c r="F4376" s="126">
        <f t="shared" si="137"/>
        <v>0.99547067039106141</v>
      </c>
    </row>
    <row r="4377" spans="1:6" s="60" customFormat="1" ht="15" hidden="1" x14ac:dyDescent="0.25">
      <c r="A4377" s="65" t="str">
        <f t="shared" si="136"/>
        <v>A</v>
      </c>
      <c r="B4377" s="127" t="s">
        <v>315</v>
      </c>
      <c r="C4377" s="127" t="s">
        <v>19</v>
      </c>
      <c r="D4377" s="128">
        <v>351</v>
      </c>
      <c r="E4377" s="128">
        <v>351</v>
      </c>
      <c r="F4377" s="129">
        <f t="shared" si="137"/>
        <v>1</v>
      </c>
    </row>
    <row r="4378" spans="1:6" s="60" customFormat="1" ht="15" hidden="1" x14ac:dyDescent="0.25">
      <c r="A4378" s="65" t="str">
        <f t="shared" si="136"/>
        <v>A</v>
      </c>
      <c r="B4378" s="127" t="s">
        <v>315</v>
      </c>
      <c r="C4378" s="127" t="s">
        <v>20</v>
      </c>
      <c r="D4378" s="128">
        <v>7</v>
      </c>
      <c r="E4378" s="128">
        <v>5.3784999999999998</v>
      </c>
      <c r="F4378" s="129">
        <f t="shared" si="137"/>
        <v>0.76835714285714285</v>
      </c>
    </row>
    <row r="4379" spans="1:6" s="60" customFormat="1" ht="36.75" hidden="1" thickBot="1" x14ac:dyDescent="0.3">
      <c r="A4379" s="65" t="str">
        <f t="shared" si="136"/>
        <v>A</v>
      </c>
      <c r="B4379" s="120" t="s">
        <v>2170</v>
      </c>
      <c r="C4379" s="121" t="s">
        <v>2171</v>
      </c>
      <c r="D4379" s="122">
        <v>106</v>
      </c>
      <c r="E4379" s="122">
        <v>101.46429000000001</v>
      </c>
      <c r="F4379" s="123">
        <f t="shared" si="137"/>
        <v>0.95721028301886801</v>
      </c>
    </row>
    <row r="4380" spans="1:6" s="60" customFormat="1" ht="15" hidden="1" x14ac:dyDescent="0.25">
      <c r="A4380" s="65" t="str">
        <f t="shared" si="136"/>
        <v>A</v>
      </c>
      <c r="B4380" s="124" t="s">
        <v>315</v>
      </c>
      <c r="C4380" s="124" t="s">
        <v>18</v>
      </c>
      <c r="D4380" s="125">
        <v>106</v>
      </c>
      <c r="E4380" s="125">
        <v>101.46429000000001</v>
      </c>
      <c r="F4380" s="126">
        <f t="shared" si="137"/>
        <v>0.95721028301886801</v>
      </c>
    </row>
    <row r="4381" spans="1:6" s="60" customFormat="1" ht="15" hidden="1" x14ac:dyDescent="0.25">
      <c r="A4381" s="65" t="str">
        <f t="shared" si="136"/>
        <v>A</v>
      </c>
      <c r="B4381" s="127" t="s">
        <v>315</v>
      </c>
      <c r="C4381" s="127" t="s">
        <v>19</v>
      </c>
      <c r="D4381" s="128">
        <v>102</v>
      </c>
      <c r="E4381" s="128">
        <v>101.46429000000001</v>
      </c>
      <c r="F4381" s="129">
        <f t="shared" si="137"/>
        <v>0.9947479411764707</v>
      </c>
    </row>
    <row r="4382" spans="1:6" s="60" customFormat="1" ht="15" hidden="1" x14ac:dyDescent="0.25">
      <c r="A4382" s="65" t="str">
        <f t="shared" si="136"/>
        <v>A</v>
      </c>
      <c r="B4382" s="127" t="s">
        <v>315</v>
      </c>
      <c r="C4382" s="127" t="s">
        <v>20</v>
      </c>
      <c r="D4382" s="128">
        <v>4</v>
      </c>
      <c r="E4382" s="128">
        <v>0</v>
      </c>
      <c r="F4382" s="129">
        <f t="shared" si="137"/>
        <v>0</v>
      </c>
    </row>
    <row r="4383" spans="1:6" s="60" customFormat="1" ht="36.75" hidden="1" thickBot="1" x14ac:dyDescent="0.3">
      <c r="A4383" s="65" t="str">
        <f t="shared" si="136"/>
        <v>A</v>
      </c>
      <c r="B4383" s="120" t="s">
        <v>2172</v>
      </c>
      <c r="C4383" s="121" t="s">
        <v>2173</v>
      </c>
      <c r="D4383" s="122">
        <v>207</v>
      </c>
      <c r="E4383" s="122">
        <v>203.95460000000003</v>
      </c>
      <c r="F4383" s="123">
        <f t="shared" si="137"/>
        <v>0.98528792270531418</v>
      </c>
    </row>
    <row r="4384" spans="1:6" s="60" customFormat="1" ht="15" hidden="1" x14ac:dyDescent="0.25">
      <c r="A4384" s="65" t="str">
        <f t="shared" si="136"/>
        <v>A</v>
      </c>
      <c r="B4384" s="124" t="s">
        <v>315</v>
      </c>
      <c r="C4384" s="124" t="s">
        <v>18</v>
      </c>
      <c r="D4384" s="125">
        <v>206.66499999999999</v>
      </c>
      <c r="E4384" s="125">
        <v>203.61999</v>
      </c>
      <c r="F4384" s="126">
        <f t="shared" si="137"/>
        <v>0.98526596182227277</v>
      </c>
    </row>
    <row r="4385" spans="1:6" s="60" customFormat="1" ht="15" hidden="1" x14ac:dyDescent="0.25">
      <c r="A4385" s="65" t="str">
        <f t="shared" si="136"/>
        <v>A</v>
      </c>
      <c r="B4385" s="127" t="s">
        <v>315</v>
      </c>
      <c r="C4385" s="127" t="s">
        <v>19</v>
      </c>
      <c r="D4385" s="128">
        <v>190.66499999999999</v>
      </c>
      <c r="E4385" s="128">
        <v>188.70500000000001</v>
      </c>
      <c r="F4385" s="129">
        <f t="shared" si="137"/>
        <v>0.98972018986179955</v>
      </c>
    </row>
    <row r="4386" spans="1:6" s="60" customFormat="1" ht="15" hidden="1" x14ac:dyDescent="0.25">
      <c r="A4386" s="65" t="str">
        <f t="shared" si="136"/>
        <v>A</v>
      </c>
      <c r="B4386" s="127" t="s">
        <v>315</v>
      </c>
      <c r="C4386" s="127" t="s">
        <v>20</v>
      </c>
      <c r="D4386" s="128">
        <v>15.515000000000001</v>
      </c>
      <c r="E4386" s="128">
        <v>14.55166</v>
      </c>
      <c r="F4386" s="129">
        <f t="shared" si="137"/>
        <v>0.93790912020625195</v>
      </c>
    </row>
    <row r="4387" spans="1:6" s="60" customFormat="1" ht="15" hidden="1" x14ac:dyDescent="0.25">
      <c r="A4387" s="65" t="str">
        <f t="shared" si="136"/>
        <v>A</v>
      </c>
      <c r="B4387" s="127" t="s">
        <v>315</v>
      </c>
      <c r="C4387" s="127" t="s">
        <v>34</v>
      </c>
      <c r="D4387" s="128">
        <v>0.48499999999999999</v>
      </c>
      <c r="E4387" s="128">
        <v>0.36332999999999999</v>
      </c>
      <c r="F4387" s="129">
        <f t="shared" si="137"/>
        <v>0.74913402061855672</v>
      </c>
    </row>
    <row r="4388" spans="1:6" s="60" customFormat="1" ht="15" hidden="1" x14ac:dyDescent="0.25">
      <c r="A4388" s="65" t="str">
        <f t="shared" si="136"/>
        <v>A</v>
      </c>
      <c r="B4388" s="124" t="s">
        <v>315</v>
      </c>
      <c r="C4388" s="124" t="s">
        <v>35</v>
      </c>
      <c r="D4388" s="125">
        <v>0.33500000000000002</v>
      </c>
      <c r="E4388" s="125">
        <v>0.33461000000000002</v>
      </c>
      <c r="F4388" s="126">
        <f t="shared" si="137"/>
        <v>0.99883582089552236</v>
      </c>
    </row>
    <row r="4389" spans="1:6" s="60" customFormat="1" ht="36.75" hidden="1" thickBot="1" x14ac:dyDescent="0.3">
      <c r="A4389" s="65" t="str">
        <f t="shared" si="136"/>
        <v>A</v>
      </c>
      <c r="B4389" s="120" t="s">
        <v>2174</v>
      </c>
      <c r="C4389" s="121" t="s">
        <v>2175</v>
      </c>
      <c r="D4389" s="122">
        <v>97</v>
      </c>
      <c r="E4389" s="122">
        <v>94.796999999999997</v>
      </c>
      <c r="F4389" s="123">
        <f t="shared" si="137"/>
        <v>0.97728865979381441</v>
      </c>
    </row>
    <row r="4390" spans="1:6" s="60" customFormat="1" ht="15" hidden="1" x14ac:dyDescent="0.25">
      <c r="A4390" s="65" t="str">
        <f t="shared" si="136"/>
        <v>A</v>
      </c>
      <c r="B4390" s="124" t="s">
        <v>315</v>
      </c>
      <c r="C4390" s="124" t="s">
        <v>18</v>
      </c>
      <c r="D4390" s="125">
        <v>97</v>
      </c>
      <c r="E4390" s="125">
        <v>94.796999999999997</v>
      </c>
      <c r="F4390" s="126">
        <f t="shared" si="137"/>
        <v>0.97728865979381441</v>
      </c>
    </row>
    <row r="4391" spans="1:6" s="60" customFormat="1" ht="15" hidden="1" x14ac:dyDescent="0.25">
      <c r="A4391" s="65" t="str">
        <f t="shared" si="136"/>
        <v>A</v>
      </c>
      <c r="B4391" s="127" t="s">
        <v>315</v>
      </c>
      <c r="C4391" s="127" t="s">
        <v>19</v>
      </c>
      <c r="D4391" s="128">
        <v>93</v>
      </c>
      <c r="E4391" s="128">
        <v>91.647000000000006</v>
      </c>
      <c r="F4391" s="129">
        <f t="shared" si="137"/>
        <v>0.98545161290322592</v>
      </c>
    </row>
    <row r="4392" spans="1:6" s="60" customFormat="1" ht="15" hidden="1" x14ac:dyDescent="0.25">
      <c r="A4392" s="65" t="str">
        <f t="shared" si="136"/>
        <v>A</v>
      </c>
      <c r="B4392" s="127" t="s">
        <v>315</v>
      </c>
      <c r="C4392" s="127" t="s">
        <v>20</v>
      </c>
      <c r="D4392" s="128">
        <v>4</v>
      </c>
      <c r="E4392" s="128">
        <v>3.15</v>
      </c>
      <c r="F4392" s="129">
        <f t="shared" si="137"/>
        <v>0.78749999999999998</v>
      </c>
    </row>
    <row r="4393" spans="1:6" s="60" customFormat="1" ht="36.75" hidden="1" thickBot="1" x14ac:dyDescent="0.3">
      <c r="A4393" s="65" t="str">
        <f t="shared" si="136"/>
        <v>A</v>
      </c>
      <c r="B4393" s="120" t="s">
        <v>2176</v>
      </c>
      <c r="C4393" s="121" t="s">
        <v>212</v>
      </c>
      <c r="D4393" s="122">
        <v>122</v>
      </c>
      <c r="E4393" s="122">
        <v>116.40376999999999</v>
      </c>
      <c r="F4393" s="123">
        <f t="shared" si="137"/>
        <v>0.95412926229508188</v>
      </c>
    </row>
    <row r="4394" spans="1:6" s="60" customFormat="1" ht="15" hidden="1" x14ac:dyDescent="0.25">
      <c r="A4394" s="65" t="str">
        <f t="shared" si="136"/>
        <v>A</v>
      </c>
      <c r="B4394" s="124" t="s">
        <v>315</v>
      </c>
      <c r="C4394" s="124" t="s">
        <v>18</v>
      </c>
      <c r="D4394" s="125">
        <v>122</v>
      </c>
      <c r="E4394" s="125">
        <v>116.40376999999999</v>
      </c>
      <c r="F4394" s="126">
        <f t="shared" si="137"/>
        <v>0.95412926229508188</v>
      </c>
    </row>
    <row r="4395" spans="1:6" s="60" customFormat="1" ht="15" hidden="1" x14ac:dyDescent="0.25">
      <c r="A4395" s="65" t="str">
        <f t="shared" si="136"/>
        <v>A</v>
      </c>
      <c r="B4395" s="127" t="s">
        <v>315</v>
      </c>
      <c r="C4395" s="127" t="s">
        <v>19</v>
      </c>
      <c r="D4395" s="128">
        <v>88</v>
      </c>
      <c r="E4395" s="128">
        <v>86.257999999999996</v>
      </c>
      <c r="F4395" s="129">
        <f t="shared" si="137"/>
        <v>0.98020454545454538</v>
      </c>
    </row>
    <row r="4396" spans="1:6" s="60" customFormat="1" ht="15" hidden="1" x14ac:dyDescent="0.25">
      <c r="A4396" s="65" t="str">
        <f t="shared" si="136"/>
        <v>A</v>
      </c>
      <c r="B4396" s="127" t="s">
        <v>315</v>
      </c>
      <c r="C4396" s="127" t="s">
        <v>20</v>
      </c>
      <c r="D4396" s="128">
        <v>33</v>
      </c>
      <c r="E4396" s="128">
        <v>29.974769999999996</v>
      </c>
      <c r="F4396" s="129">
        <f t="shared" si="137"/>
        <v>0.90832636363636354</v>
      </c>
    </row>
    <row r="4397" spans="1:6" s="60" customFormat="1" ht="15" hidden="1" x14ac:dyDescent="0.25">
      <c r="A4397" s="65" t="str">
        <f t="shared" si="136"/>
        <v>A</v>
      </c>
      <c r="B4397" s="127" t="s">
        <v>315</v>
      </c>
      <c r="C4397" s="127" t="s">
        <v>34</v>
      </c>
      <c r="D4397" s="128">
        <v>1</v>
      </c>
      <c r="E4397" s="128">
        <v>0.17100000000000001</v>
      </c>
      <c r="F4397" s="129">
        <f t="shared" si="137"/>
        <v>0.17100000000000001</v>
      </c>
    </row>
    <row r="4398" spans="1:6" s="60" customFormat="1" ht="36.75" hidden="1" thickBot="1" x14ac:dyDescent="0.3">
      <c r="A4398" s="65" t="str">
        <f t="shared" si="136"/>
        <v>A</v>
      </c>
      <c r="B4398" s="120" t="s">
        <v>2177</v>
      </c>
      <c r="C4398" s="121" t="s">
        <v>148</v>
      </c>
      <c r="D4398" s="122">
        <v>294</v>
      </c>
      <c r="E4398" s="122">
        <v>289.76902000000001</v>
      </c>
      <c r="F4398" s="123">
        <f t="shared" si="137"/>
        <v>0.98560891156462593</v>
      </c>
    </row>
    <row r="4399" spans="1:6" s="60" customFormat="1" ht="15" hidden="1" x14ac:dyDescent="0.25">
      <c r="A4399" s="65" t="str">
        <f t="shared" si="136"/>
        <v>A</v>
      </c>
      <c r="B4399" s="124" t="s">
        <v>315</v>
      </c>
      <c r="C4399" s="124" t="s">
        <v>18</v>
      </c>
      <c r="D4399" s="125">
        <v>294</v>
      </c>
      <c r="E4399" s="125">
        <v>289.76902000000001</v>
      </c>
      <c r="F4399" s="126">
        <f t="shared" si="137"/>
        <v>0.98560891156462593</v>
      </c>
    </row>
    <row r="4400" spans="1:6" s="60" customFormat="1" ht="15" hidden="1" x14ac:dyDescent="0.25">
      <c r="A4400" s="65" t="str">
        <f t="shared" si="136"/>
        <v>A</v>
      </c>
      <c r="B4400" s="127" t="s">
        <v>315</v>
      </c>
      <c r="C4400" s="127" t="s">
        <v>19</v>
      </c>
      <c r="D4400" s="128">
        <v>236</v>
      </c>
      <c r="E4400" s="128">
        <v>235.69545000000002</v>
      </c>
      <c r="F4400" s="129">
        <f t="shared" si="137"/>
        <v>0.99870953389830519</v>
      </c>
    </row>
    <row r="4401" spans="1:6" s="60" customFormat="1" ht="15" hidden="1" x14ac:dyDescent="0.25">
      <c r="A4401" s="65" t="str">
        <f t="shared" si="136"/>
        <v>A</v>
      </c>
      <c r="B4401" s="127" t="s">
        <v>315</v>
      </c>
      <c r="C4401" s="127" t="s">
        <v>20</v>
      </c>
      <c r="D4401" s="128">
        <v>58</v>
      </c>
      <c r="E4401" s="128">
        <v>54.073569999999989</v>
      </c>
      <c r="F4401" s="129">
        <f t="shared" si="137"/>
        <v>0.93230293103448258</v>
      </c>
    </row>
    <row r="4402" spans="1:6" s="60" customFormat="1" ht="36.75" hidden="1" thickBot="1" x14ac:dyDescent="0.3">
      <c r="A4402" s="65" t="str">
        <f t="shared" si="136"/>
        <v>A</v>
      </c>
      <c r="B4402" s="120" t="s">
        <v>2178</v>
      </c>
      <c r="C4402" s="121" t="s">
        <v>253</v>
      </c>
      <c r="D4402" s="122">
        <v>276</v>
      </c>
      <c r="E4402" s="122">
        <v>561.67954000000009</v>
      </c>
      <c r="F4402" s="123">
        <f t="shared" si="137"/>
        <v>2.0350707971014494</v>
      </c>
    </row>
    <row r="4403" spans="1:6" s="60" customFormat="1" ht="15" hidden="1" x14ac:dyDescent="0.25">
      <c r="A4403" s="65" t="str">
        <f t="shared" si="136"/>
        <v>A</v>
      </c>
      <c r="B4403" s="124" t="s">
        <v>315</v>
      </c>
      <c r="C4403" s="124" t="s">
        <v>18</v>
      </c>
      <c r="D4403" s="125">
        <v>276</v>
      </c>
      <c r="E4403" s="125">
        <v>561.67954000000009</v>
      </c>
      <c r="F4403" s="126">
        <f t="shared" si="137"/>
        <v>2.0350707971014494</v>
      </c>
    </row>
    <row r="4404" spans="1:6" s="60" customFormat="1" ht="15" hidden="1" x14ac:dyDescent="0.25">
      <c r="A4404" s="65" t="str">
        <f t="shared" si="136"/>
        <v>A</v>
      </c>
      <c r="B4404" s="127" t="s">
        <v>315</v>
      </c>
      <c r="C4404" s="127" t="s">
        <v>19</v>
      </c>
      <c r="D4404" s="128">
        <v>107</v>
      </c>
      <c r="E4404" s="128">
        <v>200.22896000000003</v>
      </c>
      <c r="F4404" s="129">
        <f t="shared" si="137"/>
        <v>1.8712986915887853</v>
      </c>
    </row>
    <row r="4405" spans="1:6" s="60" customFormat="1" ht="15" hidden="1" x14ac:dyDescent="0.25">
      <c r="A4405" s="65" t="str">
        <f t="shared" si="136"/>
        <v>A</v>
      </c>
      <c r="B4405" s="127" t="s">
        <v>315</v>
      </c>
      <c r="C4405" s="127" t="s">
        <v>20</v>
      </c>
      <c r="D4405" s="128">
        <v>167</v>
      </c>
      <c r="E4405" s="128">
        <v>326.10520999999994</v>
      </c>
      <c r="F4405" s="129">
        <f t="shared" si="137"/>
        <v>1.9527258083832333</v>
      </c>
    </row>
    <row r="4406" spans="1:6" s="60" customFormat="1" ht="15" hidden="1" x14ac:dyDescent="0.25">
      <c r="A4406" s="65" t="str">
        <f t="shared" si="136"/>
        <v>A</v>
      </c>
      <c r="B4406" s="127" t="s">
        <v>315</v>
      </c>
      <c r="C4406" s="127" t="s">
        <v>32</v>
      </c>
      <c r="D4406" s="128">
        <v>0</v>
      </c>
      <c r="E4406" s="128">
        <v>21.5</v>
      </c>
      <c r="F4406" s="129" t="e">
        <f t="shared" si="137"/>
        <v>#DIV/0!</v>
      </c>
    </row>
    <row r="4407" spans="1:6" s="60" customFormat="1" ht="15" hidden="1" x14ac:dyDescent="0.25">
      <c r="A4407" s="65" t="str">
        <f t="shared" si="136"/>
        <v>A</v>
      </c>
      <c r="B4407" s="127" t="s">
        <v>315</v>
      </c>
      <c r="C4407" s="127" t="s">
        <v>3</v>
      </c>
      <c r="D4407" s="128">
        <v>0</v>
      </c>
      <c r="E4407" s="128">
        <v>13</v>
      </c>
      <c r="F4407" s="129" t="e">
        <f t="shared" si="137"/>
        <v>#DIV/0!</v>
      </c>
    </row>
    <row r="4408" spans="1:6" s="60" customFormat="1" ht="15" hidden="1" x14ac:dyDescent="0.25">
      <c r="A4408" s="65" t="str">
        <f t="shared" si="136"/>
        <v>A</v>
      </c>
      <c r="B4408" s="127" t="s">
        <v>315</v>
      </c>
      <c r="C4408" s="127" t="s">
        <v>33</v>
      </c>
      <c r="D4408" s="128">
        <v>1</v>
      </c>
      <c r="E4408" s="128">
        <v>0</v>
      </c>
      <c r="F4408" s="129">
        <f t="shared" si="137"/>
        <v>0</v>
      </c>
    </row>
    <row r="4409" spans="1:6" s="60" customFormat="1" ht="15" hidden="1" x14ac:dyDescent="0.25">
      <c r="A4409" s="65" t="str">
        <f t="shared" si="136"/>
        <v>A</v>
      </c>
      <c r="B4409" s="127" t="s">
        <v>315</v>
      </c>
      <c r="C4409" s="127" t="s">
        <v>34</v>
      </c>
      <c r="D4409" s="128">
        <v>1</v>
      </c>
      <c r="E4409" s="128">
        <v>0.84536999999999995</v>
      </c>
      <c r="F4409" s="129">
        <f t="shared" si="137"/>
        <v>0.84536999999999995</v>
      </c>
    </row>
    <row r="4410" spans="1:6" s="60" customFormat="1" ht="54.75" hidden="1" thickBot="1" x14ac:dyDescent="0.3">
      <c r="A4410" s="65" t="str">
        <f t="shared" si="136"/>
        <v>A</v>
      </c>
      <c r="B4410" s="120" t="s">
        <v>2179</v>
      </c>
      <c r="C4410" s="121" t="s">
        <v>2180</v>
      </c>
      <c r="D4410" s="122">
        <v>21.79</v>
      </c>
      <c r="E4410" s="122">
        <v>21.27148</v>
      </c>
      <c r="F4410" s="123">
        <f t="shared" si="137"/>
        <v>0.97620376319412583</v>
      </c>
    </row>
    <row r="4411" spans="1:6" s="60" customFormat="1" ht="15" hidden="1" x14ac:dyDescent="0.25">
      <c r="A4411" s="65" t="str">
        <f t="shared" si="136"/>
        <v>A</v>
      </c>
      <c r="B4411" s="124" t="s">
        <v>315</v>
      </c>
      <c r="C4411" s="124" t="s">
        <v>18</v>
      </c>
      <c r="D4411" s="125">
        <v>21.79</v>
      </c>
      <c r="E4411" s="125">
        <v>21.27148</v>
      </c>
      <c r="F4411" s="126">
        <f t="shared" si="137"/>
        <v>0.97620376319412583</v>
      </c>
    </row>
    <row r="4412" spans="1:6" s="60" customFormat="1" ht="15" hidden="1" x14ac:dyDescent="0.25">
      <c r="A4412" s="65" t="str">
        <f t="shared" si="136"/>
        <v>A</v>
      </c>
      <c r="B4412" s="127" t="s">
        <v>315</v>
      </c>
      <c r="C4412" s="127" t="s">
        <v>19</v>
      </c>
      <c r="D4412" s="128">
        <v>13.4</v>
      </c>
      <c r="E4412" s="128">
        <v>13.05</v>
      </c>
      <c r="F4412" s="129">
        <f t="shared" si="137"/>
        <v>0.97388059701492535</v>
      </c>
    </row>
    <row r="4413" spans="1:6" s="60" customFormat="1" ht="15" hidden="1" x14ac:dyDescent="0.25">
      <c r="A4413" s="65" t="str">
        <f t="shared" si="136"/>
        <v>A</v>
      </c>
      <c r="B4413" s="127" t="s">
        <v>315</v>
      </c>
      <c r="C4413" s="127" t="s">
        <v>20</v>
      </c>
      <c r="D4413" s="128">
        <v>8.39</v>
      </c>
      <c r="E4413" s="128">
        <v>8.2214799999999997</v>
      </c>
      <c r="F4413" s="129">
        <f t="shared" si="137"/>
        <v>0.97991418355184734</v>
      </c>
    </row>
    <row r="4414" spans="1:6" s="60" customFormat="1" ht="36.75" hidden="1" thickBot="1" x14ac:dyDescent="0.3">
      <c r="A4414" s="65" t="str">
        <f t="shared" si="136"/>
        <v>A</v>
      </c>
      <c r="B4414" s="120" t="s">
        <v>2181</v>
      </c>
      <c r="C4414" s="121" t="s">
        <v>2182</v>
      </c>
      <c r="D4414" s="122">
        <v>476</v>
      </c>
      <c r="E4414" s="122">
        <v>455.24176</v>
      </c>
      <c r="F4414" s="123">
        <f t="shared" si="137"/>
        <v>0.95639025210084039</v>
      </c>
    </row>
    <row r="4415" spans="1:6" s="60" customFormat="1" ht="15" hidden="1" x14ac:dyDescent="0.25">
      <c r="A4415" s="65" t="str">
        <f t="shared" si="136"/>
        <v>A</v>
      </c>
      <c r="B4415" s="124" t="s">
        <v>315</v>
      </c>
      <c r="C4415" s="124" t="s">
        <v>18</v>
      </c>
      <c r="D4415" s="125">
        <v>476</v>
      </c>
      <c r="E4415" s="125">
        <v>455.24176</v>
      </c>
      <c r="F4415" s="126">
        <f t="shared" si="137"/>
        <v>0.95639025210084039</v>
      </c>
    </row>
    <row r="4416" spans="1:6" s="60" customFormat="1" ht="15" hidden="1" x14ac:dyDescent="0.25">
      <c r="A4416" s="65" t="str">
        <f t="shared" si="136"/>
        <v>A</v>
      </c>
      <c r="B4416" s="127" t="s">
        <v>315</v>
      </c>
      <c r="C4416" s="127" t="s">
        <v>19</v>
      </c>
      <c r="D4416" s="128">
        <v>306</v>
      </c>
      <c r="E4416" s="128">
        <v>301.14999999999998</v>
      </c>
      <c r="F4416" s="129">
        <f t="shared" si="137"/>
        <v>0.98415032679738557</v>
      </c>
    </row>
    <row r="4417" spans="1:6" s="60" customFormat="1" ht="15" hidden="1" x14ac:dyDescent="0.25">
      <c r="A4417" s="65" t="str">
        <f t="shared" si="136"/>
        <v>A</v>
      </c>
      <c r="B4417" s="127" t="s">
        <v>315</v>
      </c>
      <c r="C4417" s="127" t="s">
        <v>20</v>
      </c>
      <c r="D4417" s="128">
        <v>170</v>
      </c>
      <c r="E4417" s="128">
        <v>154.09176000000002</v>
      </c>
      <c r="F4417" s="129">
        <f t="shared" si="137"/>
        <v>0.90642211764705893</v>
      </c>
    </row>
    <row r="4418" spans="1:6" s="60" customFormat="1" ht="54.75" hidden="1" thickBot="1" x14ac:dyDescent="0.3">
      <c r="A4418" s="65" t="str">
        <f t="shared" si="136"/>
        <v>A</v>
      </c>
      <c r="B4418" s="120" t="s">
        <v>2183</v>
      </c>
      <c r="C4418" s="121" t="s">
        <v>224</v>
      </c>
      <c r="D4418" s="122">
        <v>893.053</v>
      </c>
      <c r="E4418" s="122">
        <v>891.64649999999995</v>
      </c>
      <c r="F4418" s="123">
        <f t="shared" si="137"/>
        <v>0.99842506547763676</v>
      </c>
    </row>
    <row r="4419" spans="1:6" s="60" customFormat="1" ht="15" hidden="1" x14ac:dyDescent="0.25">
      <c r="A4419" s="65" t="str">
        <f t="shared" si="136"/>
        <v>A</v>
      </c>
      <c r="B4419" s="124" t="s">
        <v>315</v>
      </c>
      <c r="C4419" s="124" t="s">
        <v>18</v>
      </c>
      <c r="D4419" s="125">
        <v>893.053</v>
      </c>
      <c r="E4419" s="125">
        <v>891.64649999999995</v>
      </c>
      <c r="F4419" s="126">
        <f t="shared" si="137"/>
        <v>0.99842506547763676</v>
      </c>
    </row>
    <row r="4420" spans="1:6" s="60" customFormat="1" ht="15" hidden="1" x14ac:dyDescent="0.25">
      <c r="A4420" s="65" t="str">
        <f t="shared" si="136"/>
        <v>A</v>
      </c>
      <c r="B4420" s="127" t="s">
        <v>315</v>
      </c>
      <c r="C4420" s="127" t="s">
        <v>19</v>
      </c>
      <c r="D4420" s="128">
        <v>613</v>
      </c>
      <c r="E4420" s="128">
        <v>612.45353</v>
      </c>
      <c r="F4420" s="129">
        <f t="shared" si="137"/>
        <v>0.99910853181076675</v>
      </c>
    </row>
    <row r="4421" spans="1:6" s="60" customFormat="1" ht="15" hidden="1" x14ac:dyDescent="0.25">
      <c r="A4421" s="65" t="str">
        <f t="shared" ref="A4421:A4484" si="138">(IF(OR(D4421&lt;&gt;0,E4421&lt;&gt;0,),"A","B"))</f>
        <v>A</v>
      </c>
      <c r="B4421" s="127" t="s">
        <v>315</v>
      </c>
      <c r="C4421" s="127" t="s">
        <v>20</v>
      </c>
      <c r="D4421" s="128">
        <v>279.142</v>
      </c>
      <c r="E4421" s="128">
        <v>278.28196999999994</v>
      </c>
      <c r="F4421" s="129">
        <f t="shared" ref="F4421:F4484" si="139">E4421/D4421</f>
        <v>0.99691902329280424</v>
      </c>
    </row>
    <row r="4422" spans="1:6" s="60" customFormat="1" ht="15" hidden="1" x14ac:dyDescent="0.25">
      <c r="A4422" s="65" t="str">
        <f t="shared" si="138"/>
        <v>A</v>
      </c>
      <c r="B4422" s="127" t="s">
        <v>315</v>
      </c>
      <c r="C4422" s="127" t="s">
        <v>33</v>
      </c>
      <c r="D4422" s="128">
        <v>0.91100000000000003</v>
      </c>
      <c r="E4422" s="128">
        <v>0.91100000000000003</v>
      </c>
      <c r="F4422" s="129">
        <f t="shared" si="139"/>
        <v>1</v>
      </c>
    </row>
    <row r="4423" spans="1:6" s="60" customFormat="1" ht="54.75" hidden="1" thickBot="1" x14ac:dyDescent="0.3">
      <c r="A4423" s="65" t="str">
        <f t="shared" si="138"/>
        <v>A</v>
      </c>
      <c r="B4423" s="120" t="s">
        <v>2184</v>
      </c>
      <c r="C4423" s="121" t="s">
        <v>272</v>
      </c>
      <c r="D4423" s="122">
        <v>228</v>
      </c>
      <c r="E4423" s="122">
        <v>221.57900000000001</v>
      </c>
      <c r="F4423" s="123">
        <f t="shared" si="139"/>
        <v>0.97183771929824569</v>
      </c>
    </row>
    <row r="4424" spans="1:6" s="60" customFormat="1" ht="15" hidden="1" x14ac:dyDescent="0.25">
      <c r="A4424" s="65" t="str">
        <f t="shared" si="138"/>
        <v>A</v>
      </c>
      <c r="B4424" s="124" t="s">
        <v>315</v>
      </c>
      <c r="C4424" s="124" t="s">
        <v>18</v>
      </c>
      <c r="D4424" s="125">
        <v>228</v>
      </c>
      <c r="E4424" s="125">
        <v>221.57900000000001</v>
      </c>
      <c r="F4424" s="126">
        <f t="shared" si="139"/>
        <v>0.97183771929824569</v>
      </c>
    </row>
    <row r="4425" spans="1:6" s="60" customFormat="1" ht="15" hidden="1" x14ac:dyDescent="0.25">
      <c r="A4425" s="65" t="str">
        <f t="shared" si="138"/>
        <v>A</v>
      </c>
      <c r="B4425" s="127" t="s">
        <v>315</v>
      </c>
      <c r="C4425" s="127" t="s">
        <v>19</v>
      </c>
      <c r="D4425" s="128">
        <v>198</v>
      </c>
      <c r="E4425" s="128">
        <v>192.50899999999999</v>
      </c>
      <c r="F4425" s="129">
        <f t="shared" si="139"/>
        <v>0.97226767676767667</v>
      </c>
    </row>
    <row r="4426" spans="1:6" s="60" customFormat="1" ht="15" hidden="1" x14ac:dyDescent="0.25">
      <c r="A4426" s="65" t="str">
        <f t="shared" si="138"/>
        <v>A</v>
      </c>
      <c r="B4426" s="127" t="s">
        <v>315</v>
      </c>
      <c r="C4426" s="127" t="s">
        <v>20</v>
      </c>
      <c r="D4426" s="128">
        <v>30</v>
      </c>
      <c r="E4426" s="128">
        <v>29.07</v>
      </c>
      <c r="F4426" s="129">
        <f t="shared" si="139"/>
        <v>0.96899999999999997</v>
      </c>
    </row>
    <row r="4427" spans="1:6" s="60" customFormat="1" ht="36.75" hidden="1" thickBot="1" x14ac:dyDescent="0.3">
      <c r="A4427" s="65" t="str">
        <f t="shared" si="138"/>
        <v>A</v>
      </c>
      <c r="B4427" s="120" t="s">
        <v>2185</v>
      </c>
      <c r="C4427" s="121" t="s">
        <v>204</v>
      </c>
      <c r="D4427" s="122">
        <v>263</v>
      </c>
      <c r="E4427" s="122">
        <v>258.02548999999999</v>
      </c>
      <c r="F4427" s="123">
        <f t="shared" si="139"/>
        <v>0.98108551330798477</v>
      </c>
    </row>
    <row r="4428" spans="1:6" s="60" customFormat="1" ht="15" hidden="1" x14ac:dyDescent="0.25">
      <c r="A4428" s="65" t="str">
        <f t="shared" si="138"/>
        <v>A</v>
      </c>
      <c r="B4428" s="124" t="s">
        <v>315</v>
      </c>
      <c r="C4428" s="124" t="s">
        <v>18</v>
      </c>
      <c r="D4428" s="125">
        <v>263</v>
      </c>
      <c r="E4428" s="125">
        <v>258.02548999999999</v>
      </c>
      <c r="F4428" s="126">
        <f t="shared" si="139"/>
        <v>0.98108551330798477</v>
      </c>
    </row>
    <row r="4429" spans="1:6" s="60" customFormat="1" ht="15" hidden="1" x14ac:dyDescent="0.25">
      <c r="A4429" s="65" t="str">
        <f t="shared" si="138"/>
        <v>A</v>
      </c>
      <c r="B4429" s="127" t="s">
        <v>315</v>
      </c>
      <c r="C4429" s="127" t="s">
        <v>19</v>
      </c>
      <c r="D4429" s="128">
        <v>197</v>
      </c>
      <c r="E4429" s="128">
        <v>192.32320000000001</v>
      </c>
      <c r="F4429" s="129">
        <f t="shared" si="139"/>
        <v>0.97625989847715744</v>
      </c>
    </row>
    <row r="4430" spans="1:6" s="60" customFormat="1" ht="15" hidden="1" x14ac:dyDescent="0.25">
      <c r="A4430" s="65" t="str">
        <f t="shared" si="138"/>
        <v>A</v>
      </c>
      <c r="B4430" s="127" t="s">
        <v>315</v>
      </c>
      <c r="C4430" s="127" t="s">
        <v>20</v>
      </c>
      <c r="D4430" s="128">
        <v>66</v>
      </c>
      <c r="E4430" s="128">
        <v>65.702290000000005</v>
      </c>
      <c r="F4430" s="129">
        <f t="shared" si="139"/>
        <v>0.99548924242424253</v>
      </c>
    </row>
    <row r="4431" spans="1:6" s="60" customFormat="1" ht="54.75" hidden="1" thickBot="1" x14ac:dyDescent="0.3">
      <c r="A4431" s="65" t="str">
        <f t="shared" si="138"/>
        <v>A</v>
      </c>
      <c r="B4431" s="120" t="s">
        <v>2186</v>
      </c>
      <c r="C4431" s="121" t="s">
        <v>234</v>
      </c>
      <c r="D4431" s="122">
        <v>956.5</v>
      </c>
      <c r="E4431" s="122">
        <v>857.55101000000002</v>
      </c>
      <c r="F4431" s="123">
        <f t="shared" si="139"/>
        <v>0.89655097752221646</v>
      </c>
    </row>
    <row r="4432" spans="1:6" s="60" customFormat="1" ht="15" hidden="1" x14ac:dyDescent="0.25">
      <c r="A4432" s="65" t="str">
        <f t="shared" si="138"/>
        <v>A</v>
      </c>
      <c r="B4432" s="124" t="s">
        <v>315</v>
      </c>
      <c r="C4432" s="124" t="s">
        <v>18</v>
      </c>
      <c r="D4432" s="125">
        <v>956.5</v>
      </c>
      <c r="E4432" s="125">
        <v>857.55101000000002</v>
      </c>
      <c r="F4432" s="126">
        <f t="shared" si="139"/>
        <v>0.89655097752221646</v>
      </c>
    </row>
    <row r="4433" spans="1:6" s="60" customFormat="1" ht="15" hidden="1" x14ac:dyDescent="0.25">
      <c r="A4433" s="65" t="str">
        <f t="shared" si="138"/>
        <v>A</v>
      </c>
      <c r="B4433" s="127" t="s">
        <v>315</v>
      </c>
      <c r="C4433" s="127" t="s">
        <v>19</v>
      </c>
      <c r="D4433" s="128">
        <v>858</v>
      </c>
      <c r="E4433" s="128">
        <v>770.87199999999996</v>
      </c>
      <c r="F4433" s="129">
        <f t="shared" si="139"/>
        <v>0.89845221445221435</v>
      </c>
    </row>
    <row r="4434" spans="1:6" s="60" customFormat="1" ht="15" hidden="1" x14ac:dyDescent="0.25">
      <c r="A4434" s="65" t="str">
        <f t="shared" si="138"/>
        <v>A</v>
      </c>
      <c r="B4434" s="127" t="s">
        <v>315</v>
      </c>
      <c r="C4434" s="127" t="s">
        <v>20</v>
      </c>
      <c r="D4434" s="128">
        <v>98.5</v>
      </c>
      <c r="E4434" s="128">
        <v>86.679009999999991</v>
      </c>
      <c r="F4434" s="129">
        <f t="shared" si="139"/>
        <v>0.87998994923857854</v>
      </c>
    </row>
    <row r="4435" spans="1:6" s="60" customFormat="1" ht="36.75" hidden="1" thickBot="1" x14ac:dyDescent="0.3">
      <c r="A4435" s="65" t="str">
        <f t="shared" si="138"/>
        <v>A</v>
      </c>
      <c r="B4435" s="120" t="s">
        <v>2187</v>
      </c>
      <c r="C4435" s="121" t="s">
        <v>251</v>
      </c>
      <c r="D4435" s="122">
        <v>52</v>
      </c>
      <c r="E4435" s="122">
        <v>47.578830000000004</v>
      </c>
      <c r="F4435" s="123">
        <f t="shared" si="139"/>
        <v>0.91497750000000011</v>
      </c>
    </row>
    <row r="4436" spans="1:6" s="60" customFormat="1" ht="15" hidden="1" x14ac:dyDescent="0.25">
      <c r="A4436" s="65" t="str">
        <f t="shared" si="138"/>
        <v>A</v>
      </c>
      <c r="B4436" s="124" t="s">
        <v>315</v>
      </c>
      <c r="C4436" s="124" t="s">
        <v>18</v>
      </c>
      <c r="D4436" s="125">
        <v>52</v>
      </c>
      <c r="E4436" s="125">
        <v>47.578830000000004</v>
      </c>
      <c r="F4436" s="126">
        <f t="shared" si="139"/>
        <v>0.91497750000000011</v>
      </c>
    </row>
    <row r="4437" spans="1:6" s="60" customFormat="1" ht="15" hidden="1" x14ac:dyDescent="0.25">
      <c r="A4437" s="65" t="str">
        <f t="shared" si="138"/>
        <v>A</v>
      </c>
      <c r="B4437" s="127" t="s">
        <v>315</v>
      </c>
      <c r="C4437" s="127" t="s">
        <v>19</v>
      </c>
      <c r="D4437" s="128">
        <v>29.1</v>
      </c>
      <c r="E4437" s="128">
        <v>28.6</v>
      </c>
      <c r="F4437" s="129">
        <f t="shared" si="139"/>
        <v>0.98281786941580751</v>
      </c>
    </row>
    <row r="4438" spans="1:6" s="60" customFormat="1" ht="15" hidden="1" x14ac:dyDescent="0.25">
      <c r="A4438" s="65" t="str">
        <f t="shared" si="138"/>
        <v>A</v>
      </c>
      <c r="B4438" s="127" t="s">
        <v>315</v>
      </c>
      <c r="C4438" s="127" t="s">
        <v>20</v>
      </c>
      <c r="D4438" s="128">
        <v>20</v>
      </c>
      <c r="E4438" s="128">
        <v>16.07883</v>
      </c>
      <c r="F4438" s="129">
        <f t="shared" si="139"/>
        <v>0.80394149999999998</v>
      </c>
    </row>
    <row r="4439" spans="1:6" s="60" customFormat="1" ht="15" hidden="1" x14ac:dyDescent="0.25">
      <c r="A4439" s="65" t="str">
        <f t="shared" si="138"/>
        <v>A</v>
      </c>
      <c r="B4439" s="127" t="s">
        <v>315</v>
      </c>
      <c r="C4439" s="127" t="s">
        <v>33</v>
      </c>
      <c r="D4439" s="128">
        <v>2.9</v>
      </c>
      <c r="E4439" s="128">
        <v>2.9</v>
      </c>
      <c r="F4439" s="129">
        <f t="shared" si="139"/>
        <v>1</v>
      </c>
    </row>
    <row r="4440" spans="1:6" s="60" customFormat="1" ht="36.75" hidden="1" thickBot="1" x14ac:dyDescent="0.3">
      <c r="A4440" s="65" t="str">
        <f t="shared" si="138"/>
        <v>A</v>
      </c>
      <c r="B4440" s="120" t="s">
        <v>2188</v>
      </c>
      <c r="C4440" s="121" t="s">
        <v>171</v>
      </c>
      <c r="D4440" s="122">
        <v>456</v>
      </c>
      <c r="E4440" s="122">
        <v>443.04926</v>
      </c>
      <c r="F4440" s="123">
        <f t="shared" si="139"/>
        <v>0.97159925438596495</v>
      </c>
    </row>
    <row r="4441" spans="1:6" s="60" customFormat="1" ht="15" hidden="1" x14ac:dyDescent="0.25">
      <c r="A4441" s="65" t="str">
        <f t="shared" si="138"/>
        <v>A</v>
      </c>
      <c r="B4441" s="124" t="s">
        <v>315</v>
      </c>
      <c r="C4441" s="124" t="s">
        <v>18</v>
      </c>
      <c r="D4441" s="125">
        <v>456</v>
      </c>
      <c r="E4441" s="125">
        <v>443.04926</v>
      </c>
      <c r="F4441" s="126">
        <f t="shared" si="139"/>
        <v>0.97159925438596495</v>
      </c>
    </row>
    <row r="4442" spans="1:6" s="60" customFormat="1" ht="15" hidden="1" x14ac:dyDescent="0.25">
      <c r="A4442" s="65" t="str">
        <f t="shared" si="138"/>
        <v>A</v>
      </c>
      <c r="B4442" s="127" t="s">
        <v>315</v>
      </c>
      <c r="C4442" s="127" t="s">
        <v>19</v>
      </c>
      <c r="D4442" s="128">
        <v>317</v>
      </c>
      <c r="E4442" s="128">
        <v>310.0915</v>
      </c>
      <c r="F4442" s="129">
        <f t="shared" si="139"/>
        <v>0.9782066246056782</v>
      </c>
    </row>
    <row r="4443" spans="1:6" s="60" customFormat="1" ht="15" hidden="1" x14ac:dyDescent="0.25">
      <c r="A4443" s="65" t="str">
        <f t="shared" si="138"/>
        <v>A</v>
      </c>
      <c r="B4443" s="127" t="s">
        <v>315</v>
      </c>
      <c r="C4443" s="127" t="s">
        <v>20</v>
      </c>
      <c r="D4443" s="128">
        <v>139</v>
      </c>
      <c r="E4443" s="128">
        <v>132.95776000000001</v>
      </c>
      <c r="F4443" s="129">
        <f t="shared" si="139"/>
        <v>0.95653064748201444</v>
      </c>
    </row>
    <row r="4444" spans="1:6" s="60" customFormat="1" ht="36.75" hidden="1" thickBot="1" x14ac:dyDescent="0.3">
      <c r="A4444" s="65" t="str">
        <f t="shared" si="138"/>
        <v>A</v>
      </c>
      <c r="B4444" s="120" t="s">
        <v>2189</v>
      </c>
      <c r="C4444" s="121" t="s">
        <v>168</v>
      </c>
      <c r="D4444" s="122">
        <v>581</v>
      </c>
      <c r="E4444" s="122">
        <v>575.46073999999999</v>
      </c>
      <c r="F4444" s="123">
        <f t="shared" si="139"/>
        <v>0.99046598967297761</v>
      </c>
    </row>
    <row r="4445" spans="1:6" s="60" customFormat="1" ht="15" hidden="1" x14ac:dyDescent="0.25">
      <c r="A4445" s="65" t="str">
        <f t="shared" si="138"/>
        <v>A</v>
      </c>
      <c r="B4445" s="124" t="s">
        <v>315</v>
      </c>
      <c r="C4445" s="124" t="s">
        <v>18</v>
      </c>
      <c r="D4445" s="125">
        <v>565.73900000000003</v>
      </c>
      <c r="E4445" s="125">
        <v>560.19974000000002</v>
      </c>
      <c r="F4445" s="126">
        <f t="shared" si="139"/>
        <v>0.99020880653446197</v>
      </c>
    </row>
    <row r="4446" spans="1:6" s="60" customFormat="1" ht="15" hidden="1" x14ac:dyDescent="0.25">
      <c r="A4446" s="65" t="str">
        <f t="shared" si="138"/>
        <v>A</v>
      </c>
      <c r="B4446" s="127" t="s">
        <v>315</v>
      </c>
      <c r="C4446" s="127" t="s">
        <v>19</v>
      </c>
      <c r="D4446" s="128">
        <v>313</v>
      </c>
      <c r="E4446" s="128">
        <v>310.6259</v>
      </c>
      <c r="F4446" s="129">
        <f t="shared" si="139"/>
        <v>0.99241501597444093</v>
      </c>
    </row>
    <row r="4447" spans="1:6" s="60" customFormat="1" ht="15" hidden="1" x14ac:dyDescent="0.25">
      <c r="A4447" s="65" t="str">
        <f t="shared" si="138"/>
        <v>A</v>
      </c>
      <c r="B4447" s="127" t="s">
        <v>315</v>
      </c>
      <c r="C4447" s="127" t="s">
        <v>20</v>
      </c>
      <c r="D4447" s="128">
        <v>252.739</v>
      </c>
      <c r="E4447" s="128">
        <v>249.57383999999999</v>
      </c>
      <c r="F4447" s="129">
        <f t="shared" si="139"/>
        <v>0.98747656673485285</v>
      </c>
    </row>
    <row r="4448" spans="1:6" s="60" customFormat="1" ht="15" hidden="1" x14ac:dyDescent="0.25">
      <c r="A4448" s="65" t="str">
        <f t="shared" si="138"/>
        <v>A</v>
      </c>
      <c r="B4448" s="124" t="s">
        <v>315</v>
      </c>
      <c r="C4448" s="124" t="s">
        <v>35</v>
      </c>
      <c r="D4448" s="125">
        <v>15.260999999999999</v>
      </c>
      <c r="E4448" s="125">
        <v>15.260999999999999</v>
      </c>
      <c r="F4448" s="126">
        <f t="shared" si="139"/>
        <v>1</v>
      </c>
    </row>
    <row r="4449" spans="1:6" s="60" customFormat="1" ht="36.75" hidden="1" thickBot="1" x14ac:dyDescent="0.3">
      <c r="A4449" s="65" t="str">
        <f t="shared" si="138"/>
        <v>A</v>
      </c>
      <c r="B4449" s="120" t="s">
        <v>2190</v>
      </c>
      <c r="C4449" s="121" t="s">
        <v>159</v>
      </c>
      <c r="D4449" s="122">
        <v>407</v>
      </c>
      <c r="E4449" s="122">
        <v>380.10194999999999</v>
      </c>
      <c r="F4449" s="123">
        <f t="shared" si="139"/>
        <v>0.93391142506142499</v>
      </c>
    </row>
    <row r="4450" spans="1:6" s="60" customFormat="1" ht="15" hidden="1" x14ac:dyDescent="0.25">
      <c r="A4450" s="65" t="str">
        <f t="shared" si="138"/>
        <v>A</v>
      </c>
      <c r="B4450" s="124" t="s">
        <v>315</v>
      </c>
      <c r="C4450" s="124" t="s">
        <v>18</v>
      </c>
      <c r="D4450" s="125">
        <v>407</v>
      </c>
      <c r="E4450" s="125">
        <v>380.10194999999999</v>
      </c>
      <c r="F4450" s="126">
        <f t="shared" si="139"/>
        <v>0.93391142506142499</v>
      </c>
    </row>
    <row r="4451" spans="1:6" s="60" customFormat="1" ht="15" hidden="1" x14ac:dyDescent="0.25">
      <c r="A4451" s="65" t="str">
        <f t="shared" si="138"/>
        <v>A</v>
      </c>
      <c r="B4451" s="127" t="s">
        <v>315</v>
      </c>
      <c r="C4451" s="127" t="s">
        <v>19</v>
      </c>
      <c r="D4451" s="128">
        <v>259</v>
      </c>
      <c r="E4451" s="128">
        <v>255.47470000000001</v>
      </c>
      <c r="F4451" s="129">
        <f t="shared" si="139"/>
        <v>0.98638880308880317</v>
      </c>
    </row>
    <row r="4452" spans="1:6" s="60" customFormat="1" ht="15" hidden="1" x14ac:dyDescent="0.25">
      <c r="A4452" s="65" t="str">
        <f t="shared" si="138"/>
        <v>A</v>
      </c>
      <c r="B4452" s="127" t="s">
        <v>315</v>
      </c>
      <c r="C4452" s="127" t="s">
        <v>20</v>
      </c>
      <c r="D4452" s="128">
        <v>148</v>
      </c>
      <c r="E4452" s="128">
        <v>124.62724999999999</v>
      </c>
      <c r="F4452" s="129">
        <f t="shared" si="139"/>
        <v>0.84207601351351347</v>
      </c>
    </row>
    <row r="4453" spans="1:6" s="60" customFormat="1" ht="36.75" hidden="1" thickBot="1" x14ac:dyDescent="0.3">
      <c r="A4453" s="65" t="str">
        <f t="shared" si="138"/>
        <v>A</v>
      </c>
      <c r="B4453" s="120" t="s">
        <v>2191</v>
      </c>
      <c r="C4453" s="121" t="s">
        <v>252</v>
      </c>
      <c r="D4453" s="122">
        <v>160</v>
      </c>
      <c r="E4453" s="122">
        <v>158.02653999999998</v>
      </c>
      <c r="F4453" s="123">
        <f t="shared" si="139"/>
        <v>0.98766587499999992</v>
      </c>
    </row>
    <row r="4454" spans="1:6" s="60" customFormat="1" ht="15" hidden="1" x14ac:dyDescent="0.25">
      <c r="A4454" s="65" t="str">
        <f t="shared" si="138"/>
        <v>A</v>
      </c>
      <c r="B4454" s="124" t="s">
        <v>315</v>
      </c>
      <c r="C4454" s="124" t="s">
        <v>18</v>
      </c>
      <c r="D4454" s="125">
        <v>160</v>
      </c>
      <c r="E4454" s="125">
        <v>158.02653999999998</v>
      </c>
      <c r="F4454" s="126">
        <f t="shared" si="139"/>
        <v>0.98766587499999992</v>
      </c>
    </row>
    <row r="4455" spans="1:6" s="60" customFormat="1" ht="15" hidden="1" x14ac:dyDescent="0.25">
      <c r="A4455" s="65" t="str">
        <f t="shared" si="138"/>
        <v>A</v>
      </c>
      <c r="B4455" s="127" t="s">
        <v>315</v>
      </c>
      <c r="C4455" s="127" t="s">
        <v>19</v>
      </c>
      <c r="D4455" s="128">
        <v>140</v>
      </c>
      <c r="E4455" s="128">
        <v>138.4</v>
      </c>
      <c r="F4455" s="129">
        <f t="shared" si="139"/>
        <v>0.98857142857142866</v>
      </c>
    </row>
    <row r="4456" spans="1:6" s="60" customFormat="1" ht="15" hidden="1" x14ac:dyDescent="0.25">
      <c r="A4456" s="65" t="str">
        <f t="shared" si="138"/>
        <v>A</v>
      </c>
      <c r="B4456" s="127" t="s">
        <v>315</v>
      </c>
      <c r="C4456" s="127" t="s">
        <v>20</v>
      </c>
      <c r="D4456" s="128">
        <v>20</v>
      </c>
      <c r="E4456" s="128">
        <v>19.626540000000002</v>
      </c>
      <c r="F4456" s="129">
        <f t="shared" si="139"/>
        <v>0.98132700000000006</v>
      </c>
    </row>
    <row r="4457" spans="1:6" s="60" customFormat="1" ht="36.75" hidden="1" thickBot="1" x14ac:dyDescent="0.3">
      <c r="A4457" s="65" t="str">
        <f t="shared" si="138"/>
        <v>A</v>
      </c>
      <c r="B4457" s="120" t="s">
        <v>2192</v>
      </c>
      <c r="C4457" s="121" t="s">
        <v>240</v>
      </c>
      <c r="D4457" s="122">
        <v>100</v>
      </c>
      <c r="E4457" s="122">
        <v>93.699219999999997</v>
      </c>
      <c r="F4457" s="123">
        <f t="shared" si="139"/>
        <v>0.93699219999999994</v>
      </c>
    </row>
    <row r="4458" spans="1:6" s="60" customFormat="1" ht="15" hidden="1" x14ac:dyDescent="0.25">
      <c r="A4458" s="65" t="str">
        <f t="shared" si="138"/>
        <v>A</v>
      </c>
      <c r="B4458" s="124" t="s">
        <v>315</v>
      </c>
      <c r="C4458" s="124" t="s">
        <v>18</v>
      </c>
      <c r="D4458" s="125">
        <v>98.855999999999995</v>
      </c>
      <c r="E4458" s="125">
        <v>92.555220000000006</v>
      </c>
      <c r="F4458" s="126">
        <f t="shared" si="139"/>
        <v>0.93626304928380688</v>
      </c>
    </row>
    <row r="4459" spans="1:6" s="60" customFormat="1" ht="15" hidden="1" x14ac:dyDescent="0.25">
      <c r="A4459" s="65" t="str">
        <f t="shared" si="138"/>
        <v>A</v>
      </c>
      <c r="B4459" s="127" t="s">
        <v>315</v>
      </c>
      <c r="C4459" s="127" t="s">
        <v>19</v>
      </c>
      <c r="D4459" s="128">
        <v>84</v>
      </c>
      <c r="E4459" s="128">
        <v>79.81</v>
      </c>
      <c r="F4459" s="129">
        <f t="shared" si="139"/>
        <v>0.95011904761904764</v>
      </c>
    </row>
    <row r="4460" spans="1:6" s="60" customFormat="1" ht="15" hidden="1" x14ac:dyDescent="0.25">
      <c r="A4460" s="65" t="str">
        <f t="shared" si="138"/>
        <v>A</v>
      </c>
      <c r="B4460" s="127" t="s">
        <v>315</v>
      </c>
      <c r="C4460" s="127" t="s">
        <v>20</v>
      </c>
      <c r="D4460" s="128">
        <v>14.856</v>
      </c>
      <c r="E4460" s="128">
        <v>12.74522</v>
      </c>
      <c r="F4460" s="129">
        <f t="shared" si="139"/>
        <v>0.85791733979536888</v>
      </c>
    </row>
    <row r="4461" spans="1:6" s="60" customFormat="1" ht="15" hidden="1" x14ac:dyDescent="0.25">
      <c r="A4461" s="65" t="str">
        <f t="shared" si="138"/>
        <v>A</v>
      </c>
      <c r="B4461" s="124" t="s">
        <v>315</v>
      </c>
      <c r="C4461" s="124" t="s">
        <v>35</v>
      </c>
      <c r="D4461" s="125">
        <v>1.1439999999999999</v>
      </c>
      <c r="E4461" s="125">
        <v>1.1439999999999999</v>
      </c>
      <c r="F4461" s="126">
        <f t="shared" si="139"/>
        <v>1</v>
      </c>
    </row>
    <row r="4462" spans="1:6" s="60" customFormat="1" ht="54.75" hidden="1" thickBot="1" x14ac:dyDescent="0.3">
      <c r="A4462" s="65" t="str">
        <f t="shared" si="138"/>
        <v>A</v>
      </c>
      <c r="B4462" s="120" t="s">
        <v>2193</v>
      </c>
      <c r="C4462" s="121" t="s">
        <v>208</v>
      </c>
      <c r="D4462" s="122">
        <v>700</v>
      </c>
      <c r="E4462" s="122">
        <v>675.06937000000005</v>
      </c>
      <c r="F4462" s="123">
        <f t="shared" si="139"/>
        <v>0.96438481428571432</v>
      </c>
    </row>
    <row r="4463" spans="1:6" s="60" customFormat="1" ht="15" hidden="1" x14ac:dyDescent="0.25">
      <c r="A4463" s="65" t="str">
        <f t="shared" si="138"/>
        <v>A</v>
      </c>
      <c r="B4463" s="124" t="s">
        <v>315</v>
      </c>
      <c r="C4463" s="124" t="s">
        <v>18</v>
      </c>
      <c r="D4463" s="125">
        <v>700</v>
      </c>
      <c r="E4463" s="125">
        <v>675.06937000000005</v>
      </c>
      <c r="F4463" s="126">
        <f t="shared" si="139"/>
        <v>0.96438481428571432</v>
      </c>
    </row>
    <row r="4464" spans="1:6" s="60" customFormat="1" ht="15" hidden="1" x14ac:dyDescent="0.25">
      <c r="A4464" s="65" t="str">
        <f t="shared" si="138"/>
        <v>A</v>
      </c>
      <c r="B4464" s="127" t="s">
        <v>315</v>
      </c>
      <c r="C4464" s="127" t="s">
        <v>19</v>
      </c>
      <c r="D4464" s="128">
        <v>357</v>
      </c>
      <c r="E4464" s="128">
        <v>353.28</v>
      </c>
      <c r="F4464" s="129">
        <f t="shared" si="139"/>
        <v>0.98957983193277299</v>
      </c>
    </row>
    <row r="4465" spans="1:6" s="60" customFormat="1" ht="15" hidden="1" x14ac:dyDescent="0.25">
      <c r="A4465" s="65" t="str">
        <f t="shared" si="138"/>
        <v>A</v>
      </c>
      <c r="B4465" s="127" t="s">
        <v>315</v>
      </c>
      <c r="C4465" s="127" t="s">
        <v>20</v>
      </c>
      <c r="D4465" s="128">
        <v>343</v>
      </c>
      <c r="E4465" s="128">
        <v>321.78937000000002</v>
      </c>
      <c r="F4465" s="129">
        <f t="shared" si="139"/>
        <v>0.93816142857142859</v>
      </c>
    </row>
    <row r="4466" spans="1:6" s="60" customFormat="1" ht="36.75" hidden="1" thickBot="1" x14ac:dyDescent="0.3">
      <c r="A4466" s="65" t="str">
        <f t="shared" si="138"/>
        <v>A</v>
      </c>
      <c r="B4466" s="120" t="s">
        <v>2194</v>
      </c>
      <c r="C4466" s="121" t="s">
        <v>155</v>
      </c>
      <c r="D4466" s="122">
        <v>730</v>
      </c>
      <c r="E4466" s="122">
        <v>662.06155999999999</v>
      </c>
      <c r="F4466" s="123">
        <f t="shared" si="139"/>
        <v>0.90693364383561637</v>
      </c>
    </row>
    <row r="4467" spans="1:6" s="60" customFormat="1" ht="15" hidden="1" x14ac:dyDescent="0.25">
      <c r="A4467" s="65" t="str">
        <f t="shared" si="138"/>
        <v>A</v>
      </c>
      <c r="B4467" s="124" t="s">
        <v>315</v>
      </c>
      <c r="C4467" s="124" t="s">
        <v>18</v>
      </c>
      <c r="D4467" s="125">
        <v>725</v>
      </c>
      <c r="E4467" s="125">
        <v>658.05255999999997</v>
      </c>
      <c r="F4467" s="126">
        <f t="shared" si="139"/>
        <v>0.90765870344827582</v>
      </c>
    </row>
    <row r="4468" spans="1:6" s="60" customFormat="1" ht="15" hidden="1" x14ac:dyDescent="0.25">
      <c r="A4468" s="65" t="str">
        <f t="shared" si="138"/>
        <v>A</v>
      </c>
      <c r="B4468" s="127" t="s">
        <v>315</v>
      </c>
      <c r="C4468" s="127" t="s">
        <v>19</v>
      </c>
      <c r="D4468" s="128">
        <v>449.39299999999997</v>
      </c>
      <c r="E4468" s="128">
        <v>448.32799999999997</v>
      </c>
      <c r="F4468" s="129">
        <f t="shared" si="139"/>
        <v>0.99763013665099365</v>
      </c>
    </row>
    <row r="4469" spans="1:6" s="60" customFormat="1" ht="15" hidden="1" x14ac:dyDescent="0.25">
      <c r="A4469" s="65" t="str">
        <f t="shared" si="138"/>
        <v>A</v>
      </c>
      <c r="B4469" s="127" t="s">
        <v>315</v>
      </c>
      <c r="C4469" s="127" t="s">
        <v>20</v>
      </c>
      <c r="D4469" s="128">
        <v>274</v>
      </c>
      <c r="E4469" s="128">
        <v>209.11756</v>
      </c>
      <c r="F4469" s="129">
        <f t="shared" si="139"/>
        <v>0.76320277372262768</v>
      </c>
    </row>
    <row r="4470" spans="1:6" s="60" customFormat="1" ht="15" hidden="1" x14ac:dyDescent="0.25">
      <c r="A4470" s="65" t="str">
        <f t="shared" si="138"/>
        <v>A</v>
      </c>
      <c r="B4470" s="127" t="s">
        <v>315</v>
      </c>
      <c r="C4470" s="127" t="s">
        <v>33</v>
      </c>
      <c r="D4470" s="128">
        <v>0.60699999999999998</v>
      </c>
      <c r="E4470" s="128">
        <v>0.60699999999999998</v>
      </c>
      <c r="F4470" s="129">
        <f t="shared" si="139"/>
        <v>1</v>
      </c>
    </row>
    <row r="4471" spans="1:6" s="60" customFormat="1" ht="15" hidden="1" x14ac:dyDescent="0.25">
      <c r="A4471" s="65" t="str">
        <f t="shared" si="138"/>
        <v>A</v>
      </c>
      <c r="B4471" s="127" t="s">
        <v>315</v>
      </c>
      <c r="C4471" s="127" t="s">
        <v>34</v>
      </c>
      <c r="D4471" s="128">
        <v>1</v>
      </c>
      <c r="E4471" s="128">
        <v>0</v>
      </c>
      <c r="F4471" s="129">
        <f t="shared" si="139"/>
        <v>0</v>
      </c>
    </row>
    <row r="4472" spans="1:6" s="60" customFormat="1" ht="15" hidden="1" x14ac:dyDescent="0.25">
      <c r="A4472" s="65" t="str">
        <f t="shared" si="138"/>
        <v>A</v>
      </c>
      <c r="B4472" s="124" t="s">
        <v>315</v>
      </c>
      <c r="C4472" s="124" t="s">
        <v>35</v>
      </c>
      <c r="D4472" s="125">
        <v>5</v>
      </c>
      <c r="E4472" s="125">
        <v>4.0090000000000003</v>
      </c>
      <c r="F4472" s="126">
        <f t="shared" si="139"/>
        <v>0.80180000000000007</v>
      </c>
    </row>
    <row r="4473" spans="1:6" s="60" customFormat="1" ht="36.75" hidden="1" thickBot="1" x14ac:dyDescent="0.3">
      <c r="A4473" s="65" t="str">
        <f t="shared" si="138"/>
        <v>A</v>
      </c>
      <c r="B4473" s="120" t="s">
        <v>2195</v>
      </c>
      <c r="C4473" s="121" t="s">
        <v>183</v>
      </c>
      <c r="D4473" s="122">
        <v>1106.81</v>
      </c>
      <c r="E4473" s="122">
        <v>1092.7416300000002</v>
      </c>
      <c r="F4473" s="123">
        <f t="shared" si="139"/>
        <v>0.98728926373993753</v>
      </c>
    </row>
    <row r="4474" spans="1:6" s="60" customFormat="1" ht="15" hidden="1" x14ac:dyDescent="0.25">
      <c r="A4474" s="65" t="str">
        <f t="shared" si="138"/>
        <v>A</v>
      </c>
      <c r="B4474" s="124" t="s">
        <v>315</v>
      </c>
      <c r="C4474" s="124" t="s">
        <v>18</v>
      </c>
      <c r="D4474" s="125">
        <v>1101.81</v>
      </c>
      <c r="E4474" s="125">
        <v>1087.81663</v>
      </c>
      <c r="F4474" s="126">
        <f t="shared" si="139"/>
        <v>0.98729965239015804</v>
      </c>
    </row>
    <row r="4475" spans="1:6" s="60" customFormat="1" ht="15" hidden="1" x14ac:dyDescent="0.25">
      <c r="A4475" s="65" t="str">
        <f t="shared" si="138"/>
        <v>A</v>
      </c>
      <c r="B4475" s="127" t="s">
        <v>315</v>
      </c>
      <c r="C4475" s="127" t="s">
        <v>19</v>
      </c>
      <c r="D4475" s="128">
        <v>336</v>
      </c>
      <c r="E4475" s="128">
        <v>335.92500000000001</v>
      </c>
      <c r="F4475" s="129">
        <f t="shared" si="139"/>
        <v>0.99977678571428574</v>
      </c>
    </row>
    <row r="4476" spans="1:6" s="60" customFormat="1" ht="15" hidden="1" x14ac:dyDescent="0.25">
      <c r="A4476" s="65" t="str">
        <f t="shared" si="138"/>
        <v>A</v>
      </c>
      <c r="B4476" s="127" t="s">
        <v>315</v>
      </c>
      <c r="C4476" s="127" t="s">
        <v>20</v>
      </c>
      <c r="D4476" s="128">
        <v>431.81</v>
      </c>
      <c r="E4476" s="128">
        <v>418.04144999999994</v>
      </c>
      <c r="F4476" s="129">
        <f t="shared" si="139"/>
        <v>0.96811433269261926</v>
      </c>
    </row>
    <row r="4477" spans="1:6" s="60" customFormat="1" ht="15" hidden="1" x14ac:dyDescent="0.25">
      <c r="A4477" s="65" t="str">
        <f t="shared" si="138"/>
        <v>A</v>
      </c>
      <c r="B4477" s="127" t="s">
        <v>315</v>
      </c>
      <c r="C4477" s="127" t="s">
        <v>32</v>
      </c>
      <c r="D4477" s="128">
        <v>303.7</v>
      </c>
      <c r="E4477" s="128">
        <v>288.03495000000004</v>
      </c>
      <c r="F4477" s="129">
        <f t="shared" si="139"/>
        <v>0.94841932828449138</v>
      </c>
    </row>
    <row r="4478" spans="1:6" s="60" customFormat="1" ht="15" hidden="1" x14ac:dyDescent="0.25">
      <c r="A4478" s="65" t="str">
        <f t="shared" si="138"/>
        <v>A</v>
      </c>
      <c r="B4478" s="127" t="s">
        <v>315</v>
      </c>
      <c r="C4478" s="127" t="s">
        <v>34</v>
      </c>
      <c r="D4478" s="128">
        <v>30.3</v>
      </c>
      <c r="E4478" s="128">
        <v>45.81523</v>
      </c>
      <c r="F4478" s="129">
        <f t="shared" si="139"/>
        <v>1.5120537953795379</v>
      </c>
    </row>
    <row r="4479" spans="1:6" s="60" customFormat="1" ht="15" hidden="1" x14ac:dyDescent="0.25">
      <c r="A4479" s="65" t="str">
        <f t="shared" si="138"/>
        <v>A</v>
      </c>
      <c r="B4479" s="124" t="s">
        <v>315</v>
      </c>
      <c r="C4479" s="124" t="s">
        <v>35</v>
      </c>
      <c r="D4479" s="125">
        <v>5</v>
      </c>
      <c r="E4479" s="125">
        <v>4.9249999999999998</v>
      </c>
      <c r="F4479" s="126">
        <f t="shared" si="139"/>
        <v>0.98499999999999999</v>
      </c>
    </row>
    <row r="4480" spans="1:6" s="60" customFormat="1" ht="18.75" hidden="1" thickBot="1" x14ac:dyDescent="0.3">
      <c r="A4480" s="65" t="str">
        <f t="shared" si="138"/>
        <v>A</v>
      </c>
      <c r="B4480" s="120" t="s">
        <v>2196</v>
      </c>
      <c r="C4480" s="121" t="s">
        <v>2197</v>
      </c>
      <c r="D4480" s="122">
        <v>5946.7030000000004</v>
      </c>
      <c r="E4480" s="122">
        <v>3004.9419500000004</v>
      </c>
      <c r="F4480" s="123">
        <f t="shared" si="139"/>
        <v>0.50531226294637555</v>
      </c>
    </row>
    <row r="4481" spans="1:6" s="60" customFormat="1" ht="15" hidden="1" x14ac:dyDescent="0.25">
      <c r="A4481" s="65" t="str">
        <f t="shared" si="138"/>
        <v>A</v>
      </c>
      <c r="B4481" s="124" t="s">
        <v>315</v>
      </c>
      <c r="C4481" s="124" t="s">
        <v>18</v>
      </c>
      <c r="D4481" s="125">
        <v>5761.3389999999999</v>
      </c>
      <c r="E4481" s="125">
        <v>2916.2919500000003</v>
      </c>
      <c r="F4481" s="126">
        <f t="shared" si="139"/>
        <v>0.50618301578851732</v>
      </c>
    </row>
    <row r="4482" spans="1:6" s="60" customFormat="1" ht="15" hidden="1" x14ac:dyDescent="0.25">
      <c r="A4482" s="65" t="str">
        <f t="shared" si="138"/>
        <v>A</v>
      </c>
      <c r="B4482" s="127" t="s">
        <v>315</v>
      </c>
      <c r="C4482" s="127" t="s">
        <v>20</v>
      </c>
      <c r="D4482" s="128">
        <v>1362.385</v>
      </c>
      <c r="E4482" s="128">
        <v>622.12152000000003</v>
      </c>
      <c r="F4482" s="129">
        <f t="shared" si="139"/>
        <v>0.4566414926764461</v>
      </c>
    </row>
    <row r="4483" spans="1:6" s="60" customFormat="1" ht="15" hidden="1" x14ac:dyDescent="0.25">
      <c r="A4483" s="65" t="str">
        <f t="shared" si="138"/>
        <v>A</v>
      </c>
      <c r="B4483" s="127" t="s">
        <v>315</v>
      </c>
      <c r="C4483" s="127" t="s">
        <v>32</v>
      </c>
      <c r="D4483" s="128">
        <v>3093.9870000000001</v>
      </c>
      <c r="E4483" s="128">
        <v>1666.4378100000001</v>
      </c>
      <c r="F4483" s="129">
        <f t="shared" si="139"/>
        <v>0.53860530441789189</v>
      </c>
    </row>
    <row r="4484" spans="1:6" s="60" customFormat="1" ht="15" hidden="1" x14ac:dyDescent="0.25">
      <c r="A4484" s="65" t="str">
        <f t="shared" si="138"/>
        <v>A</v>
      </c>
      <c r="B4484" s="127" t="s">
        <v>315</v>
      </c>
      <c r="C4484" s="127" t="s">
        <v>3</v>
      </c>
      <c r="D4484" s="128">
        <v>209.31700000000001</v>
      </c>
      <c r="E4484" s="128">
        <v>7.1989999999999998</v>
      </c>
      <c r="F4484" s="129">
        <f t="shared" si="139"/>
        <v>3.4392810904035502E-2</v>
      </c>
    </row>
    <row r="4485" spans="1:6" s="60" customFormat="1" ht="15" hidden="1" x14ac:dyDescent="0.25">
      <c r="A4485" s="65" t="str">
        <f t="shared" ref="A4485:A4548" si="140">(IF(OR(D4485&lt;&gt;0,E4485&lt;&gt;0,),"A","B"))</f>
        <v>A</v>
      </c>
      <c r="B4485" s="127" t="s">
        <v>315</v>
      </c>
      <c r="C4485" s="127" t="s">
        <v>34</v>
      </c>
      <c r="D4485" s="128">
        <v>1095.6500000000001</v>
      </c>
      <c r="E4485" s="128">
        <v>620.53362000000004</v>
      </c>
      <c r="F4485" s="129">
        <f t="shared" ref="F4485:F4548" si="141">E4485/D4485</f>
        <v>0.56636117373248751</v>
      </c>
    </row>
    <row r="4486" spans="1:6" s="60" customFormat="1" ht="15" hidden="1" x14ac:dyDescent="0.25">
      <c r="A4486" s="65" t="str">
        <f t="shared" si="140"/>
        <v>A</v>
      </c>
      <c r="B4486" s="124" t="s">
        <v>315</v>
      </c>
      <c r="C4486" s="124" t="s">
        <v>35</v>
      </c>
      <c r="D4486" s="125">
        <v>185.364</v>
      </c>
      <c r="E4486" s="125">
        <v>88.65</v>
      </c>
      <c r="F4486" s="126">
        <f t="shared" si="141"/>
        <v>0.47824820353466696</v>
      </c>
    </row>
    <row r="4487" spans="1:6" s="60" customFormat="1" ht="54.75" hidden="1" thickBot="1" x14ac:dyDescent="0.3">
      <c r="A4487" s="65" t="str">
        <f t="shared" si="140"/>
        <v>A</v>
      </c>
      <c r="B4487" s="120" t="s">
        <v>2198</v>
      </c>
      <c r="C4487" s="121" t="s">
        <v>2199</v>
      </c>
      <c r="D4487" s="122">
        <v>4493.13</v>
      </c>
      <c r="E4487" s="122">
        <v>2418.7846600000003</v>
      </c>
      <c r="F4487" s="123">
        <f t="shared" si="141"/>
        <v>0.53832955200494981</v>
      </c>
    </row>
    <row r="4488" spans="1:6" s="60" customFormat="1" ht="15" hidden="1" x14ac:dyDescent="0.25">
      <c r="A4488" s="65" t="str">
        <f t="shared" si="140"/>
        <v>A</v>
      </c>
      <c r="B4488" s="124" t="s">
        <v>315</v>
      </c>
      <c r="C4488" s="124" t="s">
        <v>18</v>
      </c>
      <c r="D4488" s="125">
        <v>4453.13</v>
      </c>
      <c r="E4488" s="125">
        <v>2378.7846600000003</v>
      </c>
      <c r="F4488" s="126">
        <f t="shared" si="141"/>
        <v>0.53418262211074008</v>
      </c>
    </row>
    <row r="4489" spans="1:6" s="60" customFormat="1" ht="15" hidden="1" x14ac:dyDescent="0.25">
      <c r="A4489" s="65" t="str">
        <f t="shared" si="140"/>
        <v>A</v>
      </c>
      <c r="B4489" s="127" t="s">
        <v>315</v>
      </c>
      <c r="C4489" s="127" t="s">
        <v>20</v>
      </c>
      <c r="D4489" s="128">
        <v>175.82499999999999</v>
      </c>
      <c r="E4489" s="128">
        <v>163.54073</v>
      </c>
      <c r="F4489" s="129">
        <f t="shared" si="141"/>
        <v>0.93013354187402253</v>
      </c>
    </row>
    <row r="4490" spans="1:6" s="60" customFormat="1" ht="15" hidden="1" x14ac:dyDescent="0.25">
      <c r="A4490" s="65" t="str">
        <f t="shared" si="140"/>
        <v>A</v>
      </c>
      <c r="B4490" s="127" t="s">
        <v>315</v>
      </c>
      <c r="C4490" s="127" t="s">
        <v>32</v>
      </c>
      <c r="D4490" s="128">
        <v>2972.3380000000002</v>
      </c>
      <c r="E4490" s="128">
        <v>1587.5113100000001</v>
      </c>
      <c r="F4490" s="129">
        <f t="shared" si="141"/>
        <v>0.53409515001322194</v>
      </c>
    </row>
    <row r="4491" spans="1:6" s="60" customFormat="1" ht="15" hidden="1" x14ac:dyDescent="0.25">
      <c r="A4491" s="65" t="str">
        <f t="shared" si="140"/>
        <v>A</v>
      </c>
      <c r="B4491" s="127" t="s">
        <v>315</v>
      </c>
      <c r="C4491" s="127" t="s">
        <v>3</v>
      </c>
      <c r="D4491" s="128">
        <v>209.31700000000001</v>
      </c>
      <c r="E4491" s="128">
        <v>7.1989999999999998</v>
      </c>
      <c r="F4491" s="129">
        <f t="shared" si="141"/>
        <v>3.4392810904035502E-2</v>
      </c>
    </row>
    <row r="4492" spans="1:6" s="60" customFormat="1" ht="15" hidden="1" x14ac:dyDescent="0.25">
      <c r="A4492" s="65" t="str">
        <f t="shared" si="140"/>
        <v>A</v>
      </c>
      <c r="B4492" s="127" t="s">
        <v>315</v>
      </c>
      <c r="C4492" s="127" t="s">
        <v>34</v>
      </c>
      <c r="D4492" s="128">
        <v>1095.6500000000001</v>
      </c>
      <c r="E4492" s="128">
        <v>620.53362000000004</v>
      </c>
      <c r="F4492" s="129">
        <f t="shared" si="141"/>
        <v>0.56636117373248751</v>
      </c>
    </row>
    <row r="4493" spans="1:6" s="60" customFormat="1" ht="15" hidden="1" x14ac:dyDescent="0.25">
      <c r="A4493" s="65" t="str">
        <f t="shared" si="140"/>
        <v>A</v>
      </c>
      <c r="B4493" s="124" t="s">
        <v>315</v>
      </c>
      <c r="C4493" s="124" t="s">
        <v>35</v>
      </c>
      <c r="D4493" s="125">
        <v>40</v>
      </c>
      <c r="E4493" s="125">
        <v>40</v>
      </c>
      <c r="F4493" s="126">
        <f t="shared" si="141"/>
        <v>1</v>
      </c>
    </row>
    <row r="4494" spans="1:6" s="60" customFormat="1" ht="72.75" hidden="1" thickBot="1" x14ac:dyDescent="0.3">
      <c r="A4494" s="65" t="str">
        <f t="shared" si="140"/>
        <v>A</v>
      </c>
      <c r="B4494" s="120" t="s">
        <v>2200</v>
      </c>
      <c r="C4494" s="121" t="s">
        <v>2201</v>
      </c>
      <c r="D4494" s="122">
        <v>27.9</v>
      </c>
      <c r="E4494" s="122">
        <v>27.9</v>
      </c>
      <c r="F4494" s="123">
        <f t="shared" si="141"/>
        <v>1</v>
      </c>
    </row>
    <row r="4495" spans="1:6" s="60" customFormat="1" ht="15" hidden="1" x14ac:dyDescent="0.25">
      <c r="A4495" s="65" t="str">
        <f t="shared" si="140"/>
        <v>A</v>
      </c>
      <c r="B4495" s="124" t="s">
        <v>315</v>
      </c>
      <c r="C4495" s="124" t="s">
        <v>18</v>
      </c>
      <c r="D4495" s="125">
        <v>27.9</v>
      </c>
      <c r="E4495" s="125">
        <v>27.9</v>
      </c>
      <c r="F4495" s="126">
        <f t="shared" si="141"/>
        <v>1</v>
      </c>
    </row>
    <row r="4496" spans="1:6" s="60" customFormat="1" ht="15" hidden="1" x14ac:dyDescent="0.25">
      <c r="A4496" s="65" t="str">
        <f t="shared" si="140"/>
        <v>A</v>
      </c>
      <c r="B4496" s="127" t="s">
        <v>315</v>
      </c>
      <c r="C4496" s="127" t="s">
        <v>20</v>
      </c>
      <c r="D4496" s="128">
        <v>27.9</v>
      </c>
      <c r="E4496" s="128">
        <v>27.9</v>
      </c>
      <c r="F4496" s="129">
        <f t="shared" si="141"/>
        <v>1</v>
      </c>
    </row>
    <row r="4497" spans="1:6" s="60" customFormat="1" ht="54.75" hidden="1" thickBot="1" x14ac:dyDescent="0.3">
      <c r="A4497" s="65" t="str">
        <f t="shared" si="140"/>
        <v>A</v>
      </c>
      <c r="B4497" s="120" t="s">
        <v>2202</v>
      </c>
      <c r="C4497" s="121" t="s">
        <v>2203</v>
      </c>
      <c r="D4497" s="122">
        <v>4465.2299999999996</v>
      </c>
      <c r="E4497" s="122">
        <v>2390.8846600000002</v>
      </c>
      <c r="F4497" s="123">
        <f t="shared" si="141"/>
        <v>0.53544490653337018</v>
      </c>
    </row>
    <row r="4498" spans="1:6" s="60" customFormat="1" ht="15" hidden="1" x14ac:dyDescent="0.25">
      <c r="A4498" s="65" t="str">
        <f t="shared" si="140"/>
        <v>A</v>
      </c>
      <c r="B4498" s="124" t="s">
        <v>315</v>
      </c>
      <c r="C4498" s="124" t="s">
        <v>18</v>
      </c>
      <c r="D4498" s="125">
        <v>4425.2299999999996</v>
      </c>
      <c r="E4498" s="125">
        <v>2350.8846600000002</v>
      </c>
      <c r="F4498" s="126">
        <f t="shared" si="141"/>
        <v>0.53124575671773</v>
      </c>
    </row>
    <row r="4499" spans="1:6" s="60" customFormat="1" ht="15" hidden="1" x14ac:dyDescent="0.25">
      <c r="A4499" s="65" t="str">
        <f t="shared" si="140"/>
        <v>A</v>
      </c>
      <c r="B4499" s="127" t="s">
        <v>315</v>
      </c>
      <c r="C4499" s="127" t="s">
        <v>20</v>
      </c>
      <c r="D4499" s="128">
        <v>147.92500000000001</v>
      </c>
      <c r="E4499" s="128">
        <v>135.64073000000002</v>
      </c>
      <c r="F4499" s="129">
        <f t="shared" si="141"/>
        <v>0.91695609261450062</v>
      </c>
    </row>
    <row r="4500" spans="1:6" s="60" customFormat="1" ht="15" hidden="1" x14ac:dyDescent="0.25">
      <c r="A4500" s="65" t="str">
        <f t="shared" si="140"/>
        <v>A</v>
      </c>
      <c r="B4500" s="127" t="s">
        <v>315</v>
      </c>
      <c r="C4500" s="127" t="s">
        <v>32</v>
      </c>
      <c r="D4500" s="128">
        <v>2972.3380000000002</v>
      </c>
      <c r="E4500" s="128">
        <v>1587.5113100000001</v>
      </c>
      <c r="F4500" s="129">
        <f t="shared" si="141"/>
        <v>0.53409515001322194</v>
      </c>
    </row>
    <row r="4501" spans="1:6" s="60" customFormat="1" ht="15" hidden="1" x14ac:dyDescent="0.25">
      <c r="A4501" s="65" t="str">
        <f t="shared" si="140"/>
        <v>A</v>
      </c>
      <c r="B4501" s="127" t="s">
        <v>315</v>
      </c>
      <c r="C4501" s="127" t="s">
        <v>3</v>
      </c>
      <c r="D4501" s="128">
        <v>209.31700000000001</v>
      </c>
      <c r="E4501" s="128">
        <v>7.1989999999999998</v>
      </c>
      <c r="F4501" s="129">
        <f t="shared" si="141"/>
        <v>3.4392810904035502E-2</v>
      </c>
    </row>
    <row r="4502" spans="1:6" s="60" customFormat="1" ht="15" hidden="1" x14ac:dyDescent="0.25">
      <c r="A4502" s="65" t="str">
        <f t="shared" si="140"/>
        <v>A</v>
      </c>
      <c r="B4502" s="127" t="s">
        <v>315</v>
      </c>
      <c r="C4502" s="127" t="s">
        <v>34</v>
      </c>
      <c r="D4502" s="128">
        <v>1095.6500000000001</v>
      </c>
      <c r="E4502" s="128">
        <v>620.53362000000004</v>
      </c>
      <c r="F4502" s="129">
        <f t="shared" si="141"/>
        <v>0.56636117373248751</v>
      </c>
    </row>
    <row r="4503" spans="1:6" s="60" customFormat="1" ht="15" hidden="1" x14ac:dyDescent="0.25">
      <c r="A4503" s="65" t="str">
        <f t="shared" si="140"/>
        <v>A</v>
      </c>
      <c r="B4503" s="124" t="s">
        <v>315</v>
      </c>
      <c r="C4503" s="124" t="s">
        <v>35</v>
      </c>
      <c r="D4503" s="125">
        <v>40</v>
      </c>
      <c r="E4503" s="125">
        <v>40</v>
      </c>
      <c r="F4503" s="126">
        <f t="shared" si="141"/>
        <v>1</v>
      </c>
    </row>
    <row r="4504" spans="1:6" s="60" customFormat="1" ht="36.75" hidden="1" thickBot="1" x14ac:dyDescent="0.3">
      <c r="A4504" s="65" t="str">
        <f t="shared" si="140"/>
        <v>A</v>
      </c>
      <c r="B4504" s="120" t="s">
        <v>2760</v>
      </c>
      <c r="C4504" s="121" t="s">
        <v>1920</v>
      </c>
      <c r="D4504" s="122">
        <v>4.9000000000000004</v>
      </c>
      <c r="E4504" s="122">
        <v>0</v>
      </c>
      <c r="F4504" s="123">
        <f t="shared" si="141"/>
        <v>0</v>
      </c>
    </row>
    <row r="4505" spans="1:6" s="60" customFormat="1" ht="15" hidden="1" x14ac:dyDescent="0.25">
      <c r="A4505" s="65" t="str">
        <f t="shared" si="140"/>
        <v>A</v>
      </c>
      <c r="B4505" s="124" t="s">
        <v>315</v>
      </c>
      <c r="C4505" s="124" t="s">
        <v>18</v>
      </c>
      <c r="D4505" s="125">
        <v>4.9000000000000004</v>
      </c>
      <c r="E4505" s="125">
        <v>0</v>
      </c>
      <c r="F4505" s="126">
        <f t="shared" si="141"/>
        <v>0</v>
      </c>
    </row>
    <row r="4506" spans="1:6" s="60" customFormat="1" ht="15" hidden="1" x14ac:dyDescent="0.25">
      <c r="A4506" s="65" t="str">
        <f t="shared" si="140"/>
        <v>A</v>
      </c>
      <c r="B4506" s="127" t="s">
        <v>315</v>
      </c>
      <c r="C4506" s="127" t="s">
        <v>20</v>
      </c>
      <c r="D4506" s="128">
        <v>4.9000000000000004</v>
      </c>
      <c r="E4506" s="128">
        <v>0</v>
      </c>
      <c r="F4506" s="129">
        <f t="shared" si="141"/>
        <v>0</v>
      </c>
    </row>
    <row r="4507" spans="1:6" s="60" customFormat="1" ht="54.75" hidden="1" thickBot="1" x14ac:dyDescent="0.3">
      <c r="A4507" s="65" t="str">
        <f t="shared" si="140"/>
        <v>A</v>
      </c>
      <c r="B4507" s="120" t="s">
        <v>2204</v>
      </c>
      <c r="C4507" s="121" t="s">
        <v>2205</v>
      </c>
      <c r="D4507" s="122">
        <v>19.675000000000001</v>
      </c>
      <c r="E4507" s="122">
        <v>19.675000000000001</v>
      </c>
      <c r="F4507" s="123">
        <f t="shared" si="141"/>
        <v>1</v>
      </c>
    </row>
    <row r="4508" spans="1:6" s="60" customFormat="1" ht="15" hidden="1" x14ac:dyDescent="0.25">
      <c r="A4508" s="65" t="str">
        <f t="shared" si="140"/>
        <v>A</v>
      </c>
      <c r="B4508" s="124" t="s">
        <v>315</v>
      </c>
      <c r="C4508" s="124" t="s">
        <v>18</v>
      </c>
      <c r="D4508" s="125">
        <v>19.675000000000001</v>
      </c>
      <c r="E4508" s="125">
        <v>19.675000000000001</v>
      </c>
      <c r="F4508" s="126">
        <f t="shared" si="141"/>
        <v>1</v>
      </c>
    </row>
    <row r="4509" spans="1:6" s="60" customFormat="1" ht="15" hidden="1" x14ac:dyDescent="0.25">
      <c r="A4509" s="65" t="str">
        <f t="shared" si="140"/>
        <v>A</v>
      </c>
      <c r="B4509" s="127" t="s">
        <v>315</v>
      </c>
      <c r="C4509" s="127" t="s">
        <v>20</v>
      </c>
      <c r="D4509" s="128">
        <v>19.675000000000001</v>
      </c>
      <c r="E4509" s="128">
        <v>19.675000000000001</v>
      </c>
      <c r="F4509" s="129">
        <f t="shared" si="141"/>
        <v>1</v>
      </c>
    </row>
    <row r="4510" spans="1:6" s="60" customFormat="1" ht="36.75" hidden="1" thickBot="1" x14ac:dyDescent="0.3">
      <c r="A4510" s="65" t="str">
        <f t="shared" si="140"/>
        <v>A</v>
      </c>
      <c r="B4510" s="120" t="s">
        <v>2206</v>
      </c>
      <c r="C4510" s="121" t="s">
        <v>2080</v>
      </c>
      <c r="D4510" s="122">
        <v>119.25</v>
      </c>
      <c r="E4510" s="122">
        <v>100.65</v>
      </c>
      <c r="F4510" s="123">
        <f t="shared" si="141"/>
        <v>0.84402515723270444</v>
      </c>
    </row>
    <row r="4511" spans="1:6" s="60" customFormat="1" ht="15" hidden="1" x14ac:dyDescent="0.25">
      <c r="A4511" s="65" t="str">
        <f t="shared" si="140"/>
        <v>A</v>
      </c>
      <c r="B4511" s="124" t="s">
        <v>315</v>
      </c>
      <c r="C4511" s="124" t="s">
        <v>18</v>
      </c>
      <c r="D4511" s="125">
        <v>119.25</v>
      </c>
      <c r="E4511" s="125">
        <v>100.65</v>
      </c>
      <c r="F4511" s="126">
        <f t="shared" si="141"/>
        <v>0.84402515723270444</v>
      </c>
    </row>
    <row r="4512" spans="1:6" s="60" customFormat="1" ht="15" hidden="1" x14ac:dyDescent="0.25">
      <c r="A4512" s="65" t="str">
        <f t="shared" si="140"/>
        <v>A</v>
      </c>
      <c r="B4512" s="127" t="s">
        <v>315</v>
      </c>
      <c r="C4512" s="127" t="s">
        <v>20</v>
      </c>
      <c r="D4512" s="128">
        <v>119.25</v>
      </c>
      <c r="E4512" s="128">
        <v>100.65</v>
      </c>
      <c r="F4512" s="129">
        <f t="shared" si="141"/>
        <v>0.84402515723270444</v>
      </c>
    </row>
    <row r="4513" spans="1:6" s="60" customFormat="1" ht="36.75" hidden="1" thickBot="1" x14ac:dyDescent="0.3">
      <c r="A4513" s="65" t="str">
        <f t="shared" si="140"/>
        <v>A</v>
      </c>
      <c r="B4513" s="120" t="s">
        <v>2207</v>
      </c>
      <c r="C4513" s="121" t="s">
        <v>2171</v>
      </c>
      <c r="D4513" s="122">
        <v>189.749</v>
      </c>
      <c r="E4513" s="122">
        <v>51.103900000000003</v>
      </c>
      <c r="F4513" s="123">
        <f t="shared" si="141"/>
        <v>0.26932368550031888</v>
      </c>
    </row>
    <row r="4514" spans="1:6" s="60" customFormat="1" ht="15" hidden="1" x14ac:dyDescent="0.25">
      <c r="A4514" s="65" t="str">
        <f t="shared" si="140"/>
        <v>A</v>
      </c>
      <c r="B4514" s="124" t="s">
        <v>315</v>
      </c>
      <c r="C4514" s="124" t="s">
        <v>18</v>
      </c>
      <c r="D4514" s="125">
        <v>189.749</v>
      </c>
      <c r="E4514" s="125">
        <v>51.103900000000003</v>
      </c>
      <c r="F4514" s="126">
        <f t="shared" si="141"/>
        <v>0.26932368550031888</v>
      </c>
    </row>
    <row r="4515" spans="1:6" s="60" customFormat="1" ht="15" hidden="1" x14ac:dyDescent="0.25">
      <c r="A4515" s="65" t="str">
        <f t="shared" si="140"/>
        <v>A</v>
      </c>
      <c r="B4515" s="127" t="s">
        <v>315</v>
      </c>
      <c r="C4515" s="127" t="s">
        <v>20</v>
      </c>
      <c r="D4515" s="128">
        <v>189.749</v>
      </c>
      <c r="E4515" s="128">
        <v>51.103900000000003</v>
      </c>
      <c r="F4515" s="129">
        <f t="shared" si="141"/>
        <v>0.26932368550031888</v>
      </c>
    </row>
    <row r="4516" spans="1:6" s="60" customFormat="1" ht="36.75" hidden="1" thickBot="1" x14ac:dyDescent="0.3">
      <c r="A4516" s="65" t="str">
        <f t="shared" si="140"/>
        <v>A</v>
      </c>
      <c r="B4516" s="120" t="s">
        <v>2208</v>
      </c>
      <c r="C4516" s="121" t="s">
        <v>253</v>
      </c>
      <c r="D4516" s="122">
        <v>102.264</v>
      </c>
      <c r="E4516" s="122">
        <v>87.981499999999997</v>
      </c>
      <c r="F4516" s="123">
        <f t="shared" si="141"/>
        <v>0.86033697097707895</v>
      </c>
    </row>
    <row r="4517" spans="1:6" s="60" customFormat="1" ht="15" hidden="1" x14ac:dyDescent="0.25">
      <c r="A4517" s="65" t="str">
        <f t="shared" si="140"/>
        <v>A</v>
      </c>
      <c r="B4517" s="124" t="s">
        <v>315</v>
      </c>
      <c r="C4517" s="124" t="s">
        <v>18</v>
      </c>
      <c r="D4517" s="125">
        <v>97.274000000000001</v>
      </c>
      <c r="E4517" s="125">
        <v>82.991500000000002</v>
      </c>
      <c r="F4517" s="126">
        <f t="shared" si="141"/>
        <v>0.85317248185537764</v>
      </c>
    </row>
    <row r="4518" spans="1:6" s="60" customFormat="1" ht="15" hidden="1" x14ac:dyDescent="0.25">
      <c r="A4518" s="65" t="str">
        <f t="shared" si="140"/>
        <v>A</v>
      </c>
      <c r="B4518" s="127" t="s">
        <v>315</v>
      </c>
      <c r="C4518" s="127" t="s">
        <v>20</v>
      </c>
      <c r="D4518" s="128">
        <v>75.625</v>
      </c>
      <c r="E4518" s="128">
        <v>61.344999999999999</v>
      </c>
      <c r="F4518" s="129">
        <f t="shared" si="141"/>
        <v>0.81117355371900823</v>
      </c>
    </row>
    <row r="4519" spans="1:6" s="60" customFormat="1" ht="15" hidden="1" x14ac:dyDescent="0.25">
      <c r="A4519" s="65" t="str">
        <f t="shared" si="140"/>
        <v>A</v>
      </c>
      <c r="B4519" s="127" t="s">
        <v>315</v>
      </c>
      <c r="C4519" s="127" t="s">
        <v>32</v>
      </c>
      <c r="D4519" s="128">
        <v>21.649000000000001</v>
      </c>
      <c r="E4519" s="128">
        <v>21.6465</v>
      </c>
      <c r="F4519" s="129">
        <f t="shared" si="141"/>
        <v>0.99988452122499882</v>
      </c>
    </row>
    <row r="4520" spans="1:6" s="60" customFormat="1" ht="15" hidden="1" x14ac:dyDescent="0.25">
      <c r="A4520" s="65" t="str">
        <f t="shared" si="140"/>
        <v>A</v>
      </c>
      <c r="B4520" s="124" t="s">
        <v>315</v>
      </c>
      <c r="C4520" s="124" t="s">
        <v>35</v>
      </c>
      <c r="D4520" s="125">
        <v>4.99</v>
      </c>
      <c r="E4520" s="125">
        <v>4.99</v>
      </c>
      <c r="F4520" s="126">
        <f t="shared" si="141"/>
        <v>1</v>
      </c>
    </row>
    <row r="4521" spans="1:6" s="60" customFormat="1" ht="36.75" hidden="1" thickBot="1" x14ac:dyDescent="0.3">
      <c r="A4521" s="65" t="str">
        <f t="shared" si="140"/>
        <v>A</v>
      </c>
      <c r="B4521" s="120" t="s">
        <v>2209</v>
      </c>
      <c r="C4521" s="121" t="s">
        <v>2078</v>
      </c>
      <c r="D4521" s="122">
        <v>24.920999999999999</v>
      </c>
      <c r="E4521" s="122">
        <v>2.5</v>
      </c>
      <c r="F4521" s="123">
        <f t="shared" si="141"/>
        <v>0.10031700172545244</v>
      </c>
    </row>
    <row r="4522" spans="1:6" s="60" customFormat="1" ht="15" hidden="1" x14ac:dyDescent="0.25">
      <c r="A4522" s="65" t="str">
        <f t="shared" si="140"/>
        <v>A</v>
      </c>
      <c r="B4522" s="124" t="s">
        <v>315</v>
      </c>
      <c r="C4522" s="124" t="s">
        <v>18</v>
      </c>
      <c r="D4522" s="125">
        <v>24.920999999999999</v>
      </c>
      <c r="E4522" s="125">
        <v>2.5</v>
      </c>
      <c r="F4522" s="126">
        <f t="shared" si="141"/>
        <v>0.10031700172545244</v>
      </c>
    </row>
    <row r="4523" spans="1:6" s="60" customFormat="1" ht="15" hidden="1" x14ac:dyDescent="0.25">
      <c r="A4523" s="65" t="str">
        <f t="shared" si="140"/>
        <v>A</v>
      </c>
      <c r="B4523" s="127" t="s">
        <v>315</v>
      </c>
      <c r="C4523" s="127" t="s">
        <v>20</v>
      </c>
      <c r="D4523" s="128">
        <v>24.920999999999999</v>
      </c>
      <c r="E4523" s="128">
        <v>2.5</v>
      </c>
      <c r="F4523" s="129">
        <f t="shared" si="141"/>
        <v>0.10031700172545244</v>
      </c>
    </row>
    <row r="4524" spans="1:6" s="60" customFormat="1" ht="36.75" hidden="1" thickBot="1" x14ac:dyDescent="0.3">
      <c r="A4524" s="65" t="str">
        <f t="shared" si="140"/>
        <v>A</v>
      </c>
      <c r="B4524" s="120" t="s">
        <v>2210</v>
      </c>
      <c r="C4524" s="121" t="s">
        <v>2211</v>
      </c>
      <c r="D4524" s="122">
        <v>5.5</v>
      </c>
      <c r="E4524" s="122">
        <v>5.5</v>
      </c>
      <c r="F4524" s="123">
        <f t="shared" si="141"/>
        <v>1</v>
      </c>
    </row>
    <row r="4525" spans="1:6" s="60" customFormat="1" ht="15" hidden="1" x14ac:dyDescent="0.25">
      <c r="A4525" s="65" t="str">
        <f t="shared" si="140"/>
        <v>A</v>
      </c>
      <c r="B4525" s="124" t="s">
        <v>315</v>
      </c>
      <c r="C4525" s="124" t="s">
        <v>18</v>
      </c>
      <c r="D4525" s="125">
        <v>5.5</v>
      </c>
      <c r="E4525" s="125">
        <v>5.5</v>
      </c>
      <c r="F4525" s="126">
        <f t="shared" si="141"/>
        <v>1</v>
      </c>
    </row>
    <row r="4526" spans="1:6" s="60" customFormat="1" ht="15" hidden="1" x14ac:dyDescent="0.25">
      <c r="A4526" s="65" t="str">
        <f t="shared" si="140"/>
        <v>A</v>
      </c>
      <c r="B4526" s="127" t="s">
        <v>315</v>
      </c>
      <c r="C4526" s="127" t="s">
        <v>20</v>
      </c>
      <c r="D4526" s="128">
        <v>5.5</v>
      </c>
      <c r="E4526" s="128">
        <v>5.5</v>
      </c>
      <c r="F4526" s="129">
        <f t="shared" si="141"/>
        <v>1</v>
      </c>
    </row>
    <row r="4527" spans="1:6" s="60" customFormat="1" ht="36.75" hidden="1" thickBot="1" x14ac:dyDescent="0.3">
      <c r="A4527" s="65" t="str">
        <f t="shared" si="140"/>
        <v>A</v>
      </c>
      <c r="B4527" s="120" t="s">
        <v>2212</v>
      </c>
      <c r="C4527" s="121" t="s">
        <v>2133</v>
      </c>
      <c r="D4527" s="122">
        <v>57.378999999999998</v>
      </c>
      <c r="E4527" s="122">
        <v>6.3937400000000002</v>
      </c>
      <c r="F4527" s="123">
        <f t="shared" si="141"/>
        <v>0.11142996566688163</v>
      </c>
    </row>
    <row r="4528" spans="1:6" s="60" customFormat="1" ht="15" hidden="1" x14ac:dyDescent="0.25">
      <c r="A4528" s="65" t="str">
        <f t="shared" si="140"/>
        <v>A</v>
      </c>
      <c r="B4528" s="124" t="s">
        <v>315</v>
      </c>
      <c r="C4528" s="124" t="s">
        <v>18</v>
      </c>
      <c r="D4528" s="125">
        <v>57.378999999999998</v>
      </c>
      <c r="E4528" s="125">
        <v>6.3937400000000002</v>
      </c>
      <c r="F4528" s="126">
        <f t="shared" si="141"/>
        <v>0.11142996566688163</v>
      </c>
    </row>
    <row r="4529" spans="1:6" s="60" customFormat="1" ht="15" hidden="1" x14ac:dyDescent="0.25">
      <c r="A4529" s="65" t="str">
        <f t="shared" si="140"/>
        <v>A</v>
      </c>
      <c r="B4529" s="127" t="s">
        <v>315</v>
      </c>
      <c r="C4529" s="127" t="s">
        <v>20</v>
      </c>
      <c r="D4529" s="128">
        <v>57.378999999999998</v>
      </c>
      <c r="E4529" s="128">
        <v>6.3937400000000002</v>
      </c>
      <c r="F4529" s="129">
        <f t="shared" si="141"/>
        <v>0.11142996566688163</v>
      </c>
    </row>
    <row r="4530" spans="1:6" s="60" customFormat="1" ht="36.75" hidden="1" thickBot="1" x14ac:dyDescent="0.3">
      <c r="A4530" s="65" t="str">
        <f t="shared" si="140"/>
        <v>A</v>
      </c>
      <c r="B4530" s="120" t="s">
        <v>2213</v>
      </c>
      <c r="C4530" s="121" t="s">
        <v>2156</v>
      </c>
      <c r="D4530" s="122">
        <v>27.3</v>
      </c>
      <c r="E4530" s="122">
        <v>7.92</v>
      </c>
      <c r="F4530" s="123">
        <f t="shared" si="141"/>
        <v>0.29010989010989008</v>
      </c>
    </row>
    <row r="4531" spans="1:6" s="60" customFormat="1" ht="15" hidden="1" x14ac:dyDescent="0.25">
      <c r="A4531" s="65" t="str">
        <f t="shared" si="140"/>
        <v>A</v>
      </c>
      <c r="B4531" s="124" t="s">
        <v>315</v>
      </c>
      <c r="C4531" s="124" t="s">
        <v>18</v>
      </c>
      <c r="D4531" s="125">
        <v>27.3</v>
      </c>
      <c r="E4531" s="125">
        <v>7.92</v>
      </c>
      <c r="F4531" s="126">
        <f t="shared" si="141"/>
        <v>0.29010989010989008</v>
      </c>
    </row>
    <row r="4532" spans="1:6" s="60" customFormat="1" ht="15" hidden="1" x14ac:dyDescent="0.25">
      <c r="A4532" s="65" t="str">
        <f t="shared" si="140"/>
        <v>A</v>
      </c>
      <c r="B4532" s="127" t="s">
        <v>315</v>
      </c>
      <c r="C4532" s="127" t="s">
        <v>20</v>
      </c>
      <c r="D4532" s="128">
        <v>27.3</v>
      </c>
      <c r="E4532" s="128">
        <v>7.92</v>
      </c>
      <c r="F4532" s="129">
        <f t="shared" si="141"/>
        <v>0.29010989010989008</v>
      </c>
    </row>
    <row r="4533" spans="1:6" s="60" customFormat="1" ht="54.75" hidden="1" thickBot="1" x14ac:dyDescent="0.3">
      <c r="A4533" s="65" t="str">
        <f t="shared" si="140"/>
        <v>A</v>
      </c>
      <c r="B4533" s="120" t="s">
        <v>2214</v>
      </c>
      <c r="C4533" s="121" t="s">
        <v>2139</v>
      </c>
      <c r="D4533" s="122">
        <v>43.057000000000002</v>
      </c>
      <c r="E4533" s="122">
        <v>30.056999999999999</v>
      </c>
      <c r="F4533" s="123">
        <f t="shared" si="141"/>
        <v>0.69807464523770812</v>
      </c>
    </row>
    <row r="4534" spans="1:6" s="60" customFormat="1" ht="15" hidden="1" x14ac:dyDescent="0.25">
      <c r="A4534" s="65" t="str">
        <f t="shared" si="140"/>
        <v>A</v>
      </c>
      <c r="B4534" s="124" t="s">
        <v>315</v>
      </c>
      <c r="C4534" s="124" t="s">
        <v>18</v>
      </c>
      <c r="D4534" s="125">
        <v>43.057000000000002</v>
      </c>
      <c r="E4534" s="125">
        <v>30.056999999999999</v>
      </c>
      <c r="F4534" s="126">
        <f t="shared" si="141"/>
        <v>0.69807464523770812</v>
      </c>
    </row>
    <row r="4535" spans="1:6" s="60" customFormat="1" ht="15" hidden="1" x14ac:dyDescent="0.25">
      <c r="A4535" s="65" t="str">
        <f t="shared" si="140"/>
        <v>A</v>
      </c>
      <c r="B4535" s="127" t="s">
        <v>315</v>
      </c>
      <c r="C4535" s="127" t="s">
        <v>20</v>
      </c>
      <c r="D4535" s="128">
        <v>43.057000000000002</v>
      </c>
      <c r="E4535" s="128">
        <v>30.056999999999999</v>
      </c>
      <c r="F4535" s="129">
        <f t="shared" si="141"/>
        <v>0.69807464523770812</v>
      </c>
    </row>
    <row r="4536" spans="1:6" s="60" customFormat="1" ht="36.75" hidden="1" thickBot="1" x14ac:dyDescent="0.3">
      <c r="A4536" s="65" t="str">
        <f t="shared" si="140"/>
        <v>A</v>
      </c>
      <c r="B4536" s="120" t="s">
        <v>2215</v>
      </c>
      <c r="C4536" s="121" t="s">
        <v>204</v>
      </c>
      <c r="D4536" s="122">
        <v>14.205</v>
      </c>
      <c r="E4536" s="122">
        <v>5.8650000000000002</v>
      </c>
      <c r="F4536" s="123">
        <f t="shared" si="141"/>
        <v>0.41288278775079201</v>
      </c>
    </row>
    <row r="4537" spans="1:6" s="60" customFormat="1" ht="15" hidden="1" x14ac:dyDescent="0.25">
      <c r="A4537" s="65" t="str">
        <f t="shared" si="140"/>
        <v>A</v>
      </c>
      <c r="B4537" s="124" t="s">
        <v>315</v>
      </c>
      <c r="C4537" s="124" t="s">
        <v>18</v>
      </c>
      <c r="D4537" s="125">
        <v>14.205</v>
      </c>
      <c r="E4537" s="125">
        <v>5.8650000000000002</v>
      </c>
      <c r="F4537" s="126">
        <f t="shared" si="141"/>
        <v>0.41288278775079201</v>
      </c>
    </row>
    <row r="4538" spans="1:6" s="60" customFormat="1" ht="15" hidden="1" x14ac:dyDescent="0.25">
      <c r="A4538" s="65" t="str">
        <f t="shared" si="140"/>
        <v>A</v>
      </c>
      <c r="B4538" s="127" t="s">
        <v>315</v>
      </c>
      <c r="C4538" s="127" t="s">
        <v>20</v>
      </c>
      <c r="D4538" s="128">
        <v>14.205</v>
      </c>
      <c r="E4538" s="128">
        <v>5.8650000000000002</v>
      </c>
      <c r="F4538" s="129">
        <f t="shared" si="141"/>
        <v>0.41288278775079201</v>
      </c>
    </row>
    <row r="4539" spans="1:6" s="60" customFormat="1" ht="36.75" hidden="1" thickBot="1" x14ac:dyDescent="0.3">
      <c r="A4539" s="65" t="str">
        <f t="shared" si="140"/>
        <v>A</v>
      </c>
      <c r="B4539" s="120" t="s">
        <v>2216</v>
      </c>
      <c r="C4539" s="121" t="s">
        <v>155</v>
      </c>
      <c r="D4539" s="122">
        <v>15</v>
      </c>
      <c r="E4539" s="122">
        <v>15</v>
      </c>
      <c r="F4539" s="123">
        <f t="shared" si="141"/>
        <v>1</v>
      </c>
    </row>
    <row r="4540" spans="1:6" s="60" customFormat="1" ht="15" hidden="1" x14ac:dyDescent="0.25">
      <c r="A4540" s="65" t="str">
        <f t="shared" si="140"/>
        <v>A</v>
      </c>
      <c r="B4540" s="124" t="s">
        <v>315</v>
      </c>
      <c r="C4540" s="124" t="s">
        <v>18</v>
      </c>
      <c r="D4540" s="125">
        <v>15</v>
      </c>
      <c r="E4540" s="125">
        <v>15</v>
      </c>
      <c r="F4540" s="126">
        <f t="shared" si="141"/>
        <v>1</v>
      </c>
    </row>
    <row r="4541" spans="1:6" s="60" customFormat="1" ht="15" hidden="1" x14ac:dyDescent="0.25">
      <c r="A4541" s="65" t="str">
        <f t="shared" si="140"/>
        <v>A</v>
      </c>
      <c r="B4541" s="127" t="s">
        <v>315</v>
      </c>
      <c r="C4541" s="127" t="s">
        <v>20</v>
      </c>
      <c r="D4541" s="128">
        <v>15</v>
      </c>
      <c r="E4541" s="128">
        <v>15</v>
      </c>
      <c r="F4541" s="129">
        <f t="shared" si="141"/>
        <v>1</v>
      </c>
    </row>
    <row r="4542" spans="1:6" s="60" customFormat="1" ht="54.75" hidden="1" thickBot="1" x14ac:dyDescent="0.3">
      <c r="A4542" s="65" t="str">
        <f t="shared" si="140"/>
        <v>A</v>
      </c>
      <c r="B4542" s="120" t="s">
        <v>2217</v>
      </c>
      <c r="C4542" s="121" t="s">
        <v>208</v>
      </c>
      <c r="D4542" s="122">
        <v>21.27</v>
      </c>
      <c r="E4542" s="122">
        <v>20.02</v>
      </c>
      <c r="F4542" s="123">
        <f t="shared" si="141"/>
        <v>0.94123178185237422</v>
      </c>
    </row>
    <row r="4543" spans="1:6" s="60" customFormat="1" ht="15" hidden="1" x14ac:dyDescent="0.25">
      <c r="A4543" s="65" t="str">
        <f t="shared" si="140"/>
        <v>A</v>
      </c>
      <c r="B4543" s="124" t="s">
        <v>315</v>
      </c>
      <c r="C4543" s="124" t="s">
        <v>18</v>
      </c>
      <c r="D4543" s="125">
        <v>21.27</v>
      </c>
      <c r="E4543" s="125">
        <v>20.02</v>
      </c>
      <c r="F4543" s="126">
        <f t="shared" si="141"/>
        <v>0.94123178185237422</v>
      </c>
    </row>
    <row r="4544" spans="1:6" s="60" customFormat="1" ht="15" hidden="1" x14ac:dyDescent="0.25">
      <c r="A4544" s="65" t="str">
        <f t="shared" si="140"/>
        <v>A</v>
      </c>
      <c r="B4544" s="127" t="s">
        <v>315</v>
      </c>
      <c r="C4544" s="127" t="s">
        <v>20</v>
      </c>
      <c r="D4544" s="128">
        <v>21.27</v>
      </c>
      <c r="E4544" s="128">
        <v>20.02</v>
      </c>
      <c r="F4544" s="129">
        <f t="shared" si="141"/>
        <v>0.94123178185237422</v>
      </c>
    </row>
    <row r="4545" spans="1:6" s="60" customFormat="1" ht="36.75" hidden="1" thickBot="1" x14ac:dyDescent="0.3">
      <c r="A4545" s="65" t="str">
        <f t="shared" si="140"/>
        <v>A</v>
      </c>
      <c r="B4545" s="120" t="s">
        <v>2218</v>
      </c>
      <c r="C4545" s="121" t="s">
        <v>171</v>
      </c>
      <c r="D4545" s="122">
        <v>11.32</v>
      </c>
      <c r="E4545" s="122">
        <v>10.585000000000001</v>
      </c>
      <c r="F4545" s="123">
        <f t="shared" si="141"/>
        <v>0.93507067137809197</v>
      </c>
    </row>
    <row r="4546" spans="1:6" s="60" customFormat="1" ht="15" hidden="1" x14ac:dyDescent="0.25">
      <c r="A4546" s="65" t="str">
        <f t="shared" si="140"/>
        <v>A</v>
      </c>
      <c r="B4546" s="124" t="s">
        <v>315</v>
      </c>
      <c r="C4546" s="124" t="s">
        <v>18</v>
      </c>
      <c r="D4546" s="125">
        <v>11.32</v>
      </c>
      <c r="E4546" s="125">
        <v>10.585000000000001</v>
      </c>
      <c r="F4546" s="126">
        <f t="shared" si="141"/>
        <v>0.93507067137809197</v>
      </c>
    </row>
    <row r="4547" spans="1:6" s="60" customFormat="1" ht="15" hidden="1" x14ac:dyDescent="0.25">
      <c r="A4547" s="65" t="str">
        <f t="shared" si="140"/>
        <v>A</v>
      </c>
      <c r="B4547" s="127" t="s">
        <v>315</v>
      </c>
      <c r="C4547" s="127" t="s">
        <v>20</v>
      </c>
      <c r="D4547" s="128">
        <v>11.32</v>
      </c>
      <c r="E4547" s="128">
        <v>10.585000000000001</v>
      </c>
      <c r="F4547" s="129">
        <f t="shared" si="141"/>
        <v>0.93507067137809197</v>
      </c>
    </row>
    <row r="4548" spans="1:6" s="60" customFormat="1" ht="54.75" hidden="1" thickBot="1" x14ac:dyDescent="0.3">
      <c r="A4548" s="65" t="str">
        <f t="shared" si="140"/>
        <v>A</v>
      </c>
      <c r="B4548" s="120" t="s">
        <v>2219</v>
      </c>
      <c r="C4548" s="121" t="s">
        <v>2180</v>
      </c>
      <c r="D4548" s="122">
        <v>20.91</v>
      </c>
      <c r="E4548" s="122">
        <v>20.91</v>
      </c>
      <c r="F4548" s="123">
        <f t="shared" si="141"/>
        <v>1</v>
      </c>
    </row>
    <row r="4549" spans="1:6" s="60" customFormat="1" ht="15" hidden="1" x14ac:dyDescent="0.25">
      <c r="A4549" s="65" t="str">
        <f t="shared" ref="A4549:A4612" si="142">(IF(OR(D4549&lt;&gt;0,E4549&lt;&gt;0,),"A","B"))</f>
        <v>A</v>
      </c>
      <c r="B4549" s="124" t="s">
        <v>315</v>
      </c>
      <c r="C4549" s="124" t="s">
        <v>18</v>
      </c>
      <c r="D4549" s="125">
        <v>20.91</v>
      </c>
      <c r="E4549" s="125">
        <v>20.91</v>
      </c>
      <c r="F4549" s="126">
        <f t="shared" ref="F4549:F4612" si="143">E4549/D4549</f>
        <v>1</v>
      </c>
    </row>
    <row r="4550" spans="1:6" s="60" customFormat="1" ht="15" hidden="1" x14ac:dyDescent="0.25">
      <c r="A4550" s="65" t="str">
        <f t="shared" si="142"/>
        <v>A</v>
      </c>
      <c r="B4550" s="127" t="s">
        <v>315</v>
      </c>
      <c r="C4550" s="127" t="s">
        <v>20</v>
      </c>
      <c r="D4550" s="128">
        <v>20.91</v>
      </c>
      <c r="E4550" s="128">
        <v>20.91</v>
      </c>
      <c r="F4550" s="129">
        <f t="shared" si="143"/>
        <v>1</v>
      </c>
    </row>
    <row r="4551" spans="1:6" s="60" customFormat="1" ht="36.75" hidden="1" thickBot="1" x14ac:dyDescent="0.3">
      <c r="A4551" s="65" t="str">
        <f t="shared" si="142"/>
        <v>A</v>
      </c>
      <c r="B4551" s="120" t="s">
        <v>2220</v>
      </c>
      <c r="C4551" s="121" t="s">
        <v>2182</v>
      </c>
      <c r="D4551" s="122">
        <v>17.094999999999999</v>
      </c>
      <c r="E4551" s="122">
        <v>14.355</v>
      </c>
      <c r="F4551" s="123">
        <f t="shared" si="143"/>
        <v>0.83971921614507172</v>
      </c>
    </row>
    <row r="4552" spans="1:6" s="60" customFormat="1" ht="15" hidden="1" x14ac:dyDescent="0.25">
      <c r="A4552" s="65" t="str">
        <f t="shared" si="142"/>
        <v>A</v>
      </c>
      <c r="B4552" s="124" t="s">
        <v>315</v>
      </c>
      <c r="C4552" s="124" t="s">
        <v>18</v>
      </c>
      <c r="D4552" s="125">
        <v>17.094999999999999</v>
      </c>
      <c r="E4552" s="125">
        <v>14.355</v>
      </c>
      <c r="F4552" s="126">
        <f t="shared" si="143"/>
        <v>0.83971921614507172</v>
      </c>
    </row>
    <row r="4553" spans="1:6" s="60" customFormat="1" ht="15" hidden="1" x14ac:dyDescent="0.25">
      <c r="A4553" s="65" t="str">
        <f t="shared" si="142"/>
        <v>A</v>
      </c>
      <c r="B4553" s="127" t="s">
        <v>315</v>
      </c>
      <c r="C4553" s="127" t="s">
        <v>20</v>
      </c>
      <c r="D4553" s="128">
        <v>17.094999999999999</v>
      </c>
      <c r="E4553" s="128">
        <v>14.355</v>
      </c>
      <c r="F4553" s="129">
        <f t="shared" si="143"/>
        <v>0.83971921614507172</v>
      </c>
    </row>
    <row r="4554" spans="1:6" s="60" customFormat="1" ht="54.75" hidden="1" thickBot="1" x14ac:dyDescent="0.3">
      <c r="A4554" s="65" t="str">
        <f t="shared" si="142"/>
        <v>A</v>
      </c>
      <c r="B4554" s="120" t="s">
        <v>2221</v>
      </c>
      <c r="C4554" s="121" t="s">
        <v>2162</v>
      </c>
      <c r="D4554" s="122">
        <v>34.207999999999998</v>
      </c>
      <c r="E4554" s="122">
        <v>17.899999999999999</v>
      </c>
      <c r="F4554" s="123">
        <f t="shared" si="143"/>
        <v>0.5232694106641721</v>
      </c>
    </row>
    <row r="4555" spans="1:6" s="60" customFormat="1" ht="15" hidden="1" x14ac:dyDescent="0.25">
      <c r="A4555" s="65" t="str">
        <f t="shared" si="142"/>
        <v>A</v>
      </c>
      <c r="B4555" s="124" t="s">
        <v>315</v>
      </c>
      <c r="C4555" s="124" t="s">
        <v>18</v>
      </c>
      <c r="D4555" s="125">
        <v>34.207999999999998</v>
      </c>
      <c r="E4555" s="125">
        <v>17.899999999999999</v>
      </c>
      <c r="F4555" s="126">
        <f t="shared" si="143"/>
        <v>0.5232694106641721</v>
      </c>
    </row>
    <row r="4556" spans="1:6" s="60" customFormat="1" ht="15" hidden="1" x14ac:dyDescent="0.25">
      <c r="A4556" s="65" t="str">
        <f t="shared" si="142"/>
        <v>A</v>
      </c>
      <c r="B4556" s="127" t="s">
        <v>315</v>
      </c>
      <c r="C4556" s="127" t="s">
        <v>20</v>
      </c>
      <c r="D4556" s="128">
        <v>34.207999999999998</v>
      </c>
      <c r="E4556" s="128">
        <v>17.899999999999999</v>
      </c>
      <c r="F4556" s="129">
        <f t="shared" si="143"/>
        <v>0.5232694106641721</v>
      </c>
    </row>
    <row r="4557" spans="1:6" s="60" customFormat="1" ht="36.75" hidden="1" thickBot="1" x14ac:dyDescent="0.3">
      <c r="A4557" s="65" t="str">
        <f t="shared" si="142"/>
        <v>A</v>
      </c>
      <c r="B4557" s="120" t="s">
        <v>2222</v>
      </c>
      <c r="C4557" s="121" t="s">
        <v>2158</v>
      </c>
      <c r="D4557" s="122">
        <v>7.9029999999999996</v>
      </c>
      <c r="E4557" s="122">
        <v>7.9029999999999996</v>
      </c>
      <c r="F4557" s="123">
        <f t="shared" si="143"/>
        <v>1</v>
      </c>
    </row>
    <row r="4558" spans="1:6" s="60" customFormat="1" ht="15" hidden="1" x14ac:dyDescent="0.25">
      <c r="A4558" s="65" t="str">
        <f t="shared" si="142"/>
        <v>A</v>
      </c>
      <c r="B4558" s="124" t="s">
        <v>315</v>
      </c>
      <c r="C4558" s="124" t="s">
        <v>18</v>
      </c>
      <c r="D4558" s="125">
        <v>7.9029999999999996</v>
      </c>
      <c r="E4558" s="125">
        <v>7.9029999999999996</v>
      </c>
      <c r="F4558" s="126">
        <f t="shared" si="143"/>
        <v>1</v>
      </c>
    </row>
    <row r="4559" spans="1:6" s="60" customFormat="1" ht="15" hidden="1" x14ac:dyDescent="0.25">
      <c r="A4559" s="65" t="str">
        <f t="shared" si="142"/>
        <v>A</v>
      </c>
      <c r="B4559" s="127" t="s">
        <v>315</v>
      </c>
      <c r="C4559" s="127" t="s">
        <v>20</v>
      </c>
      <c r="D4559" s="128">
        <v>7.9029999999999996</v>
      </c>
      <c r="E4559" s="128">
        <v>7.9029999999999996</v>
      </c>
      <c r="F4559" s="129">
        <f t="shared" si="143"/>
        <v>1</v>
      </c>
    </row>
    <row r="4560" spans="1:6" s="60" customFormat="1" ht="36.75" hidden="1" thickBot="1" x14ac:dyDescent="0.3">
      <c r="A4560" s="65" t="str">
        <f t="shared" si="142"/>
        <v>A</v>
      </c>
      <c r="B4560" s="120" t="s">
        <v>2223</v>
      </c>
      <c r="C4560" s="121" t="s">
        <v>2175</v>
      </c>
      <c r="D4560" s="122">
        <v>49.201999999999998</v>
      </c>
      <c r="E4560" s="122">
        <v>13.968</v>
      </c>
      <c r="F4560" s="123">
        <f t="shared" si="143"/>
        <v>0.28389089874395351</v>
      </c>
    </row>
    <row r="4561" spans="1:6" s="60" customFormat="1" ht="15" hidden="1" x14ac:dyDescent="0.25">
      <c r="A4561" s="65" t="str">
        <f t="shared" si="142"/>
        <v>A</v>
      </c>
      <c r="B4561" s="124" t="s">
        <v>315</v>
      </c>
      <c r="C4561" s="124" t="s">
        <v>18</v>
      </c>
      <c r="D4561" s="125">
        <v>28.72</v>
      </c>
      <c r="E4561" s="125">
        <v>13.968</v>
      </c>
      <c r="F4561" s="126">
        <f t="shared" si="143"/>
        <v>0.48635097493036211</v>
      </c>
    </row>
    <row r="4562" spans="1:6" s="60" customFormat="1" ht="15" hidden="1" x14ac:dyDescent="0.25">
      <c r="A4562" s="65" t="str">
        <f t="shared" si="142"/>
        <v>A</v>
      </c>
      <c r="B4562" s="127" t="s">
        <v>315</v>
      </c>
      <c r="C4562" s="127" t="s">
        <v>20</v>
      </c>
      <c r="D4562" s="128">
        <v>28.72</v>
      </c>
      <c r="E4562" s="128">
        <v>13.968</v>
      </c>
      <c r="F4562" s="129">
        <f t="shared" si="143"/>
        <v>0.48635097493036211</v>
      </c>
    </row>
    <row r="4563" spans="1:6" s="60" customFormat="1" ht="15" hidden="1" x14ac:dyDescent="0.25">
      <c r="A4563" s="65" t="str">
        <f t="shared" si="142"/>
        <v>A</v>
      </c>
      <c r="B4563" s="124" t="s">
        <v>315</v>
      </c>
      <c r="C4563" s="124" t="s">
        <v>35</v>
      </c>
      <c r="D4563" s="125">
        <v>20.481999999999999</v>
      </c>
      <c r="E4563" s="125">
        <v>0</v>
      </c>
      <c r="F4563" s="126">
        <f t="shared" si="143"/>
        <v>0</v>
      </c>
    </row>
    <row r="4564" spans="1:6" s="60" customFormat="1" ht="54.75" hidden="1" thickBot="1" x14ac:dyDescent="0.3">
      <c r="A4564" s="65" t="str">
        <f t="shared" si="142"/>
        <v>A</v>
      </c>
      <c r="B4564" s="120" t="s">
        <v>2761</v>
      </c>
      <c r="C4564" s="121" t="s">
        <v>2135</v>
      </c>
      <c r="D4564" s="122">
        <v>32.555</v>
      </c>
      <c r="E4564" s="122">
        <v>0</v>
      </c>
      <c r="F4564" s="123">
        <f t="shared" si="143"/>
        <v>0</v>
      </c>
    </row>
    <row r="4565" spans="1:6" s="60" customFormat="1" ht="15" hidden="1" x14ac:dyDescent="0.25">
      <c r="A4565" s="65" t="str">
        <f t="shared" si="142"/>
        <v>A</v>
      </c>
      <c r="B4565" s="124" t="s">
        <v>315</v>
      </c>
      <c r="C4565" s="124" t="s">
        <v>18</v>
      </c>
      <c r="D4565" s="125">
        <v>32.555</v>
      </c>
      <c r="E4565" s="125">
        <v>0</v>
      </c>
      <c r="F4565" s="126">
        <f t="shared" si="143"/>
        <v>0</v>
      </c>
    </row>
    <row r="4566" spans="1:6" s="60" customFormat="1" ht="15" hidden="1" x14ac:dyDescent="0.25">
      <c r="A4566" s="65" t="str">
        <f t="shared" si="142"/>
        <v>A</v>
      </c>
      <c r="B4566" s="127" t="s">
        <v>315</v>
      </c>
      <c r="C4566" s="127" t="s">
        <v>20</v>
      </c>
      <c r="D4566" s="128">
        <v>32.555</v>
      </c>
      <c r="E4566" s="128">
        <v>0</v>
      </c>
      <c r="F4566" s="129">
        <f t="shared" si="143"/>
        <v>0</v>
      </c>
    </row>
    <row r="4567" spans="1:6" s="60" customFormat="1" ht="36.75" hidden="1" thickBot="1" x14ac:dyDescent="0.3">
      <c r="A4567" s="65" t="str">
        <f t="shared" si="142"/>
        <v>A</v>
      </c>
      <c r="B4567" s="120" t="s">
        <v>2224</v>
      </c>
      <c r="C4567" s="121" t="s">
        <v>168</v>
      </c>
      <c r="D4567" s="122">
        <v>25</v>
      </c>
      <c r="E4567" s="122">
        <v>3</v>
      </c>
      <c r="F4567" s="123">
        <f t="shared" si="143"/>
        <v>0.12</v>
      </c>
    </row>
    <row r="4568" spans="1:6" s="60" customFormat="1" ht="15" hidden="1" x14ac:dyDescent="0.25">
      <c r="A4568" s="65" t="str">
        <f t="shared" si="142"/>
        <v>A</v>
      </c>
      <c r="B4568" s="124" t="s">
        <v>315</v>
      </c>
      <c r="C4568" s="124" t="s">
        <v>18</v>
      </c>
      <c r="D4568" s="125">
        <v>25</v>
      </c>
      <c r="E4568" s="125">
        <v>3</v>
      </c>
      <c r="F4568" s="126">
        <f t="shared" si="143"/>
        <v>0.12</v>
      </c>
    </row>
    <row r="4569" spans="1:6" s="60" customFormat="1" ht="15" hidden="1" x14ac:dyDescent="0.25">
      <c r="A4569" s="65" t="str">
        <f t="shared" si="142"/>
        <v>A</v>
      </c>
      <c r="B4569" s="127" t="s">
        <v>315</v>
      </c>
      <c r="C4569" s="127" t="s">
        <v>20</v>
      </c>
      <c r="D4569" s="128">
        <v>25</v>
      </c>
      <c r="E4569" s="128">
        <v>3</v>
      </c>
      <c r="F4569" s="129">
        <f t="shared" si="143"/>
        <v>0.12</v>
      </c>
    </row>
    <row r="4570" spans="1:6" s="60" customFormat="1" ht="36.75" hidden="1" thickBot="1" x14ac:dyDescent="0.3">
      <c r="A4570" s="65" t="str">
        <f t="shared" si="142"/>
        <v>A</v>
      </c>
      <c r="B4570" s="120" t="s">
        <v>2762</v>
      </c>
      <c r="C4570" s="121" t="s">
        <v>159</v>
      </c>
      <c r="D4570" s="122">
        <v>9.9</v>
      </c>
      <c r="E4570" s="122">
        <v>0</v>
      </c>
      <c r="F4570" s="123">
        <f t="shared" si="143"/>
        <v>0</v>
      </c>
    </row>
    <row r="4571" spans="1:6" s="60" customFormat="1" ht="15" hidden="1" x14ac:dyDescent="0.25">
      <c r="A4571" s="65" t="str">
        <f t="shared" si="142"/>
        <v>A</v>
      </c>
      <c r="B4571" s="124" t="s">
        <v>315</v>
      </c>
      <c r="C4571" s="124" t="s">
        <v>18</v>
      </c>
      <c r="D4571" s="125">
        <v>9.9</v>
      </c>
      <c r="E4571" s="125">
        <v>0</v>
      </c>
      <c r="F4571" s="126">
        <f t="shared" si="143"/>
        <v>0</v>
      </c>
    </row>
    <row r="4572" spans="1:6" s="60" customFormat="1" ht="15" hidden="1" x14ac:dyDescent="0.25">
      <c r="A4572" s="65" t="str">
        <f t="shared" si="142"/>
        <v>A</v>
      </c>
      <c r="B4572" s="127" t="s">
        <v>315</v>
      </c>
      <c r="C4572" s="127" t="s">
        <v>20</v>
      </c>
      <c r="D4572" s="128">
        <v>9.9</v>
      </c>
      <c r="E4572" s="128">
        <v>0</v>
      </c>
      <c r="F4572" s="129">
        <f t="shared" si="143"/>
        <v>0</v>
      </c>
    </row>
    <row r="4573" spans="1:6" s="60" customFormat="1" ht="54.75" hidden="1" thickBot="1" x14ac:dyDescent="0.3">
      <c r="A4573" s="65" t="str">
        <f t="shared" si="142"/>
        <v>A</v>
      </c>
      <c r="B4573" s="120" t="s">
        <v>2225</v>
      </c>
      <c r="C4573" s="121" t="s">
        <v>2226</v>
      </c>
      <c r="D4573" s="122">
        <v>63.6</v>
      </c>
      <c r="E4573" s="122">
        <v>22.7</v>
      </c>
      <c r="F4573" s="123">
        <f t="shared" si="143"/>
        <v>0.35691823899371067</v>
      </c>
    </row>
    <row r="4574" spans="1:6" s="60" customFormat="1" ht="15" hidden="1" x14ac:dyDescent="0.25">
      <c r="A4574" s="65" t="str">
        <f t="shared" si="142"/>
        <v>A</v>
      </c>
      <c r="B4574" s="124" t="s">
        <v>315</v>
      </c>
      <c r="C4574" s="124" t="s">
        <v>18</v>
      </c>
      <c r="D4574" s="125">
        <v>63.6</v>
      </c>
      <c r="E4574" s="125">
        <v>22.7</v>
      </c>
      <c r="F4574" s="126">
        <f t="shared" si="143"/>
        <v>0.35691823899371067</v>
      </c>
    </row>
    <row r="4575" spans="1:6" s="60" customFormat="1" ht="15" hidden="1" x14ac:dyDescent="0.25">
      <c r="A4575" s="65" t="str">
        <f t="shared" si="142"/>
        <v>A</v>
      </c>
      <c r="B4575" s="127" t="s">
        <v>315</v>
      </c>
      <c r="C4575" s="127" t="s">
        <v>20</v>
      </c>
      <c r="D4575" s="128">
        <v>63.6</v>
      </c>
      <c r="E4575" s="128">
        <v>22.7</v>
      </c>
      <c r="F4575" s="129">
        <f t="shared" si="143"/>
        <v>0.35691823899371067</v>
      </c>
    </row>
    <row r="4576" spans="1:6" s="60" customFormat="1" ht="72.75" hidden="1" thickBot="1" x14ac:dyDescent="0.3">
      <c r="A4576" s="65" t="str">
        <f t="shared" si="142"/>
        <v>A</v>
      </c>
      <c r="B4576" s="120" t="s">
        <v>2227</v>
      </c>
      <c r="C4576" s="121" t="s">
        <v>2104</v>
      </c>
      <c r="D4576" s="122">
        <v>12</v>
      </c>
      <c r="E4576" s="122">
        <v>12</v>
      </c>
      <c r="F4576" s="123">
        <f t="shared" si="143"/>
        <v>1</v>
      </c>
    </row>
    <row r="4577" spans="1:6" s="60" customFormat="1" ht="15" hidden="1" x14ac:dyDescent="0.25">
      <c r="A4577" s="65" t="str">
        <f t="shared" si="142"/>
        <v>A</v>
      </c>
      <c r="B4577" s="124" t="s">
        <v>315</v>
      </c>
      <c r="C4577" s="124" t="s">
        <v>18</v>
      </c>
      <c r="D4577" s="125">
        <v>12</v>
      </c>
      <c r="E4577" s="125">
        <v>12</v>
      </c>
      <c r="F4577" s="126">
        <f t="shared" si="143"/>
        <v>1</v>
      </c>
    </row>
    <row r="4578" spans="1:6" s="60" customFormat="1" ht="15" hidden="1" x14ac:dyDescent="0.25">
      <c r="A4578" s="65" t="str">
        <f t="shared" si="142"/>
        <v>A</v>
      </c>
      <c r="B4578" s="127" t="s">
        <v>315</v>
      </c>
      <c r="C4578" s="127" t="s">
        <v>20</v>
      </c>
      <c r="D4578" s="128">
        <v>12</v>
      </c>
      <c r="E4578" s="128">
        <v>12</v>
      </c>
      <c r="F4578" s="129">
        <f t="shared" si="143"/>
        <v>1</v>
      </c>
    </row>
    <row r="4579" spans="1:6" s="60" customFormat="1" ht="36.75" hidden="1" thickBot="1" x14ac:dyDescent="0.3">
      <c r="A4579" s="65" t="str">
        <f t="shared" si="142"/>
        <v>A</v>
      </c>
      <c r="B4579" s="120" t="s">
        <v>2228</v>
      </c>
      <c r="C4579" s="121" t="s">
        <v>183</v>
      </c>
      <c r="D4579" s="122">
        <v>150</v>
      </c>
      <c r="E4579" s="122">
        <v>57.28</v>
      </c>
      <c r="F4579" s="123">
        <f t="shared" si="143"/>
        <v>0.38186666666666669</v>
      </c>
    </row>
    <row r="4580" spans="1:6" s="60" customFormat="1" ht="15" hidden="1" x14ac:dyDescent="0.25">
      <c r="A4580" s="65" t="str">
        <f t="shared" si="142"/>
        <v>A</v>
      </c>
      <c r="B4580" s="124" t="s">
        <v>315</v>
      </c>
      <c r="C4580" s="124" t="s">
        <v>18</v>
      </c>
      <c r="D4580" s="125">
        <v>150</v>
      </c>
      <c r="E4580" s="125">
        <v>57.28</v>
      </c>
      <c r="F4580" s="126">
        <f t="shared" si="143"/>
        <v>0.38186666666666669</v>
      </c>
    </row>
    <row r="4581" spans="1:6" s="60" customFormat="1" ht="15" hidden="1" x14ac:dyDescent="0.25">
      <c r="A4581" s="65" t="str">
        <f t="shared" si="142"/>
        <v>A</v>
      </c>
      <c r="B4581" s="127" t="s">
        <v>315</v>
      </c>
      <c r="C4581" s="127" t="s">
        <v>20</v>
      </c>
      <c r="D4581" s="128">
        <v>50</v>
      </c>
      <c r="E4581" s="128">
        <v>0</v>
      </c>
      <c r="F4581" s="129">
        <f t="shared" si="143"/>
        <v>0</v>
      </c>
    </row>
    <row r="4582" spans="1:6" s="60" customFormat="1" ht="15" hidden="1" x14ac:dyDescent="0.25">
      <c r="A4582" s="65" t="str">
        <f t="shared" si="142"/>
        <v>A</v>
      </c>
      <c r="B4582" s="127" t="s">
        <v>315</v>
      </c>
      <c r="C4582" s="127" t="s">
        <v>32</v>
      </c>
      <c r="D4582" s="128">
        <v>100</v>
      </c>
      <c r="E4582" s="128">
        <v>57.28</v>
      </c>
      <c r="F4582" s="129">
        <f t="shared" si="143"/>
        <v>0.57279999999999998</v>
      </c>
    </row>
    <row r="4583" spans="1:6" s="60" customFormat="1" ht="36.75" hidden="1" thickBot="1" x14ac:dyDescent="0.3">
      <c r="A4583" s="65" t="str">
        <f t="shared" si="142"/>
        <v>A</v>
      </c>
      <c r="B4583" s="120" t="s">
        <v>2763</v>
      </c>
      <c r="C4583" s="121" t="s">
        <v>240</v>
      </c>
      <c r="D4583" s="122">
        <v>5</v>
      </c>
      <c r="E4583" s="122">
        <v>0</v>
      </c>
      <c r="F4583" s="123">
        <f t="shared" si="143"/>
        <v>0</v>
      </c>
    </row>
    <row r="4584" spans="1:6" s="60" customFormat="1" ht="15" hidden="1" x14ac:dyDescent="0.25">
      <c r="A4584" s="65" t="str">
        <f t="shared" si="142"/>
        <v>A</v>
      </c>
      <c r="B4584" s="124" t="s">
        <v>315</v>
      </c>
      <c r="C4584" s="124" t="s">
        <v>18</v>
      </c>
      <c r="D4584" s="125">
        <v>5</v>
      </c>
      <c r="E4584" s="125">
        <v>0</v>
      </c>
      <c r="F4584" s="126">
        <f t="shared" si="143"/>
        <v>0</v>
      </c>
    </row>
    <row r="4585" spans="1:6" s="60" customFormat="1" ht="15" hidden="1" x14ac:dyDescent="0.25">
      <c r="A4585" s="65" t="str">
        <f t="shared" si="142"/>
        <v>A</v>
      </c>
      <c r="B4585" s="127" t="s">
        <v>315</v>
      </c>
      <c r="C4585" s="127" t="s">
        <v>20</v>
      </c>
      <c r="D4585" s="128">
        <v>5</v>
      </c>
      <c r="E4585" s="128">
        <v>0</v>
      </c>
      <c r="F4585" s="129">
        <f t="shared" si="143"/>
        <v>0</v>
      </c>
    </row>
    <row r="4586" spans="1:6" s="60" customFormat="1" ht="54.75" hidden="1" thickBot="1" x14ac:dyDescent="0.3">
      <c r="A4586" s="65" t="str">
        <f t="shared" si="142"/>
        <v>A</v>
      </c>
      <c r="B4586" s="120" t="s">
        <v>2229</v>
      </c>
      <c r="C4586" s="121" t="s">
        <v>2076</v>
      </c>
      <c r="D4586" s="122">
        <v>168.94800000000001</v>
      </c>
      <c r="E4586" s="122">
        <v>1.45</v>
      </c>
      <c r="F4586" s="123">
        <f t="shared" si="143"/>
        <v>8.5825224329379446E-3</v>
      </c>
    </row>
    <row r="4587" spans="1:6" s="60" customFormat="1" ht="15" hidden="1" x14ac:dyDescent="0.25">
      <c r="A4587" s="65" t="str">
        <f t="shared" si="142"/>
        <v>A</v>
      </c>
      <c r="B4587" s="124" t="s">
        <v>315</v>
      </c>
      <c r="C4587" s="124" t="s">
        <v>18</v>
      </c>
      <c r="D4587" s="125">
        <v>168.94800000000001</v>
      </c>
      <c r="E4587" s="125">
        <v>1.45</v>
      </c>
      <c r="F4587" s="126">
        <f t="shared" si="143"/>
        <v>8.5825224329379446E-3</v>
      </c>
    </row>
    <row r="4588" spans="1:6" s="60" customFormat="1" ht="15" hidden="1" x14ac:dyDescent="0.25">
      <c r="A4588" s="65" t="str">
        <f t="shared" si="142"/>
        <v>A</v>
      </c>
      <c r="B4588" s="127" t="s">
        <v>315</v>
      </c>
      <c r="C4588" s="127" t="s">
        <v>20</v>
      </c>
      <c r="D4588" s="128">
        <v>168.94800000000001</v>
      </c>
      <c r="E4588" s="128">
        <v>1.45</v>
      </c>
      <c r="F4588" s="129">
        <f t="shared" si="143"/>
        <v>8.5825224329379446E-3</v>
      </c>
    </row>
    <row r="4589" spans="1:6" s="60" customFormat="1" ht="36.75" hidden="1" thickBot="1" x14ac:dyDescent="0.3">
      <c r="A4589" s="65" t="str">
        <f t="shared" si="142"/>
        <v>A</v>
      </c>
      <c r="B4589" s="120" t="s">
        <v>2764</v>
      </c>
      <c r="C4589" s="121" t="s">
        <v>2164</v>
      </c>
      <c r="D4589" s="122">
        <v>4.5</v>
      </c>
      <c r="E4589" s="122">
        <v>0</v>
      </c>
      <c r="F4589" s="123">
        <f t="shared" si="143"/>
        <v>0</v>
      </c>
    </row>
    <row r="4590" spans="1:6" s="60" customFormat="1" ht="15" hidden="1" x14ac:dyDescent="0.25">
      <c r="A4590" s="65" t="str">
        <f t="shared" si="142"/>
        <v>A</v>
      </c>
      <c r="B4590" s="124" t="s">
        <v>315</v>
      </c>
      <c r="C4590" s="124" t="s">
        <v>18</v>
      </c>
      <c r="D4590" s="125">
        <v>4.5</v>
      </c>
      <c r="E4590" s="125">
        <v>0</v>
      </c>
      <c r="F4590" s="126">
        <f t="shared" si="143"/>
        <v>0</v>
      </c>
    </row>
    <row r="4591" spans="1:6" s="60" customFormat="1" ht="15" hidden="1" x14ac:dyDescent="0.25">
      <c r="A4591" s="65" t="str">
        <f t="shared" si="142"/>
        <v>A</v>
      </c>
      <c r="B4591" s="127" t="s">
        <v>315</v>
      </c>
      <c r="C4591" s="127" t="s">
        <v>20</v>
      </c>
      <c r="D4591" s="128">
        <v>4.5</v>
      </c>
      <c r="E4591" s="128">
        <v>0</v>
      </c>
      <c r="F4591" s="129">
        <f t="shared" si="143"/>
        <v>0</v>
      </c>
    </row>
    <row r="4592" spans="1:6" s="60" customFormat="1" ht="54.75" hidden="1" thickBot="1" x14ac:dyDescent="0.3">
      <c r="A4592" s="65" t="str">
        <f t="shared" si="142"/>
        <v>A</v>
      </c>
      <c r="B4592" s="120" t="s">
        <v>2230</v>
      </c>
      <c r="C4592" s="121" t="s">
        <v>2141</v>
      </c>
      <c r="D4592" s="122">
        <v>72.2</v>
      </c>
      <c r="E4592" s="122">
        <v>2.9101500000000002</v>
      </c>
      <c r="F4592" s="123">
        <f t="shared" si="143"/>
        <v>4.0306786703601112E-2</v>
      </c>
    </row>
    <row r="4593" spans="1:6" s="60" customFormat="1" ht="15" hidden="1" x14ac:dyDescent="0.25">
      <c r="A4593" s="65" t="str">
        <f t="shared" si="142"/>
        <v>A</v>
      </c>
      <c r="B4593" s="124" t="s">
        <v>315</v>
      </c>
      <c r="C4593" s="124" t="s">
        <v>18</v>
      </c>
      <c r="D4593" s="125">
        <v>72.2</v>
      </c>
      <c r="E4593" s="125">
        <v>2.9101500000000002</v>
      </c>
      <c r="F4593" s="126">
        <f t="shared" si="143"/>
        <v>4.0306786703601112E-2</v>
      </c>
    </row>
    <row r="4594" spans="1:6" s="60" customFormat="1" ht="15" hidden="1" x14ac:dyDescent="0.25">
      <c r="A4594" s="65" t="str">
        <f t="shared" si="142"/>
        <v>A</v>
      </c>
      <c r="B4594" s="127" t="s">
        <v>315</v>
      </c>
      <c r="C4594" s="127" t="s">
        <v>20</v>
      </c>
      <c r="D4594" s="128">
        <v>72.2</v>
      </c>
      <c r="E4594" s="128">
        <v>2.9101500000000002</v>
      </c>
      <c r="F4594" s="129">
        <f t="shared" si="143"/>
        <v>4.0306786703601112E-2</v>
      </c>
    </row>
    <row r="4595" spans="1:6" s="60" customFormat="1" ht="36.75" hidden="1" thickBot="1" x14ac:dyDescent="0.3">
      <c r="A4595" s="65" t="str">
        <f t="shared" si="142"/>
        <v>A</v>
      </c>
      <c r="B4595" s="120" t="s">
        <v>2231</v>
      </c>
      <c r="C4595" s="121" t="s">
        <v>2232</v>
      </c>
      <c r="D4595" s="122">
        <v>4.87</v>
      </c>
      <c r="E4595" s="122">
        <v>4.87</v>
      </c>
      <c r="F4595" s="123">
        <f t="shared" si="143"/>
        <v>1</v>
      </c>
    </row>
    <row r="4596" spans="1:6" s="60" customFormat="1" ht="15" hidden="1" x14ac:dyDescent="0.25">
      <c r="A4596" s="65" t="str">
        <f t="shared" si="142"/>
        <v>A</v>
      </c>
      <c r="B4596" s="124" t="s">
        <v>315</v>
      </c>
      <c r="C4596" s="124" t="s">
        <v>18</v>
      </c>
      <c r="D4596" s="125">
        <v>4.87</v>
      </c>
      <c r="E4596" s="125">
        <v>4.87</v>
      </c>
      <c r="F4596" s="126">
        <f t="shared" si="143"/>
        <v>1</v>
      </c>
    </row>
    <row r="4597" spans="1:6" s="60" customFormat="1" ht="15" hidden="1" x14ac:dyDescent="0.25">
      <c r="A4597" s="65" t="str">
        <f t="shared" si="142"/>
        <v>A</v>
      </c>
      <c r="B4597" s="127" t="s">
        <v>315</v>
      </c>
      <c r="C4597" s="127" t="s">
        <v>20</v>
      </c>
      <c r="D4597" s="128">
        <v>4.87</v>
      </c>
      <c r="E4597" s="128">
        <v>4.87</v>
      </c>
      <c r="F4597" s="129">
        <f t="shared" si="143"/>
        <v>1</v>
      </c>
    </row>
    <row r="4598" spans="1:6" s="60" customFormat="1" ht="72.75" hidden="1" thickBot="1" x14ac:dyDescent="0.3">
      <c r="A4598" s="65" t="str">
        <f t="shared" si="142"/>
        <v>A</v>
      </c>
      <c r="B4598" s="120" t="s">
        <v>2765</v>
      </c>
      <c r="C4598" s="121" t="s">
        <v>2115</v>
      </c>
      <c r="D4598" s="122">
        <v>29.251999999999999</v>
      </c>
      <c r="E4598" s="122">
        <v>0</v>
      </c>
      <c r="F4598" s="123">
        <f t="shared" si="143"/>
        <v>0</v>
      </c>
    </row>
    <row r="4599" spans="1:6" s="60" customFormat="1" ht="15" hidden="1" x14ac:dyDescent="0.25">
      <c r="A4599" s="65" t="str">
        <f t="shared" si="142"/>
        <v>A</v>
      </c>
      <c r="B4599" s="124" t="s">
        <v>315</v>
      </c>
      <c r="C4599" s="124" t="s">
        <v>35</v>
      </c>
      <c r="D4599" s="125">
        <v>29.251999999999999</v>
      </c>
      <c r="E4599" s="125">
        <v>0</v>
      </c>
      <c r="F4599" s="126">
        <f t="shared" si="143"/>
        <v>0</v>
      </c>
    </row>
    <row r="4600" spans="1:6" s="60" customFormat="1" ht="36.75" hidden="1" thickBot="1" x14ac:dyDescent="0.3">
      <c r="A4600" s="65" t="str">
        <f t="shared" si="142"/>
        <v>A</v>
      </c>
      <c r="B4600" s="120" t="s">
        <v>2233</v>
      </c>
      <c r="C4600" s="121" t="s">
        <v>187</v>
      </c>
      <c r="D4600" s="122">
        <v>44.55</v>
      </c>
      <c r="E4600" s="122">
        <v>43.66</v>
      </c>
      <c r="F4600" s="123">
        <f t="shared" si="143"/>
        <v>0.98002244668911331</v>
      </c>
    </row>
    <row r="4601" spans="1:6" s="60" customFormat="1" ht="15" hidden="1" x14ac:dyDescent="0.25">
      <c r="A4601" s="65" t="str">
        <f t="shared" si="142"/>
        <v>A</v>
      </c>
      <c r="B4601" s="124" t="s">
        <v>315</v>
      </c>
      <c r="C4601" s="124" t="s">
        <v>35</v>
      </c>
      <c r="D4601" s="125">
        <v>44.55</v>
      </c>
      <c r="E4601" s="125">
        <v>43.66</v>
      </c>
      <c r="F4601" s="126">
        <f t="shared" si="143"/>
        <v>0.98002244668911331</v>
      </c>
    </row>
    <row r="4602" spans="1:6" s="60" customFormat="1" ht="72.75" hidden="1" thickBot="1" x14ac:dyDescent="0.3">
      <c r="A4602" s="65" t="str">
        <f t="shared" si="142"/>
        <v>A</v>
      </c>
      <c r="B4602" s="120" t="s">
        <v>2766</v>
      </c>
      <c r="C4602" s="121" t="s">
        <v>2112</v>
      </c>
      <c r="D4602" s="122">
        <v>46.09</v>
      </c>
      <c r="E4602" s="122">
        <v>0</v>
      </c>
      <c r="F4602" s="123">
        <f t="shared" si="143"/>
        <v>0</v>
      </c>
    </row>
    <row r="4603" spans="1:6" s="60" customFormat="1" ht="15" hidden="1" x14ac:dyDescent="0.25">
      <c r="A4603" s="65" t="str">
        <f t="shared" si="142"/>
        <v>A</v>
      </c>
      <c r="B4603" s="124" t="s">
        <v>315</v>
      </c>
      <c r="C4603" s="124" t="s">
        <v>35</v>
      </c>
      <c r="D4603" s="125">
        <v>46.09</v>
      </c>
      <c r="E4603" s="125">
        <v>0</v>
      </c>
      <c r="F4603" s="126">
        <f t="shared" si="143"/>
        <v>0</v>
      </c>
    </row>
    <row r="4604" spans="1:6" ht="36.75" thickBot="1" x14ac:dyDescent="0.25">
      <c r="A4604" s="49" t="str">
        <f t="shared" si="142"/>
        <v>A</v>
      </c>
      <c r="B4604" s="109" t="s">
        <v>2234</v>
      </c>
      <c r="C4604" s="110" t="s">
        <v>2235</v>
      </c>
      <c r="D4604" s="111">
        <v>18267.9444</v>
      </c>
      <c r="E4604" s="111">
        <v>15954.620579999999</v>
      </c>
      <c r="F4604" s="112">
        <f t="shared" si="143"/>
        <v>0.87336704287319811</v>
      </c>
    </row>
    <row r="4605" spans="1:6" ht="15.75" thickTop="1" x14ac:dyDescent="0.2">
      <c r="A4605" s="49" t="str">
        <f t="shared" si="142"/>
        <v>A</v>
      </c>
      <c r="B4605" s="115" t="s">
        <v>315</v>
      </c>
      <c r="C4605" s="115" t="s">
        <v>18</v>
      </c>
      <c r="D4605" s="116">
        <v>15329.3794</v>
      </c>
      <c r="E4605" s="116">
        <v>14180.171189999997</v>
      </c>
      <c r="F4605" s="117">
        <f t="shared" si="143"/>
        <v>0.92503230691778671</v>
      </c>
    </row>
    <row r="4606" spans="1:6" ht="15" x14ac:dyDescent="0.2">
      <c r="A4606" s="49" t="str">
        <f t="shared" si="142"/>
        <v>A</v>
      </c>
      <c r="B4606" s="118" t="s">
        <v>315</v>
      </c>
      <c r="C4606" s="118" t="s">
        <v>19</v>
      </c>
      <c r="D4606" s="89">
        <v>8270.4429999999993</v>
      </c>
      <c r="E4606" s="89">
        <v>8138.7931800000006</v>
      </c>
      <c r="F4606" s="119">
        <f t="shared" si="143"/>
        <v>0.98408189017202596</v>
      </c>
    </row>
    <row r="4607" spans="1:6" ht="15" x14ac:dyDescent="0.2">
      <c r="A4607" s="49" t="str">
        <f t="shared" si="142"/>
        <v>A</v>
      </c>
      <c r="B4607" s="118" t="s">
        <v>315</v>
      </c>
      <c r="C4607" s="118" t="s">
        <v>20</v>
      </c>
      <c r="D4607" s="89">
        <v>6156.4030000000002</v>
      </c>
      <c r="E4607" s="89">
        <v>5239.6803200000004</v>
      </c>
      <c r="F4607" s="119">
        <f t="shared" si="143"/>
        <v>0.85109443290180975</v>
      </c>
    </row>
    <row r="4608" spans="1:6" ht="15" x14ac:dyDescent="0.2">
      <c r="A4608" s="49" t="str">
        <f t="shared" si="142"/>
        <v>A</v>
      </c>
      <c r="B4608" s="118" t="s">
        <v>315</v>
      </c>
      <c r="C4608" s="118" t="s">
        <v>3</v>
      </c>
      <c r="D4608" s="89">
        <v>14</v>
      </c>
      <c r="E4608" s="89">
        <v>9.3870100000000001</v>
      </c>
      <c r="F4608" s="119">
        <f t="shared" si="143"/>
        <v>0.67050071428571434</v>
      </c>
    </row>
    <row r="4609" spans="1:6" ht="15" x14ac:dyDescent="0.2">
      <c r="A4609" s="49" t="str">
        <f t="shared" si="142"/>
        <v>A</v>
      </c>
      <c r="B4609" s="118" t="s">
        <v>315</v>
      </c>
      <c r="C4609" s="118" t="s">
        <v>33</v>
      </c>
      <c r="D4609" s="89">
        <v>54.084000000000003</v>
      </c>
      <c r="E4609" s="89">
        <v>51.746870000000001</v>
      </c>
      <c r="F4609" s="119">
        <f t="shared" si="143"/>
        <v>0.95678703498261963</v>
      </c>
    </row>
    <row r="4610" spans="1:6" ht="15" x14ac:dyDescent="0.2">
      <c r="A4610" s="49" t="str">
        <f t="shared" si="142"/>
        <v>A</v>
      </c>
      <c r="B4610" s="118" t="s">
        <v>315</v>
      </c>
      <c r="C4610" s="118" t="s">
        <v>34</v>
      </c>
      <c r="D4610" s="89">
        <v>834.44939999999997</v>
      </c>
      <c r="E4610" s="89">
        <v>740.56380999999999</v>
      </c>
      <c r="F4610" s="119">
        <f t="shared" si="143"/>
        <v>0.88748797710202687</v>
      </c>
    </row>
    <row r="4611" spans="1:6" ht="15" x14ac:dyDescent="0.2">
      <c r="A4611" s="49" t="str">
        <f t="shared" si="142"/>
        <v>A</v>
      </c>
      <c r="B4611" s="115" t="s">
        <v>315</v>
      </c>
      <c r="C4611" s="115" t="s">
        <v>35</v>
      </c>
      <c r="D4611" s="116">
        <v>2938.5650000000001</v>
      </c>
      <c r="E4611" s="116">
        <v>1774.4493900000002</v>
      </c>
      <c r="F4611" s="117">
        <f t="shared" si="143"/>
        <v>0.60384895008277861</v>
      </c>
    </row>
    <row r="4612" spans="1:6" s="60" customFormat="1" ht="18.75" hidden="1" thickBot="1" x14ac:dyDescent="0.3">
      <c r="A4612" s="65" t="str">
        <f t="shared" si="142"/>
        <v>A</v>
      </c>
      <c r="B4612" s="120" t="s">
        <v>2236</v>
      </c>
      <c r="C4612" s="121" t="s">
        <v>2237</v>
      </c>
      <c r="D4612" s="122">
        <v>97.031999999999996</v>
      </c>
      <c r="E4612" s="122">
        <v>19.18993</v>
      </c>
      <c r="F4612" s="123">
        <f t="shared" si="143"/>
        <v>0.19776908648693214</v>
      </c>
    </row>
    <row r="4613" spans="1:6" s="60" customFormat="1" ht="15" hidden="1" x14ac:dyDescent="0.25">
      <c r="A4613" s="65" t="str">
        <f t="shared" ref="A4613:A4676" si="144">(IF(OR(D4613&lt;&gt;0,E4613&lt;&gt;0,),"A","B"))</f>
        <v>A</v>
      </c>
      <c r="B4613" s="124" t="s">
        <v>315</v>
      </c>
      <c r="C4613" s="124" t="s">
        <v>18</v>
      </c>
      <c r="D4613" s="125">
        <v>97.031999999999996</v>
      </c>
      <c r="E4613" s="125">
        <v>19.18993</v>
      </c>
      <c r="F4613" s="126">
        <f t="shared" ref="F4613:F4676" si="145">E4613/D4613</f>
        <v>0.19776908648693214</v>
      </c>
    </row>
    <row r="4614" spans="1:6" s="60" customFormat="1" ht="15" hidden="1" x14ac:dyDescent="0.25">
      <c r="A4614" s="65" t="str">
        <f t="shared" si="144"/>
        <v>A</v>
      </c>
      <c r="B4614" s="127" t="s">
        <v>315</v>
      </c>
      <c r="C4614" s="127" t="s">
        <v>20</v>
      </c>
      <c r="D4614" s="128">
        <v>95.031999999999996</v>
      </c>
      <c r="E4614" s="128">
        <v>17.714700000000001</v>
      </c>
      <c r="F4614" s="129">
        <f t="shared" si="145"/>
        <v>0.18640773634144289</v>
      </c>
    </row>
    <row r="4615" spans="1:6" s="60" customFormat="1" ht="15" hidden="1" x14ac:dyDescent="0.25">
      <c r="A4615" s="65" t="str">
        <f t="shared" si="144"/>
        <v>A</v>
      </c>
      <c r="B4615" s="127" t="s">
        <v>315</v>
      </c>
      <c r="C4615" s="127" t="s">
        <v>3</v>
      </c>
      <c r="D4615" s="128">
        <v>2</v>
      </c>
      <c r="E4615" s="128">
        <v>1.47523</v>
      </c>
      <c r="F4615" s="129">
        <f t="shared" si="145"/>
        <v>0.73761500000000002</v>
      </c>
    </row>
    <row r="4616" spans="1:6" s="60" customFormat="1" ht="54.75" hidden="1" thickBot="1" x14ac:dyDescent="0.3">
      <c r="A4616" s="65" t="str">
        <f t="shared" si="144"/>
        <v>A</v>
      </c>
      <c r="B4616" s="120" t="s">
        <v>2238</v>
      </c>
      <c r="C4616" s="121" t="s">
        <v>2239</v>
      </c>
      <c r="D4616" s="122">
        <v>97.031999999999996</v>
      </c>
      <c r="E4616" s="122">
        <v>19.18993</v>
      </c>
      <c r="F4616" s="123">
        <f t="shared" si="145"/>
        <v>0.19776908648693214</v>
      </c>
    </row>
    <row r="4617" spans="1:6" s="60" customFormat="1" ht="15" hidden="1" x14ac:dyDescent="0.25">
      <c r="A4617" s="65" t="str">
        <f t="shared" si="144"/>
        <v>A</v>
      </c>
      <c r="B4617" s="124" t="s">
        <v>315</v>
      </c>
      <c r="C4617" s="124" t="s">
        <v>18</v>
      </c>
      <c r="D4617" s="125">
        <v>97.031999999999996</v>
      </c>
      <c r="E4617" s="125">
        <v>19.18993</v>
      </c>
      <c r="F4617" s="126">
        <f t="shared" si="145"/>
        <v>0.19776908648693214</v>
      </c>
    </row>
    <row r="4618" spans="1:6" s="60" customFormat="1" ht="15" hidden="1" x14ac:dyDescent="0.25">
      <c r="A4618" s="65" t="str">
        <f t="shared" si="144"/>
        <v>A</v>
      </c>
      <c r="B4618" s="127" t="s">
        <v>315</v>
      </c>
      <c r="C4618" s="127" t="s">
        <v>20</v>
      </c>
      <c r="D4618" s="128">
        <v>95.031999999999996</v>
      </c>
      <c r="E4618" s="128">
        <v>17.714700000000001</v>
      </c>
      <c r="F4618" s="129">
        <f t="shared" si="145"/>
        <v>0.18640773634144289</v>
      </c>
    </row>
    <row r="4619" spans="1:6" s="60" customFormat="1" ht="15" hidden="1" x14ac:dyDescent="0.25">
      <c r="A4619" s="65" t="str">
        <f t="shared" si="144"/>
        <v>A</v>
      </c>
      <c r="B4619" s="127" t="s">
        <v>315</v>
      </c>
      <c r="C4619" s="127" t="s">
        <v>3</v>
      </c>
      <c r="D4619" s="128">
        <v>2</v>
      </c>
      <c r="E4619" s="128">
        <v>1.47523</v>
      </c>
      <c r="F4619" s="129">
        <f t="shared" si="145"/>
        <v>0.73761500000000002</v>
      </c>
    </row>
    <row r="4620" spans="1:6" s="60" customFormat="1" ht="72.75" hidden="1" thickBot="1" x14ac:dyDescent="0.3">
      <c r="A4620" s="65" t="str">
        <f t="shared" si="144"/>
        <v>A</v>
      </c>
      <c r="B4620" s="120" t="s">
        <v>2240</v>
      </c>
      <c r="C4620" s="121" t="s">
        <v>2241</v>
      </c>
      <c r="D4620" s="122">
        <v>5.7763299999999997</v>
      </c>
      <c r="E4620" s="122">
        <v>5.7763299999999997</v>
      </c>
      <c r="F4620" s="123">
        <f t="shared" si="145"/>
        <v>1</v>
      </c>
    </row>
    <row r="4621" spans="1:6" s="60" customFormat="1" ht="15" hidden="1" x14ac:dyDescent="0.25">
      <c r="A4621" s="65" t="str">
        <f t="shared" si="144"/>
        <v>A</v>
      </c>
      <c r="B4621" s="124" t="s">
        <v>315</v>
      </c>
      <c r="C4621" s="124" t="s">
        <v>18</v>
      </c>
      <c r="D4621" s="125">
        <v>5.7763299999999997</v>
      </c>
      <c r="E4621" s="125">
        <v>5.7763299999999997</v>
      </c>
      <c r="F4621" s="126">
        <f t="shared" si="145"/>
        <v>1</v>
      </c>
    </row>
    <row r="4622" spans="1:6" s="60" customFormat="1" ht="15" hidden="1" x14ac:dyDescent="0.25">
      <c r="A4622" s="65" t="str">
        <f t="shared" si="144"/>
        <v>A</v>
      </c>
      <c r="B4622" s="127" t="s">
        <v>315</v>
      </c>
      <c r="C4622" s="127" t="s">
        <v>20</v>
      </c>
      <c r="D4622" s="128">
        <v>4.3010999999999999</v>
      </c>
      <c r="E4622" s="128">
        <v>4.3010999999999999</v>
      </c>
      <c r="F4622" s="129">
        <f t="shared" si="145"/>
        <v>1</v>
      </c>
    </row>
    <row r="4623" spans="1:6" s="60" customFormat="1" ht="15" hidden="1" x14ac:dyDescent="0.25">
      <c r="A4623" s="65" t="str">
        <f t="shared" si="144"/>
        <v>A</v>
      </c>
      <c r="B4623" s="127" t="s">
        <v>315</v>
      </c>
      <c r="C4623" s="127" t="s">
        <v>3</v>
      </c>
      <c r="D4623" s="128">
        <v>1.47523</v>
      </c>
      <c r="E4623" s="128">
        <v>1.47523</v>
      </c>
      <c r="F4623" s="129">
        <f t="shared" si="145"/>
        <v>1</v>
      </c>
    </row>
    <row r="4624" spans="1:6" s="60" customFormat="1" ht="54.75" hidden="1" thickBot="1" x14ac:dyDescent="0.3">
      <c r="A4624" s="65" t="str">
        <f t="shared" si="144"/>
        <v>A</v>
      </c>
      <c r="B4624" s="120" t="s">
        <v>2242</v>
      </c>
      <c r="C4624" s="121" t="s">
        <v>2243</v>
      </c>
      <c r="D4624" s="122">
        <v>91.255669999999995</v>
      </c>
      <c r="E4624" s="122">
        <v>13.413600000000001</v>
      </c>
      <c r="F4624" s="123">
        <f t="shared" si="145"/>
        <v>0.14698922269706641</v>
      </c>
    </row>
    <row r="4625" spans="1:6" s="60" customFormat="1" ht="15" hidden="1" x14ac:dyDescent="0.25">
      <c r="A4625" s="65" t="str">
        <f t="shared" si="144"/>
        <v>A</v>
      </c>
      <c r="B4625" s="124" t="s">
        <v>315</v>
      </c>
      <c r="C4625" s="124" t="s">
        <v>18</v>
      </c>
      <c r="D4625" s="125">
        <v>91.255669999999995</v>
      </c>
      <c r="E4625" s="125">
        <v>13.413600000000001</v>
      </c>
      <c r="F4625" s="126">
        <f t="shared" si="145"/>
        <v>0.14698922269706641</v>
      </c>
    </row>
    <row r="4626" spans="1:6" s="60" customFormat="1" ht="15" hidden="1" x14ac:dyDescent="0.25">
      <c r="A4626" s="65" t="str">
        <f t="shared" si="144"/>
        <v>A</v>
      </c>
      <c r="B4626" s="127" t="s">
        <v>315</v>
      </c>
      <c r="C4626" s="127" t="s">
        <v>20</v>
      </c>
      <c r="D4626" s="128">
        <v>90.730899999999991</v>
      </c>
      <c r="E4626" s="128">
        <v>13.413600000000001</v>
      </c>
      <c r="F4626" s="129">
        <f t="shared" si="145"/>
        <v>0.14783937996867663</v>
      </c>
    </row>
    <row r="4627" spans="1:6" s="60" customFormat="1" ht="15" hidden="1" x14ac:dyDescent="0.25">
      <c r="A4627" s="65" t="str">
        <f t="shared" si="144"/>
        <v>A</v>
      </c>
      <c r="B4627" s="127" t="s">
        <v>315</v>
      </c>
      <c r="C4627" s="127" t="s">
        <v>3</v>
      </c>
      <c r="D4627" s="128">
        <v>0.52476999999999996</v>
      </c>
      <c r="E4627" s="128">
        <v>0</v>
      </c>
      <c r="F4627" s="129">
        <f t="shared" si="145"/>
        <v>0</v>
      </c>
    </row>
    <row r="4628" spans="1:6" s="60" customFormat="1" ht="18.75" hidden="1" thickBot="1" x14ac:dyDescent="0.3">
      <c r="A4628" s="65" t="str">
        <f t="shared" si="144"/>
        <v>A</v>
      </c>
      <c r="B4628" s="120" t="s">
        <v>2244</v>
      </c>
      <c r="C4628" s="121" t="s">
        <v>2245</v>
      </c>
      <c r="D4628" s="122">
        <v>8966.4734000000008</v>
      </c>
      <c r="E4628" s="122">
        <v>8938.6456699999981</v>
      </c>
      <c r="F4628" s="123">
        <f t="shared" si="145"/>
        <v>0.99689646879452043</v>
      </c>
    </row>
    <row r="4629" spans="1:6" s="60" customFormat="1" ht="15" hidden="1" x14ac:dyDescent="0.25">
      <c r="A4629" s="65" t="str">
        <f t="shared" si="144"/>
        <v>A</v>
      </c>
      <c r="B4629" s="124" t="s">
        <v>315</v>
      </c>
      <c r="C4629" s="124" t="s">
        <v>18</v>
      </c>
      <c r="D4629" s="125">
        <v>8902.4763999999996</v>
      </c>
      <c r="E4629" s="125">
        <v>8843.5767299999989</v>
      </c>
      <c r="F4629" s="126">
        <f t="shared" si="145"/>
        <v>0.99338390046167369</v>
      </c>
    </row>
    <row r="4630" spans="1:6" s="60" customFormat="1" ht="15" hidden="1" x14ac:dyDescent="0.25">
      <c r="A4630" s="65" t="str">
        <f t="shared" si="144"/>
        <v>A</v>
      </c>
      <c r="B4630" s="127" t="s">
        <v>315</v>
      </c>
      <c r="C4630" s="127" t="s">
        <v>19</v>
      </c>
      <c r="D4630" s="128">
        <v>6114.643</v>
      </c>
      <c r="E4630" s="128">
        <v>6172.10916</v>
      </c>
      <c r="F4630" s="129">
        <f t="shared" si="145"/>
        <v>1.0093981218527395</v>
      </c>
    </row>
    <row r="4631" spans="1:6" s="60" customFormat="1" ht="15" hidden="1" x14ac:dyDescent="0.25">
      <c r="A4631" s="65" t="str">
        <f t="shared" si="144"/>
        <v>A</v>
      </c>
      <c r="B4631" s="127" t="s">
        <v>315</v>
      </c>
      <c r="C4631" s="127" t="s">
        <v>20</v>
      </c>
      <c r="D4631" s="128">
        <v>2764.2750000000001</v>
      </c>
      <c r="E4631" s="128">
        <v>2653.7323300000003</v>
      </c>
      <c r="F4631" s="129">
        <f t="shared" si="145"/>
        <v>0.96001024861853479</v>
      </c>
    </row>
    <row r="4632" spans="1:6" s="60" customFormat="1" ht="15" hidden="1" x14ac:dyDescent="0.25">
      <c r="A4632" s="65" t="str">
        <f t="shared" si="144"/>
        <v>A</v>
      </c>
      <c r="B4632" s="127" t="s">
        <v>315</v>
      </c>
      <c r="C4632" s="127" t="s">
        <v>33</v>
      </c>
      <c r="D4632" s="128">
        <v>3.3839999999999999</v>
      </c>
      <c r="E4632" s="128">
        <v>3.3839999999999999</v>
      </c>
      <c r="F4632" s="129">
        <f t="shared" si="145"/>
        <v>1</v>
      </c>
    </row>
    <row r="4633" spans="1:6" s="60" customFormat="1" ht="15" hidden="1" x14ac:dyDescent="0.25">
      <c r="A4633" s="65" t="str">
        <f t="shared" si="144"/>
        <v>A</v>
      </c>
      <c r="B4633" s="127" t="s">
        <v>315</v>
      </c>
      <c r="C4633" s="127" t="s">
        <v>34</v>
      </c>
      <c r="D4633" s="128">
        <v>20.174400000000002</v>
      </c>
      <c r="E4633" s="128">
        <v>14.351239999999997</v>
      </c>
      <c r="F4633" s="129">
        <f t="shared" si="145"/>
        <v>0.71135894995638016</v>
      </c>
    </row>
    <row r="4634" spans="1:6" s="60" customFormat="1" ht="15" hidden="1" x14ac:dyDescent="0.25">
      <c r="A4634" s="65" t="str">
        <f t="shared" si="144"/>
        <v>A</v>
      </c>
      <c r="B4634" s="124" t="s">
        <v>315</v>
      </c>
      <c r="C4634" s="124" t="s">
        <v>35</v>
      </c>
      <c r="D4634" s="125">
        <v>63.997</v>
      </c>
      <c r="E4634" s="125">
        <v>95.068939999999998</v>
      </c>
      <c r="F4634" s="126">
        <f t="shared" si="145"/>
        <v>1.4855218213353751</v>
      </c>
    </row>
    <row r="4635" spans="1:6" s="60" customFormat="1" ht="36.75" hidden="1" thickBot="1" x14ac:dyDescent="0.3">
      <c r="A4635" s="65" t="str">
        <f t="shared" si="144"/>
        <v>A</v>
      </c>
      <c r="B4635" s="120" t="s">
        <v>2246</v>
      </c>
      <c r="C4635" s="121" t="s">
        <v>2078</v>
      </c>
      <c r="D4635" s="122">
        <v>6155.7560000000003</v>
      </c>
      <c r="E4635" s="122">
        <v>6031.5600999999997</v>
      </c>
      <c r="F4635" s="123">
        <f t="shared" si="145"/>
        <v>0.97982442773885114</v>
      </c>
    </row>
    <row r="4636" spans="1:6" s="60" customFormat="1" ht="15" hidden="1" x14ac:dyDescent="0.25">
      <c r="A4636" s="65" t="str">
        <f t="shared" si="144"/>
        <v>A</v>
      </c>
      <c r="B4636" s="124" t="s">
        <v>315</v>
      </c>
      <c r="C4636" s="124" t="s">
        <v>18</v>
      </c>
      <c r="D4636" s="125">
        <v>6115.7560000000003</v>
      </c>
      <c r="E4636" s="125">
        <v>6030.9710999999998</v>
      </c>
      <c r="F4636" s="126">
        <f t="shared" si="145"/>
        <v>0.98613664443120352</v>
      </c>
    </row>
    <row r="4637" spans="1:6" s="60" customFormat="1" ht="15" hidden="1" x14ac:dyDescent="0.25">
      <c r="A4637" s="65" t="str">
        <f t="shared" si="144"/>
        <v>A</v>
      </c>
      <c r="B4637" s="127" t="s">
        <v>315</v>
      </c>
      <c r="C4637" s="127" t="s">
        <v>19</v>
      </c>
      <c r="D4637" s="128">
        <v>4146.384</v>
      </c>
      <c r="E4637" s="128">
        <v>4103.0198499999997</v>
      </c>
      <c r="F4637" s="129">
        <f t="shared" si="145"/>
        <v>0.98954169464285013</v>
      </c>
    </row>
    <row r="4638" spans="1:6" s="60" customFormat="1" ht="15" hidden="1" x14ac:dyDescent="0.25">
      <c r="A4638" s="65" t="str">
        <f t="shared" si="144"/>
        <v>A</v>
      </c>
      <c r="B4638" s="127" t="s">
        <v>315</v>
      </c>
      <c r="C4638" s="127" t="s">
        <v>20</v>
      </c>
      <c r="D4638" s="128">
        <v>1957.5540000000001</v>
      </c>
      <c r="E4638" s="128">
        <v>1920.04413</v>
      </c>
      <c r="F4638" s="129">
        <f t="shared" si="145"/>
        <v>0.98083839832770892</v>
      </c>
    </row>
    <row r="4639" spans="1:6" s="60" customFormat="1" ht="15" hidden="1" x14ac:dyDescent="0.25">
      <c r="A4639" s="65" t="str">
        <f t="shared" si="144"/>
        <v>A</v>
      </c>
      <c r="B4639" s="127" t="s">
        <v>315</v>
      </c>
      <c r="C4639" s="127" t="s">
        <v>33</v>
      </c>
      <c r="D4639" s="128">
        <v>0.81799999999999995</v>
      </c>
      <c r="E4639" s="128">
        <v>0.81799999999999995</v>
      </c>
      <c r="F4639" s="129">
        <f t="shared" si="145"/>
        <v>1</v>
      </c>
    </row>
    <row r="4640" spans="1:6" s="60" customFormat="1" ht="15" hidden="1" x14ac:dyDescent="0.25">
      <c r="A4640" s="65" t="str">
        <f t="shared" si="144"/>
        <v>A</v>
      </c>
      <c r="B4640" s="127" t="s">
        <v>315</v>
      </c>
      <c r="C4640" s="127" t="s">
        <v>34</v>
      </c>
      <c r="D4640" s="128">
        <v>11</v>
      </c>
      <c r="E4640" s="128">
        <v>7.0891200000000003</v>
      </c>
      <c r="F4640" s="129">
        <f t="shared" si="145"/>
        <v>0.64446545454545456</v>
      </c>
    </row>
    <row r="4641" spans="1:6" s="60" customFormat="1" ht="15" hidden="1" x14ac:dyDescent="0.25">
      <c r="A4641" s="65" t="str">
        <f t="shared" si="144"/>
        <v>A</v>
      </c>
      <c r="B4641" s="124" t="s">
        <v>315</v>
      </c>
      <c r="C4641" s="124" t="s">
        <v>35</v>
      </c>
      <c r="D4641" s="125">
        <v>40</v>
      </c>
      <c r="E4641" s="125">
        <v>0.58899999999999997</v>
      </c>
      <c r="F4641" s="126">
        <f t="shared" si="145"/>
        <v>1.4724999999999999E-2</v>
      </c>
    </row>
    <row r="4642" spans="1:6" s="60" customFormat="1" ht="36.75" hidden="1" thickBot="1" x14ac:dyDescent="0.3">
      <c r="A4642" s="65" t="str">
        <f t="shared" si="144"/>
        <v>A</v>
      </c>
      <c r="B4642" s="120" t="s">
        <v>2247</v>
      </c>
      <c r="C4642" s="121" t="s">
        <v>2082</v>
      </c>
      <c r="D4642" s="122">
        <v>481.6</v>
      </c>
      <c r="E4642" s="122">
        <v>478.45116999999999</v>
      </c>
      <c r="F4642" s="123">
        <f t="shared" si="145"/>
        <v>0.99346173172757468</v>
      </c>
    </row>
    <row r="4643" spans="1:6" s="60" customFormat="1" ht="15" hidden="1" x14ac:dyDescent="0.25">
      <c r="A4643" s="65" t="str">
        <f t="shared" si="144"/>
        <v>A</v>
      </c>
      <c r="B4643" s="124" t="s">
        <v>315</v>
      </c>
      <c r="C4643" s="124" t="s">
        <v>18</v>
      </c>
      <c r="D4643" s="125">
        <v>481.6</v>
      </c>
      <c r="E4643" s="125">
        <v>478.45116999999999</v>
      </c>
      <c r="F4643" s="126">
        <f t="shared" si="145"/>
        <v>0.99346173172757468</v>
      </c>
    </row>
    <row r="4644" spans="1:6" s="60" customFormat="1" ht="15" hidden="1" x14ac:dyDescent="0.25">
      <c r="A4644" s="65" t="str">
        <f t="shared" si="144"/>
        <v>A</v>
      </c>
      <c r="B4644" s="127" t="s">
        <v>315</v>
      </c>
      <c r="C4644" s="127" t="s">
        <v>19</v>
      </c>
      <c r="D4644" s="128">
        <v>378</v>
      </c>
      <c r="E4644" s="128">
        <v>377.28</v>
      </c>
      <c r="F4644" s="129">
        <f t="shared" si="145"/>
        <v>0.99809523809523804</v>
      </c>
    </row>
    <row r="4645" spans="1:6" s="60" customFormat="1" ht="15" hidden="1" x14ac:dyDescent="0.25">
      <c r="A4645" s="65" t="str">
        <f t="shared" si="144"/>
        <v>A</v>
      </c>
      <c r="B4645" s="127" t="s">
        <v>315</v>
      </c>
      <c r="C4645" s="127" t="s">
        <v>20</v>
      </c>
      <c r="D4645" s="128">
        <v>103.6</v>
      </c>
      <c r="E4645" s="128">
        <v>101.17117000000002</v>
      </c>
      <c r="F4645" s="129">
        <f t="shared" si="145"/>
        <v>0.97655569498069517</v>
      </c>
    </row>
    <row r="4646" spans="1:6" s="60" customFormat="1" ht="36.75" hidden="1" thickBot="1" x14ac:dyDescent="0.3">
      <c r="A4646" s="65" t="str">
        <f t="shared" si="144"/>
        <v>A</v>
      </c>
      <c r="B4646" s="120" t="s">
        <v>2248</v>
      </c>
      <c r="C4646" s="121" t="s">
        <v>2211</v>
      </c>
      <c r="D4646" s="122">
        <v>253.85</v>
      </c>
      <c r="E4646" s="122">
        <v>231.22886</v>
      </c>
      <c r="F4646" s="123">
        <f t="shared" si="145"/>
        <v>0.91088776836714591</v>
      </c>
    </row>
    <row r="4647" spans="1:6" s="60" customFormat="1" ht="15" hidden="1" x14ac:dyDescent="0.25">
      <c r="A4647" s="65" t="str">
        <f t="shared" si="144"/>
        <v>A</v>
      </c>
      <c r="B4647" s="124" t="s">
        <v>315</v>
      </c>
      <c r="C4647" s="124" t="s">
        <v>18</v>
      </c>
      <c r="D4647" s="125">
        <v>248.85</v>
      </c>
      <c r="E4647" s="125">
        <v>231.22886</v>
      </c>
      <c r="F4647" s="126">
        <f t="shared" si="145"/>
        <v>0.92918971267832029</v>
      </c>
    </row>
    <row r="4648" spans="1:6" s="60" customFormat="1" ht="15" hidden="1" x14ac:dyDescent="0.25">
      <c r="A4648" s="65" t="str">
        <f t="shared" si="144"/>
        <v>A</v>
      </c>
      <c r="B4648" s="127" t="s">
        <v>315</v>
      </c>
      <c r="C4648" s="127" t="s">
        <v>19</v>
      </c>
      <c r="D4648" s="128">
        <v>186</v>
      </c>
      <c r="E4648" s="128">
        <v>177.45</v>
      </c>
      <c r="F4648" s="129">
        <f t="shared" si="145"/>
        <v>0.95403225806451608</v>
      </c>
    </row>
    <row r="4649" spans="1:6" s="60" customFormat="1" ht="15" hidden="1" x14ac:dyDescent="0.25">
      <c r="A4649" s="65" t="str">
        <f t="shared" si="144"/>
        <v>A</v>
      </c>
      <c r="B4649" s="127" t="s">
        <v>315</v>
      </c>
      <c r="C4649" s="127" t="s">
        <v>20</v>
      </c>
      <c r="D4649" s="128">
        <v>58.85</v>
      </c>
      <c r="E4649" s="128">
        <v>50.399409999999996</v>
      </c>
      <c r="F4649" s="129">
        <f t="shared" si="145"/>
        <v>0.85640458793542895</v>
      </c>
    </row>
    <row r="4650" spans="1:6" s="60" customFormat="1" ht="15" hidden="1" x14ac:dyDescent="0.25">
      <c r="A4650" s="65" t="str">
        <f t="shared" si="144"/>
        <v>A</v>
      </c>
      <c r="B4650" s="127" t="s">
        <v>315</v>
      </c>
      <c r="C4650" s="127" t="s">
        <v>34</v>
      </c>
      <c r="D4650" s="128">
        <v>4</v>
      </c>
      <c r="E4650" s="128">
        <v>3.3794499999999998</v>
      </c>
      <c r="F4650" s="129">
        <f t="shared" si="145"/>
        <v>0.84486249999999996</v>
      </c>
    </row>
    <row r="4651" spans="1:6" s="60" customFormat="1" ht="15" hidden="1" x14ac:dyDescent="0.25">
      <c r="A4651" s="65" t="str">
        <f t="shared" si="144"/>
        <v>A</v>
      </c>
      <c r="B4651" s="124" t="s">
        <v>315</v>
      </c>
      <c r="C4651" s="124" t="s">
        <v>35</v>
      </c>
      <c r="D4651" s="125">
        <v>5</v>
      </c>
      <c r="E4651" s="125">
        <v>0</v>
      </c>
      <c r="F4651" s="126">
        <f t="shared" si="145"/>
        <v>0</v>
      </c>
    </row>
    <row r="4652" spans="1:6" s="60" customFormat="1" ht="54.75" hidden="1" thickBot="1" x14ac:dyDescent="0.3">
      <c r="A4652" s="65" t="str">
        <f t="shared" si="144"/>
        <v>A</v>
      </c>
      <c r="B4652" s="120" t="s">
        <v>2249</v>
      </c>
      <c r="C4652" s="121" t="s">
        <v>2226</v>
      </c>
      <c r="D4652" s="122">
        <v>325.82</v>
      </c>
      <c r="E4652" s="122">
        <v>528.16455000000008</v>
      </c>
      <c r="F4652" s="123">
        <f t="shared" si="145"/>
        <v>1.6210317046221843</v>
      </c>
    </row>
    <row r="4653" spans="1:6" s="60" customFormat="1" ht="15" hidden="1" x14ac:dyDescent="0.25">
      <c r="A4653" s="65" t="str">
        <f t="shared" si="144"/>
        <v>A</v>
      </c>
      <c r="B4653" s="124" t="s">
        <v>315</v>
      </c>
      <c r="C4653" s="124" t="s">
        <v>18</v>
      </c>
      <c r="D4653" s="125">
        <v>311.82</v>
      </c>
      <c r="E4653" s="125">
        <v>437.68160999999998</v>
      </c>
      <c r="F4653" s="126">
        <f t="shared" si="145"/>
        <v>1.4036354627669809</v>
      </c>
    </row>
    <row r="4654" spans="1:6" s="60" customFormat="1" ht="15" hidden="1" x14ac:dyDescent="0.25">
      <c r="A4654" s="65" t="str">
        <f t="shared" si="144"/>
        <v>A</v>
      </c>
      <c r="B4654" s="127" t="s">
        <v>315</v>
      </c>
      <c r="C4654" s="127" t="s">
        <v>19</v>
      </c>
      <c r="D4654" s="128">
        <v>251</v>
      </c>
      <c r="E4654" s="128">
        <v>379.95195999999999</v>
      </c>
      <c r="F4654" s="129">
        <f t="shared" si="145"/>
        <v>1.5137528286852588</v>
      </c>
    </row>
    <row r="4655" spans="1:6" s="60" customFormat="1" ht="15" hidden="1" x14ac:dyDescent="0.25">
      <c r="A4655" s="65" t="str">
        <f t="shared" si="144"/>
        <v>A</v>
      </c>
      <c r="B4655" s="127" t="s">
        <v>315</v>
      </c>
      <c r="C4655" s="127" t="s">
        <v>20</v>
      </c>
      <c r="D4655" s="128">
        <v>59.82</v>
      </c>
      <c r="E4655" s="128">
        <v>57.009650000000001</v>
      </c>
      <c r="F4655" s="129">
        <f t="shared" si="145"/>
        <v>0.95301989301237044</v>
      </c>
    </row>
    <row r="4656" spans="1:6" s="60" customFormat="1" ht="15" hidden="1" x14ac:dyDescent="0.25">
      <c r="A4656" s="65" t="str">
        <f t="shared" si="144"/>
        <v>A</v>
      </c>
      <c r="B4656" s="127" t="s">
        <v>315</v>
      </c>
      <c r="C4656" s="127" t="s">
        <v>34</v>
      </c>
      <c r="D4656" s="128">
        <v>1</v>
      </c>
      <c r="E4656" s="128">
        <v>0.72</v>
      </c>
      <c r="F4656" s="129">
        <f t="shared" si="145"/>
        <v>0.72</v>
      </c>
    </row>
    <row r="4657" spans="1:6" s="60" customFormat="1" ht="15" hidden="1" x14ac:dyDescent="0.25">
      <c r="A4657" s="65" t="str">
        <f t="shared" si="144"/>
        <v>A</v>
      </c>
      <c r="B4657" s="124" t="s">
        <v>315</v>
      </c>
      <c r="C4657" s="124" t="s">
        <v>35</v>
      </c>
      <c r="D4657" s="125">
        <v>14</v>
      </c>
      <c r="E4657" s="125">
        <v>90.482939999999999</v>
      </c>
      <c r="F4657" s="126">
        <f t="shared" si="145"/>
        <v>6.4630671428571427</v>
      </c>
    </row>
    <row r="4658" spans="1:6" s="60" customFormat="1" ht="36.75" hidden="1" thickBot="1" x14ac:dyDescent="0.3">
      <c r="A4658" s="65" t="str">
        <f t="shared" si="144"/>
        <v>A</v>
      </c>
      <c r="B4658" s="120" t="s">
        <v>2250</v>
      </c>
      <c r="C4658" s="121" t="s">
        <v>2084</v>
      </c>
      <c r="D4658" s="122">
        <v>246</v>
      </c>
      <c r="E4658" s="122">
        <v>240.10256000000004</v>
      </c>
      <c r="F4658" s="123">
        <f t="shared" si="145"/>
        <v>0.97602666666666682</v>
      </c>
    </row>
    <row r="4659" spans="1:6" s="60" customFormat="1" ht="15" hidden="1" x14ac:dyDescent="0.25">
      <c r="A4659" s="65" t="str">
        <f t="shared" si="144"/>
        <v>A</v>
      </c>
      <c r="B4659" s="124" t="s">
        <v>315</v>
      </c>
      <c r="C4659" s="124" t="s">
        <v>18</v>
      </c>
      <c r="D4659" s="125">
        <v>246</v>
      </c>
      <c r="E4659" s="125">
        <v>240.10256000000004</v>
      </c>
      <c r="F4659" s="126">
        <f t="shared" si="145"/>
        <v>0.97602666666666682</v>
      </c>
    </row>
    <row r="4660" spans="1:6" s="60" customFormat="1" ht="15" hidden="1" x14ac:dyDescent="0.25">
      <c r="A4660" s="65" t="str">
        <f t="shared" si="144"/>
        <v>A</v>
      </c>
      <c r="B4660" s="127" t="s">
        <v>315</v>
      </c>
      <c r="C4660" s="127" t="s">
        <v>19</v>
      </c>
      <c r="D4660" s="128">
        <v>214.452</v>
      </c>
      <c r="E4660" s="128">
        <v>208.55534999999998</v>
      </c>
      <c r="F4660" s="129">
        <f t="shared" si="145"/>
        <v>0.97250363717755006</v>
      </c>
    </row>
    <row r="4661" spans="1:6" s="60" customFormat="1" ht="15" hidden="1" x14ac:dyDescent="0.25">
      <c r="A4661" s="65" t="str">
        <f t="shared" si="144"/>
        <v>A</v>
      </c>
      <c r="B4661" s="127" t="s">
        <v>315</v>
      </c>
      <c r="C4661" s="127" t="s">
        <v>20</v>
      </c>
      <c r="D4661" s="128">
        <v>30</v>
      </c>
      <c r="E4661" s="128">
        <v>29.999209999999998</v>
      </c>
      <c r="F4661" s="129">
        <f t="shared" si="145"/>
        <v>0.99997366666666665</v>
      </c>
    </row>
    <row r="4662" spans="1:6" s="60" customFormat="1" ht="15" hidden="1" x14ac:dyDescent="0.25">
      <c r="A4662" s="65" t="str">
        <f t="shared" si="144"/>
        <v>A</v>
      </c>
      <c r="B4662" s="127" t="s">
        <v>315</v>
      </c>
      <c r="C4662" s="127" t="s">
        <v>33</v>
      </c>
      <c r="D4662" s="128">
        <v>1.548</v>
      </c>
      <c r="E4662" s="128">
        <v>1.548</v>
      </c>
      <c r="F4662" s="129">
        <f t="shared" si="145"/>
        <v>1</v>
      </c>
    </row>
    <row r="4663" spans="1:6" s="60" customFormat="1" ht="36.75" hidden="1" thickBot="1" x14ac:dyDescent="0.3">
      <c r="A4663" s="65" t="str">
        <f t="shared" si="144"/>
        <v>A</v>
      </c>
      <c r="B4663" s="120" t="s">
        <v>2251</v>
      </c>
      <c r="C4663" s="121" t="s">
        <v>2252</v>
      </c>
      <c r="D4663" s="122">
        <v>86</v>
      </c>
      <c r="E4663" s="122">
        <v>81.568760000000012</v>
      </c>
      <c r="F4663" s="123">
        <f t="shared" si="145"/>
        <v>0.94847395348837227</v>
      </c>
    </row>
    <row r="4664" spans="1:6" s="60" customFormat="1" ht="15" hidden="1" x14ac:dyDescent="0.25">
      <c r="A4664" s="65" t="str">
        <f t="shared" si="144"/>
        <v>A</v>
      </c>
      <c r="B4664" s="124" t="s">
        <v>315</v>
      </c>
      <c r="C4664" s="124" t="s">
        <v>18</v>
      </c>
      <c r="D4664" s="125">
        <v>86</v>
      </c>
      <c r="E4664" s="125">
        <v>81.568760000000012</v>
      </c>
      <c r="F4664" s="126">
        <f t="shared" si="145"/>
        <v>0.94847395348837227</v>
      </c>
    </row>
    <row r="4665" spans="1:6" s="60" customFormat="1" ht="15" hidden="1" x14ac:dyDescent="0.25">
      <c r="A4665" s="65" t="str">
        <f t="shared" si="144"/>
        <v>A</v>
      </c>
      <c r="B4665" s="127" t="s">
        <v>315</v>
      </c>
      <c r="C4665" s="127" t="s">
        <v>19</v>
      </c>
      <c r="D4665" s="128">
        <v>58</v>
      </c>
      <c r="E4665" s="128">
        <v>57.284999999999997</v>
      </c>
      <c r="F4665" s="129">
        <f t="shared" si="145"/>
        <v>0.98767241379310344</v>
      </c>
    </row>
    <row r="4666" spans="1:6" s="60" customFormat="1" ht="15" hidden="1" x14ac:dyDescent="0.25">
      <c r="A4666" s="65" t="str">
        <f t="shared" si="144"/>
        <v>A</v>
      </c>
      <c r="B4666" s="127" t="s">
        <v>315</v>
      </c>
      <c r="C4666" s="127" t="s">
        <v>20</v>
      </c>
      <c r="D4666" s="128">
        <v>27</v>
      </c>
      <c r="E4666" s="128">
        <v>23.731670000000001</v>
      </c>
      <c r="F4666" s="129">
        <f t="shared" si="145"/>
        <v>0.87895074074074075</v>
      </c>
    </row>
    <row r="4667" spans="1:6" s="60" customFormat="1" ht="15" hidden="1" x14ac:dyDescent="0.25">
      <c r="A4667" s="65" t="str">
        <f t="shared" si="144"/>
        <v>A</v>
      </c>
      <c r="B4667" s="127" t="s">
        <v>315</v>
      </c>
      <c r="C4667" s="127" t="s">
        <v>34</v>
      </c>
      <c r="D4667" s="128">
        <v>1</v>
      </c>
      <c r="E4667" s="128">
        <v>0.55209000000000008</v>
      </c>
      <c r="F4667" s="129">
        <f t="shared" si="145"/>
        <v>0.55209000000000008</v>
      </c>
    </row>
    <row r="4668" spans="1:6" s="60" customFormat="1" ht="36.75" hidden="1" thickBot="1" x14ac:dyDescent="0.3">
      <c r="A4668" s="65" t="str">
        <f t="shared" si="144"/>
        <v>A</v>
      </c>
      <c r="B4668" s="120" t="s">
        <v>2253</v>
      </c>
      <c r="C4668" s="121" t="s">
        <v>197</v>
      </c>
      <c r="D4668" s="122">
        <v>313</v>
      </c>
      <c r="E4668" s="122">
        <v>305.94837999999999</v>
      </c>
      <c r="F4668" s="123">
        <f t="shared" si="145"/>
        <v>0.97747086261980831</v>
      </c>
    </row>
    <row r="4669" spans="1:6" s="60" customFormat="1" ht="15" hidden="1" x14ac:dyDescent="0.25">
      <c r="A4669" s="65" t="str">
        <f t="shared" si="144"/>
        <v>A</v>
      </c>
      <c r="B4669" s="124" t="s">
        <v>315</v>
      </c>
      <c r="C4669" s="124" t="s">
        <v>18</v>
      </c>
      <c r="D4669" s="125">
        <v>313</v>
      </c>
      <c r="E4669" s="125">
        <v>305.94837999999999</v>
      </c>
      <c r="F4669" s="126">
        <f t="shared" si="145"/>
        <v>0.97747086261980831</v>
      </c>
    </row>
    <row r="4670" spans="1:6" s="60" customFormat="1" ht="15" hidden="1" x14ac:dyDescent="0.25">
      <c r="A4670" s="65" t="str">
        <f t="shared" si="144"/>
        <v>A</v>
      </c>
      <c r="B4670" s="127" t="s">
        <v>315</v>
      </c>
      <c r="C4670" s="127" t="s">
        <v>19</v>
      </c>
      <c r="D4670" s="128">
        <v>243</v>
      </c>
      <c r="E4670" s="128">
        <v>240.16900000000001</v>
      </c>
      <c r="F4670" s="129">
        <f t="shared" si="145"/>
        <v>0.98834979423868319</v>
      </c>
    </row>
    <row r="4671" spans="1:6" s="60" customFormat="1" ht="15" hidden="1" x14ac:dyDescent="0.25">
      <c r="A4671" s="65" t="str">
        <f t="shared" si="144"/>
        <v>A</v>
      </c>
      <c r="B4671" s="127" t="s">
        <v>315</v>
      </c>
      <c r="C4671" s="127" t="s">
        <v>20</v>
      </c>
      <c r="D4671" s="128">
        <v>70</v>
      </c>
      <c r="E4671" s="128">
        <v>65.779380000000003</v>
      </c>
      <c r="F4671" s="129">
        <f t="shared" si="145"/>
        <v>0.93970542857142858</v>
      </c>
    </row>
    <row r="4672" spans="1:6" s="60" customFormat="1" ht="36.75" hidden="1" thickBot="1" x14ac:dyDescent="0.3">
      <c r="A4672" s="65" t="str">
        <f t="shared" si="144"/>
        <v>A</v>
      </c>
      <c r="B4672" s="120" t="s">
        <v>2254</v>
      </c>
      <c r="C4672" s="121" t="s">
        <v>2255</v>
      </c>
      <c r="D4672" s="122">
        <v>359</v>
      </c>
      <c r="E4672" s="122">
        <v>333.42108000000002</v>
      </c>
      <c r="F4672" s="123">
        <f t="shared" si="145"/>
        <v>0.92874952646239561</v>
      </c>
    </row>
    <row r="4673" spans="1:6" s="60" customFormat="1" ht="15" hidden="1" x14ac:dyDescent="0.25">
      <c r="A4673" s="65" t="str">
        <f t="shared" si="144"/>
        <v>A</v>
      </c>
      <c r="B4673" s="124" t="s">
        <v>315</v>
      </c>
      <c r="C4673" s="124" t="s">
        <v>18</v>
      </c>
      <c r="D4673" s="125">
        <v>359</v>
      </c>
      <c r="E4673" s="125">
        <v>333.42108000000002</v>
      </c>
      <c r="F4673" s="126">
        <f t="shared" si="145"/>
        <v>0.92874952646239561</v>
      </c>
    </row>
    <row r="4674" spans="1:6" s="60" customFormat="1" ht="15" hidden="1" x14ac:dyDescent="0.25">
      <c r="A4674" s="65" t="str">
        <f t="shared" si="144"/>
        <v>A</v>
      </c>
      <c r="B4674" s="127" t="s">
        <v>315</v>
      </c>
      <c r="C4674" s="127" t="s">
        <v>19</v>
      </c>
      <c r="D4674" s="128">
        <v>184</v>
      </c>
      <c r="E4674" s="128">
        <v>183.744</v>
      </c>
      <c r="F4674" s="129">
        <f t="shared" si="145"/>
        <v>0.99860869565217392</v>
      </c>
    </row>
    <row r="4675" spans="1:6" s="60" customFormat="1" ht="15" hidden="1" x14ac:dyDescent="0.25">
      <c r="A4675" s="65" t="str">
        <f t="shared" si="144"/>
        <v>A</v>
      </c>
      <c r="B4675" s="127" t="s">
        <v>315</v>
      </c>
      <c r="C4675" s="127" t="s">
        <v>20</v>
      </c>
      <c r="D4675" s="128">
        <v>175</v>
      </c>
      <c r="E4675" s="128">
        <v>149.67708000000002</v>
      </c>
      <c r="F4675" s="129">
        <f t="shared" si="145"/>
        <v>0.8552976000000001</v>
      </c>
    </row>
    <row r="4676" spans="1:6" s="60" customFormat="1" ht="36.75" hidden="1" thickBot="1" x14ac:dyDescent="0.3">
      <c r="A4676" s="65" t="str">
        <f t="shared" si="144"/>
        <v>A</v>
      </c>
      <c r="B4676" s="120" t="s">
        <v>2256</v>
      </c>
      <c r="C4676" s="121" t="s">
        <v>2257</v>
      </c>
      <c r="D4676" s="122">
        <v>43</v>
      </c>
      <c r="E4676" s="122">
        <v>39.057000000000002</v>
      </c>
      <c r="F4676" s="123">
        <f t="shared" si="145"/>
        <v>0.90830232558139545</v>
      </c>
    </row>
    <row r="4677" spans="1:6" s="60" customFormat="1" ht="15" hidden="1" x14ac:dyDescent="0.25">
      <c r="A4677" s="65" t="str">
        <f t="shared" ref="A4677:A4740" si="146">(IF(OR(D4677&lt;&gt;0,E4677&lt;&gt;0,),"A","B"))</f>
        <v>A</v>
      </c>
      <c r="B4677" s="124" t="s">
        <v>315</v>
      </c>
      <c r="C4677" s="124" t="s">
        <v>18</v>
      </c>
      <c r="D4677" s="125">
        <v>43</v>
      </c>
      <c r="E4677" s="125">
        <v>39.057000000000002</v>
      </c>
      <c r="F4677" s="126">
        <f t="shared" ref="F4677:F4740" si="147">E4677/D4677</f>
        <v>0.90830232558139545</v>
      </c>
    </row>
    <row r="4678" spans="1:6" s="60" customFormat="1" ht="15" hidden="1" x14ac:dyDescent="0.25">
      <c r="A4678" s="65" t="str">
        <f t="shared" si="146"/>
        <v>A</v>
      </c>
      <c r="B4678" s="127" t="s">
        <v>315</v>
      </c>
      <c r="C4678" s="127" t="s">
        <v>19</v>
      </c>
      <c r="D4678" s="128">
        <v>33</v>
      </c>
      <c r="E4678" s="128">
        <v>31.797000000000001</v>
      </c>
      <c r="F4678" s="129">
        <f t="shared" si="147"/>
        <v>0.96354545454545459</v>
      </c>
    </row>
    <row r="4679" spans="1:6" s="60" customFormat="1" ht="15" hidden="1" x14ac:dyDescent="0.25">
      <c r="A4679" s="65" t="str">
        <f t="shared" si="146"/>
        <v>A</v>
      </c>
      <c r="B4679" s="127" t="s">
        <v>315</v>
      </c>
      <c r="C4679" s="127" t="s">
        <v>20</v>
      </c>
      <c r="D4679" s="128">
        <v>10</v>
      </c>
      <c r="E4679" s="128">
        <v>7.26</v>
      </c>
      <c r="F4679" s="129">
        <f t="shared" si="147"/>
        <v>0.72599999999999998</v>
      </c>
    </row>
    <row r="4680" spans="1:6" s="60" customFormat="1" ht="36.75" hidden="1" thickBot="1" x14ac:dyDescent="0.3">
      <c r="A4680" s="65" t="str">
        <f t="shared" si="146"/>
        <v>A</v>
      </c>
      <c r="B4680" s="120" t="s">
        <v>2258</v>
      </c>
      <c r="C4680" s="121" t="s">
        <v>2259</v>
      </c>
      <c r="D4680" s="122">
        <v>103</v>
      </c>
      <c r="E4680" s="122">
        <v>96.769559999999998</v>
      </c>
      <c r="F4680" s="123">
        <f t="shared" si="147"/>
        <v>0.93951029126213592</v>
      </c>
    </row>
    <row r="4681" spans="1:6" s="60" customFormat="1" ht="15" hidden="1" x14ac:dyDescent="0.25">
      <c r="A4681" s="65" t="str">
        <f t="shared" si="146"/>
        <v>A</v>
      </c>
      <c r="B4681" s="124" t="s">
        <v>315</v>
      </c>
      <c r="C4681" s="124" t="s">
        <v>18</v>
      </c>
      <c r="D4681" s="125">
        <v>102</v>
      </c>
      <c r="E4681" s="125">
        <v>96.769559999999998</v>
      </c>
      <c r="F4681" s="126">
        <f t="shared" si="147"/>
        <v>0.94872117647058818</v>
      </c>
    </row>
    <row r="4682" spans="1:6" s="60" customFormat="1" ht="15" hidden="1" x14ac:dyDescent="0.25">
      <c r="A4682" s="65" t="str">
        <f t="shared" si="146"/>
        <v>A</v>
      </c>
      <c r="B4682" s="127" t="s">
        <v>315</v>
      </c>
      <c r="C4682" s="127" t="s">
        <v>19</v>
      </c>
      <c r="D4682" s="128">
        <v>39</v>
      </c>
      <c r="E4682" s="128">
        <v>38.097000000000001</v>
      </c>
      <c r="F4682" s="129">
        <f t="shared" si="147"/>
        <v>0.97684615384615392</v>
      </c>
    </row>
    <row r="4683" spans="1:6" s="60" customFormat="1" ht="15" hidden="1" x14ac:dyDescent="0.25">
      <c r="A4683" s="65" t="str">
        <f t="shared" si="146"/>
        <v>A</v>
      </c>
      <c r="B4683" s="127" t="s">
        <v>315</v>
      </c>
      <c r="C4683" s="127" t="s">
        <v>20</v>
      </c>
      <c r="D4683" s="128">
        <v>62</v>
      </c>
      <c r="E4683" s="128">
        <v>58.220849999999992</v>
      </c>
      <c r="F4683" s="129">
        <f t="shared" si="147"/>
        <v>0.93904596774193538</v>
      </c>
    </row>
    <row r="4684" spans="1:6" s="60" customFormat="1" ht="15" hidden="1" x14ac:dyDescent="0.25">
      <c r="A4684" s="65" t="str">
        <f t="shared" si="146"/>
        <v>A</v>
      </c>
      <c r="B4684" s="127" t="s">
        <v>315</v>
      </c>
      <c r="C4684" s="127" t="s">
        <v>34</v>
      </c>
      <c r="D4684" s="128">
        <v>1</v>
      </c>
      <c r="E4684" s="128">
        <v>0.45171</v>
      </c>
      <c r="F4684" s="129">
        <f t="shared" si="147"/>
        <v>0.45171</v>
      </c>
    </row>
    <row r="4685" spans="1:6" s="60" customFormat="1" ht="15" hidden="1" x14ac:dyDescent="0.25">
      <c r="A4685" s="65" t="str">
        <f t="shared" si="146"/>
        <v>A</v>
      </c>
      <c r="B4685" s="124" t="s">
        <v>315</v>
      </c>
      <c r="C4685" s="124" t="s">
        <v>35</v>
      </c>
      <c r="D4685" s="125">
        <v>1</v>
      </c>
      <c r="E4685" s="125">
        <v>0</v>
      </c>
      <c r="F4685" s="126">
        <f t="shared" si="147"/>
        <v>0</v>
      </c>
    </row>
    <row r="4686" spans="1:6" s="60" customFormat="1" ht="36.75" hidden="1" thickBot="1" x14ac:dyDescent="0.3">
      <c r="A4686" s="65" t="str">
        <f t="shared" si="146"/>
        <v>A</v>
      </c>
      <c r="B4686" s="120" t="s">
        <v>2260</v>
      </c>
      <c r="C4686" s="121" t="s">
        <v>215</v>
      </c>
      <c r="D4686" s="122">
        <v>96.26</v>
      </c>
      <c r="E4686" s="122">
        <v>90.253630000000001</v>
      </c>
      <c r="F4686" s="123">
        <f t="shared" si="147"/>
        <v>0.93760263868688964</v>
      </c>
    </row>
    <row r="4687" spans="1:6" s="60" customFormat="1" ht="15" hidden="1" x14ac:dyDescent="0.25">
      <c r="A4687" s="65" t="str">
        <f t="shared" si="146"/>
        <v>A</v>
      </c>
      <c r="B4687" s="124" t="s">
        <v>315</v>
      </c>
      <c r="C4687" s="124" t="s">
        <v>18</v>
      </c>
      <c r="D4687" s="125">
        <v>96.26</v>
      </c>
      <c r="E4687" s="125">
        <v>90.253630000000001</v>
      </c>
      <c r="F4687" s="126">
        <f t="shared" si="147"/>
        <v>0.93760263868688964</v>
      </c>
    </row>
    <row r="4688" spans="1:6" s="60" customFormat="1" ht="15" hidden="1" x14ac:dyDescent="0.25">
      <c r="A4688" s="65" t="str">
        <f t="shared" si="146"/>
        <v>A</v>
      </c>
      <c r="B4688" s="127" t="s">
        <v>315</v>
      </c>
      <c r="C4688" s="127" t="s">
        <v>19</v>
      </c>
      <c r="D4688" s="128">
        <v>71</v>
      </c>
      <c r="E4688" s="128">
        <v>69.569999999999993</v>
      </c>
      <c r="F4688" s="129">
        <f t="shared" si="147"/>
        <v>0.97985915492957731</v>
      </c>
    </row>
    <row r="4689" spans="1:6" s="60" customFormat="1" ht="15" hidden="1" x14ac:dyDescent="0.25">
      <c r="A4689" s="65" t="str">
        <f t="shared" si="146"/>
        <v>A</v>
      </c>
      <c r="B4689" s="127" t="s">
        <v>315</v>
      </c>
      <c r="C4689" s="127" t="s">
        <v>20</v>
      </c>
      <c r="D4689" s="128">
        <v>25.26</v>
      </c>
      <c r="E4689" s="128">
        <v>20.683629999999997</v>
      </c>
      <c r="F4689" s="129">
        <f t="shared" si="147"/>
        <v>0.81882937450514637</v>
      </c>
    </row>
    <row r="4690" spans="1:6" s="60" customFormat="1" ht="36.75" hidden="1" thickBot="1" x14ac:dyDescent="0.3">
      <c r="A4690" s="65" t="str">
        <f t="shared" si="146"/>
        <v>A</v>
      </c>
      <c r="B4690" s="120" t="s">
        <v>2261</v>
      </c>
      <c r="C4690" s="121" t="s">
        <v>2262</v>
      </c>
      <c r="D4690" s="122">
        <v>87</v>
      </c>
      <c r="E4690" s="122">
        <v>83.633030000000005</v>
      </c>
      <c r="F4690" s="123">
        <f t="shared" si="147"/>
        <v>0.96129919540229891</v>
      </c>
    </row>
    <row r="4691" spans="1:6" s="60" customFormat="1" ht="15" hidden="1" x14ac:dyDescent="0.25">
      <c r="A4691" s="65" t="str">
        <f t="shared" si="146"/>
        <v>A</v>
      </c>
      <c r="B4691" s="124" t="s">
        <v>315</v>
      </c>
      <c r="C4691" s="124" t="s">
        <v>18</v>
      </c>
      <c r="D4691" s="125">
        <v>87</v>
      </c>
      <c r="E4691" s="125">
        <v>83.633030000000005</v>
      </c>
      <c r="F4691" s="126">
        <f t="shared" si="147"/>
        <v>0.96129919540229891</v>
      </c>
    </row>
    <row r="4692" spans="1:6" s="60" customFormat="1" ht="15" hidden="1" x14ac:dyDescent="0.25">
      <c r="A4692" s="65" t="str">
        <f t="shared" si="146"/>
        <v>A</v>
      </c>
      <c r="B4692" s="127" t="s">
        <v>315</v>
      </c>
      <c r="C4692" s="127" t="s">
        <v>19</v>
      </c>
      <c r="D4692" s="128">
        <v>51.527000000000001</v>
      </c>
      <c r="E4692" s="128">
        <v>50.67</v>
      </c>
      <c r="F4692" s="129">
        <f t="shared" si="147"/>
        <v>0.98336794302016417</v>
      </c>
    </row>
    <row r="4693" spans="1:6" s="60" customFormat="1" ht="15" hidden="1" x14ac:dyDescent="0.25">
      <c r="A4693" s="65" t="str">
        <f t="shared" si="146"/>
        <v>A</v>
      </c>
      <c r="B4693" s="127" t="s">
        <v>315</v>
      </c>
      <c r="C4693" s="127" t="s">
        <v>20</v>
      </c>
      <c r="D4693" s="128">
        <v>34.454999999999998</v>
      </c>
      <c r="E4693" s="128">
        <v>31.945029999999999</v>
      </c>
      <c r="F4693" s="129">
        <f t="shared" si="147"/>
        <v>0.92715222754317228</v>
      </c>
    </row>
    <row r="4694" spans="1:6" s="60" customFormat="1" ht="15" hidden="1" x14ac:dyDescent="0.25">
      <c r="A4694" s="65" t="str">
        <f t="shared" si="146"/>
        <v>A</v>
      </c>
      <c r="B4694" s="127" t="s">
        <v>315</v>
      </c>
      <c r="C4694" s="127" t="s">
        <v>33</v>
      </c>
      <c r="D4694" s="128">
        <v>1.018</v>
      </c>
      <c r="E4694" s="128">
        <v>1.018</v>
      </c>
      <c r="F4694" s="129">
        <f t="shared" si="147"/>
        <v>1</v>
      </c>
    </row>
    <row r="4695" spans="1:6" s="60" customFormat="1" ht="36.75" hidden="1" thickBot="1" x14ac:dyDescent="0.3">
      <c r="A4695" s="65" t="str">
        <f t="shared" si="146"/>
        <v>A</v>
      </c>
      <c r="B4695" s="120" t="s">
        <v>2263</v>
      </c>
      <c r="C4695" s="121" t="s">
        <v>2232</v>
      </c>
      <c r="D4695" s="122">
        <v>41</v>
      </c>
      <c r="E4695" s="122">
        <v>38.17</v>
      </c>
      <c r="F4695" s="123">
        <f t="shared" si="147"/>
        <v>0.93097560975609761</v>
      </c>
    </row>
    <row r="4696" spans="1:6" s="60" customFormat="1" ht="15" hidden="1" x14ac:dyDescent="0.25">
      <c r="A4696" s="65" t="str">
        <f t="shared" si="146"/>
        <v>A</v>
      </c>
      <c r="B4696" s="124" t="s">
        <v>315</v>
      </c>
      <c r="C4696" s="124" t="s">
        <v>18</v>
      </c>
      <c r="D4696" s="125">
        <v>41</v>
      </c>
      <c r="E4696" s="125">
        <v>38.17</v>
      </c>
      <c r="F4696" s="126">
        <f t="shared" si="147"/>
        <v>0.93097560975609761</v>
      </c>
    </row>
    <row r="4697" spans="1:6" s="60" customFormat="1" ht="15" hidden="1" x14ac:dyDescent="0.25">
      <c r="A4697" s="65" t="str">
        <f t="shared" si="146"/>
        <v>A</v>
      </c>
      <c r="B4697" s="127" t="s">
        <v>315</v>
      </c>
      <c r="C4697" s="127" t="s">
        <v>19</v>
      </c>
      <c r="D4697" s="128">
        <v>28</v>
      </c>
      <c r="E4697" s="128">
        <v>27.63</v>
      </c>
      <c r="F4697" s="129">
        <f t="shared" si="147"/>
        <v>0.98678571428571427</v>
      </c>
    </row>
    <row r="4698" spans="1:6" s="60" customFormat="1" ht="15" hidden="1" x14ac:dyDescent="0.25">
      <c r="A4698" s="65" t="str">
        <f t="shared" si="146"/>
        <v>A</v>
      </c>
      <c r="B4698" s="127" t="s">
        <v>315</v>
      </c>
      <c r="C4698" s="127" t="s">
        <v>20</v>
      </c>
      <c r="D4698" s="128">
        <v>13</v>
      </c>
      <c r="E4698" s="128">
        <v>10.54</v>
      </c>
      <c r="F4698" s="129">
        <f t="shared" si="147"/>
        <v>0.81076923076923069</v>
      </c>
    </row>
    <row r="4699" spans="1:6" s="60" customFormat="1" ht="36.75" hidden="1" thickBot="1" x14ac:dyDescent="0.3">
      <c r="A4699" s="65" t="str">
        <f t="shared" si="146"/>
        <v>A</v>
      </c>
      <c r="B4699" s="120" t="s">
        <v>2264</v>
      </c>
      <c r="C4699" s="121" t="s">
        <v>2265</v>
      </c>
      <c r="D4699" s="122">
        <v>53</v>
      </c>
      <c r="E4699" s="122">
        <v>50.241430000000001</v>
      </c>
      <c r="F4699" s="123">
        <f t="shared" si="147"/>
        <v>0.94795150943396234</v>
      </c>
    </row>
    <row r="4700" spans="1:6" s="60" customFormat="1" ht="15" hidden="1" x14ac:dyDescent="0.25">
      <c r="A4700" s="65" t="str">
        <f t="shared" si="146"/>
        <v>A</v>
      </c>
      <c r="B4700" s="124" t="s">
        <v>315</v>
      </c>
      <c r="C4700" s="124" t="s">
        <v>18</v>
      </c>
      <c r="D4700" s="125">
        <v>50.113</v>
      </c>
      <c r="E4700" s="125">
        <v>47.354430000000001</v>
      </c>
      <c r="F4700" s="126">
        <f t="shared" si="147"/>
        <v>0.94495300620597455</v>
      </c>
    </row>
    <row r="4701" spans="1:6" s="60" customFormat="1" ht="15" hidden="1" x14ac:dyDescent="0.25">
      <c r="A4701" s="65" t="str">
        <f t="shared" si="146"/>
        <v>A</v>
      </c>
      <c r="B4701" s="127" t="s">
        <v>315</v>
      </c>
      <c r="C4701" s="127" t="s">
        <v>19</v>
      </c>
      <c r="D4701" s="128">
        <v>29.78</v>
      </c>
      <c r="E4701" s="128">
        <v>27.945</v>
      </c>
      <c r="F4701" s="129">
        <f t="shared" si="147"/>
        <v>0.93838146406984546</v>
      </c>
    </row>
    <row r="4702" spans="1:6" s="60" customFormat="1" ht="15" hidden="1" x14ac:dyDescent="0.25">
      <c r="A4702" s="65" t="str">
        <f t="shared" si="146"/>
        <v>A</v>
      </c>
      <c r="B4702" s="127" t="s">
        <v>315</v>
      </c>
      <c r="C4702" s="127" t="s">
        <v>20</v>
      </c>
      <c r="D4702" s="128">
        <v>20.283000000000001</v>
      </c>
      <c r="E4702" s="128">
        <v>19.35943</v>
      </c>
      <c r="F4702" s="129">
        <f t="shared" si="147"/>
        <v>0.95446580880540344</v>
      </c>
    </row>
    <row r="4703" spans="1:6" s="60" customFormat="1" ht="15" hidden="1" x14ac:dyDescent="0.25">
      <c r="A4703" s="65" t="str">
        <f t="shared" si="146"/>
        <v>A</v>
      </c>
      <c r="B4703" s="127" t="s">
        <v>315</v>
      </c>
      <c r="C4703" s="127" t="s">
        <v>34</v>
      </c>
      <c r="D4703" s="128">
        <v>0.05</v>
      </c>
      <c r="E4703" s="128">
        <v>0.05</v>
      </c>
      <c r="F4703" s="129">
        <f t="shared" si="147"/>
        <v>1</v>
      </c>
    </row>
    <row r="4704" spans="1:6" s="60" customFormat="1" ht="15" hidden="1" x14ac:dyDescent="0.25">
      <c r="A4704" s="65" t="str">
        <f t="shared" si="146"/>
        <v>A</v>
      </c>
      <c r="B4704" s="124" t="s">
        <v>315</v>
      </c>
      <c r="C4704" s="124" t="s">
        <v>35</v>
      </c>
      <c r="D4704" s="125">
        <v>2.887</v>
      </c>
      <c r="E4704" s="125">
        <v>2.887</v>
      </c>
      <c r="F4704" s="126">
        <f t="shared" si="147"/>
        <v>1</v>
      </c>
    </row>
    <row r="4705" spans="1:6" s="60" customFormat="1" ht="36.75" hidden="1" thickBot="1" x14ac:dyDescent="0.3">
      <c r="A4705" s="65" t="str">
        <f t="shared" si="146"/>
        <v>A</v>
      </c>
      <c r="B4705" s="120" t="s">
        <v>2266</v>
      </c>
      <c r="C4705" s="121" t="s">
        <v>2267</v>
      </c>
      <c r="D4705" s="122">
        <v>45.47</v>
      </c>
      <c r="E4705" s="122">
        <v>44.72</v>
      </c>
      <c r="F4705" s="123">
        <f t="shared" si="147"/>
        <v>0.98350560809324827</v>
      </c>
    </row>
    <row r="4706" spans="1:6" s="60" customFormat="1" ht="15" hidden="1" x14ac:dyDescent="0.25">
      <c r="A4706" s="65" t="str">
        <f t="shared" si="146"/>
        <v>A</v>
      </c>
      <c r="B4706" s="124" t="s">
        <v>315</v>
      </c>
      <c r="C4706" s="124" t="s">
        <v>18</v>
      </c>
      <c r="D4706" s="125">
        <v>45.47</v>
      </c>
      <c r="E4706" s="125">
        <v>44.72</v>
      </c>
      <c r="F4706" s="126">
        <f t="shared" si="147"/>
        <v>0.98350560809324827</v>
      </c>
    </row>
    <row r="4707" spans="1:6" s="60" customFormat="1" ht="15" hidden="1" x14ac:dyDescent="0.25">
      <c r="A4707" s="65" t="str">
        <f t="shared" si="146"/>
        <v>A</v>
      </c>
      <c r="B4707" s="127" t="s">
        <v>315</v>
      </c>
      <c r="C4707" s="127" t="s">
        <v>19</v>
      </c>
      <c r="D4707" s="128">
        <v>39</v>
      </c>
      <c r="E4707" s="128">
        <v>38.25</v>
      </c>
      <c r="F4707" s="129">
        <f t="shared" si="147"/>
        <v>0.98076923076923073</v>
      </c>
    </row>
    <row r="4708" spans="1:6" s="60" customFormat="1" ht="15" hidden="1" x14ac:dyDescent="0.25">
      <c r="A4708" s="65" t="str">
        <f t="shared" si="146"/>
        <v>A</v>
      </c>
      <c r="B4708" s="127" t="s">
        <v>315</v>
      </c>
      <c r="C4708" s="127" t="s">
        <v>20</v>
      </c>
      <c r="D4708" s="128">
        <v>4.5</v>
      </c>
      <c r="E4708" s="128">
        <v>4.5</v>
      </c>
      <c r="F4708" s="129">
        <f t="shared" si="147"/>
        <v>1</v>
      </c>
    </row>
    <row r="4709" spans="1:6" s="60" customFormat="1" ht="15" hidden="1" x14ac:dyDescent="0.25">
      <c r="A4709" s="65" t="str">
        <f t="shared" si="146"/>
        <v>A</v>
      </c>
      <c r="B4709" s="127" t="s">
        <v>315</v>
      </c>
      <c r="C4709" s="127" t="s">
        <v>34</v>
      </c>
      <c r="D4709" s="128">
        <v>1.97</v>
      </c>
      <c r="E4709" s="128">
        <v>1.97</v>
      </c>
      <c r="F4709" s="129">
        <f t="shared" si="147"/>
        <v>1</v>
      </c>
    </row>
    <row r="4710" spans="1:6" s="60" customFormat="1" ht="36.75" hidden="1" thickBot="1" x14ac:dyDescent="0.3">
      <c r="A4710" s="65" t="str">
        <f t="shared" si="146"/>
        <v>A</v>
      </c>
      <c r="B4710" s="120" t="s">
        <v>2268</v>
      </c>
      <c r="C4710" s="121" t="s">
        <v>2269</v>
      </c>
      <c r="D4710" s="122">
        <v>50</v>
      </c>
      <c r="E4710" s="122">
        <v>48.86036</v>
      </c>
      <c r="F4710" s="123">
        <f t="shared" si="147"/>
        <v>0.97720720000000005</v>
      </c>
    </row>
    <row r="4711" spans="1:6" s="60" customFormat="1" ht="15" hidden="1" x14ac:dyDescent="0.25">
      <c r="A4711" s="65" t="str">
        <f t="shared" si="146"/>
        <v>A</v>
      </c>
      <c r="B4711" s="124" t="s">
        <v>315</v>
      </c>
      <c r="C4711" s="124" t="s">
        <v>18</v>
      </c>
      <c r="D4711" s="125">
        <v>50</v>
      </c>
      <c r="E4711" s="125">
        <v>48.86036</v>
      </c>
      <c r="F4711" s="126">
        <f t="shared" si="147"/>
        <v>0.97720720000000005</v>
      </c>
    </row>
    <row r="4712" spans="1:6" s="60" customFormat="1" ht="15" hidden="1" x14ac:dyDescent="0.25">
      <c r="A4712" s="65" t="str">
        <f t="shared" si="146"/>
        <v>A</v>
      </c>
      <c r="B4712" s="127" t="s">
        <v>315</v>
      </c>
      <c r="C4712" s="127" t="s">
        <v>20</v>
      </c>
      <c r="D4712" s="128">
        <v>50</v>
      </c>
      <c r="E4712" s="128">
        <v>48.86036</v>
      </c>
      <c r="F4712" s="129">
        <f t="shared" si="147"/>
        <v>0.97720720000000005</v>
      </c>
    </row>
    <row r="4713" spans="1:6" s="60" customFormat="1" ht="54.75" hidden="1" thickBot="1" x14ac:dyDescent="0.3">
      <c r="A4713" s="65" t="str">
        <f t="shared" si="146"/>
        <v>A</v>
      </c>
      <c r="B4713" s="120" t="s">
        <v>2270</v>
      </c>
      <c r="C4713" s="121" t="s">
        <v>2271</v>
      </c>
      <c r="D4713" s="122">
        <v>18.717400000000001</v>
      </c>
      <c r="E4713" s="122">
        <v>18.715139999999998</v>
      </c>
      <c r="F4713" s="123">
        <f t="shared" si="147"/>
        <v>0.99987925673437528</v>
      </c>
    </row>
    <row r="4714" spans="1:6" s="60" customFormat="1" ht="15" hidden="1" x14ac:dyDescent="0.25">
      <c r="A4714" s="65" t="str">
        <f t="shared" si="146"/>
        <v>A</v>
      </c>
      <c r="B4714" s="124" t="s">
        <v>315</v>
      </c>
      <c r="C4714" s="124" t="s">
        <v>18</v>
      </c>
      <c r="D4714" s="125">
        <v>18.717400000000001</v>
      </c>
      <c r="E4714" s="125">
        <v>18.715139999999998</v>
      </c>
      <c r="F4714" s="126">
        <f t="shared" si="147"/>
        <v>0.99987925673437528</v>
      </c>
    </row>
    <row r="4715" spans="1:6" s="60" customFormat="1" ht="15" hidden="1" x14ac:dyDescent="0.25">
      <c r="A4715" s="65" t="str">
        <f t="shared" si="146"/>
        <v>A</v>
      </c>
      <c r="B4715" s="127" t="s">
        <v>315</v>
      </c>
      <c r="C4715" s="127" t="s">
        <v>19</v>
      </c>
      <c r="D4715" s="128">
        <v>7.5</v>
      </c>
      <c r="E4715" s="128">
        <v>7.5</v>
      </c>
      <c r="F4715" s="129">
        <f t="shared" si="147"/>
        <v>1</v>
      </c>
    </row>
    <row r="4716" spans="1:6" s="60" customFormat="1" ht="15" hidden="1" x14ac:dyDescent="0.25">
      <c r="A4716" s="65" t="str">
        <f t="shared" si="146"/>
        <v>A</v>
      </c>
      <c r="B4716" s="127" t="s">
        <v>315</v>
      </c>
      <c r="C4716" s="127" t="s">
        <v>20</v>
      </c>
      <c r="D4716" s="128">
        <v>11.185</v>
      </c>
      <c r="E4716" s="128">
        <v>11.182739999999999</v>
      </c>
      <c r="F4716" s="129">
        <f t="shared" si="147"/>
        <v>0.99979794367456398</v>
      </c>
    </row>
    <row r="4717" spans="1:6" s="60" customFormat="1" ht="15" hidden="1" x14ac:dyDescent="0.25">
      <c r="A4717" s="65" t="str">
        <f t="shared" si="146"/>
        <v>A</v>
      </c>
      <c r="B4717" s="127" t="s">
        <v>315</v>
      </c>
      <c r="C4717" s="127" t="s">
        <v>34</v>
      </c>
      <c r="D4717" s="128">
        <v>3.2399999999999998E-2</v>
      </c>
      <c r="E4717" s="128">
        <v>3.2399999999999998E-2</v>
      </c>
      <c r="F4717" s="129">
        <f t="shared" si="147"/>
        <v>1</v>
      </c>
    </row>
    <row r="4718" spans="1:6" s="60" customFormat="1" ht="36.75" hidden="1" thickBot="1" x14ac:dyDescent="0.3">
      <c r="A4718" s="65" t="str">
        <f t="shared" si="146"/>
        <v>A</v>
      </c>
      <c r="B4718" s="120" t="s">
        <v>2272</v>
      </c>
      <c r="C4718" s="121" t="s">
        <v>245</v>
      </c>
      <c r="D4718" s="122">
        <v>51</v>
      </c>
      <c r="E4718" s="122">
        <v>49.276510000000002</v>
      </c>
      <c r="F4718" s="123">
        <f t="shared" si="147"/>
        <v>0.96620607843137263</v>
      </c>
    </row>
    <row r="4719" spans="1:6" s="60" customFormat="1" ht="15" hidden="1" x14ac:dyDescent="0.25">
      <c r="A4719" s="65" t="str">
        <f t="shared" si="146"/>
        <v>A</v>
      </c>
      <c r="B4719" s="124" t="s">
        <v>315</v>
      </c>
      <c r="C4719" s="124" t="s">
        <v>18</v>
      </c>
      <c r="D4719" s="125">
        <v>49.89</v>
      </c>
      <c r="E4719" s="125">
        <v>48.166509999999995</v>
      </c>
      <c r="F4719" s="126">
        <f t="shared" si="147"/>
        <v>0.96545419923832421</v>
      </c>
    </row>
    <row r="4720" spans="1:6" s="60" customFormat="1" ht="15" hidden="1" x14ac:dyDescent="0.25">
      <c r="A4720" s="65" t="str">
        <f t="shared" si="146"/>
        <v>A</v>
      </c>
      <c r="B4720" s="127" t="s">
        <v>315</v>
      </c>
      <c r="C4720" s="127" t="s">
        <v>19</v>
      </c>
      <c r="D4720" s="128">
        <v>45</v>
      </c>
      <c r="E4720" s="128">
        <v>44.475000000000001</v>
      </c>
      <c r="F4720" s="129">
        <f t="shared" si="147"/>
        <v>0.9883333333333334</v>
      </c>
    </row>
    <row r="4721" spans="1:6" s="60" customFormat="1" ht="15" hidden="1" x14ac:dyDescent="0.25">
      <c r="A4721" s="65" t="str">
        <f t="shared" si="146"/>
        <v>A</v>
      </c>
      <c r="B4721" s="127" t="s">
        <v>315</v>
      </c>
      <c r="C4721" s="127" t="s">
        <v>20</v>
      </c>
      <c r="D4721" s="128">
        <v>4.8289999999999997</v>
      </c>
      <c r="E4721" s="128">
        <v>3.6457899999999999</v>
      </c>
      <c r="F4721" s="129">
        <f t="shared" si="147"/>
        <v>0.75497825636777804</v>
      </c>
    </row>
    <row r="4722" spans="1:6" s="60" customFormat="1" ht="15" hidden="1" x14ac:dyDescent="0.25">
      <c r="A4722" s="65" t="str">
        <f t="shared" si="146"/>
        <v>A</v>
      </c>
      <c r="B4722" s="127" t="s">
        <v>315</v>
      </c>
      <c r="C4722" s="127" t="s">
        <v>34</v>
      </c>
      <c r="D4722" s="128">
        <v>6.0999999999999999E-2</v>
      </c>
      <c r="E4722" s="128">
        <v>4.5719999999999997E-2</v>
      </c>
      <c r="F4722" s="129">
        <f t="shared" si="147"/>
        <v>0.74950819672131141</v>
      </c>
    </row>
    <row r="4723" spans="1:6" s="60" customFormat="1" ht="15" hidden="1" x14ac:dyDescent="0.25">
      <c r="A4723" s="65" t="str">
        <f t="shared" si="146"/>
        <v>A</v>
      </c>
      <c r="B4723" s="124" t="s">
        <v>315</v>
      </c>
      <c r="C4723" s="124" t="s">
        <v>35</v>
      </c>
      <c r="D4723" s="125">
        <v>1.1100000000000001</v>
      </c>
      <c r="E4723" s="125">
        <v>1.1100000000000001</v>
      </c>
      <c r="F4723" s="126">
        <f t="shared" si="147"/>
        <v>1</v>
      </c>
    </row>
    <row r="4724" spans="1:6" s="60" customFormat="1" ht="54.75" hidden="1" thickBot="1" x14ac:dyDescent="0.3">
      <c r="A4724" s="65" t="str">
        <f t="shared" si="146"/>
        <v>A</v>
      </c>
      <c r="B4724" s="120" t="s">
        <v>2273</v>
      </c>
      <c r="C4724" s="121" t="s">
        <v>2274</v>
      </c>
      <c r="D4724" s="122">
        <v>110</v>
      </c>
      <c r="E4724" s="122">
        <v>102.50083000000001</v>
      </c>
      <c r="F4724" s="123">
        <f t="shared" si="147"/>
        <v>0.93182572727272739</v>
      </c>
    </row>
    <row r="4725" spans="1:6" s="60" customFormat="1" ht="15" hidden="1" x14ac:dyDescent="0.25">
      <c r="A4725" s="65" t="str">
        <f t="shared" si="146"/>
        <v>A</v>
      </c>
      <c r="B4725" s="124" t="s">
        <v>315</v>
      </c>
      <c r="C4725" s="124" t="s">
        <v>18</v>
      </c>
      <c r="D4725" s="125">
        <v>110</v>
      </c>
      <c r="E4725" s="125">
        <v>102.50083000000001</v>
      </c>
      <c r="F4725" s="126">
        <f t="shared" si="147"/>
        <v>0.93182572727272739</v>
      </c>
    </row>
    <row r="4726" spans="1:6" s="60" customFormat="1" ht="15" hidden="1" x14ac:dyDescent="0.25">
      <c r="A4726" s="65" t="str">
        <f t="shared" si="146"/>
        <v>A</v>
      </c>
      <c r="B4726" s="127" t="s">
        <v>315</v>
      </c>
      <c r="C4726" s="127" t="s">
        <v>19</v>
      </c>
      <c r="D4726" s="128">
        <v>80</v>
      </c>
      <c r="E4726" s="128">
        <v>79.2</v>
      </c>
      <c r="F4726" s="129">
        <f t="shared" si="147"/>
        <v>0.99</v>
      </c>
    </row>
    <row r="4727" spans="1:6" s="60" customFormat="1" ht="15" hidden="1" x14ac:dyDescent="0.25">
      <c r="A4727" s="65" t="str">
        <f t="shared" si="146"/>
        <v>A</v>
      </c>
      <c r="B4727" s="127" t="s">
        <v>315</v>
      </c>
      <c r="C4727" s="127" t="s">
        <v>20</v>
      </c>
      <c r="D4727" s="128">
        <v>29.939</v>
      </c>
      <c r="E4727" s="128">
        <v>23.240079999999999</v>
      </c>
      <c r="F4727" s="129">
        <f t="shared" si="147"/>
        <v>0.77624770366411699</v>
      </c>
    </row>
    <row r="4728" spans="1:6" s="60" customFormat="1" ht="15" hidden="1" x14ac:dyDescent="0.25">
      <c r="A4728" s="65" t="str">
        <f t="shared" si="146"/>
        <v>A</v>
      </c>
      <c r="B4728" s="127" t="s">
        <v>315</v>
      </c>
      <c r="C4728" s="127" t="s">
        <v>34</v>
      </c>
      <c r="D4728" s="128">
        <v>6.0999999999999999E-2</v>
      </c>
      <c r="E4728" s="128">
        <v>6.0749999999999998E-2</v>
      </c>
      <c r="F4728" s="129">
        <f t="shared" si="147"/>
        <v>0.99590163934426235</v>
      </c>
    </row>
    <row r="4729" spans="1:6" s="60" customFormat="1" ht="36.75" hidden="1" thickBot="1" x14ac:dyDescent="0.3">
      <c r="A4729" s="65" t="str">
        <f t="shared" si="146"/>
        <v>A</v>
      </c>
      <c r="B4729" s="120" t="s">
        <v>2275</v>
      </c>
      <c r="C4729" s="121" t="s">
        <v>2276</v>
      </c>
      <c r="D4729" s="122">
        <v>47</v>
      </c>
      <c r="E4729" s="122">
        <v>46.002720000000004</v>
      </c>
      <c r="F4729" s="123">
        <f t="shared" si="147"/>
        <v>0.97878127659574476</v>
      </c>
    </row>
    <row r="4730" spans="1:6" s="60" customFormat="1" ht="15" hidden="1" x14ac:dyDescent="0.25">
      <c r="A4730" s="65" t="str">
        <f t="shared" si="146"/>
        <v>A</v>
      </c>
      <c r="B4730" s="124" t="s">
        <v>315</v>
      </c>
      <c r="C4730" s="124" t="s">
        <v>18</v>
      </c>
      <c r="D4730" s="125">
        <v>47</v>
      </c>
      <c r="E4730" s="125">
        <v>46.002720000000004</v>
      </c>
      <c r="F4730" s="126">
        <f t="shared" si="147"/>
        <v>0.97878127659574476</v>
      </c>
    </row>
    <row r="4731" spans="1:6" s="60" customFormat="1" ht="15" hidden="1" x14ac:dyDescent="0.25">
      <c r="A4731" s="65" t="str">
        <f t="shared" si="146"/>
        <v>A</v>
      </c>
      <c r="B4731" s="127" t="s">
        <v>315</v>
      </c>
      <c r="C4731" s="127" t="s">
        <v>19</v>
      </c>
      <c r="D4731" s="128">
        <v>30</v>
      </c>
      <c r="E4731" s="128">
        <v>29.52</v>
      </c>
      <c r="F4731" s="129">
        <f t="shared" si="147"/>
        <v>0.98399999999999999</v>
      </c>
    </row>
    <row r="4732" spans="1:6" s="60" customFormat="1" ht="15" hidden="1" x14ac:dyDescent="0.25">
      <c r="A4732" s="65" t="str">
        <f t="shared" si="146"/>
        <v>A</v>
      </c>
      <c r="B4732" s="127" t="s">
        <v>315</v>
      </c>
      <c r="C4732" s="127" t="s">
        <v>20</v>
      </c>
      <c r="D4732" s="128">
        <v>17</v>
      </c>
      <c r="E4732" s="128">
        <v>16.48272</v>
      </c>
      <c r="F4732" s="129">
        <f t="shared" si="147"/>
        <v>0.96957176470588236</v>
      </c>
    </row>
    <row r="4733" spans="1:6" s="60" customFormat="1" ht="18.75" hidden="1" thickBot="1" x14ac:dyDescent="0.3">
      <c r="A4733" s="65" t="str">
        <f t="shared" si="146"/>
        <v>A</v>
      </c>
      <c r="B4733" s="120" t="s">
        <v>2277</v>
      </c>
      <c r="C4733" s="121" t="s">
        <v>2278</v>
      </c>
      <c r="D4733" s="122">
        <v>9204.4390000000003</v>
      </c>
      <c r="E4733" s="122">
        <v>6996.7849799999995</v>
      </c>
      <c r="F4733" s="123">
        <f t="shared" si="147"/>
        <v>0.76015333253878903</v>
      </c>
    </row>
    <row r="4734" spans="1:6" s="60" customFormat="1" ht="15" hidden="1" x14ac:dyDescent="0.25">
      <c r="A4734" s="65" t="str">
        <f t="shared" si="146"/>
        <v>A</v>
      </c>
      <c r="B4734" s="124" t="s">
        <v>315</v>
      </c>
      <c r="C4734" s="124" t="s">
        <v>18</v>
      </c>
      <c r="D4734" s="125">
        <v>6329.8710000000001</v>
      </c>
      <c r="E4734" s="125">
        <v>5317.4045299999989</v>
      </c>
      <c r="F4734" s="126">
        <f t="shared" si="147"/>
        <v>0.84004943070719751</v>
      </c>
    </row>
    <row r="4735" spans="1:6" s="60" customFormat="1" ht="15" hidden="1" x14ac:dyDescent="0.25">
      <c r="A4735" s="65" t="str">
        <f t="shared" si="146"/>
        <v>A</v>
      </c>
      <c r="B4735" s="127" t="s">
        <v>315</v>
      </c>
      <c r="C4735" s="127" t="s">
        <v>19</v>
      </c>
      <c r="D4735" s="128">
        <v>2155.8000000000002</v>
      </c>
      <c r="E4735" s="128">
        <v>1966.6840199999999</v>
      </c>
      <c r="F4735" s="129">
        <f t="shared" si="147"/>
        <v>0.91227573058725286</v>
      </c>
    </row>
    <row r="4736" spans="1:6" s="60" customFormat="1" ht="15" hidden="1" x14ac:dyDescent="0.25">
      <c r="A4736" s="65" t="str">
        <f t="shared" si="146"/>
        <v>A</v>
      </c>
      <c r="B4736" s="127" t="s">
        <v>315</v>
      </c>
      <c r="C4736" s="127" t="s">
        <v>20</v>
      </c>
      <c r="D4736" s="128">
        <v>3297.096</v>
      </c>
      <c r="E4736" s="128">
        <v>2568.2332900000001</v>
      </c>
      <c r="F4736" s="129">
        <f t="shared" si="147"/>
        <v>0.77893797754144867</v>
      </c>
    </row>
    <row r="4737" spans="1:6" s="60" customFormat="1" ht="15" hidden="1" x14ac:dyDescent="0.25">
      <c r="A4737" s="65" t="str">
        <f t="shared" si="146"/>
        <v>A</v>
      </c>
      <c r="B4737" s="127" t="s">
        <v>315</v>
      </c>
      <c r="C4737" s="127" t="s">
        <v>3</v>
      </c>
      <c r="D4737" s="128">
        <v>12</v>
      </c>
      <c r="E4737" s="128">
        <v>7.9117800000000003</v>
      </c>
      <c r="F4737" s="129">
        <f t="shared" si="147"/>
        <v>0.65931499999999998</v>
      </c>
    </row>
    <row r="4738" spans="1:6" s="60" customFormat="1" ht="15" hidden="1" x14ac:dyDescent="0.25">
      <c r="A4738" s="65" t="str">
        <f t="shared" si="146"/>
        <v>A</v>
      </c>
      <c r="B4738" s="127" t="s">
        <v>315</v>
      </c>
      <c r="C4738" s="127" t="s">
        <v>33</v>
      </c>
      <c r="D4738" s="128">
        <v>50.7</v>
      </c>
      <c r="E4738" s="128">
        <v>48.362870000000001</v>
      </c>
      <c r="F4738" s="129">
        <f t="shared" si="147"/>
        <v>0.95390276134122287</v>
      </c>
    </row>
    <row r="4739" spans="1:6" s="60" customFormat="1" ht="15" hidden="1" x14ac:dyDescent="0.25">
      <c r="A4739" s="65" t="str">
        <f t="shared" si="146"/>
        <v>A</v>
      </c>
      <c r="B4739" s="127" t="s">
        <v>315</v>
      </c>
      <c r="C4739" s="127" t="s">
        <v>34</v>
      </c>
      <c r="D4739" s="128">
        <v>814.27499999999998</v>
      </c>
      <c r="E4739" s="128">
        <v>726.21256999999991</v>
      </c>
      <c r="F4739" s="129">
        <f t="shared" si="147"/>
        <v>0.89185173313683941</v>
      </c>
    </row>
    <row r="4740" spans="1:6" s="60" customFormat="1" ht="15" hidden="1" x14ac:dyDescent="0.25">
      <c r="A4740" s="65" t="str">
        <f t="shared" si="146"/>
        <v>A</v>
      </c>
      <c r="B4740" s="124" t="s">
        <v>315</v>
      </c>
      <c r="C4740" s="124" t="s">
        <v>35</v>
      </c>
      <c r="D4740" s="125">
        <v>2874.5680000000002</v>
      </c>
      <c r="E4740" s="125">
        <v>1679.3804500000001</v>
      </c>
      <c r="F4740" s="126">
        <f t="shared" si="147"/>
        <v>0.58422011585740885</v>
      </c>
    </row>
    <row r="4741" spans="1:6" s="60" customFormat="1" ht="36.75" hidden="1" thickBot="1" x14ac:dyDescent="0.3">
      <c r="A4741" s="65" t="str">
        <f t="shared" ref="A4741:A4804" si="148">(IF(OR(D4741&lt;&gt;0,E4741&lt;&gt;0,),"A","B"))</f>
        <v>A</v>
      </c>
      <c r="B4741" s="120" t="s">
        <v>2279</v>
      </c>
      <c r="C4741" s="121" t="s">
        <v>2280</v>
      </c>
      <c r="D4741" s="122">
        <v>3710.2649999999999</v>
      </c>
      <c r="E4741" s="122">
        <v>3370.2828500000001</v>
      </c>
      <c r="F4741" s="123">
        <f t="shared" ref="F4741:F4804" si="149">E4741/D4741</f>
        <v>0.90836715167245474</v>
      </c>
    </row>
    <row r="4742" spans="1:6" s="60" customFormat="1" ht="15" hidden="1" x14ac:dyDescent="0.25">
      <c r="A4742" s="65" t="str">
        <f t="shared" si="148"/>
        <v>A</v>
      </c>
      <c r="B4742" s="124" t="s">
        <v>315</v>
      </c>
      <c r="C4742" s="124" t="s">
        <v>18</v>
      </c>
      <c r="D4742" s="125">
        <v>3665.2649999999999</v>
      </c>
      <c r="E4742" s="125">
        <v>3365.0157899999999</v>
      </c>
      <c r="F4742" s="126">
        <f t="shared" si="149"/>
        <v>0.91808253700619191</v>
      </c>
    </row>
    <row r="4743" spans="1:6" s="60" customFormat="1" ht="15" hidden="1" x14ac:dyDescent="0.25">
      <c r="A4743" s="65" t="str">
        <f t="shared" si="148"/>
        <v>A</v>
      </c>
      <c r="B4743" s="127" t="s">
        <v>315</v>
      </c>
      <c r="C4743" s="127" t="s">
        <v>19</v>
      </c>
      <c r="D4743" s="128">
        <v>2155.8000000000002</v>
      </c>
      <c r="E4743" s="128">
        <v>1966.6840199999999</v>
      </c>
      <c r="F4743" s="129">
        <f t="shared" si="149"/>
        <v>0.91227573058725286</v>
      </c>
    </row>
    <row r="4744" spans="1:6" s="60" customFormat="1" ht="15" hidden="1" x14ac:dyDescent="0.25">
      <c r="A4744" s="65" t="str">
        <f t="shared" si="148"/>
        <v>A</v>
      </c>
      <c r="B4744" s="127" t="s">
        <v>315</v>
      </c>
      <c r="C4744" s="127" t="s">
        <v>20</v>
      </c>
      <c r="D4744" s="128">
        <v>1449.7650000000001</v>
      </c>
      <c r="E4744" s="128">
        <v>1344.7232900000001</v>
      </c>
      <c r="F4744" s="129">
        <f t="shared" si="149"/>
        <v>0.92754569878566528</v>
      </c>
    </row>
    <row r="4745" spans="1:6" s="60" customFormat="1" ht="15" hidden="1" x14ac:dyDescent="0.25">
      <c r="A4745" s="65" t="str">
        <f t="shared" si="148"/>
        <v>A</v>
      </c>
      <c r="B4745" s="127" t="s">
        <v>315</v>
      </c>
      <c r="C4745" s="127" t="s">
        <v>33</v>
      </c>
      <c r="D4745" s="128">
        <v>50.7</v>
      </c>
      <c r="E4745" s="128">
        <v>48.362870000000001</v>
      </c>
      <c r="F4745" s="129">
        <f t="shared" si="149"/>
        <v>0.95390276134122287</v>
      </c>
    </row>
    <row r="4746" spans="1:6" s="60" customFormat="1" ht="15" hidden="1" x14ac:dyDescent="0.25">
      <c r="A4746" s="65" t="str">
        <f t="shared" si="148"/>
        <v>A</v>
      </c>
      <c r="B4746" s="127" t="s">
        <v>315</v>
      </c>
      <c r="C4746" s="127" t="s">
        <v>34</v>
      </c>
      <c r="D4746" s="128">
        <v>9</v>
      </c>
      <c r="E4746" s="128">
        <v>5.2456100000000001</v>
      </c>
      <c r="F4746" s="129">
        <f t="shared" si="149"/>
        <v>0.58284555555555562</v>
      </c>
    </row>
    <row r="4747" spans="1:6" s="60" customFormat="1" ht="15" hidden="1" x14ac:dyDescent="0.25">
      <c r="A4747" s="65" t="str">
        <f t="shared" si="148"/>
        <v>A</v>
      </c>
      <c r="B4747" s="124" t="s">
        <v>315</v>
      </c>
      <c r="C4747" s="124" t="s">
        <v>35</v>
      </c>
      <c r="D4747" s="125">
        <v>45</v>
      </c>
      <c r="E4747" s="125">
        <v>5.2670600000000007</v>
      </c>
      <c r="F4747" s="126">
        <f t="shared" si="149"/>
        <v>0.11704577777777779</v>
      </c>
    </row>
    <row r="4748" spans="1:6" s="60" customFormat="1" ht="36.75" hidden="1" thickBot="1" x14ac:dyDescent="0.3">
      <c r="A4748" s="65" t="str">
        <f t="shared" si="148"/>
        <v>A</v>
      </c>
      <c r="B4748" s="120" t="s">
        <v>2281</v>
      </c>
      <c r="C4748" s="121" t="s">
        <v>2282</v>
      </c>
      <c r="D4748" s="122">
        <v>5494.174</v>
      </c>
      <c r="E4748" s="122">
        <v>3626.5021299999994</v>
      </c>
      <c r="F4748" s="123">
        <f t="shared" si="149"/>
        <v>0.66006321059362139</v>
      </c>
    </row>
    <row r="4749" spans="1:6" s="60" customFormat="1" ht="15" hidden="1" x14ac:dyDescent="0.25">
      <c r="A4749" s="65" t="str">
        <f t="shared" si="148"/>
        <v>A</v>
      </c>
      <c r="B4749" s="124" t="s">
        <v>315</v>
      </c>
      <c r="C4749" s="124" t="s">
        <v>18</v>
      </c>
      <c r="D4749" s="125">
        <v>2664.6060000000002</v>
      </c>
      <c r="E4749" s="125">
        <v>1952.3887399999999</v>
      </c>
      <c r="F4749" s="126">
        <f t="shared" si="149"/>
        <v>0.73271198068307275</v>
      </c>
    </row>
    <row r="4750" spans="1:6" s="60" customFormat="1" ht="15" hidden="1" x14ac:dyDescent="0.25">
      <c r="A4750" s="65" t="str">
        <f t="shared" si="148"/>
        <v>A</v>
      </c>
      <c r="B4750" s="127" t="s">
        <v>315</v>
      </c>
      <c r="C4750" s="127" t="s">
        <v>20</v>
      </c>
      <c r="D4750" s="128">
        <v>1847.3309999999999</v>
      </c>
      <c r="E4750" s="128">
        <v>1223.51</v>
      </c>
      <c r="F4750" s="129">
        <f t="shared" si="149"/>
        <v>0.66231227646805046</v>
      </c>
    </row>
    <row r="4751" spans="1:6" s="60" customFormat="1" ht="15" hidden="1" x14ac:dyDescent="0.25">
      <c r="A4751" s="65" t="str">
        <f t="shared" si="148"/>
        <v>A</v>
      </c>
      <c r="B4751" s="127" t="s">
        <v>315</v>
      </c>
      <c r="C4751" s="127" t="s">
        <v>3</v>
      </c>
      <c r="D4751" s="128">
        <v>12</v>
      </c>
      <c r="E4751" s="128">
        <v>7.9117800000000003</v>
      </c>
      <c r="F4751" s="129">
        <f t="shared" si="149"/>
        <v>0.65931499999999998</v>
      </c>
    </row>
    <row r="4752" spans="1:6" s="60" customFormat="1" ht="15" hidden="1" x14ac:dyDescent="0.25">
      <c r="A4752" s="65" t="str">
        <f t="shared" si="148"/>
        <v>A</v>
      </c>
      <c r="B4752" s="127" t="s">
        <v>315</v>
      </c>
      <c r="C4752" s="127" t="s">
        <v>34</v>
      </c>
      <c r="D4752" s="128">
        <v>805.27499999999998</v>
      </c>
      <c r="E4752" s="128">
        <v>720.96695999999997</v>
      </c>
      <c r="F4752" s="129">
        <f t="shared" si="149"/>
        <v>0.89530528080469407</v>
      </c>
    </row>
    <row r="4753" spans="1:6" s="60" customFormat="1" ht="15" hidden="1" x14ac:dyDescent="0.25">
      <c r="A4753" s="65" t="str">
        <f t="shared" si="148"/>
        <v>A</v>
      </c>
      <c r="B4753" s="124" t="s">
        <v>315</v>
      </c>
      <c r="C4753" s="124" t="s">
        <v>35</v>
      </c>
      <c r="D4753" s="125">
        <v>2829.5680000000002</v>
      </c>
      <c r="E4753" s="125">
        <v>1674.1133900000002</v>
      </c>
      <c r="F4753" s="126">
        <f t="shared" si="149"/>
        <v>0.59164981721591425</v>
      </c>
    </row>
    <row r="4754" spans="1:6" ht="36.75" thickBot="1" x14ac:dyDescent="0.25">
      <c r="A4754" s="49" t="str">
        <f t="shared" si="148"/>
        <v>A</v>
      </c>
      <c r="B4754" s="109" t="s">
        <v>2283</v>
      </c>
      <c r="C4754" s="110" t="s">
        <v>2284</v>
      </c>
      <c r="D4754" s="111">
        <v>108662</v>
      </c>
      <c r="E4754" s="111">
        <v>101035.36375</v>
      </c>
      <c r="F4754" s="112">
        <f t="shared" si="149"/>
        <v>0.92981321667188166</v>
      </c>
    </row>
    <row r="4755" spans="1:6" ht="15.75" thickTop="1" x14ac:dyDescent="0.2">
      <c r="A4755" s="49" t="str">
        <f t="shared" si="148"/>
        <v>A</v>
      </c>
      <c r="B4755" s="115" t="s">
        <v>315</v>
      </c>
      <c r="C4755" s="115" t="s">
        <v>18</v>
      </c>
      <c r="D4755" s="116">
        <v>108646</v>
      </c>
      <c r="E4755" s="116">
        <v>101034.63374999999</v>
      </c>
      <c r="F4755" s="117">
        <f t="shared" si="149"/>
        <v>0.929943428658211</v>
      </c>
    </row>
    <row r="4756" spans="1:6" ht="15" x14ac:dyDescent="0.2">
      <c r="A4756" s="49" t="str">
        <f t="shared" si="148"/>
        <v>A</v>
      </c>
      <c r="B4756" s="118" t="s">
        <v>315</v>
      </c>
      <c r="C4756" s="118" t="s">
        <v>19</v>
      </c>
      <c r="D4756" s="89">
        <v>134</v>
      </c>
      <c r="E4756" s="89">
        <v>115.69773000000001</v>
      </c>
      <c r="F4756" s="119">
        <f t="shared" si="149"/>
        <v>0.86341589552238807</v>
      </c>
    </row>
    <row r="4757" spans="1:6" ht="15" x14ac:dyDescent="0.2">
      <c r="A4757" s="49" t="str">
        <f t="shared" si="148"/>
        <v>A</v>
      </c>
      <c r="B4757" s="118" t="s">
        <v>315</v>
      </c>
      <c r="C4757" s="118" t="s">
        <v>20</v>
      </c>
      <c r="D4757" s="89">
        <v>185</v>
      </c>
      <c r="E4757" s="89">
        <v>139.95468</v>
      </c>
      <c r="F4757" s="119">
        <f t="shared" si="149"/>
        <v>0.75651178378378381</v>
      </c>
    </row>
    <row r="4758" spans="1:6" ht="15" x14ac:dyDescent="0.2">
      <c r="A4758" s="49" t="str">
        <f t="shared" si="148"/>
        <v>A</v>
      </c>
      <c r="B4758" s="118" t="s">
        <v>315</v>
      </c>
      <c r="C4758" s="118" t="s">
        <v>32</v>
      </c>
      <c r="D4758" s="89">
        <v>106145.31600000001</v>
      </c>
      <c r="E4758" s="89">
        <v>97663.056389999983</v>
      </c>
      <c r="F4758" s="119">
        <f t="shared" si="149"/>
        <v>0.9200882344162975</v>
      </c>
    </row>
    <row r="4759" spans="1:6" ht="15" x14ac:dyDescent="0.2">
      <c r="A4759" s="49" t="str">
        <f t="shared" si="148"/>
        <v>A</v>
      </c>
      <c r="B4759" s="118" t="s">
        <v>315</v>
      </c>
      <c r="C4759" s="118" t="s">
        <v>3</v>
      </c>
      <c r="D4759" s="89">
        <v>1770</v>
      </c>
      <c r="E4759" s="89">
        <v>1745.95823</v>
      </c>
      <c r="F4759" s="119">
        <f t="shared" si="149"/>
        <v>0.98641707909604515</v>
      </c>
    </row>
    <row r="4760" spans="1:6" ht="15" x14ac:dyDescent="0.2">
      <c r="A4760" s="49" t="str">
        <f t="shared" si="148"/>
        <v>A</v>
      </c>
      <c r="B4760" s="118" t="s">
        <v>315</v>
      </c>
      <c r="C4760" s="118" t="s">
        <v>34</v>
      </c>
      <c r="D4760" s="89">
        <v>411.68400000000003</v>
      </c>
      <c r="E4760" s="89">
        <v>1369.9667199999999</v>
      </c>
      <c r="F4760" s="119">
        <f t="shared" si="149"/>
        <v>3.3277142662819053</v>
      </c>
    </row>
    <row r="4761" spans="1:6" ht="15" x14ac:dyDescent="0.2">
      <c r="A4761" s="49" t="str">
        <f t="shared" si="148"/>
        <v>A</v>
      </c>
      <c r="B4761" s="115" t="s">
        <v>315</v>
      </c>
      <c r="C4761" s="115" t="s">
        <v>35</v>
      </c>
      <c r="D4761" s="116">
        <v>16</v>
      </c>
      <c r="E4761" s="116">
        <v>0.73</v>
      </c>
      <c r="F4761" s="117">
        <f t="shared" si="149"/>
        <v>4.5624999999999999E-2</v>
      </c>
    </row>
    <row r="4762" spans="1:6" s="60" customFormat="1" ht="18.75" hidden="1" thickBot="1" x14ac:dyDescent="0.3">
      <c r="A4762" s="65" t="str">
        <f t="shared" si="148"/>
        <v>A</v>
      </c>
      <c r="B4762" s="120" t="s">
        <v>2285</v>
      </c>
      <c r="C4762" s="121" t="s">
        <v>2286</v>
      </c>
      <c r="D4762" s="122">
        <v>19250</v>
      </c>
      <c r="E4762" s="122">
        <v>17596.757369999999</v>
      </c>
      <c r="F4762" s="123">
        <f t="shared" si="149"/>
        <v>0.91411726597402598</v>
      </c>
    </row>
    <row r="4763" spans="1:6" s="60" customFormat="1" ht="15" hidden="1" x14ac:dyDescent="0.25">
      <c r="A4763" s="65" t="str">
        <f t="shared" si="148"/>
        <v>A</v>
      </c>
      <c r="B4763" s="124" t="s">
        <v>315</v>
      </c>
      <c r="C4763" s="124" t="s">
        <v>18</v>
      </c>
      <c r="D4763" s="125">
        <v>19250</v>
      </c>
      <c r="E4763" s="125">
        <v>17596.757369999999</v>
      </c>
      <c r="F4763" s="126">
        <f t="shared" si="149"/>
        <v>0.91411726597402598</v>
      </c>
    </row>
    <row r="4764" spans="1:6" s="60" customFormat="1" ht="15" hidden="1" x14ac:dyDescent="0.25">
      <c r="A4764" s="65" t="str">
        <f t="shared" si="148"/>
        <v>A</v>
      </c>
      <c r="B4764" s="127" t="s">
        <v>315</v>
      </c>
      <c r="C4764" s="127" t="s">
        <v>32</v>
      </c>
      <c r="D4764" s="128">
        <v>19250</v>
      </c>
      <c r="E4764" s="128">
        <v>17596.757369999999</v>
      </c>
      <c r="F4764" s="129">
        <f t="shared" si="149"/>
        <v>0.91411726597402598</v>
      </c>
    </row>
    <row r="4765" spans="1:6" s="60" customFormat="1" ht="36.75" hidden="1" thickBot="1" x14ac:dyDescent="0.3">
      <c r="A4765" s="65" t="str">
        <f t="shared" si="148"/>
        <v>A</v>
      </c>
      <c r="B4765" s="120" t="s">
        <v>2287</v>
      </c>
      <c r="C4765" s="121" t="s">
        <v>2288</v>
      </c>
      <c r="D4765" s="122">
        <v>7026.4432200000001</v>
      </c>
      <c r="E4765" s="122">
        <v>6977.3738099999991</v>
      </c>
      <c r="F4765" s="123">
        <f t="shared" si="149"/>
        <v>0.99301646530632592</v>
      </c>
    </row>
    <row r="4766" spans="1:6" s="60" customFormat="1" ht="15" hidden="1" x14ac:dyDescent="0.25">
      <c r="A4766" s="65" t="str">
        <f t="shared" si="148"/>
        <v>A</v>
      </c>
      <c r="B4766" s="124" t="s">
        <v>315</v>
      </c>
      <c r="C4766" s="124" t="s">
        <v>18</v>
      </c>
      <c r="D4766" s="125">
        <v>7026.4432200000001</v>
      </c>
      <c r="E4766" s="125">
        <v>6977.3738099999991</v>
      </c>
      <c r="F4766" s="126">
        <f t="shared" si="149"/>
        <v>0.99301646530632592</v>
      </c>
    </row>
    <row r="4767" spans="1:6" s="60" customFormat="1" ht="15" hidden="1" x14ac:dyDescent="0.25">
      <c r="A4767" s="65" t="str">
        <f t="shared" si="148"/>
        <v>A</v>
      </c>
      <c r="B4767" s="127" t="s">
        <v>315</v>
      </c>
      <c r="C4767" s="127" t="s">
        <v>32</v>
      </c>
      <c r="D4767" s="128">
        <v>7026.4432200000001</v>
      </c>
      <c r="E4767" s="128">
        <v>6977.3738099999991</v>
      </c>
      <c r="F4767" s="129">
        <f t="shared" si="149"/>
        <v>0.99301646530632592</v>
      </c>
    </row>
    <row r="4768" spans="1:6" s="60" customFormat="1" ht="54.75" hidden="1" thickBot="1" x14ac:dyDescent="0.3">
      <c r="A4768" s="65" t="str">
        <f t="shared" si="148"/>
        <v>A</v>
      </c>
      <c r="B4768" s="120" t="s">
        <v>2289</v>
      </c>
      <c r="C4768" s="121" t="s">
        <v>2290</v>
      </c>
      <c r="D4768" s="122">
        <v>12223.556780000001</v>
      </c>
      <c r="E4768" s="122">
        <v>10619.38356</v>
      </c>
      <c r="F4768" s="123">
        <f t="shared" si="149"/>
        <v>0.86876379364272072</v>
      </c>
    </row>
    <row r="4769" spans="1:6" s="60" customFormat="1" ht="15" hidden="1" x14ac:dyDescent="0.25">
      <c r="A4769" s="65" t="str">
        <f t="shared" si="148"/>
        <v>A</v>
      </c>
      <c r="B4769" s="124" t="s">
        <v>315</v>
      </c>
      <c r="C4769" s="124" t="s">
        <v>18</v>
      </c>
      <c r="D4769" s="125">
        <v>12223.556780000001</v>
      </c>
      <c r="E4769" s="125">
        <v>10619.38356</v>
      </c>
      <c r="F4769" s="126">
        <f t="shared" si="149"/>
        <v>0.86876379364272072</v>
      </c>
    </row>
    <row r="4770" spans="1:6" s="60" customFormat="1" ht="15" hidden="1" x14ac:dyDescent="0.25">
      <c r="A4770" s="65" t="str">
        <f t="shared" si="148"/>
        <v>A</v>
      </c>
      <c r="B4770" s="127" t="s">
        <v>315</v>
      </c>
      <c r="C4770" s="127" t="s">
        <v>32</v>
      </c>
      <c r="D4770" s="128">
        <v>12223.556780000001</v>
      </c>
      <c r="E4770" s="128">
        <v>10619.38356</v>
      </c>
      <c r="F4770" s="129">
        <f t="shared" si="149"/>
        <v>0.86876379364272072</v>
      </c>
    </row>
    <row r="4771" spans="1:6" s="60" customFormat="1" ht="18.75" hidden="1" thickBot="1" x14ac:dyDescent="0.3">
      <c r="A4771" s="65" t="str">
        <f t="shared" si="148"/>
        <v>A</v>
      </c>
      <c r="B4771" s="120" t="s">
        <v>2291</v>
      </c>
      <c r="C4771" s="121" t="s">
        <v>2292</v>
      </c>
      <c r="D4771" s="122">
        <v>6900</v>
      </c>
      <c r="E4771" s="122">
        <v>6855.9040600000008</v>
      </c>
      <c r="F4771" s="123">
        <f t="shared" si="149"/>
        <v>0.99360928405797111</v>
      </c>
    </row>
    <row r="4772" spans="1:6" s="60" customFormat="1" ht="15" hidden="1" x14ac:dyDescent="0.25">
      <c r="A4772" s="65" t="str">
        <f t="shared" si="148"/>
        <v>A</v>
      </c>
      <c r="B4772" s="124" t="s">
        <v>315</v>
      </c>
      <c r="C4772" s="124" t="s">
        <v>18</v>
      </c>
      <c r="D4772" s="125">
        <v>6900</v>
      </c>
      <c r="E4772" s="125">
        <v>6855.9040600000008</v>
      </c>
      <c r="F4772" s="126">
        <f t="shared" si="149"/>
        <v>0.99360928405797111</v>
      </c>
    </row>
    <row r="4773" spans="1:6" s="60" customFormat="1" ht="15" hidden="1" x14ac:dyDescent="0.25">
      <c r="A4773" s="65" t="str">
        <f t="shared" si="148"/>
        <v>A</v>
      </c>
      <c r="B4773" s="127" t="s">
        <v>315</v>
      </c>
      <c r="C4773" s="127" t="s">
        <v>32</v>
      </c>
      <c r="D4773" s="128">
        <v>6886.5060000000003</v>
      </c>
      <c r="E4773" s="128">
        <v>6842.4100600000002</v>
      </c>
      <c r="F4773" s="129">
        <f t="shared" si="149"/>
        <v>0.9935967615507777</v>
      </c>
    </row>
    <row r="4774" spans="1:6" s="60" customFormat="1" ht="15" hidden="1" x14ac:dyDescent="0.25">
      <c r="A4774" s="65" t="str">
        <f t="shared" si="148"/>
        <v>A</v>
      </c>
      <c r="B4774" s="127" t="s">
        <v>315</v>
      </c>
      <c r="C4774" s="127" t="s">
        <v>34</v>
      </c>
      <c r="D4774" s="128">
        <v>13.494</v>
      </c>
      <c r="E4774" s="128">
        <v>13.494</v>
      </c>
      <c r="F4774" s="129">
        <f t="shared" si="149"/>
        <v>1</v>
      </c>
    </row>
    <row r="4775" spans="1:6" s="60" customFormat="1" ht="36.75" hidden="1" thickBot="1" x14ac:dyDescent="0.3">
      <c r="A4775" s="65" t="str">
        <f t="shared" si="148"/>
        <v>A</v>
      </c>
      <c r="B4775" s="120" t="s">
        <v>2293</v>
      </c>
      <c r="C4775" s="121" t="s">
        <v>2294</v>
      </c>
      <c r="D4775" s="122">
        <v>2810.1002000000003</v>
      </c>
      <c r="E4775" s="122">
        <v>2810.1002000000003</v>
      </c>
      <c r="F4775" s="123">
        <f t="shared" si="149"/>
        <v>1</v>
      </c>
    </row>
    <row r="4776" spans="1:6" s="60" customFormat="1" ht="15" hidden="1" x14ac:dyDescent="0.25">
      <c r="A4776" s="65" t="str">
        <f t="shared" si="148"/>
        <v>A</v>
      </c>
      <c r="B4776" s="124" t="s">
        <v>315</v>
      </c>
      <c r="C4776" s="124" t="s">
        <v>18</v>
      </c>
      <c r="D4776" s="125">
        <v>2810.1002000000003</v>
      </c>
      <c r="E4776" s="125">
        <v>2810.1002000000003</v>
      </c>
      <c r="F4776" s="126">
        <f t="shared" si="149"/>
        <v>1</v>
      </c>
    </row>
    <row r="4777" spans="1:6" s="60" customFormat="1" ht="15" hidden="1" x14ac:dyDescent="0.25">
      <c r="A4777" s="65" t="str">
        <f t="shared" si="148"/>
        <v>A</v>
      </c>
      <c r="B4777" s="127" t="s">
        <v>315</v>
      </c>
      <c r="C4777" s="127" t="s">
        <v>32</v>
      </c>
      <c r="D4777" s="128">
        <v>2810.1002000000003</v>
      </c>
      <c r="E4777" s="128">
        <v>2810.1002000000003</v>
      </c>
      <c r="F4777" s="129">
        <f t="shared" si="149"/>
        <v>1</v>
      </c>
    </row>
    <row r="4778" spans="1:6" s="60" customFormat="1" ht="54.75" hidden="1" thickBot="1" x14ac:dyDescent="0.3">
      <c r="A4778" s="65" t="str">
        <f t="shared" si="148"/>
        <v>A</v>
      </c>
      <c r="B4778" s="120" t="s">
        <v>2295</v>
      </c>
      <c r="C4778" s="121" t="s">
        <v>2296</v>
      </c>
      <c r="D4778" s="122">
        <v>4089.8997999999997</v>
      </c>
      <c r="E4778" s="122">
        <v>4045.80386</v>
      </c>
      <c r="F4778" s="123">
        <f t="shared" si="149"/>
        <v>0.98921833243934243</v>
      </c>
    </row>
    <row r="4779" spans="1:6" s="60" customFormat="1" ht="15" hidden="1" x14ac:dyDescent="0.25">
      <c r="A4779" s="65" t="str">
        <f t="shared" si="148"/>
        <v>A</v>
      </c>
      <c r="B4779" s="124" t="s">
        <v>315</v>
      </c>
      <c r="C4779" s="124" t="s">
        <v>18</v>
      </c>
      <c r="D4779" s="125">
        <v>4089.8997999999997</v>
      </c>
      <c r="E4779" s="125">
        <v>4045.80386</v>
      </c>
      <c r="F4779" s="126">
        <f t="shared" si="149"/>
        <v>0.98921833243934243</v>
      </c>
    </row>
    <row r="4780" spans="1:6" s="60" customFormat="1" ht="15" hidden="1" x14ac:dyDescent="0.25">
      <c r="A4780" s="65" t="str">
        <f t="shared" si="148"/>
        <v>A</v>
      </c>
      <c r="B4780" s="127" t="s">
        <v>315</v>
      </c>
      <c r="C4780" s="127" t="s">
        <v>32</v>
      </c>
      <c r="D4780" s="128">
        <v>4076.4058</v>
      </c>
      <c r="E4780" s="128">
        <v>4032.3098599999998</v>
      </c>
      <c r="F4780" s="129">
        <f t="shared" si="149"/>
        <v>0.98918264221878982</v>
      </c>
    </row>
    <row r="4781" spans="1:6" s="60" customFormat="1" ht="15" hidden="1" x14ac:dyDescent="0.25">
      <c r="A4781" s="65" t="str">
        <f t="shared" si="148"/>
        <v>A</v>
      </c>
      <c r="B4781" s="127" t="s">
        <v>315</v>
      </c>
      <c r="C4781" s="127" t="s">
        <v>34</v>
      </c>
      <c r="D4781" s="128">
        <v>13.494</v>
      </c>
      <c r="E4781" s="128">
        <v>13.494</v>
      </c>
      <c r="F4781" s="129">
        <f t="shared" si="149"/>
        <v>1</v>
      </c>
    </row>
    <row r="4782" spans="1:6" s="60" customFormat="1" ht="18.75" hidden="1" thickBot="1" x14ac:dyDescent="0.3">
      <c r="A4782" s="65" t="str">
        <f t="shared" si="148"/>
        <v>A</v>
      </c>
      <c r="B4782" s="120" t="s">
        <v>2297</v>
      </c>
      <c r="C4782" s="121" t="s">
        <v>2298</v>
      </c>
      <c r="D4782" s="122">
        <v>12391</v>
      </c>
      <c r="E4782" s="122">
        <v>11624.21838</v>
      </c>
      <c r="F4782" s="123">
        <f t="shared" si="149"/>
        <v>0.93811785812283111</v>
      </c>
    </row>
    <row r="4783" spans="1:6" s="60" customFormat="1" ht="15" hidden="1" x14ac:dyDescent="0.25">
      <c r="A4783" s="65" t="str">
        <f t="shared" si="148"/>
        <v>A</v>
      </c>
      <c r="B4783" s="124" t="s">
        <v>315</v>
      </c>
      <c r="C4783" s="124" t="s">
        <v>18</v>
      </c>
      <c r="D4783" s="125">
        <v>12391</v>
      </c>
      <c r="E4783" s="125">
        <v>11624.21838</v>
      </c>
      <c r="F4783" s="126">
        <f t="shared" si="149"/>
        <v>0.93811785812283111</v>
      </c>
    </row>
    <row r="4784" spans="1:6" s="60" customFormat="1" ht="15" hidden="1" x14ac:dyDescent="0.25">
      <c r="A4784" s="65" t="str">
        <f t="shared" si="148"/>
        <v>A</v>
      </c>
      <c r="B4784" s="127" t="s">
        <v>315</v>
      </c>
      <c r="C4784" s="127" t="s">
        <v>20</v>
      </c>
      <c r="D4784" s="128">
        <v>35</v>
      </c>
      <c r="E4784" s="128">
        <v>31.882670000000001</v>
      </c>
      <c r="F4784" s="129">
        <f t="shared" si="149"/>
        <v>0.91093342857142856</v>
      </c>
    </row>
    <row r="4785" spans="1:6" s="60" customFormat="1" ht="15" hidden="1" x14ac:dyDescent="0.25">
      <c r="A4785" s="65" t="str">
        <f t="shared" si="148"/>
        <v>A</v>
      </c>
      <c r="B4785" s="127" t="s">
        <v>315</v>
      </c>
      <c r="C4785" s="127" t="s">
        <v>32</v>
      </c>
      <c r="D4785" s="128">
        <v>12318.63</v>
      </c>
      <c r="E4785" s="128">
        <v>10553.989710000002</v>
      </c>
      <c r="F4785" s="129">
        <f t="shared" si="149"/>
        <v>0.85675028067244507</v>
      </c>
    </row>
    <row r="4786" spans="1:6" s="60" customFormat="1" ht="15" hidden="1" x14ac:dyDescent="0.25">
      <c r="A4786" s="65" t="str">
        <f t="shared" si="148"/>
        <v>A</v>
      </c>
      <c r="B4786" s="127" t="s">
        <v>315</v>
      </c>
      <c r="C4786" s="127" t="s">
        <v>34</v>
      </c>
      <c r="D4786" s="128">
        <v>37.369999999999997</v>
      </c>
      <c r="E4786" s="128">
        <v>1038.346</v>
      </c>
      <c r="F4786" s="129">
        <f t="shared" si="149"/>
        <v>27.785549906341988</v>
      </c>
    </row>
    <row r="4787" spans="1:6" s="60" customFormat="1" ht="36.75" hidden="1" thickBot="1" x14ac:dyDescent="0.3">
      <c r="A4787" s="65" t="str">
        <f t="shared" si="148"/>
        <v>A</v>
      </c>
      <c r="B4787" s="120" t="s">
        <v>2299</v>
      </c>
      <c r="C4787" s="121" t="s">
        <v>2300</v>
      </c>
      <c r="D4787" s="122">
        <v>3112.68289</v>
      </c>
      <c r="E4787" s="122">
        <v>3080.0757800000001</v>
      </c>
      <c r="F4787" s="123">
        <f t="shared" si="149"/>
        <v>0.98952443562280135</v>
      </c>
    </row>
    <row r="4788" spans="1:6" s="60" customFormat="1" ht="15" hidden="1" x14ac:dyDescent="0.25">
      <c r="A4788" s="65" t="str">
        <f t="shared" si="148"/>
        <v>A</v>
      </c>
      <c r="B4788" s="124" t="s">
        <v>315</v>
      </c>
      <c r="C4788" s="124" t="s">
        <v>18</v>
      </c>
      <c r="D4788" s="125">
        <v>3112.68289</v>
      </c>
      <c r="E4788" s="125">
        <v>3080.0757800000001</v>
      </c>
      <c r="F4788" s="126">
        <f t="shared" si="149"/>
        <v>0.98952443562280135</v>
      </c>
    </row>
    <row r="4789" spans="1:6" s="60" customFormat="1" ht="15" hidden="1" x14ac:dyDescent="0.25">
      <c r="A4789" s="65" t="str">
        <f t="shared" si="148"/>
        <v>A</v>
      </c>
      <c r="B4789" s="127" t="s">
        <v>315</v>
      </c>
      <c r="C4789" s="127" t="s">
        <v>20</v>
      </c>
      <c r="D4789" s="128">
        <v>2.4</v>
      </c>
      <c r="E4789" s="128">
        <v>2.4</v>
      </c>
      <c r="F4789" s="129">
        <f t="shared" si="149"/>
        <v>1</v>
      </c>
    </row>
    <row r="4790" spans="1:6" s="60" customFormat="1" ht="15" hidden="1" x14ac:dyDescent="0.25">
      <c r="A4790" s="65" t="str">
        <f t="shared" si="148"/>
        <v>A</v>
      </c>
      <c r="B4790" s="127" t="s">
        <v>315</v>
      </c>
      <c r="C4790" s="127" t="s">
        <v>32</v>
      </c>
      <c r="D4790" s="128">
        <v>3110.28289</v>
      </c>
      <c r="E4790" s="128">
        <v>3077.6757800000005</v>
      </c>
      <c r="F4790" s="129">
        <f t="shared" si="149"/>
        <v>0.98951635232125157</v>
      </c>
    </row>
    <row r="4791" spans="1:6" s="60" customFormat="1" ht="54.75" hidden="1" thickBot="1" x14ac:dyDescent="0.3">
      <c r="A4791" s="65" t="str">
        <f t="shared" si="148"/>
        <v>A</v>
      </c>
      <c r="B4791" s="120" t="s">
        <v>2301</v>
      </c>
      <c r="C4791" s="121" t="s">
        <v>2302</v>
      </c>
      <c r="D4791" s="122">
        <v>9278.31711</v>
      </c>
      <c r="E4791" s="122">
        <v>8544.1425999999992</v>
      </c>
      <c r="F4791" s="123">
        <f t="shared" si="149"/>
        <v>0.92087201792136197</v>
      </c>
    </row>
    <row r="4792" spans="1:6" s="60" customFormat="1" ht="15" hidden="1" x14ac:dyDescent="0.25">
      <c r="A4792" s="65" t="str">
        <f t="shared" si="148"/>
        <v>A</v>
      </c>
      <c r="B4792" s="124" t="s">
        <v>315</v>
      </c>
      <c r="C4792" s="124" t="s">
        <v>18</v>
      </c>
      <c r="D4792" s="125">
        <v>9278.31711</v>
      </c>
      <c r="E4792" s="125">
        <v>8544.1425999999992</v>
      </c>
      <c r="F4792" s="126">
        <f t="shared" si="149"/>
        <v>0.92087201792136197</v>
      </c>
    </row>
    <row r="4793" spans="1:6" s="60" customFormat="1" ht="15" hidden="1" x14ac:dyDescent="0.25">
      <c r="A4793" s="65" t="str">
        <f t="shared" si="148"/>
        <v>A</v>
      </c>
      <c r="B4793" s="127" t="s">
        <v>315</v>
      </c>
      <c r="C4793" s="127" t="s">
        <v>20</v>
      </c>
      <c r="D4793" s="128">
        <v>32.6</v>
      </c>
      <c r="E4793" s="128">
        <v>29.482669999999999</v>
      </c>
      <c r="F4793" s="129">
        <f t="shared" si="149"/>
        <v>0.90437638036809809</v>
      </c>
    </row>
    <row r="4794" spans="1:6" s="60" customFormat="1" ht="15" hidden="1" x14ac:dyDescent="0.25">
      <c r="A4794" s="65" t="str">
        <f t="shared" si="148"/>
        <v>A</v>
      </c>
      <c r="B4794" s="127" t="s">
        <v>315</v>
      </c>
      <c r="C4794" s="127" t="s">
        <v>32</v>
      </c>
      <c r="D4794" s="128">
        <v>9208.3471099999988</v>
      </c>
      <c r="E4794" s="128">
        <v>7476.3139299999993</v>
      </c>
      <c r="F4794" s="129">
        <f t="shared" si="149"/>
        <v>0.81190618041330553</v>
      </c>
    </row>
    <row r="4795" spans="1:6" s="60" customFormat="1" ht="15" hidden="1" x14ac:dyDescent="0.25">
      <c r="A4795" s="65" t="str">
        <f t="shared" si="148"/>
        <v>A</v>
      </c>
      <c r="B4795" s="127" t="s">
        <v>315</v>
      </c>
      <c r="C4795" s="127" t="s">
        <v>34</v>
      </c>
      <c r="D4795" s="128">
        <v>37.369999999999997</v>
      </c>
      <c r="E4795" s="128">
        <v>1038.346</v>
      </c>
      <c r="F4795" s="129">
        <f t="shared" si="149"/>
        <v>27.785549906341988</v>
      </c>
    </row>
    <row r="4796" spans="1:6" s="60" customFormat="1" ht="18.75" hidden="1" thickBot="1" x14ac:dyDescent="0.3">
      <c r="A4796" s="65" t="str">
        <f t="shared" si="148"/>
        <v>A</v>
      </c>
      <c r="B4796" s="120" t="s">
        <v>2303</v>
      </c>
      <c r="C4796" s="121" t="s">
        <v>2304</v>
      </c>
      <c r="D4796" s="122">
        <v>3500</v>
      </c>
      <c r="E4796" s="122">
        <v>3027.2085299999999</v>
      </c>
      <c r="F4796" s="123">
        <f t="shared" si="149"/>
        <v>0.86491672285714283</v>
      </c>
    </row>
    <row r="4797" spans="1:6" s="60" customFormat="1" ht="15" hidden="1" x14ac:dyDescent="0.25">
      <c r="A4797" s="65" t="str">
        <f t="shared" si="148"/>
        <v>A</v>
      </c>
      <c r="B4797" s="124" t="s">
        <v>315</v>
      </c>
      <c r="C4797" s="124" t="s">
        <v>18</v>
      </c>
      <c r="D4797" s="125">
        <v>3500</v>
      </c>
      <c r="E4797" s="125">
        <v>3027.2085299999999</v>
      </c>
      <c r="F4797" s="126">
        <f t="shared" si="149"/>
        <v>0.86491672285714283</v>
      </c>
    </row>
    <row r="4798" spans="1:6" s="60" customFormat="1" ht="15" hidden="1" x14ac:dyDescent="0.25">
      <c r="A4798" s="65" t="str">
        <f t="shared" si="148"/>
        <v>A</v>
      </c>
      <c r="B4798" s="127" t="s">
        <v>315</v>
      </c>
      <c r="C4798" s="127" t="s">
        <v>32</v>
      </c>
      <c r="D4798" s="128">
        <v>3442.45</v>
      </c>
      <c r="E4798" s="128">
        <v>2973.76053</v>
      </c>
      <c r="F4798" s="129">
        <f t="shared" si="149"/>
        <v>0.86385002832285152</v>
      </c>
    </row>
    <row r="4799" spans="1:6" s="60" customFormat="1" ht="15" hidden="1" x14ac:dyDescent="0.25">
      <c r="A4799" s="65" t="str">
        <f t="shared" si="148"/>
        <v>A</v>
      </c>
      <c r="B4799" s="127" t="s">
        <v>315</v>
      </c>
      <c r="C4799" s="127" t="s">
        <v>34</v>
      </c>
      <c r="D4799" s="128">
        <v>57.55</v>
      </c>
      <c r="E4799" s="128">
        <v>53.448</v>
      </c>
      <c r="F4799" s="129">
        <f t="shared" si="149"/>
        <v>0.92872284969591667</v>
      </c>
    </row>
    <row r="4800" spans="1:6" s="60" customFormat="1" ht="36.75" hidden="1" thickBot="1" x14ac:dyDescent="0.3">
      <c r="A4800" s="65" t="str">
        <f t="shared" si="148"/>
        <v>A</v>
      </c>
      <c r="B4800" s="120" t="s">
        <v>2305</v>
      </c>
      <c r="C4800" s="121" t="s">
        <v>2306</v>
      </c>
      <c r="D4800" s="122">
        <v>1076.05024</v>
      </c>
      <c r="E4800" s="122">
        <v>1036.05531</v>
      </c>
      <c r="F4800" s="123">
        <f t="shared" si="149"/>
        <v>0.96283172614691293</v>
      </c>
    </row>
    <row r="4801" spans="1:6" s="60" customFormat="1" ht="15" hidden="1" x14ac:dyDescent="0.25">
      <c r="A4801" s="65" t="str">
        <f t="shared" si="148"/>
        <v>A</v>
      </c>
      <c r="B4801" s="124" t="s">
        <v>315</v>
      </c>
      <c r="C4801" s="124" t="s">
        <v>18</v>
      </c>
      <c r="D4801" s="125">
        <v>1076.05024</v>
      </c>
      <c r="E4801" s="125">
        <v>1036.05531</v>
      </c>
      <c r="F4801" s="126">
        <f t="shared" si="149"/>
        <v>0.96283172614691293</v>
      </c>
    </row>
    <row r="4802" spans="1:6" s="60" customFormat="1" ht="15" hidden="1" x14ac:dyDescent="0.25">
      <c r="A4802" s="65" t="str">
        <f t="shared" si="148"/>
        <v>A</v>
      </c>
      <c r="B4802" s="127" t="s">
        <v>315</v>
      </c>
      <c r="C4802" s="127" t="s">
        <v>32</v>
      </c>
      <c r="D4802" s="128">
        <v>1060.5002400000001</v>
      </c>
      <c r="E4802" s="128">
        <v>1020.5053099999999</v>
      </c>
      <c r="F4802" s="129">
        <f t="shared" si="149"/>
        <v>0.96228673177858015</v>
      </c>
    </row>
    <row r="4803" spans="1:6" s="60" customFormat="1" ht="15" hidden="1" x14ac:dyDescent="0.25">
      <c r="A4803" s="65" t="str">
        <f t="shared" si="148"/>
        <v>A</v>
      </c>
      <c r="B4803" s="127" t="s">
        <v>315</v>
      </c>
      <c r="C4803" s="127" t="s">
        <v>34</v>
      </c>
      <c r="D4803" s="128">
        <v>15.55</v>
      </c>
      <c r="E4803" s="128">
        <v>15.55</v>
      </c>
      <c r="F4803" s="129">
        <f t="shared" si="149"/>
        <v>1</v>
      </c>
    </row>
    <row r="4804" spans="1:6" s="60" customFormat="1" ht="72.75" hidden="1" thickBot="1" x14ac:dyDescent="0.3">
      <c r="A4804" s="65" t="str">
        <f t="shared" si="148"/>
        <v>A</v>
      </c>
      <c r="B4804" s="120" t="s">
        <v>2307</v>
      </c>
      <c r="C4804" s="121" t="s">
        <v>2308</v>
      </c>
      <c r="D4804" s="122">
        <v>2423.94976</v>
      </c>
      <c r="E4804" s="122">
        <v>1991.1532199999999</v>
      </c>
      <c r="F4804" s="123">
        <f t="shared" si="149"/>
        <v>0.82144987196434305</v>
      </c>
    </row>
    <row r="4805" spans="1:6" s="60" customFormat="1" ht="15" hidden="1" x14ac:dyDescent="0.25">
      <c r="A4805" s="65" t="str">
        <f t="shared" ref="A4805:A4868" si="150">(IF(OR(D4805&lt;&gt;0,E4805&lt;&gt;0,),"A","B"))</f>
        <v>A</v>
      </c>
      <c r="B4805" s="124" t="s">
        <v>315</v>
      </c>
      <c r="C4805" s="124" t="s">
        <v>18</v>
      </c>
      <c r="D4805" s="125">
        <v>2423.94976</v>
      </c>
      <c r="E4805" s="125">
        <v>1991.1532199999999</v>
      </c>
      <c r="F4805" s="126">
        <f t="shared" ref="F4805:F4868" si="151">E4805/D4805</f>
        <v>0.82144987196434305</v>
      </c>
    </row>
    <row r="4806" spans="1:6" s="60" customFormat="1" ht="15" hidden="1" x14ac:dyDescent="0.25">
      <c r="A4806" s="65" t="str">
        <f t="shared" si="150"/>
        <v>A</v>
      </c>
      <c r="B4806" s="127" t="s">
        <v>315</v>
      </c>
      <c r="C4806" s="127" t="s">
        <v>32</v>
      </c>
      <c r="D4806" s="128">
        <v>2381.94976</v>
      </c>
      <c r="E4806" s="128">
        <v>1953.25522</v>
      </c>
      <c r="F4806" s="129">
        <f t="shared" si="151"/>
        <v>0.82002368513431623</v>
      </c>
    </row>
    <row r="4807" spans="1:6" s="60" customFormat="1" ht="15" hidden="1" x14ac:dyDescent="0.25">
      <c r="A4807" s="65" t="str">
        <f t="shared" si="150"/>
        <v>A</v>
      </c>
      <c r="B4807" s="127" t="s">
        <v>315</v>
      </c>
      <c r="C4807" s="127" t="s">
        <v>34</v>
      </c>
      <c r="D4807" s="128">
        <v>42</v>
      </c>
      <c r="E4807" s="128">
        <v>37.898000000000003</v>
      </c>
      <c r="F4807" s="129">
        <f t="shared" si="151"/>
        <v>0.90233333333333343</v>
      </c>
    </row>
    <row r="4808" spans="1:6" s="60" customFormat="1" ht="36.75" hidden="1" thickBot="1" x14ac:dyDescent="0.3">
      <c r="A4808" s="65" t="str">
        <f t="shared" si="150"/>
        <v>A</v>
      </c>
      <c r="B4808" s="120" t="s">
        <v>2309</v>
      </c>
      <c r="C4808" s="121" t="s">
        <v>2310</v>
      </c>
      <c r="D4808" s="122">
        <v>2500</v>
      </c>
      <c r="E4808" s="122">
        <v>1375.5417100000002</v>
      </c>
      <c r="F4808" s="123">
        <f t="shared" si="151"/>
        <v>0.55021668400000012</v>
      </c>
    </row>
    <row r="4809" spans="1:6" s="60" customFormat="1" ht="15" hidden="1" x14ac:dyDescent="0.25">
      <c r="A4809" s="65" t="str">
        <f t="shared" si="150"/>
        <v>A</v>
      </c>
      <c r="B4809" s="124" t="s">
        <v>315</v>
      </c>
      <c r="C4809" s="124" t="s">
        <v>18</v>
      </c>
      <c r="D4809" s="125">
        <v>2500</v>
      </c>
      <c r="E4809" s="125">
        <v>1375.5417100000002</v>
      </c>
      <c r="F4809" s="126">
        <f t="shared" si="151"/>
        <v>0.55021668400000012</v>
      </c>
    </row>
    <row r="4810" spans="1:6" s="60" customFormat="1" ht="15" hidden="1" x14ac:dyDescent="0.25">
      <c r="A4810" s="65" t="str">
        <f t="shared" si="150"/>
        <v>A</v>
      </c>
      <c r="B4810" s="127" t="s">
        <v>315</v>
      </c>
      <c r="C4810" s="127" t="s">
        <v>32</v>
      </c>
      <c r="D4810" s="128">
        <v>2500</v>
      </c>
      <c r="E4810" s="128">
        <v>1375.5417100000002</v>
      </c>
      <c r="F4810" s="129">
        <f t="shared" si="151"/>
        <v>0.55021668400000012</v>
      </c>
    </row>
    <row r="4811" spans="1:6" s="60" customFormat="1" ht="54.75" hidden="1" thickBot="1" x14ac:dyDescent="0.3">
      <c r="A4811" s="65" t="str">
        <f t="shared" si="150"/>
        <v>A</v>
      </c>
      <c r="B4811" s="120" t="s">
        <v>2311</v>
      </c>
      <c r="C4811" s="121" t="s">
        <v>2312</v>
      </c>
      <c r="D4811" s="122">
        <v>353.68284</v>
      </c>
      <c r="E4811" s="122">
        <v>344.93715000000003</v>
      </c>
      <c r="F4811" s="123">
        <f t="shared" si="151"/>
        <v>0.97527250685953559</v>
      </c>
    </row>
    <row r="4812" spans="1:6" s="60" customFormat="1" ht="15" hidden="1" x14ac:dyDescent="0.25">
      <c r="A4812" s="65" t="str">
        <f t="shared" si="150"/>
        <v>A</v>
      </c>
      <c r="B4812" s="124" t="s">
        <v>315</v>
      </c>
      <c r="C4812" s="124" t="s">
        <v>18</v>
      </c>
      <c r="D4812" s="125">
        <v>353.68284</v>
      </c>
      <c r="E4812" s="125">
        <v>344.93715000000003</v>
      </c>
      <c r="F4812" s="126">
        <f t="shared" si="151"/>
        <v>0.97527250685953559</v>
      </c>
    </row>
    <row r="4813" spans="1:6" s="60" customFormat="1" ht="15" hidden="1" x14ac:dyDescent="0.25">
      <c r="A4813" s="65" t="str">
        <f t="shared" si="150"/>
        <v>A</v>
      </c>
      <c r="B4813" s="127" t="s">
        <v>315</v>
      </c>
      <c r="C4813" s="127" t="s">
        <v>32</v>
      </c>
      <c r="D4813" s="128">
        <v>353.68284</v>
      </c>
      <c r="E4813" s="128">
        <v>344.93715000000003</v>
      </c>
      <c r="F4813" s="129">
        <f t="shared" si="151"/>
        <v>0.97527250685953559</v>
      </c>
    </row>
    <row r="4814" spans="1:6" s="60" customFormat="1" ht="72.75" hidden="1" thickBot="1" x14ac:dyDescent="0.3">
      <c r="A4814" s="65" t="str">
        <f t="shared" si="150"/>
        <v>A</v>
      </c>
      <c r="B4814" s="120" t="s">
        <v>2313</v>
      </c>
      <c r="C4814" s="121" t="s">
        <v>2314</v>
      </c>
      <c r="D4814" s="122">
        <v>2146.3171600000001</v>
      </c>
      <c r="E4814" s="122">
        <v>1030.60456</v>
      </c>
      <c r="F4814" s="123">
        <f t="shared" si="151"/>
        <v>0.48017347072787692</v>
      </c>
    </row>
    <row r="4815" spans="1:6" s="60" customFormat="1" ht="15" hidden="1" x14ac:dyDescent="0.25">
      <c r="A4815" s="65" t="str">
        <f t="shared" si="150"/>
        <v>A</v>
      </c>
      <c r="B4815" s="124" t="s">
        <v>315</v>
      </c>
      <c r="C4815" s="124" t="s">
        <v>18</v>
      </c>
      <c r="D4815" s="125">
        <v>2146.3171600000001</v>
      </c>
      <c r="E4815" s="125">
        <v>1030.60456</v>
      </c>
      <c r="F4815" s="126">
        <f t="shared" si="151"/>
        <v>0.48017347072787692</v>
      </c>
    </row>
    <row r="4816" spans="1:6" s="60" customFormat="1" ht="15" hidden="1" x14ac:dyDescent="0.25">
      <c r="A4816" s="65" t="str">
        <f t="shared" si="150"/>
        <v>A</v>
      </c>
      <c r="B4816" s="127" t="s">
        <v>315</v>
      </c>
      <c r="C4816" s="127" t="s">
        <v>32</v>
      </c>
      <c r="D4816" s="128">
        <v>2146.3171600000001</v>
      </c>
      <c r="E4816" s="128">
        <v>1030.60456</v>
      </c>
      <c r="F4816" s="129">
        <f t="shared" si="151"/>
        <v>0.48017347072787692</v>
      </c>
    </row>
    <row r="4817" spans="1:6" s="60" customFormat="1" ht="54.75" hidden="1" thickBot="1" x14ac:dyDescent="0.3">
      <c r="A4817" s="65" t="str">
        <f t="shared" si="150"/>
        <v>A</v>
      </c>
      <c r="B4817" s="120" t="s">
        <v>2315</v>
      </c>
      <c r="C4817" s="121" t="s">
        <v>2316</v>
      </c>
      <c r="D4817" s="122">
        <v>8156.3559999999998</v>
      </c>
      <c r="E4817" s="122">
        <v>7031.25047</v>
      </c>
      <c r="F4817" s="123">
        <f t="shared" si="151"/>
        <v>0.86205781969300999</v>
      </c>
    </row>
    <row r="4818" spans="1:6" s="60" customFormat="1" ht="15" hidden="1" x14ac:dyDescent="0.25">
      <c r="A4818" s="65" t="str">
        <f t="shared" si="150"/>
        <v>A</v>
      </c>
      <c r="B4818" s="124" t="s">
        <v>315</v>
      </c>
      <c r="C4818" s="124" t="s">
        <v>18</v>
      </c>
      <c r="D4818" s="125">
        <v>8156.3559999999998</v>
      </c>
      <c r="E4818" s="125">
        <v>7031.25047</v>
      </c>
      <c r="F4818" s="126">
        <f t="shared" si="151"/>
        <v>0.86205781969300999</v>
      </c>
    </row>
    <row r="4819" spans="1:6" s="60" customFormat="1" ht="15" hidden="1" x14ac:dyDescent="0.25">
      <c r="A4819" s="65" t="str">
        <f t="shared" si="150"/>
        <v>A</v>
      </c>
      <c r="B4819" s="127" t="s">
        <v>315</v>
      </c>
      <c r="C4819" s="127" t="s">
        <v>32</v>
      </c>
      <c r="D4819" s="128">
        <v>8156.3559999999998</v>
      </c>
      <c r="E4819" s="128">
        <v>7031.25047</v>
      </c>
      <c r="F4819" s="129">
        <f t="shared" si="151"/>
        <v>0.86205781969300999</v>
      </c>
    </row>
    <row r="4820" spans="1:6" s="60" customFormat="1" ht="54.75" hidden="1" thickBot="1" x14ac:dyDescent="0.3">
      <c r="A4820" s="65" t="str">
        <f t="shared" si="150"/>
        <v>A</v>
      </c>
      <c r="B4820" s="120" t="s">
        <v>2317</v>
      </c>
      <c r="C4820" s="121" t="s">
        <v>2318</v>
      </c>
      <c r="D4820" s="122">
        <v>4080.78</v>
      </c>
      <c r="E4820" s="122">
        <v>4080.7795099999998</v>
      </c>
      <c r="F4820" s="123">
        <f t="shared" si="151"/>
        <v>0.99999987992491624</v>
      </c>
    </row>
    <row r="4821" spans="1:6" s="60" customFormat="1" ht="15" hidden="1" x14ac:dyDescent="0.25">
      <c r="A4821" s="65" t="str">
        <f t="shared" si="150"/>
        <v>A</v>
      </c>
      <c r="B4821" s="124" t="s">
        <v>315</v>
      </c>
      <c r="C4821" s="124" t="s">
        <v>18</v>
      </c>
      <c r="D4821" s="125">
        <v>4080.78</v>
      </c>
      <c r="E4821" s="125">
        <v>4080.7795099999998</v>
      </c>
      <c r="F4821" s="126">
        <f t="shared" si="151"/>
        <v>0.99999987992491624</v>
      </c>
    </row>
    <row r="4822" spans="1:6" s="60" customFormat="1" ht="15" hidden="1" x14ac:dyDescent="0.25">
      <c r="A4822" s="65" t="str">
        <f t="shared" si="150"/>
        <v>A</v>
      </c>
      <c r="B4822" s="127" t="s">
        <v>315</v>
      </c>
      <c r="C4822" s="127" t="s">
        <v>32</v>
      </c>
      <c r="D4822" s="128">
        <v>4080.78</v>
      </c>
      <c r="E4822" s="128">
        <v>4080.7795099999998</v>
      </c>
      <c r="F4822" s="129">
        <f t="shared" si="151"/>
        <v>0.99999987992491624</v>
      </c>
    </row>
    <row r="4823" spans="1:6" s="60" customFormat="1" ht="90.75" hidden="1" thickBot="1" x14ac:dyDescent="0.3">
      <c r="A4823" s="65" t="str">
        <f t="shared" si="150"/>
        <v>A</v>
      </c>
      <c r="B4823" s="120" t="s">
        <v>2319</v>
      </c>
      <c r="C4823" s="121" t="s">
        <v>2320</v>
      </c>
      <c r="D4823" s="122">
        <v>4075.576</v>
      </c>
      <c r="E4823" s="122">
        <v>2950.4709600000001</v>
      </c>
      <c r="F4823" s="123">
        <f t="shared" si="151"/>
        <v>0.7239396247303449</v>
      </c>
    </row>
    <row r="4824" spans="1:6" s="60" customFormat="1" ht="15" hidden="1" x14ac:dyDescent="0.25">
      <c r="A4824" s="65" t="str">
        <f t="shared" si="150"/>
        <v>A</v>
      </c>
      <c r="B4824" s="124" t="s">
        <v>315</v>
      </c>
      <c r="C4824" s="124" t="s">
        <v>18</v>
      </c>
      <c r="D4824" s="125">
        <v>4075.576</v>
      </c>
      <c r="E4824" s="125">
        <v>2950.4709600000001</v>
      </c>
      <c r="F4824" s="126">
        <f t="shared" si="151"/>
        <v>0.7239396247303449</v>
      </c>
    </row>
    <row r="4825" spans="1:6" s="60" customFormat="1" ht="15" hidden="1" x14ac:dyDescent="0.25">
      <c r="A4825" s="65" t="str">
        <f t="shared" si="150"/>
        <v>A</v>
      </c>
      <c r="B4825" s="127" t="s">
        <v>315</v>
      </c>
      <c r="C4825" s="127" t="s">
        <v>32</v>
      </c>
      <c r="D4825" s="128">
        <v>4075.576</v>
      </c>
      <c r="E4825" s="128">
        <v>2950.4709600000001</v>
      </c>
      <c r="F4825" s="129">
        <f t="shared" si="151"/>
        <v>0.7239396247303449</v>
      </c>
    </row>
    <row r="4826" spans="1:6" s="60" customFormat="1" ht="36.75" hidden="1" thickBot="1" x14ac:dyDescent="0.3">
      <c r="A4826" s="65" t="str">
        <f t="shared" si="150"/>
        <v>A</v>
      </c>
      <c r="B4826" s="120" t="s">
        <v>2321</v>
      </c>
      <c r="C4826" s="121" t="s">
        <v>2322</v>
      </c>
      <c r="D4826" s="122">
        <v>1250</v>
      </c>
      <c r="E4826" s="122">
        <v>1099.9324199999999</v>
      </c>
      <c r="F4826" s="123">
        <f t="shared" si="151"/>
        <v>0.87994593599999993</v>
      </c>
    </row>
    <row r="4827" spans="1:6" s="60" customFormat="1" ht="15" hidden="1" x14ac:dyDescent="0.25">
      <c r="A4827" s="65" t="str">
        <f t="shared" si="150"/>
        <v>A</v>
      </c>
      <c r="B4827" s="124" t="s">
        <v>315</v>
      </c>
      <c r="C4827" s="124" t="s">
        <v>18</v>
      </c>
      <c r="D4827" s="125">
        <v>1250</v>
      </c>
      <c r="E4827" s="125">
        <v>1099.9324199999999</v>
      </c>
      <c r="F4827" s="126">
        <f t="shared" si="151"/>
        <v>0.87994593599999993</v>
      </c>
    </row>
    <row r="4828" spans="1:6" s="60" customFormat="1" ht="15" hidden="1" x14ac:dyDescent="0.25">
      <c r="A4828" s="65" t="str">
        <f t="shared" si="150"/>
        <v>A</v>
      </c>
      <c r="B4828" s="127" t="s">
        <v>315</v>
      </c>
      <c r="C4828" s="127" t="s">
        <v>32</v>
      </c>
      <c r="D4828" s="128">
        <v>1094.902</v>
      </c>
      <c r="E4828" s="128">
        <v>944.8347</v>
      </c>
      <c r="F4828" s="129">
        <f t="shared" si="151"/>
        <v>0.86293997088323882</v>
      </c>
    </row>
    <row r="4829" spans="1:6" s="60" customFormat="1" ht="15" hidden="1" x14ac:dyDescent="0.25">
      <c r="A4829" s="65" t="str">
        <f t="shared" si="150"/>
        <v>A</v>
      </c>
      <c r="B4829" s="127" t="s">
        <v>315</v>
      </c>
      <c r="C4829" s="127" t="s">
        <v>34</v>
      </c>
      <c r="D4829" s="128">
        <v>155.09800000000001</v>
      </c>
      <c r="E4829" s="128">
        <v>155.09772000000001</v>
      </c>
      <c r="F4829" s="129">
        <f t="shared" si="151"/>
        <v>0.99999819468980899</v>
      </c>
    </row>
    <row r="4830" spans="1:6" s="60" customFormat="1" ht="36.75" hidden="1" thickBot="1" x14ac:dyDescent="0.3">
      <c r="A4830" s="65" t="str">
        <f t="shared" si="150"/>
        <v>A</v>
      </c>
      <c r="B4830" s="120" t="s">
        <v>2323</v>
      </c>
      <c r="C4830" s="121" t="s">
        <v>2324</v>
      </c>
      <c r="D4830" s="122">
        <v>436.64614</v>
      </c>
      <c r="E4830" s="122">
        <v>436.64517999999998</v>
      </c>
      <c r="F4830" s="123">
        <f t="shared" si="151"/>
        <v>0.99999780142336758</v>
      </c>
    </row>
    <row r="4831" spans="1:6" s="60" customFormat="1" ht="15" hidden="1" x14ac:dyDescent="0.25">
      <c r="A4831" s="65" t="str">
        <f t="shared" si="150"/>
        <v>A</v>
      </c>
      <c r="B4831" s="124" t="s">
        <v>315</v>
      </c>
      <c r="C4831" s="124" t="s">
        <v>18</v>
      </c>
      <c r="D4831" s="125">
        <v>436.64614</v>
      </c>
      <c r="E4831" s="125">
        <v>436.64517999999998</v>
      </c>
      <c r="F4831" s="126">
        <f t="shared" si="151"/>
        <v>0.99999780142336758</v>
      </c>
    </row>
    <row r="4832" spans="1:6" s="60" customFormat="1" ht="15" hidden="1" x14ac:dyDescent="0.25">
      <c r="A4832" s="65" t="str">
        <f t="shared" si="150"/>
        <v>A</v>
      </c>
      <c r="B4832" s="127" t="s">
        <v>315</v>
      </c>
      <c r="C4832" s="127" t="s">
        <v>32</v>
      </c>
      <c r="D4832" s="128">
        <v>281.54813999999999</v>
      </c>
      <c r="E4832" s="128">
        <v>281.54746</v>
      </c>
      <c r="F4832" s="129">
        <f t="shared" si="151"/>
        <v>0.99999758478248169</v>
      </c>
    </row>
    <row r="4833" spans="1:6" s="60" customFormat="1" ht="15" hidden="1" x14ac:dyDescent="0.25">
      <c r="A4833" s="65" t="str">
        <f t="shared" si="150"/>
        <v>A</v>
      </c>
      <c r="B4833" s="127" t="s">
        <v>315</v>
      </c>
      <c r="C4833" s="127" t="s">
        <v>34</v>
      </c>
      <c r="D4833" s="128">
        <v>155.09800000000001</v>
      </c>
      <c r="E4833" s="128">
        <v>155.09772000000001</v>
      </c>
      <c r="F4833" s="129">
        <f t="shared" si="151"/>
        <v>0.99999819468980899</v>
      </c>
    </row>
    <row r="4834" spans="1:6" s="60" customFormat="1" ht="72.75" hidden="1" thickBot="1" x14ac:dyDescent="0.3">
      <c r="A4834" s="65" t="str">
        <f t="shared" si="150"/>
        <v>A</v>
      </c>
      <c r="B4834" s="120" t="s">
        <v>2325</v>
      </c>
      <c r="C4834" s="121" t="s">
        <v>2326</v>
      </c>
      <c r="D4834" s="122">
        <v>813.35385999999994</v>
      </c>
      <c r="E4834" s="122">
        <v>663.28724</v>
      </c>
      <c r="F4834" s="123">
        <f t="shared" si="151"/>
        <v>0.81549651710019555</v>
      </c>
    </row>
    <row r="4835" spans="1:6" s="60" customFormat="1" ht="15" hidden="1" x14ac:dyDescent="0.25">
      <c r="A4835" s="65" t="str">
        <f t="shared" si="150"/>
        <v>A</v>
      </c>
      <c r="B4835" s="124" t="s">
        <v>315</v>
      </c>
      <c r="C4835" s="124" t="s">
        <v>18</v>
      </c>
      <c r="D4835" s="125">
        <v>813.35385999999994</v>
      </c>
      <c r="E4835" s="125">
        <v>663.28724</v>
      </c>
      <c r="F4835" s="126">
        <f t="shared" si="151"/>
        <v>0.81549651710019555</v>
      </c>
    </row>
    <row r="4836" spans="1:6" s="60" customFormat="1" ht="15" hidden="1" x14ac:dyDescent="0.25">
      <c r="A4836" s="65" t="str">
        <f t="shared" si="150"/>
        <v>A</v>
      </c>
      <c r="B4836" s="127" t="s">
        <v>315</v>
      </c>
      <c r="C4836" s="127" t="s">
        <v>32</v>
      </c>
      <c r="D4836" s="128">
        <v>813.35385999999994</v>
      </c>
      <c r="E4836" s="128">
        <v>663.28724</v>
      </c>
      <c r="F4836" s="129">
        <f t="shared" si="151"/>
        <v>0.81549651710019555</v>
      </c>
    </row>
    <row r="4837" spans="1:6" s="60" customFormat="1" ht="18.75" hidden="1" thickBot="1" x14ac:dyDescent="0.3">
      <c r="A4837" s="65" t="str">
        <f t="shared" si="150"/>
        <v>A</v>
      </c>
      <c r="B4837" s="120" t="s">
        <v>2327</v>
      </c>
      <c r="C4837" s="121" t="s">
        <v>2328</v>
      </c>
      <c r="D4837" s="122">
        <v>550</v>
      </c>
      <c r="E4837" s="122">
        <v>488.16071999999997</v>
      </c>
      <c r="F4837" s="123">
        <f t="shared" si="151"/>
        <v>0.88756494545454545</v>
      </c>
    </row>
    <row r="4838" spans="1:6" s="60" customFormat="1" ht="15" hidden="1" x14ac:dyDescent="0.25">
      <c r="A4838" s="65" t="str">
        <f t="shared" si="150"/>
        <v>A</v>
      </c>
      <c r="B4838" s="124" t="s">
        <v>315</v>
      </c>
      <c r="C4838" s="124" t="s">
        <v>18</v>
      </c>
      <c r="D4838" s="125">
        <v>550</v>
      </c>
      <c r="E4838" s="125">
        <v>488.16071999999997</v>
      </c>
      <c r="F4838" s="126">
        <f t="shared" si="151"/>
        <v>0.88756494545454545</v>
      </c>
    </row>
    <row r="4839" spans="1:6" s="60" customFormat="1" ht="15" hidden="1" x14ac:dyDescent="0.25">
      <c r="A4839" s="65" t="str">
        <f t="shared" si="150"/>
        <v>A</v>
      </c>
      <c r="B4839" s="127" t="s">
        <v>315</v>
      </c>
      <c r="C4839" s="127" t="s">
        <v>32</v>
      </c>
      <c r="D4839" s="128">
        <v>550</v>
      </c>
      <c r="E4839" s="128">
        <v>488.16071999999997</v>
      </c>
      <c r="F4839" s="129">
        <f t="shared" si="151"/>
        <v>0.88756494545454545</v>
      </c>
    </row>
    <row r="4840" spans="1:6" s="60" customFormat="1" ht="36.75" hidden="1" thickBot="1" x14ac:dyDescent="0.3">
      <c r="A4840" s="65" t="str">
        <f t="shared" si="150"/>
        <v>A</v>
      </c>
      <c r="B4840" s="120" t="s">
        <v>2329</v>
      </c>
      <c r="C4840" s="121" t="s">
        <v>2330</v>
      </c>
      <c r="D4840" s="122">
        <v>150.89493999999999</v>
      </c>
      <c r="E4840" s="122">
        <v>150.31458000000001</v>
      </c>
      <c r="F4840" s="123">
        <f t="shared" si="151"/>
        <v>0.99615388030904162</v>
      </c>
    </row>
    <row r="4841" spans="1:6" s="60" customFormat="1" ht="15" hidden="1" x14ac:dyDescent="0.25">
      <c r="A4841" s="65" t="str">
        <f t="shared" si="150"/>
        <v>A</v>
      </c>
      <c r="B4841" s="124" t="s">
        <v>315</v>
      </c>
      <c r="C4841" s="124" t="s">
        <v>18</v>
      </c>
      <c r="D4841" s="125">
        <v>150.89493999999999</v>
      </c>
      <c r="E4841" s="125">
        <v>150.31458000000001</v>
      </c>
      <c r="F4841" s="126">
        <f t="shared" si="151"/>
        <v>0.99615388030904162</v>
      </c>
    </row>
    <row r="4842" spans="1:6" s="60" customFormat="1" ht="15" hidden="1" x14ac:dyDescent="0.25">
      <c r="A4842" s="65" t="str">
        <f t="shared" si="150"/>
        <v>A</v>
      </c>
      <c r="B4842" s="127" t="s">
        <v>315</v>
      </c>
      <c r="C4842" s="127" t="s">
        <v>32</v>
      </c>
      <c r="D4842" s="128">
        <v>150.89493999999999</v>
      </c>
      <c r="E4842" s="128">
        <v>150.31458000000001</v>
      </c>
      <c r="F4842" s="129">
        <f t="shared" si="151"/>
        <v>0.99615388030904162</v>
      </c>
    </row>
    <row r="4843" spans="1:6" s="60" customFormat="1" ht="54.75" hidden="1" thickBot="1" x14ac:dyDescent="0.3">
      <c r="A4843" s="65" t="str">
        <f t="shared" si="150"/>
        <v>A</v>
      </c>
      <c r="B4843" s="120" t="s">
        <v>2331</v>
      </c>
      <c r="C4843" s="121" t="s">
        <v>2332</v>
      </c>
      <c r="D4843" s="122">
        <v>399.10505999999998</v>
      </c>
      <c r="E4843" s="122">
        <v>337.84613999999999</v>
      </c>
      <c r="F4843" s="123">
        <f t="shared" si="151"/>
        <v>0.84650928755451005</v>
      </c>
    </row>
    <row r="4844" spans="1:6" s="60" customFormat="1" ht="15" hidden="1" x14ac:dyDescent="0.25">
      <c r="A4844" s="65" t="str">
        <f t="shared" si="150"/>
        <v>A</v>
      </c>
      <c r="B4844" s="124" t="s">
        <v>315</v>
      </c>
      <c r="C4844" s="124" t="s">
        <v>18</v>
      </c>
      <c r="D4844" s="125">
        <v>399.10505999999998</v>
      </c>
      <c r="E4844" s="125">
        <v>337.84613999999999</v>
      </c>
      <c r="F4844" s="126">
        <f t="shared" si="151"/>
        <v>0.84650928755451005</v>
      </c>
    </row>
    <row r="4845" spans="1:6" s="60" customFormat="1" ht="15" hidden="1" x14ac:dyDescent="0.25">
      <c r="A4845" s="65" t="str">
        <f t="shared" si="150"/>
        <v>A</v>
      </c>
      <c r="B4845" s="127" t="s">
        <v>315</v>
      </c>
      <c r="C4845" s="127" t="s">
        <v>32</v>
      </c>
      <c r="D4845" s="128">
        <v>399.10505999999998</v>
      </c>
      <c r="E4845" s="128">
        <v>337.84613999999999</v>
      </c>
      <c r="F4845" s="129">
        <f t="shared" si="151"/>
        <v>0.84650928755451005</v>
      </c>
    </row>
    <row r="4846" spans="1:6" s="60" customFormat="1" ht="18.75" hidden="1" thickBot="1" x14ac:dyDescent="0.3">
      <c r="A4846" s="65" t="str">
        <f t="shared" si="150"/>
        <v>A</v>
      </c>
      <c r="B4846" s="120" t="s">
        <v>2333</v>
      </c>
      <c r="C4846" s="121" t="s">
        <v>2334</v>
      </c>
      <c r="D4846" s="122">
        <v>1300</v>
      </c>
      <c r="E4846" s="122">
        <v>1242.6846600000001</v>
      </c>
      <c r="F4846" s="123">
        <f t="shared" si="151"/>
        <v>0.95591127692307698</v>
      </c>
    </row>
    <row r="4847" spans="1:6" s="60" customFormat="1" ht="15" hidden="1" x14ac:dyDescent="0.25">
      <c r="A4847" s="65" t="str">
        <f t="shared" si="150"/>
        <v>A</v>
      </c>
      <c r="B4847" s="124" t="s">
        <v>315</v>
      </c>
      <c r="C4847" s="124" t="s">
        <v>18</v>
      </c>
      <c r="D4847" s="125">
        <v>1300</v>
      </c>
      <c r="E4847" s="125">
        <v>1242.6846600000001</v>
      </c>
      <c r="F4847" s="126">
        <f t="shared" si="151"/>
        <v>0.95591127692307698</v>
      </c>
    </row>
    <row r="4848" spans="1:6" s="60" customFormat="1" ht="15" hidden="1" x14ac:dyDescent="0.25">
      <c r="A4848" s="65" t="str">
        <f t="shared" si="150"/>
        <v>A</v>
      </c>
      <c r="B4848" s="127" t="s">
        <v>315</v>
      </c>
      <c r="C4848" s="127" t="s">
        <v>32</v>
      </c>
      <c r="D4848" s="128">
        <v>1300</v>
      </c>
      <c r="E4848" s="128">
        <v>1242.6846600000001</v>
      </c>
      <c r="F4848" s="129">
        <f t="shared" si="151"/>
        <v>0.95591127692307698</v>
      </c>
    </row>
    <row r="4849" spans="1:6" s="60" customFormat="1" ht="36.75" hidden="1" thickBot="1" x14ac:dyDescent="0.3">
      <c r="A4849" s="65" t="str">
        <f t="shared" si="150"/>
        <v>A</v>
      </c>
      <c r="B4849" s="120" t="s">
        <v>2335</v>
      </c>
      <c r="C4849" s="121" t="s">
        <v>2336</v>
      </c>
      <c r="D4849" s="122">
        <v>246.084</v>
      </c>
      <c r="E4849" s="122">
        <v>246.07976000000002</v>
      </c>
      <c r="F4849" s="123">
        <f t="shared" si="151"/>
        <v>0.9999827701110191</v>
      </c>
    </row>
    <row r="4850" spans="1:6" s="60" customFormat="1" ht="15" hidden="1" x14ac:dyDescent="0.25">
      <c r="A4850" s="65" t="str">
        <f t="shared" si="150"/>
        <v>A</v>
      </c>
      <c r="B4850" s="124" t="s">
        <v>315</v>
      </c>
      <c r="C4850" s="124" t="s">
        <v>18</v>
      </c>
      <c r="D4850" s="125">
        <v>246.084</v>
      </c>
      <c r="E4850" s="125">
        <v>246.07976000000002</v>
      </c>
      <c r="F4850" s="126">
        <f t="shared" si="151"/>
        <v>0.9999827701110191</v>
      </c>
    </row>
    <row r="4851" spans="1:6" s="60" customFormat="1" ht="15" hidden="1" x14ac:dyDescent="0.25">
      <c r="A4851" s="65" t="str">
        <f t="shared" si="150"/>
        <v>A</v>
      </c>
      <c r="B4851" s="127" t="s">
        <v>315</v>
      </c>
      <c r="C4851" s="127" t="s">
        <v>32</v>
      </c>
      <c r="D4851" s="128">
        <v>246.084</v>
      </c>
      <c r="E4851" s="128">
        <v>246.07976000000002</v>
      </c>
      <c r="F4851" s="129">
        <f t="shared" si="151"/>
        <v>0.9999827701110191</v>
      </c>
    </row>
    <row r="4852" spans="1:6" s="60" customFormat="1" ht="54.75" hidden="1" thickBot="1" x14ac:dyDescent="0.3">
      <c r="A4852" s="65" t="str">
        <f t="shared" si="150"/>
        <v>A</v>
      </c>
      <c r="B4852" s="120" t="s">
        <v>2337</v>
      </c>
      <c r="C4852" s="121" t="s">
        <v>2338</v>
      </c>
      <c r="D4852" s="122">
        <v>1053.9159999999999</v>
      </c>
      <c r="E4852" s="122">
        <v>996.60490000000004</v>
      </c>
      <c r="F4852" s="123">
        <f t="shared" si="151"/>
        <v>0.94562080848948127</v>
      </c>
    </row>
    <row r="4853" spans="1:6" s="60" customFormat="1" ht="15" hidden="1" x14ac:dyDescent="0.25">
      <c r="A4853" s="65" t="str">
        <f t="shared" si="150"/>
        <v>A</v>
      </c>
      <c r="B4853" s="124" t="s">
        <v>315</v>
      </c>
      <c r="C4853" s="124" t="s">
        <v>18</v>
      </c>
      <c r="D4853" s="125">
        <v>1053.9159999999999</v>
      </c>
      <c r="E4853" s="125">
        <v>996.60490000000004</v>
      </c>
      <c r="F4853" s="126">
        <f t="shared" si="151"/>
        <v>0.94562080848948127</v>
      </c>
    </row>
    <row r="4854" spans="1:6" s="60" customFormat="1" ht="15" hidden="1" x14ac:dyDescent="0.25">
      <c r="A4854" s="65" t="str">
        <f t="shared" si="150"/>
        <v>A</v>
      </c>
      <c r="B4854" s="127" t="s">
        <v>315</v>
      </c>
      <c r="C4854" s="127" t="s">
        <v>32</v>
      </c>
      <c r="D4854" s="128">
        <v>1053.9159999999999</v>
      </c>
      <c r="E4854" s="128">
        <v>996.60490000000004</v>
      </c>
      <c r="F4854" s="129">
        <f t="shared" si="151"/>
        <v>0.94562080848948127</v>
      </c>
    </row>
    <row r="4855" spans="1:6" s="60" customFormat="1" ht="18.75" hidden="1" thickBot="1" x14ac:dyDescent="0.3">
      <c r="A4855" s="65" t="str">
        <f t="shared" si="150"/>
        <v>A</v>
      </c>
      <c r="B4855" s="120" t="s">
        <v>2339</v>
      </c>
      <c r="C4855" s="121" t="s">
        <v>2340</v>
      </c>
      <c r="D4855" s="122">
        <v>1412.3</v>
      </c>
      <c r="E4855" s="122">
        <v>1078.7096100000001</v>
      </c>
      <c r="F4855" s="123">
        <f t="shared" si="151"/>
        <v>0.76379636762727476</v>
      </c>
    </row>
    <row r="4856" spans="1:6" s="60" customFormat="1" ht="15" hidden="1" x14ac:dyDescent="0.25">
      <c r="A4856" s="65" t="str">
        <f t="shared" si="150"/>
        <v>A</v>
      </c>
      <c r="B4856" s="124" t="s">
        <v>315</v>
      </c>
      <c r="C4856" s="124" t="s">
        <v>18</v>
      </c>
      <c r="D4856" s="125">
        <v>1412.3</v>
      </c>
      <c r="E4856" s="125">
        <v>1078.7096100000001</v>
      </c>
      <c r="F4856" s="126">
        <f t="shared" si="151"/>
        <v>0.76379636762727476</v>
      </c>
    </row>
    <row r="4857" spans="1:6" s="60" customFormat="1" ht="15" hidden="1" x14ac:dyDescent="0.25">
      <c r="A4857" s="65" t="str">
        <f t="shared" si="150"/>
        <v>A</v>
      </c>
      <c r="B4857" s="127" t="s">
        <v>315</v>
      </c>
      <c r="C4857" s="127" t="s">
        <v>32</v>
      </c>
      <c r="D4857" s="128">
        <v>1410.26</v>
      </c>
      <c r="E4857" s="128">
        <v>1076.6696100000001</v>
      </c>
      <c r="F4857" s="129">
        <f t="shared" si="151"/>
        <v>0.76345468920624582</v>
      </c>
    </row>
    <row r="4858" spans="1:6" s="60" customFormat="1" ht="15" hidden="1" x14ac:dyDescent="0.25">
      <c r="A4858" s="65" t="str">
        <f t="shared" si="150"/>
        <v>A</v>
      </c>
      <c r="B4858" s="127" t="s">
        <v>315</v>
      </c>
      <c r="C4858" s="127" t="s">
        <v>34</v>
      </c>
      <c r="D4858" s="128">
        <v>2.04</v>
      </c>
      <c r="E4858" s="128">
        <v>2.04</v>
      </c>
      <c r="F4858" s="129">
        <f t="shared" si="151"/>
        <v>1</v>
      </c>
    </row>
    <row r="4859" spans="1:6" s="60" customFormat="1" ht="36.75" hidden="1" thickBot="1" x14ac:dyDescent="0.3">
      <c r="A4859" s="65" t="str">
        <f t="shared" si="150"/>
        <v>A</v>
      </c>
      <c r="B4859" s="120" t="s">
        <v>2341</v>
      </c>
      <c r="C4859" s="121" t="s">
        <v>2342</v>
      </c>
      <c r="D4859" s="122">
        <v>272.52508</v>
      </c>
      <c r="E4859" s="122">
        <v>259.46978999999999</v>
      </c>
      <c r="F4859" s="123">
        <f t="shared" si="151"/>
        <v>0.95209508790897335</v>
      </c>
    </row>
    <row r="4860" spans="1:6" s="60" customFormat="1" ht="15" hidden="1" x14ac:dyDescent="0.25">
      <c r="A4860" s="65" t="str">
        <f t="shared" si="150"/>
        <v>A</v>
      </c>
      <c r="B4860" s="124" t="s">
        <v>315</v>
      </c>
      <c r="C4860" s="124" t="s">
        <v>18</v>
      </c>
      <c r="D4860" s="125">
        <v>272.52508</v>
      </c>
      <c r="E4860" s="125">
        <v>259.46978999999999</v>
      </c>
      <c r="F4860" s="126">
        <f t="shared" si="151"/>
        <v>0.95209508790897335</v>
      </c>
    </row>
    <row r="4861" spans="1:6" s="60" customFormat="1" ht="15" hidden="1" x14ac:dyDescent="0.25">
      <c r="A4861" s="65" t="str">
        <f t="shared" si="150"/>
        <v>A</v>
      </c>
      <c r="B4861" s="127" t="s">
        <v>315</v>
      </c>
      <c r="C4861" s="127" t="s">
        <v>32</v>
      </c>
      <c r="D4861" s="128">
        <v>272.52508</v>
      </c>
      <c r="E4861" s="128">
        <v>259.46978999999999</v>
      </c>
      <c r="F4861" s="129">
        <f t="shared" si="151"/>
        <v>0.95209508790897335</v>
      </c>
    </row>
    <row r="4862" spans="1:6" s="60" customFormat="1" ht="54.75" hidden="1" thickBot="1" x14ac:dyDescent="0.3">
      <c r="A4862" s="65" t="str">
        <f t="shared" si="150"/>
        <v>A</v>
      </c>
      <c r="B4862" s="120" t="s">
        <v>2343</v>
      </c>
      <c r="C4862" s="121" t="s">
        <v>2344</v>
      </c>
      <c r="D4862" s="122">
        <v>1139.7749199999998</v>
      </c>
      <c r="E4862" s="122">
        <v>819.23982000000001</v>
      </c>
      <c r="F4862" s="123">
        <f t="shared" si="151"/>
        <v>0.71877333465102056</v>
      </c>
    </row>
    <row r="4863" spans="1:6" s="60" customFormat="1" ht="15" hidden="1" x14ac:dyDescent="0.25">
      <c r="A4863" s="65" t="str">
        <f t="shared" si="150"/>
        <v>A</v>
      </c>
      <c r="B4863" s="124" t="s">
        <v>315</v>
      </c>
      <c r="C4863" s="124" t="s">
        <v>18</v>
      </c>
      <c r="D4863" s="125">
        <v>1139.7749199999998</v>
      </c>
      <c r="E4863" s="125">
        <v>819.23982000000001</v>
      </c>
      <c r="F4863" s="126">
        <f t="shared" si="151"/>
        <v>0.71877333465102056</v>
      </c>
    </row>
    <row r="4864" spans="1:6" s="60" customFormat="1" ht="15" hidden="1" x14ac:dyDescent="0.25">
      <c r="A4864" s="65" t="str">
        <f t="shared" si="150"/>
        <v>A</v>
      </c>
      <c r="B4864" s="127" t="s">
        <v>315</v>
      </c>
      <c r="C4864" s="127" t="s">
        <v>32</v>
      </c>
      <c r="D4864" s="128">
        <v>1137.7349199999999</v>
      </c>
      <c r="E4864" s="128">
        <v>817.19982000000005</v>
      </c>
      <c r="F4864" s="129">
        <f t="shared" si="151"/>
        <v>0.71826908503432429</v>
      </c>
    </row>
    <row r="4865" spans="1:6" s="60" customFormat="1" ht="15" hidden="1" x14ac:dyDescent="0.25">
      <c r="A4865" s="65" t="str">
        <f t="shared" si="150"/>
        <v>A</v>
      </c>
      <c r="B4865" s="127" t="s">
        <v>315</v>
      </c>
      <c r="C4865" s="127" t="s">
        <v>34</v>
      </c>
      <c r="D4865" s="128">
        <v>2.04</v>
      </c>
      <c r="E4865" s="128">
        <v>2.04</v>
      </c>
      <c r="F4865" s="129">
        <f t="shared" si="151"/>
        <v>1</v>
      </c>
    </row>
    <row r="4866" spans="1:6" s="60" customFormat="1" ht="18.75" hidden="1" thickBot="1" x14ac:dyDescent="0.3">
      <c r="A4866" s="65" t="str">
        <f t="shared" si="150"/>
        <v>A</v>
      </c>
      <c r="B4866" s="120" t="s">
        <v>2345</v>
      </c>
      <c r="C4866" s="121" t="s">
        <v>2346</v>
      </c>
      <c r="D4866" s="122">
        <v>3000</v>
      </c>
      <c r="E4866" s="122">
        <v>2926.8825000000002</v>
      </c>
      <c r="F4866" s="123">
        <f t="shared" si="151"/>
        <v>0.97562750000000009</v>
      </c>
    </row>
    <row r="4867" spans="1:6" s="60" customFormat="1" ht="15" hidden="1" x14ac:dyDescent="0.25">
      <c r="A4867" s="65" t="str">
        <f t="shared" si="150"/>
        <v>A</v>
      </c>
      <c r="B4867" s="124" t="s">
        <v>315</v>
      </c>
      <c r="C4867" s="124" t="s">
        <v>18</v>
      </c>
      <c r="D4867" s="125">
        <v>3000</v>
      </c>
      <c r="E4867" s="125">
        <v>2926.8825000000002</v>
      </c>
      <c r="F4867" s="126">
        <f t="shared" si="151"/>
        <v>0.97562750000000009</v>
      </c>
    </row>
    <row r="4868" spans="1:6" s="60" customFormat="1" ht="15" hidden="1" x14ac:dyDescent="0.25">
      <c r="A4868" s="65" t="str">
        <f t="shared" si="150"/>
        <v>A</v>
      </c>
      <c r="B4868" s="127" t="s">
        <v>315</v>
      </c>
      <c r="C4868" s="127" t="s">
        <v>32</v>
      </c>
      <c r="D4868" s="128">
        <v>3000</v>
      </c>
      <c r="E4868" s="128">
        <v>2926.8825000000002</v>
      </c>
      <c r="F4868" s="129">
        <f t="shared" si="151"/>
        <v>0.97562750000000009</v>
      </c>
    </row>
    <row r="4869" spans="1:6" s="60" customFormat="1" ht="36.75" hidden="1" thickBot="1" x14ac:dyDescent="0.3">
      <c r="A4869" s="65" t="str">
        <f t="shared" ref="A4869:A4932" si="152">(IF(OR(D4869&lt;&gt;0,E4869&lt;&gt;0,),"A","B"))</f>
        <v>A</v>
      </c>
      <c r="B4869" s="120" t="s">
        <v>2347</v>
      </c>
      <c r="C4869" s="121" t="s">
        <v>2348</v>
      </c>
      <c r="D4869" s="122">
        <v>636.50450000000001</v>
      </c>
      <c r="E4869" s="122">
        <v>635.95950000000005</v>
      </c>
      <c r="F4869" s="123">
        <f t="shared" ref="F4869:F4932" si="153">E4869/D4869</f>
        <v>0.99914376096319824</v>
      </c>
    </row>
    <row r="4870" spans="1:6" s="60" customFormat="1" ht="15" hidden="1" x14ac:dyDescent="0.25">
      <c r="A4870" s="65" t="str">
        <f t="shared" si="152"/>
        <v>A</v>
      </c>
      <c r="B4870" s="124" t="s">
        <v>315</v>
      </c>
      <c r="C4870" s="124" t="s">
        <v>18</v>
      </c>
      <c r="D4870" s="125">
        <v>636.50450000000001</v>
      </c>
      <c r="E4870" s="125">
        <v>635.95950000000005</v>
      </c>
      <c r="F4870" s="126">
        <f t="shared" si="153"/>
        <v>0.99914376096319824</v>
      </c>
    </row>
    <row r="4871" spans="1:6" s="60" customFormat="1" ht="15" hidden="1" x14ac:dyDescent="0.25">
      <c r="A4871" s="65" t="str">
        <f t="shared" si="152"/>
        <v>A</v>
      </c>
      <c r="B4871" s="127" t="s">
        <v>315</v>
      </c>
      <c r="C4871" s="127" t="s">
        <v>32</v>
      </c>
      <c r="D4871" s="128">
        <v>636.50450000000001</v>
      </c>
      <c r="E4871" s="128">
        <v>635.95950000000005</v>
      </c>
      <c r="F4871" s="129">
        <f t="shared" si="153"/>
        <v>0.99914376096319824</v>
      </c>
    </row>
    <row r="4872" spans="1:6" s="60" customFormat="1" ht="54.75" hidden="1" thickBot="1" x14ac:dyDescent="0.3">
      <c r="A4872" s="65" t="str">
        <f t="shared" si="152"/>
        <v>A</v>
      </c>
      <c r="B4872" s="120" t="s">
        <v>2349</v>
      </c>
      <c r="C4872" s="121" t="s">
        <v>2350</v>
      </c>
      <c r="D4872" s="122">
        <v>2363.4955</v>
      </c>
      <c r="E4872" s="122">
        <v>2290.9229999999998</v>
      </c>
      <c r="F4872" s="123">
        <f t="shared" si="153"/>
        <v>0.96929442006553423</v>
      </c>
    </row>
    <row r="4873" spans="1:6" s="60" customFormat="1" ht="15" hidden="1" x14ac:dyDescent="0.25">
      <c r="A4873" s="65" t="str">
        <f t="shared" si="152"/>
        <v>A</v>
      </c>
      <c r="B4873" s="124" t="s">
        <v>315</v>
      </c>
      <c r="C4873" s="124" t="s">
        <v>18</v>
      </c>
      <c r="D4873" s="125">
        <v>2363.4955</v>
      </c>
      <c r="E4873" s="125">
        <v>2290.9229999999998</v>
      </c>
      <c r="F4873" s="126">
        <f t="shared" si="153"/>
        <v>0.96929442006553423</v>
      </c>
    </row>
    <row r="4874" spans="1:6" s="60" customFormat="1" ht="15" hidden="1" x14ac:dyDescent="0.25">
      <c r="A4874" s="65" t="str">
        <f t="shared" si="152"/>
        <v>A</v>
      </c>
      <c r="B4874" s="127" t="s">
        <v>315</v>
      </c>
      <c r="C4874" s="127" t="s">
        <v>32</v>
      </c>
      <c r="D4874" s="128">
        <v>2363.4955</v>
      </c>
      <c r="E4874" s="128">
        <v>2290.9229999999998</v>
      </c>
      <c r="F4874" s="129">
        <f t="shared" si="153"/>
        <v>0.96929442006553423</v>
      </c>
    </row>
    <row r="4875" spans="1:6" s="60" customFormat="1" ht="18.75" hidden="1" thickBot="1" x14ac:dyDescent="0.3">
      <c r="A4875" s="65" t="str">
        <f t="shared" si="152"/>
        <v>A</v>
      </c>
      <c r="B4875" s="120" t="s">
        <v>2351</v>
      </c>
      <c r="C4875" s="121" t="s">
        <v>2352</v>
      </c>
      <c r="D4875" s="122">
        <v>5741.8220000000001</v>
      </c>
      <c r="E4875" s="122">
        <v>4890.812390000001</v>
      </c>
      <c r="F4875" s="123">
        <f t="shared" si="153"/>
        <v>0.85178753190189471</v>
      </c>
    </row>
    <row r="4876" spans="1:6" s="60" customFormat="1" ht="15" hidden="1" x14ac:dyDescent="0.25">
      <c r="A4876" s="65" t="str">
        <f t="shared" si="152"/>
        <v>A</v>
      </c>
      <c r="B4876" s="124" t="s">
        <v>315</v>
      </c>
      <c r="C4876" s="124" t="s">
        <v>18</v>
      </c>
      <c r="D4876" s="125">
        <v>5741.8220000000001</v>
      </c>
      <c r="E4876" s="125">
        <v>4890.812390000001</v>
      </c>
      <c r="F4876" s="126">
        <f t="shared" si="153"/>
        <v>0.85178753190189471</v>
      </c>
    </row>
    <row r="4877" spans="1:6" s="60" customFormat="1" ht="15" hidden="1" x14ac:dyDescent="0.25">
      <c r="A4877" s="65" t="str">
        <f t="shared" si="152"/>
        <v>A</v>
      </c>
      <c r="B4877" s="127" t="s">
        <v>315</v>
      </c>
      <c r="C4877" s="127" t="s">
        <v>32</v>
      </c>
      <c r="D4877" s="128">
        <v>5634.2809999999999</v>
      </c>
      <c r="E4877" s="128">
        <v>4783.2713900000008</v>
      </c>
      <c r="F4877" s="129">
        <f t="shared" si="153"/>
        <v>0.84895861424022001</v>
      </c>
    </row>
    <row r="4878" spans="1:6" s="60" customFormat="1" ht="15" hidden="1" x14ac:dyDescent="0.25">
      <c r="A4878" s="65" t="str">
        <f t="shared" si="152"/>
        <v>A</v>
      </c>
      <c r="B4878" s="127" t="s">
        <v>315</v>
      </c>
      <c r="C4878" s="127" t="s">
        <v>34</v>
      </c>
      <c r="D4878" s="128">
        <v>107.541</v>
      </c>
      <c r="E4878" s="128">
        <v>107.541</v>
      </c>
      <c r="F4878" s="129">
        <f t="shared" si="153"/>
        <v>1</v>
      </c>
    </row>
    <row r="4879" spans="1:6" s="60" customFormat="1" ht="36.75" hidden="1" thickBot="1" x14ac:dyDescent="0.3">
      <c r="A4879" s="65" t="str">
        <f t="shared" si="152"/>
        <v>A</v>
      </c>
      <c r="B4879" s="120" t="s">
        <v>2353</v>
      </c>
      <c r="C4879" s="121" t="s">
        <v>2354</v>
      </c>
      <c r="D4879" s="122">
        <v>901.22878000000003</v>
      </c>
      <c r="E4879" s="122">
        <v>897.00622999999996</v>
      </c>
      <c r="F4879" s="123">
        <f t="shared" si="153"/>
        <v>0.99531467470446289</v>
      </c>
    </row>
    <row r="4880" spans="1:6" s="60" customFormat="1" ht="15" hidden="1" x14ac:dyDescent="0.25">
      <c r="A4880" s="65" t="str">
        <f t="shared" si="152"/>
        <v>A</v>
      </c>
      <c r="B4880" s="124" t="s">
        <v>315</v>
      </c>
      <c r="C4880" s="124" t="s">
        <v>18</v>
      </c>
      <c r="D4880" s="125">
        <v>901.22878000000003</v>
      </c>
      <c r="E4880" s="125">
        <v>897.00622999999996</v>
      </c>
      <c r="F4880" s="126">
        <f t="shared" si="153"/>
        <v>0.99531467470446289</v>
      </c>
    </row>
    <row r="4881" spans="1:6" s="60" customFormat="1" ht="15" hidden="1" x14ac:dyDescent="0.25">
      <c r="A4881" s="65" t="str">
        <f t="shared" si="152"/>
        <v>A</v>
      </c>
      <c r="B4881" s="127" t="s">
        <v>315</v>
      </c>
      <c r="C4881" s="127" t="s">
        <v>32</v>
      </c>
      <c r="D4881" s="128">
        <v>793.68777999999998</v>
      </c>
      <c r="E4881" s="128">
        <v>789.46523000000002</v>
      </c>
      <c r="F4881" s="129">
        <f t="shared" si="153"/>
        <v>0.99467983493458856</v>
      </c>
    </row>
    <row r="4882" spans="1:6" s="60" customFormat="1" ht="15" hidden="1" x14ac:dyDescent="0.25">
      <c r="A4882" s="65" t="str">
        <f t="shared" si="152"/>
        <v>A</v>
      </c>
      <c r="B4882" s="127" t="s">
        <v>315</v>
      </c>
      <c r="C4882" s="127" t="s">
        <v>34</v>
      </c>
      <c r="D4882" s="128">
        <v>107.541</v>
      </c>
      <c r="E4882" s="128">
        <v>107.541</v>
      </c>
      <c r="F4882" s="129">
        <f t="shared" si="153"/>
        <v>1</v>
      </c>
    </row>
    <row r="4883" spans="1:6" s="60" customFormat="1" ht="54.75" hidden="1" thickBot="1" x14ac:dyDescent="0.3">
      <c r="A4883" s="65" t="str">
        <f t="shared" si="152"/>
        <v>A</v>
      </c>
      <c r="B4883" s="120" t="s">
        <v>2355</v>
      </c>
      <c r="C4883" s="121" t="s">
        <v>2356</v>
      </c>
      <c r="D4883" s="122">
        <v>4840.5932200000007</v>
      </c>
      <c r="E4883" s="122">
        <v>3993.8061600000001</v>
      </c>
      <c r="F4883" s="123">
        <f t="shared" si="153"/>
        <v>0.82506543691766765</v>
      </c>
    </row>
    <row r="4884" spans="1:6" s="60" customFormat="1" ht="15" hidden="1" x14ac:dyDescent="0.25">
      <c r="A4884" s="65" t="str">
        <f t="shared" si="152"/>
        <v>A</v>
      </c>
      <c r="B4884" s="124" t="s">
        <v>315</v>
      </c>
      <c r="C4884" s="124" t="s">
        <v>18</v>
      </c>
      <c r="D4884" s="125">
        <v>4840.5932200000007</v>
      </c>
      <c r="E4884" s="125">
        <v>3993.8061600000001</v>
      </c>
      <c r="F4884" s="126">
        <f t="shared" si="153"/>
        <v>0.82506543691766765</v>
      </c>
    </row>
    <row r="4885" spans="1:6" s="60" customFormat="1" ht="15" hidden="1" x14ac:dyDescent="0.25">
      <c r="A4885" s="65" t="str">
        <f t="shared" si="152"/>
        <v>A</v>
      </c>
      <c r="B4885" s="127" t="s">
        <v>315</v>
      </c>
      <c r="C4885" s="127" t="s">
        <v>32</v>
      </c>
      <c r="D4885" s="128">
        <v>4840.5932200000007</v>
      </c>
      <c r="E4885" s="128">
        <v>3993.8061600000001</v>
      </c>
      <c r="F4885" s="129">
        <f t="shared" si="153"/>
        <v>0.82506543691766765</v>
      </c>
    </row>
    <row r="4886" spans="1:6" s="60" customFormat="1" ht="18.75" hidden="1" thickBot="1" x14ac:dyDescent="0.3">
      <c r="A4886" s="65" t="str">
        <f t="shared" si="152"/>
        <v>A</v>
      </c>
      <c r="B4886" s="120" t="s">
        <v>2357</v>
      </c>
      <c r="C4886" s="121" t="s">
        <v>2358</v>
      </c>
      <c r="D4886" s="122">
        <v>210</v>
      </c>
      <c r="E4886" s="122">
        <v>187.76852999999997</v>
      </c>
      <c r="F4886" s="123">
        <f t="shared" si="153"/>
        <v>0.89413585714285704</v>
      </c>
    </row>
    <row r="4887" spans="1:6" s="60" customFormat="1" ht="15" hidden="1" x14ac:dyDescent="0.25">
      <c r="A4887" s="65" t="str">
        <f t="shared" si="152"/>
        <v>A</v>
      </c>
      <c r="B4887" s="124" t="s">
        <v>315</v>
      </c>
      <c r="C4887" s="124" t="s">
        <v>18</v>
      </c>
      <c r="D4887" s="125">
        <v>210</v>
      </c>
      <c r="E4887" s="125">
        <v>187.76852999999997</v>
      </c>
      <c r="F4887" s="126">
        <f t="shared" si="153"/>
        <v>0.89413585714285704</v>
      </c>
    </row>
    <row r="4888" spans="1:6" s="60" customFormat="1" ht="15" hidden="1" x14ac:dyDescent="0.25">
      <c r="A4888" s="65" t="str">
        <f t="shared" si="152"/>
        <v>A</v>
      </c>
      <c r="B4888" s="127" t="s">
        <v>315</v>
      </c>
      <c r="C4888" s="127" t="s">
        <v>32</v>
      </c>
      <c r="D4888" s="128">
        <v>210</v>
      </c>
      <c r="E4888" s="128">
        <v>187.76852999999997</v>
      </c>
      <c r="F4888" s="129">
        <f t="shared" si="153"/>
        <v>0.89413585714285704</v>
      </c>
    </row>
    <row r="4889" spans="1:6" s="60" customFormat="1" ht="36.75" hidden="1" thickBot="1" x14ac:dyDescent="0.3">
      <c r="A4889" s="65" t="str">
        <f t="shared" si="152"/>
        <v>A</v>
      </c>
      <c r="B4889" s="120" t="s">
        <v>2359</v>
      </c>
      <c r="C4889" s="121" t="s">
        <v>2360</v>
      </c>
      <c r="D4889" s="122">
        <v>48.238999999999997</v>
      </c>
      <c r="E4889" s="122">
        <v>48.230739999999997</v>
      </c>
      <c r="F4889" s="123">
        <f t="shared" si="153"/>
        <v>0.99982876925309394</v>
      </c>
    </row>
    <row r="4890" spans="1:6" s="60" customFormat="1" ht="15" hidden="1" x14ac:dyDescent="0.25">
      <c r="A4890" s="65" t="str">
        <f t="shared" si="152"/>
        <v>A</v>
      </c>
      <c r="B4890" s="124" t="s">
        <v>315</v>
      </c>
      <c r="C4890" s="124" t="s">
        <v>18</v>
      </c>
      <c r="D4890" s="125">
        <v>48.238999999999997</v>
      </c>
      <c r="E4890" s="125">
        <v>48.230739999999997</v>
      </c>
      <c r="F4890" s="126">
        <f t="shared" si="153"/>
        <v>0.99982876925309394</v>
      </c>
    </row>
    <row r="4891" spans="1:6" s="60" customFormat="1" ht="15" hidden="1" x14ac:dyDescent="0.25">
      <c r="A4891" s="65" t="str">
        <f t="shared" si="152"/>
        <v>A</v>
      </c>
      <c r="B4891" s="127" t="s">
        <v>315</v>
      </c>
      <c r="C4891" s="127" t="s">
        <v>32</v>
      </c>
      <c r="D4891" s="128">
        <v>48.238999999999997</v>
      </c>
      <c r="E4891" s="128">
        <v>48.230739999999997</v>
      </c>
      <c r="F4891" s="129">
        <f t="shared" si="153"/>
        <v>0.99982876925309394</v>
      </c>
    </row>
    <row r="4892" spans="1:6" s="60" customFormat="1" ht="54.75" hidden="1" thickBot="1" x14ac:dyDescent="0.3">
      <c r="A4892" s="65" t="str">
        <f t="shared" si="152"/>
        <v>A</v>
      </c>
      <c r="B4892" s="120" t="s">
        <v>2361</v>
      </c>
      <c r="C4892" s="121" t="s">
        <v>2362</v>
      </c>
      <c r="D4892" s="122">
        <v>161.761</v>
      </c>
      <c r="E4892" s="122">
        <v>139.53778999999997</v>
      </c>
      <c r="F4892" s="123">
        <f t="shared" si="153"/>
        <v>0.86261700904420702</v>
      </c>
    </row>
    <row r="4893" spans="1:6" s="60" customFormat="1" ht="15" hidden="1" x14ac:dyDescent="0.25">
      <c r="A4893" s="65" t="str">
        <f t="shared" si="152"/>
        <v>A</v>
      </c>
      <c r="B4893" s="124" t="s">
        <v>315</v>
      </c>
      <c r="C4893" s="124" t="s">
        <v>18</v>
      </c>
      <c r="D4893" s="125">
        <v>161.761</v>
      </c>
      <c r="E4893" s="125">
        <v>139.53778999999997</v>
      </c>
      <c r="F4893" s="126">
        <f t="shared" si="153"/>
        <v>0.86261700904420702</v>
      </c>
    </row>
    <row r="4894" spans="1:6" s="60" customFormat="1" ht="15" hidden="1" x14ac:dyDescent="0.25">
      <c r="A4894" s="65" t="str">
        <f t="shared" si="152"/>
        <v>A</v>
      </c>
      <c r="B4894" s="127" t="s">
        <v>315</v>
      </c>
      <c r="C4894" s="127" t="s">
        <v>32</v>
      </c>
      <c r="D4894" s="128">
        <v>161.761</v>
      </c>
      <c r="E4894" s="128">
        <v>139.53778999999997</v>
      </c>
      <c r="F4894" s="129">
        <f t="shared" si="153"/>
        <v>0.86261700904420702</v>
      </c>
    </row>
    <row r="4895" spans="1:6" s="60" customFormat="1" ht="18.75" hidden="1" thickBot="1" x14ac:dyDescent="0.3">
      <c r="A4895" s="65" t="str">
        <f t="shared" si="152"/>
        <v>A</v>
      </c>
      <c r="B4895" s="120" t="s">
        <v>2363</v>
      </c>
      <c r="C4895" s="121" t="s">
        <v>2364</v>
      </c>
      <c r="D4895" s="122">
        <v>700</v>
      </c>
      <c r="E4895" s="122">
        <v>635.40124000000003</v>
      </c>
      <c r="F4895" s="123">
        <f t="shared" si="153"/>
        <v>0.90771605714285719</v>
      </c>
    </row>
    <row r="4896" spans="1:6" s="60" customFormat="1" ht="15" hidden="1" x14ac:dyDescent="0.25">
      <c r="A4896" s="65" t="str">
        <f t="shared" si="152"/>
        <v>A</v>
      </c>
      <c r="B4896" s="124" t="s">
        <v>315</v>
      </c>
      <c r="C4896" s="124" t="s">
        <v>18</v>
      </c>
      <c r="D4896" s="125">
        <v>700</v>
      </c>
      <c r="E4896" s="125">
        <v>635.40124000000003</v>
      </c>
      <c r="F4896" s="126">
        <f t="shared" si="153"/>
        <v>0.90771605714285719</v>
      </c>
    </row>
    <row r="4897" spans="1:6" s="60" customFormat="1" ht="15" hidden="1" x14ac:dyDescent="0.25">
      <c r="A4897" s="65" t="str">
        <f t="shared" si="152"/>
        <v>A</v>
      </c>
      <c r="B4897" s="127" t="s">
        <v>315</v>
      </c>
      <c r="C4897" s="127" t="s">
        <v>32</v>
      </c>
      <c r="D4897" s="128">
        <v>675.49</v>
      </c>
      <c r="E4897" s="128">
        <v>635.40124000000003</v>
      </c>
      <c r="F4897" s="129">
        <f t="shared" si="153"/>
        <v>0.94065232645931107</v>
      </c>
    </row>
    <row r="4898" spans="1:6" s="60" customFormat="1" ht="15" hidden="1" x14ac:dyDescent="0.25">
      <c r="A4898" s="65" t="str">
        <f t="shared" si="152"/>
        <v>A</v>
      </c>
      <c r="B4898" s="127" t="s">
        <v>315</v>
      </c>
      <c r="C4898" s="127" t="s">
        <v>34</v>
      </c>
      <c r="D4898" s="128">
        <v>24.51</v>
      </c>
      <c r="E4898" s="128">
        <v>0</v>
      </c>
      <c r="F4898" s="129">
        <f t="shared" si="153"/>
        <v>0</v>
      </c>
    </row>
    <row r="4899" spans="1:6" s="60" customFormat="1" ht="36.75" hidden="1" thickBot="1" x14ac:dyDescent="0.3">
      <c r="A4899" s="65" t="str">
        <f t="shared" si="152"/>
        <v>A</v>
      </c>
      <c r="B4899" s="120" t="s">
        <v>2365</v>
      </c>
      <c r="C4899" s="121" t="s">
        <v>2366</v>
      </c>
      <c r="D4899" s="122">
        <v>176.74950000000001</v>
      </c>
      <c r="E4899" s="122">
        <v>176.74929999999998</v>
      </c>
      <c r="F4899" s="123">
        <f t="shared" si="153"/>
        <v>0.99999886845507324</v>
      </c>
    </row>
    <row r="4900" spans="1:6" s="60" customFormat="1" ht="15" hidden="1" x14ac:dyDescent="0.25">
      <c r="A4900" s="65" t="str">
        <f t="shared" si="152"/>
        <v>A</v>
      </c>
      <c r="B4900" s="124" t="s">
        <v>315</v>
      </c>
      <c r="C4900" s="124" t="s">
        <v>18</v>
      </c>
      <c r="D4900" s="125">
        <v>176.74950000000001</v>
      </c>
      <c r="E4900" s="125">
        <v>176.74929999999998</v>
      </c>
      <c r="F4900" s="126">
        <f t="shared" si="153"/>
        <v>0.99999886845507324</v>
      </c>
    </row>
    <row r="4901" spans="1:6" s="60" customFormat="1" ht="15" hidden="1" x14ac:dyDescent="0.25">
      <c r="A4901" s="65" t="str">
        <f t="shared" si="152"/>
        <v>A</v>
      </c>
      <c r="B4901" s="127" t="s">
        <v>315</v>
      </c>
      <c r="C4901" s="127" t="s">
        <v>32</v>
      </c>
      <c r="D4901" s="128">
        <v>176.74950000000001</v>
      </c>
      <c r="E4901" s="128">
        <v>176.74929999999998</v>
      </c>
      <c r="F4901" s="129">
        <f t="shared" si="153"/>
        <v>0.99999886845507324</v>
      </c>
    </row>
    <row r="4902" spans="1:6" s="60" customFormat="1" ht="54.75" hidden="1" thickBot="1" x14ac:dyDescent="0.3">
      <c r="A4902" s="65" t="str">
        <f t="shared" si="152"/>
        <v>A</v>
      </c>
      <c r="B4902" s="120" t="s">
        <v>2367</v>
      </c>
      <c r="C4902" s="121" t="s">
        <v>2368</v>
      </c>
      <c r="D4902" s="122">
        <v>523.25049999999999</v>
      </c>
      <c r="E4902" s="122">
        <v>458.65194000000002</v>
      </c>
      <c r="F4902" s="123">
        <f t="shared" si="153"/>
        <v>0.87654372045511664</v>
      </c>
    </row>
    <row r="4903" spans="1:6" s="60" customFormat="1" ht="15" hidden="1" x14ac:dyDescent="0.25">
      <c r="A4903" s="65" t="str">
        <f t="shared" si="152"/>
        <v>A</v>
      </c>
      <c r="B4903" s="124" t="s">
        <v>315</v>
      </c>
      <c r="C4903" s="124" t="s">
        <v>18</v>
      </c>
      <c r="D4903" s="125">
        <v>523.25049999999999</v>
      </c>
      <c r="E4903" s="125">
        <v>458.65194000000002</v>
      </c>
      <c r="F4903" s="126">
        <f t="shared" si="153"/>
        <v>0.87654372045511664</v>
      </c>
    </row>
    <row r="4904" spans="1:6" s="60" customFormat="1" ht="15" hidden="1" x14ac:dyDescent="0.25">
      <c r="A4904" s="65" t="str">
        <f t="shared" si="152"/>
        <v>A</v>
      </c>
      <c r="B4904" s="127" t="s">
        <v>315</v>
      </c>
      <c r="C4904" s="127" t="s">
        <v>32</v>
      </c>
      <c r="D4904" s="128">
        <v>498.7405</v>
      </c>
      <c r="E4904" s="128">
        <v>458.65194000000002</v>
      </c>
      <c r="F4904" s="129">
        <f t="shared" si="153"/>
        <v>0.91962040379716514</v>
      </c>
    </row>
    <row r="4905" spans="1:6" s="60" customFormat="1" ht="15" hidden="1" x14ac:dyDescent="0.25">
      <c r="A4905" s="65" t="str">
        <f t="shared" si="152"/>
        <v>A</v>
      </c>
      <c r="B4905" s="127" t="s">
        <v>315</v>
      </c>
      <c r="C4905" s="127" t="s">
        <v>34</v>
      </c>
      <c r="D4905" s="128">
        <v>24.51</v>
      </c>
      <c r="E4905" s="128">
        <v>0</v>
      </c>
      <c r="F4905" s="129">
        <f t="shared" si="153"/>
        <v>0</v>
      </c>
    </row>
    <row r="4906" spans="1:6" s="60" customFormat="1" ht="36.75" hidden="1" thickBot="1" x14ac:dyDescent="0.3">
      <c r="A4906" s="65" t="str">
        <f t="shared" si="152"/>
        <v>A</v>
      </c>
      <c r="B4906" s="120" t="s">
        <v>2369</v>
      </c>
      <c r="C4906" s="121" t="s">
        <v>2370</v>
      </c>
      <c r="D4906" s="122">
        <v>833</v>
      </c>
      <c r="E4906" s="122">
        <v>711.6743899999999</v>
      </c>
      <c r="F4906" s="123">
        <f t="shared" si="153"/>
        <v>0.8543510084033612</v>
      </c>
    </row>
    <row r="4907" spans="1:6" s="60" customFormat="1" ht="15" hidden="1" x14ac:dyDescent="0.25">
      <c r="A4907" s="65" t="str">
        <f t="shared" si="152"/>
        <v>A</v>
      </c>
      <c r="B4907" s="124" t="s">
        <v>315</v>
      </c>
      <c r="C4907" s="124" t="s">
        <v>18</v>
      </c>
      <c r="D4907" s="125">
        <v>833</v>
      </c>
      <c r="E4907" s="125">
        <v>711.6743899999999</v>
      </c>
      <c r="F4907" s="126">
        <f t="shared" si="153"/>
        <v>0.8543510084033612</v>
      </c>
    </row>
    <row r="4908" spans="1:6" s="60" customFormat="1" ht="15" hidden="1" x14ac:dyDescent="0.25">
      <c r="A4908" s="65" t="str">
        <f t="shared" si="152"/>
        <v>A</v>
      </c>
      <c r="B4908" s="127" t="s">
        <v>315</v>
      </c>
      <c r="C4908" s="127" t="s">
        <v>32</v>
      </c>
      <c r="D4908" s="128">
        <v>833</v>
      </c>
      <c r="E4908" s="128">
        <v>711.6743899999999</v>
      </c>
      <c r="F4908" s="129">
        <f t="shared" si="153"/>
        <v>0.8543510084033612</v>
      </c>
    </row>
    <row r="4909" spans="1:6" s="60" customFormat="1" ht="36.75" hidden="1" thickBot="1" x14ac:dyDescent="0.3">
      <c r="A4909" s="65" t="str">
        <f t="shared" si="152"/>
        <v>A</v>
      </c>
      <c r="B4909" s="120" t="s">
        <v>2371</v>
      </c>
      <c r="C4909" s="121" t="s">
        <v>2372</v>
      </c>
      <c r="D4909" s="122">
        <v>175.74382999999997</v>
      </c>
      <c r="E4909" s="122">
        <v>175.74377999999996</v>
      </c>
      <c r="F4909" s="123">
        <f t="shared" si="153"/>
        <v>0.99999971549499056</v>
      </c>
    </row>
    <row r="4910" spans="1:6" s="60" customFormat="1" ht="15" hidden="1" x14ac:dyDescent="0.25">
      <c r="A4910" s="65" t="str">
        <f t="shared" si="152"/>
        <v>A</v>
      </c>
      <c r="B4910" s="124" t="s">
        <v>315</v>
      </c>
      <c r="C4910" s="124" t="s">
        <v>18</v>
      </c>
      <c r="D4910" s="125">
        <v>175.74382999999997</v>
      </c>
      <c r="E4910" s="125">
        <v>175.74377999999996</v>
      </c>
      <c r="F4910" s="126">
        <f t="shared" si="153"/>
        <v>0.99999971549499056</v>
      </c>
    </row>
    <row r="4911" spans="1:6" s="60" customFormat="1" ht="15" hidden="1" x14ac:dyDescent="0.25">
      <c r="A4911" s="65" t="str">
        <f t="shared" si="152"/>
        <v>A</v>
      </c>
      <c r="B4911" s="127" t="s">
        <v>315</v>
      </c>
      <c r="C4911" s="127" t="s">
        <v>32</v>
      </c>
      <c r="D4911" s="128">
        <v>175.74382999999997</v>
      </c>
      <c r="E4911" s="128">
        <v>175.74377999999996</v>
      </c>
      <c r="F4911" s="129">
        <f t="shared" si="153"/>
        <v>0.99999971549499056</v>
      </c>
    </row>
    <row r="4912" spans="1:6" s="60" customFormat="1" ht="72.75" hidden="1" thickBot="1" x14ac:dyDescent="0.3">
      <c r="A4912" s="65" t="str">
        <f t="shared" si="152"/>
        <v>A</v>
      </c>
      <c r="B4912" s="120" t="s">
        <v>2373</v>
      </c>
      <c r="C4912" s="121" t="s">
        <v>2374</v>
      </c>
      <c r="D4912" s="122">
        <v>657.25616999999988</v>
      </c>
      <c r="E4912" s="122">
        <v>535.93061</v>
      </c>
      <c r="F4912" s="123">
        <f t="shared" si="153"/>
        <v>0.81540597785487523</v>
      </c>
    </row>
    <row r="4913" spans="1:6" s="60" customFormat="1" ht="15" hidden="1" x14ac:dyDescent="0.25">
      <c r="A4913" s="65" t="str">
        <f t="shared" si="152"/>
        <v>A</v>
      </c>
      <c r="B4913" s="124" t="s">
        <v>315</v>
      </c>
      <c r="C4913" s="124" t="s">
        <v>18</v>
      </c>
      <c r="D4913" s="125">
        <v>657.25616999999988</v>
      </c>
      <c r="E4913" s="125">
        <v>535.93061</v>
      </c>
      <c r="F4913" s="126">
        <f t="shared" si="153"/>
        <v>0.81540597785487523</v>
      </c>
    </row>
    <row r="4914" spans="1:6" s="60" customFormat="1" ht="15" hidden="1" x14ac:dyDescent="0.25">
      <c r="A4914" s="65" t="str">
        <f t="shared" si="152"/>
        <v>A</v>
      </c>
      <c r="B4914" s="127" t="s">
        <v>315</v>
      </c>
      <c r="C4914" s="127" t="s">
        <v>32</v>
      </c>
      <c r="D4914" s="128">
        <v>657.25616999999988</v>
      </c>
      <c r="E4914" s="128">
        <v>535.93061</v>
      </c>
      <c r="F4914" s="129">
        <f t="shared" si="153"/>
        <v>0.81540597785487523</v>
      </c>
    </row>
    <row r="4915" spans="1:6" s="60" customFormat="1" ht="36.75" hidden="1" thickBot="1" x14ac:dyDescent="0.3">
      <c r="A4915" s="65" t="str">
        <f t="shared" si="152"/>
        <v>A</v>
      </c>
      <c r="B4915" s="120" t="s">
        <v>2375</v>
      </c>
      <c r="C4915" s="121" t="s">
        <v>2376</v>
      </c>
      <c r="D4915" s="122">
        <v>2700</v>
      </c>
      <c r="E4915" s="122">
        <v>2642.37617</v>
      </c>
      <c r="F4915" s="123">
        <f t="shared" si="153"/>
        <v>0.97865784074074069</v>
      </c>
    </row>
    <row r="4916" spans="1:6" s="60" customFormat="1" ht="15" hidden="1" x14ac:dyDescent="0.25">
      <c r="A4916" s="65" t="str">
        <f t="shared" si="152"/>
        <v>A</v>
      </c>
      <c r="B4916" s="124" t="s">
        <v>315</v>
      </c>
      <c r="C4916" s="124" t="s">
        <v>18</v>
      </c>
      <c r="D4916" s="125">
        <v>2700</v>
      </c>
      <c r="E4916" s="125">
        <v>2642.37617</v>
      </c>
      <c r="F4916" s="126">
        <f t="shared" si="153"/>
        <v>0.97865784074074069</v>
      </c>
    </row>
    <row r="4917" spans="1:6" s="60" customFormat="1" ht="15" hidden="1" x14ac:dyDescent="0.25">
      <c r="A4917" s="65" t="str">
        <f t="shared" si="152"/>
        <v>A</v>
      </c>
      <c r="B4917" s="127" t="s">
        <v>315</v>
      </c>
      <c r="C4917" s="127" t="s">
        <v>32</v>
      </c>
      <c r="D4917" s="128">
        <v>2700</v>
      </c>
      <c r="E4917" s="128">
        <v>2642.37617</v>
      </c>
      <c r="F4917" s="129">
        <f t="shared" si="153"/>
        <v>0.97865784074074069</v>
      </c>
    </row>
    <row r="4918" spans="1:6" s="60" customFormat="1" ht="36.75" hidden="1" thickBot="1" x14ac:dyDescent="0.3">
      <c r="A4918" s="65" t="str">
        <f t="shared" si="152"/>
        <v>A</v>
      </c>
      <c r="B4918" s="120" t="s">
        <v>2377</v>
      </c>
      <c r="C4918" s="121" t="s">
        <v>2378</v>
      </c>
      <c r="D4918" s="122">
        <v>315.11200000000002</v>
      </c>
      <c r="E4918" s="122">
        <v>315.11200000000002</v>
      </c>
      <c r="F4918" s="123">
        <f t="shared" si="153"/>
        <v>1</v>
      </c>
    </row>
    <row r="4919" spans="1:6" s="60" customFormat="1" ht="15" hidden="1" x14ac:dyDescent="0.25">
      <c r="A4919" s="65" t="str">
        <f t="shared" si="152"/>
        <v>A</v>
      </c>
      <c r="B4919" s="124" t="s">
        <v>315</v>
      </c>
      <c r="C4919" s="124" t="s">
        <v>18</v>
      </c>
      <c r="D4919" s="125">
        <v>315.11200000000002</v>
      </c>
      <c r="E4919" s="125">
        <v>315.11200000000002</v>
      </c>
      <c r="F4919" s="126">
        <f t="shared" si="153"/>
        <v>1</v>
      </c>
    </row>
    <row r="4920" spans="1:6" s="60" customFormat="1" ht="15" hidden="1" x14ac:dyDescent="0.25">
      <c r="A4920" s="65" t="str">
        <f t="shared" si="152"/>
        <v>A</v>
      </c>
      <c r="B4920" s="127" t="s">
        <v>315</v>
      </c>
      <c r="C4920" s="127" t="s">
        <v>32</v>
      </c>
      <c r="D4920" s="128">
        <v>315.11200000000002</v>
      </c>
      <c r="E4920" s="128">
        <v>315.11200000000002</v>
      </c>
      <c r="F4920" s="129">
        <f t="shared" si="153"/>
        <v>1</v>
      </c>
    </row>
    <row r="4921" spans="1:6" s="60" customFormat="1" ht="72.75" hidden="1" thickBot="1" x14ac:dyDescent="0.3">
      <c r="A4921" s="65" t="str">
        <f t="shared" si="152"/>
        <v>A</v>
      </c>
      <c r="B4921" s="120" t="s">
        <v>2379</v>
      </c>
      <c r="C4921" s="121" t="s">
        <v>2380</v>
      </c>
      <c r="D4921" s="122">
        <v>2384.8879999999999</v>
      </c>
      <c r="E4921" s="122">
        <v>2327.2641699999999</v>
      </c>
      <c r="F4921" s="123">
        <f t="shared" si="153"/>
        <v>0.97583793033467403</v>
      </c>
    </row>
    <row r="4922" spans="1:6" s="60" customFormat="1" ht="15" hidden="1" x14ac:dyDescent="0.25">
      <c r="A4922" s="65" t="str">
        <f t="shared" si="152"/>
        <v>A</v>
      </c>
      <c r="B4922" s="124" t="s">
        <v>315</v>
      </c>
      <c r="C4922" s="124" t="s">
        <v>18</v>
      </c>
      <c r="D4922" s="125">
        <v>2384.8879999999999</v>
      </c>
      <c r="E4922" s="125">
        <v>2327.2641699999999</v>
      </c>
      <c r="F4922" s="126">
        <f t="shared" si="153"/>
        <v>0.97583793033467403</v>
      </c>
    </row>
    <row r="4923" spans="1:6" s="60" customFormat="1" ht="15" hidden="1" x14ac:dyDescent="0.25">
      <c r="A4923" s="65" t="str">
        <f t="shared" si="152"/>
        <v>A</v>
      </c>
      <c r="B4923" s="127" t="s">
        <v>315</v>
      </c>
      <c r="C4923" s="127" t="s">
        <v>32</v>
      </c>
      <c r="D4923" s="128">
        <v>2384.8879999999999</v>
      </c>
      <c r="E4923" s="128">
        <v>2327.2641699999999</v>
      </c>
      <c r="F4923" s="129">
        <f t="shared" si="153"/>
        <v>0.97583793033467403</v>
      </c>
    </row>
    <row r="4924" spans="1:6" s="60" customFormat="1" ht="36.75" hidden="1" thickBot="1" x14ac:dyDescent="0.3">
      <c r="A4924" s="65" t="str">
        <f t="shared" si="152"/>
        <v>A</v>
      </c>
      <c r="B4924" s="120" t="s">
        <v>2381</v>
      </c>
      <c r="C4924" s="121" t="s">
        <v>149</v>
      </c>
      <c r="D4924" s="122">
        <v>31508</v>
      </c>
      <c r="E4924" s="122">
        <v>31390.29868</v>
      </c>
      <c r="F4924" s="123">
        <f t="shared" si="153"/>
        <v>0.99626439888282337</v>
      </c>
    </row>
    <row r="4925" spans="1:6" s="60" customFormat="1" ht="15" hidden="1" x14ac:dyDescent="0.25">
      <c r="A4925" s="65" t="str">
        <f t="shared" si="152"/>
        <v>A</v>
      </c>
      <c r="B4925" s="124" t="s">
        <v>315</v>
      </c>
      <c r="C4925" s="124" t="s">
        <v>18</v>
      </c>
      <c r="D4925" s="125">
        <v>31492</v>
      </c>
      <c r="E4925" s="125">
        <v>31389.56868</v>
      </c>
      <c r="F4925" s="126">
        <f t="shared" si="153"/>
        <v>0.99674738600279433</v>
      </c>
    </row>
    <row r="4926" spans="1:6" s="60" customFormat="1" ht="15" hidden="1" x14ac:dyDescent="0.25">
      <c r="A4926" s="65" t="str">
        <f t="shared" si="152"/>
        <v>A</v>
      </c>
      <c r="B4926" s="127" t="s">
        <v>315</v>
      </c>
      <c r="C4926" s="127" t="s">
        <v>19</v>
      </c>
      <c r="D4926" s="128">
        <v>134</v>
      </c>
      <c r="E4926" s="128">
        <v>115.69773000000001</v>
      </c>
      <c r="F4926" s="129">
        <f t="shared" si="153"/>
        <v>0.86341589552238807</v>
      </c>
    </row>
    <row r="4927" spans="1:6" s="60" customFormat="1" ht="15" hidden="1" x14ac:dyDescent="0.25">
      <c r="A4927" s="65" t="str">
        <f t="shared" si="152"/>
        <v>A</v>
      </c>
      <c r="B4927" s="127" t="s">
        <v>315</v>
      </c>
      <c r="C4927" s="127" t="s">
        <v>20</v>
      </c>
      <c r="D4927" s="128">
        <v>150</v>
      </c>
      <c r="E4927" s="128">
        <v>108.07201000000001</v>
      </c>
      <c r="F4927" s="129">
        <f t="shared" si="153"/>
        <v>0.72048006666666675</v>
      </c>
    </row>
    <row r="4928" spans="1:6" s="60" customFormat="1" ht="15" hidden="1" x14ac:dyDescent="0.25">
      <c r="A4928" s="65" t="str">
        <f t="shared" si="152"/>
        <v>A</v>
      </c>
      <c r="B4928" s="127" t="s">
        <v>315</v>
      </c>
      <c r="C4928" s="127" t="s">
        <v>32</v>
      </c>
      <c r="D4928" s="128">
        <v>29438</v>
      </c>
      <c r="E4928" s="128">
        <v>29419.84071</v>
      </c>
      <c r="F4928" s="129">
        <f t="shared" si="153"/>
        <v>0.9993831343841294</v>
      </c>
    </row>
    <row r="4929" spans="1:6" s="60" customFormat="1" ht="15" hidden="1" x14ac:dyDescent="0.25">
      <c r="A4929" s="65" t="str">
        <f t="shared" si="152"/>
        <v>A</v>
      </c>
      <c r="B4929" s="127" t="s">
        <v>315</v>
      </c>
      <c r="C4929" s="127" t="s">
        <v>3</v>
      </c>
      <c r="D4929" s="128">
        <v>1770</v>
      </c>
      <c r="E4929" s="128">
        <v>1745.95823</v>
      </c>
      <c r="F4929" s="129">
        <f t="shared" si="153"/>
        <v>0.98641707909604515</v>
      </c>
    </row>
    <row r="4930" spans="1:6" s="60" customFormat="1" ht="15" hidden="1" x14ac:dyDescent="0.25">
      <c r="A4930" s="65" t="str">
        <f t="shared" si="152"/>
        <v>A</v>
      </c>
      <c r="B4930" s="124" t="s">
        <v>315</v>
      </c>
      <c r="C4930" s="124" t="s">
        <v>35</v>
      </c>
      <c r="D4930" s="125">
        <v>16</v>
      </c>
      <c r="E4930" s="125">
        <v>0.73</v>
      </c>
      <c r="F4930" s="126">
        <f t="shared" si="153"/>
        <v>4.5624999999999999E-2</v>
      </c>
    </row>
    <row r="4931" spans="1:6" s="60" customFormat="1" ht="36.75" hidden="1" thickBot="1" x14ac:dyDescent="0.3">
      <c r="A4931" s="65" t="str">
        <f t="shared" si="152"/>
        <v>A</v>
      </c>
      <c r="B4931" s="120" t="s">
        <v>2382</v>
      </c>
      <c r="C4931" s="121" t="s">
        <v>2383</v>
      </c>
      <c r="D4931" s="122">
        <v>1330</v>
      </c>
      <c r="E4931" s="122">
        <v>1125.3203599999999</v>
      </c>
      <c r="F4931" s="123">
        <f t="shared" si="153"/>
        <v>0.84610553383458642</v>
      </c>
    </row>
    <row r="4932" spans="1:6" s="60" customFormat="1" ht="15" hidden="1" x14ac:dyDescent="0.25">
      <c r="A4932" s="65" t="str">
        <f t="shared" si="152"/>
        <v>A</v>
      </c>
      <c r="B4932" s="124" t="s">
        <v>315</v>
      </c>
      <c r="C4932" s="124" t="s">
        <v>18</v>
      </c>
      <c r="D4932" s="125">
        <v>1330</v>
      </c>
      <c r="E4932" s="125">
        <v>1125.3203599999999</v>
      </c>
      <c r="F4932" s="126">
        <f t="shared" si="153"/>
        <v>0.84610553383458642</v>
      </c>
    </row>
    <row r="4933" spans="1:6" s="60" customFormat="1" ht="15" hidden="1" x14ac:dyDescent="0.25">
      <c r="A4933" s="65" t="str">
        <f t="shared" ref="A4933:A4996" si="154">(IF(OR(D4933&lt;&gt;0,E4933&lt;&gt;0,),"A","B"))</f>
        <v>A</v>
      </c>
      <c r="B4933" s="127" t="s">
        <v>315</v>
      </c>
      <c r="C4933" s="127" t="s">
        <v>32</v>
      </c>
      <c r="D4933" s="128">
        <v>1315.9190000000001</v>
      </c>
      <c r="E4933" s="128">
        <v>1125.3203599999999</v>
      </c>
      <c r="F4933" s="129">
        <f t="shared" ref="F4933:F4996" si="155">E4933/D4933</f>
        <v>0.85515929171932303</v>
      </c>
    </row>
    <row r="4934" spans="1:6" s="60" customFormat="1" ht="15" hidden="1" x14ac:dyDescent="0.25">
      <c r="A4934" s="65" t="str">
        <f t="shared" si="154"/>
        <v>A</v>
      </c>
      <c r="B4934" s="127" t="s">
        <v>315</v>
      </c>
      <c r="C4934" s="127" t="s">
        <v>34</v>
      </c>
      <c r="D4934" s="128">
        <v>14.081</v>
      </c>
      <c r="E4934" s="128">
        <v>0</v>
      </c>
      <c r="F4934" s="129">
        <f t="shared" si="155"/>
        <v>0</v>
      </c>
    </row>
    <row r="4935" spans="1:6" s="60" customFormat="1" ht="54.75" hidden="1" thickBot="1" x14ac:dyDescent="0.3">
      <c r="A4935" s="65" t="str">
        <f t="shared" si="154"/>
        <v>A</v>
      </c>
      <c r="B4935" s="120" t="s">
        <v>2384</v>
      </c>
      <c r="C4935" s="121" t="s">
        <v>2385</v>
      </c>
      <c r="D4935" s="122">
        <v>722.24921999999992</v>
      </c>
      <c r="E4935" s="122">
        <v>532.44277</v>
      </c>
      <c r="F4935" s="123">
        <f t="shared" si="155"/>
        <v>0.73720089306569281</v>
      </c>
    </row>
    <row r="4936" spans="1:6" s="60" customFormat="1" ht="15" hidden="1" x14ac:dyDescent="0.25">
      <c r="A4936" s="65" t="str">
        <f t="shared" si="154"/>
        <v>A</v>
      </c>
      <c r="B4936" s="124" t="s">
        <v>315</v>
      </c>
      <c r="C4936" s="124" t="s">
        <v>18</v>
      </c>
      <c r="D4936" s="125">
        <v>722.24921999999992</v>
      </c>
      <c r="E4936" s="125">
        <v>532.44277</v>
      </c>
      <c r="F4936" s="126">
        <f t="shared" si="155"/>
        <v>0.73720089306569281</v>
      </c>
    </row>
    <row r="4937" spans="1:6" s="60" customFormat="1" ht="15" hidden="1" x14ac:dyDescent="0.25">
      <c r="A4937" s="65" t="str">
        <f t="shared" si="154"/>
        <v>A</v>
      </c>
      <c r="B4937" s="127" t="s">
        <v>315</v>
      </c>
      <c r="C4937" s="127" t="s">
        <v>32</v>
      </c>
      <c r="D4937" s="128">
        <v>722.24921999999992</v>
      </c>
      <c r="E4937" s="128">
        <v>532.44277</v>
      </c>
      <c r="F4937" s="129">
        <f t="shared" si="155"/>
        <v>0.73720089306569281</v>
      </c>
    </row>
    <row r="4938" spans="1:6" s="60" customFormat="1" ht="72.75" hidden="1" thickBot="1" x14ac:dyDescent="0.3">
      <c r="A4938" s="65" t="str">
        <f t="shared" si="154"/>
        <v>A</v>
      </c>
      <c r="B4938" s="120" t="s">
        <v>2386</v>
      </c>
      <c r="C4938" s="121" t="s">
        <v>2387</v>
      </c>
      <c r="D4938" s="122">
        <v>607.75078000000008</v>
      </c>
      <c r="E4938" s="122">
        <v>592.87758999999994</v>
      </c>
      <c r="F4938" s="123">
        <f t="shared" si="155"/>
        <v>0.97552748513132281</v>
      </c>
    </row>
    <row r="4939" spans="1:6" s="60" customFormat="1" ht="15" hidden="1" x14ac:dyDescent="0.25">
      <c r="A4939" s="65" t="str">
        <f t="shared" si="154"/>
        <v>A</v>
      </c>
      <c r="B4939" s="124" t="s">
        <v>315</v>
      </c>
      <c r="C4939" s="124" t="s">
        <v>18</v>
      </c>
      <c r="D4939" s="125">
        <v>607.75078000000008</v>
      </c>
      <c r="E4939" s="125">
        <v>592.87758999999994</v>
      </c>
      <c r="F4939" s="126">
        <f t="shared" si="155"/>
        <v>0.97552748513132281</v>
      </c>
    </row>
    <row r="4940" spans="1:6" s="60" customFormat="1" ht="15" hidden="1" x14ac:dyDescent="0.25">
      <c r="A4940" s="65" t="str">
        <f t="shared" si="154"/>
        <v>A</v>
      </c>
      <c r="B4940" s="127" t="s">
        <v>315</v>
      </c>
      <c r="C4940" s="127" t="s">
        <v>32</v>
      </c>
      <c r="D4940" s="128">
        <v>593.66978000000006</v>
      </c>
      <c r="E4940" s="128">
        <v>592.87758999999994</v>
      </c>
      <c r="F4940" s="129">
        <f t="shared" si="155"/>
        <v>0.99866560497655765</v>
      </c>
    </row>
    <row r="4941" spans="1:6" s="60" customFormat="1" ht="15" hidden="1" x14ac:dyDescent="0.25">
      <c r="A4941" s="65" t="str">
        <f t="shared" si="154"/>
        <v>A</v>
      </c>
      <c r="B4941" s="127" t="s">
        <v>315</v>
      </c>
      <c r="C4941" s="127" t="s">
        <v>34</v>
      </c>
      <c r="D4941" s="128">
        <v>14.081</v>
      </c>
      <c r="E4941" s="128">
        <v>0</v>
      </c>
      <c r="F4941" s="129">
        <f t="shared" si="155"/>
        <v>0</v>
      </c>
    </row>
    <row r="4942" spans="1:6" s="60" customFormat="1" ht="36.75" hidden="1" thickBot="1" x14ac:dyDescent="0.3">
      <c r="A4942" s="65" t="str">
        <f t="shared" si="154"/>
        <v>A</v>
      </c>
      <c r="B4942" s="120" t="s">
        <v>2388</v>
      </c>
      <c r="C4942" s="121" t="s">
        <v>2389</v>
      </c>
      <c r="D4942" s="122">
        <v>5429.5219999999999</v>
      </c>
      <c r="E4942" s="122">
        <v>5104.4615600000006</v>
      </c>
      <c r="F4942" s="123">
        <f t="shared" si="155"/>
        <v>0.94013092865265135</v>
      </c>
    </row>
    <row r="4943" spans="1:6" s="60" customFormat="1" ht="15" hidden="1" x14ac:dyDescent="0.25">
      <c r="A4943" s="65" t="str">
        <f t="shared" si="154"/>
        <v>A</v>
      </c>
      <c r="B4943" s="124" t="s">
        <v>315</v>
      </c>
      <c r="C4943" s="124" t="s">
        <v>18</v>
      </c>
      <c r="D4943" s="125">
        <v>5429.5219999999999</v>
      </c>
      <c r="E4943" s="125">
        <v>5104.4615600000006</v>
      </c>
      <c r="F4943" s="126">
        <f t="shared" si="155"/>
        <v>0.94013092865265135</v>
      </c>
    </row>
    <row r="4944" spans="1:6" s="60" customFormat="1" ht="15" hidden="1" x14ac:dyDescent="0.25">
      <c r="A4944" s="65" t="str">
        <f t="shared" si="154"/>
        <v>A</v>
      </c>
      <c r="B4944" s="127" t="s">
        <v>315</v>
      </c>
      <c r="C4944" s="127" t="s">
        <v>32</v>
      </c>
      <c r="D4944" s="128">
        <v>5429.5219999999999</v>
      </c>
      <c r="E4944" s="128">
        <v>5104.4615600000006</v>
      </c>
      <c r="F4944" s="129">
        <f t="shared" si="155"/>
        <v>0.94013092865265135</v>
      </c>
    </row>
    <row r="4945" spans="1:6" s="60" customFormat="1" ht="54.75" hidden="1" thickBot="1" x14ac:dyDescent="0.3">
      <c r="A4945" s="65" t="str">
        <f t="shared" si="154"/>
        <v>A</v>
      </c>
      <c r="B4945" s="120" t="s">
        <v>2390</v>
      </c>
      <c r="C4945" s="121" t="s">
        <v>2391</v>
      </c>
      <c r="D4945" s="122">
        <v>1872.27718</v>
      </c>
      <c r="E4945" s="122">
        <v>1872.2174</v>
      </c>
      <c r="F4945" s="123">
        <f t="shared" si="155"/>
        <v>0.99996807096692808</v>
      </c>
    </row>
    <row r="4946" spans="1:6" s="60" customFormat="1" ht="15" hidden="1" x14ac:dyDescent="0.25">
      <c r="A4946" s="65" t="str">
        <f t="shared" si="154"/>
        <v>A</v>
      </c>
      <c r="B4946" s="124" t="s">
        <v>315</v>
      </c>
      <c r="C4946" s="124" t="s">
        <v>18</v>
      </c>
      <c r="D4946" s="125">
        <v>1872.27718</v>
      </c>
      <c r="E4946" s="125">
        <v>1872.2174</v>
      </c>
      <c r="F4946" s="126">
        <f t="shared" si="155"/>
        <v>0.99996807096692808</v>
      </c>
    </row>
    <row r="4947" spans="1:6" s="60" customFormat="1" ht="15" hidden="1" x14ac:dyDescent="0.25">
      <c r="A4947" s="65" t="str">
        <f t="shared" si="154"/>
        <v>A</v>
      </c>
      <c r="B4947" s="127" t="s">
        <v>315</v>
      </c>
      <c r="C4947" s="127" t="s">
        <v>32</v>
      </c>
      <c r="D4947" s="128">
        <v>1872.27718</v>
      </c>
      <c r="E4947" s="128">
        <v>1872.2174</v>
      </c>
      <c r="F4947" s="129">
        <f t="shared" si="155"/>
        <v>0.99996807096692808</v>
      </c>
    </row>
    <row r="4948" spans="1:6" s="60" customFormat="1" ht="72.75" hidden="1" thickBot="1" x14ac:dyDescent="0.3">
      <c r="A4948" s="65" t="str">
        <f t="shared" si="154"/>
        <v>A</v>
      </c>
      <c r="B4948" s="120" t="s">
        <v>2392</v>
      </c>
      <c r="C4948" s="121" t="s">
        <v>2393</v>
      </c>
      <c r="D4948" s="122">
        <v>3557.2448199999999</v>
      </c>
      <c r="E4948" s="122">
        <v>3232.2441600000002</v>
      </c>
      <c r="F4948" s="123">
        <f t="shared" si="155"/>
        <v>0.90863697146377465</v>
      </c>
    </row>
    <row r="4949" spans="1:6" s="60" customFormat="1" ht="15" hidden="1" x14ac:dyDescent="0.25">
      <c r="A4949" s="65" t="str">
        <f t="shared" si="154"/>
        <v>A</v>
      </c>
      <c r="B4949" s="124" t="s">
        <v>315</v>
      </c>
      <c r="C4949" s="124" t="s">
        <v>18</v>
      </c>
      <c r="D4949" s="125">
        <v>3557.2448199999999</v>
      </c>
      <c r="E4949" s="125">
        <v>3232.2441600000002</v>
      </c>
      <c r="F4949" s="126">
        <f t="shared" si="155"/>
        <v>0.90863697146377465</v>
      </c>
    </row>
    <row r="4950" spans="1:6" s="60" customFormat="1" ht="15" hidden="1" x14ac:dyDescent="0.25">
      <c r="A4950" s="65" t="str">
        <f t="shared" si="154"/>
        <v>A</v>
      </c>
      <c r="B4950" s="127" t="s">
        <v>315</v>
      </c>
      <c r="C4950" s="127" t="s">
        <v>32</v>
      </c>
      <c r="D4950" s="128">
        <v>3557.2448199999999</v>
      </c>
      <c r="E4950" s="128">
        <v>3232.2441600000002</v>
      </c>
      <c r="F4950" s="129">
        <f t="shared" si="155"/>
        <v>0.90863697146377465</v>
      </c>
    </row>
    <row r="4951" spans="1:6" ht="54.75" thickBot="1" x14ac:dyDescent="0.25">
      <c r="A4951" s="49" t="str">
        <f t="shared" si="154"/>
        <v>A</v>
      </c>
      <c r="B4951" s="109" t="s">
        <v>2394</v>
      </c>
      <c r="C4951" s="110" t="s">
        <v>2395</v>
      </c>
      <c r="D4951" s="111">
        <v>28537.884999999998</v>
      </c>
      <c r="E4951" s="111">
        <v>30237.735000000001</v>
      </c>
      <c r="F4951" s="112">
        <f t="shared" si="155"/>
        <v>1.0595646804239347</v>
      </c>
    </row>
    <row r="4952" spans="1:6" ht="15.75" thickTop="1" x14ac:dyDescent="0.2">
      <c r="A4952" s="49" t="str">
        <f t="shared" si="154"/>
        <v>A</v>
      </c>
      <c r="B4952" s="115" t="s">
        <v>315</v>
      </c>
      <c r="C4952" s="115" t="s">
        <v>18</v>
      </c>
      <c r="D4952" s="116">
        <v>28537.884999999998</v>
      </c>
      <c r="E4952" s="116">
        <v>30237.735000000001</v>
      </c>
      <c r="F4952" s="117">
        <f t="shared" si="155"/>
        <v>1.0595646804239347</v>
      </c>
    </row>
    <row r="4953" spans="1:6" ht="15" x14ac:dyDescent="0.2">
      <c r="A4953" s="49" t="str">
        <f t="shared" si="154"/>
        <v>A</v>
      </c>
      <c r="B4953" s="118" t="s">
        <v>315</v>
      </c>
      <c r="C4953" s="118" t="s">
        <v>33</v>
      </c>
      <c r="D4953" s="89">
        <v>712.92</v>
      </c>
      <c r="E4953" s="89">
        <v>632.34</v>
      </c>
      <c r="F4953" s="119">
        <f t="shared" si="155"/>
        <v>0.88697189025416601</v>
      </c>
    </row>
    <row r="4954" spans="1:6" ht="15" x14ac:dyDescent="0.2">
      <c r="A4954" s="49" t="str">
        <f t="shared" si="154"/>
        <v>A</v>
      </c>
      <c r="B4954" s="118" t="s">
        <v>315</v>
      </c>
      <c r="C4954" s="118" t="s">
        <v>34</v>
      </c>
      <c r="D4954" s="89">
        <v>27824.965</v>
      </c>
      <c r="E4954" s="89">
        <v>29605.395</v>
      </c>
      <c r="F4954" s="119">
        <f t="shared" si="155"/>
        <v>1.0639867830920902</v>
      </c>
    </row>
    <row r="4955" spans="1:6" s="60" customFormat="1" ht="18.75" hidden="1" thickBot="1" x14ac:dyDescent="0.3">
      <c r="A4955" s="65" t="str">
        <f t="shared" si="154"/>
        <v>A</v>
      </c>
      <c r="B4955" s="120" t="s">
        <v>2396</v>
      </c>
      <c r="C4955" s="121" t="s">
        <v>2397</v>
      </c>
      <c r="D4955" s="122">
        <v>1034.4000000000001</v>
      </c>
      <c r="E4955" s="122">
        <v>1022.4</v>
      </c>
      <c r="F4955" s="123">
        <f t="shared" si="155"/>
        <v>0.98839907192575394</v>
      </c>
    </row>
    <row r="4956" spans="1:6" s="60" customFormat="1" ht="15" hidden="1" x14ac:dyDescent="0.25">
      <c r="A4956" s="65" t="str">
        <f t="shared" si="154"/>
        <v>A</v>
      </c>
      <c r="B4956" s="124" t="s">
        <v>315</v>
      </c>
      <c r="C4956" s="124" t="s">
        <v>18</v>
      </c>
      <c r="D4956" s="125">
        <v>1034.4000000000001</v>
      </c>
      <c r="E4956" s="125">
        <v>1022.4</v>
      </c>
      <c r="F4956" s="126">
        <f t="shared" si="155"/>
        <v>0.98839907192575394</v>
      </c>
    </row>
    <row r="4957" spans="1:6" s="60" customFormat="1" ht="15" hidden="1" x14ac:dyDescent="0.25">
      <c r="A4957" s="65" t="str">
        <f t="shared" si="154"/>
        <v>A</v>
      </c>
      <c r="B4957" s="127" t="s">
        <v>315</v>
      </c>
      <c r="C4957" s="127" t="s">
        <v>34</v>
      </c>
      <c r="D4957" s="128">
        <v>1034.4000000000001</v>
      </c>
      <c r="E4957" s="128">
        <v>1022.4</v>
      </c>
      <c r="F4957" s="129">
        <f t="shared" si="155"/>
        <v>0.98839907192575394</v>
      </c>
    </row>
    <row r="4958" spans="1:6" s="60" customFormat="1" ht="36.75" hidden="1" thickBot="1" x14ac:dyDescent="0.3">
      <c r="A4958" s="65" t="str">
        <f t="shared" si="154"/>
        <v>A</v>
      </c>
      <c r="B4958" s="120" t="s">
        <v>2398</v>
      </c>
      <c r="C4958" s="121" t="s">
        <v>2399</v>
      </c>
      <c r="D4958" s="122">
        <v>334</v>
      </c>
      <c r="E4958" s="122">
        <v>334</v>
      </c>
      <c r="F4958" s="123">
        <f t="shared" si="155"/>
        <v>1</v>
      </c>
    </row>
    <row r="4959" spans="1:6" s="60" customFormat="1" ht="15" hidden="1" x14ac:dyDescent="0.25">
      <c r="A4959" s="65" t="str">
        <f t="shared" si="154"/>
        <v>A</v>
      </c>
      <c r="B4959" s="124" t="s">
        <v>315</v>
      </c>
      <c r="C4959" s="124" t="s">
        <v>18</v>
      </c>
      <c r="D4959" s="125">
        <v>334</v>
      </c>
      <c r="E4959" s="125">
        <v>334</v>
      </c>
      <c r="F4959" s="126">
        <f t="shared" si="155"/>
        <v>1</v>
      </c>
    </row>
    <row r="4960" spans="1:6" s="60" customFormat="1" ht="15" hidden="1" x14ac:dyDescent="0.25">
      <c r="A4960" s="65" t="str">
        <f t="shared" si="154"/>
        <v>A</v>
      </c>
      <c r="B4960" s="127" t="s">
        <v>315</v>
      </c>
      <c r="C4960" s="127" t="s">
        <v>34</v>
      </c>
      <c r="D4960" s="128">
        <v>334</v>
      </c>
      <c r="E4960" s="128">
        <v>334</v>
      </c>
      <c r="F4960" s="129">
        <f t="shared" si="155"/>
        <v>1</v>
      </c>
    </row>
    <row r="4961" spans="1:6" s="60" customFormat="1" ht="54.75" hidden="1" thickBot="1" x14ac:dyDescent="0.3">
      <c r="A4961" s="65" t="str">
        <f t="shared" si="154"/>
        <v>A</v>
      </c>
      <c r="B4961" s="120" t="s">
        <v>2400</v>
      </c>
      <c r="C4961" s="121" t="s">
        <v>2401</v>
      </c>
      <c r="D4961" s="122">
        <v>700.4</v>
      </c>
      <c r="E4961" s="122">
        <v>688.4</v>
      </c>
      <c r="F4961" s="123">
        <f t="shared" si="155"/>
        <v>0.98286693318103946</v>
      </c>
    </row>
    <row r="4962" spans="1:6" s="60" customFormat="1" ht="15" hidden="1" x14ac:dyDescent="0.25">
      <c r="A4962" s="65" t="str">
        <f t="shared" si="154"/>
        <v>A</v>
      </c>
      <c r="B4962" s="124" t="s">
        <v>315</v>
      </c>
      <c r="C4962" s="124" t="s">
        <v>18</v>
      </c>
      <c r="D4962" s="125">
        <v>700.4</v>
      </c>
      <c r="E4962" s="125">
        <v>688.4</v>
      </c>
      <c r="F4962" s="126">
        <f t="shared" si="155"/>
        <v>0.98286693318103946</v>
      </c>
    </row>
    <row r="4963" spans="1:6" s="60" customFormat="1" ht="15" hidden="1" x14ac:dyDescent="0.25">
      <c r="A4963" s="65" t="str">
        <f t="shared" si="154"/>
        <v>A</v>
      </c>
      <c r="B4963" s="127" t="s">
        <v>315</v>
      </c>
      <c r="C4963" s="127" t="s">
        <v>34</v>
      </c>
      <c r="D4963" s="128">
        <v>700.4</v>
      </c>
      <c r="E4963" s="128">
        <v>688.4</v>
      </c>
      <c r="F4963" s="129">
        <f t="shared" si="155"/>
        <v>0.98286693318103946</v>
      </c>
    </row>
    <row r="4964" spans="1:6" s="60" customFormat="1" ht="36.75" hidden="1" thickBot="1" x14ac:dyDescent="0.3">
      <c r="A4964" s="65" t="str">
        <f t="shared" si="154"/>
        <v>A</v>
      </c>
      <c r="B4964" s="120" t="s">
        <v>2402</v>
      </c>
      <c r="C4964" s="121" t="s">
        <v>2403</v>
      </c>
      <c r="D4964" s="122">
        <v>467.67</v>
      </c>
      <c r="E4964" s="122">
        <v>400.15</v>
      </c>
      <c r="F4964" s="123">
        <f t="shared" si="155"/>
        <v>0.85562469262514163</v>
      </c>
    </row>
    <row r="4965" spans="1:6" s="60" customFormat="1" ht="15" hidden="1" x14ac:dyDescent="0.25">
      <c r="A4965" s="65" t="str">
        <f t="shared" si="154"/>
        <v>A</v>
      </c>
      <c r="B4965" s="124" t="s">
        <v>315</v>
      </c>
      <c r="C4965" s="124" t="s">
        <v>18</v>
      </c>
      <c r="D4965" s="125">
        <v>467.67</v>
      </c>
      <c r="E4965" s="125">
        <v>400.15</v>
      </c>
      <c r="F4965" s="126">
        <f t="shared" si="155"/>
        <v>0.85562469262514163</v>
      </c>
    </row>
    <row r="4966" spans="1:6" s="60" customFormat="1" ht="15" hidden="1" x14ac:dyDescent="0.25">
      <c r="A4966" s="65" t="str">
        <f t="shared" si="154"/>
        <v>A</v>
      </c>
      <c r="B4966" s="127" t="s">
        <v>315</v>
      </c>
      <c r="C4966" s="127" t="s">
        <v>33</v>
      </c>
      <c r="D4966" s="128">
        <v>467.67</v>
      </c>
      <c r="E4966" s="128">
        <v>400.15</v>
      </c>
      <c r="F4966" s="129">
        <f t="shared" si="155"/>
        <v>0.85562469262514163</v>
      </c>
    </row>
    <row r="4967" spans="1:6" s="60" customFormat="1" ht="54.75" hidden="1" thickBot="1" x14ac:dyDescent="0.3">
      <c r="A4967" s="65" t="str">
        <f t="shared" si="154"/>
        <v>A</v>
      </c>
      <c r="B4967" s="120" t="s">
        <v>2404</v>
      </c>
      <c r="C4967" s="121" t="s">
        <v>2405</v>
      </c>
      <c r="D4967" s="122">
        <v>129.97</v>
      </c>
      <c r="E4967" s="122">
        <v>129.97</v>
      </c>
      <c r="F4967" s="123">
        <f t="shared" si="155"/>
        <v>1</v>
      </c>
    </row>
    <row r="4968" spans="1:6" s="60" customFormat="1" ht="15" hidden="1" x14ac:dyDescent="0.25">
      <c r="A4968" s="65" t="str">
        <f t="shared" si="154"/>
        <v>A</v>
      </c>
      <c r="B4968" s="124" t="s">
        <v>315</v>
      </c>
      <c r="C4968" s="124" t="s">
        <v>18</v>
      </c>
      <c r="D4968" s="125">
        <v>129.97</v>
      </c>
      <c r="E4968" s="125">
        <v>129.97</v>
      </c>
      <c r="F4968" s="126">
        <f t="shared" si="155"/>
        <v>1</v>
      </c>
    </row>
    <row r="4969" spans="1:6" s="60" customFormat="1" ht="15" hidden="1" x14ac:dyDescent="0.25">
      <c r="A4969" s="65" t="str">
        <f t="shared" si="154"/>
        <v>A</v>
      </c>
      <c r="B4969" s="127" t="s">
        <v>315</v>
      </c>
      <c r="C4969" s="127" t="s">
        <v>33</v>
      </c>
      <c r="D4969" s="128">
        <v>129.97</v>
      </c>
      <c r="E4969" s="128">
        <v>129.97</v>
      </c>
      <c r="F4969" s="129">
        <f t="shared" si="155"/>
        <v>1</v>
      </c>
    </row>
    <row r="4970" spans="1:6" s="60" customFormat="1" ht="72.75" hidden="1" thickBot="1" x14ac:dyDescent="0.3">
      <c r="A4970" s="65" t="str">
        <f t="shared" si="154"/>
        <v>A</v>
      </c>
      <c r="B4970" s="120" t="s">
        <v>2406</v>
      </c>
      <c r="C4970" s="121" t="s">
        <v>2407</v>
      </c>
      <c r="D4970" s="122">
        <v>337.7</v>
      </c>
      <c r="E4970" s="122">
        <v>270.18</v>
      </c>
      <c r="F4970" s="123">
        <f t="shared" si="155"/>
        <v>0.80005922416345876</v>
      </c>
    </row>
    <row r="4971" spans="1:6" s="60" customFormat="1" ht="15" hidden="1" x14ac:dyDescent="0.25">
      <c r="A4971" s="65" t="str">
        <f t="shared" si="154"/>
        <v>A</v>
      </c>
      <c r="B4971" s="124" t="s">
        <v>315</v>
      </c>
      <c r="C4971" s="124" t="s">
        <v>18</v>
      </c>
      <c r="D4971" s="125">
        <v>337.7</v>
      </c>
      <c r="E4971" s="125">
        <v>270.18</v>
      </c>
      <c r="F4971" s="126">
        <f t="shared" si="155"/>
        <v>0.80005922416345876</v>
      </c>
    </row>
    <row r="4972" spans="1:6" s="60" customFormat="1" ht="15" hidden="1" x14ac:dyDescent="0.25">
      <c r="A4972" s="65" t="str">
        <f t="shared" si="154"/>
        <v>A</v>
      </c>
      <c r="B4972" s="127" t="s">
        <v>315</v>
      </c>
      <c r="C4972" s="127" t="s">
        <v>33</v>
      </c>
      <c r="D4972" s="128">
        <v>337.7</v>
      </c>
      <c r="E4972" s="128">
        <v>270.18</v>
      </c>
      <c r="F4972" s="129">
        <f t="shared" si="155"/>
        <v>0.80005922416345876</v>
      </c>
    </row>
    <row r="4973" spans="1:6" s="60" customFormat="1" ht="72.75" hidden="1" thickBot="1" x14ac:dyDescent="0.3">
      <c r="A4973" s="65" t="str">
        <f t="shared" si="154"/>
        <v>A</v>
      </c>
      <c r="B4973" s="120" t="s">
        <v>2408</v>
      </c>
      <c r="C4973" s="121" t="s">
        <v>2409</v>
      </c>
      <c r="D4973" s="122">
        <v>26332.965</v>
      </c>
      <c r="E4973" s="122">
        <v>26214.095000000001</v>
      </c>
      <c r="F4973" s="123">
        <f t="shared" si="155"/>
        <v>0.99548588622663647</v>
      </c>
    </row>
    <row r="4974" spans="1:6" s="60" customFormat="1" ht="15" hidden="1" x14ac:dyDescent="0.25">
      <c r="A4974" s="65" t="str">
        <f t="shared" si="154"/>
        <v>A</v>
      </c>
      <c r="B4974" s="124" t="s">
        <v>315</v>
      </c>
      <c r="C4974" s="124" t="s">
        <v>18</v>
      </c>
      <c r="D4974" s="125">
        <v>26332.965</v>
      </c>
      <c r="E4974" s="125">
        <v>26214.095000000001</v>
      </c>
      <c r="F4974" s="126">
        <f t="shared" si="155"/>
        <v>0.99548588622663647</v>
      </c>
    </row>
    <row r="4975" spans="1:6" s="60" customFormat="1" ht="15" hidden="1" x14ac:dyDescent="0.25">
      <c r="A4975" s="65" t="str">
        <f t="shared" si="154"/>
        <v>A</v>
      </c>
      <c r="B4975" s="127" t="s">
        <v>315</v>
      </c>
      <c r="C4975" s="127" t="s">
        <v>34</v>
      </c>
      <c r="D4975" s="128">
        <v>26332.965</v>
      </c>
      <c r="E4975" s="128">
        <v>26214.095000000001</v>
      </c>
      <c r="F4975" s="129">
        <f t="shared" si="155"/>
        <v>0.99548588622663647</v>
      </c>
    </row>
    <row r="4976" spans="1:6" s="60" customFormat="1" ht="90.75" hidden="1" thickBot="1" x14ac:dyDescent="0.3">
      <c r="A4976" s="65" t="str">
        <f t="shared" si="154"/>
        <v>A</v>
      </c>
      <c r="B4976" s="120" t="s">
        <v>2410</v>
      </c>
      <c r="C4976" s="121" t="s">
        <v>2411</v>
      </c>
      <c r="D4976" s="122">
        <v>2911.0250000000001</v>
      </c>
      <c r="E4976" s="122">
        <v>2911.0250000000001</v>
      </c>
      <c r="F4976" s="123">
        <f t="shared" si="155"/>
        <v>1</v>
      </c>
    </row>
    <row r="4977" spans="1:6" s="60" customFormat="1" ht="15" hidden="1" x14ac:dyDescent="0.25">
      <c r="A4977" s="65" t="str">
        <f t="shared" si="154"/>
        <v>A</v>
      </c>
      <c r="B4977" s="124" t="s">
        <v>315</v>
      </c>
      <c r="C4977" s="124" t="s">
        <v>18</v>
      </c>
      <c r="D4977" s="125">
        <v>2911.0250000000001</v>
      </c>
      <c r="E4977" s="125">
        <v>2911.0250000000001</v>
      </c>
      <c r="F4977" s="126">
        <f t="shared" si="155"/>
        <v>1</v>
      </c>
    </row>
    <row r="4978" spans="1:6" s="60" customFormat="1" ht="15" hidden="1" x14ac:dyDescent="0.25">
      <c r="A4978" s="65" t="str">
        <f t="shared" si="154"/>
        <v>A</v>
      </c>
      <c r="B4978" s="127" t="s">
        <v>315</v>
      </c>
      <c r="C4978" s="127" t="s">
        <v>34</v>
      </c>
      <c r="D4978" s="128">
        <v>2911.0250000000001</v>
      </c>
      <c r="E4978" s="128">
        <v>2911.0250000000001</v>
      </c>
      <c r="F4978" s="129">
        <f t="shared" si="155"/>
        <v>1</v>
      </c>
    </row>
    <row r="4979" spans="1:6" s="60" customFormat="1" ht="108.75" hidden="1" thickBot="1" x14ac:dyDescent="0.3">
      <c r="A4979" s="65" t="str">
        <f t="shared" si="154"/>
        <v>A</v>
      </c>
      <c r="B4979" s="120" t="s">
        <v>2412</v>
      </c>
      <c r="C4979" s="121" t="s">
        <v>2413</v>
      </c>
      <c r="D4979" s="122">
        <v>23421.94</v>
      </c>
      <c r="E4979" s="122">
        <v>23303.07</v>
      </c>
      <c r="F4979" s="123">
        <f t="shared" si="155"/>
        <v>0.99492484397108016</v>
      </c>
    </row>
    <row r="4980" spans="1:6" s="60" customFormat="1" ht="15" hidden="1" x14ac:dyDescent="0.25">
      <c r="A4980" s="65" t="str">
        <f t="shared" si="154"/>
        <v>A</v>
      </c>
      <c r="B4980" s="124" t="s">
        <v>315</v>
      </c>
      <c r="C4980" s="124" t="s">
        <v>18</v>
      </c>
      <c r="D4980" s="125">
        <v>23421.94</v>
      </c>
      <c r="E4980" s="125">
        <v>23303.07</v>
      </c>
      <c r="F4980" s="126">
        <f t="shared" si="155"/>
        <v>0.99492484397108016</v>
      </c>
    </row>
    <row r="4981" spans="1:6" s="60" customFormat="1" ht="15" hidden="1" x14ac:dyDescent="0.25">
      <c r="A4981" s="65" t="str">
        <f t="shared" si="154"/>
        <v>A</v>
      </c>
      <c r="B4981" s="127" t="s">
        <v>315</v>
      </c>
      <c r="C4981" s="127" t="s">
        <v>34</v>
      </c>
      <c r="D4981" s="128">
        <v>23421.94</v>
      </c>
      <c r="E4981" s="128">
        <v>23303.07</v>
      </c>
      <c r="F4981" s="129">
        <f t="shared" si="155"/>
        <v>0.99492484397108016</v>
      </c>
    </row>
    <row r="4982" spans="1:6" s="60" customFormat="1" ht="54.75" hidden="1" thickBot="1" x14ac:dyDescent="0.3">
      <c r="A4982" s="65" t="str">
        <f t="shared" si="154"/>
        <v>A</v>
      </c>
      <c r="B4982" s="120" t="s">
        <v>2414</v>
      </c>
      <c r="C4982" s="121" t="s">
        <v>2415</v>
      </c>
      <c r="D4982" s="122">
        <v>195</v>
      </c>
      <c r="E4982" s="122">
        <v>181.94</v>
      </c>
      <c r="F4982" s="123">
        <f t="shared" si="155"/>
        <v>0.93302564102564101</v>
      </c>
    </row>
    <row r="4983" spans="1:6" s="60" customFormat="1" ht="15" hidden="1" x14ac:dyDescent="0.25">
      <c r="A4983" s="65" t="str">
        <f t="shared" si="154"/>
        <v>A</v>
      </c>
      <c r="B4983" s="124" t="s">
        <v>315</v>
      </c>
      <c r="C4983" s="124" t="s">
        <v>18</v>
      </c>
      <c r="D4983" s="125">
        <v>195</v>
      </c>
      <c r="E4983" s="125">
        <v>181.94</v>
      </c>
      <c r="F4983" s="126">
        <f t="shared" si="155"/>
        <v>0.93302564102564101</v>
      </c>
    </row>
    <row r="4984" spans="1:6" s="60" customFormat="1" ht="15" hidden="1" x14ac:dyDescent="0.25">
      <c r="A4984" s="65" t="str">
        <f t="shared" si="154"/>
        <v>A</v>
      </c>
      <c r="B4984" s="127" t="s">
        <v>315</v>
      </c>
      <c r="C4984" s="127" t="s">
        <v>33</v>
      </c>
      <c r="D4984" s="128">
        <v>195</v>
      </c>
      <c r="E4984" s="128">
        <v>181.94</v>
      </c>
      <c r="F4984" s="129">
        <f t="shared" si="155"/>
        <v>0.93302564102564101</v>
      </c>
    </row>
    <row r="4985" spans="1:6" s="60" customFormat="1" ht="54.75" hidden="1" thickBot="1" x14ac:dyDescent="0.3">
      <c r="A4985" s="65" t="str">
        <f t="shared" si="154"/>
        <v>A</v>
      </c>
      <c r="B4985" s="120" t="s">
        <v>2416</v>
      </c>
      <c r="C4985" s="121" t="s">
        <v>2417</v>
      </c>
      <c r="D4985" s="122">
        <v>62.51</v>
      </c>
      <c r="E4985" s="122">
        <v>62.51</v>
      </c>
      <c r="F4985" s="123">
        <f t="shared" si="155"/>
        <v>1</v>
      </c>
    </row>
    <row r="4986" spans="1:6" s="60" customFormat="1" ht="15" hidden="1" x14ac:dyDescent="0.25">
      <c r="A4986" s="65" t="str">
        <f t="shared" si="154"/>
        <v>A</v>
      </c>
      <c r="B4986" s="124" t="s">
        <v>315</v>
      </c>
      <c r="C4986" s="124" t="s">
        <v>18</v>
      </c>
      <c r="D4986" s="125">
        <v>62.51</v>
      </c>
      <c r="E4986" s="125">
        <v>62.51</v>
      </c>
      <c r="F4986" s="126">
        <f t="shared" si="155"/>
        <v>1</v>
      </c>
    </row>
    <row r="4987" spans="1:6" s="60" customFormat="1" ht="15" hidden="1" x14ac:dyDescent="0.25">
      <c r="A4987" s="65" t="str">
        <f t="shared" si="154"/>
        <v>A</v>
      </c>
      <c r="B4987" s="127" t="s">
        <v>315</v>
      </c>
      <c r="C4987" s="127" t="s">
        <v>33</v>
      </c>
      <c r="D4987" s="128">
        <v>62.51</v>
      </c>
      <c r="E4987" s="128">
        <v>62.51</v>
      </c>
      <c r="F4987" s="129">
        <f t="shared" si="155"/>
        <v>1</v>
      </c>
    </row>
    <row r="4988" spans="1:6" s="60" customFormat="1" ht="90.75" hidden="1" thickBot="1" x14ac:dyDescent="0.3">
      <c r="A4988" s="65" t="str">
        <f t="shared" si="154"/>
        <v>A</v>
      </c>
      <c r="B4988" s="120" t="s">
        <v>2418</v>
      </c>
      <c r="C4988" s="121" t="s">
        <v>2419</v>
      </c>
      <c r="D4988" s="122">
        <v>132.49</v>
      </c>
      <c r="E4988" s="122">
        <v>119.43</v>
      </c>
      <c r="F4988" s="123">
        <f t="shared" si="155"/>
        <v>0.90142652275643442</v>
      </c>
    </row>
    <row r="4989" spans="1:6" s="60" customFormat="1" ht="15" hidden="1" x14ac:dyDescent="0.25">
      <c r="A4989" s="65" t="str">
        <f t="shared" si="154"/>
        <v>A</v>
      </c>
      <c r="B4989" s="124" t="s">
        <v>315</v>
      </c>
      <c r="C4989" s="124" t="s">
        <v>18</v>
      </c>
      <c r="D4989" s="125">
        <v>132.49</v>
      </c>
      <c r="E4989" s="125">
        <v>119.43</v>
      </c>
      <c r="F4989" s="126">
        <f t="shared" si="155"/>
        <v>0.90142652275643442</v>
      </c>
    </row>
    <row r="4990" spans="1:6" s="60" customFormat="1" ht="15" hidden="1" x14ac:dyDescent="0.25">
      <c r="A4990" s="65" t="str">
        <f t="shared" si="154"/>
        <v>A</v>
      </c>
      <c r="B4990" s="127" t="s">
        <v>315</v>
      </c>
      <c r="C4990" s="127" t="s">
        <v>33</v>
      </c>
      <c r="D4990" s="128">
        <v>132.49</v>
      </c>
      <c r="E4990" s="128">
        <v>119.43</v>
      </c>
      <c r="F4990" s="129">
        <f t="shared" si="155"/>
        <v>0.90142652275643442</v>
      </c>
    </row>
    <row r="4991" spans="1:6" s="60" customFormat="1" ht="54.75" hidden="1" thickBot="1" x14ac:dyDescent="0.3">
      <c r="A4991" s="65" t="str">
        <f t="shared" si="154"/>
        <v>A</v>
      </c>
      <c r="B4991" s="120" t="s">
        <v>2420</v>
      </c>
      <c r="C4991" s="121" t="s">
        <v>2421</v>
      </c>
      <c r="D4991" s="122">
        <v>507.85</v>
      </c>
      <c r="E4991" s="122">
        <v>2419.15</v>
      </c>
      <c r="F4991" s="123">
        <f t="shared" si="155"/>
        <v>4.7635128482819731</v>
      </c>
    </row>
    <row r="4992" spans="1:6" s="60" customFormat="1" ht="15" hidden="1" x14ac:dyDescent="0.25">
      <c r="A4992" s="65" t="str">
        <f t="shared" si="154"/>
        <v>A</v>
      </c>
      <c r="B4992" s="124" t="s">
        <v>315</v>
      </c>
      <c r="C4992" s="124" t="s">
        <v>18</v>
      </c>
      <c r="D4992" s="125">
        <v>507.85</v>
      </c>
      <c r="E4992" s="125">
        <v>2419.15</v>
      </c>
      <c r="F4992" s="126">
        <f t="shared" si="155"/>
        <v>4.7635128482819731</v>
      </c>
    </row>
    <row r="4993" spans="1:6" s="60" customFormat="1" ht="15" hidden="1" x14ac:dyDescent="0.25">
      <c r="A4993" s="65" t="str">
        <f t="shared" si="154"/>
        <v>A</v>
      </c>
      <c r="B4993" s="127" t="s">
        <v>315</v>
      </c>
      <c r="C4993" s="127" t="s">
        <v>33</v>
      </c>
      <c r="D4993" s="128">
        <v>50.25</v>
      </c>
      <c r="E4993" s="128">
        <v>50.25</v>
      </c>
      <c r="F4993" s="129">
        <f t="shared" si="155"/>
        <v>1</v>
      </c>
    </row>
    <row r="4994" spans="1:6" s="60" customFormat="1" ht="15" hidden="1" x14ac:dyDescent="0.25">
      <c r="A4994" s="65" t="str">
        <f t="shared" si="154"/>
        <v>A</v>
      </c>
      <c r="B4994" s="127" t="s">
        <v>315</v>
      </c>
      <c r="C4994" s="127" t="s">
        <v>34</v>
      </c>
      <c r="D4994" s="128">
        <v>457.6</v>
      </c>
      <c r="E4994" s="128">
        <v>2368.9</v>
      </c>
      <c r="F4994" s="129">
        <f t="shared" si="155"/>
        <v>5.1767919580419584</v>
      </c>
    </row>
    <row r="4995" spans="1:6" s="60" customFormat="1" ht="54.75" hidden="1" thickBot="1" x14ac:dyDescent="0.3">
      <c r="A4995" s="65" t="str">
        <f t="shared" si="154"/>
        <v>A</v>
      </c>
      <c r="B4995" s="120" t="s">
        <v>2422</v>
      </c>
      <c r="C4995" s="121" t="s">
        <v>2423</v>
      </c>
      <c r="D4995" s="122">
        <v>165.55</v>
      </c>
      <c r="E4995" s="122">
        <v>165.55</v>
      </c>
      <c r="F4995" s="123">
        <f t="shared" si="155"/>
        <v>1</v>
      </c>
    </row>
    <row r="4996" spans="1:6" s="60" customFormat="1" ht="15" hidden="1" x14ac:dyDescent="0.25">
      <c r="A4996" s="65" t="str">
        <f t="shared" si="154"/>
        <v>A</v>
      </c>
      <c r="B4996" s="124" t="s">
        <v>315</v>
      </c>
      <c r="C4996" s="124" t="s">
        <v>18</v>
      </c>
      <c r="D4996" s="125">
        <v>165.55</v>
      </c>
      <c r="E4996" s="125">
        <v>165.55</v>
      </c>
      <c r="F4996" s="126">
        <f t="shared" si="155"/>
        <v>1</v>
      </c>
    </row>
    <row r="4997" spans="1:6" s="60" customFormat="1" ht="15" hidden="1" x14ac:dyDescent="0.25">
      <c r="A4997" s="65" t="str">
        <f t="shared" ref="A4997:A5060" si="156">(IF(OR(D4997&lt;&gt;0,E4997&lt;&gt;0,),"A","B"))</f>
        <v>A</v>
      </c>
      <c r="B4997" s="127" t="s">
        <v>315</v>
      </c>
      <c r="C4997" s="127" t="s">
        <v>33</v>
      </c>
      <c r="D4997" s="128">
        <v>12.75</v>
      </c>
      <c r="E4997" s="128">
        <v>12.75</v>
      </c>
      <c r="F4997" s="129">
        <f t="shared" ref="F4997:F5060" si="157">E4997/D4997</f>
        <v>1</v>
      </c>
    </row>
    <row r="4998" spans="1:6" s="60" customFormat="1" ht="15" hidden="1" x14ac:dyDescent="0.25">
      <c r="A4998" s="65" t="str">
        <f t="shared" si="156"/>
        <v>A</v>
      </c>
      <c r="B4998" s="127" t="s">
        <v>315</v>
      </c>
      <c r="C4998" s="127" t="s">
        <v>34</v>
      </c>
      <c r="D4998" s="128">
        <v>152.80000000000001</v>
      </c>
      <c r="E4998" s="128">
        <v>152.80000000000001</v>
      </c>
      <c r="F4998" s="129">
        <f t="shared" si="157"/>
        <v>1</v>
      </c>
    </row>
    <row r="4999" spans="1:6" s="60" customFormat="1" ht="90.75" hidden="1" thickBot="1" x14ac:dyDescent="0.3">
      <c r="A4999" s="65" t="str">
        <f t="shared" si="156"/>
        <v>A</v>
      </c>
      <c r="B4999" s="120" t="s">
        <v>2424</v>
      </c>
      <c r="C4999" s="121" t="s">
        <v>2425</v>
      </c>
      <c r="D4999" s="122">
        <v>342.3</v>
      </c>
      <c r="E4999" s="122">
        <v>2253.6</v>
      </c>
      <c r="F4999" s="123">
        <f t="shared" si="157"/>
        <v>6.5836985100788779</v>
      </c>
    </row>
    <row r="5000" spans="1:6" s="60" customFormat="1" ht="15" hidden="1" x14ac:dyDescent="0.25">
      <c r="A5000" s="65" t="str">
        <f t="shared" si="156"/>
        <v>A</v>
      </c>
      <c r="B5000" s="124" t="s">
        <v>315</v>
      </c>
      <c r="C5000" s="124" t="s">
        <v>18</v>
      </c>
      <c r="D5000" s="125">
        <v>342.3</v>
      </c>
      <c r="E5000" s="125">
        <v>2253.6</v>
      </c>
      <c r="F5000" s="126">
        <f t="shared" si="157"/>
        <v>6.5836985100788779</v>
      </c>
    </row>
    <row r="5001" spans="1:6" s="60" customFormat="1" ht="15" hidden="1" x14ac:dyDescent="0.25">
      <c r="A5001" s="65" t="str">
        <f t="shared" si="156"/>
        <v>A</v>
      </c>
      <c r="B5001" s="127" t="s">
        <v>315</v>
      </c>
      <c r="C5001" s="127" t="s">
        <v>33</v>
      </c>
      <c r="D5001" s="128">
        <v>37.5</v>
      </c>
      <c r="E5001" s="128">
        <v>37.5</v>
      </c>
      <c r="F5001" s="129">
        <f t="shared" si="157"/>
        <v>1</v>
      </c>
    </row>
    <row r="5002" spans="1:6" s="60" customFormat="1" ht="15" hidden="1" x14ac:dyDescent="0.25">
      <c r="A5002" s="65" t="str">
        <f t="shared" si="156"/>
        <v>A</v>
      </c>
      <c r="B5002" s="127" t="s">
        <v>315</v>
      </c>
      <c r="C5002" s="127" t="s">
        <v>34</v>
      </c>
      <c r="D5002" s="128">
        <v>304.8</v>
      </c>
      <c r="E5002" s="128">
        <v>2216.1</v>
      </c>
      <c r="F5002" s="129">
        <f t="shared" si="157"/>
        <v>7.2706692913385824</v>
      </c>
    </row>
    <row r="5003" spans="1:6" ht="36.75" thickBot="1" x14ac:dyDescent="0.25">
      <c r="A5003" s="49" t="str">
        <f t="shared" si="156"/>
        <v>A</v>
      </c>
      <c r="B5003" s="109" t="s">
        <v>2426</v>
      </c>
      <c r="C5003" s="110" t="s">
        <v>2427</v>
      </c>
      <c r="D5003" s="111">
        <v>21252</v>
      </c>
      <c r="E5003" s="111">
        <v>16385.3148</v>
      </c>
      <c r="F5003" s="112">
        <f t="shared" si="157"/>
        <v>0.77100107284020325</v>
      </c>
    </row>
    <row r="5004" spans="1:6" ht="15.75" thickTop="1" x14ac:dyDescent="0.2">
      <c r="A5004" s="49" t="str">
        <f t="shared" si="156"/>
        <v>A</v>
      </c>
      <c r="B5004" s="115" t="s">
        <v>315</v>
      </c>
      <c r="C5004" s="115" t="s">
        <v>18</v>
      </c>
      <c r="D5004" s="116">
        <v>6307</v>
      </c>
      <c r="E5004" s="116">
        <v>8213.9662100000005</v>
      </c>
      <c r="F5004" s="117">
        <f t="shared" si="157"/>
        <v>1.3023570968764866</v>
      </c>
    </row>
    <row r="5005" spans="1:6" ht="15" x14ac:dyDescent="0.2">
      <c r="A5005" s="49" t="str">
        <f t="shared" si="156"/>
        <v>A</v>
      </c>
      <c r="B5005" s="118" t="s">
        <v>315</v>
      </c>
      <c r="C5005" s="118" t="s">
        <v>20</v>
      </c>
      <c r="D5005" s="89">
        <v>6301</v>
      </c>
      <c r="E5005" s="89">
        <v>2363.04763</v>
      </c>
      <c r="F5005" s="119">
        <f t="shared" si="157"/>
        <v>0.37502739723853357</v>
      </c>
    </row>
    <row r="5006" spans="1:6" ht="15" x14ac:dyDescent="0.2">
      <c r="A5006" s="49" t="str">
        <f t="shared" si="156"/>
        <v>A</v>
      </c>
      <c r="B5006" s="118" t="s">
        <v>315</v>
      </c>
      <c r="C5006" s="118" t="s">
        <v>3</v>
      </c>
      <c r="D5006" s="89">
        <v>0</v>
      </c>
      <c r="E5006" s="89">
        <v>5850.9185800000005</v>
      </c>
      <c r="F5006" s="119" t="e">
        <f t="shared" si="157"/>
        <v>#DIV/0!</v>
      </c>
    </row>
    <row r="5007" spans="1:6" ht="15" x14ac:dyDescent="0.2">
      <c r="A5007" s="49" t="str">
        <f t="shared" si="156"/>
        <v>A</v>
      </c>
      <c r="B5007" s="118" t="s">
        <v>315</v>
      </c>
      <c r="C5007" s="118" t="s">
        <v>34</v>
      </c>
      <c r="D5007" s="89">
        <v>6</v>
      </c>
      <c r="E5007" s="89">
        <v>0</v>
      </c>
      <c r="F5007" s="119">
        <f t="shared" si="157"/>
        <v>0</v>
      </c>
    </row>
    <row r="5008" spans="1:6" ht="15" x14ac:dyDescent="0.2">
      <c r="A5008" s="49" t="str">
        <f t="shared" si="156"/>
        <v>A</v>
      </c>
      <c r="B5008" s="115" t="s">
        <v>315</v>
      </c>
      <c r="C5008" s="115" t="s">
        <v>35</v>
      </c>
      <c r="D5008" s="116">
        <v>14945</v>
      </c>
      <c r="E5008" s="116">
        <v>8171.3485899999996</v>
      </c>
      <c r="F5008" s="117">
        <f t="shared" si="157"/>
        <v>0.54676136433589828</v>
      </c>
    </row>
    <row r="5009" spans="1:6" ht="18.75" thickBot="1" x14ac:dyDescent="0.25">
      <c r="A5009" s="49" t="str">
        <f t="shared" si="156"/>
        <v>A</v>
      </c>
      <c r="B5009" s="109" t="s">
        <v>2428</v>
      </c>
      <c r="C5009" s="110" t="s">
        <v>2429</v>
      </c>
      <c r="D5009" s="111">
        <v>4670.8100000000004</v>
      </c>
      <c r="E5009" s="111">
        <v>333.84062</v>
      </c>
      <c r="F5009" s="112">
        <f t="shared" si="157"/>
        <v>7.1473817175179463E-2</v>
      </c>
    </row>
    <row r="5010" spans="1:6" ht="15.75" thickTop="1" x14ac:dyDescent="0.2">
      <c r="A5010" s="49" t="str">
        <f t="shared" si="156"/>
        <v>A</v>
      </c>
      <c r="B5010" s="115" t="s">
        <v>315</v>
      </c>
      <c r="C5010" s="115" t="s">
        <v>18</v>
      </c>
      <c r="D5010" s="116">
        <v>334.3</v>
      </c>
      <c r="E5010" s="116">
        <v>333.84062</v>
      </c>
      <c r="F5010" s="117">
        <f t="shared" si="157"/>
        <v>0.99862584504935681</v>
      </c>
    </row>
    <row r="5011" spans="1:6" ht="15" x14ac:dyDescent="0.2">
      <c r="A5011" s="49" t="str">
        <f t="shared" si="156"/>
        <v>A</v>
      </c>
      <c r="B5011" s="118" t="s">
        <v>315</v>
      </c>
      <c r="C5011" s="118" t="s">
        <v>20</v>
      </c>
      <c r="D5011" s="89">
        <v>305.89999999999998</v>
      </c>
      <c r="E5011" s="89">
        <v>305.54308999999995</v>
      </c>
      <c r="F5011" s="119">
        <f t="shared" si="157"/>
        <v>0.99883324615887537</v>
      </c>
    </row>
    <row r="5012" spans="1:6" ht="15" x14ac:dyDescent="0.2">
      <c r="A5012" s="49" t="str">
        <f t="shared" si="156"/>
        <v>A</v>
      </c>
      <c r="B5012" s="118" t="s">
        <v>315</v>
      </c>
      <c r="C5012" s="118" t="s">
        <v>33</v>
      </c>
      <c r="D5012" s="89">
        <v>28.4</v>
      </c>
      <c r="E5012" s="89">
        <v>28.297530000000002</v>
      </c>
      <c r="F5012" s="119">
        <f t="shared" si="157"/>
        <v>0.9963919014084508</v>
      </c>
    </row>
    <row r="5013" spans="1:6" ht="15" x14ac:dyDescent="0.2">
      <c r="A5013" s="49" t="str">
        <f t="shared" si="156"/>
        <v>A</v>
      </c>
      <c r="B5013" s="115" t="s">
        <v>315</v>
      </c>
      <c r="C5013" s="115" t="s">
        <v>35</v>
      </c>
      <c r="D5013" s="116">
        <v>4336.51</v>
      </c>
      <c r="E5013" s="116">
        <v>0</v>
      </c>
      <c r="F5013" s="117">
        <f t="shared" si="157"/>
        <v>0</v>
      </c>
    </row>
    <row r="5014" spans="1:6" ht="36.75" thickBot="1" x14ac:dyDescent="0.25">
      <c r="A5014" s="49" t="str">
        <f t="shared" si="156"/>
        <v>A</v>
      </c>
      <c r="B5014" s="109" t="s">
        <v>2430</v>
      </c>
      <c r="C5014" s="110" t="s">
        <v>2431</v>
      </c>
      <c r="D5014" s="111">
        <v>3400</v>
      </c>
      <c r="E5014" s="111">
        <v>3106.4045000000001</v>
      </c>
      <c r="F5014" s="112">
        <f t="shared" si="157"/>
        <v>0.91364838235294121</v>
      </c>
    </row>
    <row r="5015" spans="1:6" ht="15.75" thickTop="1" x14ac:dyDescent="0.2">
      <c r="A5015" s="49" t="str">
        <f t="shared" si="156"/>
        <v>A</v>
      </c>
      <c r="B5015" s="115" t="s">
        <v>315</v>
      </c>
      <c r="C5015" s="115" t="s">
        <v>18</v>
      </c>
      <c r="D5015" s="116">
        <v>3400</v>
      </c>
      <c r="E5015" s="116">
        <v>3106.4045000000001</v>
      </c>
      <c r="F5015" s="117">
        <f t="shared" si="157"/>
        <v>0.91364838235294121</v>
      </c>
    </row>
    <row r="5016" spans="1:6" ht="15" x14ac:dyDescent="0.2">
      <c r="A5016" s="49" t="str">
        <f t="shared" si="156"/>
        <v>A</v>
      </c>
      <c r="B5016" s="118" t="s">
        <v>315</v>
      </c>
      <c r="C5016" s="118" t="s">
        <v>32</v>
      </c>
      <c r="D5016" s="89">
        <v>3400</v>
      </c>
      <c r="E5016" s="89">
        <v>3106.4045000000001</v>
      </c>
      <c r="F5016" s="119">
        <f t="shared" si="157"/>
        <v>0.91364838235294121</v>
      </c>
    </row>
    <row r="5017" spans="1:6" ht="54.75" thickBot="1" x14ac:dyDescent="0.25">
      <c r="A5017" s="49" t="str">
        <f t="shared" si="156"/>
        <v>A</v>
      </c>
      <c r="B5017" s="109" t="s">
        <v>2432</v>
      </c>
      <c r="C5017" s="110" t="s">
        <v>2433</v>
      </c>
      <c r="D5017" s="111">
        <v>238.59</v>
      </c>
      <c r="E5017" s="111">
        <v>187.73146</v>
      </c>
      <c r="F5017" s="112">
        <f t="shared" si="157"/>
        <v>0.78683708453832935</v>
      </c>
    </row>
    <row r="5018" spans="1:6" ht="15.75" thickTop="1" x14ac:dyDescent="0.2">
      <c r="A5018" s="49" t="str">
        <f t="shared" si="156"/>
        <v>A</v>
      </c>
      <c r="B5018" s="115" t="s">
        <v>315</v>
      </c>
      <c r="C5018" s="115" t="s">
        <v>18</v>
      </c>
      <c r="D5018" s="116">
        <v>202.541</v>
      </c>
      <c r="E5018" s="116">
        <v>151.68245999999999</v>
      </c>
      <c r="F5018" s="117">
        <f t="shared" si="157"/>
        <v>0.74889755654410706</v>
      </c>
    </row>
    <row r="5019" spans="1:6" ht="15" x14ac:dyDescent="0.2">
      <c r="A5019" s="49" t="str">
        <f t="shared" si="156"/>
        <v>A</v>
      </c>
      <c r="B5019" s="118" t="s">
        <v>315</v>
      </c>
      <c r="C5019" s="118" t="s">
        <v>20</v>
      </c>
      <c r="D5019" s="89">
        <v>182.59100000000001</v>
      </c>
      <c r="E5019" s="89">
        <v>131.96738999999999</v>
      </c>
      <c r="F5019" s="119">
        <f t="shared" si="157"/>
        <v>0.72274860206691449</v>
      </c>
    </row>
    <row r="5020" spans="1:6" ht="15" x14ac:dyDescent="0.2">
      <c r="A5020" s="49" t="str">
        <f t="shared" si="156"/>
        <v>A</v>
      </c>
      <c r="B5020" s="118" t="s">
        <v>315</v>
      </c>
      <c r="C5020" s="118" t="s">
        <v>32</v>
      </c>
      <c r="D5020" s="89">
        <v>19.95</v>
      </c>
      <c r="E5020" s="89">
        <v>19.715070000000001</v>
      </c>
      <c r="F5020" s="119">
        <f t="shared" si="157"/>
        <v>0.988224060150376</v>
      </c>
    </row>
    <row r="5021" spans="1:6" ht="15" x14ac:dyDescent="0.2">
      <c r="A5021" s="49" t="str">
        <f t="shared" si="156"/>
        <v>A</v>
      </c>
      <c r="B5021" s="115" t="s">
        <v>315</v>
      </c>
      <c r="C5021" s="115" t="s">
        <v>35</v>
      </c>
      <c r="D5021" s="116">
        <v>36.048999999999999</v>
      </c>
      <c r="E5021" s="116">
        <v>36.048999999999999</v>
      </c>
      <c r="F5021" s="117">
        <f t="shared" si="157"/>
        <v>1</v>
      </c>
    </row>
    <row r="5022" spans="1:6" ht="18.75" thickBot="1" x14ac:dyDescent="0.25">
      <c r="A5022" s="49" t="str">
        <f t="shared" si="156"/>
        <v>A</v>
      </c>
      <c r="B5022" s="109" t="s">
        <v>2434</v>
      </c>
      <c r="C5022" s="110" t="s">
        <v>2435</v>
      </c>
      <c r="D5022" s="111">
        <v>30810</v>
      </c>
      <c r="E5022" s="111">
        <v>29190.186800000003</v>
      </c>
      <c r="F5022" s="112">
        <f t="shared" si="157"/>
        <v>0.94742573190522572</v>
      </c>
    </row>
    <row r="5023" spans="1:6" ht="15.75" thickTop="1" x14ac:dyDescent="0.2">
      <c r="A5023" s="49" t="str">
        <f t="shared" si="156"/>
        <v>A</v>
      </c>
      <c r="B5023" s="115" t="s">
        <v>315</v>
      </c>
      <c r="C5023" s="115" t="s">
        <v>18</v>
      </c>
      <c r="D5023" s="116">
        <v>28340</v>
      </c>
      <c r="E5023" s="116">
        <v>27062.378820000002</v>
      </c>
      <c r="F5023" s="117">
        <f t="shared" si="157"/>
        <v>0.9549180952717008</v>
      </c>
    </row>
    <row r="5024" spans="1:6" ht="15" x14ac:dyDescent="0.2">
      <c r="A5024" s="49" t="str">
        <f t="shared" si="156"/>
        <v>A</v>
      </c>
      <c r="B5024" s="118" t="s">
        <v>315</v>
      </c>
      <c r="C5024" s="118" t="s">
        <v>19</v>
      </c>
      <c r="D5024" s="89">
        <v>20888</v>
      </c>
      <c r="E5024" s="89">
        <v>20285.70508</v>
      </c>
      <c r="F5024" s="119">
        <f t="shared" si="157"/>
        <v>0.97116550555342784</v>
      </c>
    </row>
    <row r="5025" spans="1:6" ht="15" x14ac:dyDescent="0.2">
      <c r="A5025" s="49" t="str">
        <f t="shared" si="156"/>
        <v>A</v>
      </c>
      <c r="B5025" s="118" t="s">
        <v>315</v>
      </c>
      <c r="C5025" s="118" t="s">
        <v>20</v>
      </c>
      <c r="D5025" s="89">
        <v>6311.8</v>
      </c>
      <c r="E5025" s="89">
        <v>5830.8452299999999</v>
      </c>
      <c r="F5025" s="119">
        <f t="shared" si="157"/>
        <v>0.92380069552267174</v>
      </c>
    </row>
    <row r="5026" spans="1:6" ht="15" x14ac:dyDescent="0.2">
      <c r="A5026" s="49" t="str">
        <f t="shared" si="156"/>
        <v>A</v>
      </c>
      <c r="B5026" s="118" t="s">
        <v>315</v>
      </c>
      <c r="C5026" s="118" t="s">
        <v>3</v>
      </c>
      <c r="D5026" s="89">
        <v>8.1999999999999993</v>
      </c>
      <c r="E5026" s="89">
        <v>7.9823999999999993</v>
      </c>
      <c r="F5026" s="119">
        <f t="shared" si="157"/>
        <v>0.97346341463414632</v>
      </c>
    </row>
    <row r="5027" spans="1:6" ht="15" x14ac:dyDescent="0.2">
      <c r="A5027" s="49" t="str">
        <f t="shared" si="156"/>
        <v>A</v>
      </c>
      <c r="B5027" s="118" t="s">
        <v>315</v>
      </c>
      <c r="C5027" s="118" t="s">
        <v>33</v>
      </c>
      <c r="D5027" s="89">
        <v>220</v>
      </c>
      <c r="E5027" s="89">
        <v>192.28593000000004</v>
      </c>
      <c r="F5027" s="119">
        <f t="shared" si="157"/>
        <v>0.87402695454545476</v>
      </c>
    </row>
    <row r="5028" spans="1:6" ht="15" x14ac:dyDescent="0.2">
      <c r="A5028" s="49" t="str">
        <f t="shared" si="156"/>
        <v>A</v>
      </c>
      <c r="B5028" s="118" t="s">
        <v>315</v>
      </c>
      <c r="C5028" s="118" t="s">
        <v>34</v>
      </c>
      <c r="D5028" s="89">
        <v>912</v>
      </c>
      <c r="E5028" s="89">
        <v>745.56017999999995</v>
      </c>
      <c r="F5028" s="119">
        <f t="shared" si="157"/>
        <v>0.81750019736842094</v>
      </c>
    </row>
    <row r="5029" spans="1:6" ht="15" x14ac:dyDescent="0.2">
      <c r="A5029" s="49" t="str">
        <f t="shared" si="156"/>
        <v>A</v>
      </c>
      <c r="B5029" s="115" t="s">
        <v>315</v>
      </c>
      <c r="C5029" s="115" t="s">
        <v>35</v>
      </c>
      <c r="D5029" s="116">
        <v>2470</v>
      </c>
      <c r="E5029" s="116">
        <v>2127.80798</v>
      </c>
      <c r="F5029" s="117">
        <f t="shared" si="157"/>
        <v>0.86146072064777335</v>
      </c>
    </row>
    <row r="5030" spans="1:6" s="60" customFormat="1" ht="18.75" hidden="1" thickBot="1" x14ac:dyDescent="0.3">
      <c r="A5030" s="65" t="str">
        <f t="shared" si="156"/>
        <v>A</v>
      </c>
      <c r="B5030" s="120" t="s">
        <v>2436</v>
      </c>
      <c r="C5030" s="121" t="s">
        <v>2437</v>
      </c>
      <c r="D5030" s="122">
        <v>29456</v>
      </c>
      <c r="E5030" s="122">
        <v>27976.748200000002</v>
      </c>
      <c r="F5030" s="123">
        <f t="shared" si="157"/>
        <v>0.94978096822379143</v>
      </c>
    </row>
    <row r="5031" spans="1:6" s="60" customFormat="1" ht="15" hidden="1" x14ac:dyDescent="0.25">
      <c r="A5031" s="65" t="str">
        <f t="shared" si="156"/>
        <v>A</v>
      </c>
      <c r="B5031" s="124" t="s">
        <v>315</v>
      </c>
      <c r="C5031" s="124" t="s">
        <v>18</v>
      </c>
      <c r="D5031" s="125">
        <v>26996</v>
      </c>
      <c r="E5031" s="125">
        <v>25849.655719999999</v>
      </c>
      <c r="F5031" s="126">
        <f t="shared" si="157"/>
        <v>0.95753651355756408</v>
      </c>
    </row>
    <row r="5032" spans="1:6" s="60" customFormat="1" ht="15" hidden="1" x14ac:dyDescent="0.25">
      <c r="A5032" s="65" t="str">
        <f t="shared" si="156"/>
        <v>A</v>
      </c>
      <c r="B5032" s="127" t="s">
        <v>315</v>
      </c>
      <c r="C5032" s="127" t="s">
        <v>19</v>
      </c>
      <c r="D5032" s="128">
        <v>19721</v>
      </c>
      <c r="E5032" s="128">
        <v>19230.06767</v>
      </c>
      <c r="F5032" s="129">
        <f t="shared" si="157"/>
        <v>0.97510611378733336</v>
      </c>
    </row>
    <row r="5033" spans="1:6" s="60" customFormat="1" ht="15" hidden="1" x14ac:dyDescent="0.25">
      <c r="A5033" s="65" t="str">
        <f t="shared" si="156"/>
        <v>A</v>
      </c>
      <c r="B5033" s="127" t="s">
        <v>315</v>
      </c>
      <c r="C5033" s="127" t="s">
        <v>20</v>
      </c>
      <c r="D5033" s="128">
        <v>6146.8</v>
      </c>
      <c r="E5033" s="128">
        <v>5677.2485700000007</v>
      </c>
      <c r="F5033" s="129">
        <f t="shared" si="157"/>
        <v>0.92361042656341519</v>
      </c>
    </row>
    <row r="5034" spans="1:6" s="60" customFormat="1" ht="15" hidden="1" x14ac:dyDescent="0.25">
      <c r="A5034" s="65" t="str">
        <f t="shared" si="156"/>
        <v>A</v>
      </c>
      <c r="B5034" s="127" t="s">
        <v>315</v>
      </c>
      <c r="C5034" s="127" t="s">
        <v>3</v>
      </c>
      <c r="D5034" s="128">
        <v>8.1999999999999993</v>
      </c>
      <c r="E5034" s="128">
        <v>7.9823999999999993</v>
      </c>
      <c r="F5034" s="129">
        <f t="shared" si="157"/>
        <v>0.97346341463414632</v>
      </c>
    </row>
    <row r="5035" spans="1:6" s="60" customFormat="1" ht="15" hidden="1" x14ac:dyDescent="0.25">
      <c r="A5035" s="65" t="str">
        <f t="shared" si="156"/>
        <v>A</v>
      </c>
      <c r="B5035" s="127" t="s">
        <v>315</v>
      </c>
      <c r="C5035" s="127" t="s">
        <v>33</v>
      </c>
      <c r="D5035" s="128">
        <v>210</v>
      </c>
      <c r="E5035" s="128">
        <v>189.27834000000001</v>
      </c>
      <c r="F5035" s="129">
        <f t="shared" si="157"/>
        <v>0.90132542857142861</v>
      </c>
    </row>
    <row r="5036" spans="1:6" s="60" customFormat="1" ht="15" hidden="1" x14ac:dyDescent="0.25">
      <c r="A5036" s="65" t="str">
        <f t="shared" si="156"/>
        <v>A</v>
      </c>
      <c r="B5036" s="127" t="s">
        <v>315</v>
      </c>
      <c r="C5036" s="127" t="s">
        <v>34</v>
      </c>
      <c r="D5036" s="128">
        <v>910</v>
      </c>
      <c r="E5036" s="128">
        <v>745.07874000000004</v>
      </c>
      <c r="F5036" s="129">
        <f t="shared" si="157"/>
        <v>0.81876784615384623</v>
      </c>
    </row>
    <row r="5037" spans="1:6" s="60" customFormat="1" ht="15" hidden="1" x14ac:dyDescent="0.25">
      <c r="A5037" s="65" t="str">
        <f t="shared" si="156"/>
        <v>A</v>
      </c>
      <c r="B5037" s="124" t="s">
        <v>315</v>
      </c>
      <c r="C5037" s="124" t="s">
        <v>35</v>
      </c>
      <c r="D5037" s="125">
        <v>2460</v>
      </c>
      <c r="E5037" s="125">
        <v>2127.0924799999998</v>
      </c>
      <c r="F5037" s="126">
        <f t="shared" si="157"/>
        <v>0.86467173983739831</v>
      </c>
    </row>
    <row r="5038" spans="1:6" s="60" customFormat="1" ht="36.75" hidden="1" thickBot="1" x14ac:dyDescent="0.3">
      <c r="A5038" s="65" t="str">
        <f t="shared" si="156"/>
        <v>A</v>
      </c>
      <c r="B5038" s="120" t="s">
        <v>2438</v>
      </c>
      <c r="C5038" s="121" t="s">
        <v>2439</v>
      </c>
      <c r="D5038" s="122">
        <v>1354</v>
      </c>
      <c r="E5038" s="122">
        <v>1213.4386000000002</v>
      </c>
      <c r="F5038" s="123">
        <f t="shared" si="157"/>
        <v>0.89618803545051717</v>
      </c>
    </row>
    <row r="5039" spans="1:6" s="60" customFormat="1" ht="15" hidden="1" x14ac:dyDescent="0.25">
      <c r="A5039" s="65" t="str">
        <f t="shared" si="156"/>
        <v>A</v>
      </c>
      <c r="B5039" s="124" t="s">
        <v>315</v>
      </c>
      <c r="C5039" s="124" t="s">
        <v>18</v>
      </c>
      <c r="D5039" s="125">
        <v>1344</v>
      </c>
      <c r="E5039" s="125">
        <v>1212.7231000000002</v>
      </c>
      <c r="F5039" s="126">
        <f t="shared" si="157"/>
        <v>0.90232373511904773</v>
      </c>
    </row>
    <row r="5040" spans="1:6" s="60" customFormat="1" ht="15" hidden="1" x14ac:dyDescent="0.25">
      <c r="A5040" s="65" t="str">
        <f t="shared" si="156"/>
        <v>A</v>
      </c>
      <c r="B5040" s="127" t="s">
        <v>315</v>
      </c>
      <c r="C5040" s="127" t="s">
        <v>19</v>
      </c>
      <c r="D5040" s="128">
        <v>1167</v>
      </c>
      <c r="E5040" s="128">
        <v>1055.6374099999998</v>
      </c>
      <c r="F5040" s="129">
        <f t="shared" si="157"/>
        <v>0.90457361610968279</v>
      </c>
    </row>
    <row r="5041" spans="1:6" s="60" customFormat="1" ht="15" hidden="1" x14ac:dyDescent="0.25">
      <c r="A5041" s="65" t="str">
        <f t="shared" si="156"/>
        <v>A</v>
      </c>
      <c r="B5041" s="127" t="s">
        <v>315</v>
      </c>
      <c r="C5041" s="127" t="s">
        <v>20</v>
      </c>
      <c r="D5041" s="128">
        <v>165</v>
      </c>
      <c r="E5041" s="128">
        <v>153.59666000000001</v>
      </c>
      <c r="F5041" s="129">
        <f t="shared" si="157"/>
        <v>0.93088884848484854</v>
      </c>
    </row>
    <row r="5042" spans="1:6" s="60" customFormat="1" ht="15" hidden="1" x14ac:dyDescent="0.25">
      <c r="A5042" s="65" t="str">
        <f t="shared" si="156"/>
        <v>A</v>
      </c>
      <c r="B5042" s="127" t="s">
        <v>315</v>
      </c>
      <c r="C5042" s="127" t="s">
        <v>33</v>
      </c>
      <c r="D5042" s="128">
        <v>10</v>
      </c>
      <c r="E5042" s="128">
        <v>3.00759</v>
      </c>
      <c r="F5042" s="129">
        <f t="shared" si="157"/>
        <v>0.300759</v>
      </c>
    </row>
    <row r="5043" spans="1:6" s="60" customFormat="1" ht="15" hidden="1" x14ac:dyDescent="0.25">
      <c r="A5043" s="65" t="str">
        <f t="shared" si="156"/>
        <v>A</v>
      </c>
      <c r="B5043" s="127" t="s">
        <v>315</v>
      </c>
      <c r="C5043" s="127" t="s">
        <v>34</v>
      </c>
      <c r="D5043" s="128">
        <v>2</v>
      </c>
      <c r="E5043" s="128">
        <v>0.48143999999999998</v>
      </c>
      <c r="F5043" s="129">
        <f t="shared" si="157"/>
        <v>0.24071999999999999</v>
      </c>
    </row>
    <row r="5044" spans="1:6" s="60" customFormat="1" ht="15" hidden="1" x14ac:dyDescent="0.25">
      <c r="A5044" s="65" t="str">
        <f t="shared" si="156"/>
        <v>A</v>
      </c>
      <c r="B5044" s="124" t="s">
        <v>315</v>
      </c>
      <c r="C5044" s="124" t="s">
        <v>35</v>
      </c>
      <c r="D5044" s="125">
        <v>10</v>
      </c>
      <c r="E5044" s="125">
        <v>0.71550000000000002</v>
      </c>
      <c r="F5044" s="126">
        <f t="shared" si="157"/>
        <v>7.1550000000000002E-2</v>
      </c>
    </row>
    <row r="5045" spans="1:6" ht="18.75" thickBot="1" x14ac:dyDescent="0.25">
      <c r="A5045" s="49" t="str">
        <f t="shared" si="156"/>
        <v>A</v>
      </c>
      <c r="B5045" s="109" t="s">
        <v>2440</v>
      </c>
      <c r="C5045" s="110" t="s">
        <v>2441</v>
      </c>
      <c r="D5045" s="111">
        <v>10400</v>
      </c>
      <c r="E5045" s="111">
        <v>10103.442040000002</v>
      </c>
      <c r="F5045" s="112">
        <f t="shared" si="157"/>
        <v>0.97148481153846167</v>
      </c>
    </row>
    <row r="5046" spans="1:6" ht="15.75" thickTop="1" x14ac:dyDescent="0.2">
      <c r="A5046" s="49" t="str">
        <f t="shared" si="156"/>
        <v>A</v>
      </c>
      <c r="B5046" s="115" t="s">
        <v>315</v>
      </c>
      <c r="C5046" s="115" t="s">
        <v>18</v>
      </c>
      <c r="D5046" s="116">
        <v>10400</v>
      </c>
      <c r="E5046" s="116">
        <v>10103.442040000002</v>
      </c>
      <c r="F5046" s="117">
        <f t="shared" si="157"/>
        <v>0.97148481153846167</v>
      </c>
    </row>
    <row r="5047" spans="1:6" ht="15" x14ac:dyDescent="0.2">
      <c r="A5047" s="49" t="str">
        <f t="shared" si="156"/>
        <v>A</v>
      </c>
      <c r="B5047" s="118" t="s">
        <v>315</v>
      </c>
      <c r="C5047" s="118" t="s">
        <v>20</v>
      </c>
      <c r="D5047" s="89">
        <v>10400</v>
      </c>
      <c r="E5047" s="89">
        <v>10103.442040000002</v>
      </c>
      <c r="F5047" s="119">
        <f t="shared" si="157"/>
        <v>0.97148481153846167</v>
      </c>
    </row>
    <row r="5048" spans="1:6" ht="18.75" thickBot="1" x14ac:dyDescent="0.25">
      <c r="A5048" s="49" t="str">
        <f t="shared" si="156"/>
        <v>A</v>
      </c>
      <c r="B5048" s="109" t="s">
        <v>2442</v>
      </c>
      <c r="C5048" s="110" t="s">
        <v>284</v>
      </c>
      <c r="D5048" s="111">
        <v>1050.5</v>
      </c>
      <c r="E5048" s="111">
        <v>1515.28442</v>
      </c>
      <c r="F5048" s="112">
        <f t="shared" si="157"/>
        <v>1.4424411423131842</v>
      </c>
    </row>
    <row r="5049" spans="1:6" ht="15.75" thickTop="1" x14ac:dyDescent="0.2">
      <c r="A5049" s="49" t="str">
        <f t="shared" si="156"/>
        <v>A</v>
      </c>
      <c r="B5049" s="115" t="s">
        <v>315</v>
      </c>
      <c r="C5049" s="115" t="s">
        <v>18</v>
      </c>
      <c r="D5049" s="116">
        <v>1043</v>
      </c>
      <c r="E5049" s="116">
        <v>1510.2904199999998</v>
      </c>
      <c r="F5049" s="117">
        <f t="shared" si="157"/>
        <v>1.4480253307766058</v>
      </c>
    </row>
    <row r="5050" spans="1:6" ht="15" x14ac:dyDescent="0.2">
      <c r="A5050" s="49" t="str">
        <f t="shared" si="156"/>
        <v>A</v>
      </c>
      <c r="B5050" s="118" t="s">
        <v>315</v>
      </c>
      <c r="C5050" s="118" t="s">
        <v>19</v>
      </c>
      <c r="D5050" s="89">
        <v>735.726</v>
      </c>
      <c r="E5050" s="89">
        <v>706.01499999999999</v>
      </c>
      <c r="F5050" s="119">
        <f t="shared" si="157"/>
        <v>0.95961675950014003</v>
      </c>
    </row>
    <row r="5051" spans="1:6" ht="15" x14ac:dyDescent="0.2">
      <c r="A5051" s="49" t="str">
        <f t="shared" si="156"/>
        <v>A</v>
      </c>
      <c r="B5051" s="118" t="s">
        <v>315</v>
      </c>
      <c r="C5051" s="118" t="s">
        <v>20</v>
      </c>
      <c r="D5051" s="89">
        <v>267.14999999999998</v>
      </c>
      <c r="E5051" s="89">
        <v>769.02436999999998</v>
      </c>
      <c r="F5051" s="119">
        <f t="shared" si="157"/>
        <v>2.8786238817143928</v>
      </c>
    </row>
    <row r="5052" spans="1:6" ht="15" x14ac:dyDescent="0.2">
      <c r="A5052" s="49" t="str">
        <f t="shared" si="156"/>
        <v>A</v>
      </c>
      <c r="B5052" s="118" t="s">
        <v>315</v>
      </c>
      <c r="C5052" s="118" t="s">
        <v>33</v>
      </c>
      <c r="D5052" s="89">
        <v>36.124000000000002</v>
      </c>
      <c r="E5052" s="89">
        <v>34.218159999999997</v>
      </c>
      <c r="F5052" s="119">
        <f t="shared" si="157"/>
        <v>0.94724172295426845</v>
      </c>
    </row>
    <row r="5053" spans="1:6" ht="15" x14ac:dyDescent="0.2">
      <c r="A5053" s="49" t="str">
        <f t="shared" si="156"/>
        <v>A</v>
      </c>
      <c r="B5053" s="118" t="s">
        <v>315</v>
      </c>
      <c r="C5053" s="118" t="s">
        <v>34</v>
      </c>
      <c r="D5053" s="89">
        <v>4</v>
      </c>
      <c r="E5053" s="89">
        <v>1.0328899999999999</v>
      </c>
      <c r="F5053" s="119">
        <f t="shared" si="157"/>
        <v>0.25822249999999997</v>
      </c>
    </row>
    <row r="5054" spans="1:6" ht="15" x14ac:dyDescent="0.2">
      <c r="A5054" s="49" t="str">
        <f t="shared" si="156"/>
        <v>A</v>
      </c>
      <c r="B5054" s="115" t="s">
        <v>315</v>
      </c>
      <c r="C5054" s="115" t="s">
        <v>35</v>
      </c>
      <c r="D5054" s="116">
        <v>7.5</v>
      </c>
      <c r="E5054" s="116">
        <v>4.9939999999999998</v>
      </c>
      <c r="F5054" s="117">
        <f t="shared" si="157"/>
        <v>0.66586666666666661</v>
      </c>
    </row>
    <row r="5055" spans="1:6" ht="18.75" thickBot="1" x14ac:dyDescent="0.25">
      <c r="A5055" s="49" t="str">
        <f t="shared" si="156"/>
        <v>A</v>
      </c>
      <c r="B5055" s="109" t="s">
        <v>2443</v>
      </c>
      <c r="C5055" s="110" t="s">
        <v>285</v>
      </c>
      <c r="D5055" s="111">
        <v>5604</v>
      </c>
      <c r="E5055" s="111">
        <v>5178.5797599999996</v>
      </c>
      <c r="F5055" s="112">
        <f t="shared" si="157"/>
        <v>0.92408632405424695</v>
      </c>
    </row>
    <row r="5056" spans="1:6" ht="15.75" thickTop="1" x14ac:dyDescent="0.2">
      <c r="A5056" s="49" t="str">
        <f t="shared" si="156"/>
        <v>A</v>
      </c>
      <c r="B5056" s="115" t="s">
        <v>315</v>
      </c>
      <c r="C5056" s="115" t="s">
        <v>18</v>
      </c>
      <c r="D5056" s="116">
        <v>5504</v>
      </c>
      <c r="E5056" s="116">
        <v>5167.8100999999997</v>
      </c>
      <c r="F5056" s="117">
        <f t="shared" si="157"/>
        <v>0.93891898619186043</v>
      </c>
    </row>
    <row r="5057" spans="1:6" ht="15" x14ac:dyDescent="0.2">
      <c r="A5057" s="49" t="str">
        <f t="shared" si="156"/>
        <v>A</v>
      </c>
      <c r="B5057" s="118" t="s">
        <v>315</v>
      </c>
      <c r="C5057" s="118" t="s">
        <v>19</v>
      </c>
      <c r="D5057" s="89">
        <v>3288</v>
      </c>
      <c r="E5057" s="89">
        <v>3245.0329400000001</v>
      </c>
      <c r="F5057" s="119">
        <f t="shared" si="157"/>
        <v>0.98693215936739664</v>
      </c>
    </row>
    <row r="5058" spans="1:6" ht="15" x14ac:dyDescent="0.2">
      <c r="A5058" s="49" t="str">
        <f t="shared" si="156"/>
        <v>A</v>
      </c>
      <c r="B5058" s="118" t="s">
        <v>315</v>
      </c>
      <c r="C5058" s="118" t="s">
        <v>20</v>
      </c>
      <c r="D5058" s="89">
        <v>2124</v>
      </c>
      <c r="E5058" s="89">
        <v>1850.1880799999999</v>
      </c>
      <c r="F5058" s="119">
        <f t="shared" si="157"/>
        <v>0.87108666666666656</v>
      </c>
    </row>
    <row r="5059" spans="1:6" ht="15" x14ac:dyDescent="0.2">
      <c r="A5059" s="49" t="str">
        <f t="shared" si="156"/>
        <v>A</v>
      </c>
      <c r="B5059" s="118" t="s">
        <v>315</v>
      </c>
      <c r="C5059" s="118" t="s">
        <v>3</v>
      </c>
      <c r="D5059" s="89">
        <v>0</v>
      </c>
      <c r="E5059" s="89">
        <v>3.0000000000000001E-3</v>
      </c>
      <c r="F5059" s="119" t="e">
        <f t="shared" si="157"/>
        <v>#DIV/0!</v>
      </c>
    </row>
    <row r="5060" spans="1:6" ht="15" x14ac:dyDescent="0.2">
      <c r="A5060" s="49" t="str">
        <f t="shared" si="156"/>
        <v>A</v>
      </c>
      <c r="B5060" s="118" t="s">
        <v>315</v>
      </c>
      <c r="C5060" s="118" t="s">
        <v>33</v>
      </c>
      <c r="D5060" s="89">
        <v>77</v>
      </c>
      <c r="E5060" s="89">
        <v>64.9602</v>
      </c>
      <c r="F5060" s="119">
        <f t="shared" si="157"/>
        <v>0.84363896103896108</v>
      </c>
    </row>
    <row r="5061" spans="1:6" ht="15" x14ac:dyDescent="0.2">
      <c r="A5061" s="49" t="str">
        <f t="shared" ref="A5061:A5124" si="158">(IF(OR(D5061&lt;&gt;0,E5061&lt;&gt;0,),"A","B"))</f>
        <v>A</v>
      </c>
      <c r="B5061" s="118" t="s">
        <v>315</v>
      </c>
      <c r="C5061" s="118" t="s">
        <v>34</v>
      </c>
      <c r="D5061" s="89">
        <v>15</v>
      </c>
      <c r="E5061" s="89">
        <v>7.6258800000000013</v>
      </c>
      <c r="F5061" s="119">
        <f t="shared" ref="F5061:F5124" si="159">E5061/D5061</f>
        <v>0.50839200000000007</v>
      </c>
    </row>
    <row r="5062" spans="1:6" ht="15" x14ac:dyDescent="0.2">
      <c r="A5062" s="49" t="str">
        <f t="shared" si="158"/>
        <v>A</v>
      </c>
      <c r="B5062" s="115" t="s">
        <v>315</v>
      </c>
      <c r="C5062" s="115" t="s">
        <v>35</v>
      </c>
      <c r="D5062" s="116">
        <v>100</v>
      </c>
      <c r="E5062" s="116">
        <v>10.76966</v>
      </c>
      <c r="F5062" s="117">
        <f t="shared" si="159"/>
        <v>0.1076966</v>
      </c>
    </row>
    <row r="5063" spans="1:6" ht="36.75" thickBot="1" x14ac:dyDescent="0.25">
      <c r="A5063" s="49" t="str">
        <f t="shared" si="158"/>
        <v>A</v>
      </c>
      <c r="B5063" s="109" t="s">
        <v>2444</v>
      </c>
      <c r="C5063" s="110" t="s">
        <v>286</v>
      </c>
      <c r="D5063" s="111">
        <v>6432.5</v>
      </c>
      <c r="E5063" s="111">
        <v>5855.0633599999992</v>
      </c>
      <c r="F5063" s="112">
        <f t="shared" si="159"/>
        <v>0.91023138126700343</v>
      </c>
    </row>
    <row r="5064" spans="1:6" ht="15.75" thickTop="1" x14ac:dyDescent="0.2">
      <c r="A5064" s="49" t="str">
        <f t="shared" si="158"/>
        <v>A</v>
      </c>
      <c r="B5064" s="115" t="s">
        <v>315</v>
      </c>
      <c r="C5064" s="115" t="s">
        <v>18</v>
      </c>
      <c r="D5064" s="116">
        <v>6397</v>
      </c>
      <c r="E5064" s="116">
        <v>5843.3763599999993</v>
      </c>
      <c r="F5064" s="117">
        <f t="shared" si="159"/>
        <v>0.91345573862748153</v>
      </c>
    </row>
    <row r="5065" spans="1:6" ht="15" x14ac:dyDescent="0.2">
      <c r="A5065" s="49" t="str">
        <f t="shared" si="158"/>
        <v>A</v>
      </c>
      <c r="B5065" s="118" t="s">
        <v>315</v>
      </c>
      <c r="C5065" s="118" t="s">
        <v>19</v>
      </c>
      <c r="D5065" s="89">
        <v>1432.5</v>
      </c>
      <c r="E5065" s="89">
        <v>1405.3834999999999</v>
      </c>
      <c r="F5065" s="119">
        <f t="shared" si="159"/>
        <v>0.98107050610820234</v>
      </c>
    </row>
    <row r="5066" spans="1:6" ht="15" x14ac:dyDescent="0.2">
      <c r="A5066" s="49" t="str">
        <f t="shared" si="158"/>
        <v>A</v>
      </c>
      <c r="B5066" s="118" t="s">
        <v>315</v>
      </c>
      <c r="C5066" s="118" t="s">
        <v>20</v>
      </c>
      <c r="D5066" s="89">
        <v>2049.5</v>
      </c>
      <c r="E5066" s="89">
        <v>1959.3123400000002</v>
      </c>
      <c r="F5066" s="119">
        <f t="shared" si="159"/>
        <v>0.95599528665528188</v>
      </c>
    </row>
    <row r="5067" spans="1:6" ht="15" x14ac:dyDescent="0.2">
      <c r="A5067" s="49" t="str">
        <f t="shared" si="158"/>
        <v>A</v>
      </c>
      <c r="B5067" s="118" t="s">
        <v>315</v>
      </c>
      <c r="C5067" s="118" t="s">
        <v>32</v>
      </c>
      <c r="D5067" s="89">
        <v>800</v>
      </c>
      <c r="E5067" s="89">
        <v>657.5</v>
      </c>
      <c r="F5067" s="119">
        <f t="shared" si="159"/>
        <v>0.82187500000000002</v>
      </c>
    </row>
    <row r="5068" spans="1:6" ht="15" x14ac:dyDescent="0.2">
      <c r="A5068" s="49" t="str">
        <f t="shared" si="158"/>
        <v>A</v>
      </c>
      <c r="B5068" s="118" t="s">
        <v>315</v>
      </c>
      <c r="C5068" s="118" t="s">
        <v>33</v>
      </c>
      <c r="D5068" s="89">
        <v>80</v>
      </c>
      <c r="E5068" s="89">
        <v>75.554429999999996</v>
      </c>
      <c r="F5068" s="119">
        <f t="shared" si="159"/>
        <v>0.94443037499999993</v>
      </c>
    </row>
    <row r="5069" spans="1:6" ht="15" x14ac:dyDescent="0.2">
      <c r="A5069" s="49" t="str">
        <f t="shared" si="158"/>
        <v>A</v>
      </c>
      <c r="B5069" s="118" t="s">
        <v>315</v>
      </c>
      <c r="C5069" s="118" t="s">
        <v>34</v>
      </c>
      <c r="D5069" s="89">
        <v>2035</v>
      </c>
      <c r="E5069" s="89">
        <v>1745.6260899999997</v>
      </c>
      <c r="F5069" s="119">
        <f t="shared" si="159"/>
        <v>0.85780151842751828</v>
      </c>
    </row>
    <row r="5070" spans="1:6" ht="15" x14ac:dyDescent="0.2">
      <c r="A5070" s="49" t="str">
        <f t="shared" si="158"/>
        <v>A</v>
      </c>
      <c r="B5070" s="115" t="s">
        <v>315</v>
      </c>
      <c r="C5070" s="115" t="s">
        <v>35</v>
      </c>
      <c r="D5070" s="116">
        <v>35.5</v>
      </c>
      <c r="E5070" s="116">
        <v>11.686999999999999</v>
      </c>
      <c r="F5070" s="117">
        <f t="shared" si="159"/>
        <v>0.32921126760563379</v>
      </c>
    </row>
    <row r="5071" spans="1:6" s="60" customFormat="1" ht="36.75" hidden="1" thickBot="1" x14ac:dyDescent="0.3">
      <c r="A5071" s="65" t="str">
        <f t="shared" si="158"/>
        <v>A</v>
      </c>
      <c r="B5071" s="120" t="s">
        <v>2445</v>
      </c>
      <c r="C5071" s="121" t="s">
        <v>286</v>
      </c>
      <c r="D5071" s="122">
        <v>5955</v>
      </c>
      <c r="E5071" s="122">
        <v>5400.4563200000002</v>
      </c>
      <c r="F5071" s="123">
        <f t="shared" si="159"/>
        <v>0.90687763560033585</v>
      </c>
    </row>
    <row r="5072" spans="1:6" s="60" customFormat="1" ht="15" hidden="1" x14ac:dyDescent="0.25">
      <c r="A5072" s="65" t="str">
        <f t="shared" si="158"/>
        <v>A</v>
      </c>
      <c r="B5072" s="124" t="s">
        <v>315</v>
      </c>
      <c r="C5072" s="124" t="s">
        <v>18</v>
      </c>
      <c r="D5072" s="125">
        <v>5935</v>
      </c>
      <c r="E5072" s="125">
        <v>5388.7693200000003</v>
      </c>
      <c r="F5072" s="126">
        <f t="shared" si="159"/>
        <v>0.90796450210614998</v>
      </c>
    </row>
    <row r="5073" spans="1:6" s="60" customFormat="1" ht="15" hidden="1" x14ac:dyDescent="0.25">
      <c r="A5073" s="65" t="str">
        <f t="shared" si="158"/>
        <v>A</v>
      </c>
      <c r="B5073" s="127" t="s">
        <v>315</v>
      </c>
      <c r="C5073" s="127" t="s">
        <v>19</v>
      </c>
      <c r="D5073" s="128">
        <v>1365</v>
      </c>
      <c r="E5073" s="128">
        <v>1337.8834999999999</v>
      </c>
      <c r="F5073" s="129">
        <f t="shared" si="159"/>
        <v>0.9801344322344322</v>
      </c>
    </row>
    <row r="5074" spans="1:6" s="60" customFormat="1" ht="15" hidden="1" x14ac:dyDescent="0.25">
      <c r="A5074" s="65" t="str">
        <f t="shared" si="158"/>
        <v>A</v>
      </c>
      <c r="B5074" s="127" t="s">
        <v>315</v>
      </c>
      <c r="C5074" s="127" t="s">
        <v>20</v>
      </c>
      <c r="D5074" s="128">
        <v>1655</v>
      </c>
      <c r="E5074" s="128">
        <v>1572.2053000000001</v>
      </c>
      <c r="F5074" s="129">
        <f t="shared" si="159"/>
        <v>0.94997299093655596</v>
      </c>
    </row>
    <row r="5075" spans="1:6" s="60" customFormat="1" ht="15" hidden="1" x14ac:dyDescent="0.25">
      <c r="A5075" s="65" t="str">
        <f t="shared" si="158"/>
        <v>A</v>
      </c>
      <c r="B5075" s="127" t="s">
        <v>315</v>
      </c>
      <c r="C5075" s="127" t="s">
        <v>32</v>
      </c>
      <c r="D5075" s="128">
        <v>800</v>
      </c>
      <c r="E5075" s="128">
        <v>657.5</v>
      </c>
      <c r="F5075" s="129">
        <f t="shared" si="159"/>
        <v>0.82187500000000002</v>
      </c>
    </row>
    <row r="5076" spans="1:6" s="60" customFormat="1" ht="15" hidden="1" x14ac:dyDescent="0.25">
      <c r="A5076" s="65" t="str">
        <f t="shared" si="158"/>
        <v>A</v>
      </c>
      <c r="B5076" s="127" t="s">
        <v>315</v>
      </c>
      <c r="C5076" s="127" t="s">
        <v>33</v>
      </c>
      <c r="D5076" s="128">
        <v>80</v>
      </c>
      <c r="E5076" s="128">
        <v>75.554429999999996</v>
      </c>
      <c r="F5076" s="129">
        <f t="shared" si="159"/>
        <v>0.94443037499999993</v>
      </c>
    </row>
    <row r="5077" spans="1:6" s="60" customFormat="1" ht="15" hidden="1" x14ac:dyDescent="0.25">
      <c r="A5077" s="65" t="str">
        <f t="shared" si="158"/>
        <v>A</v>
      </c>
      <c r="B5077" s="127" t="s">
        <v>315</v>
      </c>
      <c r="C5077" s="127" t="s">
        <v>34</v>
      </c>
      <c r="D5077" s="128">
        <v>2035</v>
      </c>
      <c r="E5077" s="128">
        <v>1745.6260899999997</v>
      </c>
      <c r="F5077" s="129">
        <f t="shared" si="159"/>
        <v>0.85780151842751828</v>
      </c>
    </row>
    <row r="5078" spans="1:6" s="60" customFormat="1" ht="15" hidden="1" x14ac:dyDescent="0.25">
      <c r="A5078" s="65" t="str">
        <f t="shared" si="158"/>
        <v>A</v>
      </c>
      <c r="B5078" s="124" t="s">
        <v>315</v>
      </c>
      <c r="C5078" s="124" t="s">
        <v>35</v>
      </c>
      <c r="D5078" s="125">
        <v>20</v>
      </c>
      <c r="E5078" s="125">
        <v>11.686999999999999</v>
      </c>
      <c r="F5078" s="126">
        <f t="shared" si="159"/>
        <v>0.58434999999999993</v>
      </c>
    </row>
    <row r="5079" spans="1:6" s="60" customFormat="1" ht="18.75" hidden="1" thickBot="1" x14ac:dyDescent="0.3">
      <c r="A5079" s="65" t="str">
        <f t="shared" si="158"/>
        <v>A</v>
      </c>
      <c r="B5079" s="120" t="s">
        <v>2446</v>
      </c>
      <c r="C5079" s="121" t="s">
        <v>2447</v>
      </c>
      <c r="D5079" s="122">
        <v>477.5</v>
      </c>
      <c r="E5079" s="122">
        <v>454.60703999999998</v>
      </c>
      <c r="F5079" s="123">
        <f t="shared" si="159"/>
        <v>0.95205662827225124</v>
      </c>
    </row>
    <row r="5080" spans="1:6" s="60" customFormat="1" ht="15" hidden="1" x14ac:dyDescent="0.25">
      <c r="A5080" s="65" t="str">
        <f t="shared" si="158"/>
        <v>A</v>
      </c>
      <c r="B5080" s="124" t="s">
        <v>315</v>
      </c>
      <c r="C5080" s="124" t="s">
        <v>18</v>
      </c>
      <c r="D5080" s="125">
        <v>462</v>
      </c>
      <c r="E5080" s="125">
        <v>454.60703999999998</v>
      </c>
      <c r="F5080" s="126">
        <f t="shared" si="159"/>
        <v>0.98399792207792203</v>
      </c>
    </row>
    <row r="5081" spans="1:6" s="60" customFormat="1" ht="15" hidden="1" x14ac:dyDescent="0.25">
      <c r="A5081" s="65" t="str">
        <f t="shared" si="158"/>
        <v>A</v>
      </c>
      <c r="B5081" s="127" t="s">
        <v>315</v>
      </c>
      <c r="C5081" s="127" t="s">
        <v>19</v>
      </c>
      <c r="D5081" s="128">
        <v>67.5</v>
      </c>
      <c r="E5081" s="128">
        <v>67.5</v>
      </c>
      <c r="F5081" s="129">
        <f t="shared" si="159"/>
        <v>1</v>
      </c>
    </row>
    <row r="5082" spans="1:6" s="60" customFormat="1" ht="15" hidden="1" x14ac:dyDescent="0.25">
      <c r="A5082" s="65" t="str">
        <f t="shared" si="158"/>
        <v>A</v>
      </c>
      <c r="B5082" s="127" t="s">
        <v>315</v>
      </c>
      <c r="C5082" s="127" t="s">
        <v>20</v>
      </c>
      <c r="D5082" s="128">
        <v>394.5</v>
      </c>
      <c r="E5082" s="128">
        <v>387.10704000000004</v>
      </c>
      <c r="F5082" s="129">
        <f t="shared" si="159"/>
        <v>0.98125992395437278</v>
      </c>
    </row>
    <row r="5083" spans="1:6" s="60" customFormat="1" ht="15" hidden="1" x14ac:dyDescent="0.25">
      <c r="A5083" s="65" t="str">
        <f t="shared" si="158"/>
        <v>A</v>
      </c>
      <c r="B5083" s="124" t="s">
        <v>315</v>
      </c>
      <c r="C5083" s="124" t="s">
        <v>35</v>
      </c>
      <c r="D5083" s="125">
        <v>15.5</v>
      </c>
      <c r="E5083" s="125">
        <v>0</v>
      </c>
      <c r="F5083" s="126">
        <f t="shared" si="159"/>
        <v>0</v>
      </c>
    </row>
    <row r="5084" spans="1:6" ht="36.75" thickBot="1" x14ac:dyDescent="0.25">
      <c r="A5084" s="49" t="str">
        <f t="shared" si="158"/>
        <v>A</v>
      </c>
      <c r="B5084" s="109" t="s">
        <v>2448</v>
      </c>
      <c r="C5084" s="110" t="s">
        <v>288</v>
      </c>
      <c r="D5084" s="111">
        <v>1666</v>
      </c>
      <c r="E5084" s="111">
        <v>1615.8738399999997</v>
      </c>
      <c r="F5084" s="112">
        <f t="shared" si="159"/>
        <v>0.96991226890756288</v>
      </c>
    </row>
    <row r="5085" spans="1:6" ht="15.75" thickTop="1" x14ac:dyDescent="0.2">
      <c r="A5085" s="49" t="str">
        <f t="shared" si="158"/>
        <v>A</v>
      </c>
      <c r="B5085" s="115" t="s">
        <v>315</v>
      </c>
      <c r="C5085" s="115" t="s">
        <v>18</v>
      </c>
      <c r="D5085" s="116">
        <v>1643</v>
      </c>
      <c r="E5085" s="116">
        <v>1612.3758399999999</v>
      </c>
      <c r="F5085" s="117">
        <f t="shared" si="159"/>
        <v>0.98136082775410827</v>
      </c>
    </row>
    <row r="5086" spans="1:6" ht="15" x14ac:dyDescent="0.2">
      <c r="A5086" s="49" t="str">
        <f t="shared" si="158"/>
        <v>A</v>
      </c>
      <c r="B5086" s="118" t="s">
        <v>315</v>
      </c>
      <c r="C5086" s="118" t="s">
        <v>19</v>
      </c>
      <c r="D5086" s="89">
        <v>1030.77</v>
      </c>
      <c r="E5086" s="89">
        <v>1027.5613499999999</v>
      </c>
      <c r="F5086" s="119">
        <f t="shared" si="159"/>
        <v>0.99688713292005005</v>
      </c>
    </row>
    <row r="5087" spans="1:6" ht="15" x14ac:dyDescent="0.2">
      <c r="A5087" s="49" t="str">
        <f t="shared" si="158"/>
        <v>A</v>
      </c>
      <c r="B5087" s="118" t="s">
        <v>315</v>
      </c>
      <c r="C5087" s="118" t="s">
        <v>20</v>
      </c>
      <c r="D5087" s="89">
        <v>557.41300000000001</v>
      </c>
      <c r="E5087" s="89">
        <v>541.01038000000005</v>
      </c>
      <c r="F5087" s="119">
        <f t="shared" si="159"/>
        <v>0.97057366799841416</v>
      </c>
    </row>
    <row r="5088" spans="1:6" ht="15" x14ac:dyDescent="0.2">
      <c r="A5088" s="49" t="str">
        <f t="shared" si="158"/>
        <v>A</v>
      </c>
      <c r="B5088" s="118" t="s">
        <v>315</v>
      </c>
      <c r="C5088" s="118" t="s">
        <v>3</v>
      </c>
      <c r="D5088" s="89">
        <v>14.577</v>
      </c>
      <c r="E5088" s="89">
        <v>14.576309999999999</v>
      </c>
      <c r="F5088" s="119">
        <f t="shared" si="159"/>
        <v>0.99995266515743975</v>
      </c>
    </row>
    <row r="5089" spans="1:6" ht="15" x14ac:dyDescent="0.2">
      <c r="A5089" s="49" t="str">
        <f t="shared" si="158"/>
        <v>A</v>
      </c>
      <c r="B5089" s="118" t="s">
        <v>315</v>
      </c>
      <c r="C5089" s="118" t="s">
        <v>33</v>
      </c>
      <c r="D5089" s="89">
        <v>15</v>
      </c>
      <c r="E5089" s="89">
        <v>9.3000100000000003</v>
      </c>
      <c r="F5089" s="119">
        <f t="shared" si="159"/>
        <v>0.62000066666666664</v>
      </c>
    </row>
    <row r="5090" spans="1:6" ht="15" x14ac:dyDescent="0.2">
      <c r="A5090" s="49" t="str">
        <f t="shared" si="158"/>
        <v>A</v>
      </c>
      <c r="B5090" s="118" t="s">
        <v>315</v>
      </c>
      <c r="C5090" s="118" t="s">
        <v>34</v>
      </c>
      <c r="D5090" s="89">
        <v>25.24</v>
      </c>
      <c r="E5090" s="89">
        <v>19.927790000000002</v>
      </c>
      <c r="F5090" s="119">
        <f t="shared" si="159"/>
        <v>0.78953209191759122</v>
      </c>
    </row>
    <row r="5091" spans="1:6" ht="15" x14ac:dyDescent="0.2">
      <c r="A5091" s="49" t="str">
        <f t="shared" si="158"/>
        <v>A</v>
      </c>
      <c r="B5091" s="115" t="s">
        <v>315</v>
      </c>
      <c r="C5091" s="115" t="s">
        <v>35</v>
      </c>
      <c r="D5091" s="116">
        <v>23</v>
      </c>
      <c r="E5091" s="116">
        <v>3.4980000000000002</v>
      </c>
      <c r="F5091" s="117">
        <f t="shared" si="159"/>
        <v>0.15208695652173915</v>
      </c>
    </row>
    <row r="5092" spans="1:6" ht="18.75" thickBot="1" x14ac:dyDescent="0.25">
      <c r="A5092" s="49" t="str">
        <f t="shared" si="158"/>
        <v>A</v>
      </c>
      <c r="B5092" s="109" t="s">
        <v>2449</v>
      </c>
      <c r="C5092" s="110" t="s">
        <v>289</v>
      </c>
      <c r="D5092" s="111">
        <v>198.5</v>
      </c>
      <c r="E5092" s="111">
        <v>187.14007000000001</v>
      </c>
      <c r="F5092" s="112">
        <f t="shared" si="159"/>
        <v>0.94277113350125952</v>
      </c>
    </row>
    <row r="5093" spans="1:6" ht="15.75" thickTop="1" x14ac:dyDescent="0.2">
      <c r="A5093" s="49" t="str">
        <f t="shared" si="158"/>
        <v>A</v>
      </c>
      <c r="B5093" s="115" t="s">
        <v>315</v>
      </c>
      <c r="C5093" s="115" t="s">
        <v>18</v>
      </c>
      <c r="D5093" s="116">
        <v>198.5</v>
      </c>
      <c r="E5093" s="116">
        <v>187.14007000000001</v>
      </c>
      <c r="F5093" s="117">
        <f t="shared" si="159"/>
        <v>0.94277113350125952</v>
      </c>
    </row>
    <row r="5094" spans="1:6" ht="15" x14ac:dyDescent="0.2">
      <c r="A5094" s="49" t="str">
        <f t="shared" si="158"/>
        <v>A</v>
      </c>
      <c r="B5094" s="118" t="s">
        <v>315</v>
      </c>
      <c r="C5094" s="118" t="s">
        <v>19</v>
      </c>
      <c r="D5094" s="89">
        <v>129.69</v>
      </c>
      <c r="E5094" s="89">
        <v>126.80211</v>
      </c>
      <c r="F5094" s="119">
        <f t="shared" si="159"/>
        <v>0.97773236178579692</v>
      </c>
    </row>
    <row r="5095" spans="1:6" ht="15" x14ac:dyDescent="0.2">
      <c r="A5095" s="49" t="str">
        <f t="shared" si="158"/>
        <v>A</v>
      </c>
      <c r="B5095" s="118" t="s">
        <v>315</v>
      </c>
      <c r="C5095" s="118" t="s">
        <v>20</v>
      </c>
      <c r="D5095" s="89">
        <v>58.5</v>
      </c>
      <c r="E5095" s="89">
        <v>51.950410000000005</v>
      </c>
      <c r="F5095" s="119">
        <f t="shared" si="159"/>
        <v>0.88804119658119662</v>
      </c>
    </row>
    <row r="5096" spans="1:6" ht="15" x14ac:dyDescent="0.2">
      <c r="A5096" s="49" t="str">
        <f t="shared" si="158"/>
        <v>A</v>
      </c>
      <c r="B5096" s="118" t="s">
        <v>315</v>
      </c>
      <c r="C5096" s="118" t="s">
        <v>33</v>
      </c>
      <c r="D5096" s="89">
        <v>10.31</v>
      </c>
      <c r="E5096" s="89">
        <v>8.3875499999999992</v>
      </c>
      <c r="F5096" s="119">
        <f t="shared" si="159"/>
        <v>0.81353540252182333</v>
      </c>
    </row>
    <row r="5097" spans="1:6" ht="36.75" thickBot="1" x14ac:dyDescent="0.25">
      <c r="A5097" s="49" t="str">
        <f t="shared" si="158"/>
        <v>A</v>
      </c>
      <c r="B5097" s="109" t="s">
        <v>2450</v>
      </c>
      <c r="C5097" s="110" t="s">
        <v>2451</v>
      </c>
      <c r="D5097" s="111">
        <v>46163</v>
      </c>
      <c r="E5097" s="111">
        <v>44341.540569999997</v>
      </c>
      <c r="F5097" s="112">
        <f t="shared" si="159"/>
        <v>0.96054287134718275</v>
      </c>
    </row>
    <row r="5098" spans="1:6" ht="15.75" thickTop="1" x14ac:dyDescent="0.2">
      <c r="A5098" s="49" t="str">
        <f t="shared" si="158"/>
        <v>A</v>
      </c>
      <c r="B5098" s="115" t="s">
        <v>315</v>
      </c>
      <c r="C5098" s="115" t="s">
        <v>18</v>
      </c>
      <c r="D5098" s="116">
        <v>43403</v>
      </c>
      <c r="E5098" s="116">
        <v>42571.169070000004</v>
      </c>
      <c r="F5098" s="117">
        <f t="shared" si="159"/>
        <v>0.98083471349906692</v>
      </c>
    </row>
    <row r="5099" spans="1:6" ht="15" x14ac:dyDescent="0.2">
      <c r="A5099" s="49" t="str">
        <f t="shared" si="158"/>
        <v>A</v>
      </c>
      <c r="B5099" s="118" t="s">
        <v>315</v>
      </c>
      <c r="C5099" s="118" t="s">
        <v>19</v>
      </c>
      <c r="D5099" s="89">
        <v>32464</v>
      </c>
      <c r="E5099" s="89">
        <v>32185.427359999998</v>
      </c>
      <c r="F5099" s="119">
        <f t="shared" si="159"/>
        <v>0.99141902907836366</v>
      </c>
    </row>
    <row r="5100" spans="1:6" ht="15" x14ac:dyDescent="0.2">
      <c r="A5100" s="49" t="str">
        <f t="shared" si="158"/>
        <v>A</v>
      </c>
      <c r="B5100" s="118" t="s">
        <v>315</v>
      </c>
      <c r="C5100" s="118" t="s">
        <v>20</v>
      </c>
      <c r="D5100" s="89">
        <v>9515</v>
      </c>
      <c r="E5100" s="89">
        <v>9138.2638999999999</v>
      </c>
      <c r="F5100" s="119">
        <f t="shared" si="159"/>
        <v>0.96040608512874404</v>
      </c>
    </row>
    <row r="5101" spans="1:6" ht="15" x14ac:dyDescent="0.2">
      <c r="A5101" s="49" t="str">
        <f t="shared" si="158"/>
        <v>A</v>
      </c>
      <c r="B5101" s="118" t="s">
        <v>315</v>
      </c>
      <c r="C5101" s="118" t="s">
        <v>33</v>
      </c>
      <c r="D5101" s="89">
        <v>424</v>
      </c>
      <c r="E5101" s="89">
        <v>412.72852</v>
      </c>
      <c r="F5101" s="119">
        <f t="shared" si="159"/>
        <v>0.97341632075471696</v>
      </c>
    </row>
    <row r="5102" spans="1:6" ht="15" x14ac:dyDescent="0.2">
      <c r="A5102" s="49" t="str">
        <f t="shared" si="158"/>
        <v>A</v>
      </c>
      <c r="B5102" s="118" t="s">
        <v>315</v>
      </c>
      <c r="C5102" s="118" t="s">
        <v>34</v>
      </c>
      <c r="D5102" s="89">
        <v>1000</v>
      </c>
      <c r="E5102" s="89">
        <v>834.74929000000009</v>
      </c>
      <c r="F5102" s="119">
        <f t="shared" si="159"/>
        <v>0.83474929000000009</v>
      </c>
    </row>
    <row r="5103" spans="1:6" ht="15" x14ac:dyDescent="0.2">
      <c r="A5103" s="49" t="str">
        <f t="shared" si="158"/>
        <v>A</v>
      </c>
      <c r="B5103" s="115" t="s">
        <v>315</v>
      </c>
      <c r="C5103" s="115" t="s">
        <v>35</v>
      </c>
      <c r="D5103" s="116">
        <v>2760</v>
      </c>
      <c r="E5103" s="116">
        <v>1770.3715</v>
      </c>
      <c r="F5103" s="117">
        <f t="shared" si="159"/>
        <v>0.64143894927536227</v>
      </c>
    </row>
    <row r="5104" spans="1:6" ht="36.75" thickBot="1" x14ac:dyDescent="0.25">
      <c r="A5104" s="49" t="str">
        <f t="shared" si="158"/>
        <v>A</v>
      </c>
      <c r="B5104" s="109" t="s">
        <v>2452</v>
      </c>
      <c r="C5104" s="110" t="s">
        <v>2453</v>
      </c>
      <c r="D5104" s="111">
        <v>39567.4</v>
      </c>
      <c r="E5104" s="111">
        <v>38471.266069999991</v>
      </c>
      <c r="F5104" s="112">
        <f t="shared" si="159"/>
        <v>0.97229704428393049</v>
      </c>
    </row>
    <row r="5105" spans="1:6" ht="15.75" thickTop="1" x14ac:dyDescent="0.2">
      <c r="A5105" s="49" t="str">
        <f t="shared" si="158"/>
        <v>A</v>
      </c>
      <c r="B5105" s="115" t="s">
        <v>315</v>
      </c>
      <c r="C5105" s="115" t="s">
        <v>18</v>
      </c>
      <c r="D5105" s="116">
        <v>37227.4</v>
      </c>
      <c r="E5105" s="116">
        <v>36895.848569999995</v>
      </c>
      <c r="F5105" s="117">
        <f t="shared" si="159"/>
        <v>0.9910938870294459</v>
      </c>
    </row>
    <row r="5106" spans="1:6" ht="15" x14ac:dyDescent="0.2">
      <c r="A5106" s="49" t="str">
        <f t="shared" si="158"/>
        <v>A</v>
      </c>
      <c r="B5106" s="118" t="s">
        <v>315</v>
      </c>
      <c r="C5106" s="118" t="s">
        <v>19</v>
      </c>
      <c r="D5106" s="89">
        <v>31425</v>
      </c>
      <c r="E5106" s="89">
        <v>31324.175519999997</v>
      </c>
      <c r="F5106" s="119">
        <f t="shared" si="159"/>
        <v>0.99679158377088295</v>
      </c>
    </row>
    <row r="5107" spans="1:6" ht="15" x14ac:dyDescent="0.2">
      <c r="A5107" s="49" t="str">
        <f t="shared" si="158"/>
        <v>A</v>
      </c>
      <c r="B5107" s="118" t="s">
        <v>315</v>
      </c>
      <c r="C5107" s="118" t="s">
        <v>20</v>
      </c>
      <c r="D5107" s="89">
        <v>4622.3999999999996</v>
      </c>
      <c r="E5107" s="89">
        <v>4548.9487900000004</v>
      </c>
      <c r="F5107" s="119">
        <f t="shared" si="159"/>
        <v>0.98410972438560074</v>
      </c>
    </row>
    <row r="5108" spans="1:6" ht="15" x14ac:dyDescent="0.2">
      <c r="A5108" s="49" t="str">
        <f t="shared" si="158"/>
        <v>A</v>
      </c>
      <c r="B5108" s="118" t="s">
        <v>315</v>
      </c>
      <c r="C5108" s="118" t="s">
        <v>33</v>
      </c>
      <c r="D5108" s="89">
        <v>405</v>
      </c>
      <c r="E5108" s="89">
        <v>400.36102</v>
      </c>
      <c r="F5108" s="119">
        <f t="shared" si="159"/>
        <v>0.98854572839506172</v>
      </c>
    </row>
    <row r="5109" spans="1:6" ht="15" x14ac:dyDescent="0.2">
      <c r="A5109" s="49" t="str">
        <f t="shared" si="158"/>
        <v>A</v>
      </c>
      <c r="B5109" s="118" t="s">
        <v>315</v>
      </c>
      <c r="C5109" s="118" t="s">
        <v>34</v>
      </c>
      <c r="D5109" s="89">
        <v>775</v>
      </c>
      <c r="E5109" s="89">
        <v>622.36324000000002</v>
      </c>
      <c r="F5109" s="119">
        <f t="shared" si="159"/>
        <v>0.80304934193548394</v>
      </c>
    </row>
    <row r="5110" spans="1:6" ht="15" x14ac:dyDescent="0.2">
      <c r="A5110" s="49" t="str">
        <f t="shared" si="158"/>
        <v>A</v>
      </c>
      <c r="B5110" s="115" t="s">
        <v>315</v>
      </c>
      <c r="C5110" s="115" t="s">
        <v>35</v>
      </c>
      <c r="D5110" s="116">
        <v>2340</v>
      </c>
      <c r="E5110" s="116">
        <v>1575.4175</v>
      </c>
      <c r="F5110" s="117">
        <f t="shared" si="159"/>
        <v>0.67325534188034186</v>
      </c>
    </row>
    <row r="5111" spans="1:6" ht="18.75" thickBot="1" x14ac:dyDescent="0.25">
      <c r="A5111" s="49" t="str">
        <f t="shared" si="158"/>
        <v>A</v>
      </c>
      <c r="B5111" s="109" t="s">
        <v>2454</v>
      </c>
      <c r="C5111" s="110" t="s">
        <v>2455</v>
      </c>
      <c r="D5111" s="111">
        <v>6588</v>
      </c>
      <c r="E5111" s="111">
        <v>5864.2892899999997</v>
      </c>
      <c r="F5111" s="112">
        <f t="shared" si="159"/>
        <v>0.89014712962962961</v>
      </c>
    </row>
    <row r="5112" spans="1:6" ht="15.75" thickTop="1" x14ac:dyDescent="0.2">
      <c r="A5112" s="49" t="str">
        <f t="shared" si="158"/>
        <v>A</v>
      </c>
      <c r="B5112" s="115" t="s">
        <v>315</v>
      </c>
      <c r="C5112" s="115" t="s">
        <v>18</v>
      </c>
      <c r="D5112" s="116">
        <v>6168</v>
      </c>
      <c r="E5112" s="116">
        <v>5669.33529</v>
      </c>
      <c r="F5112" s="117">
        <f t="shared" si="159"/>
        <v>0.91915293287937738</v>
      </c>
    </row>
    <row r="5113" spans="1:6" ht="15" x14ac:dyDescent="0.2">
      <c r="A5113" s="49" t="str">
        <f t="shared" si="158"/>
        <v>A</v>
      </c>
      <c r="B5113" s="118" t="s">
        <v>315</v>
      </c>
      <c r="C5113" s="118" t="s">
        <v>19</v>
      </c>
      <c r="D5113" s="89">
        <v>1039</v>
      </c>
      <c r="E5113" s="89">
        <v>861.2518399999999</v>
      </c>
      <c r="F5113" s="119">
        <f t="shared" si="159"/>
        <v>0.82892381135707405</v>
      </c>
    </row>
    <row r="5114" spans="1:6" ht="15" x14ac:dyDescent="0.2">
      <c r="A5114" s="49" t="str">
        <f t="shared" si="158"/>
        <v>A</v>
      </c>
      <c r="B5114" s="118" t="s">
        <v>315</v>
      </c>
      <c r="C5114" s="118" t="s">
        <v>20</v>
      </c>
      <c r="D5114" s="89">
        <v>4885</v>
      </c>
      <c r="E5114" s="89">
        <v>4583.3299000000006</v>
      </c>
      <c r="F5114" s="119">
        <f t="shared" si="159"/>
        <v>0.93824562947799395</v>
      </c>
    </row>
    <row r="5115" spans="1:6" ht="15" x14ac:dyDescent="0.2">
      <c r="A5115" s="49" t="str">
        <f t="shared" si="158"/>
        <v>A</v>
      </c>
      <c r="B5115" s="118" t="s">
        <v>315</v>
      </c>
      <c r="C5115" s="118" t="s">
        <v>33</v>
      </c>
      <c r="D5115" s="89">
        <v>19</v>
      </c>
      <c r="E5115" s="89">
        <v>12.3675</v>
      </c>
      <c r="F5115" s="119">
        <f t="shared" si="159"/>
        <v>0.65092105263157896</v>
      </c>
    </row>
    <row r="5116" spans="1:6" ht="15" x14ac:dyDescent="0.2">
      <c r="A5116" s="49" t="str">
        <f t="shared" si="158"/>
        <v>A</v>
      </c>
      <c r="B5116" s="118" t="s">
        <v>315</v>
      </c>
      <c r="C5116" s="118" t="s">
        <v>34</v>
      </c>
      <c r="D5116" s="89">
        <v>225</v>
      </c>
      <c r="E5116" s="89">
        <v>212.38605000000001</v>
      </c>
      <c r="F5116" s="119">
        <f t="shared" si="159"/>
        <v>0.94393800000000005</v>
      </c>
    </row>
    <row r="5117" spans="1:6" ht="15" x14ac:dyDescent="0.2">
      <c r="A5117" s="49" t="str">
        <f t="shared" si="158"/>
        <v>A</v>
      </c>
      <c r="B5117" s="115" t="s">
        <v>315</v>
      </c>
      <c r="C5117" s="115" t="s">
        <v>35</v>
      </c>
      <c r="D5117" s="116">
        <v>420</v>
      </c>
      <c r="E5117" s="116">
        <v>194.95400000000001</v>
      </c>
      <c r="F5117" s="117">
        <f t="shared" si="159"/>
        <v>0.46417619047619052</v>
      </c>
    </row>
    <row r="5118" spans="1:6" ht="36.75" thickBot="1" x14ac:dyDescent="0.25">
      <c r="A5118" s="49" t="str">
        <f t="shared" si="158"/>
        <v>A</v>
      </c>
      <c r="B5118" s="109" t="s">
        <v>2456</v>
      </c>
      <c r="C5118" s="110" t="s">
        <v>2457</v>
      </c>
      <c r="D5118" s="111">
        <v>7.6</v>
      </c>
      <c r="E5118" s="111">
        <v>5.9852100000000004</v>
      </c>
      <c r="F5118" s="112">
        <f t="shared" si="159"/>
        <v>0.78752763157894745</v>
      </c>
    </row>
    <row r="5119" spans="1:6" ht="15.75" thickTop="1" x14ac:dyDescent="0.2">
      <c r="A5119" s="49" t="str">
        <f t="shared" si="158"/>
        <v>A</v>
      </c>
      <c r="B5119" s="115" t="s">
        <v>315</v>
      </c>
      <c r="C5119" s="115" t="s">
        <v>18</v>
      </c>
      <c r="D5119" s="116">
        <v>7.6</v>
      </c>
      <c r="E5119" s="116">
        <v>5.9852100000000004</v>
      </c>
      <c r="F5119" s="117">
        <f t="shared" si="159"/>
        <v>0.78752763157894745</v>
      </c>
    </row>
    <row r="5120" spans="1:6" ht="15" x14ac:dyDescent="0.2">
      <c r="A5120" s="49" t="str">
        <f t="shared" si="158"/>
        <v>A</v>
      </c>
      <c r="B5120" s="118" t="s">
        <v>315</v>
      </c>
      <c r="C5120" s="118" t="s">
        <v>20</v>
      </c>
      <c r="D5120" s="89">
        <v>7.6</v>
      </c>
      <c r="E5120" s="89">
        <v>5.9852100000000004</v>
      </c>
      <c r="F5120" s="119">
        <f t="shared" si="159"/>
        <v>0.78752763157894745</v>
      </c>
    </row>
    <row r="5121" spans="1:6" ht="18.75" thickBot="1" x14ac:dyDescent="0.25">
      <c r="A5121" s="49" t="str">
        <f t="shared" si="158"/>
        <v>A</v>
      </c>
      <c r="B5121" s="109" t="s">
        <v>2458</v>
      </c>
      <c r="C5121" s="110" t="s">
        <v>2459</v>
      </c>
      <c r="D5121" s="111">
        <v>5851</v>
      </c>
      <c r="E5121" s="111">
        <v>4105.0636300000006</v>
      </c>
      <c r="F5121" s="112">
        <f t="shared" si="159"/>
        <v>0.70160034694923956</v>
      </c>
    </row>
    <row r="5122" spans="1:6" ht="15.75" thickTop="1" x14ac:dyDescent="0.2">
      <c r="A5122" s="49" t="str">
        <f t="shared" si="158"/>
        <v>A</v>
      </c>
      <c r="B5122" s="115" t="s">
        <v>315</v>
      </c>
      <c r="C5122" s="115" t="s">
        <v>18</v>
      </c>
      <c r="D5122" s="116">
        <v>4731</v>
      </c>
      <c r="E5122" s="116">
        <v>3870.6921200000002</v>
      </c>
      <c r="F5122" s="117">
        <f t="shared" si="159"/>
        <v>0.81815517226801948</v>
      </c>
    </row>
    <row r="5123" spans="1:6" ht="15" x14ac:dyDescent="0.2">
      <c r="A5123" s="49" t="str">
        <f t="shared" si="158"/>
        <v>A</v>
      </c>
      <c r="B5123" s="118" t="s">
        <v>315</v>
      </c>
      <c r="C5123" s="118" t="s">
        <v>19</v>
      </c>
      <c r="D5123" s="89">
        <v>2766</v>
      </c>
      <c r="E5123" s="89">
        <v>2245.8422099999998</v>
      </c>
      <c r="F5123" s="119">
        <f t="shared" si="159"/>
        <v>0.81194584598698472</v>
      </c>
    </row>
    <row r="5124" spans="1:6" ht="15" x14ac:dyDescent="0.2">
      <c r="A5124" s="49" t="str">
        <f t="shared" si="158"/>
        <v>A</v>
      </c>
      <c r="B5124" s="118" t="s">
        <v>315</v>
      </c>
      <c r="C5124" s="118" t="s">
        <v>20</v>
      </c>
      <c r="D5124" s="89">
        <v>1665</v>
      </c>
      <c r="E5124" s="89">
        <v>1389.5446299999999</v>
      </c>
      <c r="F5124" s="119">
        <f t="shared" si="159"/>
        <v>0.83456133933933929</v>
      </c>
    </row>
    <row r="5125" spans="1:6" ht="15" x14ac:dyDescent="0.2">
      <c r="A5125" s="49" t="str">
        <f t="shared" ref="A5125:A5188" si="160">(IF(OR(D5125&lt;&gt;0,E5125&lt;&gt;0,),"A","B"))</f>
        <v>A</v>
      </c>
      <c r="B5125" s="118" t="s">
        <v>315</v>
      </c>
      <c r="C5125" s="118" t="s">
        <v>3</v>
      </c>
      <c r="D5125" s="89">
        <v>60</v>
      </c>
      <c r="E5125" s="89">
        <v>75.611790000000013</v>
      </c>
      <c r="F5125" s="119">
        <f t="shared" ref="F5125:F5188" si="161">E5125/D5125</f>
        <v>1.2601965000000002</v>
      </c>
    </row>
    <row r="5126" spans="1:6" ht="15" x14ac:dyDescent="0.2">
      <c r="A5126" s="49" t="str">
        <f t="shared" si="160"/>
        <v>A</v>
      </c>
      <c r="B5126" s="118" t="s">
        <v>315</v>
      </c>
      <c r="C5126" s="118" t="s">
        <v>33</v>
      </c>
      <c r="D5126" s="89">
        <v>120</v>
      </c>
      <c r="E5126" s="89">
        <v>87.184610000000006</v>
      </c>
      <c r="F5126" s="119">
        <f t="shared" si="161"/>
        <v>0.72653841666666674</v>
      </c>
    </row>
    <row r="5127" spans="1:6" ht="15" x14ac:dyDescent="0.2">
      <c r="A5127" s="49" t="str">
        <f t="shared" si="160"/>
        <v>A</v>
      </c>
      <c r="B5127" s="118" t="s">
        <v>315</v>
      </c>
      <c r="C5127" s="118" t="s">
        <v>34</v>
      </c>
      <c r="D5127" s="89">
        <v>120</v>
      </c>
      <c r="E5127" s="89">
        <v>72.508880000000005</v>
      </c>
      <c r="F5127" s="119">
        <f t="shared" si="161"/>
        <v>0.60424066666666676</v>
      </c>
    </row>
    <row r="5128" spans="1:6" ht="15" x14ac:dyDescent="0.2">
      <c r="A5128" s="49" t="str">
        <f t="shared" si="160"/>
        <v>A</v>
      </c>
      <c r="B5128" s="115" t="s">
        <v>315</v>
      </c>
      <c r="C5128" s="115" t="s">
        <v>35</v>
      </c>
      <c r="D5128" s="116">
        <v>1120</v>
      </c>
      <c r="E5128" s="116">
        <v>234.37151</v>
      </c>
      <c r="F5128" s="117">
        <f t="shared" si="161"/>
        <v>0.20926027678571429</v>
      </c>
    </row>
    <row r="5129" spans="1:6" s="60" customFormat="1" ht="54.75" hidden="1" thickBot="1" x14ac:dyDescent="0.3">
      <c r="A5129" s="65" t="str">
        <f t="shared" si="160"/>
        <v>A</v>
      </c>
      <c r="B5129" s="120" t="s">
        <v>2460</v>
      </c>
      <c r="C5129" s="121" t="s">
        <v>2461</v>
      </c>
      <c r="D5129" s="122">
        <v>5851</v>
      </c>
      <c r="E5129" s="122">
        <v>4105.0636300000006</v>
      </c>
      <c r="F5129" s="123">
        <f t="shared" si="161"/>
        <v>0.70160034694923956</v>
      </c>
    </row>
    <row r="5130" spans="1:6" s="60" customFormat="1" ht="15" hidden="1" x14ac:dyDescent="0.25">
      <c r="A5130" s="65" t="str">
        <f t="shared" si="160"/>
        <v>A</v>
      </c>
      <c r="B5130" s="124" t="s">
        <v>315</v>
      </c>
      <c r="C5130" s="124" t="s">
        <v>18</v>
      </c>
      <c r="D5130" s="125">
        <v>4731</v>
      </c>
      <c r="E5130" s="125">
        <v>3870.6921200000002</v>
      </c>
      <c r="F5130" s="126">
        <f t="shared" si="161"/>
        <v>0.81815517226801948</v>
      </c>
    </row>
    <row r="5131" spans="1:6" s="60" customFormat="1" ht="15" hidden="1" x14ac:dyDescent="0.25">
      <c r="A5131" s="65" t="str">
        <f t="shared" si="160"/>
        <v>A</v>
      </c>
      <c r="B5131" s="127" t="s">
        <v>315</v>
      </c>
      <c r="C5131" s="127" t="s">
        <v>19</v>
      </c>
      <c r="D5131" s="128">
        <v>2766</v>
      </c>
      <c r="E5131" s="128">
        <v>2245.8422099999998</v>
      </c>
      <c r="F5131" s="129">
        <f t="shared" si="161"/>
        <v>0.81194584598698472</v>
      </c>
    </row>
    <row r="5132" spans="1:6" s="60" customFormat="1" ht="15" hidden="1" x14ac:dyDescent="0.25">
      <c r="A5132" s="65" t="str">
        <f t="shared" si="160"/>
        <v>A</v>
      </c>
      <c r="B5132" s="127" t="s">
        <v>315</v>
      </c>
      <c r="C5132" s="127" t="s">
        <v>20</v>
      </c>
      <c r="D5132" s="128">
        <v>1665</v>
      </c>
      <c r="E5132" s="128">
        <v>1389.5446299999999</v>
      </c>
      <c r="F5132" s="129">
        <f t="shared" si="161"/>
        <v>0.83456133933933929</v>
      </c>
    </row>
    <row r="5133" spans="1:6" s="60" customFormat="1" ht="15" hidden="1" x14ac:dyDescent="0.25">
      <c r="A5133" s="65" t="str">
        <f t="shared" si="160"/>
        <v>A</v>
      </c>
      <c r="B5133" s="127" t="s">
        <v>315</v>
      </c>
      <c r="C5133" s="127" t="s">
        <v>3</v>
      </c>
      <c r="D5133" s="128">
        <v>60</v>
      </c>
      <c r="E5133" s="128">
        <v>75.611790000000013</v>
      </c>
      <c r="F5133" s="129">
        <f t="shared" si="161"/>
        <v>1.2601965000000002</v>
      </c>
    </row>
    <row r="5134" spans="1:6" s="60" customFormat="1" ht="15" hidden="1" x14ac:dyDescent="0.25">
      <c r="A5134" s="65" t="str">
        <f t="shared" si="160"/>
        <v>A</v>
      </c>
      <c r="B5134" s="127" t="s">
        <v>315</v>
      </c>
      <c r="C5134" s="127" t="s">
        <v>33</v>
      </c>
      <c r="D5134" s="128">
        <v>120</v>
      </c>
      <c r="E5134" s="128">
        <v>87.184610000000006</v>
      </c>
      <c r="F5134" s="129">
        <f t="shared" si="161"/>
        <v>0.72653841666666674</v>
      </c>
    </row>
    <row r="5135" spans="1:6" s="60" customFormat="1" ht="15" hidden="1" x14ac:dyDescent="0.25">
      <c r="A5135" s="65" t="str">
        <f t="shared" si="160"/>
        <v>A</v>
      </c>
      <c r="B5135" s="127" t="s">
        <v>315</v>
      </c>
      <c r="C5135" s="127" t="s">
        <v>34</v>
      </c>
      <c r="D5135" s="128">
        <v>120</v>
      </c>
      <c r="E5135" s="128">
        <v>72.508880000000005</v>
      </c>
      <c r="F5135" s="129">
        <f t="shared" si="161"/>
        <v>0.60424066666666676</v>
      </c>
    </row>
    <row r="5136" spans="1:6" s="60" customFormat="1" ht="15" hidden="1" x14ac:dyDescent="0.25">
      <c r="A5136" s="65" t="str">
        <f t="shared" si="160"/>
        <v>A</v>
      </c>
      <c r="B5136" s="124" t="s">
        <v>315</v>
      </c>
      <c r="C5136" s="124" t="s">
        <v>35</v>
      </c>
      <c r="D5136" s="125">
        <v>1120</v>
      </c>
      <c r="E5136" s="125">
        <v>234.37151</v>
      </c>
      <c r="F5136" s="126">
        <f t="shared" si="161"/>
        <v>0.20926027678571429</v>
      </c>
    </row>
    <row r="5137" spans="1:6" ht="18.75" thickBot="1" x14ac:dyDescent="0.25">
      <c r="A5137" s="49" t="str">
        <f t="shared" si="160"/>
        <v>A</v>
      </c>
      <c r="B5137" s="109" t="s">
        <v>2462</v>
      </c>
      <c r="C5137" s="110" t="s">
        <v>2463</v>
      </c>
      <c r="D5137" s="111">
        <v>51900</v>
      </c>
      <c r="E5137" s="111">
        <v>52268.915799999995</v>
      </c>
      <c r="F5137" s="112">
        <f t="shared" si="161"/>
        <v>1.007108204238921</v>
      </c>
    </row>
    <row r="5138" spans="1:6" ht="15.75" thickTop="1" x14ac:dyDescent="0.2">
      <c r="A5138" s="49" t="str">
        <f t="shared" si="160"/>
        <v>A</v>
      </c>
      <c r="B5138" s="115" t="s">
        <v>315</v>
      </c>
      <c r="C5138" s="115" t="s">
        <v>18</v>
      </c>
      <c r="D5138" s="116">
        <v>51900</v>
      </c>
      <c r="E5138" s="116">
        <v>52039.967600000004</v>
      </c>
      <c r="F5138" s="117">
        <f t="shared" si="161"/>
        <v>1.0026968709055877</v>
      </c>
    </row>
    <row r="5139" spans="1:6" ht="15" x14ac:dyDescent="0.2">
      <c r="A5139" s="49" t="str">
        <f t="shared" si="160"/>
        <v>A</v>
      </c>
      <c r="B5139" s="118" t="s">
        <v>315</v>
      </c>
      <c r="C5139" s="118" t="s">
        <v>20</v>
      </c>
      <c r="D5139" s="89">
        <v>0</v>
      </c>
      <c r="E5139" s="89">
        <v>131.84800000000001</v>
      </c>
      <c r="F5139" s="119" t="e">
        <f t="shared" si="161"/>
        <v>#DIV/0!</v>
      </c>
    </row>
    <row r="5140" spans="1:6" ht="15" x14ac:dyDescent="0.2">
      <c r="A5140" s="49" t="str">
        <f t="shared" si="160"/>
        <v>A</v>
      </c>
      <c r="B5140" s="118" t="s">
        <v>315</v>
      </c>
      <c r="C5140" s="118" t="s">
        <v>3</v>
      </c>
      <c r="D5140" s="89">
        <v>51900</v>
      </c>
      <c r="E5140" s="89">
        <v>51908.119599999998</v>
      </c>
      <c r="F5140" s="119">
        <f t="shared" si="161"/>
        <v>1.0001564470134874</v>
      </c>
    </row>
    <row r="5141" spans="1:6" ht="15" x14ac:dyDescent="0.2">
      <c r="A5141" s="49" t="str">
        <f t="shared" si="160"/>
        <v>A</v>
      </c>
      <c r="B5141" s="115" t="s">
        <v>315</v>
      </c>
      <c r="C5141" s="115" t="s">
        <v>35</v>
      </c>
      <c r="D5141" s="116">
        <v>0</v>
      </c>
      <c r="E5141" s="116">
        <v>228.94820000000001</v>
      </c>
      <c r="F5141" s="117" t="e">
        <f t="shared" si="161"/>
        <v>#DIV/0!</v>
      </c>
    </row>
    <row r="5142" spans="1:6" s="60" customFormat="1" ht="18.75" hidden="1" thickBot="1" x14ac:dyDescent="0.3">
      <c r="A5142" s="65" t="str">
        <f t="shared" si="160"/>
        <v>A</v>
      </c>
      <c r="B5142" s="120" t="s">
        <v>2464</v>
      </c>
      <c r="C5142" s="121" t="s">
        <v>2465</v>
      </c>
      <c r="D5142" s="122">
        <v>51900</v>
      </c>
      <c r="E5142" s="122">
        <v>52268.915799999995</v>
      </c>
      <c r="F5142" s="123">
        <f t="shared" si="161"/>
        <v>1.007108204238921</v>
      </c>
    </row>
    <row r="5143" spans="1:6" s="60" customFormat="1" ht="15" hidden="1" x14ac:dyDescent="0.25">
      <c r="A5143" s="65" t="str">
        <f t="shared" si="160"/>
        <v>A</v>
      </c>
      <c r="B5143" s="124" t="s">
        <v>315</v>
      </c>
      <c r="C5143" s="124" t="s">
        <v>18</v>
      </c>
      <c r="D5143" s="125">
        <v>51900</v>
      </c>
      <c r="E5143" s="125">
        <v>52039.967600000004</v>
      </c>
      <c r="F5143" s="126">
        <f t="shared" si="161"/>
        <v>1.0026968709055877</v>
      </c>
    </row>
    <row r="5144" spans="1:6" s="60" customFormat="1" ht="15" hidden="1" x14ac:dyDescent="0.25">
      <c r="A5144" s="65" t="str">
        <f t="shared" si="160"/>
        <v>A</v>
      </c>
      <c r="B5144" s="127" t="s">
        <v>315</v>
      </c>
      <c r="C5144" s="127" t="s">
        <v>20</v>
      </c>
      <c r="D5144" s="128">
        <v>0</v>
      </c>
      <c r="E5144" s="128">
        <v>131.84800000000001</v>
      </c>
      <c r="F5144" s="129" t="e">
        <f t="shared" si="161"/>
        <v>#DIV/0!</v>
      </c>
    </row>
    <row r="5145" spans="1:6" s="60" customFormat="1" ht="15" hidden="1" x14ac:dyDescent="0.25">
      <c r="A5145" s="65" t="str">
        <f t="shared" si="160"/>
        <v>A</v>
      </c>
      <c r="B5145" s="127" t="s">
        <v>315</v>
      </c>
      <c r="C5145" s="127" t="s">
        <v>3</v>
      </c>
      <c r="D5145" s="128">
        <v>51900</v>
      </c>
      <c r="E5145" s="128">
        <v>51908.119599999998</v>
      </c>
      <c r="F5145" s="129">
        <f t="shared" si="161"/>
        <v>1.0001564470134874</v>
      </c>
    </row>
    <row r="5146" spans="1:6" s="60" customFormat="1" ht="15" hidden="1" x14ac:dyDescent="0.25">
      <c r="A5146" s="65" t="str">
        <f t="shared" si="160"/>
        <v>A</v>
      </c>
      <c r="B5146" s="124" t="s">
        <v>315</v>
      </c>
      <c r="C5146" s="124" t="s">
        <v>35</v>
      </c>
      <c r="D5146" s="125">
        <v>0</v>
      </c>
      <c r="E5146" s="125">
        <v>228.94820000000001</v>
      </c>
      <c r="F5146" s="126" t="e">
        <f t="shared" si="161"/>
        <v>#DIV/0!</v>
      </c>
    </row>
    <row r="5147" spans="1:6" s="60" customFormat="1" ht="18.75" hidden="1" thickBot="1" x14ac:dyDescent="0.3">
      <c r="A5147" s="65" t="str">
        <f t="shared" si="160"/>
        <v>A</v>
      </c>
      <c r="B5147" s="120" t="s">
        <v>2466</v>
      </c>
      <c r="C5147" s="121" t="s">
        <v>293</v>
      </c>
      <c r="D5147" s="122">
        <v>44115</v>
      </c>
      <c r="E5147" s="122">
        <v>44483.915799999995</v>
      </c>
      <c r="F5147" s="123">
        <f t="shared" si="161"/>
        <v>1.00836259322226</v>
      </c>
    </row>
    <row r="5148" spans="1:6" s="60" customFormat="1" ht="15" hidden="1" x14ac:dyDescent="0.25">
      <c r="A5148" s="65" t="str">
        <f t="shared" si="160"/>
        <v>A</v>
      </c>
      <c r="B5148" s="124" t="s">
        <v>315</v>
      </c>
      <c r="C5148" s="124" t="s">
        <v>18</v>
      </c>
      <c r="D5148" s="125">
        <v>44115</v>
      </c>
      <c r="E5148" s="125">
        <v>44254.967600000004</v>
      </c>
      <c r="F5148" s="126">
        <f t="shared" si="161"/>
        <v>1.0031727893006914</v>
      </c>
    </row>
    <row r="5149" spans="1:6" s="60" customFormat="1" ht="15" hidden="1" x14ac:dyDescent="0.25">
      <c r="A5149" s="65" t="str">
        <f t="shared" si="160"/>
        <v>A</v>
      </c>
      <c r="B5149" s="127" t="s">
        <v>315</v>
      </c>
      <c r="C5149" s="127" t="s">
        <v>20</v>
      </c>
      <c r="D5149" s="128">
        <v>0</v>
      </c>
      <c r="E5149" s="128">
        <v>131.84800000000001</v>
      </c>
      <c r="F5149" s="129" t="e">
        <f t="shared" si="161"/>
        <v>#DIV/0!</v>
      </c>
    </row>
    <row r="5150" spans="1:6" s="60" customFormat="1" ht="15" hidden="1" x14ac:dyDescent="0.25">
      <c r="A5150" s="65" t="str">
        <f t="shared" si="160"/>
        <v>A</v>
      </c>
      <c r="B5150" s="127" t="s">
        <v>315</v>
      </c>
      <c r="C5150" s="127" t="s">
        <v>3</v>
      </c>
      <c r="D5150" s="128">
        <v>44115</v>
      </c>
      <c r="E5150" s="128">
        <v>44123.119599999998</v>
      </c>
      <c r="F5150" s="129">
        <f t="shared" si="161"/>
        <v>1.0001840553099852</v>
      </c>
    </row>
    <row r="5151" spans="1:6" s="60" customFormat="1" ht="15" hidden="1" x14ac:dyDescent="0.25">
      <c r="A5151" s="65" t="str">
        <f t="shared" si="160"/>
        <v>A</v>
      </c>
      <c r="B5151" s="124" t="s">
        <v>315</v>
      </c>
      <c r="C5151" s="124" t="s">
        <v>35</v>
      </c>
      <c r="D5151" s="125">
        <v>0</v>
      </c>
      <c r="E5151" s="125">
        <v>228.94820000000001</v>
      </c>
      <c r="F5151" s="126" t="e">
        <f t="shared" si="161"/>
        <v>#DIV/0!</v>
      </c>
    </row>
    <row r="5152" spans="1:6" s="60" customFormat="1" ht="36.75" hidden="1" thickBot="1" x14ac:dyDescent="0.3">
      <c r="A5152" s="65" t="str">
        <f t="shared" si="160"/>
        <v>A</v>
      </c>
      <c r="B5152" s="120" t="s">
        <v>2467</v>
      </c>
      <c r="C5152" s="121" t="s">
        <v>292</v>
      </c>
      <c r="D5152" s="122">
        <v>7785</v>
      </c>
      <c r="E5152" s="122">
        <v>7785</v>
      </c>
      <c r="F5152" s="123">
        <f t="shared" si="161"/>
        <v>1</v>
      </c>
    </row>
    <row r="5153" spans="1:6" s="60" customFormat="1" ht="15" hidden="1" x14ac:dyDescent="0.25">
      <c r="A5153" s="65" t="str">
        <f t="shared" si="160"/>
        <v>A</v>
      </c>
      <c r="B5153" s="124" t="s">
        <v>315</v>
      </c>
      <c r="C5153" s="124" t="s">
        <v>18</v>
      </c>
      <c r="D5153" s="125">
        <v>7785</v>
      </c>
      <c r="E5153" s="125">
        <v>7785</v>
      </c>
      <c r="F5153" s="126">
        <f t="shared" si="161"/>
        <v>1</v>
      </c>
    </row>
    <row r="5154" spans="1:6" s="60" customFormat="1" ht="15" hidden="1" x14ac:dyDescent="0.25">
      <c r="A5154" s="65" t="str">
        <f t="shared" si="160"/>
        <v>A</v>
      </c>
      <c r="B5154" s="127" t="s">
        <v>315</v>
      </c>
      <c r="C5154" s="127" t="s">
        <v>3</v>
      </c>
      <c r="D5154" s="128">
        <v>7785</v>
      </c>
      <c r="E5154" s="128">
        <v>7785</v>
      </c>
      <c r="F5154" s="129">
        <f t="shared" si="161"/>
        <v>1</v>
      </c>
    </row>
    <row r="5155" spans="1:6" ht="36.75" thickBot="1" x14ac:dyDescent="0.25">
      <c r="A5155" s="49" t="str">
        <f t="shared" si="160"/>
        <v>A</v>
      </c>
      <c r="B5155" s="109" t="s">
        <v>2468</v>
      </c>
      <c r="C5155" s="110" t="s">
        <v>294</v>
      </c>
      <c r="D5155" s="111">
        <v>2266.75</v>
      </c>
      <c r="E5155" s="111">
        <v>1534.7435800000001</v>
      </c>
      <c r="F5155" s="112">
        <f t="shared" si="161"/>
        <v>0.67706786368148231</v>
      </c>
    </row>
    <row r="5156" spans="1:6" ht="15.75" thickTop="1" x14ac:dyDescent="0.2">
      <c r="A5156" s="49" t="str">
        <f t="shared" si="160"/>
        <v>A</v>
      </c>
      <c r="B5156" s="115" t="s">
        <v>315</v>
      </c>
      <c r="C5156" s="115" t="s">
        <v>18</v>
      </c>
      <c r="D5156" s="116">
        <v>2216.75</v>
      </c>
      <c r="E5156" s="116">
        <v>1529.0675800000001</v>
      </c>
      <c r="F5156" s="117">
        <f t="shared" si="161"/>
        <v>0.6897789917672269</v>
      </c>
    </row>
    <row r="5157" spans="1:6" ht="15" x14ac:dyDescent="0.2">
      <c r="A5157" s="49" t="str">
        <f t="shared" si="160"/>
        <v>A</v>
      </c>
      <c r="B5157" s="118" t="s">
        <v>315</v>
      </c>
      <c r="C5157" s="118" t="s">
        <v>19</v>
      </c>
      <c r="D5157" s="89">
        <v>1425.15</v>
      </c>
      <c r="E5157" s="89">
        <v>1025.96729</v>
      </c>
      <c r="F5157" s="119">
        <f t="shared" si="161"/>
        <v>0.71990126653334741</v>
      </c>
    </row>
    <row r="5158" spans="1:6" ht="15" x14ac:dyDescent="0.2">
      <c r="A5158" s="49" t="str">
        <f t="shared" si="160"/>
        <v>A</v>
      </c>
      <c r="B5158" s="118" t="s">
        <v>315</v>
      </c>
      <c r="C5158" s="118" t="s">
        <v>20</v>
      </c>
      <c r="D5158" s="89">
        <v>740</v>
      </c>
      <c r="E5158" s="89">
        <v>467.73656999999997</v>
      </c>
      <c r="F5158" s="119">
        <f t="shared" si="161"/>
        <v>0.63207644594594592</v>
      </c>
    </row>
    <row r="5159" spans="1:6" ht="15" x14ac:dyDescent="0.2">
      <c r="A5159" s="49" t="str">
        <f t="shared" si="160"/>
        <v>A</v>
      </c>
      <c r="B5159" s="118" t="s">
        <v>315</v>
      </c>
      <c r="C5159" s="118" t="s">
        <v>33</v>
      </c>
      <c r="D5159" s="89">
        <v>50</v>
      </c>
      <c r="E5159" s="89">
        <v>34.632289999999998</v>
      </c>
      <c r="F5159" s="119">
        <f t="shared" si="161"/>
        <v>0.69264579999999998</v>
      </c>
    </row>
    <row r="5160" spans="1:6" ht="15" x14ac:dyDescent="0.2">
      <c r="A5160" s="49" t="str">
        <f t="shared" si="160"/>
        <v>A</v>
      </c>
      <c r="B5160" s="118" t="s">
        <v>315</v>
      </c>
      <c r="C5160" s="118" t="s">
        <v>34</v>
      </c>
      <c r="D5160" s="89">
        <v>1.6</v>
      </c>
      <c r="E5160" s="89">
        <v>0.73143000000000002</v>
      </c>
      <c r="F5160" s="119">
        <f t="shared" si="161"/>
        <v>0.45714375000000002</v>
      </c>
    </row>
    <row r="5161" spans="1:6" ht="15" x14ac:dyDescent="0.2">
      <c r="A5161" s="49" t="str">
        <f t="shared" si="160"/>
        <v>A</v>
      </c>
      <c r="B5161" s="115" t="s">
        <v>315</v>
      </c>
      <c r="C5161" s="115" t="s">
        <v>35</v>
      </c>
      <c r="D5161" s="116">
        <v>50</v>
      </c>
      <c r="E5161" s="116">
        <v>5.6760000000000002</v>
      </c>
      <c r="F5161" s="117">
        <f t="shared" si="161"/>
        <v>0.11352000000000001</v>
      </c>
    </row>
    <row r="5162" spans="1:6" ht="72.75" thickBot="1" x14ac:dyDescent="0.25">
      <c r="A5162" s="49" t="str">
        <f t="shared" si="160"/>
        <v>A</v>
      </c>
      <c r="B5162" s="109" t="s">
        <v>2469</v>
      </c>
      <c r="C5162" s="110" t="s">
        <v>2470</v>
      </c>
      <c r="D5162" s="111">
        <v>1935</v>
      </c>
      <c r="E5162" s="111">
        <v>1803.4210499999999</v>
      </c>
      <c r="F5162" s="112">
        <f t="shared" si="161"/>
        <v>0.9320005426356589</v>
      </c>
    </row>
    <row r="5163" spans="1:6" ht="15.75" thickTop="1" x14ac:dyDescent="0.2">
      <c r="A5163" s="49" t="str">
        <f t="shared" si="160"/>
        <v>A</v>
      </c>
      <c r="B5163" s="115" t="s">
        <v>315</v>
      </c>
      <c r="C5163" s="115" t="s">
        <v>18</v>
      </c>
      <c r="D5163" s="116">
        <v>1910</v>
      </c>
      <c r="E5163" s="116">
        <v>1791.8210499999998</v>
      </c>
      <c r="F5163" s="117">
        <f t="shared" si="161"/>
        <v>0.93812620418848158</v>
      </c>
    </row>
    <row r="5164" spans="1:6" ht="15" x14ac:dyDescent="0.2">
      <c r="A5164" s="49" t="str">
        <f t="shared" si="160"/>
        <v>A</v>
      </c>
      <c r="B5164" s="118" t="s">
        <v>315</v>
      </c>
      <c r="C5164" s="118" t="s">
        <v>19</v>
      </c>
      <c r="D5164" s="89">
        <v>1020</v>
      </c>
      <c r="E5164" s="89">
        <v>1018.93049</v>
      </c>
      <c r="F5164" s="119">
        <f t="shared" si="161"/>
        <v>0.99895146078431374</v>
      </c>
    </row>
    <row r="5165" spans="1:6" ht="15" x14ac:dyDescent="0.2">
      <c r="A5165" s="49" t="str">
        <f t="shared" si="160"/>
        <v>A</v>
      </c>
      <c r="B5165" s="118" t="s">
        <v>315</v>
      </c>
      <c r="C5165" s="118" t="s">
        <v>20</v>
      </c>
      <c r="D5165" s="89">
        <v>301</v>
      </c>
      <c r="E5165" s="89">
        <v>242.86197000000001</v>
      </c>
      <c r="F5165" s="119">
        <f t="shared" si="161"/>
        <v>0.80685039867109642</v>
      </c>
    </row>
    <row r="5166" spans="1:6" ht="15" x14ac:dyDescent="0.2">
      <c r="A5166" s="49" t="str">
        <f t="shared" si="160"/>
        <v>A</v>
      </c>
      <c r="B5166" s="118" t="s">
        <v>315</v>
      </c>
      <c r="C5166" s="118" t="s">
        <v>32</v>
      </c>
      <c r="D5166" s="89">
        <v>305</v>
      </c>
      <c r="E5166" s="89">
        <v>289.90510999999998</v>
      </c>
      <c r="F5166" s="119">
        <f t="shared" si="161"/>
        <v>0.95050855737704909</v>
      </c>
    </row>
    <row r="5167" spans="1:6" ht="15" x14ac:dyDescent="0.2">
      <c r="A5167" s="49" t="str">
        <f t="shared" si="160"/>
        <v>A</v>
      </c>
      <c r="B5167" s="118" t="s">
        <v>315</v>
      </c>
      <c r="C5167" s="118" t="s">
        <v>33</v>
      </c>
      <c r="D5167" s="89">
        <v>200</v>
      </c>
      <c r="E5167" s="89">
        <v>181.24880999999999</v>
      </c>
      <c r="F5167" s="119">
        <f t="shared" si="161"/>
        <v>0.90624404999999997</v>
      </c>
    </row>
    <row r="5168" spans="1:6" ht="15" x14ac:dyDescent="0.2">
      <c r="A5168" s="49" t="str">
        <f t="shared" si="160"/>
        <v>A</v>
      </c>
      <c r="B5168" s="118" t="s">
        <v>315</v>
      </c>
      <c r="C5168" s="118" t="s">
        <v>34</v>
      </c>
      <c r="D5168" s="89">
        <v>84</v>
      </c>
      <c r="E5168" s="89">
        <v>58.874670000000009</v>
      </c>
      <c r="F5168" s="119">
        <f t="shared" si="161"/>
        <v>0.7008889285714287</v>
      </c>
    </row>
    <row r="5169" spans="1:6" ht="15" x14ac:dyDescent="0.2">
      <c r="A5169" s="49" t="str">
        <f t="shared" si="160"/>
        <v>A</v>
      </c>
      <c r="B5169" s="115" t="s">
        <v>315</v>
      </c>
      <c r="C5169" s="115" t="s">
        <v>35</v>
      </c>
      <c r="D5169" s="116">
        <v>25</v>
      </c>
      <c r="E5169" s="116">
        <v>11.6</v>
      </c>
      <c r="F5169" s="117">
        <f t="shared" si="161"/>
        <v>0.46399999999999997</v>
      </c>
    </row>
    <row r="5170" spans="1:6" s="60" customFormat="1" ht="72.75" hidden="1" thickBot="1" x14ac:dyDescent="0.3">
      <c r="A5170" s="65" t="str">
        <f t="shared" si="160"/>
        <v>A</v>
      </c>
      <c r="B5170" s="120" t="s">
        <v>2471</v>
      </c>
      <c r="C5170" s="121" t="s">
        <v>2470</v>
      </c>
      <c r="D5170" s="122">
        <v>1630</v>
      </c>
      <c r="E5170" s="122">
        <v>1513.51594</v>
      </c>
      <c r="F5170" s="123">
        <f t="shared" si="161"/>
        <v>0.9285373865030675</v>
      </c>
    </row>
    <row r="5171" spans="1:6" s="60" customFormat="1" ht="15" hidden="1" x14ac:dyDescent="0.25">
      <c r="A5171" s="65" t="str">
        <f t="shared" si="160"/>
        <v>A</v>
      </c>
      <c r="B5171" s="124" t="s">
        <v>315</v>
      </c>
      <c r="C5171" s="124" t="s">
        <v>18</v>
      </c>
      <c r="D5171" s="125">
        <v>1605</v>
      </c>
      <c r="E5171" s="125">
        <v>1501.9159399999999</v>
      </c>
      <c r="F5171" s="126">
        <f t="shared" si="161"/>
        <v>0.93577317133956373</v>
      </c>
    </row>
    <row r="5172" spans="1:6" s="60" customFormat="1" ht="15" hidden="1" x14ac:dyDescent="0.25">
      <c r="A5172" s="65" t="str">
        <f t="shared" si="160"/>
        <v>A</v>
      </c>
      <c r="B5172" s="127" t="s">
        <v>315</v>
      </c>
      <c r="C5172" s="127" t="s">
        <v>19</v>
      </c>
      <c r="D5172" s="128">
        <v>1020</v>
      </c>
      <c r="E5172" s="128">
        <v>1018.93049</v>
      </c>
      <c r="F5172" s="129">
        <f t="shared" si="161"/>
        <v>0.99895146078431374</v>
      </c>
    </row>
    <row r="5173" spans="1:6" s="60" customFormat="1" ht="15" hidden="1" x14ac:dyDescent="0.25">
      <c r="A5173" s="65" t="str">
        <f t="shared" si="160"/>
        <v>A</v>
      </c>
      <c r="B5173" s="127" t="s">
        <v>315</v>
      </c>
      <c r="C5173" s="127" t="s">
        <v>20</v>
      </c>
      <c r="D5173" s="128">
        <v>301</v>
      </c>
      <c r="E5173" s="128">
        <v>242.86197000000001</v>
      </c>
      <c r="F5173" s="129">
        <f t="shared" si="161"/>
        <v>0.80685039867109642</v>
      </c>
    </row>
    <row r="5174" spans="1:6" s="60" customFormat="1" ht="15" hidden="1" x14ac:dyDescent="0.25">
      <c r="A5174" s="65" t="str">
        <f t="shared" si="160"/>
        <v>A</v>
      </c>
      <c r="B5174" s="127" t="s">
        <v>315</v>
      </c>
      <c r="C5174" s="127" t="s">
        <v>33</v>
      </c>
      <c r="D5174" s="128">
        <v>200</v>
      </c>
      <c r="E5174" s="128">
        <v>181.24880999999999</v>
      </c>
      <c r="F5174" s="129">
        <f t="shared" si="161"/>
        <v>0.90624404999999997</v>
      </c>
    </row>
    <row r="5175" spans="1:6" s="60" customFormat="1" ht="15" hidden="1" x14ac:dyDescent="0.25">
      <c r="A5175" s="65" t="str">
        <f t="shared" si="160"/>
        <v>A</v>
      </c>
      <c r="B5175" s="127" t="s">
        <v>315</v>
      </c>
      <c r="C5175" s="127" t="s">
        <v>34</v>
      </c>
      <c r="D5175" s="128">
        <v>84</v>
      </c>
      <c r="E5175" s="128">
        <v>58.874670000000009</v>
      </c>
      <c r="F5175" s="129">
        <f t="shared" si="161"/>
        <v>0.7008889285714287</v>
      </c>
    </row>
    <row r="5176" spans="1:6" s="60" customFormat="1" ht="15" hidden="1" x14ac:dyDescent="0.25">
      <c r="A5176" s="65" t="str">
        <f t="shared" si="160"/>
        <v>A</v>
      </c>
      <c r="B5176" s="124" t="s">
        <v>315</v>
      </c>
      <c r="C5176" s="124" t="s">
        <v>35</v>
      </c>
      <c r="D5176" s="125">
        <v>25</v>
      </c>
      <c r="E5176" s="125">
        <v>11.6</v>
      </c>
      <c r="F5176" s="126">
        <f t="shared" si="161"/>
        <v>0.46399999999999997</v>
      </c>
    </row>
    <row r="5177" spans="1:6" s="60" customFormat="1" ht="36.75" hidden="1" thickBot="1" x14ac:dyDescent="0.3">
      <c r="A5177" s="65" t="str">
        <f t="shared" si="160"/>
        <v>A</v>
      </c>
      <c r="B5177" s="120" t="s">
        <v>2472</v>
      </c>
      <c r="C5177" s="121" t="s">
        <v>295</v>
      </c>
      <c r="D5177" s="122">
        <v>305</v>
      </c>
      <c r="E5177" s="122">
        <v>289.90510999999998</v>
      </c>
      <c r="F5177" s="123">
        <f t="shared" si="161"/>
        <v>0.95050855737704909</v>
      </c>
    </row>
    <row r="5178" spans="1:6" s="60" customFormat="1" ht="15" hidden="1" x14ac:dyDescent="0.25">
      <c r="A5178" s="65" t="str">
        <f t="shared" si="160"/>
        <v>A</v>
      </c>
      <c r="B5178" s="124" t="s">
        <v>315</v>
      </c>
      <c r="C5178" s="124" t="s">
        <v>18</v>
      </c>
      <c r="D5178" s="125">
        <v>305</v>
      </c>
      <c r="E5178" s="125">
        <v>289.90510999999998</v>
      </c>
      <c r="F5178" s="126">
        <f t="shared" si="161"/>
        <v>0.95050855737704909</v>
      </c>
    </row>
    <row r="5179" spans="1:6" s="60" customFormat="1" ht="15" hidden="1" x14ac:dyDescent="0.25">
      <c r="A5179" s="65" t="str">
        <f t="shared" si="160"/>
        <v>A</v>
      </c>
      <c r="B5179" s="127" t="s">
        <v>315</v>
      </c>
      <c r="C5179" s="127" t="s">
        <v>32</v>
      </c>
      <c r="D5179" s="128">
        <v>305</v>
      </c>
      <c r="E5179" s="128">
        <v>289.90510999999998</v>
      </c>
      <c r="F5179" s="129">
        <f t="shared" si="161"/>
        <v>0.95050855737704909</v>
      </c>
    </row>
    <row r="5180" spans="1:6" ht="18.75" thickBot="1" x14ac:dyDescent="0.25">
      <c r="A5180" s="49" t="str">
        <f t="shared" si="160"/>
        <v>A</v>
      </c>
      <c r="B5180" s="109" t="s">
        <v>2473</v>
      </c>
      <c r="C5180" s="110" t="s">
        <v>2474</v>
      </c>
      <c r="D5180" s="111">
        <v>20673.5</v>
      </c>
      <c r="E5180" s="111">
        <v>18698.584039999998</v>
      </c>
      <c r="F5180" s="112">
        <f t="shared" si="161"/>
        <v>0.90447113647906729</v>
      </c>
    </row>
    <row r="5181" spans="1:6" ht="15.75" thickTop="1" x14ac:dyDescent="0.2">
      <c r="A5181" s="49" t="str">
        <f t="shared" si="160"/>
        <v>A</v>
      </c>
      <c r="B5181" s="115" t="s">
        <v>315</v>
      </c>
      <c r="C5181" s="115" t="s">
        <v>18</v>
      </c>
      <c r="D5181" s="116">
        <v>19873.788</v>
      </c>
      <c r="E5181" s="116">
        <v>18136.089219999998</v>
      </c>
      <c r="F5181" s="117">
        <f t="shared" si="161"/>
        <v>0.91256328285277055</v>
      </c>
    </row>
    <row r="5182" spans="1:6" ht="15" x14ac:dyDescent="0.2">
      <c r="A5182" s="49" t="str">
        <f t="shared" si="160"/>
        <v>A</v>
      </c>
      <c r="B5182" s="118" t="s">
        <v>315</v>
      </c>
      <c r="C5182" s="118" t="s">
        <v>31</v>
      </c>
      <c r="D5182" s="89">
        <v>45</v>
      </c>
      <c r="E5182" s="89">
        <v>45</v>
      </c>
      <c r="F5182" s="119">
        <f t="shared" si="161"/>
        <v>1</v>
      </c>
    </row>
    <row r="5183" spans="1:6" ht="15" x14ac:dyDescent="0.2">
      <c r="A5183" s="49" t="str">
        <f t="shared" si="160"/>
        <v>A</v>
      </c>
      <c r="B5183" s="118" t="s">
        <v>315</v>
      </c>
      <c r="C5183" s="118" t="s">
        <v>32</v>
      </c>
      <c r="D5183" s="89">
        <v>19828.788</v>
      </c>
      <c r="E5183" s="89">
        <v>18091.089219999998</v>
      </c>
      <c r="F5183" s="119">
        <f t="shared" si="161"/>
        <v>0.91236485154816305</v>
      </c>
    </row>
    <row r="5184" spans="1:6" ht="15" x14ac:dyDescent="0.2">
      <c r="A5184" s="49" t="str">
        <f t="shared" si="160"/>
        <v>A</v>
      </c>
      <c r="B5184" s="115" t="s">
        <v>315</v>
      </c>
      <c r="C5184" s="115" t="s">
        <v>35</v>
      </c>
      <c r="D5184" s="116">
        <v>764.71199999999999</v>
      </c>
      <c r="E5184" s="116">
        <v>527.49482</v>
      </c>
      <c r="F5184" s="117">
        <f t="shared" si="161"/>
        <v>0.68979540009833773</v>
      </c>
    </row>
    <row r="5185" spans="1:6" ht="15" x14ac:dyDescent="0.2">
      <c r="A5185" s="49" t="str">
        <f t="shared" si="160"/>
        <v>A</v>
      </c>
      <c r="B5185" s="115" t="s">
        <v>315</v>
      </c>
      <c r="C5185" s="115" t="s">
        <v>40</v>
      </c>
      <c r="D5185" s="116">
        <v>35</v>
      </c>
      <c r="E5185" s="116">
        <v>35</v>
      </c>
      <c r="F5185" s="117">
        <f t="shared" si="161"/>
        <v>1</v>
      </c>
    </row>
    <row r="5186" spans="1:6" ht="18.75" thickBot="1" x14ac:dyDescent="0.25">
      <c r="A5186" s="49" t="str">
        <f t="shared" si="160"/>
        <v>A</v>
      </c>
      <c r="B5186" s="109" t="s">
        <v>2475</v>
      </c>
      <c r="C5186" s="110" t="s">
        <v>2476</v>
      </c>
      <c r="D5186" s="111">
        <v>11980.75</v>
      </c>
      <c r="E5186" s="111">
        <v>10383.01477</v>
      </c>
      <c r="F5186" s="112">
        <f t="shared" si="161"/>
        <v>0.86664146818855248</v>
      </c>
    </row>
    <row r="5187" spans="1:6" ht="15.75" thickTop="1" x14ac:dyDescent="0.2">
      <c r="A5187" s="49" t="str">
        <f t="shared" si="160"/>
        <v>A</v>
      </c>
      <c r="B5187" s="115" t="s">
        <v>315</v>
      </c>
      <c r="C5187" s="115" t="s">
        <v>18</v>
      </c>
      <c r="D5187" s="116">
        <v>11684.038</v>
      </c>
      <c r="E5187" s="116">
        <v>10278.94132</v>
      </c>
      <c r="F5187" s="117">
        <f t="shared" si="161"/>
        <v>0.87974220213936305</v>
      </c>
    </row>
    <row r="5188" spans="1:6" ht="15" x14ac:dyDescent="0.2">
      <c r="A5188" s="49" t="str">
        <f t="shared" si="160"/>
        <v>A</v>
      </c>
      <c r="B5188" s="118" t="s">
        <v>315</v>
      </c>
      <c r="C5188" s="118" t="s">
        <v>32</v>
      </c>
      <c r="D5188" s="89">
        <v>11684.038</v>
      </c>
      <c r="E5188" s="89">
        <v>10278.94132</v>
      </c>
      <c r="F5188" s="119">
        <f t="shared" si="161"/>
        <v>0.87974220213936305</v>
      </c>
    </row>
    <row r="5189" spans="1:6" ht="15" x14ac:dyDescent="0.2">
      <c r="A5189" s="49" t="str">
        <f t="shared" ref="A5189:A5252" si="162">(IF(OR(D5189&lt;&gt;0,E5189&lt;&gt;0,),"A","B"))</f>
        <v>A</v>
      </c>
      <c r="B5189" s="115" t="s">
        <v>315</v>
      </c>
      <c r="C5189" s="115" t="s">
        <v>35</v>
      </c>
      <c r="D5189" s="116">
        <v>296.71199999999999</v>
      </c>
      <c r="E5189" s="116">
        <v>104.07344999999999</v>
      </c>
      <c r="F5189" s="117">
        <f t="shared" ref="F5189:F5252" si="163">E5189/D5189</f>
        <v>0.35075578338590957</v>
      </c>
    </row>
    <row r="5190" spans="1:6" s="60" customFormat="1" ht="108.75" hidden="1" thickBot="1" x14ac:dyDescent="0.3">
      <c r="A5190" s="65" t="str">
        <f t="shared" si="162"/>
        <v>A</v>
      </c>
      <c r="B5190" s="120" t="s">
        <v>2477</v>
      </c>
      <c r="C5190" s="121" t="s">
        <v>2478</v>
      </c>
      <c r="D5190" s="122">
        <v>380</v>
      </c>
      <c r="E5190" s="122">
        <v>369.16692999999998</v>
      </c>
      <c r="F5190" s="123">
        <f t="shared" si="163"/>
        <v>0.97149192105263149</v>
      </c>
    </row>
    <row r="5191" spans="1:6" s="60" customFormat="1" ht="15" hidden="1" x14ac:dyDescent="0.25">
      <c r="A5191" s="65" t="str">
        <f t="shared" si="162"/>
        <v>A</v>
      </c>
      <c r="B5191" s="124" t="s">
        <v>315</v>
      </c>
      <c r="C5191" s="124" t="s">
        <v>18</v>
      </c>
      <c r="D5191" s="125">
        <v>375</v>
      </c>
      <c r="E5191" s="125">
        <v>364.16692999999998</v>
      </c>
      <c r="F5191" s="126">
        <f t="shared" si="163"/>
        <v>0.9711118133333333</v>
      </c>
    </row>
    <row r="5192" spans="1:6" s="60" customFormat="1" ht="15" hidden="1" x14ac:dyDescent="0.25">
      <c r="A5192" s="65" t="str">
        <f t="shared" si="162"/>
        <v>A</v>
      </c>
      <c r="B5192" s="127" t="s">
        <v>315</v>
      </c>
      <c r="C5192" s="127" t="s">
        <v>32</v>
      </c>
      <c r="D5192" s="128">
        <v>375</v>
      </c>
      <c r="E5192" s="128">
        <v>364.16692999999998</v>
      </c>
      <c r="F5192" s="129">
        <f t="shared" si="163"/>
        <v>0.9711118133333333</v>
      </c>
    </row>
    <row r="5193" spans="1:6" s="60" customFormat="1" ht="15" hidden="1" x14ac:dyDescent="0.25">
      <c r="A5193" s="65" t="str">
        <f t="shared" si="162"/>
        <v>A</v>
      </c>
      <c r="B5193" s="124" t="s">
        <v>315</v>
      </c>
      <c r="C5193" s="124" t="s">
        <v>35</v>
      </c>
      <c r="D5193" s="125">
        <v>5</v>
      </c>
      <c r="E5193" s="125">
        <v>5</v>
      </c>
      <c r="F5193" s="126">
        <f t="shared" si="163"/>
        <v>1</v>
      </c>
    </row>
    <row r="5194" spans="1:6" s="60" customFormat="1" ht="54.75" hidden="1" thickBot="1" x14ac:dyDescent="0.3">
      <c r="A5194" s="65" t="str">
        <f t="shared" si="162"/>
        <v>A</v>
      </c>
      <c r="B5194" s="120" t="s">
        <v>2479</v>
      </c>
      <c r="C5194" s="121" t="s">
        <v>2480</v>
      </c>
      <c r="D5194" s="122">
        <v>330</v>
      </c>
      <c r="E5194" s="122">
        <v>316.20204999999999</v>
      </c>
      <c r="F5194" s="123">
        <f t="shared" si="163"/>
        <v>0.95818803030303024</v>
      </c>
    </row>
    <row r="5195" spans="1:6" s="60" customFormat="1" ht="15" hidden="1" x14ac:dyDescent="0.25">
      <c r="A5195" s="65" t="str">
        <f t="shared" si="162"/>
        <v>A</v>
      </c>
      <c r="B5195" s="124" t="s">
        <v>315</v>
      </c>
      <c r="C5195" s="124" t="s">
        <v>18</v>
      </c>
      <c r="D5195" s="125">
        <v>330</v>
      </c>
      <c r="E5195" s="125">
        <v>316.20204999999999</v>
      </c>
      <c r="F5195" s="126">
        <f t="shared" si="163"/>
        <v>0.95818803030303024</v>
      </c>
    </row>
    <row r="5196" spans="1:6" s="60" customFormat="1" ht="15" hidden="1" x14ac:dyDescent="0.25">
      <c r="A5196" s="65" t="str">
        <f t="shared" si="162"/>
        <v>A</v>
      </c>
      <c r="B5196" s="127" t="s">
        <v>315</v>
      </c>
      <c r="C5196" s="127" t="s">
        <v>32</v>
      </c>
      <c r="D5196" s="128">
        <v>330</v>
      </c>
      <c r="E5196" s="128">
        <v>316.20204999999999</v>
      </c>
      <c r="F5196" s="129">
        <f t="shared" si="163"/>
        <v>0.95818803030303024</v>
      </c>
    </row>
    <row r="5197" spans="1:6" s="60" customFormat="1" ht="18.75" hidden="1" thickBot="1" x14ac:dyDescent="0.3">
      <c r="A5197" s="65" t="str">
        <f t="shared" si="162"/>
        <v>A</v>
      </c>
      <c r="B5197" s="120" t="s">
        <v>2481</v>
      </c>
      <c r="C5197" s="121" t="s">
        <v>2482</v>
      </c>
      <c r="D5197" s="122">
        <v>99</v>
      </c>
      <c r="E5197" s="122">
        <v>99</v>
      </c>
      <c r="F5197" s="123">
        <f t="shared" si="163"/>
        <v>1</v>
      </c>
    </row>
    <row r="5198" spans="1:6" s="60" customFormat="1" ht="15" hidden="1" x14ac:dyDescent="0.25">
      <c r="A5198" s="65" t="str">
        <f t="shared" si="162"/>
        <v>A</v>
      </c>
      <c r="B5198" s="124" t="s">
        <v>315</v>
      </c>
      <c r="C5198" s="124" t="s">
        <v>18</v>
      </c>
      <c r="D5198" s="125">
        <v>99</v>
      </c>
      <c r="E5198" s="125">
        <v>99</v>
      </c>
      <c r="F5198" s="126">
        <f t="shared" si="163"/>
        <v>1</v>
      </c>
    </row>
    <row r="5199" spans="1:6" s="60" customFormat="1" ht="15" hidden="1" x14ac:dyDescent="0.25">
      <c r="A5199" s="65" t="str">
        <f t="shared" si="162"/>
        <v>A</v>
      </c>
      <c r="B5199" s="127" t="s">
        <v>315</v>
      </c>
      <c r="C5199" s="127" t="s">
        <v>32</v>
      </c>
      <c r="D5199" s="128">
        <v>99</v>
      </c>
      <c r="E5199" s="128">
        <v>99</v>
      </c>
      <c r="F5199" s="129">
        <f t="shared" si="163"/>
        <v>1</v>
      </c>
    </row>
    <row r="5200" spans="1:6" s="60" customFormat="1" ht="54.75" hidden="1" thickBot="1" x14ac:dyDescent="0.3">
      <c r="A5200" s="65" t="str">
        <f t="shared" si="162"/>
        <v>A</v>
      </c>
      <c r="B5200" s="120" t="s">
        <v>2483</v>
      </c>
      <c r="C5200" s="121" t="s">
        <v>2484</v>
      </c>
      <c r="D5200" s="122">
        <v>1590</v>
      </c>
      <c r="E5200" s="122">
        <v>1472.0492300000001</v>
      </c>
      <c r="F5200" s="123">
        <f t="shared" si="163"/>
        <v>0.9258171257861636</v>
      </c>
    </row>
    <row r="5201" spans="1:6" s="60" customFormat="1" ht="15" hidden="1" x14ac:dyDescent="0.25">
      <c r="A5201" s="65" t="str">
        <f t="shared" si="162"/>
        <v>A</v>
      </c>
      <c r="B5201" s="124" t="s">
        <v>315</v>
      </c>
      <c r="C5201" s="124" t="s">
        <v>18</v>
      </c>
      <c r="D5201" s="125">
        <v>1580</v>
      </c>
      <c r="E5201" s="125">
        <v>1468.89923</v>
      </c>
      <c r="F5201" s="126">
        <f t="shared" si="163"/>
        <v>0.92968305696202536</v>
      </c>
    </row>
    <row r="5202" spans="1:6" s="60" customFormat="1" ht="15" hidden="1" x14ac:dyDescent="0.25">
      <c r="A5202" s="65" t="str">
        <f t="shared" si="162"/>
        <v>A</v>
      </c>
      <c r="B5202" s="127" t="s">
        <v>315</v>
      </c>
      <c r="C5202" s="127" t="s">
        <v>32</v>
      </c>
      <c r="D5202" s="128">
        <v>1580</v>
      </c>
      <c r="E5202" s="128">
        <v>1468.89923</v>
      </c>
      <c r="F5202" s="129">
        <f t="shared" si="163"/>
        <v>0.92968305696202536</v>
      </c>
    </row>
    <row r="5203" spans="1:6" s="60" customFormat="1" ht="15" hidden="1" x14ac:dyDescent="0.25">
      <c r="A5203" s="65" t="str">
        <f t="shared" si="162"/>
        <v>A</v>
      </c>
      <c r="B5203" s="124" t="s">
        <v>315</v>
      </c>
      <c r="C5203" s="124" t="s">
        <v>35</v>
      </c>
      <c r="D5203" s="125">
        <v>10</v>
      </c>
      <c r="E5203" s="125">
        <v>3.15</v>
      </c>
      <c r="F5203" s="126">
        <f t="shared" si="163"/>
        <v>0.315</v>
      </c>
    </row>
    <row r="5204" spans="1:6" s="60" customFormat="1" ht="36.75" hidden="1" thickBot="1" x14ac:dyDescent="0.3">
      <c r="A5204" s="65" t="str">
        <f t="shared" si="162"/>
        <v>A</v>
      </c>
      <c r="B5204" s="120" t="s">
        <v>2485</v>
      </c>
      <c r="C5204" s="121" t="s">
        <v>2486</v>
      </c>
      <c r="D5204" s="122">
        <v>74</v>
      </c>
      <c r="E5204" s="122">
        <v>74</v>
      </c>
      <c r="F5204" s="123">
        <f t="shared" si="163"/>
        <v>1</v>
      </c>
    </row>
    <row r="5205" spans="1:6" s="60" customFormat="1" ht="15" hidden="1" x14ac:dyDescent="0.25">
      <c r="A5205" s="65" t="str">
        <f t="shared" si="162"/>
        <v>A</v>
      </c>
      <c r="B5205" s="124" t="s">
        <v>315</v>
      </c>
      <c r="C5205" s="124" t="s">
        <v>18</v>
      </c>
      <c r="D5205" s="125">
        <v>74</v>
      </c>
      <c r="E5205" s="125">
        <v>74</v>
      </c>
      <c r="F5205" s="126">
        <f t="shared" si="163"/>
        <v>1</v>
      </c>
    </row>
    <row r="5206" spans="1:6" s="60" customFormat="1" ht="15" hidden="1" x14ac:dyDescent="0.25">
      <c r="A5206" s="65" t="str">
        <f t="shared" si="162"/>
        <v>A</v>
      </c>
      <c r="B5206" s="127" t="s">
        <v>315</v>
      </c>
      <c r="C5206" s="127" t="s">
        <v>32</v>
      </c>
      <c r="D5206" s="128">
        <v>74</v>
      </c>
      <c r="E5206" s="128">
        <v>74</v>
      </c>
      <c r="F5206" s="129">
        <f t="shared" si="163"/>
        <v>1</v>
      </c>
    </row>
    <row r="5207" spans="1:6" s="60" customFormat="1" ht="36.75" hidden="1" thickBot="1" x14ac:dyDescent="0.3">
      <c r="A5207" s="65" t="str">
        <f t="shared" si="162"/>
        <v>A</v>
      </c>
      <c r="B5207" s="120" t="s">
        <v>2487</v>
      </c>
      <c r="C5207" s="121" t="s">
        <v>2488</v>
      </c>
      <c r="D5207" s="122">
        <v>285</v>
      </c>
      <c r="E5207" s="122">
        <v>283.00457</v>
      </c>
      <c r="F5207" s="123">
        <f t="shared" si="163"/>
        <v>0.99299849122807016</v>
      </c>
    </row>
    <row r="5208" spans="1:6" s="60" customFormat="1" ht="15" hidden="1" x14ac:dyDescent="0.25">
      <c r="A5208" s="65" t="str">
        <f t="shared" si="162"/>
        <v>A</v>
      </c>
      <c r="B5208" s="124" t="s">
        <v>315</v>
      </c>
      <c r="C5208" s="124" t="s">
        <v>18</v>
      </c>
      <c r="D5208" s="125">
        <v>265</v>
      </c>
      <c r="E5208" s="125">
        <v>263.00457</v>
      </c>
      <c r="F5208" s="126">
        <f t="shared" si="163"/>
        <v>0.99247007547169808</v>
      </c>
    </row>
    <row r="5209" spans="1:6" s="60" customFormat="1" ht="15" hidden="1" x14ac:dyDescent="0.25">
      <c r="A5209" s="65" t="str">
        <f t="shared" si="162"/>
        <v>A</v>
      </c>
      <c r="B5209" s="127" t="s">
        <v>315</v>
      </c>
      <c r="C5209" s="127" t="s">
        <v>32</v>
      </c>
      <c r="D5209" s="128">
        <v>265</v>
      </c>
      <c r="E5209" s="128">
        <v>263.00457</v>
      </c>
      <c r="F5209" s="129">
        <f t="shared" si="163"/>
        <v>0.99247007547169808</v>
      </c>
    </row>
    <row r="5210" spans="1:6" s="60" customFormat="1" ht="15" hidden="1" x14ac:dyDescent="0.25">
      <c r="A5210" s="65" t="str">
        <f t="shared" si="162"/>
        <v>A</v>
      </c>
      <c r="B5210" s="124" t="s">
        <v>315</v>
      </c>
      <c r="C5210" s="124" t="s">
        <v>35</v>
      </c>
      <c r="D5210" s="125">
        <v>20</v>
      </c>
      <c r="E5210" s="125">
        <v>20</v>
      </c>
      <c r="F5210" s="126">
        <f t="shared" si="163"/>
        <v>1</v>
      </c>
    </row>
    <row r="5211" spans="1:6" s="60" customFormat="1" ht="54.75" hidden="1" thickBot="1" x14ac:dyDescent="0.3">
      <c r="A5211" s="65" t="str">
        <f t="shared" si="162"/>
        <v>A</v>
      </c>
      <c r="B5211" s="120" t="s">
        <v>2489</v>
      </c>
      <c r="C5211" s="121" t="s">
        <v>2490</v>
      </c>
      <c r="D5211" s="122">
        <v>60</v>
      </c>
      <c r="E5211" s="122">
        <v>59.963000000000001</v>
      </c>
      <c r="F5211" s="123">
        <f t="shared" si="163"/>
        <v>0.9993833333333334</v>
      </c>
    </row>
    <row r="5212" spans="1:6" s="60" customFormat="1" ht="15" hidden="1" x14ac:dyDescent="0.25">
      <c r="A5212" s="65" t="str">
        <f t="shared" si="162"/>
        <v>A</v>
      </c>
      <c r="B5212" s="124" t="s">
        <v>315</v>
      </c>
      <c r="C5212" s="124" t="s">
        <v>18</v>
      </c>
      <c r="D5212" s="125">
        <v>60</v>
      </c>
      <c r="E5212" s="125">
        <v>59.963000000000001</v>
      </c>
      <c r="F5212" s="126">
        <f t="shared" si="163"/>
        <v>0.9993833333333334</v>
      </c>
    </row>
    <row r="5213" spans="1:6" s="60" customFormat="1" ht="15" hidden="1" x14ac:dyDescent="0.25">
      <c r="A5213" s="65" t="str">
        <f t="shared" si="162"/>
        <v>A</v>
      </c>
      <c r="B5213" s="127" t="s">
        <v>315</v>
      </c>
      <c r="C5213" s="127" t="s">
        <v>32</v>
      </c>
      <c r="D5213" s="128">
        <v>60</v>
      </c>
      <c r="E5213" s="128">
        <v>59.963000000000001</v>
      </c>
      <c r="F5213" s="129">
        <f t="shared" si="163"/>
        <v>0.9993833333333334</v>
      </c>
    </row>
    <row r="5214" spans="1:6" s="60" customFormat="1" ht="54.75" hidden="1" thickBot="1" x14ac:dyDescent="0.3">
      <c r="A5214" s="65" t="str">
        <f t="shared" si="162"/>
        <v>A</v>
      </c>
      <c r="B5214" s="120" t="s">
        <v>2491</v>
      </c>
      <c r="C5214" s="121" t="s">
        <v>2492</v>
      </c>
      <c r="D5214" s="122">
        <v>214</v>
      </c>
      <c r="E5214" s="122">
        <v>174</v>
      </c>
      <c r="F5214" s="123">
        <f t="shared" si="163"/>
        <v>0.81308411214953269</v>
      </c>
    </row>
    <row r="5215" spans="1:6" s="60" customFormat="1" ht="15" hidden="1" x14ac:dyDescent="0.25">
      <c r="A5215" s="65" t="str">
        <f t="shared" si="162"/>
        <v>A</v>
      </c>
      <c r="B5215" s="124" t="s">
        <v>315</v>
      </c>
      <c r="C5215" s="124" t="s">
        <v>18</v>
      </c>
      <c r="D5215" s="125">
        <v>209</v>
      </c>
      <c r="E5215" s="125">
        <v>174</v>
      </c>
      <c r="F5215" s="126">
        <f t="shared" si="163"/>
        <v>0.83253588516746413</v>
      </c>
    </row>
    <row r="5216" spans="1:6" s="60" customFormat="1" ht="15" hidden="1" x14ac:dyDescent="0.25">
      <c r="A5216" s="65" t="str">
        <f t="shared" si="162"/>
        <v>A</v>
      </c>
      <c r="B5216" s="127" t="s">
        <v>315</v>
      </c>
      <c r="C5216" s="127" t="s">
        <v>32</v>
      </c>
      <c r="D5216" s="128">
        <v>209</v>
      </c>
      <c r="E5216" s="128">
        <v>174</v>
      </c>
      <c r="F5216" s="129">
        <f t="shared" si="163"/>
        <v>0.83253588516746413</v>
      </c>
    </row>
    <row r="5217" spans="1:6" s="60" customFormat="1" ht="15" hidden="1" x14ac:dyDescent="0.25">
      <c r="A5217" s="65" t="str">
        <f t="shared" si="162"/>
        <v>A</v>
      </c>
      <c r="B5217" s="124" t="s">
        <v>315</v>
      </c>
      <c r="C5217" s="124" t="s">
        <v>35</v>
      </c>
      <c r="D5217" s="125">
        <v>5</v>
      </c>
      <c r="E5217" s="125">
        <v>0</v>
      </c>
      <c r="F5217" s="126">
        <f t="shared" si="163"/>
        <v>0</v>
      </c>
    </row>
    <row r="5218" spans="1:6" s="60" customFormat="1" ht="36.75" hidden="1" thickBot="1" x14ac:dyDescent="0.3">
      <c r="A5218" s="65" t="str">
        <f t="shared" si="162"/>
        <v>A</v>
      </c>
      <c r="B5218" s="120" t="s">
        <v>2493</v>
      </c>
      <c r="C5218" s="121" t="s">
        <v>2494</v>
      </c>
      <c r="D5218" s="122">
        <v>448</v>
      </c>
      <c r="E5218" s="122">
        <v>447.87281999999999</v>
      </c>
      <c r="F5218" s="123">
        <f t="shared" si="163"/>
        <v>0.99971611607142852</v>
      </c>
    </row>
    <row r="5219" spans="1:6" s="60" customFormat="1" ht="15" hidden="1" x14ac:dyDescent="0.25">
      <c r="A5219" s="65" t="str">
        <f t="shared" si="162"/>
        <v>A</v>
      </c>
      <c r="B5219" s="124" t="s">
        <v>315</v>
      </c>
      <c r="C5219" s="124" t="s">
        <v>18</v>
      </c>
      <c r="D5219" s="125">
        <v>448</v>
      </c>
      <c r="E5219" s="125">
        <v>447.87281999999999</v>
      </c>
      <c r="F5219" s="126">
        <f t="shared" si="163"/>
        <v>0.99971611607142852</v>
      </c>
    </row>
    <row r="5220" spans="1:6" s="60" customFormat="1" ht="15" hidden="1" x14ac:dyDescent="0.25">
      <c r="A5220" s="65" t="str">
        <f t="shared" si="162"/>
        <v>A</v>
      </c>
      <c r="B5220" s="127" t="s">
        <v>315</v>
      </c>
      <c r="C5220" s="127" t="s">
        <v>32</v>
      </c>
      <c r="D5220" s="128">
        <v>448</v>
      </c>
      <c r="E5220" s="128">
        <v>447.87281999999999</v>
      </c>
      <c r="F5220" s="129">
        <f t="shared" si="163"/>
        <v>0.99971611607142852</v>
      </c>
    </row>
    <row r="5221" spans="1:6" s="60" customFormat="1" ht="54.75" hidden="1" thickBot="1" x14ac:dyDescent="0.3">
      <c r="A5221" s="65" t="str">
        <f t="shared" si="162"/>
        <v>A</v>
      </c>
      <c r="B5221" s="120" t="s">
        <v>2495</v>
      </c>
      <c r="C5221" s="121" t="s">
        <v>2496</v>
      </c>
      <c r="D5221" s="122">
        <v>55</v>
      </c>
      <c r="E5221" s="122">
        <v>47.115949999999998</v>
      </c>
      <c r="F5221" s="123">
        <f t="shared" si="163"/>
        <v>0.85665363636363634</v>
      </c>
    </row>
    <row r="5222" spans="1:6" s="60" customFormat="1" ht="15" hidden="1" x14ac:dyDescent="0.25">
      <c r="A5222" s="65" t="str">
        <f t="shared" si="162"/>
        <v>A</v>
      </c>
      <c r="B5222" s="124" t="s">
        <v>315</v>
      </c>
      <c r="C5222" s="124" t="s">
        <v>18</v>
      </c>
      <c r="D5222" s="125">
        <v>55</v>
      </c>
      <c r="E5222" s="125">
        <v>47.115949999999998</v>
      </c>
      <c r="F5222" s="126">
        <f t="shared" si="163"/>
        <v>0.85665363636363634</v>
      </c>
    </row>
    <row r="5223" spans="1:6" s="60" customFormat="1" ht="15" hidden="1" x14ac:dyDescent="0.25">
      <c r="A5223" s="65" t="str">
        <f t="shared" si="162"/>
        <v>A</v>
      </c>
      <c r="B5223" s="127" t="s">
        <v>315</v>
      </c>
      <c r="C5223" s="127" t="s">
        <v>32</v>
      </c>
      <c r="D5223" s="128">
        <v>55</v>
      </c>
      <c r="E5223" s="128">
        <v>47.115949999999998</v>
      </c>
      <c r="F5223" s="129">
        <f t="shared" si="163"/>
        <v>0.85665363636363634</v>
      </c>
    </row>
    <row r="5224" spans="1:6" s="60" customFormat="1" ht="54.75" hidden="1" thickBot="1" x14ac:dyDescent="0.3">
      <c r="A5224" s="65" t="str">
        <f t="shared" si="162"/>
        <v>A</v>
      </c>
      <c r="B5224" s="120" t="s">
        <v>2497</v>
      </c>
      <c r="C5224" s="121" t="s">
        <v>2498</v>
      </c>
      <c r="D5224" s="122">
        <v>200</v>
      </c>
      <c r="E5224" s="122">
        <v>147.75449</v>
      </c>
      <c r="F5224" s="123">
        <f t="shared" si="163"/>
        <v>0.73877245000000002</v>
      </c>
    </row>
    <row r="5225" spans="1:6" s="60" customFormat="1" ht="15" hidden="1" x14ac:dyDescent="0.25">
      <c r="A5225" s="65" t="str">
        <f t="shared" si="162"/>
        <v>A</v>
      </c>
      <c r="B5225" s="124" t="s">
        <v>315</v>
      </c>
      <c r="C5225" s="124" t="s">
        <v>18</v>
      </c>
      <c r="D5225" s="125">
        <v>197.8</v>
      </c>
      <c r="E5225" s="125">
        <v>145.55948999999998</v>
      </c>
      <c r="F5225" s="126">
        <f t="shared" si="163"/>
        <v>0.73589226491405446</v>
      </c>
    </row>
    <row r="5226" spans="1:6" s="60" customFormat="1" ht="15" hidden="1" x14ac:dyDescent="0.25">
      <c r="A5226" s="65" t="str">
        <f t="shared" si="162"/>
        <v>A</v>
      </c>
      <c r="B5226" s="127" t="s">
        <v>315</v>
      </c>
      <c r="C5226" s="127" t="s">
        <v>32</v>
      </c>
      <c r="D5226" s="128">
        <v>197.8</v>
      </c>
      <c r="E5226" s="128">
        <v>145.55948999999998</v>
      </c>
      <c r="F5226" s="129">
        <f t="shared" si="163"/>
        <v>0.73589226491405446</v>
      </c>
    </row>
    <row r="5227" spans="1:6" s="60" customFormat="1" ht="15" hidden="1" x14ac:dyDescent="0.25">
      <c r="A5227" s="65" t="str">
        <f t="shared" si="162"/>
        <v>A</v>
      </c>
      <c r="B5227" s="124" t="s">
        <v>315</v>
      </c>
      <c r="C5227" s="124" t="s">
        <v>35</v>
      </c>
      <c r="D5227" s="125">
        <v>2.2000000000000002</v>
      </c>
      <c r="E5227" s="125">
        <v>2.1949999999999998</v>
      </c>
      <c r="F5227" s="126">
        <f t="shared" si="163"/>
        <v>0.99772727272727257</v>
      </c>
    </row>
    <row r="5228" spans="1:6" s="60" customFormat="1" ht="36.75" hidden="1" thickBot="1" x14ac:dyDescent="0.3">
      <c r="A5228" s="65" t="str">
        <f t="shared" si="162"/>
        <v>A</v>
      </c>
      <c r="B5228" s="120" t="s">
        <v>2499</v>
      </c>
      <c r="C5228" s="121" t="s">
        <v>2500</v>
      </c>
      <c r="D5228" s="122">
        <v>157</v>
      </c>
      <c r="E5228" s="122">
        <v>131.42908</v>
      </c>
      <c r="F5228" s="123">
        <f t="shared" si="163"/>
        <v>0.83712789808917198</v>
      </c>
    </row>
    <row r="5229" spans="1:6" s="60" customFormat="1" ht="15" hidden="1" x14ac:dyDescent="0.25">
      <c r="A5229" s="65" t="str">
        <f t="shared" si="162"/>
        <v>A</v>
      </c>
      <c r="B5229" s="124" t="s">
        <v>315</v>
      </c>
      <c r="C5229" s="124" t="s">
        <v>18</v>
      </c>
      <c r="D5229" s="125">
        <v>157</v>
      </c>
      <c r="E5229" s="125">
        <v>131.42908</v>
      </c>
      <c r="F5229" s="126">
        <f t="shared" si="163"/>
        <v>0.83712789808917198</v>
      </c>
    </row>
    <row r="5230" spans="1:6" s="60" customFormat="1" ht="15" hidden="1" x14ac:dyDescent="0.25">
      <c r="A5230" s="65" t="str">
        <f t="shared" si="162"/>
        <v>A</v>
      </c>
      <c r="B5230" s="127" t="s">
        <v>315</v>
      </c>
      <c r="C5230" s="127" t="s">
        <v>32</v>
      </c>
      <c r="D5230" s="128">
        <v>157</v>
      </c>
      <c r="E5230" s="128">
        <v>131.42908</v>
      </c>
      <c r="F5230" s="129">
        <f t="shared" si="163"/>
        <v>0.83712789808917198</v>
      </c>
    </row>
    <row r="5231" spans="1:6" s="60" customFormat="1" ht="36.75" hidden="1" thickBot="1" x14ac:dyDescent="0.3">
      <c r="A5231" s="65" t="str">
        <f t="shared" si="162"/>
        <v>A</v>
      </c>
      <c r="B5231" s="120" t="s">
        <v>2501</v>
      </c>
      <c r="C5231" s="121" t="s">
        <v>2502</v>
      </c>
      <c r="D5231" s="122">
        <v>67</v>
      </c>
      <c r="E5231" s="122">
        <v>67</v>
      </c>
      <c r="F5231" s="123">
        <f t="shared" si="163"/>
        <v>1</v>
      </c>
    </row>
    <row r="5232" spans="1:6" s="60" customFormat="1" ht="15" hidden="1" x14ac:dyDescent="0.25">
      <c r="A5232" s="65" t="str">
        <f t="shared" si="162"/>
        <v>A</v>
      </c>
      <c r="B5232" s="124" t="s">
        <v>315</v>
      </c>
      <c r="C5232" s="124" t="s">
        <v>18</v>
      </c>
      <c r="D5232" s="125">
        <v>67</v>
      </c>
      <c r="E5232" s="125">
        <v>67</v>
      </c>
      <c r="F5232" s="126">
        <f t="shared" si="163"/>
        <v>1</v>
      </c>
    </row>
    <row r="5233" spans="1:6" s="60" customFormat="1" ht="15" hidden="1" x14ac:dyDescent="0.25">
      <c r="A5233" s="65" t="str">
        <f t="shared" si="162"/>
        <v>A</v>
      </c>
      <c r="B5233" s="127" t="s">
        <v>315</v>
      </c>
      <c r="C5233" s="127" t="s">
        <v>32</v>
      </c>
      <c r="D5233" s="128">
        <v>67</v>
      </c>
      <c r="E5233" s="128">
        <v>67</v>
      </c>
      <c r="F5233" s="129">
        <f t="shared" si="163"/>
        <v>1</v>
      </c>
    </row>
    <row r="5234" spans="1:6" s="60" customFormat="1" ht="36.75" hidden="1" thickBot="1" x14ac:dyDescent="0.3">
      <c r="A5234" s="65" t="str">
        <f t="shared" si="162"/>
        <v>A</v>
      </c>
      <c r="B5234" s="120" t="s">
        <v>2503</v>
      </c>
      <c r="C5234" s="121" t="s">
        <v>2504</v>
      </c>
      <c r="D5234" s="122">
        <v>100</v>
      </c>
      <c r="E5234" s="122">
        <v>81.454999999999998</v>
      </c>
      <c r="F5234" s="123">
        <f t="shared" si="163"/>
        <v>0.81455</v>
      </c>
    </row>
    <row r="5235" spans="1:6" s="60" customFormat="1" ht="15" hidden="1" x14ac:dyDescent="0.25">
      <c r="A5235" s="65" t="str">
        <f t="shared" si="162"/>
        <v>A</v>
      </c>
      <c r="B5235" s="124" t="s">
        <v>315</v>
      </c>
      <c r="C5235" s="124" t="s">
        <v>18</v>
      </c>
      <c r="D5235" s="125">
        <v>100</v>
      </c>
      <c r="E5235" s="125">
        <v>81.454999999999998</v>
      </c>
      <c r="F5235" s="126">
        <f t="shared" si="163"/>
        <v>0.81455</v>
      </c>
    </row>
    <row r="5236" spans="1:6" s="60" customFormat="1" ht="15" hidden="1" x14ac:dyDescent="0.25">
      <c r="A5236" s="65" t="str">
        <f t="shared" si="162"/>
        <v>A</v>
      </c>
      <c r="B5236" s="127" t="s">
        <v>315</v>
      </c>
      <c r="C5236" s="127" t="s">
        <v>32</v>
      </c>
      <c r="D5236" s="128">
        <v>100</v>
      </c>
      <c r="E5236" s="128">
        <v>81.454999999999998</v>
      </c>
      <c r="F5236" s="129">
        <f t="shared" si="163"/>
        <v>0.81455</v>
      </c>
    </row>
    <row r="5237" spans="1:6" s="60" customFormat="1" ht="54.75" hidden="1" thickBot="1" x14ac:dyDescent="0.3">
      <c r="A5237" s="65" t="str">
        <f t="shared" si="162"/>
        <v>A</v>
      </c>
      <c r="B5237" s="120" t="s">
        <v>2505</v>
      </c>
      <c r="C5237" s="121" t="s">
        <v>2506</v>
      </c>
      <c r="D5237" s="122">
        <v>455</v>
      </c>
      <c r="E5237" s="122">
        <v>435</v>
      </c>
      <c r="F5237" s="123">
        <f t="shared" si="163"/>
        <v>0.95604395604395609</v>
      </c>
    </row>
    <row r="5238" spans="1:6" s="60" customFormat="1" ht="15" hidden="1" x14ac:dyDescent="0.25">
      <c r="A5238" s="65" t="str">
        <f t="shared" si="162"/>
        <v>A</v>
      </c>
      <c r="B5238" s="124" t="s">
        <v>315</v>
      </c>
      <c r="C5238" s="124" t="s">
        <v>18</v>
      </c>
      <c r="D5238" s="125">
        <v>435</v>
      </c>
      <c r="E5238" s="125">
        <v>435</v>
      </c>
      <c r="F5238" s="126">
        <f t="shared" si="163"/>
        <v>1</v>
      </c>
    </row>
    <row r="5239" spans="1:6" s="60" customFormat="1" ht="15" hidden="1" x14ac:dyDescent="0.25">
      <c r="A5239" s="65" t="str">
        <f t="shared" si="162"/>
        <v>A</v>
      </c>
      <c r="B5239" s="127" t="s">
        <v>315</v>
      </c>
      <c r="C5239" s="127" t="s">
        <v>32</v>
      </c>
      <c r="D5239" s="128">
        <v>435</v>
      </c>
      <c r="E5239" s="128">
        <v>435</v>
      </c>
      <c r="F5239" s="129">
        <f t="shared" si="163"/>
        <v>1</v>
      </c>
    </row>
    <row r="5240" spans="1:6" s="60" customFormat="1" ht="15" hidden="1" x14ac:dyDescent="0.25">
      <c r="A5240" s="65" t="str">
        <f t="shared" si="162"/>
        <v>A</v>
      </c>
      <c r="B5240" s="124" t="s">
        <v>315</v>
      </c>
      <c r="C5240" s="124" t="s">
        <v>35</v>
      </c>
      <c r="D5240" s="125">
        <v>20</v>
      </c>
      <c r="E5240" s="125">
        <v>0</v>
      </c>
      <c r="F5240" s="126">
        <f t="shared" si="163"/>
        <v>0</v>
      </c>
    </row>
    <row r="5241" spans="1:6" s="60" customFormat="1" ht="36.75" hidden="1" thickBot="1" x14ac:dyDescent="0.3">
      <c r="A5241" s="65" t="str">
        <f t="shared" si="162"/>
        <v>A</v>
      </c>
      <c r="B5241" s="120" t="s">
        <v>2507</v>
      </c>
      <c r="C5241" s="121" t="s">
        <v>2508</v>
      </c>
      <c r="D5241" s="122">
        <v>150</v>
      </c>
      <c r="E5241" s="122">
        <v>132.15735000000001</v>
      </c>
      <c r="F5241" s="123">
        <f t="shared" si="163"/>
        <v>0.88104900000000008</v>
      </c>
    </row>
    <row r="5242" spans="1:6" s="60" customFormat="1" ht="15" hidden="1" x14ac:dyDescent="0.25">
      <c r="A5242" s="65" t="str">
        <f t="shared" si="162"/>
        <v>A</v>
      </c>
      <c r="B5242" s="124" t="s">
        <v>315</v>
      </c>
      <c r="C5242" s="124" t="s">
        <v>18</v>
      </c>
      <c r="D5242" s="125">
        <v>150</v>
      </c>
      <c r="E5242" s="125">
        <v>132.15735000000001</v>
      </c>
      <c r="F5242" s="126">
        <f t="shared" si="163"/>
        <v>0.88104900000000008</v>
      </c>
    </row>
    <row r="5243" spans="1:6" s="60" customFormat="1" ht="15" hidden="1" x14ac:dyDescent="0.25">
      <c r="A5243" s="65" t="str">
        <f t="shared" si="162"/>
        <v>A</v>
      </c>
      <c r="B5243" s="127" t="s">
        <v>315</v>
      </c>
      <c r="C5243" s="127" t="s">
        <v>32</v>
      </c>
      <c r="D5243" s="128">
        <v>150</v>
      </c>
      <c r="E5243" s="128">
        <v>132.15735000000001</v>
      </c>
      <c r="F5243" s="129">
        <f t="shared" si="163"/>
        <v>0.88104900000000008</v>
      </c>
    </row>
    <row r="5244" spans="1:6" s="60" customFormat="1" ht="36.75" hidden="1" thickBot="1" x14ac:dyDescent="0.3">
      <c r="A5244" s="65" t="str">
        <f t="shared" si="162"/>
        <v>A</v>
      </c>
      <c r="B5244" s="120" t="s">
        <v>2509</v>
      </c>
      <c r="C5244" s="121" t="s">
        <v>2510</v>
      </c>
      <c r="D5244" s="122">
        <v>130</v>
      </c>
      <c r="E5244" s="122">
        <v>116.93069</v>
      </c>
      <c r="F5244" s="123">
        <f t="shared" si="163"/>
        <v>0.89946684615384609</v>
      </c>
    </row>
    <row r="5245" spans="1:6" s="60" customFormat="1" ht="15" hidden="1" x14ac:dyDescent="0.25">
      <c r="A5245" s="65" t="str">
        <f t="shared" si="162"/>
        <v>A</v>
      </c>
      <c r="B5245" s="124" t="s">
        <v>315</v>
      </c>
      <c r="C5245" s="124" t="s">
        <v>18</v>
      </c>
      <c r="D5245" s="125">
        <v>130</v>
      </c>
      <c r="E5245" s="125">
        <v>116.93069</v>
      </c>
      <c r="F5245" s="126">
        <f t="shared" si="163"/>
        <v>0.89946684615384609</v>
      </c>
    </row>
    <row r="5246" spans="1:6" s="60" customFormat="1" ht="15" hidden="1" x14ac:dyDescent="0.25">
      <c r="A5246" s="65" t="str">
        <f t="shared" si="162"/>
        <v>A</v>
      </c>
      <c r="B5246" s="127" t="s">
        <v>315</v>
      </c>
      <c r="C5246" s="127" t="s">
        <v>32</v>
      </c>
      <c r="D5246" s="128">
        <v>130</v>
      </c>
      <c r="E5246" s="128">
        <v>116.93069</v>
      </c>
      <c r="F5246" s="129">
        <f t="shared" si="163"/>
        <v>0.89946684615384609</v>
      </c>
    </row>
    <row r="5247" spans="1:6" s="60" customFormat="1" ht="54.75" hidden="1" thickBot="1" x14ac:dyDescent="0.3">
      <c r="A5247" s="65" t="str">
        <f t="shared" si="162"/>
        <v>A</v>
      </c>
      <c r="B5247" s="120" t="s">
        <v>2511</v>
      </c>
      <c r="C5247" s="121" t="s">
        <v>2512</v>
      </c>
      <c r="D5247" s="122">
        <v>120</v>
      </c>
      <c r="E5247" s="122">
        <v>82.833579999999998</v>
      </c>
      <c r="F5247" s="123">
        <f t="shared" si="163"/>
        <v>0.69027983333333331</v>
      </c>
    </row>
    <row r="5248" spans="1:6" s="60" customFormat="1" ht="15" hidden="1" x14ac:dyDescent="0.25">
      <c r="A5248" s="65" t="str">
        <f t="shared" si="162"/>
        <v>A</v>
      </c>
      <c r="B5248" s="124" t="s">
        <v>315</v>
      </c>
      <c r="C5248" s="124" t="s">
        <v>18</v>
      </c>
      <c r="D5248" s="125">
        <v>120</v>
      </c>
      <c r="E5248" s="125">
        <v>82.833579999999998</v>
      </c>
      <c r="F5248" s="126">
        <f t="shared" si="163"/>
        <v>0.69027983333333331</v>
      </c>
    </row>
    <row r="5249" spans="1:6" s="60" customFormat="1" ht="15" hidden="1" x14ac:dyDescent="0.25">
      <c r="A5249" s="65" t="str">
        <f t="shared" si="162"/>
        <v>A</v>
      </c>
      <c r="B5249" s="127" t="s">
        <v>315</v>
      </c>
      <c r="C5249" s="127" t="s">
        <v>32</v>
      </c>
      <c r="D5249" s="128">
        <v>120</v>
      </c>
      <c r="E5249" s="128">
        <v>82.833579999999998</v>
      </c>
      <c r="F5249" s="129">
        <f t="shared" si="163"/>
        <v>0.69027983333333331</v>
      </c>
    </row>
    <row r="5250" spans="1:6" s="60" customFormat="1" ht="36.75" hidden="1" thickBot="1" x14ac:dyDescent="0.3">
      <c r="A5250" s="65" t="str">
        <f t="shared" si="162"/>
        <v>A</v>
      </c>
      <c r="B5250" s="120" t="s">
        <v>2513</v>
      </c>
      <c r="C5250" s="121" t="s">
        <v>2514</v>
      </c>
      <c r="D5250" s="122">
        <v>178</v>
      </c>
      <c r="E5250" s="122">
        <v>143.10771</v>
      </c>
      <c r="F5250" s="123">
        <f t="shared" si="163"/>
        <v>0.80397589887640453</v>
      </c>
    </row>
    <row r="5251" spans="1:6" s="60" customFormat="1" ht="15" hidden="1" x14ac:dyDescent="0.25">
      <c r="A5251" s="65" t="str">
        <f t="shared" si="162"/>
        <v>A</v>
      </c>
      <c r="B5251" s="124" t="s">
        <v>315</v>
      </c>
      <c r="C5251" s="124" t="s">
        <v>18</v>
      </c>
      <c r="D5251" s="125">
        <v>173</v>
      </c>
      <c r="E5251" s="125">
        <v>143.10771</v>
      </c>
      <c r="F5251" s="126">
        <f t="shared" si="163"/>
        <v>0.8272121965317919</v>
      </c>
    </row>
    <row r="5252" spans="1:6" s="60" customFormat="1" ht="15" hidden="1" x14ac:dyDescent="0.25">
      <c r="A5252" s="65" t="str">
        <f t="shared" si="162"/>
        <v>A</v>
      </c>
      <c r="B5252" s="127" t="s">
        <v>315</v>
      </c>
      <c r="C5252" s="127" t="s">
        <v>32</v>
      </c>
      <c r="D5252" s="128">
        <v>173</v>
      </c>
      <c r="E5252" s="128">
        <v>143.10771</v>
      </c>
      <c r="F5252" s="129">
        <f t="shared" si="163"/>
        <v>0.8272121965317919</v>
      </c>
    </row>
    <row r="5253" spans="1:6" s="60" customFormat="1" ht="15" hidden="1" x14ac:dyDescent="0.25">
      <c r="A5253" s="65" t="str">
        <f t="shared" ref="A5253:A5316" si="164">(IF(OR(D5253&lt;&gt;0,E5253&lt;&gt;0,),"A","B"))</f>
        <v>A</v>
      </c>
      <c r="B5253" s="124" t="s">
        <v>315</v>
      </c>
      <c r="C5253" s="124" t="s">
        <v>35</v>
      </c>
      <c r="D5253" s="125">
        <v>5</v>
      </c>
      <c r="E5253" s="125">
        <v>0</v>
      </c>
      <c r="F5253" s="126">
        <f t="shared" ref="F5253:F5316" si="165">E5253/D5253</f>
        <v>0</v>
      </c>
    </row>
    <row r="5254" spans="1:6" s="60" customFormat="1" ht="36.75" hidden="1" thickBot="1" x14ac:dyDescent="0.3">
      <c r="A5254" s="65" t="str">
        <f t="shared" si="164"/>
        <v>A</v>
      </c>
      <c r="B5254" s="120" t="s">
        <v>2515</v>
      </c>
      <c r="C5254" s="121" t="s">
        <v>2516</v>
      </c>
      <c r="D5254" s="122">
        <v>50</v>
      </c>
      <c r="E5254" s="122">
        <v>50</v>
      </c>
      <c r="F5254" s="123">
        <f t="shared" si="165"/>
        <v>1</v>
      </c>
    </row>
    <row r="5255" spans="1:6" s="60" customFormat="1" ht="15" hidden="1" x14ac:dyDescent="0.25">
      <c r="A5255" s="65" t="str">
        <f t="shared" si="164"/>
        <v>A</v>
      </c>
      <c r="B5255" s="124" t="s">
        <v>315</v>
      </c>
      <c r="C5255" s="124" t="s">
        <v>18</v>
      </c>
      <c r="D5255" s="125">
        <v>50</v>
      </c>
      <c r="E5255" s="125">
        <v>50</v>
      </c>
      <c r="F5255" s="126">
        <f t="shared" si="165"/>
        <v>1</v>
      </c>
    </row>
    <row r="5256" spans="1:6" s="60" customFormat="1" ht="15" hidden="1" x14ac:dyDescent="0.25">
      <c r="A5256" s="65" t="str">
        <f t="shared" si="164"/>
        <v>A</v>
      </c>
      <c r="B5256" s="127" t="s">
        <v>315</v>
      </c>
      <c r="C5256" s="127" t="s">
        <v>32</v>
      </c>
      <c r="D5256" s="128">
        <v>50</v>
      </c>
      <c r="E5256" s="128">
        <v>50</v>
      </c>
      <c r="F5256" s="129">
        <f t="shared" si="165"/>
        <v>1</v>
      </c>
    </row>
    <row r="5257" spans="1:6" s="60" customFormat="1" ht="54.75" hidden="1" thickBot="1" x14ac:dyDescent="0.3">
      <c r="A5257" s="65" t="str">
        <f t="shared" si="164"/>
        <v>A</v>
      </c>
      <c r="B5257" s="120" t="s">
        <v>2517</v>
      </c>
      <c r="C5257" s="121" t="s">
        <v>2518</v>
      </c>
      <c r="D5257" s="122">
        <v>75</v>
      </c>
      <c r="E5257" s="122">
        <v>66.20123000000001</v>
      </c>
      <c r="F5257" s="123">
        <f t="shared" si="165"/>
        <v>0.88268306666666685</v>
      </c>
    </row>
    <row r="5258" spans="1:6" s="60" customFormat="1" ht="15" hidden="1" x14ac:dyDescent="0.25">
      <c r="A5258" s="65" t="str">
        <f t="shared" si="164"/>
        <v>A</v>
      </c>
      <c r="B5258" s="124" t="s">
        <v>315</v>
      </c>
      <c r="C5258" s="124" t="s">
        <v>18</v>
      </c>
      <c r="D5258" s="125">
        <v>75</v>
      </c>
      <c r="E5258" s="125">
        <v>66.20123000000001</v>
      </c>
      <c r="F5258" s="126">
        <f t="shared" si="165"/>
        <v>0.88268306666666685</v>
      </c>
    </row>
    <row r="5259" spans="1:6" s="60" customFormat="1" ht="15" hidden="1" x14ac:dyDescent="0.25">
      <c r="A5259" s="65" t="str">
        <f t="shared" si="164"/>
        <v>A</v>
      </c>
      <c r="B5259" s="127" t="s">
        <v>315</v>
      </c>
      <c r="C5259" s="127" t="s">
        <v>32</v>
      </c>
      <c r="D5259" s="128">
        <v>75</v>
      </c>
      <c r="E5259" s="128">
        <v>66.20123000000001</v>
      </c>
      <c r="F5259" s="129">
        <f t="shared" si="165"/>
        <v>0.88268306666666685</v>
      </c>
    </row>
    <row r="5260" spans="1:6" s="60" customFormat="1" ht="36.75" hidden="1" thickBot="1" x14ac:dyDescent="0.3">
      <c r="A5260" s="65" t="str">
        <f t="shared" si="164"/>
        <v>A</v>
      </c>
      <c r="B5260" s="120" t="s">
        <v>2519</v>
      </c>
      <c r="C5260" s="121" t="s">
        <v>2520</v>
      </c>
      <c r="D5260" s="122">
        <v>100</v>
      </c>
      <c r="E5260" s="122">
        <v>90.91</v>
      </c>
      <c r="F5260" s="123">
        <f t="shared" si="165"/>
        <v>0.90910000000000002</v>
      </c>
    </row>
    <row r="5261" spans="1:6" s="60" customFormat="1" ht="15" hidden="1" x14ac:dyDescent="0.25">
      <c r="A5261" s="65" t="str">
        <f t="shared" si="164"/>
        <v>A</v>
      </c>
      <c r="B5261" s="124" t="s">
        <v>315</v>
      </c>
      <c r="C5261" s="124" t="s">
        <v>18</v>
      </c>
      <c r="D5261" s="125">
        <v>90</v>
      </c>
      <c r="E5261" s="125">
        <v>80.91</v>
      </c>
      <c r="F5261" s="126">
        <f t="shared" si="165"/>
        <v>0.89899999999999991</v>
      </c>
    </row>
    <row r="5262" spans="1:6" s="60" customFormat="1" ht="15" hidden="1" x14ac:dyDescent="0.25">
      <c r="A5262" s="65" t="str">
        <f t="shared" si="164"/>
        <v>A</v>
      </c>
      <c r="B5262" s="127" t="s">
        <v>315</v>
      </c>
      <c r="C5262" s="127" t="s">
        <v>32</v>
      </c>
      <c r="D5262" s="128">
        <v>90</v>
      </c>
      <c r="E5262" s="128">
        <v>80.91</v>
      </c>
      <c r="F5262" s="129">
        <f t="shared" si="165"/>
        <v>0.89899999999999991</v>
      </c>
    </row>
    <row r="5263" spans="1:6" s="60" customFormat="1" ht="15" hidden="1" x14ac:dyDescent="0.25">
      <c r="A5263" s="65" t="str">
        <f t="shared" si="164"/>
        <v>A</v>
      </c>
      <c r="B5263" s="124" t="s">
        <v>315</v>
      </c>
      <c r="C5263" s="124" t="s">
        <v>35</v>
      </c>
      <c r="D5263" s="125">
        <v>10</v>
      </c>
      <c r="E5263" s="125">
        <v>10</v>
      </c>
      <c r="F5263" s="126">
        <f t="shared" si="165"/>
        <v>1</v>
      </c>
    </row>
    <row r="5264" spans="1:6" s="60" customFormat="1" ht="36.75" hidden="1" thickBot="1" x14ac:dyDescent="0.3">
      <c r="A5264" s="65" t="str">
        <f t="shared" si="164"/>
        <v>A</v>
      </c>
      <c r="B5264" s="120" t="s">
        <v>2521</v>
      </c>
      <c r="C5264" s="121" t="s">
        <v>2522</v>
      </c>
      <c r="D5264" s="122">
        <v>328</v>
      </c>
      <c r="E5264" s="122">
        <v>221.21932999999999</v>
      </c>
      <c r="F5264" s="123">
        <f t="shared" si="165"/>
        <v>0.67444917682926819</v>
      </c>
    </row>
    <row r="5265" spans="1:6" s="60" customFormat="1" ht="15" hidden="1" x14ac:dyDescent="0.25">
      <c r="A5265" s="65" t="str">
        <f t="shared" si="164"/>
        <v>A</v>
      </c>
      <c r="B5265" s="124" t="s">
        <v>315</v>
      </c>
      <c r="C5265" s="124" t="s">
        <v>18</v>
      </c>
      <c r="D5265" s="125">
        <v>278</v>
      </c>
      <c r="E5265" s="125">
        <v>202.19013000000001</v>
      </c>
      <c r="F5265" s="126">
        <f t="shared" si="165"/>
        <v>0.72730262589928063</v>
      </c>
    </row>
    <row r="5266" spans="1:6" s="60" customFormat="1" ht="15" hidden="1" x14ac:dyDescent="0.25">
      <c r="A5266" s="65" t="str">
        <f t="shared" si="164"/>
        <v>A</v>
      </c>
      <c r="B5266" s="127" t="s">
        <v>315</v>
      </c>
      <c r="C5266" s="127" t="s">
        <v>32</v>
      </c>
      <c r="D5266" s="128">
        <v>278</v>
      </c>
      <c r="E5266" s="128">
        <v>202.19013000000001</v>
      </c>
      <c r="F5266" s="129">
        <f t="shared" si="165"/>
        <v>0.72730262589928063</v>
      </c>
    </row>
    <row r="5267" spans="1:6" s="60" customFormat="1" ht="15" hidden="1" x14ac:dyDescent="0.25">
      <c r="A5267" s="65" t="str">
        <f t="shared" si="164"/>
        <v>A</v>
      </c>
      <c r="B5267" s="124" t="s">
        <v>315</v>
      </c>
      <c r="C5267" s="124" t="s">
        <v>35</v>
      </c>
      <c r="D5267" s="125">
        <v>50</v>
      </c>
      <c r="E5267" s="125">
        <v>19.029199999999999</v>
      </c>
      <c r="F5267" s="126">
        <f t="shared" si="165"/>
        <v>0.38058399999999998</v>
      </c>
    </row>
    <row r="5268" spans="1:6" s="60" customFormat="1" ht="36.75" hidden="1" thickBot="1" x14ac:dyDescent="0.3">
      <c r="A5268" s="65" t="str">
        <f t="shared" si="164"/>
        <v>A</v>
      </c>
      <c r="B5268" s="120" t="s">
        <v>2523</v>
      </c>
      <c r="C5268" s="121" t="s">
        <v>2524</v>
      </c>
      <c r="D5268" s="122">
        <v>290</v>
      </c>
      <c r="E5268" s="122">
        <v>223.22066999999998</v>
      </c>
      <c r="F5268" s="123">
        <f t="shared" si="165"/>
        <v>0.76972644827586201</v>
      </c>
    </row>
    <row r="5269" spans="1:6" s="60" customFormat="1" ht="15" hidden="1" x14ac:dyDescent="0.25">
      <c r="A5269" s="65" t="str">
        <f t="shared" si="164"/>
        <v>A</v>
      </c>
      <c r="B5269" s="124" t="s">
        <v>315</v>
      </c>
      <c r="C5269" s="124" t="s">
        <v>18</v>
      </c>
      <c r="D5269" s="125">
        <v>285</v>
      </c>
      <c r="E5269" s="125">
        <v>223.22066999999998</v>
      </c>
      <c r="F5269" s="126">
        <f t="shared" si="165"/>
        <v>0.78323042105263152</v>
      </c>
    </row>
    <row r="5270" spans="1:6" s="60" customFormat="1" ht="15" hidden="1" x14ac:dyDescent="0.25">
      <c r="A5270" s="65" t="str">
        <f t="shared" si="164"/>
        <v>A</v>
      </c>
      <c r="B5270" s="127" t="s">
        <v>315</v>
      </c>
      <c r="C5270" s="127" t="s">
        <v>32</v>
      </c>
      <c r="D5270" s="128">
        <v>285</v>
      </c>
      <c r="E5270" s="128">
        <v>223.22066999999998</v>
      </c>
      <c r="F5270" s="129">
        <f t="shared" si="165"/>
        <v>0.78323042105263152</v>
      </c>
    </row>
    <row r="5271" spans="1:6" s="60" customFormat="1" ht="15" hidden="1" x14ac:dyDescent="0.25">
      <c r="A5271" s="65" t="str">
        <f t="shared" si="164"/>
        <v>A</v>
      </c>
      <c r="B5271" s="124" t="s">
        <v>315</v>
      </c>
      <c r="C5271" s="124" t="s">
        <v>35</v>
      </c>
      <c r="D5271" s="125">
        <v>5</v>
      </c>
      <c r="E5271" s="125">
        <v>0</v>
      </c>
      <c r="F5271" s="126">
        <f t="shared" si="165"/>
        <v>0</v>
      </c>
    </row>
    <row r="5272" spans="1:6" s="60" customFormat="1" ht="36.75" hidden="1" thickBot="1" x14ac:dyDescent="0.3">
      <c r="A5272" s="65" t="str">
        <f t="shared" si="164"/>
        <v>A</v>
      </c>
      <c r="B5272" s="120" t="s">
        <v>2525</v>
      </c>
      <c r="C5272" s="121" t="s">
        <v>2526</v>
      </c>
      <c r="D5272" s="122">
        <v>350</v>
      </c>
      <c r="E5272" s="122">
        <v>318.99234000000001</v>
      </c>
      <c r="F5272" s="123">
        <f t="shared" si="165"/>
        <v>0.91140668571428574</v>
      </c>
    </row>
    <row r="5273" spans="1:6" s="60" customFormat="1" ht="15" hidden="1" x14ac:dyDescent="0.25">
      <c r="A5273" s="65" t="str">
        <f t="shared" si="164"/>
        <v>A</v>
      </c>
      <c r="B5273" s="124" t="s">
        <v>315</v>
      </c>
      <c r="C5273" s="124" t="s">
        <v>18</v>
      </c>
      <c r="D5273" s="125">
        <v>350</v>
      </c>
      <c r="E5273" s="125">
        <v>318.99234000000001</v>
      </c>
      <c r="F5273" s="126">
        <f t="shared" si="165"/>
        <v>0.91140668571428574</v>
      </c>
    </row>
    <row r="5274" spans="1:6" s="60" customFormat="1" ht="15" hidden="1" x14ac:dyDescent="0.25">
      <c r="A5274" s="65" t="str">
        <f t="shared" si="164"/>
        <v>A</v>
      </c>
      <c r="B5274" s="127" t="s">
        <v>315</v>
      </c>
      <c r="C5274" s="127" t="s">
        <v>32</v>
      </c>
      <c r="D5274" s="128">
        <v>350</v>
      </c>
      <c r="E5274" s="128">
        <v>318.99234000000001</v>
      </c>
      <c r="F5274" s="129">
        <f t="shared" si="165"/>
        <v>0.91140668571428574</v>
      </c>
    </row>
    <row r="5275" spans="1:6" s="60" customFormat="1" ht="36.75" hidden="1" thickBot="1" x14ac:dyDescent="0.3">
      <c r="A5275" s="65" t="str">
        <f t="shared" si="164"/>
        <v>A</v>
      </c>
      <c r="B5275" s="120" t="s">
        <v>2527</v>
      </c>
      <c r="C5275" s="121" t="s">
        <v>2528</v>
      </c>
      <c r="D5275" s="122">
        <v>64</v>
      </c>
      <c r="E5275" s="122">
        <v>19.875</v>
      </c>
      <c r="F5275" s="123">
        <f t="shared" si="165"/>
        <v>0.310546875</v>
      </c>
    </row>
    <row r="5276" spans="1:6" s="60" customFormat="1" ht="15" hidden="1" x14ac:dyDescent="0.25">
      <c r="A5276" s="65" t="str">
        <f t="shared" si="164"/>
        <v>A</v>
      </c>
      <c r="B5276" s="124" t="s">
        <v>315</v>
      </c>
      <c r="C5276" s="124" t="s">
        <v>18</v>
      </c>
      <c r="D5276" s="125">
        <v>64</v>
      </c>
      <c r="E5276" s="125">
        <v>19.875</v>
      </c>
      <c r="F5276" s="126">
        <f t="shared" si="165"/>
        <v>0.310546875</v>
      </c>
    </row>
    <row r="5277" spans="1:6" s="60" customFormat="1" ht="15" hidden="1" x14ac:dyDescent="0.25">
      <c r="A5277" s="65" t="str">
        <f t="shared" si="164"/>
        <v>A</v>
      </c>
      <c r="B5277" s="127" t="s">
        <v>315</v>
      </c>
      <c r="C5277" s="127" t="s">
        <v>32</v>
      </c>
      <c r="D5277" s="128">
        <v>64</v>
      </c>
      <c r="E5277" s="128">
        <v>19.875</v>
      </c>
      <c r="F5277" s="129">
        <f t="shared" si="165"/>
        <v>0.310546875</v>
      </c>
    </row>
    <row r="5278" spans="1:6" s="60" customFormat="1" ht="36.75" hidden="1" thickBot="1" x14ac:dyDescent="0.3">
      <c r="A5278" s="65" t="str">
        <f t="shared" si="164"/>
        <v>A</v>
      </c>
      <c r="B5278" s="120" t="s">
        <v>2529</v>
      </c>
      <c r="C5278" s="121" t="s">
        <v>2530</v>
      </c>
      <c r="D5278" s="122">
        <v>137</v>
      </c>
      <c r="E5278" s="122">
        <v>128.00227000000001</v>
      </c>
      <c r="F5278" s="123">
        <f t="shared" si="165"/>
        <v>0.93432313868613148</v>
      </c>
    </row>
    <row r="5279" spans="1:6" s="60" customFormat="1" ht="15" hidden="1" x14ac:dyDescent="0.25">
      <c r="A5279" s="65" t="str">
        <f t="shared" si="164"/>
        <v>A</v>
      </c>
      <c r="B5279" s="124" t="s">
        <v>315</v>
      </c>
      <c r="C5279" s="124" t="s">
        <v>18</v>
      </c>
      <c r="D5279" s="125">
        <v>137</v>
      </c>
      <c r="E5279" s="125">
        <v>128.00227000000001</v>
      </c>
      <c r="F5279" s="126">
        <f t="shared" si="165"/>
        <v>0.93432313868613148</v>
      </c>
    </row>
    <row r="5280" spans="1:6" s="60" customFormat="1" ht="15" hidden="1" x14ac:dyDescent="0.25">
      <c r="A5280" s="65" t="str">
        <f t="shared" si="164"/>
        <v>A</v>
      </c>
      <c r="B5280" s="127" t="s">
        <v>315</v>
      </c>
      <c r="C5280" s="127" t="s">
        <v>32</v>
      </c>
      <c r="D5280" s="128">
        <v>137</v>
      </c>
      <c r="E5280" s="128">
        <v>128.00227000000001</v>
      </c>
      <c r="F5280" s="129">
        <f t="shared" si="165"/>
        <v>0.93432313868613148</v>
      </c>
    </row>
    <row r="5281" spans="1:6" s="60" customFormat="1" ht="36.75" hidden="1" thickBot="1" x14ac:dyDescent="0.3">
      <c r="A5281" s="65" t="str">
        <f t="shared" si="164"/>
        <v>A</v>
      </c>
      <c r="B5281" s="120" t="s">
        <v>2531</v>
      </c>
      <c r="C5281" s="121" t="s">
        <v>2532</v>
      </c>
      <c r="D5281" s="122">
        <v>110</v>
      </c>
      <c r="E5281" s="122">
        <v>86.320210000000003</v>
      </c>
      <c r="F5281" s="123">
        <f t="shared" si="165"/>
        <v>0.78472918181818185</v>
      </c>
    </row>
    <row r="5282" spans="1:6" s="60" customFormat="1" ht="15" hidden="1" x14ac:dyDescent="0.25">
      <c r="A5282" s="65" t="str">
        <f t="shared" si="164"/>
        <v>A</v>
      </c>
      <c r="B5282" s="124" t="s">
        <v>315</v>
      </c>
      <c r="C5282" s="124" t="s">
        <v>18</v>
      </c>
      <c r="D5282" s="125">
        <v>100</v>
      </c>
      <c r="E5282" s="125">
        <v>86.320210000000003</v>
      </c>
      <c r="F5282" s="126">
        <f t="shared" si="165"/>
        <v>0.86320210000000008</v>
      </c>
    </row>
    <row r="5283" spans="1:6" s="60" customFormat="1" ht="15" hidden="1" x14ac:dyDescent="0.25">
      <c r="A5283" s="65" t="str">
        <f t="shared" si="164"/>
        <v>A</v>
      </c>
      <c r="B5283" s="127" t="s">
        <v>315</v>
      </c>
      <c r="C5283" s="127" t="s">
        <v>32</v>
      </c>
      <c r="D5283" s="128">
        <v>100</v>
      </c>
      <c r="E5283" s="128">
        <v>86.320210000000003</v>
      </c>
      <c r="F5283" s="129">
        <f t="shared" si="165"/>
        <v>0.86320210000000008</v>
      </c>
    </row>
    <row r="5284" spans="1:6" s="60" customFormat="1" ht="15" hidden="1" x14ac:dyDescent="0.25">
      <c r="A5284" s="65" t="str">
        <f t="shared" si="164"/>
        <v>A</v>
      </c>
      <c r="B5284" s="124" t="s">
        <v>315</v>
      </c>
      <c r="C5284" s="124" t="s">
        <v>35</v>
      </c>
      <c r="D5284" s="125">
        <v>10</v>
      </c>
      <c r="E5284" s="125">
        <v>0</v>
      </c>
      <c r="F5284" s="126">
        <f t="shared" si="165"/>
        <v>0</v>
      </c>
    </row>
    <row r="5285" spans="1:6" s="60" customFormat="1" ht="54.75" hidden="1" thickBot="1" x14ac:dyDescent="0.3">
      <c r="A5285" s="65" t="str">
        <f t="shared" si="164"/>
        <v>A</v>
      </c>
      <c r="B5285" s="120" t="s">
        <v>2533</v>
      </c>
      <c r="C5285" s="121" t="s">
        <v>2534</v>
      </c>
      <c r="D5285" s="122">
        <v>240</v>
      </c>
      <c r="E5285" s="122">
        <v>202.87090000000001</v>
      </c>
      <c r="F5285" s="123">
        <f t="shared" si="165"/>
        <v>0.84529541666666674</v>
      </c>
    </row>
    <row r="5286" spans="1:6" s="60" customFormat="1" ht="15" hidden="1" x14ac:dyDescent="0.25">
      <c r="A5286" s="65" t="str">
        <f t="shared" si="164"/>
        <v>A</v>
      </c>
      <c r="B5286" s="124" t="s">
        <v>315</v>
      </c>
      <c r="C5286" s="124" t="s">
        <v>18</v>
      </c>
      <c r="D5286" s="125">
        <v>230</v>
      </c>
      <c r="E5286" s="125">
        <v>202.87090000000001</v>
      </c>
      <c r="F5286" s="126">
        <f t="shared" si="165"/>
        <v>0.88204739130434784</v>
      </c>
    </row>
    <row r="5287" spans="1:6" s="60" customFormat="1" ht="15" hidden="1" x14ac:dyDescent="0.25">
      <c r="A5287" s="65" t="str">
        <f t="shared" si="164"/>
        <v>A</v>
      </c>
      <c r="B5287" s="127" t="s">
        <v>315</v>
      </c>
      <c r="C5287" s="127" t="s">
        <v>32</v>
      </c>
      <c r="D5287" s="128">
        <v>230</v>
      </c>
      <c r="E5287" s="128">
        <v>202.87090000000001</v>
      </c>
      <c r="F5287" s="129">
        <f t="shared" si="165"/>
        <v>0.88204739130434784</v>
      </c>
    </row>
    <row r="5288" spans="1:6" s="60" customFormat="1" ht="15" hidden="1" x14ac:dyDescent="0.25">
      <c r="A5288" s="65" t="str">
        <f t="shared" si="164"/>
        <v>A</v>
      </c>
      <c r="B5288" s="124" t="s">
        <v>315</v>
      </c>
      <c r="C5288" s="124" t="s">
        <v>35</v>
      </c>
      <c r="D5288" s="125">
        <v>10</v>
      </c>
      <c r="E5288" s="125">
        <v>0</v>
      </c>
      <c r="F5288" s="126">
        <f t="shared" si="165"/>
        <v>0</v>
      </c>
    </row>
    <row r="5289" spans="1:6" s="60" customFormat="1" ht="54.75" hidden="1" thickBot="1" x14ac:dyDescent="0.3">
      <c r="A5289" s="65" t="str">
        <f t="shared" si="164"/>
        <v>A</v>
      </c>
      <c r="B5289" s="120" t="s">
        <v>2535</v>
      </c>
      <c r="C5289" s="121" t="s">
        <v>2536</v>
      </c>
      <c r="D5289" s="122">
        <v>65</v>
      </c>
      <c r="E5289" s="122">
        <v>64.997990000000001</v>
      </c>
      <c r="F5289" s="123">
        <f t="shared" si="165"/>
        <v>0.9999690769230769</v>
      </c>
    </row>
    <row r="5290" spans="1:6" s="60" customFormat="1" ht="15" hidden="1" x14ac:dyDescent="0.25">
      <c r="A5290" s="65" t="str">
        <f t="shared" si="164"/>
        <v>A</v>
      </c>
      <c r="B5290" s="124" t="s">
        <v>315</v>
      </c>
      <c r="C5290" s="124" t="s">
        <v>18</v>
      </c>
      <c r="D5290" s="125">
        <v>65</v>
      </c>
      <c r="E5290" s="125">
        <v>64.997990000000001</v>
      </c>
      <c r="F5290" s="126">
        <f t="shared" si="165"/>
        <v>0.9999690769230769</v>
      </c>
    </row>
    <row r="5291" spans="1:6" s="60" customFormat="1" ht="15" hidden="1" x14ac:dyDescent="0.25">
      <c r="A5291" s="65" t="str">
        <f t="shared" si="164"/>
        <v>A</v>
      </c>
      <c r="B5291" s="127" t="s">
        <v>315</v>
      </c>
      <c r="C5291" s="127" t="s">
        <v>32</v>
      </c>
      <c r="D5291" s="128">
        <v>65</v>
      </c>
      <c r="E5291" s="128">
        <v>64.997990000000001</v>
      </c>
      <c r="F5291" s="129">
        <f t="shared" si="165"/>
        <v>0.9999690769230769</v>
      </c>
    </row>
    <row r="5292" spans="1:6" s="60" customFormat="1" ht="18.75" hidden="1" thickBot="1" x14ac:dyDescent="0.3">
      <c r="A5292" s="65" t="str">
        <f t="shared" si="164"/>
        <v>A</v>
      </c>
      <c r="B5292" s="120" t="s">
        <v>2537</v>
      </c>
      <c r="C5292" s="121" t="s">
        <v>2538</v>
      </c>
      <c r="D5292" s="122">
        <v>163</v>
      </c>
      <c r="E5292" s="122">
        <v>130.95832999999999</v>
      </c>
      <c r="F5292" s="123">
        <f t="shared" si="165"/>
        <v>0.80342533742331279</v>
      </c>
    </row>
    <row r="5293" spans="1:6" s="60" customFormat="1" ht="15" hidden="1" x14ac:dyDescent="0.25">
      <c r="A5293" s="65" t="str">
        <f t="shared" si="164"/>
        <v>A</v>
      </c>
      <c r="B5293" s="124" t="s">
        <v>315</v>
      </c>
      <c r="C5293" s="124" t="s">
        <v>18</v>
      </c>
      <c r="D5293" s="125">
        <v>131</v>
      </c>
      <c r="E5293" s="125">
        <v>130.95832999999999</v>
      </c>
      <c r="F5293" s="126">
        <f t="shared" si="165"/>
        <v>0.99968190839694648</v>
      </c>
    </row>
    <row r="5294" spans="1:6" s="60" customFormat="1" ht="15" hidden="1" x14ac:dyDescent="0.25">
      <c r="A5294" s="65" t="str">
        <f t="shared" si="164"/>
        <v>A</v>
      </c>
      <c r="B5294" s="127" t="s">
        <v>315</v>
      </c>
      <c r="C5294" s="127" t="s">
        <v>32</v>
      </c>
      <c r="D5294" s="128">
        <v>131</v>
      </c>
      <c r="E5294" s="128">
        <v>130.95832999999999</v>
      </c>
      <c r="F5294" s="129">
        <f t="shared" si="165"/>
        <v>0.99968190839694648</v>
      </c>
    </row>
    <row r="5295" spans="1:6" s="60" customFormat="1" ht="15" hidden="1" x14ac:dyDescent="0.25">
      <c r="A5295" s="65" t="str">
        <f t="shared" si="164"/>
        <v>A</v>
      </c>
      <c r="B5295" s="124" t="s">
        <v>315</v>
      </c>
      <c r="C5295" s="124" t="s">
        <v>35</v>
      </c>
      <c r="D5295" s="125">
        <v>32</v>
      </c>
      <c r="E5295" s="125">
        <v>0</v>
      </c>
      <c r="F5295" s="126">
        <f t="shared" si="165"/>
        <v>0</v>
      </c>
    </row>
    <row r="5296" spans="1:6" s="60" customFormat="1" ht="36.75" hidden="1" thickBot="1" x14ac:dyDescent="0.3">
      <c r="A5296" s="65" t="str">
        <f t="shared" si="164"/>
        <v>A</v>
      </c>
      <c r="B5296" s="120" t="s">
        <v>2539</v>
      </c>
      <c r="C5296" s="121" t="s">
        <v>2540</v>
      </c>
      <c r="D5296" s="122">
        <v>120</v>
      </c>
      <c r="E5296" s="122">
        <v>44.54636</v>
      </c>
      <c r="F5296" s="123">
        <f t="shared" si="165"/>
        <v>0.37121966666666667</v>
      </c>
    </row>
    <row r="5297" spans="1:6" s="60" customFormat="1" ht="15" hidden="1" x14ac:dyDescent="0.25">
      <c r="A5297" s="65" t="str">
        <f t="shared" si="164"/>
        <v>A</v>
      </c>
      <c r="B5297" s="124" t="s">
        <v>315</v>
      </c>
      <c r="C5297" s="124" t="s">
        <v>18</v>
      </c>
      <c r="D5297" s="125">
        <v>50</v>
      </c>
      <c r="E5297" s="125">
        <v>36.559110000000004</v>
      </c>
      <c r="F5297" s="126">
        <f t="shared" si="165"/>
        <v>0.73118220000000012</v>
      </c>
    </row>
    <row r="5298" spans="1:6" s="60" customFormat="1" ht="15" hidden="1" x14ac:dyDescent="0.25">
      <c r="A5298" s="65" t="str">
        <f t="shared" si="164"/>
        <v>A</v>
      </c>
      <c r="B5298" s="127" t="s">
        <v>315</v>
      </c>
      <c r="C5298" s="127" t="s">
        <v>32</v>
      </c>
      <c r="D5298" s="128">
        <v>50</v>
      </c>
      <c r="E5298" s="128">
        <v>36.559110000000004</v>
      </c>
      <c r="F5298" s="129">
        <f t="shared" si="165"/>
        <v>0.73118220000000012</v>
      </c>
    </row>
    <row r="5299" spans="1:6" s="60" customFormat="1" ht="15" hidden="1" x14ac:dyDescent="0.25">
      <c r="A5299" s="65" t="str">
        <f t="shared" si="164"/>
        <v>A</v>
      </c>
      <c r="B5299" s="124" t="s">
        <v>315</v>
      </c>
      <c r="C5299" s="124" t="s">
        <v>35</v>
      </c>
      <c r="D5299" s="125">
        <v>70</v>
      </c>
      <c r="E5299" s="125">
        <v>7.9872500000000004</v>
      </c>
      <c r="F5299" s="126">
        <f t="shared" si="165"/>
        <v>0.11410357142857143</v>
      </c>
    </row>
    <row r="5300" spans="1:6" s="60" customFormat="1" ht="54.75" hidden="1" thickBot="1" x14ac:dyDescent="0.3">
      <c r="A5300" s="65" t="str">
        <f t="shared" si="164"/>
        <v>A</v>
      </c>
      <c r="B5300" s="120" t="s">
        <v>2541</v>
      </c>
      <c r="C5300" s="121" t="s">
        <v>2542</v>
      </c>
      <c r="D5300" s="122">
        <v>100</v>
      </c>
      <c r="E5300" s="122">
        <v>86.190899999999999</v>
      </c>
      <c r="F5300" s="123">
        <f t="shared" si="165"/>
        <v>0.86190900000000004</v>
      </c>
    </row>
    <row r="5301" spans="1:6" s="60" customFormat="1" ht="15" hidden="1" x14ac:dyDescent="0.25">
      <c r="A5301" s="65" t="str">
        <f t="shared" si="164"/>
        <v>A</v>
      </c>
      <c r="B5301" s="124" t="s">
        <v>315</v>
      </c>
      <c r="C5301" s="124" t="s">
        <v>18</v>
      </c>
      <c r="D5301" s="125">
        <v>100</v>
      </c>
      <c r="E5301" s="125">
        <v>86.190899999999999</v>
      </c>
      <c r="F5301" s="126">
        <f t="shared" si="165"/>
        <v>0.86190900000000004</v>
      </c>
    </row>
    <row r="5302" spans="1:6" s="60" customFormat="1" ht="15" hidden="1" x14ac:dyDescent="0.25">
      <c r="A5302" s="65" t="str">
        <f t="shared" si="164"/>
        <v>A</v>
      </c>
      <c r="B5302" s="127" t="s">
        <v>315</v>
      </c>
      <c r="C5302" s="127" t="s">
        <v>32</v>
      </c>
      <c r="D5302" s="128">
        <v>100</v>
      </c>
      <c r="E5302" s="128">
        <v>86.190899999999999</v>
      </c>
      <c r="F5302" s="129">
        <f t="shared" si="165"/>
        <v>0.86190900000000004</v>
      </c>
    </row>
    <row r="5303" spans="1:6" s="60" customFormat="1" ht="36.75" hidden="1" thickBot="1" x14ac:dyDescent="0.3">
      <c r="A5303" s="65" t="str">
        <f t="shared" si="164"/>
        <v>A</v>
      </c>
      <c r="B5303" s="120" t="s">
        <v>2543</v>
      </c>
      <c r="C5303" s="121" t="s">
        <v>2544</v>
      </c>
      <c r="D5303" s="122">
        <v>100</v>
      </c>
      <c r="E5303" s="122">
        <v>93.171209999999988</v>
      </c>
      <c r="F5303" s="123">
        <f t="shared" si="165"/>
        <v>0.93171209999999993</v>
      </c>
    </row>
    <row r="5304" spans="1:6" s="60" customFormat="1" ht="15" hidden="1" x14ac:dyDescent="0.25">
      <c r="A5304" s="65" t="str">
        <f t="shared" si="164"/>
        <v>A</v>
      </c>
      <c r="B5304" s="124" t="s">
        <v>315</v>
      </c>
      <c r="C5304" s="124" t="s">
        <v>18</v>
      </c>
      <c r="D5304" s="125">
        <v>100</v>
      </c>
      <c r="E5304" s="125">
        <v>93.171209999999988</v>
      </c>
      <c r="F5304" s="126">
        <f t="shared" si="165"/>
        <v>0.93171209999999993</v>
      </c>
    </row>
    <row r="5305" spans="1:6" s="60" customFormat="1" ht="15" hidden="1" x14ac:dyDescent="0.25">
      <c r="A5305" s="65" t="str">
        <f t="shared" si="164"/>
        <v>A</v>
      </c>
      <c r="B5305" s="127" t="s">
        <v>315</v>
      </c>
      <c r="C5305" s="127" t="s">
        <v>32</v>
      </c>
      <c r="D5305" s="128">
        <v>100</v>
      </c>
      <c r="E5305" s="128">
        <v>93.171209999999988</v>
      </c>
      <c r="F5305" s="129">
        <f t="shared" si="165"/>
        <v>0.93171209999999993</v>
      </c>
    </row>
    <row r="5306" spans="1:6" s="60" customFormat="1" ht="36.75" hidden="1" thickBot="1" x14ac:dyDescent="0.3">
      <c r="A5306" s="65" t="str">
        <f t="shared" si="164"/>
        <v>A</v>
      </c>
      <c r="B5306" s="120" t="s">
        <v>2545</v>
      </c>
      <c r="C5306" s="121" t="s">
        <v>2546</v>
      </c>
      <c r="D5306" s="122">
        <v>40</v>
      </c>
      <c r="E5306" s="122">
        <v>36.54</v>
      </c>
      <c r="F5306" s="123">
        <f t="shared" si="165"/>
        <v>0.91349999999999998</v>
      </c>
    </row>
    <row r="5307" spans="1:6" s="60" customFormat="1" ht="15" hidden="1" x14ac:dyDescent="0.25">
      <c r="A5307" s="65" t="str">
        <f t="shared" si="164"/>
        <v>A</v>
      </c>
      <c r="B5307" s="124" t="s">
        <v>315</v>
      </c>
      <c r="C5307" s="124" t="s">
        <v>18</v>
      </c>
      <c r="D5307" s="125">
        <v>40</v>
      </c>
      <c r="E5307" s="125">
        <v>36.54</v>
      </c>
      <c r="F5307" s="126">
        <f t="shared" si="165"/>
        <v>0.91349999999999998</v>
      </c>
    </row>
    <row r="5308" spans="1:6" s="60" customFormat="1" ht="15" hidden="1" x14ac:dyDescent="0.25">
      <c r="A5308" s="65" t="str">
        <f t="shared" si="164"/>
        <v>A</v>
      </c>
      <c r="B5308" s="127" t="s">
        <v>315</v>
      </c>
      <c r="C5308" s="127" t="s">
        <v>32</v>
      </c>
      <c r="D5308" s="128">
        <v>40</v>
      </c>
      <c r="E5308" s="128">
        <v>36.54</v>
      </c>
      <c r="F5308" s="129">
        <f t="shared" si="165"/>
        <v>0.91349999999999998</v>
      </c>
    </row>
    <row r="5309" spans="1:6" s="60" customFormat="1" ht="18.75" hidden="1" thickBot="1" x14ac:dyDescent="0.3">
      <c r="A5309" s="65" t="str">
        <f t="shared" si="164"/>
        <v>A</v>
      </c>
      <c r="B5309" s="120" t="s">
        <v>2547</v>
      </c>
      <c r="C5309" s="121" t="s">
        <v>2548</v>
      </c>
      <c r="D5309" s="122">
        <v>228.512</v>
      </c>
      <c r="E5309" s="122">
        <v>223.87494000000001</v>
      </c>
      <c r="F5309" s="123">
        <f t="shared" si="165"/>
        <v>0.97970758647248291</v>
      </c>
    </row>
    <row r="5310" spans="1:6" s="60" customFormat="1" ht="15" hidden="1" x14ac:dyDescent="0.25">
      <c r="A5310" s="65" t="str">
        <f t="shared" si="164"/>
        <v>A</v>
      </c>
      <c r="B5310" s="124" t="s">
        <v>315</v>
      </c>
      <c r="C5310" s="124" t="s">
        <v>18</v>
      </c>
      <c r="D5310" s="125">
        <v>208</v>
      </c>
      <c r="E5310" s="125">
        <v>203.36294000000001</v>
      </c>
      <c r="F5310" s="126">
        <f t="shared" si="165"/>
        <v>0.97770644230769232</v>
      </c>
    </row>
    <row r="5311" spans="1:6" s="60" customFormat="1" ht="15" hidden="1" x14ac:dyDescent="0.25">
      <c r="A5311" s="65" t="str">
        <f t="shared" si="164"/>
        <v>A</v>
      </c>
      <c r="B5311" s="127" t="s">
        <v>315</v>
      </c>
      <c r="C5311" s="127" t="s">
        <v>32</v>
      </c>
      <c r="D5311" s="128">
        <v>208</v>
      </c>
      <c r="E5311" s="128">
        <v>203.36294000000001</v>
      </c>
      <c r="F5311" s="129">
        <f t="shared" si="165"/>
        <v>0.97770644230769232</v>
      </c>
    </row>
    <row r="5312" spans="1:6" s="60" customFormat="1" ht="15" hidden="1" x14ac:dyDescent="0.25">
      <c r="A5312" s="65" t="str">
        <f t="shared" si="164"/>
        <v>A</v>
      </c>
      <c r="B5312" s="124" t="s">
        <v>315</v>
      </c>
      <c r="C5312" s="124" t="s">
        <v>35</v>
      </c>
      <c r="D5312" s="125">
        <v>20.512</v>
      </c>
      <c r="E5312" s="125">
        <v>20.512</v>
      </c>
      <c r="F5312" s="126">
        <f t="shared" si="165"/>
        <v>1</v>
      </c>
    </row>
    <row r="5313" spans="1:6" s="60" customFormat="1" ht="54.75" hidden="1" thickBot="1" x14ac:dyDescent="0.3">
      <c r="A5313" s="65" t="str">
        <f t="shared" si="164"/>
        <v>A</v>
      </c>
      <c r="B5313" s="120" t="s">
        <v>2549</v>
      </c>
      <c r="C5313" s="121" t="s">
        <v>2550</v>
      </c>
      <c r="D5313" s="122">
        <v>100</v>
      </c>
      <c r="E5313" s="122">
        <v>100</v>
      </c>
      <c r="F5313" s="123">
        <f t="shared" si="165"/>
        <v>1</v>
      </c>
    </row>
    <row r="5314" spans="1:6" s="60" customFormat="1" ht="15" hidden="1" x14ac:dyDescent="0.25">
      <c r="A5314" s="65" t="str">
        <f t="shared" si="164"/>
        <v>A</v>
      </c>
      <c r="B5314" s="124" t="s">
        <v>315</v>
      </c>
      <c r="C5314" s="124" t="s">
        <v>18</v>
      </c>
      <c r="D5314" s="125">
        <v>100</v>
      </c>
      <c r="E5314" s="125">
        <v>100</v>
      </c>
      <c r="F5314" s="126">
        <f t="shared" si="165"/>
        <v>1</v>
      </c>
    </row>
    <row r="5315" spans="1:6" s="60" customFormat="1" ht="15" hidden="1" x14ac:dyDescent="0.25">
      <c r="A5315" s="65" t="str">
        <f t="shared" si="164"/>
        <v>A</v>
      </c>
      <c r="B5315" s="127" t="s">
        <v>315</v>
      </c>
      <c r="C5315" s="127" t="s">
        <v>32</v>
      </c>
      <c r="D5315" s="128">
        <v>100</v>
      </c>
      <c r="E5315" s="128">
        <v>100</v>
      </c>
      <c r="F5315" s="129">
        <f t="shared" si="165"/>
        <v>1</v>
      </c>
    </row>
    <row r="5316" spans="1:6" s="60" customFormat="1" ht="36.75" hidden="1" thickBot="1" x14ac:dyDescent="0.3">
      <c r="A5316" s="65" t="str">
        <f t="shared" si="164"/>
        <v>A</v>
      </c>
      <c r="B5316" s="120" t="s">
        <v>2551</v>
      </c>
      <c r="C5316" s="121" t="s">
        <v>2552</v>
      </c>
      <c r="D5316" s="122">
        <v>100</v>
      </c>
      <c r="E5316" s="122">
        <v>94.100399999999993</v>
      </c>
      <c r="F5316" s="123">
        <f t="shared" si="165"/>
        <v>0.94100399999999995</v>
      </c>
    </row>
    <row r="5317" spans="1:6" s="60" customFormat="1" ht="15" hidden="1" x14ac:dyDescent="0.25">
      <c r="A5317" s="65" t="str">
        <f t="shared" ref="A5317:A5380" si="166">(IF(OR(D5317&lt;&gt;0,E5317&lt;&gt;0,),"A","B"))</f>
        <v>A</v>
      </c>
      <c r="B5317" s="124" t="s">
        <v>315</v>
      </c>
      <c r="C5317" s="124" t="s">
        <v>18</v>
      </c>
      <c r="D5317" s="125">
        <v>100</v>
      </c>
      <c r="E5317" s="125">
        <v>94.100399999999993</v>
      </c>
      <c r="F5317" s="126">
        <f t="shared" ref="F5317:F5380" si="167">E5317/D5317</f>
        <v>0.94100399999999995</v>
      </c>
    </row>
    <row r="5318" spans="1:6" s="60" customFormat="1" ht="15" hidden="1" x14ac:dyDescent="0.25">
      <c r="A5318" s="65" t="str">
        <f t="shared" si="166"/>
        <v>A</v>
      </c>
      <c r="B5318" s="127" t="s">
        <v>315</v>
      </c>
      <c r="C5318" s="127" t="s">
        <v>32</v>
      </c>
      <c r="D5318" s="128">
        <v>100</v>
      </c>
      <c r="E5318" s="128">
        <v>94.100399999999993</v>
      </c>
      <c r="F5318" s="129">
        <f t="shared" si="167"/>
        <v>0.94100399999999995</v>
      </c>
    </row>
    <row r="5319" spans="1:6" s="60" customFormat="1" ht="54.75" hidden="1" thickBot="1" x14ac:dyDescent="0.3">
      <c r="A5319" s="65" t="str">
        <f t="shared" si="166"/>
        <v>A</v>
      </c>
      <c r="B5319" s="120" t="s">
        <v>2553</v>
      </c>
      <c r="C5319" s="121" t="s">
        <v>2554</v>
      </c>
      <c r="D5319" s="122">
        <v>95</v>
      </c>
      <c r="E5319" s="122">
        <v>72.674139999999994</v>
      </c>
      <c r="F5319" s="123">
        <f t="shared" si="167"/>
        <v>0.76499094736842099</v>
      </c>
    </row>
    <row r="5320" spans="1:6" s="60" customFormat="1" ht="15" hidden="1" x14ac:dyDescent="0.25">
      <c r="A5320" s="65" t="str">
        <f t="shared" si="166"/>
        <v>A</v>
      </c>
      <c r="B5320" s="124" t="s">
        <v>315</v>
      </c>
      <c r="C5320" s="124" t="s">
        <v>18</v>
      </c>
      <c r="D5320" s="125">
        <v>93</v>
      </c>
      <c r="E5320" s="125">
        <v>70.674139999999994</v>
      </c>
      <c r="F5320" s="126">
        <f t="shared" si="167"/>
        <v>0.75993698924731179</v>
      </c>
    </row>
    <row r="5321" spans="1:6" s="60" customFormat="1" ht="15" hidden="1" x14ac:dyDescent="0.25">
      <c r="A5321" s="65" t="str">
        <f t="shared" si="166"/>
        <v>A</v>
      </c>
      <c r="B5321" s="127" t="s">
        <v>315</v>
      </c>
      <c r="C5321" s="127" t="s">
        <v>32</v>
      </c>
      <c r="D5321" s="128">
        <v>93</v>
      </c>
      <c r="E5321" s="128">
        <v>70.674139999999994</v>
      </c>
      <c r="F5321" s="129">
        <f t="shared" si="167"/>
        <v>0.75993698924731179</v>
      </c>
    </row>
    <row r="5322" spans="1:6" s="60" customFormat="1" ht="15" hidden="1" x14ac:dyDescent="0.25">
      <c r="A5322" s="65" t="str">
        <f t="shared" si="166"/>
        <v>A</v>
      </c>
      <c r="B5322" s="124" t="s">
        <v>315</v>
      </c>
      <c r="C5322" s="124" t="s">
        <v>35</v>
      </c>
      <c r="D5322" s="125">
        <v>2</v>
      </c>
      <c r="E5322" s="125">
        <v>2</v>
      </c>
      <c r="F5322" s="126">
        <f t="shared" si="167"/>
        <v>1</v>
      </c>
    </row>
    <row r="5323" spans="1:6" s="60" customFormat="1" ht="54.75" hidden="1" thickBot="1" x14ac:dyDescent="0.3">
      <c r="A5323" s="65" t="str">
        <f t="shared" si="166"/>
        <v>A</v>
      </c>
      <c r="B5323" s="120" t="s">
        <v>2555</v>
      </c>
      <c r="C5323" s="121" t="s">
        <v>2556</v>
      </c>
      <c r="D5323" s="122">
        <v>100</v>
      </c>
      <c r="E5323" s="122">
        <v>99.967729999999989</v>
      </c>
      <c r="F5323" s="123">
        <f t="shared" si="167"/>
        <v>0.99967729999999988</v>
      </c>
    </row>
    <row r="5324" spans="1:6" s="60" customFormat="1" ht="15" hidden="1" x14ac:dyDescent="0.25">
      <c r="A5324" s="65" t="str">
        <f t="shared" si="166"/>
        <v>A</v>
      </c>
      <c r="B5324" s="124" t="s">
        <v>315</v>
      </c>
      <c r="C5324" s="124" t="s">
        <v>18</v>
      </c>
      <c r="D5324" s="125">
        <v>100</v>
      </c>
      <c r="E5324" s="125">
        <v>99.967729999999989</v>
      </c>
      <c r="F5324" s="126">
        <f t="shared" si="167"/>
        <v>0.99967729999999988</v>
      </c>
    </row>
    <row r="5325" spans="1:6" s="60" customFormat="1" ht="15" hidden="1" x14ac:dyDescent="0.25">
      <c r="A5325" s="65" t="str">
        <f t="shared" si="166"/>
        <v>A</v>
      </c>
      <c r="B5325" s="127" t="s">
        <v>315</v>
      </c>
      <c r="C5325" s="127" t="s">
        <v>32</v>
      </c>
      <c r="D5325" s="128">
        <v>100</v>
      </c>
      <c r="E5325" s="128">
        <v>99.967729999999989</v>
      </c>
      <c r="F5325" s="129">
        <f t="shared" si="167"/>
        <v>0.99967729999999988</v>
      </c>
    </row>
    <row r="5326" spans="1:6" s="60" customFormat="1" ht="36.75" hidden="1" thickBot="1" x14ac:dyDescent="0.3">
      <c r="A5326" s="65" t="str">
        <f t="shared" si="166"/>
        <v>A</v>
      </c>
      <c r="B5326" s="120" t="s">
        <v>2557</v>
      </c>
      <c r="C5326" s="121" t="s">
        <v>2558</v>
      </c>
      <c r="D5326" s="122">
        <v>42.75</v>
      </c>
      <c r="E5326" s="122">
        <v>42.75</v>
      </c>
      <c r="F5326" s="123">
        <f t="shared" si="167"/>
        <v>1</v>
      </c>
    </row>
    <row r="5327" spans="1:6" s="60" customFormat="1" ht="15" hidden="1" x14ac:dyDescent="0.25">
      <c r="A5327" s="65" t="str">
        <f t="shared" si="166"/>
        <v>A</v>
      </c>
      <c r="B5327" s="124" t="s">
        <v>315</v>
      </c>
      <c r="C5327" s="124" t="s">
        <v>18</v>
      </c>
      <c r="D5327" s="125">
        <v>42.75</v>
      </c>
      <c r="E5327" s="125">
        <v>42.75</v>
      </c>
      <c r="F5327" s="126">
        <f t="shared" si="167"/>
        <v>1</v>
      </c>
    </row>
    <row r="5328" spans="1:6" s="60" customFormat="1" ht="15" hidden="1" x14ac:dyDescent="0.25">
      <c r="A5328" s="65" t="str">
        <f t="shared" si="166"/>
        <v>A</v>
      </c>
      <c r="B5328" s="127" t="s">
        <v>315</v>
      </c>
      <c r="C5328" s="127" t="s">
        <v>32</v>
      </c>
      <c r="D5328" s="128">
        <v>42.75</v>
      </c>
      <c r="E5328" s="128">
        <v>42.75</v>
      </c>
      <c r="F5328" s="129">
        <f t="shared" si="167"/>
        <v>1</v>
      </c>
    </row>
    <row r="5329" spans="1:6" s="60" customFormat="1" ht="18.75" hidden="1" thickBot="1" x14ac:dyDescent="0.3">
      <c r="A5329" s="65" t="str">
        <f t="shared" si="166"/>
        <v>A</v>
      </c>
      <c r="B5329" s="120" t="s">
        <v>2559</v>
      </c>
      <c r="C5329" s="121" t="s">
        <v>2560</v>
      </c>
      <c r="D5329" s="122">
        <v>1820.9880000000001</v>
      </c>
      <c r="E5329" s="122">
        <v>1545.3820600000001</v>
      </c>
      <c r="F5329" s="123">
        <f t="shared" si="167"/>
        <v>0.84865032608671775</v>
      </c>
    </row>
    <row r="5330" spans="1:6" s="60" customFormat="1" ht="15" hidden="1" x14ac:dyDescent="0.25">
      <c r="A5330" s="65" t="str">
        <f t="shared" si="166"/>
        <v>A</v>
      </c>
      <c r="B5330" s="124" t="s">
        <v>315</v>
      </c>
      <c r="C5330" s="124" t="s">
        <v>18</v>
      </c>
      <c r="D5330" s="125">
        <v>1820.9880000000001</v>
      </c>
      <c r="E5330" s="125">
        <v>1545.3820600000001</v>
      </c>
      <c r="F5330" s="126">
        <f t="shared" si="167"/>
        <v>0.84865032608671775</v>
      </c>
    </row>
    <row r="5331" spans="1:6" s="60" customFormat="1" ht="15" hidden="1" x14ac:dyDescent="0.25">
      <c r="A5331" s="65" t="str">
        <f t="shared" si="166"/>
        <v>A</v>
      </c>
      <c r="B5331" s="127" t="s">
        <v>315</v>
      </c>
      <c r="C5331" s="127" t="s">
        <v>32</v>
      </c>
      <c r="D5331" s="128">
        <v>1820.9880000000001</v>
      </c>
      <c r="E5331" s="128">
        <v>1545.3820600000001</v>
      </c>
      <c r="F5331" s="129">
        <f t="shared" si="167"/>
        <v>0.84865032608671775</v>
      </c>
    </row>
    <row r="5332" spans="1:6" s="60" customFormat="1" ht="90.75" hidden="1" thickBot="1" x14ac:dyDescent="0.3">
      <c r="A5332" s="65" t="str">
        <f t="shared" si="166"/>
        <v>A</v>
      </c>
      <c r="B5332" s="120" t="s">
        <v>2561</v>
      </c>
      <c r="C5332" s="121" t="s">
        <v>2562</v>
      </c>
      <c r="D5332" s="122">
        <v>240</v>
      </c>
      <c r="E5332" s="122">
        <v>198.40600000000001</v>
      </c>
      <c r="F5332" s="123">
        <f t="shared" si="167"/>
        <v>0.82669166666666671</v>
      </c>
    </row>
    <row r="5333" spans="1:6" s="60" customFormat="1" ht="15" hidden="1" x14ac:dyDescent="0.25">
      <c r="A5333" s="65" t="str">
        <f t="shared" si="166"/>
        <v>A</v>
      </c>
      <c r="B5333" s="124" t="s">
        <v>315</v>
      </c>
      <c r="C5333" s="124" t="s">
        <v>18</v>
      </c>
      <c r="D5333" s="125">
        <v>240</v>
      </c>
      <c r="E5333" s="125">
        <v>198.40600000000001</v>
      </c>
      <c r="F5333" s="126">
        <f t="shared" si="167"/>
        <v>0.82669166666666671</v>
      </c>
    </row>
    <row r="5334" spans="1:6" s="60" customFormat="1" ht="15" hidden="1" x14ac:dyDescent="0.25">
      <c r="A5334" s="65" t="str">
        <f t="shared" si="166"/>
        <v>A</v>
      </c>
      <c r="B5334" s="127" t="s">
        <v>315</v>
      </c>
      <c r="C5334" s="127" t="s">
        <v>32</v>
      </c>
      <c r="D5334" s="128">
        <v>240</v>
      </c>
      <c r="E5334" s="128">
        <v>198.40600000000001</v>
      </c>
      <c r="F5334" s="129">
        <f t="shared" si="167"/>
        <v>0.82669166666666671</v>
      </c>
    </row>
    <row r="5335" spans="1:6" s="60" customFormat="1" ht="54.75" hidden="1" thickBot="1" x14ac:dyDescent="0.3">
      <c r="A5335" s="65" t="str">
        <f t="shared" si="166"/>
        <v>A</v>
      </c>
      <c r="B5335" s="120" t="s">
        <v>2563</v>
      </c>
      <c r="C5335" s="121" t="s">
        <v>2564</v>
      </c>
      <c r="D5335" s="122">
        <v>220</v>
      </c>
      <c r="E5335" s="122">
        <v>218.11424</v>
      </c>
      <c r="F5335" s="123">
        <f t="shared" si="167"/>
        <v>0.99142836363636366</v>
      </c>
    </row>
    <row r="5336" spans="1:6" s="60" customFormat="1" ht="15" hidden="1" x14ac:dyDescent="0.25">
      <c r="A5336" s="65" t="str">
        <f t="shared" si="166"/>
        <v>A</v>
      </c>
      <c r="B5336" s="124" t="s">
        <v>315</v>
      </c>
      <c r="C5336" s="124" t="s">
        <v>18</v>
      </c>
      <c r="D5336" s="125">
        <v>220</v>
      </c>
      <c r="E5336" s="125">
        <v>218.11424</v>
      </c>
      <c r="F5336" s="126">
        <f t="shared" si="167"/>
        <v>0.99142836363636366</v>
      </c>
    </row>
    <row r="5337" spans="1:6" s="60" customFormat="1" ht="15" hidden="1" x14ac:dyDescent="0.25">
      <c r="A5337" s="65" t="str">
        <f t="shared" si="166"/>
        <v>A</v>
      </c>
      <c r="B5337" s="127" t="s">
        <v>315</v>
      </c>
      <c r="C5337" s="127" t="s">
        <v>32</v>
      </c>
      <c r="D5337" s="128">
        <v>220</v>
      </c>
      <c r="E5337" s="128">
        <v>218.11424</v>
      </c>
      <c r="F5337" s="129">
        <f t="shared" si="167"/>
        <v>0.99142836363636366</v>
      </c>
    </row>
    <row r="5338" spans="1:6" s="60" customFormat="1" ht="54.75" hidden="1" thickBot="1" x14ac:dyDescent="0.3">
      <c r="A5338" s="65" t="str">
        <f t="shared" si="166"/>
        <v>A</v>
      </c>
      <c r="B5338" s="120" t="s">
        <v>2565</v>
      </c>
      <c r="C5338" s="121" t="s">
        <v>2566</v>
      </c>
      <c r="D5338" s="122">
        <v>130</v>
      </c>
      <c r="E5338" s="122">
        <v>80.441630000000004</v>
      </c>
      <c r="F5338" s="123">
        <f t="shared" si="167"/>
        <v>0.61878176923076922</v>
      </c>
    </row>
    <row r="5339" spans="1:6" s="60" customFormat="1" ht="15" hidden="1" x14ac:dyDescent="0.25">
      <c r="A5339" s="65" t="str">
        <f t="shared" si="166"/>
        <v>A</v>
      </c>
      <c r="B5339" s="124" t="s">
        <v>315</v>
      </c>
      <c r="C5339" s="124" t="s">
        <v>18</v>
      </c>
      <c r="D5339" s="125">
        <v>120</v>
      </c>
      <c r="E5339" s="125">
        <v>76.241630000000001</v>
      </c>
      <c r="F5339" s="126">
        <f t="shared" si="167"/>
        <v>0.63534691666666665</v>
      </c>
    </row>
    <row r="5340" spans="1:6" s="60" customFormat="1" ht="15" hidden="1" x14ac:dyDescent="0.25">
      <c r="A5340" s="65" t="str">
        <f t="shared" si="166"/>
        <v>A</v>
      </c>
      <c r="B5340" s="127" t="s">
        <v>315</v>
      </c>
      <c r="C5340" s="127" t="s">
        <v>32</v>
      </c>
      <c r="D5340" s="128">
        <v>120</v>
      </c>
      <c r="E5340" s="128">
        <v>76.241630000000001</v>
      </c>
      <c r="F5340" s="129">
        <f t="shared" si="167"/>
        <v>0.63534691666666665</v>
      </c>
    </row>
    <row r="5341" spans="1:6" s="60" customFormat="1" ht="15" hidden="1" x14ac:dyDescent="0.25">
      <c r="A5341" s="65" t="str">
        <f t="shared" si="166"/>
        <v>A</v>
      </c>
      <c r="B5341" s="124" t="s">
        <v>315</v>
      </c>
      <c r="C5341" s="124" t="s">
        <v>35</v>
      </c>
      <c r="D5341" s="125">
        <v>10</v>
      </c>
      <c r="E5341" s="125">
        <v>4.2</v>
      </c>
      <c r="F5341" s="126">
        <f t="shared" si="167"/>
        <v>0.42000000000000004</v>
      </c>
    </row>
    <row r="5342" spans="1:6" s="60" customFormat="1" ht="54.75" hidden="1" thickBot="1" x14ac:dyDescent="0.3">
      <c r="A5342" s="65" t="str">
        <f t="shared" si="166"/>
        <v>A</v>
      </c>
      <c r="B5342" s="120" t="s">
        <v>2567</v>
      </c>
      <c r="C5342" s="121" t="s">
        <v>2568</v>
      </c>
      <c r="D5342" s="122">
        <v>38</v>
      </c>
      <c r="E5342" s="122">
        <v>37</v>
      </c>
      <c r="F5342" s="123">
        <f t="shared" si="167"/>
        <v>0.97368421052631582</v>
      </c>
    </row>
    <row r="5343" spans="1:6" s="60" customFormat="1" ht="15" hidden="1" x14ac:dyDescent="0.25">
      <c r="A5343" s="65" t="str">
        <f t="shared" si="166"/>
        <v>A</v>
      </c>
      <c r="B5343" s="124" t="s">
        <v>315</v>
      </c>
      <c r="C5343" s="124" t="s">
        <v>18</v>
      </c>
      <c r="D5343" s="125">
        <v>38</v>
      </c>
      <c r="E5343" s="125">
        <v>37</v>
      </c>
      <c r="F5343" s="126">
        <f t="shared" si="167"/>
        <v>0.97368421052631582</v>
      </c>
    </row>
    <row r="5344" spans="1:6" s="60" customFormat="1" ht="15" hidden="1" x14ac:dyDescent="0.25">
      <c r="A5344" s="65" t="str">
        <f t="shared" si="166"/>
        <v>A</v>
      </c>
      <c r="B5344" s="127" t="s">
        <v>315</v>
      </c>
      <c r="C5344" s="127" t="s">
        <v>32</v>
      </c>
      <c r="D5344" s="128">
        <v>38</v>
      </c>
      <c r="E5344" s="128">
        <v>37</v>
      </c>
      <c r="F5344" s="129">
        <f t="shared" si="167"/>
        <v>0.97368421052631582</v>
      </c>
    </row>
    <row r="5345" spans="1:6" s="60" customFormat="1" ht="36.75" hidden="1" thickBot="1" x14ac:dyDescent="0.3">
      <c r="A5345" s="65" t="str">
        <f t="shared" si="166"/>
        <v>A</v>
      </c>
      <c r="B5345" s="120" t="s">
        <v>2569</v>
      </c>
      <c r="C5345" s="121" t="s">
        <v>2570</v>
      </c>
      <c r="D5345" s="122">
        <v>45</v>
      </c>
      <c r="E5345" s="122">
        <v>44.995100000000001</v>
      </c>
      <c r="F5345" s="123">
        <f t="shared" si="167"/>
        <v>0.99989111111111117</v>
      </c>
    </row>
    <row r="5346" spans="1:6" s="60" customFormat="1" ht="15" hidden="1" x14ac:dyDescent="0.25">
      <c r="A5346" s="65" t="str">
        <f t="shared" si="166"/>
        <v>A</v>
      </c>
      <c r="B5346" s="124" t="s">
        <v>315</v>
      </c>
      <c r="C5346" s="124" t="s">
        <v>18</v>
      </c>
      <c r="D5346" s="125">
        <v>45</v>
      </c>
      <c r="E5346" s="125">
        <v>44.995100000000001</v>
      </c>
      <c r="F5346" s="126">
        <f t="shared" si="167"/>
        <v>0.99989111111111117</v>
      </c>
    </row>
    <row r="5347" spans="1:6" s="60" customFormat="1" ht="15" hidden="1" x14ac:dyDescent="0.25">
      <c r="A5347" s="65" t="str">
        <f t="shared" si="166"/>
        <v>A</v>
      </c>
      <c r="B5347" s="127" t="s">
        <v>315</v>
      </c>
      <c r="C5347" s="127" t="s">
        <v>32</v>
      </c>
      <c r="D5347" s="128">
        <v>45</v>
      </c>
      <c r="E5347" s="128">
        <v>44.995100000000001</v>
      </c>
      <c r="F5347" s="129">
        <f t="shared" si="167"/>
        <v>0.99989111111111117</v>
      </c>
    </row>
    <row r="5348" spans="1:6" s="60" customFormat="1" ht="54.75" hidden="1" thickBot="1" x14ac:dyDescent="0.3">
      <c r="A5348" s="65" t="str">
        <f t="shared" si="166"/>
        <v>A</v>
      </c>
      <c r="B5348" s="120" t="s">
        <v>2571</v>
      </c>
      <c r="C5348" s="121" t="s">
        <v>2572</v>
      </c>
      <c r="D5348" s="122">
        <v>54</v>
      </c>
      <c r="E5348" s="122">
        <v>52.4925</v>
      </c>
      <c r="F5348" s="123">
        <f t="shared" si="167"/>
        <v>0.9720833333333333</v>
      </c>
    </row>
    <row r="5349" spans="1:6" s="60" customFormat="1" ht="15" hidden="1" x14ac:dyDescent="0.25">
      <c r="A5349" s="65" t="str">
        <f t="shared" si="166"/>
        <v>A</v>
      </c>
      <c r="B5349" s="124" t="s">
        <v>315</v>
      </c>
      <c r="C5349" s="124" t="s">
        <v>18</v>
      </c>
      <c r="D5349" s="125">
        <v>54</v>
      </c>
      <c r="E5349" s="125">
        <v>52.4925</v>
      </c>
      <c r="F5349" s="126">
        <f t="shared" si="167"/>
        <v>0.9720833333333333</v>
      </c>
    </row>
    <row r="5350" spans="1:6" s="60" customFormat="1" ht="15" hidden="1" x14ac:dyDescent="0.25">
      <c r="A5350" s="65" t="str">
        <f t="shared" si="166"/>
        <v>A</v>
      </c>
      <c r="B5350" s="127" t="s">
        <v>315</v>
      </c>
      <c r="C5350" s="127" t="s">
        <v>32</v>
      </c>
      <c r="D5350" s="128">
        <v>54</v>
      </c>
      <c r="E5350" s="128">
        <v>52.4925</v>
      </c>
      <c r="F5350" s="129">
        <f t="shared" si="167"/>
        <v>0.9720833333333333</v>
      </c>
    </row>
    <row r="5351" spans="1:6" s="60" customFormat="1" ht="54.75" hidden="1" thickBot="1" x14ac:dyDescent="0.3">
      <c r="A5351" s="65" t="str">
        <f t="shared" si="166"/>
        <v>A</v>
      </c>
      <c r="B5351" s="120" t="s">
        <v>2573</v>
      </c>
      <c r="C5351" s="121" t="s">
        <v>2574</v>
      </c>
      <c r="D5351" s="122">
        <v>68</v>
      </c>
      <c r="E5351" s="122">
        <v>63.403669999999998</v>
      </c>
      <c r="F5351" s="123">
        <f t="shared" si="167"/>
        <v>0.9324069117647058</v>
      </c>
    </row>
    <row r="5352" spans="1:6" s="60" customFormat="1" ht="15" hidden="1" x14ac:dyDescent="0.25">
      <c r="A5352" s="65" t="str">
        <f t="shared" si="166"/>
        <v>A</v>
      </c>
      <c r="B5352" s="124" t="s">
        <v>315</v>
      </c>
      <c r="C5352" s="124" t="s">
        <v>18</v>
      </c>
      <c r="D5352" s="125">
        <v>68</v>
      </c>
      <c r="E5352" s="125">
        <v>63.403669999999998</v>
      </c>
      <c r="F5352" s="126">
        <f t="shared" si="167"/>
        <v>0.9324069117647058</v>
      </c>
    </row>
    <row r="5353" spans="1:6" s="60" customFormat="1" ht="15" hidden="1" x14ac:dyDescent="0.25">
      <c r="A5353" s="65" t="str">
        <f t="shared" si="166"/>
        <v>A</v>
      </c>
      <c r="B5353" s="127" t="s">
        <v>315</v>
      </c>
      <c r="C5353" s="127" t="s">
        <v>32</v>
      </c>
      <c r="D5353" s="128">
        <v>68</v>
      </c>
      <c r="E5353" s="128">
        <v>63.403669999999998</v>
      </c>
      <c r="F5353" s="129">
        <f t="shared" si="167"/>
        <v>0.9324069117647058</v>
      </c>
    </row>
    <row r="5354" spans="1:6" s="60" customFormat="1" ht="36.75" hidden="1" thickBot="1" x14ac:dyDescent="0.3">
      <c r="A5354" s="65" t="str">
        <f t="shared" si="166"/>
        <v>A</v>
      </c>
      <c r="B5354" s="120" t="s">
        <v>2575</v>
      </c>
      <c r="C5354" s="121" t="s">
        <v>2576</v>
      </c>
      <c r="D5354" s="122">
        <v>85</v>
      </c>
      <c r="E5354" s="122">
        <v>67.968990000000005</v>
      </c>
      <c r="F5354" s="123">
        <f t="shared" si="167"/>
        <v>0.79963517647058835</v>
      </c>
    </row>
    <row r="5355" spans="1:6" s="60" customFormat="1" ht="15" hidden="1" x14ac:dyDescent="0.25">
      <c r="A5355" s="65" t="str">
        <f t="shared" si="166"/>
        <v>A</v>
      </c>
      <c r="B5355" s="124" t="s">
        <v>315</v>
      </c>
      <c r="C5355" s="124" t="s">
        <v>18</v>
      </c>
      <c r="D5355" s="125">
        <v>85</v>
      </c>
      <c r="E5355" s="125">
        <v>67.968990000000005</v>
      </c>
      <c r="F5355" s="126">
        <f t="shared" si="167"/>
        <v>0.79963517647058835</v>
      </c>
    </row>
    <row r="5356" spans="1:6" s="60" customFormat="1" ht="15" hidden="1" x14ac:dyDescent="0.25">
      <c r="A5356" s="65" t="str">
        <f t="shared" si="166"/>
        <v>A</v>
      </c>
      <c r="B5356" s="127" t="s">
        <v>315</v>
      </c>
      <c r="C5356" s="127" t="s">
        <v>32</v>
      </c>
      <c r="D5356" s="128">
        <v>85</v>
      </c>
      <c r="E5356" s="128">
        <v>67.968990000000005</v>
      </c>
      <c r="F5356" s="129">
        <f t="shared" si="167"/>
        <v>0.79963517647058835</v>
      </c>
    </row>
    <row r="5357" spans="1:6" s="60" customFormat="1" ht="36.75" hidden="1" thickBot="1" x14ac:dyDescent="0.3">
      <c r="A5357" s="65" t="str">
        <f t="shared" si="166"/>
        <v>A</v>
      </c>
      <c r="B5357" s="120" t="s">
        <v>2577</v>
      </c>
      <c r="C5357" s="121" t="s">
        <v>2578</v>
      </c>
      <c r="D5357" s="122">
        <v>122</v>
      </c>
      <c r="E5357" s="122">
        <v>112.96011999999999</v>
      </c>
      <c r="F5357" s="123">
        <f t="shared" si="167"/>
        <v>0.9259026229508196</v>
      </c>
    </row>
    <row r="5358" spans="1:6" s="60" customFormat="1" ht="15" hidden="1" x14ac:dyDescent="0.25">
      <c r="A5358" s="65" t="str">
        <f t="shared" si="166"/>
        <v>A</v>
      </c>
      <c r="B5358" s="124" t="s">
        <v>315</v>
      </c>
      <c r="C5358" s="124" t="s">
        <v>18</v>
      </c>
      <c r="D5358" s="125">
        <v>122</v>
      </c>
      <c r="E5358" s="125">
        <v>112.96011999999999</v>
      </c>
      <c r="F5358" s="126">
        <f t="shared" si="167"/>
        <v>0.9259026229508196</v>
      </c>
    </row>
    <row r="5359" spans="1:6" s="60" customFormat="1" ht="15" hidden="1" x14ac:dyDescent="0.25">
      <c r="A5359" s="65" t="str">
        <f t="shared" si="166"/>
        <v>A</v>
      </c>
      <c r="B5359" s="127" t="s">
        <v>315</v>
      </c>
      <c r="C5359" s="127" t="s">
        <v>32</v>
      </c>
      <c r="D5359" s="128">
        <v>122</v>
      </c>
      <c r="E5359" s="128">
        <v>112.96011999999999</v>
      </c>
      <c r="F5359" s="129">
        <f t="shared" si="167"/>
        <v>0.9259026229508196</v>
      </c>
    </row>
    <row r="5360" spans="1:6" s="60" customFormat="1" ht="36.75" hidden="1" thickBot="1" x14ac:dyDescent="0.3">
      <c r="A5360" s="65" t="str">
        <f t="shared" si="166"/>
        <v>A</v>
      </c>
      <c r="B5360" s="120" t="s">
        <v>2579</v>
      </c>
      <c r="C5360" s="121" t="s">
        <v>2580</v>
      </c>
      <c r="D5360" s="122">
        <v>225</v>
      </c>
      <c r="E5360" s="122">
        <v>132.56664000000001</v>
      </c>
      <c r="F5360" s="123">
        <f t="shared" si="167"/>
        <v>0.5891850666666667</v>
      </c>
    </row>
    <row r="5361" spans="1:6" s="60" customFormat="1" ht="15" hidden="1" x14ac:dyDescent="0.25">
      <c r="A5361" s="65" t="str">
        <f t="shared" si="166"/>
        <v>A</v>
      </c>
      <c r="B5361" s="124" t="s">
        <v>315</v>
      </c>
      <c r="C5361" s="124" t="s">
        <v>18</v>
      </c>
      <c r="D5361" s="125">
        <v>225</v>
      </c>
      <c r="E5361" s="125">
        <v>132.56664000000001</v>
      </c>
      <c r="F5361" s="126">
        <f t="shared" si="167"/>
        <v>0.5891850666666667</v>
      </c>
    </row>
    <row r="5362" spans="1:6" s="60" customFormat="1" ht="15" hidden="1" x14ac:dyDescent="0.25">
      <c r="A5362" s="65" t="str">
        <f t="shared" si="166"/>
        <v>A</v>
      </c>
      <c r="B5362" s="127" t="s">
        <v>315</v>
      </c>
      <c r="C5362" s="127" t="s">
        <v>32</v>
      </c>
      <c r="D5362" s="128">
        <v>225</v>
      </c>
      <c r="E5362" s="128">
        <v>132.56664000000001</v>
      </c>
      <c r="F5362" s="129">
        <f t="shared" si="167"/>
        <v>0.5891850666666667</v>
      </c>
    </row>
    <row r="5363" spans="1:6" s="60" customFormat="1" ht="18.75" hidden="1" thickBot="1" x14ac:dyDescent="0.3">
      <c r="A5363" s="65" t="str">
        <f t="shared" si="166"/>
        <v>A</v>
      </c>
      <c r="B5363" s="120" t="s">
        <v>2581</v>
      </c>
      <c r="C5363" s="121" t="s">
        <v>2582</v>
      </c>
      <c r="D5363" s="122">
        <v>185</v>
      </c>
      <c r="E5363" s="122">
        <v>107.95156999999999</v>
      </c>
      <c r="F5363" s="123">
        <f t="shared" si="167"/>
        <v>0.58352199999999999</v>
      </c>
    </row>
    <row r="5364" spans="1:6" s="60" customFormat="1" ht="15" hidden="1" x14ac:dyDescent="0.25">
      <c r="A5364" s="65" t="str">
        <f t="shared" si="166"/>
        <v>A</v>
      </c>
      <c r="B5364" s="124" t="s">
        <v>315</v>
      </c>
      <c r="C5364" s="124" t="s">
        <v>18</v>
      </c>
      <c r="D5364" s="125">
        <v>185</v>
      </c>
      <c r="E5364" s="125">
        <v>107.95156999999999</v>
      </c>
      <c r="F5364" s="126">
        <f t="shared" si="167"/>
        <v>0.58352199999999999</v>
      </c>
    </row>
    <row r="5365" spans="1:6" s="60" customFormat="1" ht="15" hidden="1" x14ac:dyDescent="0.25">
      <c r="A5365" s="65" t="str">
        <f t="shared" si="166"/>
        <v>A</v>
      </c>
      <c r="B5365" s="127" t="s">
        <v>315</v>
      </c>
      <c r="C5365" s="127" t="s">
        <v>32</v>
      </c>
      <c r="D5365" s="128">
        <v>185</v>
      </c>
      <c r="E5365" s="128">
        <v>107.95156999999999</v>
      </c>
      <c r="F5365" s="129">
        <f t="shared" si="167"/>
        <v>0.58352199999999999</v>
      </c>
    </row>
    <row r="5366" spans="1:6" s="60" customFormat="1" ht="36.75" hidden="1" thickBot="1" x14ac:dyDescent="0.3">
      <c r="A5366" s="65" t="str">
        <f t="shared" si="166"/>
        <v>A</v>
      </c>
      <c r="B5366" s="120" t="s">
        <v>2583</v>
      </c>
      <c r="C5366" s="121" t="s">
        <v>2584</v>
      </c>
      <c r="D5366" s="122">
        <v>352</v>
      </c>
      <c r="E5366" s="122">
        <v>349.52199999999999</v>
      </c>
      <c r="F5366" s="123">
        <f t="shared" si="167"/>
        <v>0.99296022727272726</v>
      </c>
    </row>
    <row r="5367" spans="1:6" s="60" customFormat="1" ht="15" hidden="1" x14ac:dyDescent="0.25">
      <c r="A5367" s="65" t="str">
        <f t="shared" si="166"/>
        <v>A</v>
      </c>
      <c r="B5367" s="124" t="s">
        <v>315</v>
      </c>
      <c r="C5367" s="124" t="s">
        <v>18</v>
      </c>
      <c r="D5367" s="125">
        <v>352</v>
      </c>
      <c r="E5367" s="125">
        <v>349.52199999999999</v>
      </c>
      <c r="F5367" s="126">
        <f t="shared" si="167"/>
        <v>0.99296022727272726</v>
      </c>
    </row>
    <row r="5368" spans="1:6" s="60" customFormat="1" ht="15" hidden="1" x14ac:dyDescent="0.25">
      <c r="A5368" s="65" t="str">
        <f t="shared" si="166"/>
        <v>A</v>
      </c>
      <c r="B5368" s="127" t="s">
        <v>315</v>
      </c>
      <c r="C5368" s="127" t="s">
        <v>32</v>
      </c>
      <c r="D5368" s="128">
        <v>352</v>
      </c>
      <c r="E5368" s="128">
        <v>349.52199999999999</v>
      </c>
      <c r="F5368" s="129">
        <f t="shared" si="167"/>
        <v>0.99296022727272726</v>
      </c>
    </row>
    <row r="5369" spans="1:6" s="60" customFormat="1" ht="36.75" hidden="1" thickBot="1" x14ac:dyDescent="0.3">
      <c r="A5369" s="65" t="str">
        <f t="shared" si="166"/>
        <v>A</v>
      </c>
      <c r="B5369" s="120" t="s">
        <v>2585</v>
      </c>
      <c r="C5369" s="121" t="s">
        <v>2586</v>
      </c>
      <c r="D5369" s="122">
        <v>127.5</v>
      </c>
      <c r="E5369" s="122">
        <v>77.383849999999995</v>
      </c>
      <c r="F5369" s="123">
        <f t="shared" si="167"/>
        <v>0.60693215686274504</v>
      </c>
    </row>
    <row r="5370" spans="1:6" s="60" customFormat="1" ht="15" hidden="1" x14ac:dyDescent="0.25">
      <c r="A5370" s="65" t="str">
        <f t="shared" si="166"/>
        <v>A</v>
      </c>
      <c r="B5370" s="124" t="s">
        <v>315</v>
      </c>
      <c r="C5370" s="124" t="s">
        <v>18</v>
      </c>
      <c r="D5370" s="125">
        <v>117.5</v>
      </c>
      <c r="E5370" s="125">
        <v>67.383849999999995</v>
      </c>
      <c r="F5370" s="126">
        <f t="shared" si="167"/>
        <v>0.57347957446808506</v>
      </c>
    </row>
    <row r="5371" spans="1:6" s="60" customFormat="1" ht="15" hidden="1" x14ac:dyDescent="0.25">
      <c r="A5371" s="65" t="str">
        <f t="shared" si="166"/>
        <v>A</v>
      </c>
      <c r="B5371" s="127" t="s">
        <v>315</v>
      </c>
      <c r="C5371" s="127" t="s">
        <v>32</v>
      </c>
      <c r="D5371" s="128">
        <v>117.5</v>
      </c>
      <c r="E5371" s="128">
        <v>67.383849999999995</v>
      </c>
      <c r="F5371" s="129">
        <f t="shared" si="167"/>
        <v>0.57347957446808506</v>
      </c>
    </row>
    <row r="5372" spans="1:6" s="60" customFormat="1" ht="15" hidden="1" x14ac:dyDescent="0.25">
      <c r="A5372" s="65" t="str">
        <f t="shared" si="166"/>
        <v>A</v>
      </c>
      <c r="B5372" s="124" t="s">
        <v>315</v>
      </c>
      <c r="C5372" s="124" t="s">
        <v>35</v>
      </c>
      <c r="D5372" s="125">
        <v>10</v>
      </c>
      <c r="E5372" s="125">
        <v>10</v>
      </c>
      <c r="F5372" s="126">
        <f t="shared" si="167"/>
        <v>1</v>
      </c>
    </row>
    <row r="5373" spans="1:6" s="60" customFormat="1" ht="36.75" hidden="1" thickBot="1" x14ac:dyDescent="0.3">
      <c r="A5373" s="65" t="str">
        <f t="shared" si="166"/>
        <v>A</v>
      </c>
      <c r="B5373" s="120" t="s">
        <v>2587</v>
      </c>
      <c r="C5373" s="121" t="s">
        <v>2588</v>
      </c>
      <c r="D5373" s="122">
        <v>55</v>
      </c>
      <c r="E5373" s="122">
        <v>55</v>
      </c>
      <c r="F5373" s="123">
        <f t="shared" si="167"/>
        <v>1</v>
      </c>
    </row>
    <row r="5374" spans="1:6" s="60" customFormat="1" ht="15" hidden="1" x14ac:dyDescent="0.25">
      <c r="A5374" s="65" t="str">
        <f t="shared" si="166"/>
        <v>A</v>
      </c>
      <c r="B5374" s="124" t="s">
        <v>315</v>
      </c>
      <c r="C5374" s="124" t="s">
        <v>18</v>
      </c>
      <c r="D5374" s="125">
        <v>55</v>
      </c>
      <c r="E5374" s="125">
        <v>55</v>
      </c>
      <c r="F5374" s="126">
        <f t="shared" si="167"/>
        <v>1</v>
      </c>
    </row>
    <row r="5375" spans="1:6" s="60" customFormat="1" ht="15" hidden="1" x14ac:dyDescent="0.25">
      <c r="A5375" s="65" t="str">
        <f t="shared" si="166"/>
        <v>A</v>
      </c>
      <c r="B5375" s="127" t="s">
        <v>315</v>
      </c>
      <c r="C5375" s="127" t="s">
        <v>32</v>
      </c>
      <c r="D5375" s="128">
        <v>55</v>
      </c>
      <c r="E5375" s="128">
        <v>55</v>
      </c>
      <c r="F5375" s="129">
        <f t="shared" si="167"/>
        <v>1</v>
      </c>
    </row>
    <row r="5376" spans="1:6" s="60" customFormat="1" ht="36.75" hidden="1" thickBot="1" x14ac:dyDescent="0.3">
      <c r="A5376" s="65" t="str">
        <f t="shared" si="166"/>
        <v>A</v>
      </c>
      <c r="B5376" s="120" t="s">
        <v>2589</v>
      </c>
      <c r="C5376" s="121" t="s">
        <v>2590</v>
      </c>
      <c r="D5376" s="122">
        <v>62</v>
      </c>
      <c r="E5376" s="122">
        <v>62</v>
      </c>
      <c r="F5376" s="123">
        <f t="shared" si="167"/>
        <v>1</v>
      </c>
    </row>
    <row r="5377" spans="1:6" s="60" customFormat="1" ht="15" hidden="1" x14ac:dyDescent="0.25">
      <c r="A5377" s="65" t="str">
        <f t="shared" si="166"/>
        <v>A</v>
      </c>
      <c r="B5377" s="124" t="s">
        <v>315</v>
      </c>
      <c r="C5377" s="124" t="s">
        <v>18</v>
      </c>
      <c r="D5377" s="125">
        <v>62</v>
      </c>
      <c r="E5377" s="125">
        <v>62</v>
      </c>
      <c r="F5377" s="126">
        <f t="shared" si="167"/>
        <v>1</v>
      </c>
    </row>
    <row r="5378" spans="1:6" s="60" customFormat="1" ht="15" hidden="1" x14ac:dyDescent="0.25">
      <c r="A5378" s="65" t="str">
        <f t="shared" si="166"/>
        <v>A</v>
      </c>
      <c r="B5378" s="127" t="s">
        <v>315</v>
      </c>
      <c r="C5378" s="127" t="s">
        <v>32</v>
      </c>
      <c r="D5378" s="128">
        <v>62</v>
      </c>
      <c r="E5378" s="128">
        <v>62</v>
      </c>
      <c r="F5378" s="129">
        <f t="shared" si="167"/>
        <v>1</v>
      </c>
    </row>
    <row r="5379" spans="1:6" s="60" customFormat="1" ht="36.75" hidden="1" thickBot="1" x14ac:dyDescent="0.3">
      <c r="A5379" s="65" t="str">
        <f t="shared" si="166"/>
        <v>A</v>
      </c>
      <c r="B5379" s="120" t="s">
        <v>2767</v>
      </c>
      <c r="C5379" s="121" t="s">
        <v>2768</v>
      </c>
      <c r="D5379" s="122">
        <v>61</v>
      </c>
      <c r="E5379" s="122">
        <v>0</v>
      </c>
      <c r="F5379" s="123">
        <f t="shared" si="167"/>
        <v>0</v>
      </c>
    </row>
    <row r="5380" spans="1:6" s="60" customFormat="1" ht="15" hidden="1" x14ac:dyDescent="0.25">
      <c r="A5380" s="65" t="str">
        <f t="shared" si="166"/>
        <v>A</v>
      </c>
      <c r="B5380" s="124" t="s">
        <v>315</v>
      </c>
      <c r="C5380" s="124" t="s">
        <v>18</v>
      </c>
      <c r="D5380" s="125">
        <v>61</v>
      </c>
      <c r="E5380" s="125">
        <v>0</v>
      </c>
      <c r="F5380" s="126">
        <f t="shared" si="167"/>
        <v>0</v>
      </c>
    </row>
    <row r="5381" spans="1:6" s="60" customFormat="1" ht="15" hidden="1" x14ac:dyDescent="0.25">
      <c r="A5381" s="65" t="str">
        <f t="shared" ref="A5381:A5444" si="168">(IF(OR(D5381&lt;&gt;0,E5381&lt;&gt;0,),"A","B"))</f>
        <v>A</v>
      </c>
      <c r="B5381" s="127" t="s">
        <v>315</v>
      </c>
      <c r="C5381" s="127" t="s">
        <v>32</v>
      </c>
      <c r="D5381" s="128">
        <v>61</v>
      </c>
      <c r="E5381" s="128">
        <v>0</v>
      </c>
      <c r="F5381" s="129">
        <f t="shared" ref="F5381:F5444" si="169">E5381/D5381</f>
        <v>0</v>
      </c>
    </row>
    <row r="5382" spans="1:6" ht="54.75" thickBot="1" x14ac:dyDescent="0.25">
      <c r="A5382" s="49" t="str">
        <f t="shared" si="168"/>
        <v>A</v>
      </c>
      <c r="B5382" s="109" t="s">
        <v>2591</v>
      </c>
      <c r="C5382" s="110" t="s">
        <v>2592</v>
      </c>
      <c r="D5382" s="111">
        <v>470</v>
      </c>
      <c r="E5382" s="111">
        <v>469.44685000000004</v>
      </c>
      <c r="F5382" s="112">
        <f t="shared" si="169"/>
        <v>0.99882308510638307</v>
      </c>
    </row>
    <row r="5383" spans="1:6" ht="15.75" thickTop="1" x14ac:dyDescent="0.2">
      <c r="A5383" s="49" t="str">
        <f t="shared" si="168"/>
        <v>A</v>
      </c>
      <c r="B5383" s="115" t="s">
        <v>315</v>
      </c>
      <c r="C5383" s="115" t="s">
        <v>18</v>
      </c>
      <c r="D5383" s="116">
        <v>470</v>
      </c>
      <c r="E5383" s="116">
        <v>469.44685000000004</v>
      </c>
      <c r="F5383" s="117">
        <f t="shared" si="169"/>
        <v>0.99882308510638307</v>
      </c>
    </row>
    <row r="5384" spans="1:6" ht="15" x14ac:dyDescent="0.2">
      <c r="A5384" s="49" t="str">
        <f t="shared" si="168"/>
        <v>A</v>
      </c>
      <c r="B5384" s="118" t="s">
        <v>315</v>
      </c>
      <c r="C5384" s="118" t="s">
        <v>32</v>
      </c>
      <c r="D5384" s="89">
        <v>470</v>
      </c>
      <c r="E5384" s="89">
        <v>469.44685000000004</v>
      </c>
      <c r="F5384" s="119">
        <f t="shared" si="169"/>
        <v>0.99882308510638307</v>
      </c>
    </row>
    <row r="5385" spans="1:6" ht="54.75" thickBot="1" x14ac:dyDescent="0.25">
      <c r="A5385" s="49" t="str">
        <f t="shared" si="168"/>
        <v>A</v>
      </c>
      <c r="B5385" s="109" t="s">
        <v>2593</v>
      </c>
      <c r="C5385" s="110" t="s">
        <v>2594</v>
      </c>
      <c r="D5385" s="111">
        <v>1495</v>
      </c>
      <c r="E5385" s="111">
        <v>1189.82591</v>
      </c>
      <c r="F5385" s="112">
        <f t="shared" si="169"/>
        <v>0.79587017391304349</v>
      </c>
    </row>
    <row r="5386" spans="1:6" ht="15.75" thickTop="1" x14ac:dyDescent="0.2">
      <c r="A5386" s="49" t="str">
        <f t="shared" si="168"/>
        <v>A</v>
      </c>
      <c r="B5386" s="115" t="s">
        <v>315</v>
      </c>
      <c r="C5386" s="115" t="s">
        <v>18</v>
      </c>
      <c r="D5386" s="116">
        <v>1237</v>
      </c>
      <c r="E5386" s="116">
        <v>974.02454</v>
      </c>
      <c r="F5386" s="117">
        <f t="shared" si="169"/>
        <v>0.78740868229587713</v>
      </c>
    </row>
    <row r="5387" spans="1:6" ht="15" x14ac:dyDescent="0.2">
      <c r="A5387" s="49" t="str">
        <f t="shared" si="168"/>
        <v>A</v>
      </c>
      <c r="B5387" s="118" t="s">
        <v>315</v>
      </c>
      <c r="C5387" s="118" t="s">
        <v>32</v>
      </c>
      <c r="D5387" s="89">
        <v>1237</v>
      </c>
      <c r="E5387" s="89">
        <v>974.02454</v>
      </c>
      <c r="F5387" s="119">
        <f t="shared" si="169"/>
        <v>0.78740868229587713</v>
      </c>
    </row>
    <row r="5388" spans="1:6" ht="15" x14ac:dyDescent="0.2">
      <c r="A5388" s="49" t="str">
        <f t="shared" si="168"/>
        <v>A</v>
      </c>
      <c r="B5388" s="115" t="s">
        <v>315</v>
      </c>
      <c r="C5388" s="115" t="s">
        <v>35</v>
      </c>
      <c r="D5388" s="116">
        <v>258</v>
      </c>
      <c r="E5388" s="116">
        <v>215.80136999999999</v>
      </c>
      <c r="F5388" s="117">
        <f t="shared" si="169"/>
        <v>0.8364394186046511</v>
      </c>
    </row>
    <row r="5389" spans="1:6" ht="54.75" thickBot="1" x14ac:dyDescent="0.25">
      <c r="A5389" s="49" t="str">
        <f t="shared" si="168"/>
        <v>A</v>
      </c>
      <c r="B5389" s="109" t="s">
        <v>2595</v>
      </c>
      <c r="C5389" s="110" t="s">
        <v>2596</v>
      </c>
      <c r="D5389" s="111">
        <v>602.5</v>
      </c>
      <c r="E5389" s="111">
        <v>558.67385999999999</v>
      </c>
      <c r="F5389" s="112">
        <f t="shared" si="169"/>
        <v>0.92725951867219913</v>
      </c>
    </row>
    <row r="5390" spans="1:6" ht="15.75" thickTop="1" x14ac:dyDescent="0.2">
      <c r="A5390" s="49" t="str">
        <f t="shared" si="168"/>
        <v>A</v>
      </c>
      <c r="B5390" s="115" t="s">
        <v>315</v>
      </c>
      <c r="C5390" s="115" t="s">
        <v>18</v>
      </c>
      <c r="D5390" s="116">
        <v>532.5</v>
      </c>
      <c r="E5390" s="116">
        <v>488.67386000000005</v>
      </c>
      <c r="F5390" s="117">
        <f t="shared" si="169"/>
        <v>0.91769738967136161</v>
      </c>
    </row>
    <row r="5391" spans="1:6" ht="15" x14ac:dyDescent="0.2">
      <c r="A5391" s="49" t="str">
        <f t="shared" si="168"/>
        <v>A</v>
      </c>
      <c r="B5391" s="118" t="s">
        <v>315</v>
      </c>
      <c r="C5391" s="118" t="s">
        <v>32</v>
      </c>
      <c r="D5391" s="89">
        <v>532.5</v>
      </c>
      <c r="E5391" s="89">
        <v>488.67386000000005</v>
      </c>
      <c r="F5391" s="119">
        <f t="shared" si="169"/>
        <v>0.91769738967136161</v>
      </c>
    </row>
    <row r="5392" spans="1:6" ht="15" x14ac:dyDescent="0.2">
      <c r="A5392" s="49" t="str">
        <f t="shared" si="168"/>
        <v>A</v>
      </c>
      <c r="B5392" s="115" t="s">
        <v>315</v>
      </c>
      <c r="C5392" s="115" t="s">
        <v>35</v>
      </c>
      <c r="D5392" s="116">
        <v>70</v>
      </c>
      <c r="E5392" s="116">
        <v>70</v>
      </c>
      <c r="F5392" s="117">
        <f t="shared" si="169"/>
        <v>1</v>
      </c>
    </row>
    <row r="5393" spans="1:6" ht="54.75" thickBot="1" x14ac:dyDescent="0.25">
      <c r="A5393" s="49" t="str">
        <f t="shared" si="168"/>
        <v>A</v>
      </c>
      <c r="B5393" s="109" t="s">
        <v>2597</v>
      </c>
      <c r="C5393" s="110" t="s">
        <v>2598</v>
      </c>
      <c r="D5393" s="111">
        <v>199</v>
      </c>
      <c r="E5393" s="111">
        <v>196.61699999999999</v>
      </c>
      <c r="F5393" s="112">
        <f t="shared" si="169"/>
        <v>0.9880251256281406</v>
      </c>
    </row>
    <row r="5394" spans="1:6" ht="15.75" thickTop="1" x14ac:dyDescent="0.2">
      <c r="A5394" s="49" t="str">
        <f t="shared" si="168"/>
        <v>A</v>
      </c>
      <c r="B5394" s="115" t="s">
        <v>315</v>
      </c>
      <c r="C5394" s="115" t="s">
        <v>18</v>
      </c>
      <c r="D5394" s="116">
        <v>189</v>
      </c>
      <c r="E5394" s="116">
        <v>188.99700000000001</v>
      </c>
      <c r="F5394" s="117">
        <f t="shared" si="169"/>
        <v>0.99998412698412709</v>
      </c>
    </row>
    <row r="5395" spans="1:6" ht="15" x14ac:dyDescent="0.2">
      <c r="A5395" s="49" t="str">
        <f t="shared" si="168"/>
        <v>A</v>
      </c>
      <c r="B5395" s="118" t="s">
        <v>315</v>
      </c>
      <c r="C5395" s="118" t="s">
        <v>32</v>
      </c>
      <c r="D5395" s="89">
        <v>189</v>
      </c>
      <c r="E5395" s="89">
        <v>188.99700000000001</v>
      </c>
      <c r="F5395" s="119">
        <f t="shared" si="169"/>
        <v>0.99998412698412709</v>
      </c>
    </row>
    <row r="5396" spans="1:6" ht="15" x14ac:dyDescent="0.2">
      <c r="A5396" s="49" t="str">
        <f t="shared" si="168"/>
        <v>A</v>
      </c>
      <c r="B5396" s="115" t="s">
        <v>315</v>
      </c>
      <c r="C5396" s="115" t="s">
        <v>35</v>
      </c>
      <c r="D5396" s="116">
        <v>10</v>
      </c>
      <c r="E5396" s="116">
        <v>7.62</v>
      </c>
      <c r="F5396" s="117">
        <f t="shared" si="169"/>
        <v>0.76200000000000001</v>
      </c>
    </row>
    <row r="5397" spans="1:6" ht="54.75" thickBot="1" x14ac:dyDescent="0.25">
      <c r="A5397" s="49" t="str">
        <f t="shared" si="168"/>
        <v>A</v>
      </c>
      <c r="B5397" s="109" t="s">
        <v>2599</v>
      </c>
      <c r="C5397" s="110" t="s">
        <v>2600</v>
      </c>
      <c r="D5397" s="111">
        <v>652.5</v>
      </c>
      <c r="E5397" s="111">
        <v>648.37380999999993</v>
      </c>
      <c r="F5397" s="112">
        <f t="shared" si="169"/>
        <v>0.9936763371647509</v>
      </c>
    </row>
    <row r="5398" spans="1:6" ht="15.75" thickTop="1" x14ac:dyDescent="0.2">
      <c r="A5398" s="49" t="str">
        <f t="shared" si="168"/>
        <v>A</v>
      </c>
      <c r="B5398" s="115" t="s">
        <v>315</v>
      </c>
      <c r="C5398" s="115" t="s">
        <v>18</v>
      </c>
      <c r="D5398" s="116">
        <v>652.5</v>
      </c>
      <c r="E5398" s="116">
        <v>648.37380999999993</v>
      </c>
      <c r="F5398" s="117">
        <f t="shared" si="169"/>
        <v>0.9936763371647509</v>
      </c>
    </row>
    <row r="5399" spans="1:6" ht="15" x14ac:dyDescent="0.2">
      <c r="A5399" s="49" t="str">
        <f t="shared" si="168"/>
        <v>A</v>
      </c>
      <c r="B5399" s="118" t="s">
        <v>315</v>
      </c>
      <c r="C5399" s="118" t="s">
        <v>32</v>
      </c>
      <c r="D5399" s="89">
        <v>652.5</v>
      </c>
      <c r="E5399" s="89">
        <v>648.37380999999993</v>
      </c>
      <c r="F5399" s="119">
        <f t="shared" si="169"/>
        <v>0.9936763371647509</v>
      </c>
    </row>
    <row r="5400" spans="1:6" ht="54.75" thickBot="1" x14ac:dyDescent="0.25">
      <c r="A5400" s="49" t="str">
        <f t="shared" si="168"/>
        <v>A</v>
      </c>
      <c r="B5400" s="109" t="s">
        <v>2601</v>
      </c>
      <c r="C5400" s="110" t="s">
        <v>2602</v>
      </c>
      <c r="D5400" s="111">
        <v>172.5</v>
      </c>
      <c r="E5400" s="111">
        <v>157.54607999999999</v>
      </c>
      <c r="F5400" s="112">
        <f t="shared" si="169"/>
        <v>0.91331060869565206</v>
      </c>
    </row>
    <row r="5401" spans="1:6" ht="15.75" thickTop="1" x14ac:dyDescent="0.2">
      <c r="A5401" s="49" t="str">
        <f t="shared" si="168"/>
        <v>A</v>
      </c>
      <c r="B5401" s="115" t="s">
        <v>315</v>
      </c>
      <c r="C5401" s="115" t="s">
        <v>18</v>
      </c>
      <c r="D5401" s="116">
        <v>172.5</v>
      </c>
      <c r="E5401" s="116">
        <v>157.54607999999999</v>
      </c>
      <c r="F5401" s="117">
        <f t="shared" si="169"/>
        <v>0.91331060869565206</v>
      </c>
    </row>
    <row r="5402" spans="1:6" ht="15" x14ac:dyDescent="0.2">
      <c r="A5402" s="49" t="str">
        <f t="shared" si="168"/>
        <v>A</v>
      </c>
      <c r="B5402" s="118" t="s">
        <v>315</v>
      </c>
      <c r="C5402" s="118" t="s">
        <v>32</v>
      </c>
      <c r="D5402" s="89">
        <v>172.5</v>
      </c>
      <c r="E5402" s="89">
        <v>157.54607999999999</v>
      </c>
      <c r="F5402" s="119">
        <f t="shared" si="169"/>
        <v>0.91331060869565206</v>
      </c>
    </row>
    <row r="5403" spans="1:6" ht="72.75" thickBot="1" x14ac:dyDescent="0.25">
      <c r="A5403" s="49" t="str">
        <f t="shared" si="168"/>
        <v>A</v>
      </c>
      <c r="B5403" s="109" t="s">
        <v>2603</v>
      </c>
      <c r="C5403" s="110" t="s">
        <v>2604</v>
      </c>
      <c r="D5403" s="111">
        <v>1669</v>
      </c>
      <c r="E5403" s="111">
        <v>1669</v>
      </c>
      <c r="F5403" s="112">
        <f t="shared" si="169"/>
        <v>1</v>
      </c>
    </row>
    <row r="5404" spans="1:6" ht="15.75" thickTop="1" x14ac:dyDescent="0.2">
      <c r="A5404" s="49" t="str">
        <f t="shared" si="168"/>
        <v>A</v>
      </c>
      <c r="B5404" s="115" t="s">
        <v>315</v>
      </c>
      <c r="C5404" s="115" t="s">
        <v>18</v>
      </c>
      <c r="D5404" s="116">
        <v>1669</v>
      </c>
      <c r="E5404" s="116">
        <v>1669</v>
      </c>
      <c r="F5404" s="117">
        <f t="shared" si="169"/>
        <v>1</v>
      </c>
    </row>
    <row r="5405" spans="1:6" ht="15" x14ac:dyDescent="0.2">
      <c r="A5405" s="49" t="str">
        <f t="shared" si="168"/>
        <v>A</v>
      </c>
      <c r="B5405" s="118" t="s">
        <v>315</v>
      </c>
      <c r="C5405" s="118" t="s">
        <v>32</v>
      </c>
      <c r="D5405" s="89">
        <v>1669</v>
      </c>
      <c r="E5405" s="89">
        <v>1669</v>
      </c>
      <c r="F5405" s="119">
        <f t="shared" si="169"/>
        <v>1</v>
      </c>
    </row>
    <row r="5406" spans="1:6" ht="54.75" thickBot="1" x14ac:dyDescent="0.25">
      <c r="A5406" s="49" t="str">
        <f t="shared" si="168"/>
        <v>A</v>
      </c>
      <c r="B5406" s="109" t="s">
        <v>2605</v>
      </c>
      <c r="C5406" s="110" t="s">
        <v>2606</v>
      </c>
      <c r="D5406" s="111">
        <v>1440.25</v>
      </c>
      <c r="E5406" s="111">
        <v>1439.8293800000001</v>
      </c>
      <c r="F5406" s="112">
        <f t="shared" si="169"/>
        <v>0.99970795348029862</v>
      </c>
    </row>
    <row r="5407" spans="1:6" ht="15.75" thickTop="1" x14ac:dyDescent="0.2">
      <c r="A5407" s="49" t="str">
        <f t="shared" si="168"/>
        <v>A</v>
      </c>
      <c r="B5407" s="115" t="s">
        <v>315</v>
      </c>
      <c r="C5407" s="115" t="s">
        <v>18</v>
      </c>
      <c r="D5407" s="116">
        <v>1410.25</v>
      </c>
      <c r="E5407" s="116">
        <v>1409.8293799999999</v>
      </c>
      <c r="F5407" s="117">
        <f t="shared" si="169"/>
        <v>0.99970174082609464</v>
      </c>
    </row>
    <row r="5408" spans="1:6" ht="15" x14ac:dyDescent="0.2">
      <c r="A5408" s="49" t="str">
        <f t="shared" si="168"/>
        <v>A</v>
      </c>
      <c r="B5408" s="118" t="s">
        <v>315</v>
      </c>
      <c r="C5408" s="118" t="s">
        <v>32</v>
      </c>
      <c r="D5408" s="89">
        <v>1410.25</v>
      </c>
      <c r="E5408" s="89">
        <v>1409.8293799999999</v>
      </c>
      <c r="F5408" s="119">
        <f t="shared" si="169"/>
        <v>0.99970174082609464</v>
      </c>
    </row>
    <row r="5409" spans="1:6" ht="15" x14ac:dyDescent="0.2">
      <c r="A5409" s="49" t="str">
        <f t="shared" si="168"/>
        <v>A</v>
      </c>
      <c r="B5409" s="115" t="s">
        <v>315</v>
      </c>
      <c r="C5409" s="115" t="s">
        <v>35</v>
      </c>
      <c r="D5409" s="116">
        <v>30</v>
      </c>
      <c r="E5409" s="116">
        <v>30</v>
      </c>
      <c r="F5409" s="117">
        <f t="shared" si="169"/>
        <v>1</v>
      </c>
    </row>
    <row r="5410" spans="1:6" ht="54.75" thickBot="1" x14ac:dyDescent="0.25">
      <c r="A5410" s="49" t="str">
        <f t="shared" si="168"/>
        <v>A</v>
      </c>
      <c r="B5410" s="109" t="s">
        <v>2607</v>
      </c>
      <c r="C5410" s="110" t="s">
        <v>2608</v>
      </c>
      <c r="D5410" s="111">
        <v>90</v>
      </c>
      <c r="E5410" s="111">
        <v>90</v>
      </c>
      <c r="F5410" s="112">
        <f t="shared" si="169"/>
        <v>1</v>
      </c>
    </row>
    <row r="5411" spans="1:6" ht="15.75" thickTop="1" x14ac:dyDescent="0.2">
      <c r="A5411" s="49" t="str">
        <f t="shared" si="168"/>
        <v>A</v>
      </c>
      <c r="B5411" s="115" t="s">
        <v>315</v>
      </c>
      <c r="C5411" s="115" t="s">
        <v>18</v>
      </c>
      <c r="D5411" s="116">
        <v>90</v>
      </c>
      <c r="E5411" s="116">
        <v>90</v>
      </c>
      <c r="F5411" s="117">
        <f t="shared" si="169"/>
        <v>1</v>
      </c>
    </row>
    <row r="5412" spans="1:6" ht="15" x14ac:dyDescent="0.2">
      <c r="A5412" s="49" t="str">
        <f t="shared" si="168"/>
        <v>A</v>
      </c>
      <c r="B5412" s="118" t="s">
        <v>315</v>
      </c>
      <c r="C5412" s="118" t="s">
        <v>32</v>
      </c>
      <c r="D5412" s="89">
        <v>90</v>
      </c>
      <c r="E5412" s="89">
        <v>90</v>
      </c>
      <c r="F5412" s="119">
        <f t="shared" si="169"/>
        <v>1</v>
      </c>
    </row>
    <row r="5413" spans="1:6" ht="36.75" thickBot="1" x14ac:dyDescent="0.25">
      <c r="A5413" s="49" t="str">
        <f t="shared" si="168"/>
        <v>A</v>
      </c>
      <c r="B5413" s="109" t="s">
        <v>2609</v>
      </c>
      <c r="C5413" s="110" t="s">
        <v>2610</v>
      </c>
      <c r="D5413" s="111">
        <v>800</v>
      </c>
      <c r="E5413" s="111">
        <v>800</v>
      </c>
      <c r="F5413" s="112">
        <f t="shared" si="169"/>
        <v>1</v>
      </c>
    </row>
    <row r="5414" spans="1:6" ht="15.75" thickTop="1" x14ac:dyDescent="0.2">
      <c r="A5414" s="49" t="str">
        <f t="shared" si="168"/>
        <v>A</v>
      </c>
      <c r="B5414" s="115" t="s">
        <v>315</v>
      </c>
      <c r="C5414" s="115" t="s">
        <v>18</v>
      </c>
      <c r="D5414" s="116">
        <v>800</v>
      </c>
      <c r="E5414" s="116">
        <v>800</v>
      </c>
      <c r="F5414" s="117">
        <f t="shared" si="169"/>
        <v>1</v>
      </c>
    </row>
    <row r="5415" spans="1:6" ht="15" x14ac:dyDescent="0.2">
      <c r="A5415" s="49" t="str">
        <f t="shared" si="168"/>
        <v>A</v>
      </c>
      <c r="B5415" s="118" t="s">
        <v>315</v>
      </c>
      <c r="C5415" s="118" t="s">
        <v>32</v>
      </c>
      <c r="D5415" s="89">
        <v>800</v>
      </c>
      <c r="E5415" s="89">
        <v>800</v>
      </c>
      <c r="F5415" s="119">
        <f t="shared" si="169"/>
        <v>1</v>
      </c>
    </row>
    <row r="5416" spans="1:6" ht="36.75" thickBot="1" x14ac:dyDescent="0.25">
      <c r="A5416" s="49" t="str">
        <f t="shared" si="168"/>
        <v>A</v>
      </c>
      <c r="B5416" s="109" t="s">
        <v>2611</v>
      </c>
      <c r="C5416" s="110" t="s">
        <v>2612</v>
      </c>
      <c r="D5416" s="111">
        <v>500</v>
      </c>
      <c r="E5416" s="111">
        <v>495.25637999999998</v>
      </c>
      <c r="F5416" s="112">
        <f t="shared" si="169"/>
        <v>0.99051275999999999</v>
      </c>
    </row>
    <row r="5417" spans="1:6" ht="15.75" thickTop="1" x14ac:dyDescent="0.2">
      <c r="A5417" s="49" t="str">
        <f t="shared" si="168"/>
        <v>A</v>
      </c>
      <c r="B5417" s="115" t="s">
        <v>315</v>
      </c>
      <c r="C5417" s="115" t="s">
        <v>18</v>
      </c>
      <c r="D5417" s="116">
        <v>365</v>
      </c>
      <c r="E5417" s="116">
        <v>360.25637999999998</v>
      </c>
      <c r="F5417" s="117">
        <f t="shared" si="169"/>
        <v>0.98700378082191775</v>
      </c>
    </row>
    <row r="5418" spans="1:6" ht="15" x14ac:dyDescent="0.2">
      <c r="A5418" s="49" t="str">
        <f t="shared" si="168"/>
        <v>A</v>
      </c>
      <c r="B5418" s="118" t="s">
        <v>315</v>
      </c>
      <c r="C5418" s="118" t="s">
        <v>31</v>
      </c>
      <c r="D5418" s="89">
        <v>45</v>
      </c>
      <c r="E5418" s="89">
        <v>45</v>
      </c>
      <c r="F5418" s="119">
        <f t="shared" si="169"/>
        <v>1</v>
      </c>
    </row>
    <row r="5419" spans="1:6" ht="15" x14ac:dyDescent="0.2">
      <c r="A5419" s="49" t="str">
        <f t="shared" si="168"/>
        <v>A</v>
      </c>
      <c r="B5419" s="118" t="s">
        <v>315</v>
      </c>
      <c r="C5419" s="118" t="s">
        <v>32</v>
      </c>
      <c r="D5419" s="89">
        <v>320</v>
      </c>
      <c r="E5419" s="89">
        <v>315.25637999999998</v>
      </c>
      <c r="F5419" s="119">
        <f t="shared" si="169"/>
        <v>0.98517618749999991</v>
      </c>
    </row>
    <row r="5420" spans="1:6" ht="15" x14ac:dyDescent="0.2">
      <c r="A5420" s="49" t="str">
        <f t="shared" si="168"/>
        <v>A</v>
      </c>
      <c r="B5420" s="115" t="s">
        <v>315</v>
      </c>
      <c r="C5420" s="115" t="s">
        <v>35</v>
      </c>
      <c r="D5420" s="116">
        <v>100</v>
      </c>
      <c r="E5420" s="116">
        <v>100</v>
      </c>
      <c r="F5420" s="117">
        <f t="shared" si="169"/>
        <v>1</v>
      </c>
    </row>
    <row r="5421" spans="1:6" ht="15" x14ac:dyDescent="0.2">
      <c r="A5421" s="49" t="str">
        <f t="shared" si="168"/>
        <v>A</v>
      </c>
      <c r="B5421" s="115" t="s">
        <v>315</v>
      </c>
      <c r="C5421" s="115" t="s">
        <v>40</v>
      </c>
      <c r="D5421" s="116">
        <v>35</v>
      </c>
      <c r="E5421" s="116">
        <v>35</v>
      </c>
      <c r="F5421" s="117">
        <f t="shared" si="169"/>
        <v>1</v>
      </c>
    </row>
    <row r="5422" spans="1:6" ht="36.75" thickBot="1" x14ac:dyDescent="0.25">
      <c r="A5422" s="49" t="str">
        <f t="shared" si="168"/>
        <v>A</v>
      </c>
      <c r="B5422" s="109" t="s">
        <v>2613</v>
      </c>
      <c r="C5422" s="110" t="s">
        <v>2614</v>
      </c>
      <c r="D5422" s="111">
        <v>602</v>
      </c>
      <c r="E5422" s="111">
        <v>601</v>
      </c>
      <c r="F5422" s="112">
        <f t="shared" si="169"/>
        <v>0.99833887043189373</v>
      </c>
    </row>
    <row r="5423" spans="1:6" ht="15.75" thickTop="1" x14ac:dyDescent="0.2">
      <c r="A5423" s="49" t="str">
        <f t="shared" si="168"/>
        <v>A</v>
      </c>
      <c r="B5423" s="115" t="s">
        <v>315</v>
      </c>
      <c r="C5423" s="115" t="s">
        <v>18</v>
      </c>
      <c r="D5423" s="116">
        <v>602</v>
      </c>
      <c r="E5423" s="116">
        <v>601</v>
      </c>
      <c r="F5423" s="117">
        <f t="shared" si="169"/>
        <v>0.99833887043189373</v>
      </c>
    </row>
    <row r="5424" spans="1:6" ht="15" x14ac:dyDescent="0.2">
      <c r="A5424" s="49" t="str">
        <f t="shared" si="168"/>
        <v>A</v>
      </c>
      <c r="B5424" s="118" t="s">
        <v>315</v>
      </c>
      <c r="C5424" s="118" t="s">
        <v>32</v>
      </c>
      <c r="D5424" s="89">
        <v>602</v>
      </c>
      <c r="E5424" s="89">
        <v>601</v>
      </c>
      <c r="F5424" s="119">
        <f t="shared" si="169"/>
        <v>0.99833887043189373</v>
      </c>
    </row>
    <row r="5425" spans="1:6" ht="36.75" thickBot="1" x14ac:dyDescent="0.25">
      <c r="A5425" s="49" t="str">
        <f t="shared" si="168"/>
        <v>A</v>
      </c>
      <c r="B5425" s="109" t="s">
        <v>2615</v>
      </c>
      <c r="C5425" s="110" t="s">
        <v>2616</v>
      </c>
      <c r="D5425" s="111">
        <v>5700</v>
      </c>
      <c r="E5425" s="111">
        <v>3914.7989700000007</v>
      </c>
      <c r="F5425" s="112">
        <f t="shared" si="169"/>
        <v>0.68680683684210542</v>
      </c>
    </row>
    <row r="5426" spans="1:6" ht="15.75" thickTop="1" x14ac:dyDescent="0.2">
      <c r="A5426" s="49" t="str">
        <f t="shared" si="168"/>
        <v>A</v>
      </c>
      <c r="B5426" s="115" t="s">
        <v>315</v>
      </c>
      <c r="C5426" s="115" t="s">
        <v>18</v>
      </c>
      <c r="D5426" s="116">
        <v>3900</v>
      </c>
      <c r="E5426" s="116">
        <v>3763.0751500000006</v>
      </c>
      <c r="F5426" s="117">
        <f t="shared" si="169"/>
        <v>0.9648910641025642</v>
      </c>
    </row>
    <row r="5427" spans="1:6" ht="15" x14ac:dyDescent="0.2">
      <c r="A5427" s="49" t="str">
        <f t="shared" si="168"/>
        <v>A</v>
      </c>
      <c r="B5427" s="118" t="s">
        <v>315</v>
      </c>
      <c r="C5427" s="118" t="s">
        <v>20</v>
      </c>
      <c r="D5427" s="89">
        <v>3900</v>
      </c>
      <c r="E5427" s="89">
        <v>3763.0751500000006</v>
      </c>
      <c r="F5427" s="119">
        <f t="shared" si="169"/>
        <v>0.9648910641025642</v>
      </c>
    </row>
    <row r="5428" spans="1:6" ht="15" x14ac:dyDescent="0.2">
      <c r="A5428" s="49" t="str">
        <f t="shared" si="168"/>
        <v>A</v>
      </c>
      <c r="B5428" s="115" t="s">
        <v>315</v>
      </c>
      <c r="C5428" s="115" t="s">
        <v>35</v>
      </c>
      <c r="D5428" s="116">
        <v>1800</v>
      </c>
      <c r="E5428" s="116">
        <v>151.72382000000002</v>
      </c>
      <c r="F5428" s="117">
        <f t="shared" si="169"/>
        <v>8.4291011111111119E-2</v>
      </c>
    </row>
    <row r="5429" spans="1:6" ht="36.75" thickBot="1" x14ac:dyDescent="0.25">
      <c r="A5429" s="49" t="str">
        <f t="shared" si="168"/>
        <v>A</v>
      </c>
      <c r="B5429" s="109" t="s">
        <v>2617</v>
      </c>
      <c r="C5429" s="110" t="s">
        <v>2618</v>
      </c>
      <c r="D5429" s="111">
        <v>7821.18</v>
      </c>
      <c r="E5429" s="111">
        <v>7233.8488200000002</v>
      </c>
      <c r="F5429" s="112">
        <f t="shared" si="169"/>
        <v>0.92490504246162342</v>
      </c>
    </row>
    <row r="5430" spans="1:6" ht="15.75" thickTop="1" x14ac:dyDescent="0.2">
      <c r="A5430" s="49" t="str">
        <f t="shared" si="168"/>
        <v>A</v>
      </c>
      <c r="B5430" s="115" t="s">
        <v>315</v>
      </c>
      <c r="C5430" s="115" t="s">
        <v>18</v>
      </c>
      <c r="D5430" s="116">
        <v>7721.18</v>
      </c>
      <c r="E5430" s="116">
        <v>7207.29882</v>
      </c>
      <c r="F5430" s="117">
        <f t="shared" si="169"/>
        <v>0.93344525318668903</v>
      </c>
    </row>
    <row r="5431" spans="1:6" ht="15" x14ac:dyDescent="0.2">
      <c r="A5431" s="49" t="str">
        <f t="shared" si="168"/>
        <v>A</v>
      </c>
      <c r="B5431" s="118" t="s">
        <v>315</v>
      </c>
      <c r="C5431" s="118" t="s">
        <v>19</v>
      </c>
      <c r="D5431" s="89">
        <v>3295</v>
      </c>
      <c r="E5431" s="89">
        <v>3123.5901200000003</v>
      </c>
      <c r="F5431" s="119">
        <f t="shared" si="169"/>
        <v>0.94797879210925651</v>
      </c>
    </row>
    <row r="5432" spans="1:6" ht="15" x14ac:dyDescent="0.2">
      <c r="A5432" s="49" t="str">
        <f t="shared" si="168"/>
        <v>A</v>
      </c>
      <c r="B5432" s="118" t="s">
        <v>315</v>
      </c>
      <c r="C5432" s="118" t="s">
        <v>20</v>
      </c>
      <c r="D5432" s="89">
        <v>4352.18</v>
      </c>
      <c r="E5432" s="89">
        <v>4029.3610300000005</v>
      </c>
      <c r="F5432" s="119">
        <f t="shared" si="169"/>
        <v>0.92582591482889043</v>
      </c>
    </row>
    <row r="5433" spans="1:6" ht="15" x14ac:dyDescent="0.2">
      <c r="A5433" s="49" t="str">
        <f t="shared" si="168"/>
        <v>A</v>
      </c>
      <c r="B5433" s="118" t="s">
        <v>315</v>
      </c>
      <c r="C5433" s="118" t="s">
        <v>3</v>
      </c>
      <c r="D5433" s="89">
        <v>0</v>
      </c>
      <c r="E5433" s="89">
        <v>2.41</v>
      </c>
      <c r="F5433" s="119" t="e">
        <f t="shared" si="169"/>
        <v>#DIV/0!</v>
      </c>
    </row>
    <row r="5434" spans="1:6" ht="15" x14ac:dyDescent="0.2">
      <c r="A5434" s="49" t="str">
        <f t="shared" si="168"/>
        <v>A</v>
      </c>
      <c r="B5434" s="118" t="s">
        <v>315</v>
      </c>
      <c r="C5434" s="118" t="s">
        <v>33</v>
      </c>
      <c r="D5434" s="89">
        <v>59</v>
      </c>
      <c r="E5434" s="89">
        <v>46.499430000000004</v>
      </c>
      <c r="F5434" s="119">
        <f t="shared" si="169"/>
        <v>0.78812593220338989</v>
      </c>
    </row>
    <row r="5435" spans="1:6" ht="15" x14ac:dyDescent="0.2">
      <c r="A5435" s="49" t="str">
        <f t="shared" si="168"/>
        <v>A</v>
      </c>
      <c r="B5435" s="118" t="s">
        <v>315</v>
      </c>
      <c r="C5435" s="118" t="s">
        <v>34</v>
      </c>
      <c r="D5435" s="89">
        <v>15</v>
      </c>
      <c r="E5435" s="89">
        <v>5.4382399999999995</v>
      </c>
      <c r="F5435" s="119">
        <f t="shared" si="169"/>
        <v>0.36254933333333328</v>
      </c>
    </row>
    <row r="5436" spans="1:6" ht="15" x14ac:dyDescent="0.2">
      <c r="A5436" s="49" t="str">
        <f t="shared" si="168"/>
        <v>A</v>
      </c>
      <c r="B5436" s="115" t="s">
        <v>315</v>
      </c>
      <c r="C5436" s="115" t="s">
        <v>35</v>
      </c>
      <c r="D5436" s="116">
        <v>100</v>
      </c>
      <c r="E5436" s="116">
        <v>26.55</v>
      </c>
      <c r="F5436" s="117">
        <f t="shared" si="169"/>
        <v>0.26550000000000001</v>
      </c>
    </row>
    <row r="5437" spans="1:6" ht="36.75" thickBot="1" x14ac:dyDescent="0.25">
      <c r="A5437" s="49" t="str">
        <f t="shared" si="168"/>
        <v>A</v>
      </c>
      <c r="B5437" s="109" t="s">
        <v>2619</v>
      </c>
      <c r="C5437" s="110" t="s">
        <v>2620</v>
      </c>
      <c r="D5437" s="111">
        <v>4325</v>
      </c>
      <c r="E5437" s="111">
        <v>3842.78739</v>
      </c>
      <c r="F5437" s="112">
        <f t="shared" si="169"/>
        <v>0.88850575491329475</v>
      </c>
    </row>
    <row r="5438" spans="1:6" ht="15.75" thickTop="1" x14ac:dyDescent="0.2">
      <c r="A5438" s="49" t="str">
        <f t="shared" si="168"/>
        <v>A</v>
      </c>
      <c r="B5438" s="115" t="s">
        <v>315</v>
      </c>
      <c r="C5438" s="115" t="s">
        <v>18</v>
      </c>
      <c r="D5438" s="116">
        <v>4225</v>
      </c>
      <c r="E5438" s="116">
        <v>3828.7373900000002</v>
      </c>
      <c r="F5438" s="117">
        <f t="shared" si="169"/>
        <v>0.90621003313609472</v>
      </c>
    </row>
    <row r="5439" spans="1:6" ht="15" x14ac:dyDescent="0.2">
      <c r="A5439" s="49" t="str">
        <f t="shared" si="168"/>
        <v>A</v>
      </c>
      <c r="B5439" s="118" t="s">
        <v>315</v>
      </c>
      <c r="C5439" s="118" t="s">
        <v>19</v>
      </c>
      <c r="D5439" s="89">
        <v>3295</v>
      </c>
      <c r="E5439" s="89">
        <v>3123.5901200000003</v>
      </c>
      <c r="F5439" s="119">
        <f t="shared" si="169"/>
        <v>0.94797879210925651</v>
      </c>
    </row>
    <row r="5440" spans="1:6" ht="15" x14ac:dyDescent="0.2">
      <c r="A5440" s="49" t="str">
        <f t="shared" si="168"/>
        <v>A</v>
      </c>
      <c r="B5440" s="118" t="s">
        <v>315</v>
      </c>
      <c r="C5440" s="118" t="s">
        <v>20</v>
      </c>
      <c r="D5440" s="89">
        <v>870</v>
      </c>
      <c r="E5440" s="89">
        <v>658.28565999999989</v>
      </c>
      <c r="F5440" s="119">
        <f t="shared" si="169"/>
        <v>0.75665018390804584</v>
      </c>
    </row>
    <row r="5441" spans="1:6" ht="15" x14ac:dyDescent="0.2">
      <c r="A5441" s="49" t="str">
        <f t="shared" si="168"/>
        <v>A</v>
      </c>
      <c r="B5441" s="118" t="s">
        <v>315</v>
      </c>
      <c r="C5441" s="118" t="s">
        <v>33</v>
      </c>
      <c r="D5441" s="89">
        <v>45</v>
      </c>
      <c r="E5441" s="89">
        <v>41.423369999999998</v>
      </c>
      <c r="F5441" s="119">
        <f t="shared" si="169"/>
        <v>0.92051933333333325</v>
      </c>
    </row>
    <row r="5442" spans="1:6" ht="15" x14ac:dyDescent="0.2">
      <c r="A5442" s="49" t="str">
        <f t="shared" si="168"/>
        <v>A</v>
      </c>
      <c r="B5442" s="118" t="s">
        <v>315</v>
      </c>
      <c r="C5442" s="118" t="s">
        <v>34</v>
      </c>
      <c r="D5442" s="89">
        <v>15</v>
      </c>
      <c r="E5442" s="89">
        <v>5.4382399999999995</v>
      </c>
      <c r="F5442" s="119">
        <f t="shared" si="169"/>
        <v>0.36254933333333328</v>
      </c>
    </row>
    <row r="5443" spans="1:6" ht="15" x14ac:dyDescent="0.2">
      <c r="A5443" s="49" t="str">
        <f t="shared" si="168"/>
        <v>A</v>
      </c>
      <c r="B5443" s="115" t="s">
        <v>315</v>
      </c>
      <c r="C5443" s="115" t="s">
        <v>35</v>
      </c>
      <c r="D5443" s="116">
        <v>100</v>
      </c>
      <c r="E5443" s="116">
        <v>14.05</v>
      </c>
      <c r="F5443" s="117">
        <f t="shared" si="169"/>
        <v>0.14050000000000001</v>
      </c>
    </row>
    <row r="5444" spans="1:6" ht="36.75" thickBot="1" x14ac:dyDescent="0.25">
      <c r="A5444" s="49" t="str">
        <f t="shared" si="168"/>
        <v>A</v>
      </c>
      <c r="B5444" s="109" t="s">
        <v>2621</v>
      </c>
      <c r="C5444" s="110" t="s">
        <v>2622</v>
      </c>
      <c r="D5444" s="111">
        <v>3293.38</v>
      </c>
      <c r="E5444" s="111">
        <v>3223.3614299999999</v>
      </c>
      <c r="F5444" s="112">
        <f t="shared" si="169"/>
        <v>0.97873960186798969</v>
      </c>
    </row>
    <row r="5445" spans="1:6" ht="15.75" thickTop="1" x14ac:dyDescent="0.2">
      <c r="A5445" s="49" t="str">
        <f t="shared" ref="A5445:A5508" si="170">(IF(OR(D5445&lt;&gt;0,E5445&lt;&gt;0,),"A","B"))</f>
        <v>A</v>
      </c>
      <c r="B5445" s="115" t="s">
        <v>315</v>
      </c>
      <c r="C5445" s="115" t="s">
        <v>18</v>
      </c>
      <c r="D5445" s="116">
        <v>3293.38</v>
      </c>
      <c r="E5445" s="116">
        <v>3210.8614299999999</v>
      </c>
      <c r="F5445" s="117">
        <f t="shared" ref="F5445:F5508" si="171">E5445/D5445</f>
        <v>0.97494410909157148</v>
      </c>
    </row>
    <row r="5446" spans="1:6" ht="15" x14ac:dyDescent="0.2">
      <c r="A5446" s="49" t="str">
        <f t="shared" si="170"/>
        <v>A</v>
      </c>
      <c r="B5446" s="118" t="s">
        <v>315</v>
      </c>
      <c r="C5446" s="118" t="s">
        <v>20</v>
      </c>
      <c r="D5446" s="89">
        <v>3285.38</v>
      </c>
      <c r="E5446" s="89">
        <v>3204.2814299999995</v>
      </c>
      <c r="F5446" s="119">
        <f t="shared" si="171"/>
        <v>0.97531531512336456</v>
      </c>
    </row>
    <row r="5447" spans="1:6" ht="15" x14ac:dyDescent="0.2">
      <c r="A5447" s="49" t="str">
        <f t="shared" si="170"/>
        <v>A</v>
      </c>
      <c r="B5447" s="118" t="s">
        <v>315</v>
      </c>
      <c r="C5447" s="118" t="s">
        <v>3</v>
      </c>
      <c r="D5447" s="89">
        <v>0</v>
      </c>
      <c r="E5447" s="89">
        <v>2.41</v>
      </c>
      <c r="F5447" s="119" t="e">
        <f t="shared" si="171"/>
        <v>#DIV/0!</v>
      </c>
    </row>
    <row r="5448" spans="1:6" ht="15" x14ac:dyDescent="0.2">
      <c r="A5448" s="49" t="str">
        <f t="shared" si="170"/>
        <v>A</v>
      </c>
      <c r="B5448" s="118" t="s">
        <v>315</v>
      </c>
      <c r="C5448" s="118" t="s">
        <v>33</v>
      </c>
      <c r="D5448" s="89">
        <v>8</v>
      </c>
      <c r="E5448" s="89">
        <v>4.17</v>
      </c>
      <c r="F5448" s="119">
        <f t="shared" si="171"/>
        <v>0.52124999999999999</v>
      </c>
    </row>
    <row r="5449" spans="1:6" ht="15" x14ac:dyDescent="0.2">
      <c r="A5449" s="49" t="str">
        <f t="shared" si="170"/>
        <v>A</v>
      </c>
      <c r="B5449" s="115" t="s">
        <v>315</v>
      </c>
      <c r="C5449" s="115" t="s">
        <v>35</v>
      </c>
      <c r="D5449" s="116">
        <v>0</v>
      </c>
      <c r="E5449" s="116">
        <v>12.5</v>
      </c>
      <c r="F5449" s="117" t="e">
        <f t="shared" si="171"/>
        <v>#DIV/0!</v>
      </c>
    </row>
    <row r="5450" spans="1:6" ht="36.75" thickBot="1" x14ac:dyDescent="0.25">
      <c r="A5450" s="49" t="str">
        <f t="shared" si="170"/>
        <v>A</v>
      </c>
      <c r="B5450" s="109" t="s">
        <v>2623</v>
      </c>
      <c r="C5450" s="110" t="s">
        <v>2624</v>
      </c>
      <c r="D5450" s="111">
        <v>202.8</v>
      </c>
      <c r="E5450" s="111">
        <v>167.7</v>
      </c>
      <c r="F5450" s="112">
        <f t="shared" si="171"/>
        <v>0.82692307692307687</v>
      </c>
    </row>
    <row r="5451" spans="1:6" ht="15.75" thickTop="1" x14ac:dyDescent="0.2">
      <c r="A5451" s="49" t="str">
        <f t="shared" si="170"/>
        <v>A</v>
      </c>
      <c r="B5451" s="115" t="s">
        <v>315</v>
      </c>
      <c r="C5451" s="115" t="s">
        <v>18</v>
      </c>
      <c r="D5451" s="116">
        <v>202.8</v>
      </c>
      <c r="E5451" s="116">
        <v>167.7</v>
      </c>
      <c r="F5451" s="117">
        <f t="shared" si="171"/>
        <v>0.82692307692307687</v>
      </c>
    </row>
    <row r="5452" spans="1:6" ht="15" x14ac:dyDescent="0.2">
      <c r="A5452" s="49" t="str">
        <f t="shared" si="170"/>
        <v>A</v>
      </c>
      <c r="B5452" s="118" t="s">
        <v>315</v>
      </c>
      <c r="C5452" s="118" t="s">
        <v>20</v>
      </c>
      <c r="D5452" s="89">
        <v>196.8</v>
      </c>
      <c r="E5452" s="89">
        <v>166.79393999999999</v>
      </c>
      <c r="F5452" s="119">
        <f t="shared" si="171"/>
        <v>0.84753018292682913</v>
      </c>
    </row>
    <row r="5453" spans="1:6" ht="15" x14ac:dyDescent="0.2">
      <c r="A5453" s="49" t="str">
        <f t="shared" si="170"/>
        <v>A</v>
      </c>
      <c r="B5453" s="118" t="s">
        <v>315</v>
      </c>
      <c r="C5453" s="118" t="s">
        <v>33</v>
      </c>
      <c r="D5453" s="89">
        <v>6</v>
      </c>
      <c r="E5453" s="89">
        <v>0.90605999999999998</v>
      </c>
      <c r="F5453" s="119">
        <f t="shared" si="171"/>
        <v>0.15101000000000001</v>
      </c>
    </row>
    <row r="5454" spans="1:6" ht="36.75" thickBot="1" x14ac:dyDescent="0.25">
      <c r="A5454" s="49" t="str">
        <f t="shared" si="170"/>
        <v>A</v>
      </c>
      <c r="B5454" s="109" t="s">
        <v>2625</v>
      </c>
      <c r="C5454" s="110" t="s">
        <v>299</v>
      </c>
      <c r="D5454" s="111">
        <v>3192.7</v>
      </c>
      <c r="E5454" s="111">
        <v>2992.6474199999998</v>
      </c>
      <c r="F5454" s="112">
        <f t="shared" si="171"/>
        <v>0.93734062705547028</v>
      </c>
    </row>
    <row r="5455" spans="1:6" ht="15.75" thickTop="1" x14ac:dyDescent="0.2">
      <c r="A5455" s="49" t="str">
        <f t="shared" si="170"/>
        <v>A</v>
      </c>
      <c r="B5455" s="115" t="s">
        <v>315</v>
      </c>
      <c r="C5455" s="115" t="s">
        <v>18</v>
      </c>
      <c r="D5455" s="116">
        <v>3192.7</v>
      </c>
      <c r="E5455" s="116">
        <v>2992.6474199999998</v>
      </c>
      <c r="F5455" s="117">
        <f t="shared" si="171"/>
        <v>0.93734062705547028</v>
      </c>
    </row>
    <row r="5456" spans="1:6" ht="15" x14ac:dyDescent="0.2">
      <c r="A5456" s="49" t="str">
        <f t="shared" si="170"/>
        <v>A</v>
      </c>
      <c r="B5456" s="118" t="s">
        <v>315</v>
      </c>
      <c r="C5456" s="118" t="s">
        <v>19</v>
      </c>
      <c r="D5456" s="89">
        <v>1380</v>
      </c>
      <c r="E5456" s="89">
        <v>1371.9863599999999</v>
      </c>
      <c r="F5456" s="119">
        <f t="shared" si="171"/>
        <v>0.99419301449275355</v>
      </c>
    </row>
    <row r="5457" spans="1:6" ht="15" x14ac:dyDescent="0.2">
      <c r="A5457" s="49" t="str">
        <f t="shared" si="170"/>
        <v>A</v>
      </c>
      <c r="B5457" s="118" t="s">
        <v>315</v>
      </c>
      <c r="C5457" s="118" t="s">
        <v>20</v>
      </c>
      <c r="D5457" s="89">
        <v>290</v>
      </c>
      <c r="E5457" s="89">
        <v>258.33033999999998</v>
      </c>
      <c r="F5457" s="119">
        <f t="shared" si="171"/>
        <v>0.89079427586206894</v>
      </c>
    </row>
    <row r="5458" spans="1:6" ht="15" x14ac:dyDescent="0.2">
      <c r="A5458" s="49" t="str">
        <f t="shared" si="170"/>
        <v>A</v>
      </c>
      <c r="B5458" s="118" t="s">
        <v>315</v>
      </c>
      <c r="C5458" s="118" t="s">
        <v>34</v>
      </c>
      <c r="D5458" s="89">
        <v>1522.7</v>
      </c>
      <c r="E5458" s="89">
        <v>1362.3307199999999</v>
      </c>
      <c r="F5458" s="119">
        <f t="shared" si="171"/>
        <v>0.89468097458461937</v>
      </c>
    </row>
    <row r="5459" spans="1:6" ht="18.75" thickBot="1" x14ac:dyDescent="0.25">
      <c r="A5459" s="49" t="str">
        <f t="shared" si="170"/>
        <v>A</v>
      </c>
      <c r="B5459" s="109" t="s">
        <v>2626</v>
      </c>
      <c r="C5459" s="110" t="s">
        <v>2627</v>
      </c>
      <c r="D5459" s="111">
        <v>1298</v>
      </c>
      <c r="E5459" s="111">
        <v>988.31008000000008</v>
      </c>
      <c r="F5459" s="112">
        <f t="shared" si="171"/>
        <v>0.7614099229583976</v>
      </c>
    </row>
    <row r="5460" spans="1:6" ht="15.75" thickTop="1" x14ac:dyDescent="0.2">
      <c r="A5460" s="49" t="str">
        <f t="shared" si="170"/>
        <v>A</v>
      </c>
      <c r="B5460" s="115" t="s">
        <v>315</v>
      </c>
      <c r="C5460" s="115" t="s">
        <v>18</v>
      </c>
      <c r="D5460" s="116">
        <v>1291</v>
      </c>
      <c r="E5460" s="116">
        <v>985.41008000000011</v>
      </c>
      <c r="F5460" s="117">
        <f t="shared" si="171"/>
        <v>0.76329208365608059</v>
      </c>
    </row>
    <row r="5461" spans="1:6" ht="15" x14ac:dyDescent="0.2">
      <c r="A5461" s="49" t="str">
        <f t="shared" si="170"/>
        <v>A</v>
      </c>
      <c r="B5461" s="118" t="s">
        <v>315</v>
      </c>
      <c r="C5461" s="118" t="s">
        <v>19</v>
      </c>
      <c r="D5461" s="89">
        <v>660</v>
      </c>
      <c r="E5461" s="89">
        <v>545.95947999999999</v>
      </c>
      <c r="F5461" s="119">
        <f t="shared" si="171"/>
        <v>0.8272113333333333</v>
      </c>
    </row>
    <row r="5462" spans="1:6" ht="15" x14ac:dyDescent="0.2">
      <c r="A5462" s="49" t="str">
        <f t="shared" si="170"/>
        <v>A</v>
      </c>
      <c r="B5462" s="118" t="s">
        <v>315</v>
      </c>
      <c r="C5462" s="118" t="s">
        <v>20</v>
      </c>
      <c r="D5462" s="89">
        <v>518.20000000000005</v>
      </c>
      <c r="E5462" s="89">
        <v>330.61155000000002</v>
      </c>
      <c r="F5462" s="119">
        <f t="shared" si="171"/>
        <v>0.63799990351215741</v>
      </c>
    </row>
    <row r="5463" spans="1:6" ht="15" x14ac:dyDescent="0.2">
      <c r="A5463" s="49" t="str">
        <f t="shared" si="170"/>
        <v>A</v>
      </c>
      <c r="B5463" s="118" t="s">
        <v>315</v>
      </c>
      <c r="C5463" s="118" t="s">
        <v>3</v>
      </c>
      <c r="D5463" s="89">
        <v>100.8</v>
      </c>
      <c r="E5463" s="89">
        <v>99.15231</v>
      </c>
      <c r="F5463" s="119">
        <f t="shared" si="171"/>
        <v>0.98365386904761909</v>
      </c>
    </row>
    <row r="5464" spans="1:6" ht="15" x14ac:dyDescent="0.2">
      <c r="A5464" s="49" t="str">
        <f t="shared" si="170"/>
        <v>A</v>
      </c>
      <c r="B5464" s="118" t="s">
        <v>315</v>
      </c>
      <c r="C5464" s="118" t="s">
        <v>33</v>
      </c>
      <c r="D5464" s="89">
        <v>3</v>
      </c>
      <c r="E5464" s="89">
        <v>1.3495200000000001</v>
      </c>
      <c r="F5464" s="119">
        <f t="shared" si="171"/>
        <v>0.44984000000000002</v>
      </c>
    </row>
    <row r="5465" spans="1:6" ht="15" x14ac:dyDescent="0.2">
      <c r="A5465" s="49" t="str">
        <f t="shared" si="170"/>
        <v>A</v>
      </c>
      <c r="B5465" s="118" t="s">
        <v>315</v>
      </c>
      <c r="C5465" s="118" t="s">
        <v>34</v>
      </c>
      <c r="D5465" s="89">
        <v>9</v>
      </c>
      <c r="E5465" s="89">
        <v>8.3372200000000003</v>
      </c>
      <c r="F5465" s="119">
        <f t="shared" si="171"/>
        <v>0.92635777777777784</v>
      </c>
    </row>
    <row r="5466" spans="1:6" ht="15" x14ac:dyDescent="0.2">
      <c r="A5466" s="49" t="str">
        <f t="shared" si="170"/>
        <v>A</v>
      </c>
      <c r="B5466" s="115" t="s">
        <v>315</v>
      </c>
      <c r="C5466" s="115" t="s">
        <v>35</v>
      </c>
      <c r="D5466" s="116">
        <v>7</v>
      </c>
      <c r="E5466" s="116">
        <v>2.9</v>
      </c>
      <c r="F5466" s="117">
        <f t="shared" si="171"/>
        <v>0.41428571428571426</v>
      </c>
    </row>
    <row r="5467" spans="1:6" s="60" customFormat="1" ht="18.75" hidden="1" thickBot="1" x14ac:dyDescent="0.3">
      <c r="A5467" s="65" t="str">
        <f t="shared" si="170"/>
        <v>A</v>
      </c>
      <c r="B5467" s="120" t="s">
        <v>2628</v>
      </c>
      <c r="C5467" s="121" t="s">
        <v>2627</v>
      </c>
      <c r="D5467" s="122">
        <v>1124</v>
      </c>
      <c r="E5467" s="122">
        <v>816.11744999999996</v>
      </c>
      <c r="F5467" s="123">
        <f t="shared" si="171"/>
        <v>0.72608314056939494</v>
      </c>
    </row>
    <row r="5468" spans="1:6" s="60" customFormat="1" ht="15" hidden="1" x14ac:dyDescent="0.25">
      <c r="A5468" s="65" t="str">
        <f t="shared" si="170"/>
        <v>A</v>
      </c>
      <c r="B5468" s="124" t="s">
        <v>315</v>
      </c>
      <c r="C5468" s="124" t="s">
        <v>18</v>
      </c>
      <c r="D5468" s="125">
        <v>1117</v>
      </c>
      <c r="E5468" s="125">
        <v>813.21744999999999</v>
      </c>
      <c r="F5468" s="126">
        <f t="shared" si="171"/>
        <v>0.72803710832587287</v>
      </c>
    </row>
    <row r="5469" spans="1:6" s="60" customFormat="1" ht="15" hidden="1" x14ac:dyDescent="0.25">
      <c r="A5469" s="65" t="str">
        <f t="shared" si="170"/>
        <v>A</v>
      </c>
      <c r="B5469" s="127" t="s">
        <v>315</v>
      </c>
      <c r="C5469" s="127" t="s">
        <v>19</v>
      </c>
      <c r="D5469" s="128">
        <v>570</v>
      </c>
      <c r="E5469" s="128">
        <v>455.95947999999999</v>
      </c>
      <c r="F5469" s="129">
        <f t="shared" si="171"/>
        <v>0.79992891228070173</v>
      </c>
    </row>
    <row r="5470" spans="1:6" s="60" customFormat="1" ht="15" hidden="1" x14ac:dyDescent="0.25">
      <c r="A5470" s="65" t="str">
        <f t="shared" si="170"/>
        <v>A</v>
      </c>
      <c r="B5470" s="127" t="s">
        <v>315</v>
      </c>
      <c r="C5470" s="127" t="s">
        <v>20</v>
      </c>
      <c r="D5470" s="128">
        <v>434.2</v>
      </c>
      <c r="E5470" s="128">
        <v>248.41891999999999</v>
      </c>
      <c r="F5470" s="129">
        <f t="shared" si="171"/>
        <v>0.572130170428374</v>
      </c>
    </row>
    <row r="5471" spans="1:6" s="60" customFormat="1" ht="15" hidden="1" x14ac:dyDescent="0.25">
      <c r="A5471" s="65" t="str">
        <f t="shared" si="170"/>
        <v>A</v>
      </c>
      <c r="B5471" s="127" t="s">
        <v>315</v>
      </c>
      <c r="C5471" s="127" t="s">
        <v>3</v>
      </c>
      <c r="D5471" s="128">
        <v>100.8</v>
      </c>
      <c r="E5471" s="128">
        <v>99.15231</v>
      </c>
      <c r="F5471" s="129">
        <f t="shared" si="171"/>
        <v>0.98365386904761909</v>
      </c>
    </row>
    <row r="5472" spans="1:6" s="60" customFormat="1" ht="15" hidden="1" x14ac:dyDescent="0.25">
      <c r="A5472" s="65" t="str">
        <f t="shared" si="170"/>
        <v>A</v>
      </c>
      <c r="B5472" s="127" t="s">
        <v>315</v>
      </c>
      <c r="C5472" s="127" t="s">
        <v>33</v>
      </c>
      <c r="D5472" s="128">
        <v>3</v>
      </c>
      <c r="E5472" s="128">
        <v>1.3495200000000001</v>
      </c>
      <c r="F5472" s="129">
        <f t="shared" si="171"/>
        <v>0.44984000000000002</v>
      </c>
    </row>
    <row r="5473" spans="1:6" s="60" customFormat="1" ht="15" hidden="1" x14ac:dyDescent="0.25">
      <c r="A5473" s="65" t="str">
        <f t="shared" si="170"/>
        <v>A</v>
      </c>
      <c r="B5473" s="127" t="s">
        <v>315</v>
      </c>
      <c r="C5473" s="127" t="s">
        <v>34</v>
      </c>
      <c r="D5473" s="128">
        <v>9</v>
      </c>
      <c r="E5473" s="128">
        <v>8.3372200000000003</v>
      </c>
      <c r="F5473" s="129">
        <f t="shared" si="171"/>
        <v>0.92635777777777784</v>
      </c>
    </row>
    <row r="5474" spans="1:6" s="60" customFormat="1" ht="15" hidden="1" x14ac:dyDescent="0.25">
      <c r="A5474" s="65" t="str">
        <f t="shared" si="170"/>
        <v>A</v>
      </c>
      <c r="B5474" s="124" t="s">
        <v>315</v>
      </c>
      <c r="C5474" s="124" t="s">
        <v>35</v>
      </c>
      <c r="D5474" s="125">
        <v>7</v>
      </c>
      <c r="E5474" s="125">
        <v>2.9</v>
      </c>
      <c r="F5474" s="126">
        <f t="shared" si="171"/>
        <v>0.41428571428571426</v>
      </c>
    </row>
    <row r="5475" spans="1:6" s="60" customFormat="1" ht="18.75" hidden="1" thickBot="1" x14ac:dyDescent="0.3">
      <c r="A5475" s="65" t="str">
        <f t="shared" si="170"/>
        <v>A</v>
      </c>
      <c r="B5475" s="120" t="s">
        <v>2629</v>
      </c>
      <c r="C5475" s="121" t="s">
        <v>2630</v>
      </c>
      <c r="D5475" s="122">
        <v>174</v>
      </c>
      <c r="E5475" s="122">
        <v>172.19263000000001</v>
      </c>
      <c r="F5475" s="123">
        <f t="shared" si="171"/>
        <v>0.98961281609195406</v>
      </c>
    </row>
    <row r="5476" spans="1:6" s="60" customFormat="1" ht="15" hidden="1" x14ac:dyDescent="0.25">
      <c r="A5476" s="65" t="str">
        <f t="shared" si="170"/>
        <v>A</v>
      </c>
      <c r="B5476" s="124" t="s">
        <v>315</v>
      </c>
      <c r="C5476" s="124" t="s">
        <v>18</v>
      </c>
      <c r="D5476" s="125">
        <v>174</v>
      </c>
      <c r="E5476" s="125">
        <v>172.19263000000001</v>
      </c>
      <c r="F5476" s="126">
        <f t="shared" si="171"/>
        <v>0.98961281609195406</v>
      </c>
    </row>
    <row r="5477" spans="1:6" s="60" customFormat="1" ht="15" hidden="1" x14ac:dyDescent="0.25">
      <c r="A5477" s="65" t="str">
        <f t="shared" si="170"/>
        <v>A</v>
      </c>
      <c r="B5477" s="127" t="s">
        <v>315</v>
      </c>
      <c r="C5477" s="127" t="s">
        <v>19</v>
      </c>
      <c r="D5477" s="128">
        <v>90</v>
      </c>
      <c r="E5477" s="128">
        <v>90</v>
      </c>
      <c r="F5477" s="129">
        <f t="shared" si="171"/>
        <v>1</v>
      </c>
    </row>
    <row r="5478" spans="1:6" s="60" customFormat="1" ht="15" hidden="1" x14ac:dyDescent="0.25">
      <c r="A5478" s="65" t="str">
        <f t="shared" si="170"/>
        <v>A</v>
      </c>
      <c r="B5478" s="127" t="s">
        <v>315</v>
      </c>
      <c r="C5478" s="127" t="s">
        <v>20</v>
      </c>
      <c r="D5478" s="128">
        <v>84</v>
      </c>
      <c r="E5478" s="128">
        <v>82.192630000000008</v>
      </c>
      <c r="F5478" s="129">
        <f t="shared" si="171"/>
        <v>0.97848369047619055</v>
      </c>
    </row>
    <row r="5479" spans="1:6" ht="36.75" thickBot="1" x14ac:dyDescent="0.25">
      <c r="A5479" s="49" t="str">
        <f t="shared" si="170"/>
        <v>A</v>
      </c>
      <c r="B5479" s="109" t="s">
        <v>2632</v>
      </c>
      <c r="C5479" s="110" t="s">
        <v>303</v>
      </c>
      <c r="D5479" s="111">
        <v>4125</v>
      </c>
      <c r="E5479" s="111">
        <v>4096.5470700000005</v>
      </c>
      <c r="F5479" s="112">
        <f t="shared" si="171"/>
        <v>0.99310232000000009</v>
      </c>
    </row>
    <row r="5480" spans="1:6" ht="15.75" thickTop="1" x14ac:dyDescent="0.2">
      <c r="A5480" s="49" t="str">
        <f t="shared" si="170"/>
        <v>A</v>
      </c>
      <c r="B5480" s="115" t="s">
        <v>315</v>
      </c>
      <c r="C5480" s="115" t="s">
        <v>18</v>
      </c>
      <c r="D5480" s="116">
        <v>4115</v>
      </c>
      <c r="E5480" s="116">
        <v>4096.5470700000005</v>
      </c>
      <c r="F5480" s="117">
        <f t="shared" si="171"/>
        <v>0.99551569137302565</v>
      </c>
    </row>
    <row r="5481" spans="1:6" ht="15" x14ac:dyDescent="0.2">
      <c r="A5481" s="49" t="str">
        <f t="shared" si="170"/>
        <v>A</v>
      </c>
      <c r="B5481" s="118" t="s">
        <v>315</v>
      </c>
      <c r="C5481" s="118" t="s">
        <v>19</v>
      </c>
      <c r="D5481" s="89">
        <v>437</v>
      </c>
      <c r="E5481" s="89">
        <v>423.85</v>
      </c>
      <c r="F5481" s="119">
        <f t="shared" si="171"/>
        <v>0.96990846681922205</v>
      </c>
    </row>
    <row r="5482" spans="1:6" ht="15" x14ac:dyDescent="0.2">
      <c r="A5482" s="49" t="str">
        <f t="shared" si="170"/>
        <v>A</v>
      </c>
      <c r="B5482" s="118" t="s">
        <v>315</v>
      </c>
      <c r="C5482" s="118" t="s">
        <v>20</v>
      </c>
      <c r="D5482" s="89">
        <v>174.5</v>
      </c>
      <c r="E5482" s="89">
        <v>172.37320000000003</v>
      </c>
      <c r="F5482" s="119">
        <f t="shared" si="171"/>
        <v>0.98781203438395426</v>
      </c>
    </row>
    <row r="5483" spans="1:6" ht="15" x14ac:dyDescent="0.2">
      <c r="A5483" s="49" t="str">
        <f t="shared" si="170"/>
        <v>A</v>
      </c>
      <c r="B5483" s="118" t="s">
        <v>315</v>
      </c>
      <c r="C5483" s="118" t="s">
        <v>32</v>
      </c>
      <c r="D5483" s="89">
        <v>3500</v>
      </c>
      <c r="E5483" s="89">
        <v>3500</v>
      </c>
      <c r="F5483" s="119">
        <f t="shared" si="171"/>
        <v>1</v>
      </c>
    </row>
    <row r="5484" spans="1:6" ht="15" x14ac:dyDescent="0.2">
      <c r="A5484" s="49" t="str">
        <f t="shared" si="170"/>
        <v>A</v>
      </c>
      <c r="B5484" s="118" t="s">
        <v>315</v>
      </c>
      <c r="C5484" s="118" t="s">
        <v>33</v>
      </c>
      <c r="D5484" s="89">
        <v>2.5</v>
      </c>
      <c r="E5484" s="89">
        <v>0</v>
      </c>
      <c r="F5484" s="119">
        <f t="shared" si="171"/>
        <v>0</v>
      </c>
    </row>
    <row r="5485" spans="1:6" ht="15" x14ac:dyDescent="0.2">
      <c r="A5485" s="49" t="str">
        <f t="shared" si="170"/>
        <v>A</v>
      </c>
      <c r="B5485" s="118" t="s">
        <v>315</v>
      </c>
      <c r="C5485" s="118" t="s">
        <v>34</v>
      </c>
      <c r="D5485" s="89">
        <v>1</v>
      </c>
      <c r="E5485" s="89">
        <v>0.32386999999999999</v>
      </c>
      <c r="F5485" s="119">
        <f t="shared" si="171"/>
        <v>0.32386999999999999</v>
      </c>
    </row>
    <row r="5486" spans="1:6" ht="15" x14ac:dyDescent="0.2">
      <c r="A5486" s="49" t="str">
        <f t="shared" si="170"/>
        <v>A</v>
      </c>
      <c r="B5486" s="115" t="s">
        <v>315</v>
      </c>
      <c r="C5486" s="115" t="s">
        <v>35</v>
      </c>
      <c r="D5486" s="116">
        <v>10</v>
      </c>
      <c r="E5486" s="116">
        <v>0</v>
      </c>
      <c r="F5486" s="117">
        <f t="shared" si="171"/>
        <v>0</v>
      </c>
    </row>
    <row r="5487" spans="1:6" s="60" customFormat="1" ht="36.75" hidden="1" thickBot="1" x14ac:dyDescent="0.3">
      <c r="A5487" s="65" t="str">
        <f t="shared" si="170"/>
        <v>A</v>
      </c>
      <c r="B5487" s="120" t="s">
        <v>2633</v>
      </c>
      <c r="C5487" s="121" t="s">
        <v>2634</v>
      </c>
      <c r="D5487" s="122">
        <v>625</v>
      </c>
      <c r="E5487" s="122">
        <v>596.54707000000008</v>
      </c>
      <c r="F5487" s="123">
        <f t="shared" si="171"/>
        <v>0.95447531200000013</v>
      </c>
    </row>
    <row r="5488" spans="1:6" s="60" customFormat="1" ht="15" hidden="1" x14ac:dyDescent="0.25">
      <c r="A5488" s="65" t="str">
        <f t="shared" si="170"/>
        <v>A</v>
      </c>
      <c r="B5488" s="124" t="s">
        <v>315</v>
      </c>
      <c r="C5488" s="124" t="s">
        <v>18</v>
      </c>
      <c r="D5488" s="125">
        <v>615</v>
      </c>
      <c r="E5488" s="125">
        <v>596.54707000000008</v>
      </c>
      <c r="F5488" s="126">
        <f t="shared" si="171"/>
        <v>0.9699952357723578</v>
      </c>
    </row>
    <row r="5489" spans="1:6" s="60" customFormat="1" ht="15" hidden="1" x14ac:dyDescent="0.25">
      <c r="A5489" s="65" t="str">
        <f t="shared" si="170"/>
        <v>A</v>
      </c>
      <c r="B5489" s="127" t="s">
        <v>315</v>
      </c>
      <c r="C5489" s="127" t="s">
        <v>19</v>
      </c>
      <c r="D5489" s="128">
        <v>437</v>
      </c>
      <c r="E5489" s="128">
        <v>423.85</v>
      </c>
      <c r="F5489" s="129">
        <f t="shared" si="171"/>
        <v>0.96990846681922205</v>
      </c>
    </row>
    <row r="5490" spans="1:6" s="60" customFormat="1" ht="15" hidden="1" x14ac:dyDescent="0.25">
      <c r="A5490" s="65" t="str">
        <f t="shared" si="170"/>
        <v>A</v>
      </c>
      <c r="B5490" s="127" t="s">
        <v>315</v>
      </c>
      <c r="C5490" s="127" t="s">
        <v>20</v>
      </c>
      <c r="D5490" s="128">
        <v>174.5</v>
      </c>
      <c r="E5490" s="128">
        <v>172.37320000000003</v>
      </c>
      <c r="F5490" s="129">
        <f t="shared" si="171"/>
        <v>0.98781203438395426</v>
      </c>
    </row>
    <row r="5491" spans="1:6" s="60" customFormat="1" ht="15" hidden="1" x14ac:dyDescent="0.25">
      <c r="A5491" s="65" t="str">
        <f t="shared" si="170"/>
        <v>A</v>
      </c>
      <c r="B5491" s="127" t="s">
        <v>315</v>
      </c>
      <c r="C5491" s="127" t="s">
        <v>33</v>
      </c>
      <c r="D5491" s="128">
        <v>2.5</v>
      </c>
      <c r="E5491" s="128">
        <v>0</v>
      </c>
      <c r="F5491" s="129">
        <f t="shared" si="171"/>
        <v>0</v>
      </c>
    </row>
    <row r="5492" spans="1:6" s="60" customFormat="1" ht="15" hidden="1" x14ac:dyDescent="0.25">
      <c r="A5492" s="65" t="str">
        <f t="shared" si="170"/>
        <v>A</v>
      </c>
      <c r="B5492" s="127" t="s">
        <v>315</v>
      </c>
      <c r="C5492" s="127" t="s">
        <v>34</v>
      </c>
      <c r="D5492" s="128">
        <v>1</v>
      </c>
      <c r="E5492" s="128">
        <v>0.32386999999999999</v>
      </c>
      <c r="F5492" s="129">
        <f t="shared" si="171"/>
        <v>0.32386999999999999</v>
      </c>
    </row>
    <row r="5493" spans="1:6" s="60" customFormat="1" ht="15" hidden="1" x14ac:dyDescent="0.25">
      <c r="A5493" s="65" t="str">
        <f t="shared" si="170"/>
        <v>A</v>
      </c>
      <c r="B5493" s="124" t="s">
        <v>315</v>
      </c>
      <c r="C5493" s="124" t="s">
        <v>35</v>
      </c>
      <c r="D5493" s="125">
        <v>10</v>
      </c>
      <c r="E5493" s="125">
        <v>0</v>
      </c>
      <c r="F5493" s="126">
        <f t="shared" si="171"/>
        <v>0</v>
      </c>
    </row>
    <row r="5494" spans="1:6" s="60" customFormat="1" ht="18.75" hidden="1" thickBot="1" x14ac:dyDescent="0.3">
      <c r="A5494" s="65" t="str">
        <f t="shared" si="170"/>
        <v>A</v>
      </c>
      <c r="B5494" s="120" t="s">
        <v>2635</v>
      </c>
      <c r="C5494" s="121" t="s">
        <v>2636</v>
      </c>
      <c r="D5494" s="122">
        <v>3500</v>
      </c>
      <c r="E5494" s="122">
        <v>3500</v>
      </c>
      <c r="F5494" s="123">
        <f t="shared" si="171"/>
        <v>1</v>
      </c>
    </row>
    <row r="5495" spans="1:6" s="60" customFormat="1" ht="15" hidden="1" x14ac:dyDescent="0.25">
      <c r="A5495" s="65" t="str">
        <f t="shared" si="170"/>
        <v>A</v>
      </c>
      <c r="B5495" s="124" t="s">
        <v>315</v>
      </c>
      <c r="C5495" s="124" t="s">
        <v>18</v>
      </c>
      <c r="D5495" s="125">
        <v>3500</v>
      </c>
      <c r="E5495" s="125">
        <v>3500</v>
      </c>
      <c r="F5495" s="126">
        <f t="shared" si="171"/>
        <v>1</v>
      </c>
    </row>
    <row r="5496" spans="1:6" s="60" customFormat="1" ht="15" hidden="1" x14ac:dyDescent="0.25">
      <c r="A5496" s="65" t="str">
        <f t="shared" si="170"/>
        <v>A</v>
      </c>
      <c r="B5496" s="127" t="s">
        <v>315</v>
      </c>
      <c r="C5496" s="127" t="s">
        <v>32</v>
      </c>
      <c r="D5496" s="128">
        <v>3500</v>
      </c>
      <c r="E5496" s="128">
        <v>3500</v>
      </c>
      <c r="F5496" s="129">
        <f t="shared" si="171"/>
        <v>1</v>
      </c>
    </row>
    <row r="5497" spans="1:6" ht="18.75" thickBot="1" x14ac:dyDescent="0.25">
      <c r="A5497" s="49" t="str">
        <f t="shared" si="170"/>
        <v>A</v>
      </c>
      <c r="B5497" s="109" t="s">
        <v>2637</v>
      </c>
      <c r="C5497" s="110" t="s">
        <v>2638</v>
      </c>
      <c r="D5497" s="111">
        <v>7036.5</v>
      </c>
      <c r="E5497" s="111">
        <v>5069.7704299999996</v>
      </c>
      <c r="F5497" s="112">
        <f t="shared" si="171"/>
        <v>0.72049604632985143</v>
      </c>
    </row>
    <row r="5498" spans="1:6" ht="15.75" thickTop="1" x14ac:dyDescent="0.2">
      <c r="A5498" s="49" t="str">
        <f t="shared" si="170"/>
        <v>A</v>
      </c>
      <c r="B5498" s="115" t="s">
        <v>315</v>
      </c>
      <c r="C5498" s="115" t="s">
        <v>18</v>
      </c>
      <c r="D5498" s="116">
        <v>5636.5</v>
      </c>
      <c r="E5498" s="116">
        <v>4356.5251399999997</v>
      </c>
      <c r="F5498" s="117">
        <f t="shared" si="171"/>
        <v>0.77291318016499599</v>
      </c>
    </row>
    <row r="5499" spans="1:6" ht="15" x14ac:dyDescent="0.2">
      <c r="A5499" s="49" t="str">
        <f t="shared" si="170"/>
        <v>A</v>
      </c>
      <c r="B5499" s="118" t="s">
        <v>315</v>
      </c>
      <c r="C5499" s="118" t="s">
        <v>19</v>
      </c>
      <c r="D5499" s="89">
        <v>3975</v>
      </c>
      <c r="E5499" s="89">
        <v>2984.3861699999998</v>
      </c>
      <c r="F5499" s="119">
        <f t="shared" si="171"/>
        <v>0.75078897358490559</v>
      </c>
    </row>
    <row r="5500" spans="1:6" ht="15" x14ac:dyDescent="0.2">
      <c r="A5500" s="49" t="str">
        <f t="shared" si="170"/>
        <v>A</v>
      </c>
      <c r="B5500" s="118" t="s">
        <v>315</v>
      </c>
      <c r="C5500" s="118" t="s">
        <v>20</v>
      </c>
      <c r="D5500" s="89">
        <v>1500</v>
      </c>
      <c r="E5500" s="89">
        <v>1263.8155099999999</v>
      </c>
      <c r="F5500" s="119">
        <f t="shared" si="171"/>
        <v>0.84254367333333324</v>
      </c>
    </row>
    <row r="5501" spans="1:6" ht="15" x14ac:dyDescent="0.2">
      <c r="A5501" s="49" t="str">
        <f t="shared" si="170"/>
        <v>A</v>
      </c>
      <c r="B5501" s="118" t="s">
        <v>315</v>
      </c>
      <c r="C5501" s="118" t="s">
        <v>33</v>
      </c>
      <c r="D5501" s="89">
        <v>76</v>
      </c>
      <c r="E5501" s="89">
        <v>70.458669999999998</v>
      </c>
      <c r="F5501" s="119">
        <f t="shared" si="171"/>
        <v>0.92708776315789476</v>
      </c>
    </row>
    <row r="5502" spans="1:6" ht="15" x14ac:dyDescent="0.2">
      <c r="A5502" s="49" t="str">
        <f t="shared" si="170"/>
        <v>A</v>
      </c>
      <c r="B5502" s="118" t="s">
        <v>315</v>
      </c>
      <c r="C5502" s="118" t="s">
        <v>34</v>
      </c>
      <c r="D5502" s="89">
        <v>85.5</v>
      </c>
      <c r="E5502" s="89">
        <v>37.864789999999999</v>
      </c>
      <c r="F5502" s="119">
        <f t="shared" si="171"/>
        <v>0.44286304093567253</v>
      </c>
    </row>
    <row r="5503" spans="1:6" ht="15" x14ac:dyDescent="0.2">
      <c r="A5503" s="49" t="str">
        <f t="shared" si="170"/>
        <v>A</v>
      </c>
      <c r="B5503" s="115" t="s">
        <v>315</v>
      </c>
      <c r="C5503" s="115" t="s">
        <v>35</v>
      </c>
      <c r="D5503" s="116">
        <v>1400</v>
      </c>
      <c r="E5503" s="116">
        <v>713.24529000000007</v>
      </c>
      <c r="F5503" s="117">
        <f t="shared" si="171"/>
        <v>0.50946092142857147</v>
      </c>
    </row>
    <row r="5504" spans="1:6" ht="18.75" thickBot="1" x14ac:dyDescent="0.25">
      <c r="A5504" s="49" t="str">
        <f t="shared" si="170"/>
        <v>A</v>
      </c>
      <c r="B5504" s="109" t="s">
        <v>2639</v>
      </c>
      <c r="C5504" s="110" t="s">
        <v>304</v>
      </c>
      <c r="D5504" s="111">
        <v>337.5</v>
      </c>
      <c r="E5504" s="111">
        <v>326.74988000000002</v>
      </c>
      <c r="F5504" s="112">
        <f t="shared" si="171"/>
        <v>0.96814779259259265</v>
      </c>
    </row>
    <row r="5505" spans="1:6" ht="15.75" thickTop="1" x14ac:dyDescent="0.2">
      <c r="A5505" s="49" t="str">
        <f t="shared" si="170"/>
        <v>A</v>
      </c>
      <c r="B5505" s="115" t="s">
        <v>315</v>
      </c>
      <c r="C5505" s="115" t="s">
        <v>18</v>
      </c>
      <c r="D5505" s="116">
        <v>337.5</v>
      </c>
      <c r="E5505" s="116">
        <v>326.74988000000002</v>
      </c>
      <c r="F5505" s="117">
        <f t="shared" si="171"/>
        <v>0.96814779259259265</v>
      </c>
    </row>
    <row r="5506" spans="1:6" ht="15" x14ac:dyDescent="0.2">
      <c r="A5506" s="49" t="str">
        <f t="shared" si="170"/>
        <v>A</v>
      </c>
      <c r="B5506" s="118" t="s">
        <v>315</v>
      </c>
      <c r="C5506" s="118" t="s">
        <v>19</v>
      </c>
      <c r="D5506" s="89">
        <v>297.45</v>
      </c>
      <c r="E5506" s="89">
        <v>291.185</v>
      </c>
      <c r="F5506" s="119">
        <f t="shared" si="171"/>
        <v>0.97893763657757615</v>
      </c>
    </row>
    <row r="5507" spans="1:6" ht="15" x14ac:dyDescent="0.2">
      <c r="A5507" s="49" t="str">
        <f t="shared" si="170"/>
        <v>A</v>
      </c>
      <c r="B5507" s="118" t="s">
        <v>315</v>
      </c>
      <c r="C5507" s="118" t="s">
        <v>20</v>
      </c>
      <c r="D5507" s="89">
        <v>39.549999999999997</v>
      </c>
      <c r="E5507" s="89">
        <v>35.453590000000005</v>
      </c>
      <c r="F5507" s="119">
        <f t="shared" si="171"/>
        <v>0.89642452591656152</v>
      </c>
    </row>
    <row r="5508" spans="1:6" ht="15" x14ac:dyDescent="0.2">
      <c r="A5508" s="49" t="str">
        <f t="shared" si="170"/>
        <v>A</v>
      </c>
      <c r="B5508" s="118" t="s">
        <v>315</v>
      </c>
      <c r="C5508" s="118" t="s">
        <v>34</v>
      </c>
      <c r="D5508" s="89">
        <v>0.5</v>
      </c>
      <c r="E5508" s="89">
        <v>0.11128999999999999</v>
      </c>
      <c r="F5508" s="119">
        <f t="shared" si="171"/>
        <v>0.22257999999999997</v>
      </c>
    </row>
    <row r="5509" spans="1:6" ht="36.75" thickBot="1" x14ac:dyDescent="0.25">
      <c r="A5509" s="49" t="str">
        <f t="shared" ref="A5509:A5572" si="172">(IF(OR(D5509&lt;&gt;0,E5509&lt;&gt;0,),"A","B"))</f>
        <v>A</v>
      </c>
      <c r="B5509" s="109" t="s">
        <v>2640</v>
      </c>
      <c r="C5509" s="110" t="s">
        <v>2641</v>
      </c>
      <c r="D5509" s="111">
        <v>192</v>
      </c>
      <c r="E5509" s="111">
        <v>160.24995999999999</v>
      </c>
      <c r="F5509" s="112">
        <f t="shared" ref="F5509:F5572" si="173">E5509/D5509</f>
        <v>0.83463520833333327</v>
      </c>
    </row>
    <row r="5510" spans="1:6" ht="15.75" thickTop="1" x14ac:dyDescent="0.2">
      <c r="A5510" s="49" t="str">
        <f t="shared" si="172"/>
        <v>A</v>
      </c>
      <c r="B5510" s="115" t="s">
        <v>315</v>
      </c>
      <c r="C5510" s="115" t="s">
        <v>18</v>
      </c>
      <c r="D5510" s="116">
        <v>190</v>
      </c>
      <c r="E5510" s="116">
        <v>160.24995999999999</v>
      </c>
      <c r="F5510" s="117">
        <f t="shared" si="173"/>
        <v>0.84342084210526314</v>
      </c>
    </row>
    <row r="5511" spans="1:6" ht="15" x14ac:dyDescent="0.2">
      <c r="A5511" s="49" t="str">
        <f t="shared" si="172"/>
        <v>A</v>
      </c>
      <c r="B5511" s="118" t="s">
        <v>315</v>
      </c>
      <c r="C5511" s="118" t="s">
        <v>19</v>
      </c>
      <c r="D5511" s="89">
        <v>115</v>
      </c>
      <c r="E5511" s="89">
        <v>110.7</v>
      </c>
      <c r="F5511" s="119">
        <f t="shared" si="173"/>
        <v>0.96260869565217388</v>
      </c>
    </row>
    <row r="5512" spans="1:6" ht="15" x14ac:dyDescent="0.2">
      <c r="A5512" s="49" t="str">
        <f t="shared" si="172"/>
        <v>A</v>
      </c>
      <c r="B5512" s="118" t="s">
        <v>315</v>
      </c>
      <c r="C5512" s="118" t="s">
        <v>20</v>
      </c>
      <c r="D5512" s="89">
        <v>75</v>
      </c>
      <c r="E5512" s="89">
        <v>49.549959999999999</v>
      </c>
      <c r="F5512" s="119">
        <f t="shared" si="173"/>
        <v>0.66066613333333335</v>
      </c>
    </row>
    <row r="5513" spans="1:6" ht="15" x14ac:dyDescent="0.2">
      <c r="A5513" s="49" t="str">
        <f t="shared" si="172"/>
        <v>A</v>
      </c>
      <c r="B5513" s="115" t="s">
        <v>315</v>
      </c>
      <c r="C5513" s="115" t="s">
        <v>35</v>
      </c>
      <c r="D5513" s="116">
        <v>2</v>
      </c>
      <c r="E5513" s="116">
        <v>0</v>
      </c>
      <c r="F5513" s="117">
        <f t="shared" si="173"/>
        <v>0</v>
      </c>
    </row>
    <row r="5514" spans="1:6" ht="18.75" thickBot="1" x14ac:dyDescent="0.25">
      <c r="A5514" s="49" t="str">
        <f t="shared" si="172"/>
        <v>A</v>
      </c>
      <c r="B5514" s="109" t="s">
        <v>2642</v>
      </c>
      <c r="C5514" s="110" t="s">
        <v>306</v>
      </c>
      <c r="D5514" s="111">
        <v>2837.5</v>
      </c>
      <c r="E5514" s="111">
        <v>2183.7849799999999</v>
      </c>
      <c r="F5514" s="112">
        <f t="shared" si="173"/>
        <v>0.76961585198237881</v>
      </c>
    </row>
    <row r="5515" spans="1:6" ht="15.75" thickTop="1" x14ac:dyDescent="0.2">
      <c r="A5515" s="49" t="str">
        <f t="shared" si="172"/>
        <v>A</v>
      </c>
      <c r="B5515" s="115" t="s">
        <v>315</v>
      </c>
      <c r="C5515" s="115" t="s">
        <v>18</v>
      </c>
      <c r="D5515" s="116">
        <v>2711.5</v>
      </c>
      <c r="E5515" s="116">
        <v>2116.3744299999998</v>
      </c>
      <c r="F5515" s="117">
        <f t="shared" si="173"/>
        <v>0.7805179531624562</v>
      </c>
    </row>
    <row r="5516" spans="1:6" ht="15" x14ac:dyDescent="0.2">
      <c r="A5516" s="49" t="str">
        <f t="shared" si="172"/>
        <v>A</v>
      </c>
      <c r="B5516" s="118" t="s">
        <v>315</v>
      </c>
      <c r="C5516" s="118" t="s">
        <v>19</v>
      </c>
      <c r="D5516" s="89">
        <v>637.5</v>
      </c>
      <c r="E5516" s="89">
        <v>628.39913000000001</v>
      </c>
      <c r="F5516" s="119">
        <f t="shared" si="173"/>
        <v>0.98572412549019606</v>
      </c>
    </row>
    <row r="5517" spans="1:6" ht="15" x14ac:dyDescent="0.2">
      <c r="A5517" s="49" t="str">
        <f t="shared" si="172"/>
        <v>A</v>
      </c>
      <c r="B5517" s="118" t="s">
        <v>315</v>
      </c>
      <c r="C5517" s="118" t="s">
        <v>20</v>
      </c>
      <c r="D5517" s="89">
        <v>364.90899999999999</v>
      </c>
      <c r="E5517" s="89">
        <v>348.31281000000001</v>
      </c>
      <c r="F5517" s="119">
        <f t="shared" si="173"/>
        <v>0.95451964736413741</v>
      </c>
    </row>
    <row r="5518" spans="1:6" ht="15" x14ac:dyDescent="0.2">
      <c r="A5518" s="49" t="str">
        <f t="shared" si="172"/>
        <v>A</v>
      </c>
      <c r="B5518" s="118" t="s">
        <v>315</v>
      </c>
      <c r="C5518" s="118" t="s">
        <v>32</v>
      </c>
      <c r="D5518" s="89">
        <v>1594</v>
      </c>
      <c r="E5518" s="89">
        <v>1046.7304200000001</v>
      </c>
      <c r="F5518" s="119">
        <f t="shared" si="173"/>
        <v>0.6566690213299875</v>
      </c>
    </row>
    <row r="5519" spans="1:6" ht="15" x14ac:dyDescent="0.2">
      <c r="A5519" s="49" t="str">
        <f t="shared" si="172"/>
        <v>A</v>
      </c>
      <c r="B5519" s="118" t="s">
        <v>315</v>
      </c>
      <c r="C5519" s="118" t="s">
        <v>33</v>
      </c>
      <c r="D5519" s="89">
        <v>12</v>
      </c>
      <c r="E5519" s="89">
        <v>9.6520899999999994</v>
      </c>
      <c r="F5519" s="119">
        <f t="shared" si="173"/>
        <v>0.80434083333333328</v>
      </c>
    </row>
    <row r="5520" spans="1:6" ht="15" x14ac:dyDescent="0.2">
      <c r="A5520" s="49" t="str">
        <f t="shared" si="172"/>
        <v>A</v>
      </c>
      <c r="B5520" s="118" t="s">
        <v>315</v>
      </c>
      <c r="C5520" s="118" t="s">
        <v>34</v>
      </c>
      <c r="D5520" s="89">
        <v>103.09099999999999</v>
      </c>
      <c r="E5520" s="89">
        <v>83.279979999999995</v>
      </c>
      <c r="F5520" s="119">
        <f t="shared" si="173"/>
        <v>0.80782978145521922</v>
      </c>
    </row>
    <row r="5521" spans="1:6" ht="15" x14ac:dyDescent="0.2">
      <c r="A5521" s="49" t="str">
        <f t="shared" si="172"/>
        <v>A</v>
      </c>
      <c r="B5521" s="115" t="s">
        <v>315</v>
      </c>
      <c r="C5521" s="115" t="s">
        <v>35</v>
      </c>
      <c r="D5521" s="116">
        <v>126</v>
      </c>
      <c r="E5521" s="116">
        <v>67.410550000000001</v>
      </c>
      <c r="F5521" s="117">
        <f t="shared" si="173"/>
        <v>0.53500436507936511</v>
      </c>
    </row>
    <row r="5522" spans="1:6" s="60" customFormat="1" ht="18.75" hidden="1" thickBot="1" x14ac:dyDescent="0.3">
      <c r="A5522" s="65" t="str">
        <f t="shared" si="172"/>
        <v>A</v>
      </c>
      <c r="B5522" s="120" t="s">
        <v>2643</v>
      </c>
      <c r="C5522" s="121" t="s">
        <v>2644</v>
      </c>
      <c r="D5522" s="122">
        <v>1034.5</v>
      </c>
      <c r="E5522" s="122">
        <v>1023.6410099999999</v>
      </c>
      <c r="F5522" s="123">
        <f t="shared" si="173"/>
        <v>0.9895031512808119</v>
      </c>
    </row>
    <row r="5523" spans="1:6" s="60" customFormat="1" ht="15" hidden="1" x14ac:dyDescent="0.25">
      <c r="A5523" s="65" t="str">
        <f t="shared" si="172"/>
        <v>A</v>
      </c>
      <c r="B5523" s="124" t="s">
        <v>315</v>
      </c>
      <c r="C5523" s="124" t="s">
        <v>18</v>
      </c>
      <c r="D5523" s="125">
        <v>1028.5</v>
      </c>
      <c r="E5523" s="125">
        <v>1022.6520099999999</v>
      </c>
      <c r="F5523" s="126">
        <f t="shared" si="173"/>
        <v>0.9943140593096742</v>
      </c>
    </row>
    <row r="5524" spans="1:6" s="60" customFormat="1" ht="15" hidden="1" x14ac:dyDescent="0.25">
      <c r="A5524" s="65" t="str">
        <f t="shared" si="172"/>
        <v>A</v>
      </c>
      <c r="B5524" s="127" t="s">
        <v>315</v>
      </c>
      <c r="C5524" s="127" t="s">
        <v>19</v>
      </c>
      <c r="D5524" s="128">
        <v>637.5</v>
      </c>
      <c r="E5524" s="128">
        <v>628.39913000000001</v>
      </c>
      <c r="F5524" s="129">
        <f t="shared" si="173"/>
        <v>0.98572412549019606</v>
      </c>
    </row>
    <row r="5525" spans="1:6" s="60" customFormat="1" ht="15" hidden="1" x14ac:dyDescent="0.25">
      <c r="A5525" s="65" t="str">
        <f t="shared" si="172"/>
        <v>A</v>
      </c>
      <c r="B5525" s="127" t="s">
        <v>315</v>
      </c>
      <c r="C5525" s="127" t="s">
        <v>20</v>
      </c>
      <c r="D5525" s="128">
        <v>364.90899999999999</v>
      </c>
      <c r="E5525" s="128">
        <v>348.31281000000001</v>
      </c>
      <c r="F5525" s="129">
        <f t="shared" si="173"/>
        <v>0.95451964736413741</v>
      </c>
    </row>
    <row r="5526" spans="1:6" s="60" customFormat="1" ht="15" hidden="1" x14ac:dyDescent="0.25">
      <c r="A5526" s="65" t="str">
        <f t="shared" si="172"/>
        <v>A</v>
      </c>
      <c r="B5526" s="127" t="s">
        <v>315</v>
      </c>
      <c r="C5526" s="127" t="s">
        <v>33</v>
      </c>
      <c r="D5526" s="128">
        <v>12</v>
      </c>
      <c r="E5526" s="128">
        <v>9.6520899999999994</v>
      </c>
      <c r="F5526" s="129">
        <f t="shared" si="173"/>
        <v>0.80434083333333328</v>
      </c>
    </row>
    <row r="5527" spans="1:6" s="60" customFormat="1" ht="15" hidden="1" x14ac:dyDescent="0.25">
      <c r="A5527" s="65" t="str">
        <f t="shared" si="172"/>
        <v>A</v>
      </c>
      <c r="B5527" s="127" t="s">
        <v>315</v>
      </c>
      <c r="C5527" s="127" t="s">
        <v>34</v>
      </c>
      <c r="D5527" s="128">
        <v>14.090999999999999</v>
      </c>
      <c r="E5527" s="128">
        <v>36.287980000000005</v>
      </c>
      <c r="F5527" s="129">
        <f t="shared" si="173"/>
        <v>2.5752593854233203</v>
      </c>
    </row>
    <row r="5528" spans="1:6" s="60" customFormat="1" ht="15" hidden="1" x14ac:dyDescent="0.25">
      <c r="A5528" s="65" t="str">
        <f t="shared" si="172"/>
        <v>A</v>
      </c>
      <c r="B5528" s="124" t="s">
        <v>315</v>
      </c>
      <c r="C5528" s="124" t="s">
        <v>35</v>
      </c>
      <c r="D5528" s="125">
        <v>6</v>
      </c>
      <c r="E5528" s="125">
        <v>0.98899999999999999</v>
      </c>
      <c r="F5528" s="126">
        <f t="shared" si="173"/>
        <v>0.16483333333333333</v>
      </c>
    </row>
    <row r="5529" spans="1:6" s="60" customFormat="1" ht="18.75" hidden="1" thickBot="1" x14ac:dyDescent="0.3">
      <c r="A5529" s="65" t="str">
        <f t="shared" si="172"/>
        <v>A</v>
      </c>
      <c r="B5529" s="120" t="s">
        <v>2645</v>
      </c>
      <c r="C5529" s="121" t="s">
        <v>2646</v>
      </c>
      <c r="D5529" s="122">
        <v>1803</v>
      </c>
      <c r="E5529" s="122">
        <v>1160.1439700000001</v>
      </c>
      <c r="F5529" s="123">
        <f t="shared" si="173"/>
        <v>0.64345200776483646</v>
      </c>
    </row>
    <row r="5530" spans="1:6" s="60" customFormat="1" ht="15" hidden="1" x14ac:dyDescent="0.25">
      <c r="A5530" s="65" t="str">
        <f t="shared" si="172"/>
        <v>A</v>
      </c>
      <c r="B5530" s="124" t="s">
        <v>315</v>
      </c>
      <c r="C5530" s="124" t="s">
        <v>18</v>
      </c>
      <c r="D5530" s="125">
        <v>1683</v>
      </c>
      <c r="E5530" s="125">
        <v>1093.7224199999998</v>
      </c>
      <c r="F5530" s="126">
        <f t="shared" si="173"/>
        <v>0.64986477718360058</v>
      </c>
    </row>
    <row r="5531" spans="1:6" s="60" customFormat="1" ht="15" hidden="1" x14ac:dyDescent="0.25">
      <c r="A5531" s="65" t="str">
        <f t="shared" si="172"/>
        <v>A</v>
      </c>
      <c r="B5531" s="127" t="s">
        <v>315</v>
      </c>
      <c r="C5531" s="127" t="s">
        <v>32</v>
      </c>
      <c r="D5531" s="128">
        <v>1594</v>
      </c>
      <c r="E5531" s="128">
        <v>1046.7304200000001</v>
      </c>
      <c r="F5531" s="129">
        <f t="shared" si="173"/>
        <v>0.6566690213299875</v>
      </c>
    </row>
    <row r="5532" spans="1:6" s="60" customFormat="1" ht="15" hidden="1" x14ac:dyDescent="0.25">
      <c r="A5532" s="65" t="str">
        <f t="shared" si="172"/>
        <v>A</v>
      </c>
      <c r="B5532" s="127" t="s">
        <v>315</v>
      </c>
      <c r="C5532" s="127" t="s">
        <v>34</v>
      </c>
      <c r="D5532" s="128">
        <v>89</v>
      </c>
      <c r="E5532" s="128">
        <v>46.991999999999997</v>
      </c>
      <c r="F5532" s="129">
        <f t="shared" si="173"/>
        <v>0.52800000000000002</v>
      </c>
    </row>
    <row r="5533" spans="1:6" s="60" customFormat="1" ht="15" hidden="1" x14ac:dyDescent="0.25">
      <c r="A5533" s="65" t="str">
        <f t="shared" si="172"/>
        <v>A</v>
      </c>
      <c r="B5533" s="124" t="s">
        <v>315</v>
      </c>
      <c r="C5533" s="124" t="s">
        <v>35</v>
      </c>
      <c r="D5533" s="125">
        <v>120</v>
      </c>
      <c r="E5533" s="125">
        <v>66.421549999999996</v>
      </c>
      <c r="F5533" s="126">
        <f t="shared" si="173"/>
        <v>0.55351291666666669</v>
      </c>
    </row>
    <row r="5534" spans="1:6" ht="18.75" thickBot="1" x14ac:dyDescent="0.25">
      <c r="A5534" s="49" t="str">
        <f t="shared" si="172"/>
        <v>A</v>
      </c>
      <c r="B5534" s="109" t="s">
        <v>2647</v>
      </c>
      <c r="C5534" s="110" t="s">
        <v>2648</v>
      </c>
      <c r="D5534" s="111">
        <v>2113.25</v>
      </c>
      <c r="E5534" s="111">
        <v>1701.93406</v>
      </c>
      <c r="F5534" s="112">
        <f t="shared" si="173"/>
        <v>0.80536333136164673</v>
      </c>
    </row>
    <row r="5535" spans="1:6" ht="15.75" thickTop="1" x14ac:dyDescent="0.2">
      <c r="A5535" s="49" t="str">
        <f t="shared" si="172"/>
        <v>A</v>
      </c>
      <c r="B5535" s="115" t="s">
        <v>315</v>
      </c>
      <c r="C5535" s="115" t="s">
        <v>18</v>
      </c>
      <c r="D5535" s="116">
        <v>2023.25</v>
      </c>
      <c r="E5535" s="116">
        <v>1622.8470600000001</v>
      </c>
      <c r="F5535" s="117">
        <f t="shared" si="173"/>
        <v>0.80209912764117142</v>
      </c>
    </row>
    <row r="5536" spans="1:6" ht="15" x14ac:dyDescent="0.2">
      <c r="A5536" s="49" t="str">
        <f t="shared" si="172"/>
        <v>A</v>
      </c>
      <c r="B5536" s="118" t="s">
        <v>315</v>
      </c>
      <c r="C5536" s="118" t="s">
        <v>19</v>
      </c>
      <c r="D5536" s="89">
        <v>1095</v>
      </c>
      <c r="E5536" s="89">
        <v>1048.89942</v>
      </c>
      <c r="F5536" s="119">
        <f t="shared" si="173"/>
        <v>0.95789901369863006</v>
      </c>
    </row>
    <row r="5537" spans="1:6" ht="15" x14ac:dyDescent="0.2">
      <c r="A5537" s="49" t="str">
        <f t="shared" si="172"/>
        <v>A</v>
      </c>
      <c r="B5537" s="118" t="s">
        <v>315</v>
      </c>
      <c r="C5537" s="118" t="s">
        <v>20</v>
      </c>
      <c r="D5537" s="89">
        <v>835</v>
      </c>
      <c r="E5537" s="89">
        <v>505.32886999999999</v>
      </c>
      <c r="F5537" s="119">
        <f t="shared" si="173"/>
        <v>0.60518427544910181</v>
      </c>
    </row>
    <row r="5538" spans="1:6" ht="15" x14ac:dyDescent="0.2">
      <c r="A5538" s="49" t="str">
        <f t="shared" si="172"/>
        <v>A</v>
      </c>
      <c r="B5538" s="118" t="s">
        <v>315</v>
      </c>
      <c r="C5538" s="118" t="s">
        <v>33</v>
      </c>
      <c r="D5538" s="89">
        <v>55</v>
      </c>
      <c r="E5538" s="89">
        <v>52.337589999999999</v>
      </c>
      <c r="F5538" s="119">
        <f t="shared" si="173"/>
        <v>0.95159254545454541</v>
      </c>
    </row>
    <row r="5539" spans="1:6" ht="15" x14ac:dyDescent="0.2">
      <c r="A5539" s="49" t="str">
        <f t="shared" si="172"/>
        <v>A</v>
      </c>
      <c r="B5539" s="118" t="s">
        <v>315</v>
      </c>
      <c r="C5539" s="118" t="s">
        <v>34</v>
      </c>
      <c r="D5539" s="89">
        <v>38.25</v>
      </c>
      <c r="E5539" s="89">
        <v>16.281179999999999</v>
      </c>
      <c r="F5539" s="119">
        <f t="shared" si="173"/>
        <v>0.42565176470588234</v>
      </c>
    </row>
    <row r="5540" spans="1:6" ht="15" x14ac:dyDescent="0.2">
      <c r="A5540" s="49" t="str">
        <f t="shared" si="172"/>
        <v>A</v>
      </c>
      <c r="B5540" s="115" t="s">
        <v>315</v>
      </c>
      <c r="C5540" s="115" t="s">
        <v>35</v>
      </c>
      <c r="D5540" s="116">
        <v>90</v>
      </c>
      <c r="E5540" s="116">
        <v>79.087000000000003</v>
      </c>
      <c r="F5540" s="117">
        <f t="shared" si="173"/>
        <v>0.87874444444444444</v>
      </c>
    </row>
    <row r="5541" spans="1:6" ht="36.75" thickBot="1" x14ac:dyDescent="0.25">
      <c r="A5541" s="49" t="str">
        <f t="shared" si="172"/>
        <v>A</v>
      </c>
      <c r="B5541" s="109" t="s">
        <v>2649</v>
      </c>
      <c r="C5541" s="110" t="s">
        <v>2650</v>
      </c>
      <c r="D5541" s="111">
        <v>3887081.5197799997</v>
      </c>
      <c r="E5541" s="111">
        <v>3767213.2875800002</v>
      </c>
      <c r="F5541" s="112">
        <f t="shared" si="173"/>
        <v>0.96916240845733959</v>
      </c>
    </row>
    <row r="5542" spans="1:6" ht="15.75" thickTop="1" x14ac:dyDescent="0.2">
      <c r="A5542" s="49" t="str">
        <f t="shared" si="172"/>
        <v>A</v>
      </c>
      <c r="B5542" s="115" t="s">
        <v>315</v>
      </c>
      <c r="C5542" s="115" t="s">
        <v>18</v>
      </c>
      <c r="D5542" s="116">
        <v>1273981.51978</v>
      </c>
      <c r="E5542" s="116">
        <v>1164308.4220199999</v>
      </c>
      <c r="F5542" s="117">
        <f t="shared" si="173"/>
        <v>0.913913117217792</v>
      </c>
    </row>
    <row r="5543" spans="1:6" ht="15" x14ac:dyDescent="0.2">
      <c r="A5543" s="49" t="str">
        <f t="shared" si="172"/>
        <v>A</v>
      </c>
      <c r="B5543" s="118" t="s">
        <v>315</v>
      </c>
      <c r="C5543" s="118" t="s">
        <v>31</v>
      </c>
      <c r="D5543" s="89">
        <v>600930</v>
      </c>
      <c r="E5543" s="89">
        <v>598112.78136000002</v>
      </c>
      <c r="F5543" s="119">
        <f t="shared" si="173"/>
        <v>0.99531190215166498</v>
      </c>
    </row>
    <row r="5544" spans="1:6" ht="15" x14ac:dyDescent="0.2">
      <c r="A5544" s="49" t="str">
        <f t="shared" si="172"/>
        <v>A</v>
      </c>
      <c r="B5544" s="118" t="s">
        <v>315</v>
      </c>
      <c r="C5544" s="118" t="s">
        <v>32</v>
      </c>
      <c r="D5544" s="89">
        <v>6800</v>
      </c>
      <c r="E5544" s="89">
        <v>2836.7071099999998</v>
      </c>
      <c r="F5544" s="119">
        <f t="shared" si="173"/>
        <v>0.41716281029411761</v>
      </c>
    </row>
    <row r="5545" spans="1:6" ht="15" x14ac:dyDescent="0.2">
      <c r="A5545" s="49" t="str">
        <f t="shared" si="172"/>
        <v>A</v>
      </c>
      <c r="B5545" s="118" t="s">
        <v>315</v>
      </c>
      <c r="C5545" s="118" t="s">
        <v>3</v>
      </c>
      <c r="D5545" s="89">
        <v>453715.196</v>
      </c>
      <c r="E5545" s="89">
        <v>381621.11514999997</v>
      </c>
      <c r="F5545" s="119">
        <f t="shared" si="173"/>
        <v>0.84110278543546946</v>
      </c>
    </row>
    <row r="5546" spans="1:6" ht="15" x14ac:dyDescent="0.2">
      <c r="A5546" s="49" t="str">
        <f t="shared" si="172"/>
        <v>A</v>
      </c>
      <c r="B5546" s="118" t="s">
        <v>315</v>
      </c>
      <c r="C5546" s="118" t="s">
        <v>33</v>
      </c>
      <c r="D5546" s="89">
        <v>177000</v>
      </c>
      <c r="E5546" s="89">
        <v>177000</v>
      </c>
      <c r="F5546" s="119">
        <f t="shared" si="173"/>
        <v>1</v>
      </c>
    </row>
    <row r="5547" spans="1:6" ht="15" x14ac:dyDescent="0.2">
      <c r="A5547" s="49" t="str">
        <f t="shared" si="172"/>
        <v>A</v>
      </c>
      <c r="B5547" s="118" t="s">
        <v>315</v>
      </c>
      <c r="C5547" s="118" t="s">
        <v>34</v>
      </c>
      <c r="D5547" s="89">
        <v>35536.323779999999</v>
      </c>
      <c r="E5547" s="89">
        <v>4737.8184000000001</v>
      </c>
      <c r="F5547" s="119">
        <f t="shared" si="173"/>
        <v>0.13332325620767968</v>
      </c>
    </row>
    <row r="5548" spans="1:6" ht="15" x14ac:dyDescent="0.2">
      <c r="A5548" s="49" t="str">
        <f t="shared" si="172"/>
        <v>A</v>
      </c>
      <c r="B5548" s="115" t="s">
        <v>315</v>
      </c>
      <c r="C5548" s="115" t="s">
        <v>36</v>
      </c>
      <c r="D5548" s="116">
        <v>136800</v>
      </c>
      <c r="E5548" s="116">
        <v>127135.88039999999</v>
      </c>
      <c r="F5548" s="117">
        <f t="shared" si="173"/>
        <v>0.92935585087719297</v>
      </c>
    </row>
    <row r="5549" spans="1:6" ht="15" x14ac:dyDescent="0.2">
      <c r="A5549" s="49" t="str">
        <f t="shared" si="172"/>
        <v>A</v>
      </c>
      <c r="B5549" s="115" t="s">
        <v>315</v>
      </c>
      <c r="C5549" s="115" t="s">
        <v>40</v>
      </c>
      <c r="D5549" s="116">
        <v>2476300</v>
      </c>
      <c r="E5549" s="116">
        <v>2475768.9851599997</v>
      </c>
      <c r="F5549" s="117">
        <f t="shared" si="173"/>
        <v>0.9997855611840244</v>
      </c>
    </row>
    <row r="5550" spans="1:6" ht="36.75" thickBot="1" x14ac:dyDescent="0.25">
      <c r="A5550" s="49" t="str">
        <f t="shared" si="172"/>
        <v>A</v>
      </c>
      <c r="B5550" s="109" t="s">
        <v>2651</v>
      </c>
      <c r="C5550" s="110" t="s">
        <v>2652</v>
      </c>
      <c r="D5550" s="111">
        <v>2662230</v>
      </c>
      <c r="E5550" s="111">
        <v>2660612.9039699999</v>
      </c>
      <c r="F5550" s="112">
        <f t="shared" si="173"/>
        <v>0.999392578391048</v>
      </c>
    </row>
    <row r="5551" spans="1:6" ht="15.75" thickTop="1" x14ac:dyDescent="0.2">
      <c r="A5551" s="49" t="str">
        <f t="shared" si="172"/>
        <v>A</v>
      </c>
      <c r="B5551" s="115" t="s">
        <v>315</v>
      </c>
      <c r="C5551" s="115" t="s">
        <v>18</v>
      </c>
      <c r="D5551" s="116">
        <v>217930</v>
      </c>
      <c r="E5551" s="116">
        <v>216843.91881</v>
      </c>
      <c r="F5551" s="117">
        <f t="shared" si="173"/>
        <v>0.9950163759464048</v>
      </c>
    </row>
    <row r="5552" spans="1:6" ht="15" x14ac:dyDescent="0.2">
      <c r="A5552" s="49" t="str">
        <f t="shared" si="172"/>
        <v>A</v>
      </c>
      <c r="B5552" s="118" t="s">
        <v>315</v>
      </c>
      <c r="C5552" s="118" t="s">
        <v>31</v>
      </c>
      <c r="D5552" s="89">
        <v>217930</v>
      </c>
      <c r="E5552" s="89">
        <v>216843.91881</v>
      </c>
      <c r="F5552" s="119">
        <f t="shared" si="173"/>
        <v>0.9950163759464048</v>
      </c>
    </row>
    <row r="5553" spans="1:6" ht="15" x14ac:dyDescent="0.2">
      <c r="A5553" s="49" t="str">
        <f t="shared" si="172"/>
        <v>A</v>
      </c>
      <c r="B5553" s="115" t="s">
        <v>315</v>
      </c>
      <c r="C5553" s="115" t="s">
        <v>40</v>
      </c>
      <c r="D5553" s="116">
        <v>2444300</v>
      </c>
      <c r="E5553" s="116">
        <v>2443768.9851599997</v>
      </c>
      <c r="F5553" s="117">
        <f t="shared" si="173"/>
        <v>0.99978275381908921</v>
      </c>
    </row>
    <row r="5554" spans="1:6" ht="36.75" thickBot="1" x14ac:dyDescent="0.25">
      <c r="A5554" s="49" t="str">
        <f t="shared" si="172"/>
        <v>A</v>
      </c>
      <c r="B5554" s="109" t="s">
        <v>2653</v>
      </c>
      <c r="C5554" s="110" t="s">
        <v>2654</v>
      </c>
      <c r="D5554" s="111">
        <v>415000</v>
      </c>
      <c r="E5554" s="111">
        <v>413268.86255000002</v>
      </c>
      <c r="F5554" s="112">
        <f t="shared" si="173"/>
        <v>0.9958285844578314</v>
      </c>
    </row>
    <row r="5555" spans="1:6" ht="15.75" thickTop="1" x14ac:dyDescent="0.2">
      <c r="A5555" s="49" t="str">
        <f t="shared" si="172"/>
        <v>A</v>
      </c>
      <c r="B5555" s="115" t="s">
        <v>315</v>
      </c>
      <c r="C5555" s="115" t="s">
        <v>18</v>
      </c>
      <c r="D5555" s="116">
        <v>383000</v>
      </c>
      <c r="E5555" s="116">
        <v>381268.86255000002</v>
      </c>
      <c r="F5555" s="117">
        <f t="shared" si="173"/>
        <v>0.99548005887728463</v>
      </c>
    </row>
    <row r="5556" spans="1:6" ht="15" x14ac:dyDescent="0.2">
      <c r="A5556" s="49" t="str">
        <f t="shared" si="172"/>
        <v>A</v>
      </c>
      <c r="B5556" s="118" t="s">
        <v>315</v>
      </c>
      <c r="C5556" s="118" t="s">
        <v>31</v>
      </c>
      <c r="D5556" s="89">
        <v>383000</v>
      </c>
      <c r="E5556" s="89">
        <v>381268.86255000002</v>
      </c>
      <c r="F5556" s="119">
        <f t="shared" si="173"/>
        <v>0.99548005887728463</v>
      </c>
    </row>
    <row r="5557" spans="1:6" ht="15" x14ac:dyDescent="0.2">
      <c r="A5557" s="49" t="str">
        <f t="shared" si="172"/>
        <v>A</v>
      </c>
      <c r="B5557" s="115" t="s">
        <v>315</v>
      </c>
      <c r="C5557" s="115" t="s">
        <v>40</v>
      </c>
      <c r="D5557" s="116">
        <v>32000</v>
      </c>
      <c r="E5557" s="116">
        <v>32000</v>
      </c>
      <c r="F5557" s="117">
        <f t="shared" si="173"/>
        <v>1</v>
      </c>
    </row>
    <row r="5558" spans="1:6" ht="54.75" thickBot="1" x14ac:dyDescent="0.25">
      <c r="A5558" s="49" t="str">
        <f t="shared" si="172"/>
        <v>A</v>
      </c>
      <c r="B5558" s="109" t="s">
        <v>2655</v>
      </c>
      <c r="C5558" s="110" t="s">
        <v>2656</v>
      </c>
      <c r="D5558" s="111">
        <v>2800</v>
      </c>
      <c r="E5558" s="111">
        <v>2252.6737200000002</v>
      </c>
      <c r="F5558" s="112">
        <f t="shared" si="173"/>
        <v>0.80452632857142869</v>
      </c>
    </row>
    <row r="5559" spans="1:6" ht="15.75" thickTop="1" x14ac:dyDescent="0.2">
      <c r="A5559" s="49" t="str">
        <f t="shared" si="172"/>
        <v>A</v>
      </c>
      <c r="B5559" s="115" t="s">
        <v>315</v>
      </c>
      <c r="C5559" s="115" t="s">
        <v>18</v>
      </c>
      <c r="D5559" s="116">
        <v>2800</v>
      </c>
      <c r="E5559" s="116">
        <v>2252.6737200000002</v>
      </c>
      <c r="F5559" s="117">
        <f t="shared" si="173"/>
        <v>0.80452632857142869</v>
      </c>
    </row>
    <row r="5560" spans="1:6" ht="15" x14ac:dyDescent="0.2">
      <c r="A5560" s="49" t="str">
        <f t="shared" si="172"/>
        <v>A</v>
      </c>
      <c r="B5560" s="118" t="s">
        <v>315</v>
      </c>
      <c r="C5560" s="118" t="s">
        <v>3</v>
      </c>
      <c r="D5560" s="89">
        <v>2800</v>
      </c>
      <c r="E5560" s="89">
        <v>2252.6737200000002</v>
      </c>
      <c r="F5560" s="119">
        <f t="shared" si="173"/>
        <v>0.80452632857142869</v>
      </c>
    </row>
    <row r="5561" spans="1:6" ht="54.75" thickBot="1" x14ac:dyDescent="0.25">
      <c r="A5561" s="49" t="str">
        <f t="shared" si="172"/>
        <v>A</v>
      </c>
      <c r="B5561" s="109" t="s">
        <v>2657</v>
      </c>
      <c r="C5561" s="110" t="s">
        <v>2658</v>
      </c>
      <c r="D5561" s="111">
        <v>379215.3</v>
      </c>
      <c r="E5561" s="111">
        <v>355157.47213000001</v>
      </c>
      <c r="F5561" s="112">
        <f t="shared" si="173"/>
        <v>0.9365589208294075</v>
      </c>
    </row>
    <row r="5562" spans="1:6" ht="15.75" thickTop="1" x14ac:dyDescent="0.2">
      <c r="A5562" s="49" t="str">
        <f t="shared" si="172"/>
        <v>A</v>
      </c>
      <c r="B5562" s="115" t="s">
        <v>315</v>
      </c>
      <c r="C5562" s="115" t="s">
        <v>18</v>
      </c>
      <c r="D5562" s="116">
        <v>379215.3</v>
      </c>
      <c r="E5562" s="116">
        <v>355157.47213000001</v>
      </c>
      <c r="F5562" s="117">
        <f t="shared" si="173"/>
        <v>0.9365589208294075</v>
      </c>
    </row>
    <row r="5563" spans="1:6" ht="15" x14ac:dyDescent="0.2">
      <c r="A5563" s="49" t="str">
        <f t="shared" si="172"/>
        <v>A</v>
      </c>
      <c r="B5563" s="118" t="s">
        <v>315</v>
      </c>
      <c r="C5563" s="118" t="s">
        <v>3</v>
      </c>
      <c r="D5563" s="89">
        <v>379215.3</v>
      </c>
      <c r="E5563" s="89">
        <v>355157.47213000001</v>
      </c>
      <c r="F5563" s="119">
        <f t="shared" si="173"/>
        <v>0.9365589208294075</v>
      </c>
    </row>
    <row r="5564" spans="1:6" ht="36.75" thickBot="1" x14ac:dyDescent="0.25">
      <c r="A5564" s="49" t="str">
        <f t="shared" si="172"/>
        <v>A</v>
      </c>
      <c r="B5564" s="109" t="s">
        <v>2659</v>
      </c>
      <c r="C5564" s="110" t="s">
        <v>2660</v>
      </c>
      <c r="D5564" s="111">
        <v>7250</v>
      </c>
      <c r="E5564" s="111">
        <v>7250</v>
      </c>
      <c r="F5564" s="112">
        <f t="shared" si="173"/>
        <v>1</v>
      </c>
    </row>
    <row r="5565" spans="1:6" ht="15.75" thickTop="1" x14ac:dyDescent="0.2">
      <c r="A5565" s="49" t="str">
        <f t="shared" si="172"/>
        <v>A</v>
      </c>
      <c r="B5565" s="115" t="s">
        <v>315</v>
      </c>
      <c r="C5565" s="115" t="s">
        <v>18</v>
      </c>
      <c r="D5565" s="116">
        <v>7250</v>
      </c>
      <c r="E5565" s="116">
        <v>7250</v>
      </c>
      <c r="F5565" s="117">
        <f t="shared" si="173"/>
        <v>1</v>
      </c>
    </row>
    <row r="5566" spans="1:6" ht="15" x14ac:dyDescent="0.2">
      <c r="A5566" s="49" t="str">
        <f t="shared" si="172"/>
        <v>A</v>
      </c>
      <c r="B5566" s="118" t="s">
        <v>315</v>
      </c>
      <c r="C5566" s="118" t="s">
        <v>3</v>
      </c>
      <c r="D5566" s="89">
        <v>7250</v>
      </c>
      <c r="E5566" s="89">
        <v>7250</v>
      </c>
      <c r="F5566" s="119">
        <f t="shared" si="173"/>
        <v>1</v>
      </c>
    </row>
    <row r="5567" spans="1:6" s="60" customFormat="1" ht="36.75" hidden="1" thickBot="1" x14ac:dyDescent="0.3">
      <c r="A5567" s="65" t="str">
        <f t="shared" si="172"/>
        <v>A</v>
      </c>
      <c r="B5567" s="120" t="s">
        <v>2661</v>
      </c>
      <c r="C5567" s="121" t="s">
        <v>2662</v>
      </c>
      <c r="D5567" s="122">
        <v>7250</v>
      </c>
      <c r="E5567" s="122">
        <v>7250</v>
      </c>
      <c r="F5567" s="123">
        <f t="shared" si="173"/>
        <v>1</v>
      </c>
    </row>
    <row r="5568" spans="1:6" s="60" customFormat="1" ht="15" hidden="1" x14ac:dyDescent="0.25">
      <c r="A5568" s="65" t="str">
        <f t="shared" si="172"/>
        <v>A</v>
      </c>
      <c r="B5568" s="124" t="s">
        <v>315</v>
      </c>
      <c r="C5568" s="124" t="s">
        <v>18</v>
      </c>
      <c r="D5568" s="125">
        <v>7250</v>
      </c>
      <c r="E5568" s="125">
        <v>7250</v>
      </c>
      <c r="F5568" s="126">
        <f t="shared" si="173"/>
        <v>1</v>
      </c>
    </row>
    <row r="5569" spans="1:6" s="60" customFormat="1" ht="15" hidden="1" x14ac:dyDescent="0.25">
      <c r="A5569" s="65" t="str">
        <f t="shared" si="172"/>
        <v>A</v>
      </c>
      <c r="B5569" s="127" t="s">
        <v>315</v>
      </c>
      <c r="C5569" s="127" t="s">
        <v>3</v>
      </c>
      <c r="D5569" s="128">
        <v>7250</v>
      </c>
      <c r="E5569" s="128">
        <v>7250</v>
      </c>
      <c r="F5569" s="129">
        <f t="shared" si="173"/>
        <v>1</v>
      </c>
    </row>
    <row r="5570" spans="1:6" ht="36.75" thickBot="1" x14ac:dyDescent="0.25">
      <c r="A5570" s="49" t="str">
        <f t="shared" si="172"/>
        <v>A</v>
      </c>
      <c r="B5570" s="109" t="s">
        <v>2663</v>
      </c>
      <c r="C5570" s="110" t="s">
        <v>2664</v>
      </c>
      <c r="D5570" s="111">
        <v>371965.3</v>
      </c>
      <c r="E5570" s="111">
        <v>347907.47213000001</v>
      </c>
      <c r="F5570" s="112">
        <f t="shared" si="173"/>
        <v>0.93532238660434186</v>
      </c>
    </row>
    <row r="5571" spans="1:6" ht="15.75" thickTop="1" x14ac:dyDescent="0.2">
      <c r="A5571" s="49" t="str">
        <f t="shared" si="172"/>
        <v>A</v>
      </c>
      <c r="B5571" s="115" t="s">
        <v>315</v>
      </c>
      <c r="C5571" s="115" t="s">
        <v>18</v>
      </c>
      <c r="D5571" s="116">
        <v>371965.3</v>
      </c>
      <c r="E5571" s="116">
        <v>347907.47213000001</v>
      </c>
      <c r="F5571" s="117">
        <f t="shared" si="173"/>
        <v>0.93532238660434186</v>
      </c>
    </row>
    <row r="5572" spans="1:6" ht="15" x14ac:dyDescent="0.2">
      <c r="A5572" s="49" t="str">
        <f t="shared" si="172"/>
        <v>A</v>
      </c>
      <c r="B5572" s="118" t="s">
        <v>315</v>
      </c>
      <c r="C5572" s="118" t="s">
        <v>3</v>
      </c>
      <c r="D5572" s="89">
        <v>371965.3</v>
      </c>
      <c r="E5572" s="89">
        <v>347907.47213000001</v>
      </c>
      <c r="F5572" s="119">
        <f t="shared" si="173"/>
        <v>0.93532238660434186</v>
      </c>
    </row>
    <row r="5573" spans="1:6" ht="18.75" thickBot="1" x14ac:dyDescent="0.25">
      <c r="A5573" s="49" t="str">
        <f t="shared" ref="A5573:A5636" si="174">(IF(OR(D5573&lt;&gt;0,E5573&lt;&gt;0,),"A","B"))</f>
        <v>A</v>
      </c>
      <c r="B5573" s="109" t="s">
        <v>2769</v>
      </c>
      <c r="C5573" s="110" t="s">
        <v>2770</v>
      </c>
      <c r="D5573" s="111">
        <v>12524.68665</v>
      </c>
      <c r="E5573" s="111">
        <v>0</v>
      </c>
      <c r="F5573" s="112">
        <f t="shared" ref="F5573:F5636" si="175">E5573/D5573</f>
        <v>0</v>
      </c>
    </row>
    <row r="5574" spans="1:6" ht="15.75" thickTop="1" x14ac:dyDescent="0.2">
      <c r="A5574" s="49" t="str">
        <f t="shared" si="174"/>
        <v>A</v>
      </c>
      <c r="B5574" s="115" t="s">
        <v>315</v>
      </c>
      <c r="C5574" s="115" t="s">
        <v>18</v>
      </c>
      <c r="D5574" s="116">
        <v>12524.68665</v>
      </c>
      <c r="E5574" s="116">
        <v>0</v>
      </c>
      <c r="F5574" s="117">
        <f t="shared" si="175"/>
        <v>0</v>
      </c>
    </row>
    <row r="5575" spans="1:6" ht="15" x14ac:dyDescent="0.2">
      <c r="A5575" s="49" t="str">
        <f t="shared" si="174"/>
        <v>A</v>
      </c>
      <c r="B5575" s="118" t="s">
        <v>315</v>
      </c>
      <c r="C5575" s="118" t="s">
        <v>34</v>
      </c>
      <c r="D5575" s="89">
        <v>12524.68665</v>
      </c>
      <c r="E5575" s="89">
        <v>0</v>
      </c>
      <c r="F5575" s="119">
        <f t="shared" si="175"/>
        <v>0</v>
      </c>
    </row>
    <row r="5576" spans="1:6" ht="54.75" thickBot="1" x14ac:dyDescent="0.25">
      <c r="A5576" s="49" t="str">
        <f t="shared" si="174"/>
        <v>A</v>
      </c>
      <c r="B5576" s="109" t="s">
        <v>2665</v>
      </c>
      <c r="C5576" s="110" t="s">
        <v>2666</v>
      </c>
      <c r="D5576" s="111">
        <v>16611.33713</v>
      </c>
      <c r="E5576" s="111">
        <v>3796.8292800000004</v>
      </c>
      <c r="F5576" s="112">
        <f t="shared" si="175"/>
        <v>0.22856855232580547</v>
      </c>
    </row>
    <row r="5577" spans="1:6" ht="15.75" thickTop="1" x14ac:dyDescent="0.2">
      <c r="A5577" s="49" t="str">
        <f t="shared" si="174"/>
        <v>A</v>
      </c>
      <c r="B5577" s="115" t="s">
        <v>315</v>
      </c>
      <c r="C5577" s="115" t="s">
        <v>18</v>
      </c>
      <c r="D5577" s="116">
        <v>16611.33713</v>
      </c>
      <c r="E5577" s="116">
        <v>3796.8292800000004</v>
      </c>
      <c r="F5577" s="117">
        <f t="shared" si="175"/>
        <v>0.22856855232580547</v>
      </c>
    </row>
    <row r="5578" spans="1:6" ht="15" x14ac:dyDescent="0.2">
      <c r="A5578" s="49" t="str">
        <f t="shared" si="174"/>
        <v>A</v>
      </c>
      <c r="B5578" s="118" t="s">
        <v>315</v>
      </c>
      <c r="C5578" s="118" t="s">
        <v>34</v>
      </c>
      <c r="D5578" s="89">
        <v>16611.33713</v>
      </c>
      <c r="E5578" s="89">
        <v>3796.8292800000004</v>
      </c>
      <c r="F5578" s="119">
        <f t="shared" si="175"/>
        <v>0.22856855232580547</v>
      </c>
    </row>
    <row r="5579" spans="1:6" s="60" customFormat="1" ht="54.75" hidden="1" thickBot="1" x14ac:dyDescent="0.3">
      <c r="A5579" s="65" t="str">
        <f t="shared" si="174"/>
        <v>A</v>
      </c>
      <c r="B5579" s="120" t="s">
        <v>2667</v>
      </c>
      <c r="C5579" s="121" t="s">
        <v>2666</v>
      </c>
      <c r="D5579" s="122">
        <v>16611.33713</v>
      </c>
      <c r="E5579" s="122">
        <v>3796.8292800000004</v>
      </c>
      <c r="F5579" s="123">
        <f t="shared" si="175"/>
        <v>0.22856855232580547</v>
      </c>
    </row>
    <row r="5580" spans="1:6" s="60" customFormat="1" ht="15" hidden="1" x14ac:dyDescent="0.25">
      <c r="A5580" s="65" t="str">
        <f t="shared" si="174"/>
        <v>A</v>
      </c>
      <c r="B5580" s="124" t="s">
        <v>315</v>
      </c>
      <c r="C5580" s="124" t="s">
        <v>18</v>
      </c>
      <c r="D5580" s="125">
        <v>16611.33713</v>
      </c>
      <c r="E5580" s="125">
        <v>3796.8292800000004</v>
      </c>
      <c r="F5580" s="126">
        <f t="shared" si="175"/>
        <v>0.22856855232580547</v>
      </c>
    </row>
    <row r="5581" spans="1:6" s="60" customFormat="1" ht="15" hidden="1" x14ac:dyDescent="0.25">
      <c r="A5581" s="65" t="str">
        <f t="shared" si="174"/>
        <v>A</v>
      </c>
      <c r="B5581" s="127" t="s">
        <v>315</v>
      </c>
      <c r="C5581" s="127" t="s">
        <v>34</v>
      </c>
      <c r="D5581" s="128">
        <v>16611.33713</v>
      </c>
      <c r="E5581" s="128">
        <v>3796.8292800000004</v>
      </c>
      <c r="F5581" s="129">
        <f t="shared" si="175"/>
        <v>0.22856855232580547</v>
      </c>
    </row>
    <row r="5582" spans="1:6" ht="36.75" thickBot="1" x14ac:dyDescent="0.25">
      <c r="A5582" s="49" t="str">
        <f t="shared" si="174"/>
        <v>A</v>
      </c>
      <c r="B5582" s="109" t="s">
        <v>2771</v>
      </c>
      <c r="C5582" s="110" t="s">
        <v>2772</v>
      </c>
      <c r="D5582" s="111">
        <v>14198.271000000001</v>
      </c>
      <c r="E5582" s="111">
        <v>0</v>
      </c>
      <c r="F5582" s="112">
        <f t="shared" si="175"/>
        <v>0</v>
      </c>
    </row>
    <row r="5583" spans="1:6" ht="15.75" thickTop="1" x14ac:dyDescent="0.2">
      <c r="A5583" s="49" t="str">
        <f t="shared" si="174"/>
        <v>A</v>
      </c>
      <c r="B5583" s="115" t="s">
        <v>315</v>
      </c>
      <c r="C5583" s="115" t="s">
        <v>18</v>
      </c>
      <c r="D5583" s="116">
        <v>14198.271000000001</v>
      </c>
      <c r="E5583" s="116">
        <v>0</v>
      </c>
      <c r="F5583" s="117">
        <f t="shared" si="175"/>
        <v>0</v>
      </c>
    </row>
    <row r="5584" spans="1:6" ht="15" x14ac:dyDescent="0.2">
      <c r="A5584" s="49" t="str">
        <f t="shared" si="174"/>
        <v>A</v>
      </c>
      <c r="B5584" s="118" t="s">
        <v>315</v>
      </c>
      <c r="C5584" s="118" t="s">
        <v>3</v>
      </c>
      <c r="D5584" s="89">
        <v>14198.271000000001</v>
      </c>
      <c r="E5584" s="89">
        <v>0</v>
      </c>
      <c r="F5584" s="119">
        <f t="shared" si="175"/>
        <v>0</v>
      </c>
    </row>
    <row r="5585" spans="1:6" ht="36.75" thickBot="1" x14ac:dyDescent="0.25">
      <c r="A5585" s="49" t="str">
        <f t="shared" si="174"/>
        <v>A</v>
      </c>
      <c r="B5585" s="109" t="s">
        <v>2773</v>
      </c>
      <c r="C5585" s="110" t="s">
        <v>2774</v>
      </c>
      <c r="D5585" s="111">
        <v>1.625</v>
      </c>
      <c r="E5585" s="111">
        <v>0</v>
      </c>
      <c r="F5585" s="112">
        <f t="shared" si="175"/>
        <v>0</v>
      </c>
    </row>
    <row r="5586" spans="1:6" ht="15.75" thickTop="1" x14ac:dyDescent="0.2">
      <c r="A5586" s="49" t="str">
        <f t="shared" si="174"/>
        <v>A</v>
      </c>
      <c r="B5586" s="115" t="s">
        <v>315</v>
      </c>
      <c r="C5586" s="115" t="s">
        <v>18</v>
      </c>
      <c r="D5586" s="116">
        <v>1.625</v>
      </c>
      <c r="E5586" s="116">
        <v>0</v>
      </c>
      <c r="F5586" s="117">
        <f t="shared" si="175"/>
        <v>0</v>
      </c>
    </row>
    <row r="5587" spans="1:6" ht="15" x14ac:dyDescent="0.2">
      <c r="A5587" s="49" t="str">
        <f t="shared" si="174"/>
        <v>A</v>
      </c>
      <c r="B5587" s="118" t="s">
        <v>315</v>
      </c>
      <c r="C5587" s="118" t="s">
        <v>3</v>
      </c>
      <c r="D5587" s="89">
        <v>1.625</v>
      </c>
      <c r="E5587" s="89">
        <v>0</v>
      </c>
      <c r="F5587" s="119">
        <f t="shared" si="175"/>
        <v>0</v>
      </c>
    </row>
    <row r="5588" spans="1:6" ht="54.75" thickBot="1" x14ac:dyDescent="0.25">
      <c r="A5588" s="49" t="str">
        <f t="shared" si="174"/>
        <v>A</v>
      </c>
      <c r="B5588" s="109" t="s">
        <v>2668</v>
      </c>
      <c r="C5588" s="110" t="s">
        <v>2669</v>
      </c>
      <c r="D5588" s="111">
        <v>150</v>
      </c>
      <c r="E5588" s="111">
        <v>79.333320000000001</v>
      </c>
      <c r="F5588" s="112">
        <f t="shared" si="175"/>
        <v>0.52888880000000005</v>
      </c>
    </row>
    <row r="5589" spans="1:6" ht="15.75" thickTop="1" x14ac:dyDescent="0.2">
      <c r="A5589" s="49" t="str">
        <f t="shared" si="174"/>
        <v>A</v>
      </c>
      <c r="B5589" s="115" t="s">
        <v>315</v>
      </c>
      <c r="C5589" s="115" t="s">
        <v>18</v>
      </c>
      <c r="D5589" s="116">
        <v>150</v>
      </c>
      <c r="E5589" s="116">
        <v>79.333320000000001</v>
      </c>
      <c r="F5589" s="117">
        <f t="shared" si="175"/>
        <v>0.52888880000000005</v>
      </c>
    </row>
    <row r="5590" spans="1:6" ht="15" x14ac:dyDescent="0.2">
      <c r="A5590" s="49" t="str">
        <f t="shared" si="174"/>
        <v>A</v>
      </c>
      <c r="B5590" s="118" t="s">
        <v>315</v>
      </c>
      <c r="C5590" s="118" t="s">
        <v>34</v>
      </c>
      <c r="D5590" s="89">
        <v>150</v>
      </c>
      <c r="E5590" s="89">
        <v>79.333320000000001</v>
      </c>
      <c r="F5590" s="119">
        <f t="shared" si="175"/>
        <v>0.52888880000000005</v>
      </c>
    </row>
    <row r="5591" spans="1:6" ht="54.75" thickBot="1" x14ac:dyDescent="0.25">
      <c r="A5591" s="49" t="str">
        <f t="shared" si="174"/>
        <v>A</v>
      </c>
      <c r="B5591" s="109" t="s">
        <v>2670</v>
      </c>
      <c r="C5591" s="110" t="s">
        <v>2671</v>
      </c>
      <c r="D5591" s="111">
        <v>750.3</v>
      </c>
      <c r="E5591" s="111">
        <v>721.72684000000004</v>
      </c>
      <c r="F5591" s="112">
        <f t="shared" si="175"/>
        <v>0.9619176862588299</v>
      </c>
    </row>
    <row r="5592" spans="1:6" ht="15.75" thickTop="1" x14ac:dyDescent="0.2">
      <c r="A5592" s="49" t="str">
        <f t="shared" si="174"/>
        <v>A</v>
      </c>
      <c r="B5592" s="115" t="s">
        <v>315</v>
      </c>
      <c r="C5592" s="115" t="s">
        <v>18</v>
      </c>
      <c r="D5592" s="116">
        <v>750.3</v>
      </c>
      <c r="E5592" s="116">
        <v>721.72684000000004</v>
      </c>
      <c r="F5592" s="117">
        <f t="shared" si="175"/>
        <v>0.9619176862588299</v>
      </c>
    </row>
    <row r="5593" spans="1:6" ht="15" x14ac:dyDescent="0.2">
      <c r="A5593" s="49" t="str">
        <f t="shared" si="174"/>
        <v>A</v>
      </c>
      <c r="B5593" s="118" t="s">
        <v>315</v>
      </c>
      <c r="C5593" s="118" t="s">
        <v>34</v>
      </c>
      <c r="D5593" s="89">
        <v>750.3</v>
      </c>
      <c r="E5593" s="89">
        <v>721.72684000000004</v>
      </c>
      <c r="F5593" s="119">
        <f t="shared" si="175"/>
        <v>0.9619176862588299</v>
      </c>
    </row>
    <row r="5594" spans="1:6" ht="18.75" thickBot="1" x14ac:dyDescent="0.25">
      <c r="A5594" s="49" t="str">
        <f t="shared" si="174"/>
        <v>A</v>
      </c>
      <c r="B5594" s="109" t="s">
        <v>2672</v>
      </c>
      <c r="C5594" s="110" t="s">
        <v>2673</v>
      </c>
      <c r="D5594" s="111">
        <v>177000</v>
      </c>
      <c r="E5594" s="111">
        <v>177000</v>
      </c>
      <c r="F5594" s="112">
        <f t="shared" si="175"/>
        <v>1</v>
      </c>
    </row>
    <row r="5595" spans="1:6" ht="15.75" thickTop="1" x14ac:dyDescent="0.2">
      <c r="A5595" s="49" t="str">
        <f t="shared" si="174"/>
        <v>A</v>
      </c>
      <c r="B5595" s="115" t="s">
        <v>315</v>
      </c>
      <c r="C5595" s="115" t="s">
        <v>18</v>
      </c>
      <c r="D5595" s="116">
        <v>177000</v>
      </c>
      <c r="E5595" s="116">
        <v>177000</v>
      </c>
      <c r="F5595" s="117">
        <f t="shared" si="175"/>
        <v>1</v>
      </c>
    </row>
    <row r="5596" spans="1:6" ht="15" x14ac:dyDescent="0.2">
      <c r="A5596" s="49" t="str">
        <f t="shared" si="174"/>
        <v>A</v>
      </c>
      <c r="B5596" s="118" t="s">
        <v>315</v>
      </c>
      <c r="C5596" s="118" t="s">
        <v>33</v>
      </c>
      <c r="D5596" s="89">
        <v>177000</v>
      </c>
      <c r="E5596" s="89">
        <v>177000</v>
      </c>
      <c r="F5596" s="119">
        <f t="shared" si="175"/>
        <v>1</v>
      </c>
    </row>
    <row r="5597" spans="1:6" ht="54.75" thickBot="1" x14ac:dyDescent="0.25">
      <c r="A5597" s="49" t="str">
        <f t="shared" si="174"/>
        <v>A</v>
      </c>
      <c r="B5597" s="109" t="s">
        <v>2775</v>
      </c>
      <c r="C5597" s="110" t="s">
        <v>2776</v>
      </c>
      <c r="D5597" s="111">
        <v>4000</v>
      </c>
      <c r="E5597" s="111">
        <v>0</v>
      </c>
      <c r="F5597" s="112">
        <f t="shared" si="175"/>
        <v>0</v>
      </c>
    </row>
    <row r="5598" spans="1:6" ht="15.75" thickTop="1" x14ac:dyDescent="0.2">
      <c r="A5598" s="49" t="str">
        <f t="shared" si="174"/>
        <v>A</v>
      </c>
      <c r="B5598" s="115" t="s">
        <v>315</v>
      </c>
      <c r="C5598" s="115" t="s">
        <v>18</v>
      </c>
      <c r="D5598" s="116">
        <v>4000</v>
      </c>
      <c r="E5598" s="116">
        <v>0</v>
      </c>
      <c r="F5598" s="117">
        <f t="shared" si="175"/>
        <v>0</v>
      </c>
    </row>
    <row r="5599" spans="1:6" ht="15" x14ac:dyDescent="0.2">
      <c r="A5599" s="49" t="str">
        <f t="shared" si="174"/>
        <v>A</v>
      </c>
      <c r="B5599" s="118" t="s">
        <v>315</v>
      </c>
      <c r="C5599" s="118" t="s">
        <v>3</v>
      </c>
      <c r="D5599" s="89">
        <v>4000</v>
      </c>
      <c r="E5599" s="89">
        <v>0</v>
      </c>
      <c r="F5599" s="119">
        <f t="shared" si="175"/>
        <v>0</v>
      </c>
    </row>
    <row r="5600" spans="1:6" s="60" customFormat="1" ht="72.75" hidden="1" thickBot="1" x14ac:dyDescent="0.3">
      <c r="A5600" s="65" t="str">
        <f t="shared" si="174"/>
        <v>A</v>
      </c>
      <c r="B5600" s="120" t="s">
        <v>2777</v>
      </c>
      <c r="C5600" s="121" t="s">
        <v>2778</v>
      </c>
      <c r="D5600" s="122">
        <v>4000</v>
      </c>
      <c r="E5600" s="122">
        <v>0</v>
      </c>
      <c r="F5600" s="123">
        <f t="shared" si="175"/>
        <v>0</v>
      </c>
    </row>
    <row r="5601" spans="1:6" s="60" customFormat="1" ht="15" hidden="1" x14ac:dyDescent="0.25">
      <c r="A5601" s="65" t="str">
        <f t="shared" si="174"/>
        <v>A</v>
      </c>
      <c r="B5601" s="124" t="s">
        <v>315</v>
      </c>
      <c r="C5601" s="124" t="s">
        <v>18</v>
      </c>
      <c r="D5601" s="125">
        <v>4000</v>
      </c>
      <c r="E5601" s="125">
        <v>0</v>
      </c>
      <c r="F5601" s="126">
        <f t="shared" si="175"/>
        <v>0</v>
      </c>
    </row>
    <row r="5602" spans="1:6" s="60" customFormat="1" ht="15" hidden="1" x14ac:dyDescent="0.25">
      <c r="A5602" s="65" t="str">
        <f t="shared" si="174"/>
        <v>A</v>
      </c>
      <c r="B5602" s="127" t="s">
        <v>315</v>
      </c>
      <c r="C5602" s="127" t="s">
        <v>3</v>
      </c>
      <c r="D5602" s="128">
        <v>4000</v>
      </c>
      <c r="E5602" s="128">
        <v>0</v>
      </c>
      <c r="F5602" s="129">
        <f t="shared" si="175"/>
        <v>0</v>
      </c>
    </row>
    <row r="5603" spans="1:6" ht="36.75" thickBot="1" x14ac:dyDescent="0.25">
      <c r="A5603" s="49" t="str">
        <f t="shared" si="174"/>
        <v>A</v>
      </c>
      <c r="B5603" s="109" t="s">
        <v>2674</v>
      </c>
      <c r="C5603" s="110" t="s">
        <v>2675</v>
      </c>
      <c r="D5603" s="111">
        <v>187600</v>
      </c>
      <c r="E5603" s="111">
        <v>154162.51976999998</v>
      </c>
      <c r="F5603" s="112">
        <f t="shared" si="175"/>
        <v>0.82176183246268653</v>
      </c>
    </row>
    <row r="5604" spans="1:6" ht="15.75" thickTop="1" x14ac:dyDescent="0.2">
      <c r="A5604" s="49" t="str">
        <f t="shared" si="174"/>
        <v>A</v>
      </c>
      <c r="B5604" s="115" t="s">
        <v>315</v>
      </c>
      <c r="C5604" s="115" t="s">
        <v>18</v>
      </c>
      <c r="D5604" s="116">
        <v>50800</v>
      </c>
      <c r="E5604" s="116">
        <v>27026.639370000001</v>
      </c>
      <c r="F5604" s="117">
        <f t="shared" si="175"/>
        <v>0.53202046003937009</v>
      </c>
    </row>
    <row r="5605" spans="1:6" ht="15" x14ac:dyDescent="0.2">
      <c r="A5605" s="49" t="str">
        <f t="shared" si="174"/>
        <v>A</v>
      </c>
      <c r="B5605" s="118" t="s">
        <v>315</v>
      </c>
      <c r="C5605" s="118" t="s">
        <v>32</v>
      </c>
      <c r="D5605" s="89">
        <v>6800</v>
      </c>
      <c r="E5605" s="89">
        <v>2836.7071099999998</v>
      </c>
      <c r="F5605" s="119">
        <f t="shared" si="175"/>
        <v>0.41716281029411761</v>
      </c>
    </row>
    <row r="5606" spans="1:6" ht="15" x14ac:dyDescent="0.2">
      <c r="A5606" s="49" t="str">
        <f t="shared" si="174"/>
        <v>A</v>
      </c>
      <c r="B5606" s="118" t="s">
        <v>315</v>
      </c>
      <c r="C5606" s="118" t="s">
        <v>3</v>
      </c>
      <c r="D5606" s="89">
        <v>38500</v>
      </c>
      <c r="E5606" s="89">
        <v>24050.0033</v>
      </c>
      <c r="F5606" s="119">
        <f t="shared" si="175"/>
        <v>0.62467541038961039</v>
      </c>
    </row>
    <row r="5607" spans="1:6" ht="15" x14ac:dyDescent="0.2">
      <c r="A5607" s="49" t="str">
        <f t="shared" si="174"/>
        <v>A</v>
      </c>
      <c r="B5607" s="118" t="s">
        <v>315</v>
      </c>
      <c r="C5607" s="118" t="s">
        <v>34</v>
      </c>
      <c r="D5607" s="89">
        <v>5500</v>
      </c>
      <c r="E5607" s="89">
        <v>139.92895999999999</v>
      </c>
      <c r="F5607" s="119">
        <f t="shared" si="175"/>
        <v>2.544162909090909E-2</v>
      </c>
    </row>
    <row r="5608" spans="1:6" ht="15" x14ac:dyDescent="0.2">
      <c r="A5608" s="49" t="str">
        <f t="shared" si="174"/>
        <v>A</v>
      </c>
      <c r="B5608" s="115" t="s">
        <v>315</v>
      </c>
      <c r="C5608" s="115" t="s">
        <v>36</v>
      </c>
      <c r="D5608" s="116">
        <v>136800</v>
      </c>
      <c r="E5608" s="116">
        <v>127135.88039999999</v>
      </c>
      <c r="F5608" s="117">
        <f t="shared" si="175"/>
        <v>0.92935585087719297</v>
      </c>
    </row>
    <row r="5609" spans="1:6" ht="36.75" thickBot="1" x14ac:dyDescent="0.25">
      <c r="A5609" s="49" t="str">
        <f t="shared" si="174"/>
        <v>A</v>
      </c>
      <c r="B5609" s="109" t="s">
        <v>2676</v>
      </c>
      <c r="C5609" s="110" t="s">
        <v>2677</v>
      </c>
      <c r="D5609" s="111">
        <v>14592.325000000001</v>
      </c>
      <c r="E5609" s="111">
        <v>15733.535149999998</v>
      </c>
      <c r="F5609" s="112">
        <f t="shared" si="175"/>
        <v>1.0782061905830631</v>
      </c>
    </row>
    <row r="5610" spans="1:6" ht="15.75" thickTop="1" x14ac:dyDescent="0.2">
      <c r="A5610" s="49" t="str">
        <f t="shared" si="174"/>
        <v>A</v>
      </c>
      <c r="B5610" s="115" t="s">
        <v>315</v>
      </c>
      <c r="C5610" s="115" t="s">
        <v>18</v>
      </c>
      <c r="D5610" s="116">
        <v>4592.3249999999998</v>
      </c>
      <c r="E5610" s="116">
        <v>1059.925</v>
      </c>
      <c r="F5610" s="117">
        <f t="shared" si="175"/>
        <v>0.23080356899827428</v>
      </c>
    </row>
    <row r="5611" spans="1:6" ht="15" x14ac:dyDescent="0.2">
      <c r="A5611" s="49" t="str">
        <f t="shared" si="174"/>
        <v>A</v>
      </c>
      <c r="B5611" s="118" t="s">
        <v>315</v>
      </c>
      <c r="C5611" s="118" t="s">
        <v>3</v>
      </c>
      <c r="D5611" s="89">
        <v>3092.3249999999998</v>
      </c>
      <c r="E5611" s="89">
        <v>1059.925</v>
      </c>
      <c r="F5611" s="119">
        <f t="shared" si="175"/>
        <v>0.34275989748813596</v>
      </c>
    </row>
    <row r="5612" spans="1:6" ht="15" x14ac:dyDescent="0.2">
      <c r="A5612" s="49" t="str">
        <f t="shared" si="174"/>
        <v>A</v>
      </c>
      <c r="B5612" s="118" t="s">
        <v>315</v>
      </c>
      <c r="C5612" s="118" t="s">
        <v>34</v>
      </c>
      <c r="D5612" s="89">
        <v>1500</v>
      </c>
      <c r="E5612" s="89">
        <v>0</v>
      </c>
      <c r="F5612" s="119">
        <f t="shared" si="175"/>
        <v>0</v>
      </c>
    </row>
    <row r="5613" spans="1:6" ht="15" x14ac:dyDescent="0.2">
      <c r="A5613" s="49" t="str">
        <f t="shared" si="174"/>
        <v>A</v>
      </c>
      <c r="B5613" s="115" t="s">
        <v>315</v>
      </c>
      <c r="C5613" s="115" t="s">
        <v>36</v>
      </c>
      <c r="D5613" s="116">
        <v>10000</v>
      </c>
      <c r="E5613" s="116">
        <v>14673.610149999999</v>
      </c>
      <c r="F5613" s="117">
        <f t="shared" si="175"/>
        <v>1.4673610149999998</v>
      </c>
    </row>
    <row r="5614" spans="1:6" ht="18.75" thickBot="1" x14ac:dyDescent="0.25">
      <c r="A5614" s="49" t="str">
        <f t="shared" si="174"/>
        <v>A</v>
      </c>
      <c r="B5614" s="109" t="s">
        <v>2678</v>
      </c>
      <c r="C5614" s="110" t="s">
        <v>2679</v>
      </c>
      <c r="D5614" s="111">
        <v>8800</v>
      </c>
      <c r="E5614" s="111">
        <v>3985.6394399999999</v>
      </c>
      <c r="F5614" s="112">
        <f t="shared" si="175"/>
        <v>0.45291357272727273</v>
      </c>
    </row>
    <row r="5615" spans="1:6" ht="15.75" thickTop="1" x14ac:dyDescent="0.2">
      <c r="A5615" s="49" t="str">
        <f t="shared" si="174"/>
        <v>A</v>
      </c>
      <c r="B5615" s="115" t="s">
        <v>315</v>
      </c>
      <c r="C5615" s="115" t="s">
        <v>18</v>
      </c>
      <c r="D5615" s="116">
        <v>6800</v>
      </c>
      <c r="E5615" s="116">
        <v>2836.7071099999998</v>
      </c>
      <c r="F5615" s="117">
        <f t="shared" si="175"/>
        <v>0.41716281029411761</v>
      </c>
    </row>
    <row r="5616" spans="1:6" ht="15" x14ac:dyDescent="0.2">
      <c r="A5616" s="49" t="str">
        <f t="shared" si="174"/>
        <v>A</v>
      </c>
      <c r="B5616" s="118" t="s">
        <v>315</v>
      </c>
      <c r="C5616" s="118" t="s">
        <v>32</v>
      </c>
      <c r="D5616" s="89">
        <v>6800</v>
      </c>
      <c r="E5616" s="89">
        <v>2836.7071099999998</v>
      </c>
      <c r="F5616" s="119">
        <f t="shared" si="175"/>
        <v>0.41716281029411761</v>
      </c>
    </row>
    <row r="5617" spans="1:6" ht="15" x14ac:dyDescent="0.2">
      <c r="A5617" s="49" t="str">
        <f t="shared" si="174"/>
        <v>A</v>
      </c>
      <c r="B5617" s="115" t="s">
        <v>315</v>
      </c>
      <c r="C5617" s="115" t="s">
        <v>36</v>
      </c>
      <c r="D5617" s="116">
        <v>2000</v>
      </c>
      <c r="E5617" s="116">
        <v>1148.9323300000001</v>
      </c>
      <c r="F5617" s="117">
        <f t="shared" si="175"/>
        <v>0.57446616500000003</v>
      </c>
    </row>
    <row r="5618" spans="1:6" ht="18.75" thickBot="1" x14ac:dyDescent="0.25">
      <c r="A5618" s="49" t="str">
        <f t="shared" si="174"/>
        <v>A</v>
      </c>
      <c r="B5618" s="109" t="s">
        <v>2779</v>
      </c>
      <c r="C5618" s="110" t="s">
        <v>2780</v>
      </c>
      <c r="D5618" s="111">
        <v>8800</v>
      </c>
      <c r="E5618" s="111">
        <v>0</v>
      </c>
      <c r="F5618" s="112">
        <f t="shared" si="175"/>
        <v>0</v>
      </c>
    </row>
    <row r="5619" spans="1:6" ht="15.75" thickTop="1" x14ac:dyDescent="0.2">
      <c r="A5619" s="49" t="str">
        <f t="shared" si="174"/>
        <v>A</v>
      </c>
      <c r="B5619" s="115" t="s">
        <v>315</v>
      </c>
      <c r="C5619" s="115" t="s">
        <v>18</v>
      </c>
      <c r="D5619" s="116">
        <v>4000</v>
      </c>
      <c r="E5619" s="116">
        <v>0</v>
      </c>
      <c r="F5619" s="117">
        <f t="shared" si="175"/>
        <v>0</v>
      </c>
    </row>
    <row r="5620" spans="1:6" ht="15" x14ac:dyDescent="0.2">
      <c r="A5620" s="49" t="str">
        <f t="shared" si="174"/>
        <v>A</v>
      </c>
      <c r="B5620" s="118" t="s">
        <v>315</v>
      </c>
      <c r="C5620" s="118" t="s">
        <v>34</v>
      </c>
      <c r="D5620" s="89">
        <v>4000</v>
      </c>
      <c r="E5620" s="89">
        <v>0</v>
      </c>
      <c r="F5620" s="119">
        <f t="shared" si="175"/>
        <v>0</v>
      </c>
    </row>
    <row r="5621" spans="1:6" ht="15" x14ac:dyDescent="0.2">
      <c r="A5621" s="49" t="str">
        <f t="shared" si="174"/>
        <v>A</v>
      </c>
      <c r="B5621" s="115" t="s">
        <v>315</v>
      </c>
      <c r="C5621" s="115" t="s">
        <v>36</v>
      </c>
      <c r="D5621" s="116">
        <v>4800</v>
      </c>
      <c r="E5621" s="116">
        <v>0</v>
      </c>
      <c r="F5621" s="117">
        <f t="shared" si="175"/>
        <v>0</v>
      </c>
    </row>
    <row r="5622" spans="1:6" ht="36.75" thickBot="1" x14ac:dyDescent="0.25">
      <c r="A5622" s="49" t="str">
        <f t="shared" si="174"/>
        <v>A</v>
      </c>
      <c r="B5622" s="109" t="s">
        <v>2680</v>
      </c>
      <c r="C5622" s="110" t="s">
        <v>2681</v>
      </c>
      <c r="D5622" s="111">
        <v>10000</v>
      </c>
      <c r="E5622" s="111">
        <v>3099.0177199999998</v>
      </c>
      <c r="F5622" s="112">
        <f t="shared" si="175"/>
        <v>0.30990177199999996</v>
      </c>
    </row>
    <row r="5623" spans="1:6" ht="15.75" thickTop="1" x14ac:dyDescent="0.2">
      <c r="A5623" s="49" t="str">
        <f t="shared" si="174"/>
        <v>A</v>
      </c>
      <c r="B5623" s="115" t="s">
        <v>315</v>
      </c>
      <c r="C5623" s="115" t="s">
        <v>18</v>
      </c>
      <c r="D5623" s="116">
        <v>10000</v>
      </c>
      <c r="E5623" s="116">
        <v>1508.3316399999999</v>
      </c>
      <c r="F5623" s="117">
        <f t="shared" si="175"/>
        <v>0.15083316399999999</v>
      </c>
    </row>
    <row r="5624" spans="1:6" ht="15" x14ac:dyDescent="0.2">
      <c r="A5624" s="49" t="str">
        <f t="shared" si="174"/>
        <v>A</v>
      </c>
      <c r="B5624" s="118" t="s">
        <v>315</v>
      </c>
      <c r="C5624" s="118" t="s">
        <v>3</v>
      </c>
      <c r="D5624" s="89">
        <v>10000</v>
      </c>
      <c r="E5624" s="89">
        <v>1508.3316399999999</v>
      </c>
      <c r="F5624" s="119">
        <f t="shared" si="175"/>
        <v>0.15083316399999999</v>
      </c>
    </row>
    <row r="5625" spans="1:6" ht="15" x14ac:dyDescent="0.2">
      <c r="A5625" s="49" t="str">
        <f t="shared" si="174"/>
        <v>A</v>
      </c>
      <c r="B5625" s="115" t="s">
        <v>315</v>
      </c>
      <c r="C5625" s="115" t="s">
        <v>36</v>
      </c>
      <c r="D5625" s="116">
        <v>0</v>
      </c>
      <c r="E5625" s="116">
        <v>1590.6860800000002</v>
      </c>
      <c r="F5625" s="117" t="e">
        <f t="shared" si="175"/>
        <v>#DIV/0!</v>
      </c>
    </row>
    <row r="5626" spans="1:6" ht="36.75" thickBot="1" x14ac:dyDescent="0.25">
      <c r="A5626" s="49" t="str">
        <f t="shared" si="174"/>
        <v>A</v>
      </c>
      <c r="B5626" s="109" t="s">
        <v>2682</v>
      </c>
      <c r="C5626" s="110" t="s">
        <v>2683</v>
      </c>
      <c r="D5626" s="111">
        <v>145000</v>
      </c>
      <c r="E5626" s="111">
        <v>124962.16662</v>
      </c>
      <c r="F5626" s="112">
        <f t="shared" si="175"/>
        <v>0.86180804565517244</v>
      </c>
    </row>
    <row r="5627" spans="1:6" ht="15.75" thickTop="1" x14ac:dyDescent="0.2">
      <c r="A5627" s="49" t="str">
        <f t="shared" si="174"/>
        <v>A</v>
      </c>
      <c r="B5627" s="115" t="s">
        <v>315</v>
      </c>
      <c r="C5627" s="115" t="s">
        <v>18</v>
      </c>
      <c r="D5627" s="116">
        <v>25000</v>
      </c>
      <c r="E5627" s="116">
        <v>19249.099999999999</v>
      </c>
      <c r="F5627" s="117">
        <f t="shared" si="175"/>
        <v>0.76996399999999998</v>
      </c>
    </row>
    <row r="5628" spans="1:6" ht="15" x14ac:dyDescent="0.2">
      <c r="A5628" s="49" t="str">
        <f t="shared" si="174"/>
        <v>A</v>
      </c>
      <c r="B5628" s="118" t="s">
        <v>315</v>
      </c>
      <c r="C5628" s="118" t="s">
        <v>3</v>
      </c>
      <c r="D5628" s="89">
        <v>25000</v>
      </c>
      <c r="E5628" s="89">
        <v>19249.099999999999</v>
      </c>
      <c r="F5628" s="119">
        <f t="shared" si="175"/>
        <v>0.76996399999999998</v>
      </c>
    </row>
    <row r="5629" spans="1:6" ht="15" x14ac:dyDescent="0.2">
      <c r="A5629" s="49" t="str">
        <f t="shared" si="174"/>
        <v>A</v>
      </c>
      <c r="B5629" s="115" t="s">
        <v>315</v>
      </c>
      <c r="C5629" s="115" t="s">
        <v>36</v>
      </c>
      <c r="D5629" s="116">
        <v>120000</v>
      </c>
      <c r="E5629" s="116">
        <v>105713.06662</v>
      </c>
      <c r="F5629" s="117">
        <f t="shared" si="175"/>
        <v>0.88094222183333326</v>
      </c>
    </row>
    <row r="5630" spans="1:6" ht="54.75" thickBot="1" x14ac:dyDescent="0.25">
      <c r="A5630" s="49" t="str">
        <f t="shared" si="174"/>
        <v>A</v>
      </c>
      <c r="B5630" s="109" t="s">
        <v>2684</v>
      </c>
      <c r="C5630" s="110" t="s">
        <v>2685</v>
      </c>
      <c r="D5630" s="111">
        <v>407.67500000000001</v>
      </c>
      <c r="E5630" s="111">
        <v>4557.1891799999994</v>
      </c>
      <c r="F5630" s="112">
        <f t="shared" si="175"/>
        <v>11.178485754583919</v>
      </c>
    </row>
    <row r="5631" spans="1:6" ht="15.75" thickTop="1" x14ac:dyDescent="0.2">
      <c r="A5631" s="49" t="str">
        <f t="shared" si="174"/>
        <v>A</v>
      </c>
      <c r="B5631" s="115" t="s">
        <v>315</v>
      </c>
      <c r="C5631" s="115" t="s">
        <v>18</v>
      </c>
      <c r="D5631" s="116">
        <v>407.67500000000001</v>
      </c>
      <c r="E5631" s="116">
        <v>547.60395999999992</v>
      </c>
      <c r="F5631" s="117">
        <f t="shared" si="175"/>
        <v>1.3432365487214077</v>
      </c>
    </row>
    <row r="5632" spans="1:6" ht="15" x14ac:dyDescent="0.2">
      <c r="A5632" s="49" t="str">
        <f t="shared" si="174"/>
        <v>A</v>
      </c>
      <c r="B5632" s="118" t="s">
        <v>315</v>
      </c>
      <c r="C5632" s="118" t="s">
        <v>3</v>
      </c>
      <c r="D5632" s="89">
        <v>407.67500000000001</v>
      </c>
      <c r="E5632" s="89">
        <v>407.67500000000001</v>
      </c>
      <c r="F5632" s="119">
        <f t="shared" si="175"/>
        <v>1</v>
      </c>
    </row>
    <row r="5633" spans="1:6" ht="15" x14ac:dyDescent="0.2">
      <c r="A5633" s="49" t="str">
        <f t="shared" si="174"/>
        <v>A</v>
      </c>
      <c r="B5633" s="118" t="s">
        <v>315</v>
      </c>
      <c r="C5633" s="118" t="s">
        <v>34</v>
      </c>
      <c r="D5633" s="89">
        <v>0</v>
      </c>
      <c r="E5633" s="89">
        <v>139.92895999999999</v>
      </c>
      <c r="F5633" s="119" t="e">
        <f t="shared" si="175"/>
        <v>#DIV/0!</v>
      </c>
    </row>
    <row r="5634" spans="1:6" ht="15" x14ac:dyDescent="0.2">
      <c r="A5634" s="49" t="str">
        <f t="shared" si="174"/>
        <v>A</v>
      </c>
      <c r="B5634" s="115" t="s">
        <v>315</v>
      </c>
      <c r="C5634" s="115" t="s">
        <v>36</v>
      </c>
      <c r="D5634" s="116">
        <v>0</v>
      </c>
      <c r="E5634" s="116">
        <v>4009.5852199999999</v>
      </c>
      <c r="F5634" s="117" t="e">
        <f t="shared" si="175"/>
        <v>#DIV/0!</v>
      </c>
    </row>
    <row r="5635" spans="1:6" ht="54.75" thickBot="1" x14ac:dyDescent="0.25">
      <c r="A5635" s="49" t="str">
        <f t="shared" si="174"/>
        <v>A</v>
      </c>
      <c r="B5635" s="109" t="s">
        <v>2686</v>
      </c>
      <c r="C5635" s="110" t="s">
        <v>2687</v>
      </c>
      <c r="D5635" s="111">
        <v>0</v>
      </c>
      <c r="E5635" s="111">
        <v>1824.9716599999999</v>
      </c>
      <c r="F5635" s="112" t="e">
        <f t="shared" si="175"/>
        <v>#DIV/0!</v>
      </c>
    </row>
    <row r="5636" spans="1:6" ht="15.75" thickTop="1" x14ac:dyDescent="0.2">
      <c r="A5636" s="49" t="str">
        <f t="shared" si="174"/>
        <v>A</v>
      </c>
      <c r="B5636" s="115" t="s">
        <v>315</v>
      </c>
      <c r="C5636" s="115" t="s">
        <v>18</v>
      </c>
      <c r="D5636" s="116">
        <v>0</v>
      </c>
      <c r="E5636" s="116">
        <v>1824.9716599999999</v>
      </c>
      <c r="F5636" s="117" t="e">
        <f t="shared" si="175"/>
        <v>#DIV/0!</v>
      </c>
    </row>
    <row r="5637" spans="1:6" ht="15" x14ac:dyDescent="0.2">
      <c r="A5637" s="49" t="str">
        <f t="shared" ref="A5637:A5658" si="176">(IF(OR(D5637&lt;&gt;0,E5637&lt;&gt;0,),"A","B"))</f>
        <v>A</v>
      </c>
      <c r="B5637" s="118" t="s">
        <v>315</v>
      </c>
      <c r="C5637" s="118" t="s">
        <v>3</v>
      </c>
      <c r="D5637" s="89">
        <v>0</v>
      </c>
      <c r="E5637" s="89">
        <v>1824.9716599999999</v>
      </c>
      <c r="F5637" s="119" t="e">
        <f t="shared" ref="F5637:F5658" si="177">E5637/D5637</f>
        <v>#DIV/0!</v>
      </c>
    </row>
    <row r="5638" spans="1:6" ht="72.75" thickBot="1" x14ac:dyDescent="0.25">
      <c r="A5638" s="49" t="str">
        <f t="shared" si="176"/>
        <v>A</v>
      </c>
      <c r="B5638" s="109" t="s">
        <v>2688</v>
      </c>
      <c r="C5638" s="110" t="s">
        <v>2689</v>
      </c>
      <c r="D5638" s="111">
        <v>15000</v>
      </c>
      <c r="E5638" s="111">
        <v>160.96600000000001</v>
      </c>
      <c r="F5638" s="112">
        <f t="shared" si="177"/>
        <v>1.0731066666666667E-2</v>
      </c>
    </row>
    <row r="5639" spans="1:6" ht="15.75" thickTop="1" x14ac:dyDescent="0.2">
      <c r="A5639" s="49" t="str">
        <f t="shared" si="176"/>
        <v>A</v>
      </c>
      <c r="B5639" s="115" t="s">
        <v>315</v>
      </c>
      <c r="C5639" s="115" t="s">
        <v>18</v>
      </c>
      <c r="D5639" s="116">
        <v>15000</v>
      </c>
      <c r="E5639" s="116">
        <v>160.96600000000001</v>
      </c>
      <c r="F5639" s="117">
        <f t="shared" si="177"/>
        <v>1.0731066666666667E-2</v>
      </c>
    </row>
    <row r="5640" spans="1:6" ht="15" x14ac:dyDescent="0.2">
      <c r="A5640" s="49" t="str">
        <f t="shared" si="176"/>
        <v>A</v>
      </c>
      <c r="B5640" s="118" t="s">
        <v>315</v>
      </c>
      <c r="C5640" s="118" t="s">
        <v>3</v>
      </c>
      <c r="D5640" s="89">
        <v>15000</v>
      </c>
      <c r="E5640" s="89">
        <v>160.96600000000001</v>
      </c>
      <c r="F5640" s="119">
        <f t="shared" si="177"/>
        <v>1.0731066666666667E-2</v>
      </c>
    </row>
    <row r="5641" spans="1:6" s="60" customFormat="1" ht="72.75" hidden="1" thickBot="1" x14ac:dyDescent="0.3">
      <c r="A5641" s="65" t="str">
        <f t="shared" si="176"/>
        <v>A</v>
      </c>
      <c r="B5641" s="120" t="s">
        <v>2781</v>
      </c>
      <c r="C5641" s="121" t="s">
        <v>2689</v>
      </c>
      <c r="D5641" s="122">
        <v>14000</v>
      </c>
      <c r="E5641" s="122">
        <v>0</v>
      </c>
      <c r="F5641" s="123">
        <f t="shared" si="177"/>
        <v>0</v>
      </c>
    </row>
    <row r="5642" spans="1:6" s="60" customFormat="1" ht="15" hidden="1" x14ac:dyDescent="0.25">
      <c r="A5642" s="65" t="str">
        <f t="shared" si="176"/>
        <v>A</v>
      </c>
      <c r="B5642" s="124" t="s">
        <v>315</v>
      </c>
      <c r="C5642" s="124" t="s">
        <v>18</v>
      </c>
      <c r="D5642" s="125">
        <v>14000</v>
      </c>
      <c r="E5642" s="125">
        <v>0</v>
      </c>
      <c r="F5642" s="126">
        <f t="shared" si="177"/>
        <v>0</v>
      </c>
    </row>
    <row r="5643" spans="1:6" s="60" customFormat="1" ht="15" hidden="1" x14ac:dyDescent="0.25">
      <c r="A5643" s="65" t="str">
        <f t="shared" si="176"/>
        <v>A</v>
      </c>
      <c r="B5643" s="127" t="s">
        <v>315</v>
      </c>
      <c r="C5643" s="127" t="s">
        <v>3</v>
      </c>
      <c r="D5643" s="128">
        <v>14000</v>
      </c>
      <c r="E5643" s="128">
        <v>0</v>
      </c>
      <c r="F5643" s="129">
        <f t="shared" si="177"/>
        <v>0</v>
      </c>
    </row>
    <row r="5644" spans="1:6" s="60" customFormat="1" ht="90.75" hidden="1" thickBot="1" x14ac:dyDescent="0.3">
      <c r="A5644" s="65" t="str">
        <f t="shared" si="176"/>
        <v>A</v>
      </c>
      <c r="B5644" s="120" t="s">
        <v>2690</v>
      </c>
      <c r="C5644" s="121" t="s">
        <v>2691</v>
      </c>
      <c r="D5644" s="122">
        <v>1000</v>
      </c>
      <c r="E5644" s="122">
        <v>160.96600000000001</v>
      </c>
      <c r="F5644" s="123">
        <f t="shared" si="177"/>
        <v>0.160966</v>
      </c>
    </row>
    <row r="5645" spans="1:6" s="60" customFormat="1" ht="15" hidden="1" x14ac:dyDescent="0.25">
      <c r="A5645" s="65" t="str">
        <f t="shared" si="176"/>
        <v>A</v>
      </c>
      <c r="B5645" s="124" t="s">
        <v>315</v>
      </c>
      <c r="C5645" s="124" t="s">
        <v>18</v>
      </c>
      <c r="D5645" s="125">
        <v>1000</v>
      </c>
      <c r="E5645" s="125">
        <v>160.96600000000001</v>
      </c>
      <c r="F5645" s="126">
        <f t="shared" si="177"/>
        <v>0.160966</v>
      </c>
    </row>
    <row r="5646" spans="1:6" s="60" customFormat="1" ht="15" hidden="1" x14ac:dyDescent="0.25">
      <c r="A5646" s="65" t="str">
        <f t="shared" si="176"/>
        <v>A</v>
      </c>
      <c r="B5646" s="127" t="s">
        <v>315</v>
      </c>
      <c r="C5646" s="127" t="s">
        <v>3</v>
      </c>
      <c r="D5646" s="128">
        <v>1000</v>
      </c>
      <c r="E5646" s="128">
        <v>160.96600000000001</v>
      </c>
      <c r="F5646" s="129">
        <f t="shared" si="177"/>
        <v>0.160966</v>
      </c>
    </row>
    <row r="5647" spans="1:6" ht="18.75" thickBot="1" x14ac:dyDescent="0.25">
      <c r="A5647" s="49" t="str">
        <f t="shared" si="176"/>
        <v>A</v>
      </c>
      <c r="B5647" s="109" t="s">
        <v>2692</v>
      </c>
      <c r="C5647" s="110" t="s">
        <v>307</v>
      </c>
      <c r="D5647" s="111">
        <v>0</v>
      </c>
      <c r="E5647" s="111">
        <v>764.09659000000011</v>
      </c>
      <c r="F5647" s="112" t="e">
        <f t="shared" si="177"/>
        <v>#DIV/0!</v>
      </c>
    </row>
    <row r="5648" spans="1:6" ht="15.75" thickTop="1" x14ac:dyDescent="0.2">
      <c r="A5648" s="49" t="str">
        <f t="shared" si="176"/>
        <v>A</v>
      </c>
      <c r="B5648" s="115" t="s">
        <v>315</v>
      </c>
      <c r="C5648" s="115" t="s">
        <v>18</v>
      </c>
      <c r="D5648" s="116">
        <v>0</v>
      </c>
      <c r="E5648" s="116">
        <v>764.09659000000011</v>
      </c>
      <c r="F5648" s="117" t="e">
        <f t="shared" si="177"/>
        <v>#DIV/0!</v>
      </c>
    </row>
    <row r="5649" spans="1:6" ht="15" x14ac:dyDescent="0.2">
      <c r="A5649" s="49" t="str">
        <f t="shared" si="176"/>
        <v>A</v>
      </c>
      <c r="B5649" s="118" t="s">
        <v>315</v>
      </c>
      <c r="C5649" s="118" t="s">
        <v>19</v>
      </c>
      <c r="D5649" s="89">
        <v>0</v>
      </c>
      <c r="E5649" s="89">
        <v>764.09659000000011</v>
      </c>
      <c r="F5649" s="119" t="e">
        <f t="shared" si="177"/>
        <v>#DIV/0!</v>
      </c>
    </row>
    <row r="5650" spans="1:6" ht="18.75" thickBot="1" x14ac:dyDescent="0.25">
      <c r="A5650" s="49" t="str">
        <f t="shared" si="176"/>
        <v>A</v>
      </c>
      <c r="B5650" s="109" t="s">
        <v>2694</v>
      </c>
      <c r="C5650" s="110" t="s">
        <v>309</v>
      </c>
      <c r="D5650" s="111">
        <v>0</v>
      </c>
      <c r="E5650" s="111">
        <v>64.385180000000005</v>
      </c>
      <c r="F5650" s="112" t="e">
        <f t="shared" si="177"/>
        <v>#DIV/0!</v>
      </c>
    </row>
    <row r="5651" spans="1:6" ht="15.75" thickTop="1" x14ac:dyDescent="0.2">
      <c r="A5651" s="49" t="str">
        <f t="shared" si="176"/>
        <v>A</v>
      </c>
      <c r="B5651" s="115" t="s">
        <v>315</v>
      </c>
      <c r="C5651" s="115" t="s">
        <v>18</v>
      </c>
      <c r="D5651" s="116">
        <v>0</v>
      </c>
      <c r="E5651" s="116">
        <v>64.385180000000005</v>
      </c>
      <c r="F5651" s="117" t="e">
        <f t="shared" si="177"/>
        <v>#DIV/0!</v>
      </c>
    </row>
    <row r="5652" spans="1:6" ht="15" x14ac:dyDescent="0.2">
      <c r="A5652" s="49" t="str">
        <f t="shared" si="176"/>
        <v>A</v>
      </c>
      <c r="B5652" s="118" t="s">
        <v>315</v>
      </c>
      <c r="C5652" s="118" t="s">
        <v>20</v>
      </c>
      <c r="D5652" s="89">
        <v>0</v>
      </c>
      <c r="E5652" s="89">
        <v>64.385180000000005</v>
      </c>
      <c r="F5652" s="119" t="e">
        <f t="shared" si="177"/>
        <v>#DIV/0!</v>
      </c>
    </row>
    <row r="5653" spans="1:6" s="60" customFormat="1" ht="18.75" hidden="1" thickBot="1" x14ac:dyDescent="0.3">
      <c r="A5653" s="65" t="str">
        <f t="shared" si="176"/>
        <v>A</v>
      </c>
      <c r="B5653" s="120" t="s">
        <v>2697</v>
      </c>
      <c r="C5653" s="121" t="s">
        <v>2698</v>
      </c>
      <c r="D5653" s="122">
        <v>0</v>
      </c>
      <c r="E5653" s="122">
        <v>61.24774</v>
      </c>
      <c r="F5653" s="123" t="e">
        <f t="shared" si="177"/>
        <v>#DIV/0!</v>
      </c>
    </row>
    <row r="5654" spans="1:6" s="60" customFormat="1" ht="15" hidden="1" x14ac:dyDescent="0.25">
      <c r="A5654" s="65" t="str">
        <f t="shared" si="176"/>
        <v>A</v>
      </c>
      <c r="B5654" s="124" t="s">
        <v>315</v>
      </c>
      <c r="C5654" s="124" t="s">
        <v>18</v>
      </c>
      <c r="D5654" s="125">
        <v>0</v>
      </c>
      <c r="E5654" s="125">
        <v>61.24774</v>
      </c>
      <c r="F5654" s="126" t="e">
        <f t="shared" si="177"/>
        <v>#DIV/0!</v>
      </c>
    </row>
    <row r="5655" spans="1:6" s="60" customFormat="1" ht="15" hidden="1" x14ac:dyDescent="0.25">
      <c r="A5655" s="65" t="str">
        <f t="shared" si="176"/>
        <v>A</v>
      </c>
      <c r="B5655" s="127" t="s">
        <v>315</v>
      </c>
      <c r="C5655" s="127" t="s">
        <v>20</v>
      </c>
      <c r="D5655" s="128">
        <v>0</v>
      </c>
      <c r="E5655" s="128">
        <v>61.24774</v>
      </c>
      <c r="F5655" s="129" t="e">
        <f t="shared" si="177"/>
        <v>#DIV/0!</v>
      </c>
    </row>
    <row r="5656" spans="1:6" s="60" customFormat="1" ht="18.75" hidden="1" thickBot="1" x14ac:dyDescent="0.3">
      <c r="A5656" s="65" t="str">
        <f t="shared" si="176"/>
        <v>A</v>
      </c>
      <c r="B5656" s="120" t="s">
        <v>2699</v>
      </c>
      <c r="C5656" s="121" t="s">
        <v>2700</v>
      </c>
      <c r="D5656" s="122">
        <v>0</v>
      </c>
      <c r="E5656" s="122">
        <v>3.1374400000000002</v>
      </c>
      <c r="F5656" s="123" t="e">
        <f t="shared" si="177"/>
        <v>#DIV/0!</v>
      </c>
    </row>
    <row r="5657" spans="1:6" s="60" customFormat="1" ht="15" hidden="1" x14ac:dyDescent="0.25">
      <c r="A5657" s="65" t="str">
        <f t="shared" si="176"/>
        <v>A</v>
      </c>
      <c r="B5657" s="124" t="s">
        <v>315</v>
      </c>
      <c r="C5657" s="124" t="s">
        <v>18</v>
      </c>
      <c r="D5657" s="125">
        <v>0</v>
      </c>
      <c r="E5657" s="125">
        <v>3.1374400000000002</v>
      </c>
      <c r="F5657" s="126" t="e">
        <f t="shared" si="177"/>
        <v>#DIV/0!</v>
      </c>
    </row>
    <row r="5658" spans="1:6" s="60" customFormat="1" ht="15" hidden="1" x14ac:dyDescent="0.25">
      <c r="A5658" s="65" t="str">
        <f t="shared" si="176"/>
        <v>A</v>
      </c>
      <c r="B5658" s="127" t="s">
        <v>315</v>
      </c>
      <c r="C5658" s="127" t="s">
        <v>20</v>
      </c>
      <c r="D5658" s="128">
        <v>0</v>
      </c>
      <c r="E5658" s="128">
        <v>3.1374400000000002</v>
      </c>
      <c r="F5658" s="129" t="e">
        <f t="shared" si="177"/>
        <v>#DIV/0!</v>
      </c>
    </row>
    <row r="5659" spans="1:6" ht="15" x14ac:dyDescent="0.25">
      <c r="A5659" s="47"/>
      <c r="B5659" s="47"/>
      <c r="C5659" s="47"/>
      <c r="D5659" s="47"/>
      <c r="E5659" s="47"/>
      <c r="F5659" s="47"/>
    </row>
  </sheetData>
  <autoFilter ref="A3:C5658">
    <filterColumn colId="2">
      <colorFilter dxfId="1"/>
    </filterColumn>
  </autoFilter>
  <mergeCells count="1">
    <mergeCell ref="B2:C2"/>
  </mergeCells>
  <pageMargins left="1" right="1" top="1" bottom="1" header="1" footer="1"/>
  <pageSetup scale="57" orientation="portrait" horizontalDpi="300" verticalDpi="30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B1:I53"/>
  <sheetViews>
    <sheetView view="pageBreakPreview" zoomScaleNormal="100" zoomScaleSheetLayoutView="100" workbookViewId="0">
      <pane xSplit="2" ySplit="2" topLeftCell="C37" activePane="bottomRight" state="frozen"/>
      <selection activeCell="G9" sqref="G9"/>
      <selection pane="topRight" activeCell="G9" sqref="G9"/>
      <selection pane="bottomLeft" activeCell="G9" sqref="G9"/>
      <selection pane="bottomRight" activeCell="C59" sqref="C59"/>
    </sheetView>
  </sheetViews>
  <sheetFormatPr defaultColWidth="9" defaultRowHeight="15" outlineLevelRow="1" outlineLevelCol="1" x14ac:dyDescent="0.25"/>
  <cols>
    <col min="1" max="1" width="9" style="66"/>
    <col min="2" max="2" width="47.5703125" style="66" customWidth="1"/>
    <col min="3" max="3" width="19.28515625" style="66" customWidth="1"/>
    <col min="4" max="4" width="19.28515625" style="66" hidden="1" customWidth="1" outlineLevel="1"/>
    <col min="5" max="5" width="14.42578125" style="66" customWidth="1" collapsed="1"/>
    <col min="6" max="6" width="20.85546875" style="66" customWidth="1"/>
    <col min="7" max="7" width="15.42578125" style="66" bestFit="1" customWidth="1"/>
    <col min="8" max="8" width="16" style="66" bestFit="1" customWidth="1"/>
    <col min="9" max="9" width="11.140625" style="66" bestFit="1" customWidth="1"/>
    <col min="10" max="16384" width="9" style="66"/>
  </cols>
  <sheetData>
    <row r="1" spans="2:9" ht="15.75" thickBot="1" x14ac:dyDescent="0.3"/>
    <row r="2" spans="2:9" ht="64.5" thickBot="1" x14ac:dyDescent="0.3">
      <c r="B2" s="67" t="s">
        <v>316</v>
      </c>
      <c r="C2" s="68" t="s">
        <v>319</v>
      </c>
      <c r="D2" s="68" t="s">
        <v>320</v>
      </c>
      <c r="E2" s="68" t="s">
        <v>321</v>
      </c>
      <c r="F2" s="68" t="s">
        <v>322</v>
      </c>
    </row>
    <row r="3" spans="2:9" ht="15.75" thickBot="1" x14ac:dyDescent="0.3">
      <c r="B3" s="69" t="s">
        <v>0</v>
      </c>
      <c r="C3" s="70">
        <f>-D3+E3+F3</f>
        <v>9803169.4172799997</v>
      </c>
      <c r="D3" s="70">
        <f>SUM(D4:D6)</f>
        <v>171375.13941</v>
      </c>
      <c r="E3" s="70">
        <f>SUM(E4:E6)</f>
        <v>8996209.6414800007</v>
      </c>
      <c r="F3" s="70">
        <f>SUM(F4:F6)</f>
        <v>978334.91520999977</v>
      </c>
    </row>
    <row r="4" spans="2:9" ht="15.75" thickBot="1" x14ac:dyDescent="0.3">
      <c r="B4" s="71" t="s">
        <v>1</v>
      </c>
      <c r="C4" s="72">
        <f t="shared" ref="C4:C16" si="0">-D4+E4+F4</f>
        <v>8086134.041170001</v>
      </c>
      <c r="D4" s="72">
        <v>0</v>
      </c>
      <c r="E4" s="72">
        <v>8086134.041170001</v>
      </c>
      <c r="F4" s="72">
        <v>0</v>
      </c>
    </row>
    <row r="5" spans="2:9" ht="15.75" thickBot="1" x14ac:dyDescent="0.3">
      <c r="B5" s="71" t="s">
        <v>3</v>
      </c>
      <c r="C5" s="72">
        <f t="shared" si="0"/>
        <v>257208.43147000004</v>
      </c>
      <c r="D5" s="72">
        <v>171375.13941</v>
      </c>
      <c r="E5" s="72">
        <v>312867.03503000003</v>
      </c>
      <c r="F5" s="72">
        <v>115716.53585000001</v>
      </c>
    </row>
    <row r="6" spans="2:9" ht="15.75" thickBot="1" x14ac:dyDescent="0.3">
      <c r="B6" s="71" t="s">
        <v>4</v>
      </c>
      <c r="C6" s="72">
        <f t="shared" si="0"/>
        <v>1459826.9446399999</v>
      </c>
      <c r="D6" s="72">
        <v>0</v>
      </c>
      <c r="E6" s="72">
        <v>597208.56527999998</v>
      </c>
      <c r="F6" s="72">
        <v>862618.37935999979</v>
      </c>
      <c r="H6" s="73"/>
    </row>
    <row r="7" spans="2:9" ht="15.75" thickBot="1" x14ac:dyDescent="0.3">
      <c r="B7" s="69" t="s">
        <v>18</v>
      </c>
      <c r="C7" s="70">
        <f t="shared" si="0"/>
        <v>10588686.295639999</v>
      </c>
      <c r="D7" s="70">
        <f>SUM(D8:D12)+D14+D15</f>
        <v>171375.13941</v>
      </c>
      <c r="E7" s="70">
        <f>SUM(E8:E12)+E14+E15</f>
        <v>9975389.1506299991</v>
      </c>
      <c r="F7" s="70">
        <f>SUM(F8:F12)+F14+F15</f>
        <v>784672.28442000004</v>
      </c>
      <c r="H7" s="73"/>
    </row>
    <row r="8" spans="2:9" ht="15.75" thickBot="1" x14ac:dyDescent="0.3">
      <c r="B8" s="71" t="s">
        <v>19</v>
      </c>
      <c r="C8" s="72">
        <f t="shared" si="0"/>
        <v>1508482.06761</v>
      </c>
      <c r="D8" s="72">
        <v>0</v>
      </c>
      <c r="E8" s="72">
        <v>1200481.10641</v>
      </c>
      <c r="F8" s="72">
        <v>308000.96119999996</v>
      </c>
      <c r="G8" s="74"/>
      <c r="H8" s="73"/>
      <c r="I8" s="75"/>
    </row>
    <row r="9" spans="2:9" ht="15.75" thickBot="1" x14ac:dyDescent="0.3">
      <c r="B9" s="71" t="s">
        <v>20</v>
      </c>
      <c r="C9" s="72">
        <f t="shared" si="0"/>
        <v>1545477.6446799999</v>
      </c>
      <c r="D9" s="72">
        <v>0</v>
      </c>
      <c r="E9" s="72">
        <v>1214420.38484</v>
      </c>
      <c r="F9" s="72">
        <v>331057.25984000001</v>
      </c>
      <c r="G9" s="74"/>
      <c r="H9" s="73"/>
      <c r="I9" s="75"/>
    </row>
    <row r="10" spans="2:9" ht="15.75" thickBot="1" x14ac:dyDescent="0.3">
      <c r="B10" s="71" t="s">
        <v>31</v>
      </c>
      <c r="C10" s="72">
        <f t="shared" si="0"/>
        <v>603969.07472999988</v>
      </c>
      <c r="D10" s="72">
        <v>0</v>
      </c>
      <c r="E10" s="72">
        <v>598366.9895599999</v>
      </c>
      <c r="F10" s="72">
        <v>5602.0851700000003</v>
      </c>
      <c r="G10" s="74"/>
      <c r="H10" s="73"/>
      <c r="I10" s="75"/>
    </row>
    <row r="11" spans="2:9" ht="15.75" thickBot="1" x14ac:dyDescent="0.3">
      <c r="B11" s="71" t="s">
        <v>32</v>
      </c>
      <c r="C11" s="72">
        <f t="shared" si="0"/>
        <v>568171.04535000003</v>
      </c>
      <c r="D11" s="72">
        <v>0</v>
      </c>
      <c r="E11" s="72">
        <v>559924.56226999999</v>
      </c>
      <c r="F11" s="72">
        <v>8246.48308</v>
      </c>
      <c r="G11" s="74"/>
      <c r="H11" s="73"/>
      <c r="I11" s="75"/>
    </row>
    <row r="12" spans="2:9" ht="15.75" thickBot="1" x14ac:dyDescent="0.3">
      <c r="B12" s="71" t="s">
        <v>3</v>
      </c>
      <c r="C12" s="72">
        <f t="shared" si="0"/>
        <v>414859.67209999997</v>
      </c>
      <c r="D12" s="72">
        <v>171375.13941</v>
      </c>
      <c r="E12" s="72">
        <v>531233.13598999998</v>
      </c>
      <c r="F12" s="72">
        <f>77604.46611-844.297-21758.49359</f>
        <v>55001.67551999999</v>
      </c>
      <c r="G12" s="74"/>
      <c r="H12" s="73"/>
      <c r="I12" s="75"/>
    </row>
    <row r="13" spans="2:9" ht="15.75" thickBot="1" x14ac:dyDescent="0.3">
      <c r="B13" s="76" t="s">
        <v>2708</v>
      </c>
      <c r="C13" s="77">
        <f t="shared" si="0"/>
        <v>347179.41291000001</v>
      </c>
      <c r="D13" s="77">
        <v>29591.013719999999</v>
      </c>
      <c r="E13" s="77">
        <v>376770.42663</v>
      </c>
      <c r="F13" s="77">
        <f>844.297-844.297</f>
        <v>0</v>
      </c>
      <c r="H13" s="73"/>
      <c r="I13" s="75"/>
    </row>
    <row r="14" spans="2:9" ht="15.75" thickBot="1" x14ac:dyDescent="0.3">
      <c r="B14" s="71" t="s">
        <v>33</v>
      </c>
      <c r="C14" s="72">
        <f t="shared" si="0"/>
        <v>4432037.6133899987</v>
      </c>
      <c r="D14" s="72">
        <v>0</v>
      </c>
      <c r="E14" s="72">
        <v>4423174.1071199989</v>
      </c>
      <c r="F14" s="72">
        <v>8863.5062699999999</v>
      </c>
      <c r="G14" s="74"/>
      <c r="H14" s="73"/>
      <c r="I14" s="75"/>
    </row>
    <row r="15" spans="2:9" ht="15.75" thickBot="1" x14ac:dyDescent="0.3">
      <c r="B15" s="71" t="s">
        <v>34</v>
      </c>
      <c r="C15" s="72">
        <f t="shared" si="0"/>
        <v>1515689.1777800003</v>
      </c>
      <c r="D15" s="72">
        <v>0</v>
      </c>
      <c r="E15" s="72">
        <v>1447788.8644400002</v>
      </c>
      <c r="F15" s="72">
        <v>67900.313340000008</v>
      </c>
      <c r="G15" s="74"/>
      <c r="H15" s="73"/>
      <c r="I15" s="75"/>
    </row>
    <row r="16" spans="2:9" ht="23.25" thickBot="1" x14ac:dyDescent="0.3">
      <c r="B16" s="76" t="s">
        <v>2709</v>
      </c>
      <c r="C16" s="77">
        <f t="shared" si="0"/>
        <v>354073.12875999999</v>
      </c>
      <c r="D16" s="77">
        <v>0</v>
      </c>
      <c r="E16" s="77">
        <v>338744.35032999999</v>
      </c>
      <c r="F16" s="77">
        <v>15328.77843</v>
      </c>
      <c r="G16" s="74"/>
      <c r="H16" s="73"/>
      <c r="I16" s="75"/>
    </row>
    <row r="17" spans="2:9" ht="15.75" thickBot="1" x14ac:dyDescent="0.3">
      <c r="B17" s="141"/>
      <c r="C17" s="142"/>
      <c r="D17" s="142"/>
      <c r="E17" s="142"/>
      <c r="F17" s="143"/>
    </row>
    <row r="18" spans="2:9" ht="15.75" thickBot="1" x14ac:dyDescent="0.3">
      <c r="B18" s="69" t="s">
        <v>2710</v>
      </c>
      <c r="C18" s="70">
        <f>-D18+E18+F18</f>
        <v>-785516.87835999869</v>
      </c>
      <c r="D18" s="70">
        <f>D3-D7</f>
        <v>0</v>
      </c>
      <c r="E18" s="70">
        <f>E3-E7</f>
        <v>-979179.50914999843</v>
      </c>
      <c r="F18" s="70">
        <f>F3-F7</f>
        <v>193662.63078999973</v>
      </c>
    </row>
    <row r="19" spans="2:9" ht="15.75" thickBot="1" x14ac:dyDescent="0.3">
      <c r="B19" s="144"/>
      <c r="C19" s="145"/>
      <c r="D19" s="145"/>
      <c r="E19" s="145"/>
      <c r="F19" s="146"/>
    </row>
    <row r="20" spans="2:9" ht="15.75" thickBot="1" x14ac:dyDescent="0.3">
      <c r="B20" s="69" t="s">
        <v>2711</v>
      </c>
      <c r="C20" s="70">
        <f>-D20+E20+F20</f>
        <v>1688194.10247</v>
      </c>
      <c r="D20" s="70">
        <f>D21-D22</f>
        <v>0</v>
      </c>
      <c r="E20" s="70">
        <f>E21-E22</f>
        <v>1585910.02862</v>
      </c>
      <c r="F20" s="70">
        <f>F21-F22</f>
        <v>102284.07385</v>
      </c>
    </row>
    <row r="21" spans="2:9" ht="15.75" thickBot="1" x14ac:dyDescent="0.3">
      <c r="B21" s="71" t="s">
        <v>2712</v>
      </c>
      <c r="C21" s="78">
        <f>-D21+E21+F21</f>
        <v>1850052.3165200001</v>
      </c>
      <c r="D21" s="72">
        <v>0</v>
      </c>
      <c r="E21" s="72">
        <v>1747747.2426700001</v>
      </c>
      <c r="F21" s="72">
        <v>102305.07385</v>
      </c>
      <c r="G21" s="74"/>
      <c r="H21" s="74"/>
      <c r="I21" s="75"/>
    </row>
    <row r="22" spans="2:9" ht="15.75" thickBot="1" x14ac:dyDescent="0.3">
      <c r="B22" s="71" t="s">
        <v>2713</v>
      </c>
      <c r="C22" s="78">
        <f>-D22+E22+F22</f>
        <v>161858.21405000001</v>
      </c>
      <c r="D22" s="72">
        <v>0</v>
      </c>
      <c r="E22" s="72">
        <v>161837.21405000001</v>
      </c>
      <c r="F22" s="72">
        <v>21</v>
      </c>
      <c r="G22" s="74"/>
      <c r="H22" s="74"/>
    </row>
    <row r="23" spans="2:9" ht="15.75" thickBot="1" x14ac:dyDescent="0.3">
      <c r="B23" s="144"/>
      <c r="C23" s="145"/>
      <c r="D23" s="145"/>
      <c r="E23" s="145"/>
      <c r="F23" s="146"/>
      <c r="G23" s="74"/>
      <c r="H23" s="74"/>
    </row>
    <row r="24" spans="2:9" ht="15.75" thickBot="1" x14ac:dyDescent="0.3">
      <c r="B24" s="69" t="s">
        <v>2714</v>
      </c>
      <c r="C24" s="70">
        <f>-D24+E24+F24</f>
        <v>-2473710.9808299989</v>
      </c>
      <c r="D24" s="70">
        <f>D18-D20</f>
        <v>0</v>
      </c>
      <c r="E24" s="70">
        <f>E18-E20</f>
        <v>-2565089.5377699984</v>
      </c>
      <c r="F24" s="70">
        <f>F18-F20</f>
        <v>91378.556939999733</v>
      </c>
      <c r="G24" s="74"/>
      <c r="H24" s="74"/>
    </row>
    <row r="25" spans="2:9" ht="15.75" thickBot="1" x14ac:dyDescent="0.3">
      <c r="B25" s="144"/>
      <c r="C25" s="145"/>
      <c r="D25" s="145"/>
      <c r="E25" s="145"/>
      <c r="F25" s="146"/>
      <c r="G25" s="74"/>
      <c r="H25" s="74"/>
    </row>
    <row r="26" spans="2:9" ht="15.75" thickBot="1" x14ac:dyDescent="0.3">
      <c r="B26" s="69" t="s">
        <v>2715</v>
      </c>
      <c r="C26" s="70">
        <f t="shared" ref="C26:C38" si="1">-D26+E26+F26</f>
        <v>-1318360.7748900002</v>
      </c>
      <c r="D26" s="70">
        <f>D27-D29</f>
        <v>0</v>
      </c>
      <c r="E26" s="70">
        <f>E27-E29</f>
        <v>-1413376.1506699999</v>
      </c>
      <c r="F26" s="70">
        <f>F27-F29</f>
        <v>95015.375779999711</v>
      </c>
      <c r="G26" s="74"/>
      <c r="H26" s="74"/>
    </row>
    <row r="27" spans="2:9" ht="15.75" thickBot="1" x14ac:dyDescent="0.3">
      <c r="B27" s="71" t="s">
        <v>2712</v>
      </c>
      <c r="C27" s="72">
        <f t="shared" si="1"/>
        <v>335941.11443999968</v>
      </c>
      <c r="D27" s="72">
        <v>0</v>
      </c>
      <c r="E27" s="72">
        <v>235845.55048000001</v>
      </c>
      <c r="F27" s="72">
        <f>9999.785+90095.7789599997</f>
        <v>100095.56395999971</v>
      </c>
      <c r="G27" s="74"/>
      <c r="H27" s="74"/>
    </row>
    <row r="28" spans="2:9" ht="15.75" hidden="1" outlineLevel="1" thickBot="1" x14ac:dyDescent="0.3">
      <c r="B28" s="79" t="s">
        <v>2716</v>
      </c>
      <c r="C28" s="77">
        <f t="shared" si="1"/>
        <v>90095.778959999734</v>
      </c>
      <c r="D28" s="77">
        <v>0</v>
      </c>
      <c r="E28" s="77">
        <v>0</v>
      </c>
      <c r="F28" s="77">
        <v>90095.778959999734</v>
      </c>
      <c r="G28" s="74"/>
      <c r="H28" s="74"/>
    </row>
    <row r="29" spans="2:9" ht="15.75" collapsed="1" thickBot="1" x14ac:dyDescent="0.3">
      <c r="B29" s="71" t="s">
        <v>2713</v>
      </c>
      <c r="C29" s="72">
        <f t="shared" si="1"/>
        <v>1654301.8893299999</v>
      </c>
      <c r="D29" s="72">
        <v>0</v>
      </c>
      <c r="E29" s="72">
        <f>81584.8892999999+1567636.81185</f>
        <v>1649221.7011499999</v>
      </c>
      <c r="F29" s="72">
        <v>5080.1881800000001</v>
      </c>
      <c r="G29" s="74"/>
      <c r="H29" s="74"/>
    </row>
    <row r="30" spans="2:9" ht="15.75" hidden="1" outlineLevel="1" thickBot="1" x14ac:dyDescent="0.3">
      <c r="B30" s="79" t="s">
        <v>2716</v>
      </c>
      <c r="C30" s="77">
        <f t="shared" si="1"/>
        <v>1567636.8118499999</v>
      </c>
      <c r="D30" s="77">
        <v>0</v>
      </c>
      <c r="E30" s="77">
        <v>1567636.8118499999</v>
      </c>
      <c r="F30" s="77">
        <v>0</v>
      </c>
      <c r="G30" s="74"/>
      <c r="H30" s="74"/>
    </row>
    <row r="31" spans="2:9" ht="15.75" collapsed="1" thickBot="1" x14ac:dyDescent="0.3">
      <c r="B31" s="69" t="s">
        <v>2717</v>
      </c>
      <c r="C31" s="70">
        <f t="shared" si="1"/>
        <v>1155350.20594</v>
      </c>
      <c r="D31" s="70">
        <f>D32-D35</f>
        <v>0</v>
      </c>
      <c r="E31" s="70">
        <f>E32-E35</f>
        <v>1151713.3870999999</v>
      </c>
      <c r="F31" s="70">
        <f>F32-F35</f>
        <v>3636.8188399999999</v>
      </c>
      <c r="G31" s="74"/>
      <c r="H31" s="74"/>
    </row>
    <row r="32" spans="2:9" ht="15.75" thickBot="1" x14ac:dyDescent="0.3">
      <c r="B32" s="71" t="s">
        <v>2712</v>
      </c>
      <c r="C32" s="72">
        <f t="shared" si="1"/>
        <v>3658571.3192199999</v>
      </c>
      <c r="D32" s="72">
        <f>D33+D34</f>
        <v>0</v>
      </c>
      <c r="E32" s="72">
        <f>E33+E34</f>
        <v>3651799.99822</v>
      </c>
      <c r="F32" s="72">
        <f>F33+F34</f>
        <v>6771.3209999999999</v>
      </c>
      <c r="G32" s="74"/>
      <c r="H32" s="74"/>
    </row>
    <row r="33" spans="2:8" ht="15.75" thickBot="1" x14ac:dyDescent="0.3">
      <c r="B33" s="79" t="s">
        <v>2718</v>
      </c>
      <c r="C33" s="77">
        <f t="shared" si="1"/>
        <v>-638205.42851</v>
      </c>
      <c r="D33" s="77">
        <v>0</v>
      </c>
      <c r="E33" s="77">
        <v>-644976.74950999999</v>
      </c>
      <c r="F33" s="77">
        <v>6771.3209999999999</v>
      </c>
      <c r="G33" s="74"/>
      <c r="H33" s="74"/>
    </row>
    <row r="34" spans="2:8" ht="15.75" thickBot="1" x14ac:dyDescent="0.3">
      <c r="B34" s="79" t="s">
        <v>2719</v>
      </c>
      <c r="C34" s="77">
        <f t="shared" si="1"/>
        <v>4296776.7477299999</v>
      </c>
      <c r="D34" s="77">
        <v>0</v>
      </c>
      <c r="E34" s="77">
        <v>4296776.7477299999</v>
      </c>
      <c r="F34" s="77">
        <v>0</v>
      </c>
      <c r="G34" s="74"/>
      <c r="H34" s="74"/>
    </row>
    <row r="35" spans="2:8" ht="15.75" thickBot="1" x14ac:dyDescent="0.3">
      <c r="B35" s="71" t="s">
        <v>2713</v>
      </c>
      <c r="C35" s="72">
        <f t="shared" si="1"/>
        <v>2503221.1132800002</v>
      </c>
      <c r="D35" s="72">
        <f>D36+D37</f>
        <v>0</v>
      </c>
      <c r="E35" s="72">
        <f>E36+E37</f>
        <v>2500086.61112</v>
      </c>
      <c r="F35" s="72">
        <f>F36+F37</f>
        <v>3134.50216</v>
      </c>
      <c r="G35" s="74"/>
      <c r="H35" s="74"/>
    </row>
    <row r="36" spans="2:8" ht="15.75" thickBot="1" x14ac:dyDescent="0.3">
      <c r="B36" s="79" t="s">
        <v>2718</v>
      </c>
      <c r="C36" s="77">
        <f t="shared" si="1"/>
        <v>56787.697490000006</v>
      </c>
      <c r="D36" s="77">
        <v>0</v>
      </c>
      <c r="E36" s="77">
        <v>53653.195330000002</v>
      </c>
      <c r="F36" s="77">
        <v>3134.50216</v>
      </c>
      <c r="G36" s="74"/>
      <c r="H36" s="74"/>
    </row>
    <row r="37" spans="2:8" ht="15.75" thickBot="1" x14ac:dyDescent="0.3">
      <c r="B37" s="79" t="s">
        <v>2719</v>
      </c>
      <c r="C37" s="77">
        <f t="shared" si="1"/>
        <v>2446433.41579</v>
      </c>
      <c r="D37" s="77">
        <v>0</v>
      </c>
      <c r="E37" s="77">
        <v>2446433.41579</v>
      </c>
      <c r="F37" s="77">
        <v>0</v>
      </c>
      <c r="G37" s="74"/>
      <c r="H37" s="74"/>
    </row>
    <row r="38" spans="2:8" ht="15.75" thickBot="1" x14ac:dyDescent="0.3">
      <c r="B38" s="69" t="s">
        <v>2720</v>
      </c>
      <c r="C38" s="70">
        <f t="shared" si="1"/>
        <v>2.1827872842550278E-11</v>
      </c>
      <c r="D38" s="70">
        <f>D24-D26+D31</f>
        <v>0</v>
      </c>
      <c r="E38" s="70">
        <f>E24-E26+E31</f>
        <v>0</v>
      </c>
      <c r="F38" s="70">
        <f>F24-F26+F31</f>
        <v>2.1827872842550278E-11</v>
      </c>
      <c r="G38" s="74"/>
      <c r="H38" s="74"/>
    </row>
    <row r="39" spans="2:8" ht="15.75" thickBot="1" x14ac:dyDescent="0.3"/>
    <row r="40" spans="2:8" ht="66.75" customHeight="1" thickBot="1" x14ac:dyDescent="0.3">
      <c r="B40" s="67" t="s">
        <v>316</v>
      </c>
      <c r="C40" s="68" t="s">
        <v>319</v>
      </c>
      <c r="D40" s="68" t="s">
        <v>320</v>
      </c>
      <c r="E40" s="68" t="s">
        <v>321</v>
      </c>
      <c r="F40" s="68" t="s">
        <v>322</v>
      </c>
    </row>
    <row r="41" spans="2:8" ht="15.75" thickBot="1" x14ac:dyDescent="0.3">
      <c r="B41" s="69" t="s">
        <v>44</v>
      </c>
      <c r="C41" s="70">
        <f t="shared" ref="C41:C51" si="2">-D41+E41+F41</f>
        <v>13710264.028030001</v>
      </c>
      <c r="D41" s="70">
        <f>SUM(D42:D45)</f>
        <v>171375.13941</v>
      </c>
      <c r="E41" s="70">
        <f>SUM(E42:E45)</f>
        <v>12891431.743050002</v>
      </c>
      <c r="F41" s="70">
        <f>SUM(F42:F45)</f>
        <v>990207.42438999983</v>
      </c>
      <c r="G41" s="74"/>
      <c r="H41" s="74"/>
    </row>
    <row r="42" spans="2:8" ht="15.75" thickBot="1" x14ac:dyDescent="0.3">
      <c r="B42" s="71" t="s">
        <v>0</v>
      </c>
      <c r="C42" s="72">
        <f t="shared" si="2"/>
        <v>9803169.4172799997</v>
      </c>
      <c r="D42" s="72">
        <f>D3</f>
        <v>171375.13941</v>
      </c>
      <c r="E42" s="72">
        <f>E3</f>
        <v>8996209.6414800007</v>
      </c>
      <c r="F42" s="72">
        <f>F3</f>
        <v>978334.91520999977</v>
      </c>
      <c r="H42" s="74"/>
    </row>
    <row r="43" spans="2:8" ht="15.75" thickBot="1" x14ac:dyDescent="0.3">
      <c r="B43" s="71" t="s">
        <v>5</v>
      </c>
      <c r="C43" s="72">
        <f t="shared" si="2"/>
        <v>161858.21405000001</v>
      </c>
      <c r="D43" s="72">
        <f>D22</f>
        <v>0</v>
      </c>
      <c r="E43" s="72">
        <f>E22</f>
        <v>161837.21405000001</v>
      </c>
      <c r="F43" s="72">
        <f>F22</f>
        <v>21</v>
      </c>
      <c r="G43" s="74"/>
      <c r="H43" s="74"/>
    </row>
    <row r="44" spans="2:8" ht="15.75" thickBot="1" x14ac:dyDescent="0.3">
      <c r="B44" s="71" t="s">
        <v>45</v>
      </c>
      <c r="C44" s="72">
        <f t="shared" si="2"/>
        <v>86665.07747999992</v>
      </c>
      <c r="D44" s="72">
        <f>D29-D30</f>
        <v>0</v>
      </c>
      <c r="E44" s="72">
        <f>E29-E30</f>
        <v>81584.889299999923</v>
      </c>
      <c r="F44" s="72">
        <f>F29-F30</f>
        <v>5080.1881800000001</v>
      </c>
      <c r="G44" s="74"/>
      <c r="H44" s="74"/>
    </row>
    <row r="45" spans="2:8" ht="15.75" thickBot="1" x14ac:dyDescent="0.3">
      <c r="B45" s="71" t="s">
        <v>12</v>
      </c>
      <c r="C45" s="72">
        <f t="shared" si="2"/>
        <v>3658571.3192199999</v>
      </c>
      <c r="D45" s="72">
        <f>D32</f>
        <v>0</v>
      </c>
      <c r="E45" s="72">
        <f>E32</f>
        <v>3651799.99822</v>
      </c>
      <c r="F45" s="72">
        <f>F32</f>
        <v>6771.3209999999999</v>
      </c>
      <c r="G45" s="74"/>
      <c r="H45" s="74"/>
    </row>
    <row r="46" spans="2:8" ht="15.75" thickBot="1" x14ac:dyDescent="0.3">
      <c r="B46" s="69" t="s">
        <v>46</v>
      </c>
      <c r="C46" s="70">
        <f t="shared" si="2"/>
        <v>15187805.06092</v>
      </c>
      <c r="D46" s="70">
        <f>SUM(D47:D50)</f>
        <v>171375.13941</v>
      </c>
      <c r="E46" s="70">
        <f>SUM(E47:E50)</f>
        <v>14459068.5549</v>
      </c>
      <c r="F46" s="70">
        <f>SUM(F47:F50)</f>
        <v>900111.64543000015</v>
      </c>
      <c r="G46" s="74"/>
      <c r="H46" s="74"/>
    </row>
    <row r="47" spans="2:8" ht="15.75" thickBot="1" x14ac:dyDescent="0.3">
      <c r="B47" s="71" t="s">
        <v>18</v>
      </c>
      <c r="C47" s="72">
        <f t="shared" si="2"/>
        <v>10588686.295639999</v>
      </c>
      <c r="D47" s="72">
        <f>D7</f>
        <v>171375.13941</v>
      </c>
      <c r="E47" s="72">
        <f>E7</f>
        <v>9975389.1506299991</v>
      </c>
      <c r="F47" s="72">
        <f>F7</f>
        <v>784672.28442000004</v>
      </c>
      <c r="G47" s="74"/>
      <c r="H47" s="74"/>
    </row>
    <row r="48" spans="2:8" ht="15.75" thickBot="1" x14ac:dyDescent="0.3">
      <c r="B48" s="71" t="s">
        <v>35</v>
      </c>
      <c r="C48" s="72">
        <f t="shared" si="2"/>
        <v>1850052.3165200001</v>
      </c>
      <c r="D48" s="72">
        <f>D21</f>
        <v>0</v>
      </c>
      <c r="E48" s="72">
        <f>E21</f>
        <v>1747747.2426700001</v>
      </c>
      <c r="F48" s="72">
        <f>F21</f>
        <v>102305.07385</v>
      </c>
      <c r="G48" s="74"/>
      <c r="H48" s="74"/>
    </row>
    <row r="49" spans="2:8" ht="15.75" thickBot="1" x14ac:dyDescent="0.3">
      <c r="B49" s="71" t="s">
        <v>47</v>
      </c>
      <c r="C49" s="72">
        <f t="shared" si="2"/>
        <v>245845.33547999998</v>
      </c>
      <c r="D49" s="72">
        <f>D27-D28</f>
        <v>0</v>
      </c>
      <c r="E49" s="72">
        <f>E27-E28</f>
        <v>235845.55048000001</v>
      </c>
      <c r="F49" s="72">
        <f>F27-F28</f>
        <v>9999.7849999999744</v>
      </c>
      <c r="G49" s="74"/>
      <c r="H49" s="74"/>
    </row>
    <row r="50" spans="2:8" ht="15.75" thickBot="1" x14ac:dyDescent="0.3">
      <c r="B50" s="71" t="s">
        <v>40</v>
      </c>
      <c r="C50" s="72">
        <f t="shared" si="2"/>
        <v>2503221.1132800002</v>
      </c>
      <c r="D50" s="72">
        <f>D35</f>
        <v>0</v>
      </c>
      <c r="E50" s="72">
        <f>E35</f>
        <v>2500086.61112</v>
      </c>
      <c r="F50" s="72">
        <f>F35</f>
        <v>3134.50216</v>
      </c>
      <c r="G50" s="74"/>
      <c r="H50" s="74"/>
    </row>
    <row r="51" spans="2:8" ht="15.75" thickBot="1" x14ac:dyDescent="0.3">
      <c r="B51" s="69" t="s">
        <v>48</v>
      </c>
      <c r="C51" s="70">
        <f t="shared" si="2"/>
        <v>-1477541.0328899985</v>
      </c>
      <c r="D51" s="70">
        <f>D41-D46</f>
        <v>0</v>
      </c>
      <c r="E51" s="70">
        <f>E41-E46</f>
        <v>-1567636.8118499983</v>
      </c>
      <c r="F51" s="70">
        <f>F41-F46</f>
        <v>90095.778959999676</v>
      </c>
      <c r="G51" s="74"/>
      <c r="H51" s="74"/>
    </row>
    <row r="53" spans="2:8" x14ac:dyDescent="0.25">
      <c r="H53" s="80"/>
    </row>
  </sheetData>
  <mergeCells count="4">
    <mergeCell ref="B17:F17"/>
    <mergeCell ref="B19:F19"/>
    <mergeCell ref="B23:F23"/>
    <mergeCell ref="B25:F25"/>
  </mergeCells>
  <pageMargins left="0.7" right="0.7" top="0.75" bottom="0.75" header="0.3" footer="0.3"/>
  <pageSetup scale="74" orientation="portrait" horizontalDpi="4294967295" verticalDpi="4294967295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00B050"/>
  </sheetPr>
  <dimension ref="A1:G6087"/>
  <sheetViews>
    <sheetView showGridLines="0" view="pageBreakPreview" zoomScaleNormal="100" zoomScaleSheetLayoutView="100" workbookViewId="0">
      <pane xSplit="3" ySplit="2" topLeftCell="D3" activePane="bottomRight" state="frozen"/>
      <selection activeCell="G9" sqref="G9"/>
      <selection pane="topRight" activeCell="G9" sqref="G9"/>
      <selection pane="bottomLeft" activeCell="G9" sqref="G9"/>
      <selection pane="bottomRight" activeCell="G9" sqref="G9"/>
    </sheetView>
  </sheetViews>
  <sheetFormatPr defaultColWidth="9.140625" defaultRowHeight="15" outlineLevelCol="1" x14ac:dyDescent="0.25"/>
  <cols>
    <col min="1" max="1" width="9.140625" style="47"/>
    <col min="2" max="2" width="13.7109375" style="47" customWidth="1"/>
    <col min="3" max="3" width="61.7109375" style="47" customWidth="1"/>
    <col min="4" max="4" width="22" style="47" customWidth="1"/>
    <col min="5" max="5" width="22" style="47" hidden="1" customWidth="1" outlineLevel="1"/>
    <col min="6" max="6" width="22" style="47" customWidth="1" collapsed="1"/>
    <col min="7" max="7" width="22" style="47" customWidth="1"/>
    <col min="8" max="16384" width="9.140625" style="47"/>
  </cols>
  <sheetData>
    <row r="1" spans="1:7" ht="18.75" customHeight="1" x14ac:dyDescent="0.25"/>
    <row r="2" spans="1:7" ht="71.25" customHeight="1" x14ac:dyDescent="0.25">
      <c r="B2" s="48" t="s">
        <v>318</v>
      </c>
      <c r="C2" s="48" t="s">
        <v>316</v>
      </c>
      <c r="D2" s="48" t="s">
        <v>319</v>
      </c>
      <c r="E2" s="48" t="s">
        <v>320</v>
      </c>
      <c r="F2" s="48" t="s">
        <v>321</v>
      </c>
      <c r="G2" s="48" t="s">
        <v>322</v>
      </c>
    </row>
    <row r="3" spans="1:7" ht="15.75" thickBot="1" x14ac:dyDescent="0.3">
      <c r="A3" s="49" t="str">
        <f>IF(OR(D3&lt;&gt;0,),"A","B")</f>
        <v>A</v>
      </c>
      <c r="B3" s="50" t="s">
        <v>323</v>
      </c>
      <c r="C3" s="51" t="s">
        <v>324</v>
      </c>
      <c r="D3" s="52">
        <f t="shared" ref="D3:D66" si="0">-E3+F3+G3</f>
        <v>15187805.060919998</v>
      </c>
      <c r="E3" s="52">
        <f>E4+E13+E14+E12</f>
        <v>171375.13941</v>
      </c>
      <c r="F3" s="52">
        <v>14459068.554899998</v>
      </c>
      <c r="G3" s="52">
        <f>G4+G13+G14+G12</f>
        <v>900111.64543000015</v>
      </c>
    </row>
    <row r="4" spans="1:7" ht="16.5" customHeight="1" thickTop="1" x14ac:dyDescent="0.25">
      <c r="A4" s="49" t="str">
        <f t="shared" ref="A4:A67" si="1">IF(OR(D4&lt;&gt;0,),"A","B")</f>
        <v>A</v>
      </c>
      <c r="B4" s="53" t="s">
        <v>315</v>
      </c>
      <c r="C4" s="53" t="s">
        <v>18</v>
      </c>
      <c r="D4" s="54">
        <f t="shared" si="0"/>
        <v>10588686.295640001</v>
      </c>
      <c r="E4" s="54">
        <f>E5+E6+E7+E8+E9+E10+E11</f>
        <v>171375.13941</v>
      </c>
      <c r="F4" s="54">
        <v>9975389.150630001</v>
      </c>
      <c r="G4" s="54">
        <f>G5+G6+G7+G8+G9+G10+G11</f>
        <v>784672.28442000004</v>
      </c>
    </row>
    <row r="5" spans="1:7" ht="16.5" customHeight="1" x14ac:dyDescent="0.25">
      <c r="A5" s="49" t="str">
        <f t="shared" si="1"/>
        <v>A</v>
      </c>
      <c r="B5" s="55" t="s">
        <v>315</v>
      </c>
      <c r="C5" s="55" t="s">
        <v>19</v>
      </c>
      <c r="D5" s="56">
        <f t="shared" si="0"/>
        <v>1508482.06761</v>
      </c>
      <c r="E5" s="56">
        <v>0</v>
      </c>
      <c r="F5" s="56">
        <v>1200481.10641</v>
      </c>
      <c r="G5" s="56">
        <v>308000.96119999996</v>
      </c>
    </row>
    <row r="6" spans="1:7" ht="16.5" customHeight="1" x14ac:dyDescent="0.25">
      <c r="A6" s="49" t="str">
        <f t="shared" si="1"/>
        <v>A</v>
      </c>
      <c r="B6" s="55" t="s">
        <v>315</v>
      </c>
      <c r="C6" s="55" t="s">
        <v>20</v>
      </c>
      <c r="D6" s="56">
        <f t="shared" si="0"/>
        <v>1545477.6446799999</v>
      </c>
      <c r="E6" s="56">
        <v>0</v>
      </c>
      <c r="F6" s="56">
        <v>1214420.38484</v>
      </c>
      <c r="G6" s="56">
        <v>331057.25984000001</v>
      </c>
    </row>
    <row r="7" spans="1:7" ht="16.5" customHeight="1" x14ac:dyDescent="0.25">
      <c r="A7" s="49" t="str">
        <f t="shared" si="1"/>
        <v>A</v>
      </c>
      <c r="B7" s="55" t="s">
        <v>315</v>
      </c>
      <c r="C7" s="55" t="s">
        <v>31</v>
      </c>
      <c r="D7" s="56">
        <f t="shared" si="0"/>
        <v>603969.07472999988</v>
      </c>
      <c r="E7" s="56">
        <v>0</v>
      </c>
      <c r="F7" s="56">
        <v>598366.9895599999</v>
      </c>
      <c r="G7" s="56">
        <v>5602.0851700000003</v>
      </c>
    </row>
    <row r="8" spans="1:7" ht="16.5" customHeight="1" x14ac:dyDescent="0.25">
      <c r="A8" s="49" t="str">
        <f t="shared" si="1"/>
        <v>A</v>
      </c>
      <c r="B8" s="55" t="s">
        <v>315</v>
      </c>
      <c r="C8" s="55" t="s">
        <v>32</v>
      </c>
      <c r="D8" s="56">
        <f t="shared" si="0"/>
        <v>568171.04535000003</v>
      </c>
      <c r="E8" s="56">
        <v>0</v>
      </c>
      <c r="F8" s="56">
        <v>559924.56226999999</v>
      </c>
      <c r="G8" s="56">
        <v>8246.48308</v>
      </c>
    </row>
    <row r="9" spans="1:7" ht="16.5" customHeight="1" x14ac:dyDescent="0.25">
      <c r="A9" s="49" t="str">
        <f t="shared" si="1"/>
        <v>A</v>
      </c>
      <c r="B9" s="55" t="s">
        <v>315</v>
      </c>
      <c r="C9" s="55" t="s">
        <v>3</v>
      </c>
      <c r="D9" s="56">
        <f t="shared" si="0"/>
        <v>414859.67209999997</v>
      </c>
      <c r="E9" s="56">
        <v>171375.13941</v>
      </c>
      <c r="F9" s="56">
        <v>531233.13598999998</v>
      </c>
      <c r="G9" s="56">
        <f>77604.46611-844.297-21758.49359</f>
        <v>55001.67551999999</v>
      </c>
    </row>
    <row r="10" spans="1:7" ht="16.5" customHeight="1" x14ac:dyDescent="0.25">
      <c r="A10" s="49" t="str">
        <f t="shared" si="1"/>
        <v>A</v>
      </c>
      <c r="B10" s="55" t="s">
        <v>315</v>
      </c>
      <c r="C10" s="55" t="s">
        <v>33</v>
      </c>
      <c r="D10" s="56">
        <f t="shared" si="0"/>
        <v>4432037.6133899987</v>
      </c>
      <c r="E10" s="56">
        <v>0</v>
      </c>
      <c r="F10" s="56">
        <v>4423174.1071199989</v>
      </c>
      <c r="G10" s="56">
        <v>8863.5062699999999</v>
      </c>
    </row>
    <row r="11" spans="1:7" ht="16.5" customHeight="1" x14ac:dyDescent="0.25">
      <c r="A11" s="49" t="str">
        <f t="shared" si="1"/>
        <v>A</v>
      </c>
      <c r="B11" s="55" t="s">
        <v>315</v>
      </c>
      <c r="C11" s="55" t="s">
        <v>34</v>
      </c>
      <c r="D11" s="56">
        <f t="shared" si="0"/>
        <v>1515689.1777800003</v>
      </c>
      <c r="E11" s="56">
        <v>0</v>
      </c>
      <c r="F11" s="56">
        <v>1447788.8644400002</v>
      </c>
      <c r="G11" s="56">
        <v>67900.313340000008</v>
      </c>
    </row>
    <row r="12" spans="1:7" ht="16.5" customHeight="1" x14ac:dyDescent="0.25">
      <c r="A12" s="49" t="str">
        <f t="shared" si="1"/>
        <v>A</v>
      </c>
      <c r="B12" s="53" t="s">
        <v>315</v>
      </c>
      <c r="C12" s="53" t="s">
        <v>35</v>
      </c>
      <c r="D12" s="54">
        <f t="shared" si="0"/>
        <v>1850052.3165200001</v>
      </c>
      <c r="E12" s="54">
        <v>0</v>
      </c>
      <c r="F12" s="54">
        <v>1747747.2426700001</v>
      </c>
      <c r="G12" s="54">
        <v>102305.07385</v>
      </c>
    </row>
    <row r="13" spans="1:7" ht="16.5" customHeight="1" x14ac:dyDescent="0.25">
      <c r="A13" s="49" t="str">
        <f t="shared" si="1"/>
        <v>A</v>
      </c>
      <c r="B13" s="53" t="s">
        <v>315</v>
      </c>
      <c r="C13" s="53" t="s">
        <v>36</v>
      </c>
      <c r="D13" s="54">
        <f t="shared" si="0"/>
        <v>245845.33547999998</v>
      </c>
      <c r="E13" s="54">
        <v>0</v>
      </c>
      <c r="F13" s="54">
        <v>235845.55047999998</v>
      </c>
      <c r="G13" s="54">
        <v>9999.7849999999999</v>
      </c>
    </row>
    <row r="14" spans="1:7" ht="16.5" customHeight="1" x14ac:dyDescent="0.25">
      <c r="A14" s="49" t="str">
        <f t="shared" si="1"/>
        <v>A</v>
      </c>
      <c r="B14" s="53" t="s">
        <v>315</v>
      </c>
      <c r="C14" s="53" t="s">
        <v>40</v>
      </c>
      <c r="D14" s="54">
        <f t="shared" si="0"/>
        <v>2503221.1132800002</v>
      </c>
      <c r="E14" s="54">
        <v>0</v>
      </c>
      <c r="F14" s="54">
        <v>2500086.61112</v>
      </c>
      <c r="G14" s="54">
        <v>3134.50216</v>
      </c>
    </row>
    <row r="15" spans="1:7" ht="26.25" thickBot="1" x14ac:dyDescent="0.3">
      <c r="A15" s="49" t="str">
        <f t="shared" si="1"/>
        <v>A</v>
      </c>
      <c r="B15" s="50" t="s">
        <v>325</v>
      </c>
      <c r="C15" s="51" t="s">
        <v>326</v>
      </c>
      <c r="D15" s="52">
        <f t="shared" si="0"/>
        <v>38148.411820000001</v>
      </c>
      <c r="E15" s="52"/>
      <c r="F15" s="52">
        <v>38148.411820000001</v>
      </c>
      <c r="G15" s="52">
        <v>0</v>
      </c>
    </row>
    <row r="16" spans="1:7" ht="16.5" customHeight="1" thickTop="1" x14ac:dyDescent="0.25">
      <c r="A16" s="49" t="str">
        <f t="shared" si="1"/>
        <v>A</v>
      </c>
      <c r="B16" s="53" t="s">
        <v>315</v>
      </c>
      <c r="C16" s="53" t="s">
        <v>18</v>
      </c>
      <c r="D16" s="54">
        <f t="shared" si="0"/>
        <v>36957.695340000006</v>
      </c>
      <c r="E16" s="54"/>
      <c r="F16" s="54">
        <v>36957.695340000006</v>
      </c>
      <c r="G16" s="54">
        <v>0</v>
      </c>
    </row>
    <row r="17" spans="1:7" ht="16.5" customHeight="1" x14ac:dyDescent="0.25">
      <c r="A17" s="49" t="str">
        <f t="shared" si="1"/>
        <v>A</v>
      </c>
      <c r="B17" s="55" t="s">
        <v>315</v>
      </c>
      <c r="C17" s="55" t="s">
        <v>19</v>
      </c>
      <c r="D17" s="56">
        <f t="shared" si="0"/>
        <v>21714.733079999998</v>
      </c>
      <c r="E17" s="56"/>
      <c r="F17" s="56">
        <v>21714.733079999998</v>
      </c>
      <c r="G17" s="56">
        <v>0</v>
      </c>
    </row>
    <row r="18" spans="1:7" ht="16.5" customHeight="1" x14ac:dyDescent="0.25">
      <c r="A18" s="49" t="str">
        <f t="shared" si="1"/>
        <v>A</v>
      </c>
      <c r="B18" s="55" t="s">
        <v>315</v>
      </c>
      <c r="C18" s="55" t="s">
        <v>20</v>
      </c>
      <c r="D18" s="56">
        <f t="shared" si="0"/>
        <v>13830.570589999999</v>
      </c>
      <c r="E18" s="56"/>
      <c r="F18" s="56">
        <v>13830.570589999999</v>
      </c>
      <c r="G18" s="56">
        <v>0</v>
      </c>
    </row>
    <row r="19" spans="1:7" ht="16.5" customHeight="1" x14ac:dyDescent="0.25">
      <c r="A19" s="49" t="str">
        <f t="shared" si="1"/>
        <v>A</v>
      </c>
      <c r="B19" s="55" t="s">
        <v>315</v>
      </c>
      <c r="C19" s="55" t="s">
        <v>3</v>
      </c>
      <c r="D19" s="56">
        <f t="shared" si="0"/>
        <v>62.465920000000004</v>
      </c>
      <c r="E19" s="56"/>
      <c r="F19" s="56">
        <v>62.465920000000004</v>
      </c>
      <c r="G19" s="56">
        <v>0</v>
      </c>
    </row>
    <row r="20" spans="1:7" ht="16.5" customHeight="1" x14ac:dyDescent="0.25">
      <c r="A20" s="49" t="str">
        <f t="shared" si="1"/>
        <v>A</v>
      </c>
      <c r="B20" s="55" t="s">
        <v>315</v>
      </c>
      <c r="C20" s="55" t="s">
        <v>33</v>
      </c>
      <c r="D20" s="56">
        <f t="shared" si="0"/>
        <v>253.9973</v>
      </c>
      <c r="E20" s="56"/>
      <c r="F20" s="56">
        <v>253.9973</v>
      </c>
      <c r="G20" s="56">
        <v>0</v>
      </c>
    </row>
    <row r="21" spans="1:7" ht="16.5" customHeight="1" x14ac:dyDescent="0.25">
      <c r="A21" s="49" t="str">
        <f t="shared" si="1"/>
        <v>A</v>
      </c>
      <c r="B21" s="55" t="s">
        <v>315</v>
      </c>
      <c r="C21" s="55" t="s">
        <v>34</v>
      </c>
      <c r="D21" s="56">
        <f t="shared" si="0"/>
        <v>1095.9284499999999</v>
      </c>
      <c r="E21" s="56"/>
      <c r="F21" s="56">
        <v>1095.9284499999999</v>
      </c>
      <c r="G21" s="56">
        <v>0</v>
      </c>
    </row>
    <row r="22" spans="1:7" ht="16.5" customHeight="1" x14ac:dyDescent="0.25">
      <c r="A22" s="49" t="str">
        <f t="shared" si="1"/>
        <v>A</v>
      </c>
      <c r="B22" s="53" t="s">
        <v>315</v>
      </c>
      <c r="C22" s="53" t="s">
        <v>35</v>
      </c>
      <c r="D22" s="54">
        <f t="shared" si="0"/>
        <v>1190.71648</v>
      </c>
      <c r="E22" s="54"/>
      <c r="F22" s="54">
        <v>1190.71648</v>
      </c>
      <c r="G22" s="54">
        <v>0</v>
      </c>
    </row>
    <row r="23" spans="1:7" ht="15.75" thickBot="1" x14ac:dyDescent="0.3">
      <c r="A23" s="49" t="str">
        <f t="shared" si="1"/>
        <v>A</v>
      </c>
      <c r="B23" s="50" t="s">
        <v>327</v>
      </c>
      <c r="C23" s="51" t="s">
        <v>328</v>
      </c>
      <c r="D23" s="52">
        <f t="shared" si="0"/>
        <v>30802.18046</v>
      </c>
      <c r="E23" s="52"/>
      <c r="F23" s="52">
        <v>30802.18046</v>
      </c>
      <c r="G23" s="52">
        <v>0</v>
      </c>
    </row>
    <row r="24" spans="1:7" ht="16.5" customHeight="1" thickTop="1" x14ac:dyDescent="0.25">
      <c r="A24" s="49" t="str">
        <f t="shared" si="1"/>
        <v>A</v>
      </c>
      <c r="B24" s="53" t="s">
        <v>315</v>
      </c>
      <c r="C24" s="53" t="s">
        <v>18</v>
      </c>
      <c r="D24" s="54">
        <f t="shared" si="0"/>
        <v>30383.526799999996</v>
      </c>
      <c r="E24" s="54"/>
      <c r="F24" s="54">
        <v>30383.526799999996</v>
      </c>
      <c r="G24" s="54">
        <v>0</v>
      </c>
    </row>
    <row r="25" spans="1:7" ht="16.5" customHeight="1" x14ac:dyDescent="0.25">
      <c r="A25" s="49" t="str">
        <f t="shared" si="1"/>
        <v>A</v>
      </c>
      <c r="B25" s="55" t="s">
        <v>315</v>
      </c>
      <c r="C25" s="55" t="s">
        <v>19</v>
      </c>
      <c r="D25" s="56">
        <f t="shared" si="0"/>
        <v>16561.78095</v>
      </c>
      <c r="E25" s="56"/>
      <c r="F25" s="56">
        <v>16561.78095</v>
      </c>
      <c r="G25" s="56">
        <v>0</v>
      </c>
    </row>
    <row r="26" spans="1:7" ht="16.5" customHeight="1" x14ac:dyDescent="0.25">
      <c r="A26" s="49" t="str">
        <f t="shared" si="1"/>
        <v>A</v>
      </c>
      <c r="B26" s="55" t="s">
        <v>315</v>
      </c>
      <c r="C26" s="55" t="s">
        <v>20</v>
      </c>
      <c r="D26" s="56">
        <f t="shared" si="0"/>
        <v>12473.757810000001</v>
      </c>
      <c r="E26" s="56"/>
      <c r="F26" s="56">
        <v>12473.757810000001</v>
      </c>
      <c r="G26" s="56">
        <v>0</v>
      </c>
    </row>
    <row r="27" spans="1:7" ht="16.5" customHeight="1" x14ac:dyDescent="0.25">
      <c r="A27" s="49" t="str">
        <f t="shared" si="1"/>
        <v>A</v>
      </c>
      <c r="B27" s="55" t="s">
        <v>315</v>
      </c>
      <c r="C27" s="55" t="s">
        <v>3</v>
      </c>
      <c r="D27" s="56">
        <f t="shared" si="0"/>
        <v>54.983930000000001</v>
      </c>
      <c r="E27" s="56"/>
      <c r="F27" s="56">
        <v>54.983930000000001</v>
      </c>
      <c r="G27" s="56">
        <v>0</v>
      </c>
    </row>
    <row r="28" spans="1:7" ht="16.5" customHeight="1" x14ac:dyDescent="0.25">
      <c r="A28" s="49" t="str">
        <f t="shared" si="1"/>
        <v>A</v>
      </c>
      <c r="B28" s="55" t="s">
        <v>315</v>
      </c>
      <c r="C28" s="55" t="s">
        <v>33</v>
      </c>
      <c r="D28" s="56">
        <f t="shared" si="0"/>
        <v>203.26509999999999</v>
      </c>
      <c r="E28" s="56"/>
      <c r="F28" s="56">
        <v>203.26509999999999</v>
      </c>
      <c r="G28" s="56">
        <v>0</v>
      </c>
    </row>
    <row r="29" spans="1:7" ht="16.5" customHeight="1" x14ac:dyDescent="0.25">
      <c r="A29" s="49" t="str">
        <f t="shared" si="1"/>
        <v>A</v>
      </c>
      <c r="B29" s="55" t="s">
        <v>315</v>
      </c>
      <c r="C29" s="55" t="s">
        <v>34</v>
      </c>
      <c r="D29" s="56">
        <f t="shared" si="0"/>
        <v>1089.73901</v>
      </c>
      <c r="E29" s="56"/>
      <c r="F29" s="56">
        <v>1089.73901</v>
      </c>
      <c r="G29" s="56">
        <v>0</v>
      </c>
    </row>
    <row r="30" spans="1:7" ht="16.5" customHeight="1" x14ac:dyDescent="0.25">
      <c r="A30" s="49" t="str">
        <f t="shared" si="1"/>
        <v>A</v>
      </c>
      <c r="B30" s="53" t="s">
        <v>315</v>
      </c>
      <c r="C30" s="53" t="s">
        <v>35</v>
      </c>
      <c r="D30" s="54">
        <f t="shared" si="0"/>
        <v>418.65366000000006</v>
      </c>
      <c r="E30" s="54"/>
      <c r="F30" s="54">
        <v>418.65366000000006</v>
      </c>
      <c r="G30" s="54">
        <v>0</v>
      </c>
    </row>
    <row r="31" spans="1:7" ht="26.25" thickBot="1" x14ac:dyDescent="0.3">
      <c r="A31" s="49" t="str">
        <f t="shared" si="1"/>
        <v>A</v>
      </c>
      <c r="B31" s="50" t="s">
        <v>329</v>
      </c>
      <c r="C31" s="51" t="s">
        <v>330</v>
      </c>
      <c r="D31" s="52">
        <f t="shared" si="0"/>
        <v>11280.555679999999</v>
      </c>
      <c r="E31" s="52"/>
      <c r="F31" s="52">
        <v>11280.555679999999</v>
      </c>
      <c r="G31" s="52">
        <v>0</v>
      </c>
    </row>
    <row r="32" spans="1:7" ht="16.5" customHeight="1" thickTop="1" x14ac:dyDescent="0.25">
      <c r="A32" s="49" t="str">
        <f t="shared" si="1"/>
        <v>A</v>
      </c>
      <c r="B32" s="53" t="s">
        <v>315</v>
      </c>
      <c r="C32" s="53" t="s">
        <v>18</v>
      </c>
      <c r="D32" s="54">
        <f t="shared" si="0"/>
        <v>11280.555679999999</v>
      </c>
      <c r="E32" s="54"/>
      <c r="F32" s="54">
        <v>11280.555679999999</v>
      </c>
      <c r="G32" s="54">
        <v>0</v>
      </c>
    </row>
    <row r="33" spans="1:7" ht="16.5" customHeight="1" x14ac:dyDescent="0.25">
      <c r="A33" s="49" t="str">
        <f t="shared" si="1"/>
        <v>A</v>
      </c>
      <c r="B33" s="55" t="s">
        <v>315</v>
      </c>
      <c r="C33" s="55" t="s">
        <v>19</v>
      </c>
      <c r="D33" s="56">
        <f t="shared" si="0"/>
        <v>10015.69197</v>
      </c>
      <c r="E33" s="56"/>
      <c r="F33" s="56">
        <v>10015.69197</v>
      </c>
      <c r="G33" s="56">
        <v>0</v>
      </c>
    </row>
    <row r="34" spans="1:7" ht="16.5" customHeight="1" x14ac:dyDescent="0.25">
      <c r="A34" s="49" t="str">
        <f t="shared" si="1"/>
        <v>A</v>
      </c>
      <c r="B34" s="55" t="s">
        <v>315</v>
      </c>
      <c r="C34" s="55" t="s">
        <v>20</v>
      </c>
      <c r="D34" s="56">
        <f t="shared" si="0"/>
        <v>920.80856999999992</v>
      </c>
      <c r="E34" s="56"/>
      <c r="F34" s="56">
        <v>920.80856999999992</v>
      </c>
      <c r="G34" s="56">
        <v>0</v>
      </c>
    </row>
    <row r="35" spans="1:7" ht="16.5" customHeight="1" x14ac:dyDescent="0.25">
      <c r="A35" s="49" t="str">
        <f t="shared" si="1"/>
        <v>A</v>
      </c>
      <c r="B35" s="55" t="s">
        <v>315</v>
      </c>
      <c r="C35" s="55" t="s">
        <v>3</v>
      </c>
      <c r="D35" s="56">
        <f t="shared" si="0"/>
        <v>54.983930000000001</v>
      </c>
      <c r="E35" s="56"/>
      <c r="F35" s="56">
        <v>54.983930000000001</v>
      </c>
      <c r="G35" s="56">
        <v>0</v>
      </c>
    </row>
    <row r="36" spans="1:7" ht="16.5" customHeight="1" x14ac:dyDescent="0.25">
      <c r="A36" s="49" t="str">
        <f t="shared" si="1"/>
        <v>A</v>
      </c>
      <c r="B36" s="55" t="s">
        <v>315</v>
      </c>
      <c r="C36" s="55" t="s">
        <v>34</v>
      </c>
      <c r="D36" s="56">
        <f t="shared" si="0"/>
        <v>289.07120999999995</v>
      </c>
      <c r="E36" s="56"/>
      <c r="F36" s="56">
        <v>289.07120999999995</v>
      </c>
      <c r="G36" s="56">
        <v>0</v>
      </c>
    </row>
    <row r="37" spans="1:7" ht="26.25" thickBot="1" x14ac:dyDescent="0.3">
      <c r="A37" s="49" t="str">
        <f t="shared" si="1"/>
        <v>A</v>
      </c>
      <c r="B37" s="50" t="s">
        <v>331</v>
      </c>
      <c r="C37" s="51" t="s">
        <v>332</v>
      </c>
      <c r="D37" s="52">
        <f t="shared" si="0"/>
        <v>4533.38735</v>
      </c>
      <c r="E37" s="52"/>
      <c r="F37" s="52">
        <v>4533.38735</v>
      </c>
      <c r="G37" s="52">
        <v>0</v>
      </c>
    </row>
    <row r="38" spans="1:7" ht="16.5" customHeight="1" thickTop="1" x14ac:dyDescent="0.25">
      <c r="A38" s="49" t="str">
        <f t="shared" si="1"/>
        <v>A</v>
      </c>
      <c r="B38" s="53" t="s">
        <v>315</v>
      </c>
      <c r="C38" s="53" t="s">
        <v>18</v>
      </c>
      <c r="D38" s="54">
        <f t="shared" si="0"/>
        <v>4533.38735</v>
      </c>
      <c r="E38" s="54"/>
      <c r="F38" s="54">
        <v>4533.38735</v>
      </c>
      <c r="G38" s="54">
        <v>0</v>
      </c>
    </row>
    <row r="39" spans="1:7" ht="16.5" customHeight="1" x14ac:dyDescent="0.25">
      <c r="A39" s="49" t="str">
        <f t="shared" si="1"/>
        <v>A</v>
      </c>
      <c r="B39" s="55" t="s">
        <v>315</v>
      </c>
      <c r="C39" s="55" t="s">
        <v>20</v>
      </c>
      <c r="D39" s="56">
        <f t="shared" si="0"/>
        <v>4350.2707799999998</v>
      </c>
      <c r="E39" s="56"/>
      <c r="F39" s="56">
        <v>4350.2707799999998</v>
      </c>
      <c r="G39" s="56">
        <v>0</v>
      </c>
    </row>
    <row r="40" spans="1:7" ht="16.5" customHeight="1" x14ac:dyDescent="0.25">
      <c r="A40" s="49" t="str">
        <f t="shared" si="1"/>
        <v>A</v>
      </c>
      <c r="B40" s="55" t="s">
        <v>315</v>
      </c>
      <c r="C40" s="55" t="s">
        <v>34</v>
      </c>
      <c r="D40" s="56">
        <f t="shared" si="0"/>
        <v>183.11657</v>
      </c>
      <c r="E40" s="56"/>
      <c r="F40" s="56">
        <v>183.11657</v>
      </c>
      <c r="G40" s="56">
        <v>0</v>
      </c>
    </row>
    <row r="41" spans="1:7" ht="15.75" thickBot="1" x14ac:dyDescent="0.3">
      <c r="A41" s="49" t="str">
        <f t="shared" si="1"/>
        <v>A</v>
      </c>
      <c r="B41" s="50" t="s">
        <v>333</v>
      </c>
      <c r="C41" s="51" t="s">
        <v>334</v>
      </c>
      <c r="D41" s="52">
        <f t="shared" si="0"/>
        <v>14988.237429999999</v>
      </c>
      <c r="E41" s="52"/>
      <c r="F41" s="52">
        <v>14988.237429999999</v>
      </c>
      <c r="G41" s="52">
        <v>0</v>
      </c>
    </row>
    <row r="42" spans="1:7" ht="16.5" customHeight="1" thickTop="1" x14ac:dyDescent="0.25">
      <c r="A42" s="49" t="str">
        <f t="shared" si="1"/>
        <v>A</v>
      </c>
      <c r="B42" s="53" t="s">
        <v>315</v>
      </c>
      <c r="C42" s="53" t="s">
        <v>18</v>
      </c>
      <c r="D42" s="54">
        <f t="shared" si="0"/>
        <v>14569.583769999999</v>
      </c>
      <c r="E42" s="54"/>
      <c r="F42" s="54">
        <v>14569.583769999999</v>
      </c>
      <c r="G42" s="54">
        <v>0</v>
      </c>
    </row>
    <row r="43" spans="1:7" ht="16.5" customHeight="1" x14ac:dyDescent="0.25">
      <c r="A43" s="49" t="str">
        <f t="shared" si="1"/>
        <v>A</v>
      </c>
      <c r="B43" s="55" t="s">
        <v>315</v>
      </c>
      <c r="C43" s="55" t="s">
        <v>19</v>
      </c>
      <c r="D43" s="56">
        <f t="shared" si="0"/>
        <v>6546.0889799999995</v>
      </c>
      <c r="E43" s="56"/>
      <c r="F43" s="56">
        <v>6546.0889799999995</v>
      </c>
      <c r="G43" s="56">
        <v>0</v>
      </c>
    </row>
    <row r="44" spans="1:7" ht="16.5" customHeight="1" x14ac:dyDescent="0.25">
      <c r="A44" s="49" t="str">
        <f t="shared" si="1"/>
        <v>A</v>
      </c>
      <c r="B44" s="55" t="s">
        <v>315</v>
      </c>
      <c r="C44" s="55" t="s">
        <v>20</v>
      </c>
      <c r="D44" s="56">
        <f t="shared" si="0"/>
        <v>7202.678460000001</v>
      </c>
      <c r="E44" s="56"/>
      <c r="F44" s="56">
        <v>7202.678460000001</v>
      </c>
      <c r="G44" s="56">
        <v>0</v>
      </c>
    </row>
    <row r="45" spans="1:7" ht="16.5" customHeight="1" x14ac:dyDescent="0.25">
      <c r="A45" s="49" t="str">
        <f t="shared" si="1"/>
        <v>A</v>
      </c>
      <c r="B45" s="55" t="s">
        <v>315</v>
      </c>
      <c r="C45" s="55" t="s">
        <v>33</v>
      </c>
      <c r="D45" s="56">
        <f t="shared" si="0"/>
        <v>203.26509999999999</v>
      </c>
      <c r="E45" s="56"/>
      <c r="F45" s="56">
        <v>203.26509999999999</v>
      </c>
      <c r="G45" s="56">
        <v>0</v>
      </c>
    </row>
    <row r="46" spans="1:7" ht="16.5" customHeight="1" x14ac:dyDescent="0.25">
      <c r="A46" s="49" t="str">
        <f t="shared" si="1"/>
        <v>A</v>
      </c>
      <c r="B46" s="55" t="s">
        <v>315</v>
      </c>
      <c r="C46" s="55" t="s">
        <v>34</v>
      </c>
      <c r="D46" s="56">
        <f t="shared" si="0"/>
        <v>617.55123000000003</v>
      </c>
      <c r="E46" s="56"/>
      <c r="F46" s="56">
        <v>617.55123000000003</v>
      </c>
      <c r="G46" s="56">
        <v>0</v>
      </c>
    </row>
    <row r="47" spans="1:7" ht="16.5" customHeight="1" x14ac:dyDescent="0.25">
      <c r="A47" s="49" t="str">
        <f t="shared" si="1"/>
        <v>A</v>
      </c>
      <c r="B47" s="53" t="s">
        <v>315</v>
      </c>
      <c r="C47" s="53" t="s">
        <v>35</v>
      </c>
      <c r="D47" s="54">
        <f t="shared" si="0"/>
        <v>418.65366000000006</v>
      </c>
      <c r="E47" s="54"/>
      <c r="F47" s="54">
        <v>418.65366000000006</v>
      </c>
      <c r="G47" s="54">
        <v>0</v>
      </c>
    </row>
    <row r="48" spans="1:7" ht="15.75" thickBot="1" x14ac:dyDescent="0.3">
      <c r="A48" s="49" t="str">
        <f t="shared" si="1"/>
        <v>A</v>
      </c>
      <c r="B48" s="50" t="s">
        <v>335</v>
      </c>
      <c r="C48" s="51" t="s">
        <v>336</v>
      </c>
      <c r="D48" s="52">
        <f t="shared" si="0"/>
        <v>14951.11925</v>
      </c>
      <c r="E48" s="52"/>
      <c r="F48" s="52">
        <v>14951.11925</v>
      </c>
      <c r="G48" s="52">
        <v>0</v>
      </c>
    </row>
    <row r="49" spans="1:7" ht="16.5" customHeight="1" thickTop="1" x14ac:dyDescent="0.25">
      <c r="A49" s="49" t="str">
        <f t="shared" si="1"/>
        <v>A</v>
      </c>
      <c r="B49" s="53" t="s">
        <v>315</v>
      </c>
      <c r="C49" s="53" t="s">
        <v>18</v>
      </c>
      <c r="D49" s="54">
        <f t="shared" si="0"/>
        <v>14532.46559</v>
      </c>
      <c r="E49" s="54"/>
      <c r="F49" s="54">
        <v>14532.46559</v>
      </c>
      <c r="G49" s="54">
        <v>0</v>
      </c>
    </row>
    <row r="50" spans="1:7" ht="16.5" customHeight="1" x14ac:dyDescent="0.25">
      <c r="A50" s="49" t="str">
        <f t="shared" si="1"/>
        <v>A</v>
      </c>
      <c r="B50" s="55" t="s">
        <v>315</v>
      </c>
      <c r="C50" s="55" t="s">
        <v>19</v>
      </c>
      <c r="D50" s="56">
        <f t="shared" si="0"/>
        <v>6546.0889799999995</v>
      </c>
      <c r="E50" s="56"/>
      <c r="F50" s="56">
        <v>6546.0889799999995</v>
      </c>
      <c r="G50" s="56">
        <v>0</v>
      </c>
    </row>
    <row r="51" spans="1:7" ht="16.5" customHeight="1" x14ac:dyDescent="0.25">
      <c r="A51" s="49" t="str">
        <f t="shared" si="1"/>
        <v>A</v>
      </c>
      <c r="B51" s="55" t="s">
        <v>315</v>
      </c>
      <c r="C51" s="55" t="s">
        <v>20</v>
      </c>
      <c r="D51" s="56">
        <f t="shared" si="0"/>
        <v>7165.5602800000006</v>
      </c>
      <c r="E51" s="56"/>
      <c r="F51" s="56">
        <v>7165.5602800000006</v>
      </c>
      <c r="G51" s="56">
        <v>0</v>
      </c>
    </row>
    <row r="52" spans="1:7" ht="16.5" customHeight="1" x14ac:dyDescent="0.25">
      <c r="A52" s="49" t="str">
        <f t="shared" si="1"/>
        <v>A</v>
      </c>
      <c r="B52" s="55" t="s">
        <v>315</v>
      </c>
      <c r="C52" s="55" t="s">
        <v>33</v>
      </c>
      <c r="D52" s="56">
        <f t="shared" si="0"/>
        <v>203.26509999999999</v>
      </c>
      <c r="E52" s="56"/>
      <c r="F52" s="56">
        <v>203.26509999999999</v>
      </c>
      <c r="G52" s="56">
        <v>0</v>
      </c>
    </row>
    <row r="53" spans="1:7" ht="16.5" customHeight="1" x14ac:dyDescent="0.25">
      <c r="A53" s="49" t="str">
        <f t="shared" si="1"/>
        <v>A</v>
      </c>
      <c r="B53" s="55" t="s">
        <v>315</v>
      </c>
      <c r="C53" s="55" t="s">
        <v>34</v>
      </c>
      <c r="D53" s="56">
        <f t="shared" si="0"/>
        <v>617.55123000000003</v>
      </c>
      <c r="E53" s="56"/>
      <c r="F53" s="56">
        <v>617.55123000000003</v>
      </c>
      <c r="G53" s="56">
        <v>0</v>
      </c>
    </row>
    <row r="54" spans="1:7" ht="16.5" customHeight="1" x14ac:dyDescent="0.25">
      <c r="A54" s="49" t="str">
        <f t="shared" si="1"/>
        <v>A</v>
      </c>
      <c r="B54" s="53" t="s">
        <v>315</v>
      </c>
      <c r="C54" s="53" t="s">
        <v>35</v>
      </c>
      <c r="D54" s="54">
        <f t="shared" si="0"/>
        <v>418.65366000000006</v>
      </c>
      <c r="E54" s="54"/>
      <c r="F54" s="54">
        <v>418.65366000000006</v>
      </c>
      <c r="G54" s="54">
        <v>0</v>
      </c>
    </row>
    <row r="55" spans="1:7" ht="15.75" thickBot="1" x14ac:dyDescent="0.3">
      <c r="A55" s="49" t="str">
        <f t="shared" si="1"/>
        <v>A</v>
      </c>
      <c r="B55" s="50" t="s">
        <v>337</v>
      </c>
      <c r="C55" s="51" t="s">
        <v>338</v>
      </c>
      <c r="D55" s="52">
        <f t="shared" si="0"/>
        <v>37.118180000000002</v>
      </c>
      <c r="E55" s="52"/>
      <c r="F55" s="52">
        <v>37.118180000000002</v>
      </c>
      <c r="G55" s="52">
        <v>0</v>
      </c>
    </row>
    <row r="56" spans="1:7" ht="16.5" customHeight="1" thickTop="1" x14ac:dyDescent="0.25">
      <c r="A56" s="49" t="str">
        <f t="shared" si="1"/>
        <v>A</v>
      </c>
      <c r="B56" s="53" t="s">
        <v>315</v>
      </c>
      <c r="C56" s="53" t="s">
        <v>18</v>
      </c>
      <c r="D56" s="54">
        <f t="shared" si="0"/>
        <v>37.118180000000002</v>
      </c>
      <c r="E56" s="54"/>
      <c r="F56" s="54">
        <v>37.118180000000002</v>
      </c>
      <c r="G56" s="54">
        <v>0</v>
      </c>
    </row>
    <row r="57" spans="1:7" ht="16.5" customHeight="1" x14ac:dyDescent="0.25">
      <c r="A57" s="49" t="str">
        <f t="shared" si="1"/>
        <v>A</v>
      </c>
      <c r="B57" s="55" t="s">
        <v>315</v>
      </c>
      <c r="C57" s="55" t="s">
        <v>20</v>
      </c>
      <c r="D57" s="56">
        <f t="shared" si="0"/>
        <v>37.118180000000002</v>
      </c>
      <c r="E57" s="56"/>
      <c r="F57" s="56">
        <v>37.118180000000002</v>
      </c>
      <c r="G57" s="56">
        <v>0</v>
      </c>
    </row>
    <row r="58" spans="1:7" ht="15.75" thickBot="1" x14ac:dyDescent="0.3">
      <c r="A58" s="49" t="str">
        <f t="shared" si="1"/>
        <v>A</v>
      </c>
      <c r="B58" s="50" t="s">
        <v>339</v>
      </c>
      <c r="C58" s="51" t="s">
        <v>340</v>
      </c>
      <c r="D58" s="52">
        <f t="shared" si="0"/>
        <v>6558.2516299999997</v>
      </c>
      <c r="E58" s="52"/>
      <c r="F58" s="52">
        <v>6558.2516299999997</v>
      </c>
      <c r="G58" s="52">
        <v>0</v>
      </c>
    </row>
    <row r="59" spans="1:7" ht="16.5" customHeight="1" thickTop="1" x14ac:dyDescent="0.25">
      <c r="A59" s="49" t="str">
        <f t="shared" si="1"/>
        <v>A</v>
      </c>
      <c r="B59" s="53" t="s">
        <v>315</v>
      </c>
      <c r="C59" s="53" t="s">
        <v>18</v>
      </c>
      <c r="D59" s="54">
        <f t="shared" si="0"/>
        <v>5799.0828099999999</v>
      </c>
      <c r="E59" s="54"/>
      <c r="F59" s="54">
        <v>5799.0828099999999</v>
      </c>
      <c r="G59" s="54">
        <v>0</v>
      </c>
    </row>
    <row r="60" spans="1:7" ht="16.5" customHeight="1" x14ac:dyDescent="0.25">
      <c r="A60" s="49" t="str">
        <f t="shared" si="1"/>
        <v>A</v>
      </c>
      <c r="B60" s="55" t="s">
        <v>315</v>
      </c>
      <c r="C60" s="55" t="s">
        <v>19</v>
      </c>
      <c r="D60" s="56">
        <f t="shared" si="0"/>
        <v>4621.042300000001</v>
      </c>
      <c r="E60" s="56"/>
      <c r="F60" s="56">
        <v>4621.042300000001</v>
      </c>
      <c r="G60" s="56">
        <v>0</v>
      </c>
    </row>
    <row r="61" spans="1:7" ht="16.5" customHeight="1" x14ac:dyDescent="0.25">
      <c r="A61" s="49" t="str">
        <f t="shared" si="1"/>
        <v>A</v>
      </c>
      <c r="B61" s="55" t="s">
        <v>315</v>
      </c>
      <c r="C61" s="55" t="s">
        <v>20</v>
      </c>
      <c r="D61" s="56">
        <f t="shared" si="0"/>
        <v>1114.30234</v>
      </c>
      <c r="E61" s="56"/>
      <c r="F61" s="56">
        <v>1114.30234</v>
      </c>
      <c r="G61" s="56">
        <v>0</v>
      </c>
    </row>
    <row r="62" spans="1:7" ht="16.5" customHeight="1" x14ac:dyDescent="0.25">
      <c r="A62" s="49" t="str">
        <f t="shared" si="1"/>
        <v>A</v>
      </c>
      <c r="B62" s="55" t="s">
        <v>315</v>
      </c>
      <c r="C62" s="55" t="s">
        <v>3</v>
      </c>
      <c r="D62" s="56">
        <f t="shared" si="0"/>
        <v>7.4819899999999997</v>
      </c>
      <c r="E62" s="56"/>
      <c r="F62" s="56">
        <v>7.4819899999999997</v>
      </c>
      <c r="G62" s="56">
        <v>0</v>
      </c>
    </row>
    <row r="63" spans="1:7" ht="16.5" customHeight="1" x14ac:dyDescent="0.25">
      <c r="A63" s="49" t="str">
        <f t="shared" si="1"/>
        <v>A</v>
      </c>
      <c r="B63" s="55" t="s">
        <v>315</v>
      </c>
      <c r="C63" s="55" t="s">
        <v>33</v>
      </c>
      <c r="D63" s="56">
        <f t="shared" si="0"/>
        <v>50.732199999999999</v>
      </c>
      <c r="E63" s="56"/>
      <c r="F63" s="56">
        <v>50.732199999999999</v>
      </c>
      <c r="G63" s="56">
        <v>0</v>
      </c>
    </row>
    <row r="64" spans="1:7" ht="16.5" customHeight="1" x14ac:dyDescent="0.25">
      <c r="A64" s="49" t="str">
        <f t="shared" si="1"/>
        <v>A</v>
      </c>
      <c r="B64" s="55" t="s">
        <v>315</v>
      </c>
      <c r="C64" s="55" t="s">
        <v>34</v>
      </c>
      <c r="D64" s="56">
        <f t="shared" si="0"/>
        <v>5.5239799999999999</v>
      </c>
      <c r="E64" s="56"/>
      <c r="F64" s="56">
        <v>5.5239799999999999</v>
      </c>
      <c r="G64" s="56">
        <v>0</v>
      </c>
    </row>
    <row r="65" spans="1:7" ht="16.5" customHeight="1" x14ac:dyDescent="0.25">
      <c r="A65" s="49" t="str">
        <f t="shared" si="1"/>
        <v>A</v>
      </c>
      <c r="B65" s="53" t="s">
        <v>315</v>
      </c>
      <c r="C65" s="53" t="s">
        <v>35</v>
      </c>
      <c r="D65" s="54">
        <f t="shared" si="0"/>
        <v>759.1688200000001</v>
      </c>
      <c r="E65" s="54"/>
      <c r="F65" s="54">
        <v>759.1688200000001</v>
      </c>
      <c r="G65" s="54">
        <v>0</v>
      </c>
    </row>
    <row r="66" spans="1:7" ht="15.75" thickBot="1" x14ac:dyDescent="0.3">
      <c r="A66" s="49" t="str">
        <f t="shared" si="1"/>
        <v>A</v>
      </c>
      <c r="B66" s="50" t="s">
        <v>341</v>
      </c>
      <c r="C66" s="51" t="s">
        <v>342</v>
      </c>
      <c r="D66" s="52">
        <f t="shared" si="0"/>
        <v>265.32321000000002</v>
      </c>
      <c r="E66" s="52"/>
      <c r="F66" s="52">
        <v>265.32321000000002</v>
      </c>
      <c r="G66" s="52">
        <v>0</v>
      </c>
    </row>
    <row r="67" spans="1:7" ht="16.5" customHeight="1" thickTop="1" x14ac:dyDescent="0.25">
      <c r="A67" s="49" t="str">
        <f t="shared" si="1"/>
        <v>A</v>
      </c>
      <c r="B67" s="53" t="s">
        <v>315</v>
      </c>
      <c r="C67" s="53" t="s">
        <v>18</v>
      </c>
      <c r="D67" s="54">
        <f t="shared" ref="D67:D130" si="2">-E67+F67+G67</f>
        <v>265.32321000000002</v>
      </c>
      <c r="E67" s="54"/>
      <c r="F67" s="54">
        <v>265.32321000000002</v>
      </c>
      <c r="G67" s="54">
        <v>0</v>
      </c>
    </row>
    <row r="68" spans="1:7" ht="16.5" customHeight="1" x14ac:dyDescent="0.25">
      <c r="A68" s="49" t="str">
        <f t="shared" ref="A68:A131" si="3">IF(OR(D68&lt;&gt;0,),"A","B")</f>
        <v>A</v>
      </c>
      <c r="B68" s="55" t="s">
        <v>315</v>
      </c>
      <c r="C68" s="55" t="s">
        <v>19</v>
      </c>
      <c r="D68" s="56">
        <f t="shared" si="2"/>
        <v>173.47288</v>
      </c>
      <c r="E68" s="56"/>
      <c r="F68" s="56">
        <v>173.47288</v>
      </c>
      <c r="G68" s="56">
        <v>0</v>
      </c>
    </row>
    <row r="69" spans="1:7" ht="16.5" customHeight="1" x14ac:dyDescent="0.25">
      <c r="A69" s="49" t="str">
        <f t="shared" si="3"/>
        <v>A</v>
      </c>
      <c r="B69" s="55" t="s">
        <v>315</v>
      </c>
      <c r="C69" s="55" t="s">
        <v>20</v>
      </c>
      <c r="D69" s="56">
        <f t="shared" si="2"/>
        <v>91.341459999999998</v>
      </c>
      <c r="E69" s="56"/>
      <c r="F69" s="56">
        <v>91.341459999999998</v>
      </c>
      <c r="G69" s="56">
        <v>0</v>
      </c>
    </row>
    <row r="70" spans="1:7" ht="16.5" customHeight="1" x14ac:dyDescent="0.25">
      <c r="A70" s="49" t="str">
        <f t="shared" si="3"/>
        <v>A</v>
      </c>
      <c r="B70" s="55" t="s">
        <v>315</v>
      </c>
      <c r="C70" s="55" t="s">
        <v>34</v>
      </c>
      <c r="D70" s="56">
        <f t="shared" si="2"/>
        <v>0.50887000000000004</v>
      </c>
      <c r="E70" s="56"/>
      <c r="F70" s="56">
        <v>0.50887000000000004</v>
      </c>
      <c r="G70" s="56">
        <v>0</v>
      </c>
    </row>
    <row r="71" spans="1:7" ht="26.25" thickBot="1" x14ac:dyDescent="0.3">
      <c r="A71" s="49" t="str">
        <f t="shared" si="3"/>
        <v>A</v>
      </c>
      <c r="B71" s="50" t="s">
        <v>343</v>
      </c>
      <c r="C71" s="51" t="s">
        <v>344</v>
      </c>
      <c r="D71" s="52">
        <f t="shared" si="2"/>
        <v>522.65652</v>
      </c>
      <c r="E71" s="52"/>
      <c r="F71" s="52">
        <v>522.65652</v>
      </c>
      <c r="G71" s="52">
        <v>0</v>
      </c>
    </row>
    <row r="72" spans="1:7" ht="16.5" customHeight="1" thickTop="1" x14ac:dyDescent="0.25">
      <c r="A72" s="49" t="str">
        <f t="shared" si="3"/>
        <v>A</v>
      </c>
      <c r="B72" s="53" t="s">
        <v>315</v>
      </c>
      <c r="C72" s="53" t="s">
        <v>18</v>
      </c>
      <c r="D72" s="54">
        <f t="shared" si="2"/>
        <v>509.76251999999999</v>
      </c>
      <c r="E72" s="54"/>
      <c r="F72" s="54">
        <v>509.76251999999999</v>
      </c>
      <c r="G72" s="54">
        <v>0</v>
      </c>
    </row>
    <row r="73" spans="1:7" ht="16.5" customHeight="1" x14ac:dyDescent="0.25">
      <c r="A73" s="49" t="str">
        <f t="shared" si="3"/>
        <v>A</v>
      </c>
      <c r="B73" s="55" t="s">
        <v>315</v>
      </c>
      <c r="C73" s="55" t="s">
        <v>19</v>
      </c>
      <c r="D73" s="56">
        <f t="shared" si="2"/>
        <v>358.43695000000002</v>
      </c>
      <c r="E73" s="56"/>
      <c r="F73" s="56">
        <v>358.43695000000002</v>
      </c>
      <c r="G73" s="56">
        <v>0</v>
      </c>
    </row>
    <row r="74" spans="1:7" ht="16.5" customHeight="1" x14ac:dyDescent="0.25">
      <c r="A74" s="49" t="str">
        <f t="shared" si="3"/>
        <v>A</v>
      </c>
      <c r="B74" s="55" t="s">
        <v>315</v>
      </c>
      <c r="C74" s="55" t="s">
        <v>20</v>
      </c>
      <c r="D74" s="56">
        <f t="shared" si="2"/>
        <v>151.16898</v>
      </c>
      <c r="E74" s="56"/>
      <c r="F74" s="56">
        <v>151.16898</v>
      </c>
      <c r="G74" s="56">
        <v>0</v>
      </c>
    </row>
    <row r="75" spans="1:7" ht="16.5" customHeight="1" x14ac:dyDescent="0.25">
      <c r="A75" s="49" t="str">
        <f t="shared" si="3"/>
        <v>A</v>
      </c>
      <c r="B75" s="55" t="s">
        <v>315</v>
      </c>
      <c r="C75" s="55" t="s">
        <v>34</v>
      </c>
      <c r="D75" s="56">
        <f t="shared" si="2"/>
        <v>0.15658999999999998</v>
      </c>
      <c r="E75" s="56"/>
      <c r="F75" s="56">
        <v>0.15658999999999998</v>
      </c>
      <c r="G75" s="56">
        <v>0</v>
      </c>
    </row>
    <row r="76" spans="1:7" ht="16.5" customHeight="1" x14ac:dyDescent="0.25">
      <c r="A76" s="49" t="str">
        <f t="shared" si="3"/>
        <v>A</v>
      </c>
      <c r="B76" s="53" t="s">
        <v>315</v>
      </c>
      <c r="C76" s="53" t="s">
        <v>35</v>
      </c>
      <c r="D76" s="54">
        <f t="shared" si="2"/>
        <v>12.894</v>
      </c>
      <c r="E76" s="54"/>
      <c r="F76" s="54">
        <v>12.894</v>
      </c>
      <c r="G76" s="54">
        <v>0</v>
      </c>
    </row>
    <row r="77" spans="1:7" ht="15.75" thickBot="1" x14ac:dyDescent="0.3">
      <c r="A77" s="49" t="str">
        <f t="shared" si="3"/>
        <v>A</v>
      </c>
      <c r="B77" s="50" t="s">
        <v>345</v>
      </c>
      <c r="C77" s="51" t="s">
        <v>346</v>
      </c>
      <c r="D77" s="52">
        <f t="shared" si="2"/>
        <v>4664.0904600000013</v>
      </c>
      <c r="E77" s="52"/>
      <c r="F77" s="52">
        <v>4664.0904600000013</v>
      </c>
      <c r="G77" s="52">
        <v>0</v>
      </c>
    </row>
    <row r="78" spans="1:7" ht="16.5" customHeight="1" thickTop="1" x14ac:dyDescent="0.25">
      <c r="A78" s="49" t="str">
        <f t="shared" si="3"/>
        <v>A</v>
      </c>
      <c r="B78" s="53" t="s">
        <v>315</v>
      </c>
      <c r="C78" s="53" t="s">
        <v>18</v>
      </c>
      <c r="D78" s="54">
        <f t="shared" si="2"/>
        <v>4633.6827700000003</v>
      </c>
      <c r="E78" s="54"/>
      <c r="F78" s="54">
        <v>4633.6827700000003</v>
      </c>
      <c r="G78" s="54">
        <v>0</v>
      </c>
    </row>
    <row r="79" spans="1:7" ht="16.5" customHeight="1" x14ac:dyDescent="0.25">
      <c r="A79" s="49" t="str">
        <f t="shared" si="3"/>
        <v>A</v>
      </c>
      <c r="B79" s="55" t="s">
        <v>315</v>
      </c>
      <c r="C79" s="55" t="s">
        <v>19</v>
      </c>
      <c r="D79" s="56">
        <f t="shared" si="2"/>
        <v>1788.7166099999999</v>
      </c>
      <c r="E79" s="56"/>
      <c r="F79" s="56">
        <v>1788.7166099999999</v>
      </c>
      <c r="G79" s="56">
        <v>0</v>
      </c>
    </row>
    <row r="80" spans="1:7" ht="16.5" customHeight="1" x14ac:dyDescent="0.25">
      <c r="A80" s="49" t="str">
        <f t="shared" si="3"/>
        <v>A</v>
      </c>
      <c r="B80" s="55" t="s">
        <v>315</v>
      </c>
      <c r="C80" s="55" t="s">
        <v>20</v>
      </c>
      <c r="D80" s="56">
        <f t="shared" si="2"/>
        <v>2788.3086600000001</v>
      </c>
      <c r="E80" s="56"/>
      <c r="F80" s="56">
        <v>2788.3086600000001</v>
      </c>
      <c r="G80" s="56">
        <v>0</v>
      </c>
    </row>
    <row r="81" spans="1:7" ht="16.5" customHeight="1" x14ac:dyDescent="0.25">
      <c r="A81" s="49" t="str">
        <f t="shared" si="3"/>
        <v>A</v>
      </c>
      <c r="B81" s="55" t="s">
        <v>315</v>
      </c>
      <c r="C81" s="55" t="s">
        <v>33</v>
      </c>
      <c r="D81" s="56">
        <f t="shared" si="2"/>
        <v>41.931839999999994</v>
      </c>
      <c r="E81" s="56"/>
      <c r="F81" s="56">
        <v>41.931839999999994</v>
      </c>
      <c r="G81" s="56">
        <v>0</v>
      </c>
    </row>
    <row r="82" spans="1:7" ht="16.5" customHeight="1" x14ac:dyDescent="0.25">
      <c r="A82" s="49" t="str">
        <f t="shared" si="3"/>
        <v>A</v>
      </c>
      <c r="B82" s="55" t="s">
        <v>315</v>
      </c>
      <c r="C82" s="55" t="s">
        <v>34</v>
      </c>
      <c r="D82" s="56">
        <f t="shared" si="2"/>
        <v>14.725659999999998</v>
      </c>
      <c r="E82" s="56"/>
      <c r="F82" s="56">
        <v>14.725659999999998</v>
      </c>
      <c r="G82" s="56">
        <v>0</v>
      </c>
    </row>
    <row r="83" spans="1:7" ht="16.5" customHeight="1" x14ac:dyDescent="0.25">
      <c r="A83" s="49" t="str">
        <f t="shared" si="3"/>
        <v>A</v>
      </c>
      <c r="B83" s="53" t="s">
        <v>315</v>
      </c>
      <c r="C83" s="53" t="s">
        <v>35</v>
      </c>
      <c r="D83" s="54">
        <f t="shared" si="2"/>
        <v>30.407690000000002</v>
      </c>
      <c r="E83" s="54"/>
      <c r="F83" s="54">
        <v>30.407690000000002</v>
      </c>
      <c r="G83" s="54">
        <v>0</v>
      </c>
    </row>
    <row r="84" spans="1:7" ht="15.75" thickBot="1" x14ac:dyDescent="0.3">
      <c r="A84" s="49" t="str">
        <f t="shared" si="3"/>
        <v>A</v>
      </c>
      <c r="B84" s="50" t="s">
        <v>347</v>
      </c>
      <c r="C84" s="51" t="s">
        <v>348</v>
      </c>
      <c r="D84" s="52">
        <f t="shared" si="2"/>
        <v>413.22266999999999</v>
      </c>
      <c r="E84" s="52"/>
      <c r="F84" s="52">
        <v>413.22266999999999</v>
      </c>
      <c r="G84" s="52">
        <v>0</v>
      </c>
    </row>
    <row r="85" spans="1:7" ht="16.5" customHeight="1" thickTop="1" x14ac:dyDescent="0.25">
      <c r="A85" s="49" t="str">
        <f t="shared" si="3"/>
        <v>A</v>
      </c>
      <c r="B85" s="53" t="s">
        <v>315</v>
      </c>
      <c r="C85" s="53" t="s">
        <v>18</v>
      </c>
      <c r="D85" s="54">
        <f t="shared" si="2"/>
        <v>411.67366999999996</v>
      </c>
      <c r="E85" s="54"/>
      <c r="F85" s="54">
        <v>411.67366999999996</v>
      </c>
      <c r="G85" s="54">
        <v>0</v>
      </c>
    </row>
    <row r="86" spans="1:7" ht="16.5" customHeight="1" x14ac:dyDescent="0.25">
      <c r="A86" s="49" t="str">
        <f t="shared" si="3"/>
        <v>A</v>
      </c>
      <c r="B86" s="55" t="s">
        <v>315</v>
      </c>
      <c r="C86" s="55" t="s">
        <v>19</v>
      </c>
      <c r="D86" s="56">
        <f t="shared" si="2"/>
        <v>301.98500000000001</v>
      </c>
      <c r="E86" s="56"/>
      <c r="F86" s="56">
        <v>301.98500000000001</v>
      </c>
      <c r="G86" s="56">
        <v>0</v>
      </c>
    </row>
    <row r="87" spans="1:7" ht="16.5" customHeight="1" x14ac:dyDescent="0.25">
      <c r="A87" s="49" t="str">
        <f t="shared" si="3"/>
        <v>A</v>
      </c>
      <c r="B87" s="55" t="s">
        <v>315</v>
      </c>
      <c r="C87" s="55" t="s">
        <v>20</v>
      </c>
      <c r="D87" s="56">
        <f t="shared" si="2"/>
        <v>84.263310000000004</v>
      </c>
      <c r="E87" s="56"/>
      <c r="F87" s="56">
        <v>84.263310000000004</v>
      </c>
      <c r="G87" s="56">
        <v>0</v>
      </c>
    </row>
    <row r="88" spans="1:7" ht="16.5" customHeight="1" x14ac:dyDescent="0.25">
      <c r="A88" s="49" t="str">
        <f t="shared" si="3"/>
        <v>A</v>
      </c>
      <c r="B88" s="55" t="s">
        <v>315</v>
      </c>
      <c r="C88" s="55" t="s">
        <v>33</v>
      </c>
      <c r="D88" s="56">
        <f t="shared" si="2"/>
        <v>24.589919999999999</v>
      </c>
      <c r="E88" s="56"/>
      <c r="F88" s="56">
        <v>24.589919999999999</v>
      </c>
      <c r="G88" s="56">
        <v>0</v>
      </c>
    </row>
    <row r="89" spans="1:7" ht="16.5" customHeight="1" x14ac:dyDescent="0.25">
      <c r="A89" s="49" t="str">
        <f t="shared" si="3"/>
        <v>A</v>
      </c>
      <c r="B89" s="55" t="s">
        <v>315</v>
      </c>
      <c r="C89" s="55" t="s">
        <v>34</v>
      </c>
      <c r="D89" s="56">
        <f t="shared" si="2"/>
        <v>0.83544000000000007</v>
      </c>
      <c r="E89" s="56"/>
      <c r="F89" s="56">
        <v>0.83544000000000007</v>
      </c>
      <c r="G89" s="56">
        <v>0</v>
      </c>
    </row>
    <row r="90" spans="1:7" ht="16.5" customHeight="1" x14ac:dyDescent="0.25">
      <c r="A90" s="49" t="str">
        <f t="shared" si="3"/>
        <v>A</v>
      </c>
      <c r="B90" s="53" t="s">
        <v>315</v>
      </c>
      <c r="C90" s="53" t="s">
        <v>35</v>
      </c>
      <c r="D90" s="54">
        <f t="shared" si="2"/>
        <v>1.5489999999999999</v>
      </c>
      <c r="E90" s="54"/>
      <c r="F90" s="54">
        <v>1.5489999999999999</v>
      </c>
      <c r="G90" s="54">
        <v>0</v>
      </c>
    </row>
    <row r="91" spans="1:7" ht="15.75" thickBot="1" x14ac:dyDescent="0.3">
      <c r="A91" s="49" t="str">
        <f t="shared" si="3"/>
        <v>A</v>
      </c>
      <c r="B91" s="50" t="s">
        <v>349</v>
      </c>
      <c r="C91" s="51" t="s">
        <v>350</v>
      </c>
      <c r="D91" s="52">
        <f t="shared" si="2"/>
        <v>14825.72639</v>
      </c>
      <c r="E91" s="52"/>
      <c r="F91" s="52">
        <v>14825.72639</v>
      </c>
      <c r="G91" s="52">
        <v>0</v>
      </c>
    </row>
    <row r="92" spans="1:7" ht="16.5" customHeight="1" thickTop="1" x14ac:dyDescent="0.25">
      <c r="A92" s="49" t="str">
        <f t="shared" si="3"/>
        <v>A</v>
      </c>
      <c r="B92" s="53" t="s">
        <v>315</v>
      </c>
      <c r="C92" s="53" t="s">
        <v>18</v>
      </c>
      <c r="D92" s="54">
        <f t="shared" si="2"/>
        <v>14745.537550000001</v>
      </c>
      <c r="E92" s="54"/>
      <c r="F92" s="54">
        <v>14745.537550000001</v>
      </c>
      <c r="G92" s="54">
        <v>0</v>
      </c>
    </row>
    <row r="93" spans="1:7" ht="16.5" customHeight="1" x14ac:dyDescent="0.25">
      <c r="A93" s="49" t="str">
        <f t="shared" si="3"/>
        <v>A</v>
      </c>
      <c r="B93" s="55" t="s">
        <v>315</v>
      </c>
      <c r="C93" s="55" t="s">
        <v>19</v>
      </c>
      <c r="D93" s="56">
        <f t="shared" si="2"/>
        <v>4886.4579899999999</v>
      </c>
      <c r="E93" s="56"/>
      <c r="F93" s="56">
        <v>4886.4579899999999</v>
      </c>
      <c r="G93" s="56">
        <v>0</v>
      </c>
    </row>
    <row r="94" spans="1:7" ht="16.5" customHeight="1" x14ac:dyDescent="0.25">
      <c r="A94" s="49" t="str">
        <f t="shared" si="3"/>
        <v>A</v>
      </c>
      <c r="B94" s="55" t="s">
        <v>315</v>
      </c>
      <c r="C94" s="55" t="s">
        <v>20</v>
      </c>
      <c r="D94" s="56">
        <f t="shared" si="2"/>
        <v>9411.4728000000014</v>
      </c>
      <c r="E94" s="56"/>
      <c r="F94" s="56">
        <v>9411.4728000000014</v>
      </c>
      <c r="G94" s="56">
        <v>0</v>
      </c>
    </row>
    <row r="95" spans="1:7" ht="16.5" customHeight="1" x14ac:dyDescent="0.25">
      <c r="A95" s="49" t="str">
        <f t="shared" si="3"/>
        <v>A</v>
      </c>
      <c r="B95" s="55" t="s">
        <v>315</v>
      </c>
      <c r="C95" s="55" t="s">
        <v>3</v>
      </c>
      <c r="D95" s="56">
        <f t="shared" si="2"/>
        <v>78.81</v>
      </c>
      <c r="E95" s="56"/>
      <c r="F95" s="56">
        <v>78.81</v>
      </c>
      <c r="G95" s="56">
        <v>0</v>
      </c>
    </row>
    <row r="96" spans="1:7" ht="16.5" customHeight="1" x14ac:dyDescent="0.25">
      <c r="A96" s="49" t="str">
        <f t="shared" si="3"/>
        <v>A</v>
      </c>
      <c r="B96" s="55" t="s">
        <v>315</v>
      </c>
      <c r="C96" s="55" t="s">
        <v>33</v>
      </c>
      <c r="D96" s="56">
        <f t="shared" si="2"/>
        <v>301.49996000000004</v>
      </c>
      <c r="E96" s="56"/>
      <c r="F96" s="56">
        <v>301.49996000000004</v>
      </c>
      <c r="G96" s="56">
        <v>0</v>
      </c>
    </row>
    <row r="97" spans="1:7" ht="16.5" customHeight="1" x14ac:dyDescent="0.25">
      <c r="A97" s="49" t="str">
        <f t="shared" si="3"/>
        <v>A</v>
      </c>
      <c r="B97" s="55" t="s">
        <v>315</v>
      </c>
      <c r="C97" s="55" t="s">
        <v>34</v>
      </c>
      <c r="D97" s="56">
        <f t="shared" si="2"/>
        <v>67.296800000000005</v>
      </c>
      <c r="E97" s="56"/>
      <c r="F97" s="56">
        <v>67.296800000000005</v>
      </c>
      <c r="G97" s="56">
        <v>0</v>
      </c>
    </row>
    <row r="98" spans="1:7" ht="16.5" customHeight="1" x14ac:dyDescent="0.25">
      <c r="A98" s="49" t="str">
        <f t="shared" si="3"/>
        <v>A</v>
      </c>
      <c r="B98" s="53" t="s">
        <v>315</v>
      </c>
      <c r="C98" s="53" t="s">
        <v>35</v>
      </c>
      <c r="D98" s="54">
        <f t="shared" si="2"/>
        <v>80.188839999999999</v>
      </c>
      <c r="E98" s="54"/>
      <c r="F98" s="54">
        <v>80.188839999999999</v>
      </c>
      <c r="G98" s="54">
        <v>0</v>
      </c>
    </row>
    <row r="99" spans="1:7" s="60" customFormat="1" ht="15.75" hidden="1" thickBot="1" x14ac:dyDescent="0.3">
      <c r="A99" s="49" t="str">
        <f t="shared" si="3"/>
        <v>A</v>
      </c>
      <c r="B99" s="57" t="s">
        <v>351</v>
      </c>
      <c r="C99" s="58" t="s">
        <v>350</v>
      </c>
      <c r="D99" s="59">
        <f t="shared" si="2"/>
        <v>14825.72639</v>
      </c>
      <c r="E99" s="59"/>
      <c r="F99" s="59">
        <v>14825.72639</v>
      </c>
      <c r="G99" s="59">
        <v>0</v>
      </c>
    </row>
    <row r="100" spans="1:7" s="60" customFormat="1" ht="16.5" hidden="1" customHeight="1" thickTop="1" x14ac:dyDescent="0.25">
      <c r="A100" s="49" t="str">
        <f t="shared" si="3"/>
        <v>A</v>
      </c>
      <c r="B100" s="61" t="s">
        <v>315</v>
      </c>
      <c r="C100" s="61" t="s">
        <v>18</v>
      </c>
      <c r="D100" s="62">
        <f t="shared" si="2"/>
        <v>14745.537550000001</v>
      </c>
      <c r="E100" s="62"/>
      <c r="F100" s="62">
        <v>14745.537550000001</v>
      </c>
      <c r="G100" s="62">
        <v>0</v>
      </c>
    </row>
    <row r="101" spans="1:7" s="60" customFormat="1" ht="16.5" hidden="1" customHeight="1" x14ac:dyDescent="0.25">
      <c r="A101" s="49" t="str">
        <f t="shared" si="3"/>
        <v>A</v>
      </c>
      <c r="B101" s="63" t="s">
        <v>315</v>
      </c>
      <c r="C101" s="63" t="s">
        <v>19</v>
      </c>
      <c r="D101" s="64">
        <f t="shared" si="2"/>
        <v>4886.4579899999999</v>
      </c>
      <c r="E101" s="64"/>
      <c r="F101" s="64">
        <v>4886.4579899999999</v>
      </c>
      <c r="G101" s="64">
        <v>0</v>
      </c>
    </row>
    <row r="102" spans="1:7" s="60" customFormat="1" ht="16.5" hidden="1" customHeight="1" x14ac:dyDescent="0.25">
      <c r="A102" s="49" t="str">
        <f t="shared" si="3"/>
        <v>A</v>
      </c>
      <c r="B102" s="63" t="s">
        <v>315</v>
      </c>
      <c r="C102" s="63" t="s">
        <v>20</v>
      </c>
      <c r="D102" s="64">
        <f t="shared" si="2"/>
        <v>9411.4728000000014</v>
      </c>
      <c r="E102" s="64"/>
      <c r="F102" s="64">
        <v>9411.4728000000014</v>
      </c>
      <c r="G102" s="64">
        <v>0</v>
      </c>
    </row>
    <row r="103" spans="1:7" s="60" customFormat="1" ht="16.5" hidden="1" customHeight="1" x14ac:dyDescent="0.25">
      <c r="A103" s="49" t="str">
        <f t="shared" si="3"/>
        <v>A</v>
      </c>
      <c r="B103" s="63" t="s">
        <v>315</v>
      </c>
      <c r="C103" s="63" t="s">
        <v>3</v>
      </c>
      <c r="D103" s="64">
        <f t="shared" si="2"/>
        <v>78.81</v>
      </c>
      <c r="E103" s="64"/>
      <c r="F103" s="64">
        <v>78.81</v>
      </c>
      <c r="G103" s="64">
        <v>0</v>
      </c>
    </row>
    <row r="104" spans="1:7" s="60" customFormat="1" ht="16.5" hidden="1" customHeight="1" x14ac:dyDescent="0.25">
      <c r="A104" s="49" t="str">
        <f t="shared" si="3"/>
        <v>A</v>
      </c>
      <c r="B104" s="63" t="s">
        <v>315</v>
      </c>
      <c r="C104" s="63" t="s">
        <v>33</v>
      </c>
      <c r="D104" s="64">
        <f t="shared" si="2"/>
        <v>301.49996000000004</v>
      </c>
      <c r="E104" s="64"/>
      <c r="F104" s="64">
        <v>301.49996000000004</v>
      </c>
      <c r="G104" s="64">
        <v>0</v>
      </c>
    </row>
    <row r="105" spans="1:7" s="60" customFormat="1" ht="16.5" hidden="1" customHeight="1" x14ac:dyDescent="0.25">
      <c r="A105" s="49" t="str">
        <f t="shared" si="3"/>
        <v>A</v>
      </c>
      <c r="B105" s="63" t="s">
        <v>315</v>
      </c>
      <c r="C105" s="63" t="s">
        <v>34</v>
      </c>
      <c r="D105" s="64">
        <f t="shared" si="2"/>
        <v>67.296800000000005</v>
      </c>
      <c r="E105" s="64"/>
      <c r="F105" s="64">
        <v>67.296800000000005</v>
      </c>
      <c r="G105" s="64">
        <v>0</v>
      </c>
    </row>
    <row r="106" spans="1:7" s="60" customFormat="1" ht="16.5" hidden="1" customHeight="1" x14ac:dyDescent="0.25">
      <c r="A106" s="49" t="str">
        <f t="shared" si="3"/>
        <v>A</v>
      </c>
      <c r="B106" s="61" t="s">
        <v>315</v>
      </c>
      <c r="C106" s="61" t="s">
        <v>35</v>
      </c>
      <c r="D106" s="62">
        <f t="shared" si="2"/>
        <v>80.188839999999999</v>
      </c>
      <c r="E106" s="62"/>
      <c r="F106" s="62">
        <v>80.188839999999999</v>
      </c>
      <c r="G106" s="62">
        <v>0</v>
      </c>
    </row>
    <row r="107" spans="1:7" ht="15.75" thickBot="1" x14ac:dyDescent="0.3">
      <c r="A107" s="49" t="str">
        <f t="shared" si="3"/>
        <v>A</v>
      </c>
      <c r="B107" s="50" t="s">
        <v>352</v>
      </c>
      <c r="C107" s="51" t="s">
        <v>353</v>
      </c>
      <c r="D107" s="52">
        <f t="shared" si="2"/>
        <v>11151.611699999999</v>
      </c>
      <c r="E107" s="52"/>
      <c r="F107" s="52">
        <v>10885.08841</v>
      </c>
      <c r="G107" s="52">
        <v>266.52329000000003</v>
      </c>
    </row>
    <row r="108" spans="1:7" ht="16.5" customHeight="1" thickTop="1" x14ac:dyDescent="0.25">
      <c r="A108" s="49" t="str">
        <f t="shared" si="3"/>
        <v>A</v>
      </c>
      <c r="B108" s="53" t="s">
        <v>315</v>
      </c>
      <c r="C108" s="53" t="s">
        <v>18</v>
      </c>
      <c r="D108" s="54">
        <f t="shared" si="2"/>
        <v>11048.41689</v>
      </c>
      <c r="E108" s="54"/>
      <c r="F108" s="54">
        <v>10781.893600000001</v>
      </c>
      <c r="G108" s="54">
        <v>266.52329000000003</v>
      </c>
    </row>
    <row r="109" spans="1:7" ht="16.5" customHeight="1" x14ac:dyDescent="0.25">
      <c r="A109" s="49" t="str">
        <f t="shared" si="3"/>
        <v>A</v>
      </c>
      <c r="B109" s="55" t="s">
        <v>315</v>
      </c>
      <c r="C109" s="55" t="s">
        <v>19</v>
      </c>
      <c r="D109" s="56">
        <f t="shared" si="2"/>
        <v>9157.786970000001</v>
      </c>
      <c r="E109" s="56"/>
      <c r="F109" s="56">
        <v>9018.8369700000003</v>
      </c>
      <c r="G109" s="56">
        <v>138.94999999999999</v>
      </c>
    </row>
    <row r="110" spans="1:7" ht="16.5" customHeight="1" x14ac:dyDescent="0.25">
      <c r="A110" s="49" t="str">
        <f t="shared" si="3"/>
        <v>A</v>
      </c>
      <c r="B110" s="55" t="s">
        <v>315</v>
      </c>
      <c r="C110" s="55" t="s">
        <v>20</v>
      </c>
      <c r="D110" s="56">
        <f t="shared" si="2"/>
        <v>1485.03892</v>
      </c>
      <c r="E110" s="56"/>
      <c r="F110" s="56">
        <v>1403.44838</v>
      </c>
      <c r="G110" s="56">
        <v>81.590540000000004</v>
      </c>
    </row>
    <row r="111" spans="1:7" ht="16.5" customHeight="1" x14ac:dyDescent="0.25">
      <c r="A111" s="49" t="str">
        <f t="shared" si="3"/>
        <v>A</v>
      </c>
      <c r="B111" s="55" t="s">
        <v>315</v>
      </c>
      <c r="C111" s="55" t="s">
        <v>3</v>
      </c>
      <c r="D111" s="56">
        <f t="shared" si="2"/>
        <v>3.6347100000000001</v>
      </c>
      <c r="E111" s="56"/>
      <c r="F111" s="56">
        <v>3.6347100000000001</v>
      </c>
      <c r="G111" s="56">
        <v>0</v>
      </c>
    </row>
    <row r="112" spans="1:7" ht="16.5" customHeight="1" x14ac:dyDescent="0.25">
      <c r="A112" s="49" t="str">
        <f t="shared" si="3"/>
        <v>A</v>
      </c>
      <c r="B112" s="55" t="s">
        <v>315</v>
      </c>
      <c r="C112" s="55" t="s">
        <v>33</v>
      </c>
      <c r="D112" s="56">
        <f t="shared" si="2"/>
        <v>118.04744000000001</v>
      </c>
      <c r="E112" s="56"/>
      <c r="F112" s="56">
        <v>118.04744000000001</v>
      </c>
      <c r="G112" s="56">
        <v>0</v>
      </c>
    </row>
    <row r="113" spans="1:7" ht="16.5" customHeight="1" x14ac:dyDescent="0.25">
      <c r="A113" s="49" t="str">
        <f t="shared" si="3"/>
        <v>A</v>
      </c>
      <c r="B113" s="55" t="s">
        <v>315</v>
      </c>
      <c r="C113" s="55" t="s">
        <v>34</v>
      </c>
      <c r="D113" s="56">
        <f t="shared" si="2"/>
        <v>283.90885000000003</v>
      </c>
      <c r="E113" s="56"/>
      <c r="F113" s="56">
        <v>237.92610000000002</v>
      </c>
      <c r="G113" s="56">
        <v>45.982750000000003</v>
      </c>
    </row>
    <row r="114" spans="1:7" ht="16.5" customHeight="1" x14ac:dyDescent="0.25">
      <c r="A114" s="49" t="str">
        <f t="shared" si="3"/>
        <v>A</v>
      </c>
      <c r="B114" s="53" t="s">
        <v>315</v>
      </c>
      <c r="C114" s="53" t="s">
        <v>35</v>
      </c>
      <c r="D114" s="54">
        <f t="shared" si="2"/>
        <v>103.19481</v>
      </c>
      <c r="E114" s="54"/>
      <c r="F114" s="54">
        <v>103.19481</v>
      </c>
      <c r="G114" s="54">
        <v>0</v>
      </c>
    </row>
    <row r="115" spans="1:7" s="60" customFormat="1" ht="15.75" hidden="1" thickBot="1" x14ac:dyDescent="0.3">
      <c r="A115" s="49" t="str">
        <f t="shared" si="3"/>
        <v>A</v>
      </c>
      <c r="B115" s="57" t="s">
        <v>354</v>
      </c>
      <c r="C115" s="58" t="s">
        <v>355</v>
      </c>
      <c r="D115" s="59">
        <f t="shared" si="2"/>
        <v>10674.10434</v>
      </c>
      <c r="E115" s="59"/>
      <c r="F115" s="59">
        <v>10674.10434</v>
      </c>
      <c r="G115" s="59">
        <v>0</v>
      </c>
    </row>
    <row r="116" spans="1:7" s="60" customFormat="1" ht="16.5" hidden="1" customHeight="1" thickTop="1" x14ac:dyDescent="0.25">
      <c r="A116" s="49" t="str">
        <f t="shared" si="3"/>
        <v>A</v>
      </c>
      <c r="B116" s="61" t="s">
        <v>315</v>
      </c>
      <c r="C116" s="61" t="s">
        <v>18</v>
      </c>
      <c r="D116" s="62">
        <f t="shared" si="2"/>
        <v>10570.909530000001</v>
      </c>
      <c r="E116" s="62"/>
      <c r="F116" s="62">
        <v>10570.909530000001</v>
      </c>
      <c r="G116" s="62">
        <v>0</v>
      </c>
    </row>
    <row r="117" spans="1:7" s="60" customFormat="1" ht="16.5" hidden="1" customHeight="1" x14ac:dyDescent="0.25">
      <c r="A117" s="49" t="str">
        <f t="shared" si="3"/>
        <v>A</v>
      </c>
      <c r="B117" s="63" t="s">
        <v>315</v>
      </c>
      <c r="C117" s="63" t="s">
        <v>19</v>
      </c>
      <c r="D117" s="64">
        <f t="shared" si="2"/>
        <v>8874.3369700000003</v>
      </c>
      <c r="E117" s="64"/>
      <c r="F117" s="64">
        <v>8874.3369700000003</v>
      </c>
      <c r="G117" s="64">
        <v>0</v>
      </c>
    </row>
    <row r="118" spans="1:7" s="60" customFormat="1" ht="16.5" hidden="1" customHeight="1" x14ac:dyDescent="0.25">
      <c r="A118" s="49" t="str">
        <f t="shared" si="3"/>
        <v>A</v>
      </c>
      <c r="B118" s="63" t="s">
        <v>315</v>
      </c>
      <c r="C118" s="63" t="s">
        <v>20</v>
      </c>
      <c r="D118" s="64">
        <f t="shared" si="2"/>
        <v>1336.9643100000001</v>
      </c>
      <c r="E118" s="64"/>
      <c r="F118" s="64">
        <v>1336.9643100000001</v>
      </c>
      <c r="G118" s="64">
        <v>0</v>
      </c>
    </row>
    <row r="119" spans="1:7" s="60" customFormat="1" ht="16.5" hidden="1" customHeight="1" x14ac:dyDescent="0.25">
      <c r="A119" s="49" t="str">
        <f t="shared" si="3"/>
        <v>A</v>
      </c>
      <c r="B119" s="63" t="s">
        <v>315</v>
      </c>
      <c r="C119" s="63" t="s">
        <v>3</v>
      </c>
      <c r="D119" s="64">
        <f t="shared" si="2"/>
        <v>3.6347100000000001</v>
      </c>
      <c r="E119" s="64"/>
      <c r="F119" s="64">
        <v>3.6347100000000001</v>
      </c>
      <c r="G119" s="64">
        <v>0</v>
      </c>
    </row>
    <row r="120" spans="1:7" s="60" customFormat="1" ht="16.5" hidden="1" customHeight="1" x14ac:dyDescent="0.25">
      <c r="A120" s="49" t="str">
        <f t="shared" si="3"/>
        <v>A</v>
      </c>
      <c r="B120" s="63" t="s">
        <v>315</v>
      </c>
      <c r="C120" s="63" t="s">
        <v>33</v>
      </c>
      <c r="D120" s="64">
        <f t="shared" si="2"/>
        <v>118.04744000000001</v>
      </c>
      <c r="E120" s="64"/>
      <c r="F120" s="64">
        <v>118.04744000000001</v>
      </c>
      <c r="G120" s="64">
        <v>0</v>
      </c>
    </row>
    <row r="121" spans="1:7" s="60" customFormat="1" ht="16.5" hidden="1" customHeight="1" x14ac:dyDescent="0.25">
      <c r="A121" s="49" t="str">
        <f t="shared" si="3"/>
        <v>A</v>
      </c>
      <c r="B121" s="63" t="s">
        <v>315</v>
      </c>
      <c r="C121" s="63" t="s">
        <v>34</v>
      </c>
      <c r="D121" s="64">
        <f t="shared" si="2"/>
        <v>237.92610000000002</v>
      </c>
      <c r="E121" s="64"/>
      <c r="F121" s="64">
        <v>237.92610000000002</v>
      </c>
      <c r="G121" s="64">
        <v>0</v>
      </c>
    </row>
    <row r="122" spans="1:7" s="60" customFormat="1" ht="16.5" hidden="1" customHeight="1" x14ac:dyDescent="0.25">
      <c r="A122" s="49" t="str">
        <f t="shared" si="3"/>
        <v>A</v>
      </c>
      <c r="B122" s="61" t="s">
        <v>315</v>
      </c>
      <c r="C122" s="61" t="s">
        <v>35</v>
      </c>
      <c r="D122" s="62">
        <f t="shared" si="2"/>
        <v>103.19481</v>
      </c>
      <c r="E122" s="62"/>
      <c r="F122" s="62">
        <v>103.19481</v>
      </c>
      <c r="G122" s="62">
        <v>0</v>
      </c>
    </row>
    <row r="123" spans="1:7" s="60" customFormat="1" ht="15.75" hidden="1" thickBot="1" x14ac:dyDescent="0.3">
      <c r="A123" s="49" t="str">
        <f t="shared" si="3"/>
        <v>A</v>
      </c>
      <c r="B123" s="57" t="s">
        <v>356</v>
      </c>
      <c r="C123" s="58" t="s">
        <v>357</v>
      </c>
      <c r="D123" s="59">
        <f t="shared" si="2"/>
        <v>477.50736000000006</v>
      </c>
      <c r="E123" s="59"/>
      <c r="F123" s="59">
        <v>210.98407</v>
      </c>
      <c r="G123" s="59">
        <v>266.52329000000003</v>
      </c>
    </row>
    <row r="124" spans="1:7" s="60" customFormat="1" ht="16.5" hidden="1" customHeight="1" thickTop="1" x14ac:dyDescent="0.25">
      <c r="A124" s="49" t="str">
        <f t="shared" si="3"/>
        <v>A</v>
      </c>
      <c r="B124" s="61" t="s">
        <v>315</v>
      </c>
      <c r="C124" s="61" t="s">
        <v>18</v>
      </c>
      <c r="D124" s="62">
        <f t="shared" si="2"/>
        <v>477.50736000000006</v>
      </c>
      <c r="E124" s="62"/>
      <c r="F124" s="62">
        <v>210.98407</v>
      </c>
      <c r="G124" s="62">
        <v>266.52329000000003</v>
      </c>
    </row>
    <row r="125" spans="1:7" s="60" customFormat="1" ht="16.5" hidden="1" customHeight="1" x14ac:dyDescent="0.25">
      <c r="A125" s="49" t="str">
        <f t="shared" si="3"/>
        <v>A</v>
      </c>
      <c r="B125" s="63" t="s">
        <v>315</v>
      </c>
      <c r="C125" s="63" t="s">
        <v>19</v>
      </c>
      <c r="D125" s="64">
        <f t="shared" si="2"/>
        <v>283.45</v>
      </c>
      <c r="E125" s="64"/>
      <c r="F125" s="64">
        <v>144.5</v>
      </c>
      <c r="G125" s="64">
        <v>138.94999999999999</v>
      </c>
    </row>
    <row r="126" spans="1:7" s="60" customFormat="1" ht="16.5" hidden="1" customHeight="1" x14ac:dyDescent="0.25">
      <c r="A126" s="49" t="str">
        <f t="shared" si="3"/>
        <v>A</v>
      </c>
      <c r="B126" s="63" t="s">
        <v>315</v>
      </c>
      <c r="C126" s="63" t="s">
        <v>20</v>
      </c>
      <c r="D126" s="64">
        <f t="shared" si="2"/>
        <v>148.07461000000001</v>
      </c>
      <c r="E126" s="64"/>
      <c r="F126" s="64">
        <v>66.484069999999988</v>
      </c>
      <c r="G126" s="64">
        <v>81.590540000000004</v>
      </c>
    </row>
    <row r="127" spans="1:7" s="60" customFormat="1" ht="16.5" hidden="1" customHeight="1" x14ac:dyDescent="0.25">
      <c r="A127" s="49" t="str">
        <f t="shared" si="3"/>
        <v>A</v>
      </c>
      <c r="B127" s="63" t="s">
        <v>315</v>
      </c>
      <c r="C127" s="63" t="s">
        <v>34</v>
      </c>
      <c r="D127" s="64">
        <f t="shared" si="2"/>
        <v>45.982750000000003</v>
      </c>
      <c r="E127" s="64"/>
      <c r="F127" s="64">
        <v>0</v>
      </c>
      <c r="G127" s="64">
        <v>45.982750000000003</v>
      </c>
    </row>
    <row r="128" spans="1:7" ht="15.75" thickBot="1" x14ac:dyDescent="0.3">
      <c r="A128" s="49" t="str">
        <f t="shared" si="3"/>
        <v>A</v>
      </c>
      <c r="B128" s="50" t="s">
        <v>358</v>
      </c>
      <c r="C128" s="51" t="s">
        <v>359</v>
      </c>
      <c r="D128" s="52">
        <f t="shared" si="2"/>
        <v>40313.991110000003</v>
      </c>
      <c r="E128" s="52"/>
      <c r="F128" s="52">
        <v>40313.991110000003</v>
      </c>
      <c r="G128" s="52">
        <v>0</v>
      </c>
    </row>
    <row r="129" spans="1:7" ht="16.5" customHeight="1" thickTop="1" x14ac:dyDescent="0.25">
      <c r="A129" s="49" t="str">
        <f t="shared" si="3"/>
        <v>A</v>
      </c>
      <c r="B129" s="53" t="s">
        <v>315</v>
      </c>
      <c r="C129" s="53" t="s">
        <v>18</v>
      </c>
      <c r="D129" s="54">
        <f t="shared" si="2"/>
        <v>38177.828350000003</v>
      </c>
      <c r="E129" s="54"/>
      <c r="F129" s="54">
        <v>38177.828350000003</v>
      </c>
      <c r="G129" s="54">
        <v>0</v>
      </c>
    </row>
    <row r="130" spans="1:7" ht="16.5" customHeight="1" x14ac:dyDescent="0.25">
      <c r="A130" s="49" t="str">
        <f t="shared" si="3"/>
        <v>A</v>
      </c>
      <c r="B130" s="55" t="s">
        <v>315</v>
      </c>
      <c r="C130" s="55" t="s">
        <v>19</v>
      </c>
      <c r="D130" s="56">
        <f t="shared" si="2"/>
        <v>12072.477219999999</v>
      </c>
      <c r="E130" s="56"/>
      <c r="F130" s="56">
        <v>12072.477219999999</v>
      </c>
      <c r="G130" s="56">
        <v>0</v>
      </c>
    </row>
    <row r="131" spans="1:7" ht="16.5" customHeight="1" x14ac:dyDescent="0.25">
      <c r="A131" s="49" t="str">
        <f t="shared" si="3"/>
        <v>A</v>
      </c>
      <c r="B131" s="55" t="s">
        <v>315</v>
      </c>
      <c r="C131" s="55" t="s">
        <v>20</v>
      </c>
      <c r="D131" s="56">
        <f t="shared" ref="D131:D194" si="4">-E131+F131+G131</f>
        <v>11496.178240000003</v>
      </c>
      <c r="E131" s="56"/>
      <c r="F131" s="56">
        <v>11496.178240000003</v>
      </c>
      <c r="G131" s="56">
        <v>0</v>
      </c>
    </row>
    <row r="132" spans="1:7" ht="16.5" customHeight="1" x14ac:dyDescent="0.25">
      <c r="A132" s="49" t="str">
        <f t="shared" ref="A132:A195" si="5">IF(OR(D132&lt;&gt;0,),"A","B")</f>
        <v>A</v>
      </c>
      <c r="B132" s="55" t="s">
        <v>315</v>
      </c>
      <c r="C132" s="55" t="s">
        <v>33</v>
      </c>
      <c r="D132" s="56">
        <f t="shared" si="4"/>
        <v>51.418559999999999</v>
      </c>
      <c r="E132" s="56"/>
      <c r="F132" s="56">
        <v>51.418559999999999</v>
      </c>
      <c r="G132" s="56">
        <v>0</v>
      </c>
    </row>
    <row r="133" spans="1:7" ht="16.5" customHeight="1" x14ac:dyDescent="0.25">
      <c r="A133" s="49" t="str">
        <f t="shared" si="5"/>
        <v>A</v>
      </c>
      <c r="B133" s="55" t="s">
        <v>315</v>
      </c>
      <c r="C133" s="55" t="s">
        <v>34</v>
      </c>
      <c r="D133" s="56">
        <f t="shared" si="4"/>
        <v>14557.75433</v>
      </c>
      <c r="E133" s="56"/>
      <c r="F133" s="56">
        <v>14557.75433</v>
      </c>
      <c r="G133" s="56">
        <v>0</v>
      </c>
    </row>
    <row r="134" spans="1:7" ht="16.5" customHeight="1" x14ac:dyDescent="0.25">
      <c r="A134" s="49" t="str">
        <f t="shared" si="5"/>
        <v>A</v>
      </c>
      <c r="B134" s="53" t="s">
        <v>315</v>
      </c>
      <c r="C134" s="53" t="s">
        <v>35</v>
      </c>
      <c r="D134" s="54">
        <f t="shared" si="4"/>
        <v>2136.1627599999997</v>
      </c>
      <c r="E134" s="54"/>
      <c r="F134" s="54">
        <v>2136.1627599999997</v>
      </c>
      <c r="G134" s="54">
        <v>0</v>
      </c>
    </row>
    <row r="135" spans="1:7" ht="15.75" thickBot="1" x14ac:dyDescent="0.3">
      <c r="A135" s="49" t="str">
        <f t="shared" si="5"/>
        <v>A</v>
      </c>
      <c r="B135" s="50" t="s">
        <v>360</v>
      </c>
      <c r="C135" s="51" t="s">
        <v>361</v>
      </c>
      <c r="D135" s="52">
        <f t="shared" si="4"/>
        <v>9504.0741699999999</v>
      </c>
      <c r="E135" s="52"/>
      <c r="F135" s="52">
        <v>9504.0741699999999</v>
      </c>
      <c r="G135" s="52">
        <v>0</v>
      </c>
    </row>
    <row r="136" spans="1:7" ht="16.5" customHeight="1" thickTop="1" x14ac:dyDescent="0.25">
      <c r="A136" s="49" t="str">
        <f t="shared" si="5"/>
        <v>A</v>
      </c>
      <c r="B136" s="53" t="s">
        <v>315</v>
      </c>
      <c r="C136" s="53" t="s">
        <v>18</v>
      </c>
      <c r="D136" s="54">
        <f t="shared" si="4"/>
        <v>9026.2301700000007</v>
      </c>
      <c r="E136" s="54"/>
      <c r="F136" s="54">
        <v>9026.2301700000007</v>
      </c>
      <c r="G136" s="54">
        <v>0</v>
      </c>
    </row>
    <row r="137" spans="1:7" ht="16.5" customHeight="1" x14ac:dyDescent="0.25">
      <c r="A137" s="49" t="str">
        <f t="shared" si="5"/>
        <v>A</v>
      </c>
      <c r="B137" s="55" t="s">
        <v>315</v>
      </c>
      <c r="C137" s="55" t="s">
        <v>19</v>
      </c>
      <c r="D137" s="56">
        <f t="shared" si="4"/>
        <v>6682.5310799999997</v>
      </c>
      <c r="E137" s="56"/>
      <c r="F137" s="56">
        <v>6682.5310799999997</v>
      </c>
      <c r="G137" s="56">
        <v>0</v>
      </c>
    </row>
    <row r="138" spans="1:7" ht="16.5" customHeight="1" x14ac:dyDescent="0.25">
      <c r="A138" s="49" t="str">
        <f t="shared" si="5"/>
        <v>A</v>
      </c>
      <c r="B138" s="55" t="s">
        <v>315</v>
      </c>
      <c r="C138" s="55" t="s">
        <v>20</v>
      </c>
      <c r="D138" s="56">
        <f t="shared" si="4"/>
        <v>2277.0463799999998</v>
      </c>
      <c r="E138" s="56"/>
      <c r="F138" s="56">
        <v>2277.0463799999998</v>
      </c>
      <c r="G138" s="56">
        <v>0</v>
      </c>
    </row>
    <row r="139" spans="1:7" ht="16.5" customHeight="1" x14ac:dyDescent="0.25">
      <c r="A139" s="49" t="str">
        <f t="shared" si="5"/>
        <v>A</v>
      </c>
      <c r="B139" s="55" t="s">
        <v>315</v>
      </c>
      <c r="C139" s="55" t="s">
        <v>33</v>
      </c>
      <c r="D139" s="56">
        <f t="shared" si="4"/>
        <v>51.418559999999999</v>
      </c>
      <c r="E139" s="56"/>
      <c r="F139" s="56">
        <v>51.418559999999999</v>
      </c>
      <c r="G139" s="56">
        <v>0</v>
      </c>
    </row>
    <row r="140" spans="1:7" ht="16.5" customHeight="1" x14ac:dyDescent="0.25">
      <c r="A140" s="49" t="str">
        <f t="shared" si="5"/>
        <v>A</v>
      </c>
      <c r="B140" s="55" t="s">
        <v>315</v>
      </c>
      <c r="C140" s="55" t="s">
        <v>34</v>
      </c>
      <c r="D140" s="56">
        <f t="shared" si="4"/>
        <v>15.234149999999998</v>
      </c>
      <c r="E140" s="56"/>
      <c r="F140" s="56">
        <v>15.234149999999998</v>
      </c>
      <c r="G140" s="56">
        <v>0</v>
      </c>
    </row>
    <row r="141" spans="1:7" ht="16.5" customHeight="1" x14ac:dyDescent="0.25">
      <c r="A141" s="49" t="str">
        <f t="shared" si="5"/>
        <v>A</v>
      </c>
      <c r="B141" s="53" t="s">
        <v>315</v>
      </c>
      <c r="C141" s="53" t="s">
        <v>35</v>
      </c>
      <c r="D141" s="54">
        <f t="shared" si="4"/>
        <v>477.84399999999999</v>
      </c>
      <c r="E141" s="54"/>
      <c r="F141" s="54">
        <v>477.84399999999999</v>
      </c>
      <c r="G141" s="54">
        <v>0</v>
      </c>
    </row>
    <row r="142" spans="1:7" ht="26.25" thickBot="1" x14ac:dyDescent="0.3">
      <c r="A142" s="49" t="str">
        <f t="shared" si="5"/>
        <v>A</v>
      </c>
      <c r="B142" s="50" t="s">
        <v>362</v>
      </c>
      <c r="C142" s="51" t="s">
        <v>363</v>
      </c>
      <c r="D142" s="52">
        <f t="shared" si="4"/>
        <v>845.64047000000005</v>
      </c>
      <c r="E142" s="52"/>
      <c r="F142" s="52">
        <v>845.64047000000005</v>
      </c>
      <c r="G142" s="52">
        <v>0</v>
      </c>
    </row>
    <row r="143" spans="1:7" ht="16.5" customHeight="1" thickTop="1" x14ac:dyDescent="0.25">
      <c r="A143" s="49" t="str">
        <f t="shared" si="5"/>
        <v>A</v>
      </c>
      <c r="B143" s="53" t="s">
        <v>315</v>
      </c>
      <c r="C143" s="53" t="s">
        <v>18</v>
      </c>
      <c r="D143" s="54">
        <f t="shared" si="4"/>
        <v>845.64047000000005</v>
      </c>
      <c r="E143" s="54"/>
      <c r="F143" s="54">
        <v>845.64047000000005</v>
      </c>
      <c r="G143" s="54">
        <v>0</v>
      </c>
    </row>
    <row r="144" spans="1:7" ht="16.5" customHeight="1" x14ac:dyDescent="0.25">
      <c r="A144" s="49" t="str">
        <f t="shared" si="5"/>
        <v>A</v>
      </c>
      <c r="B144" s="55" t="s">
        <v>315</v>
      </c>
      <c r="C144" s="55" t="s">
        <v>19</v>
      </c>
      <c r="D144" s="56">
        <f t="shared" si="4"/>
        <v>491.77373</v>
      </c>
      <c r="E144" s="56"/>
      <c r="F144" s="56">
        <v>491.77373</v>
      </c>
      <c r="G144" s="56">
        <v>0</v>
      </c>
    </row>
    <row r="145" spans="1:7" ht="16.5" customHeight="1" x14ac:dyDescent="0.25">
      <c r="A145" s="49" t="str">
        <f t="shared" si="5"/>
        <v>A</v>
      </c>
      <c r="B145" s="55" t="s">
        <v>315</v>
      </c>
      <c r="C145" s="55" t="s">
        <v>20</v>
      </c>
      <c r="D145" s="56">
        <f t="shared" si="4"/>
        <v>352.95451000000003</v>
      </c>
      <c r="E145" s="56"/>
      <c r="F145" s="56">
        <v>352.95451000000003</v>
      </c>
      <c r="G145" s="56">
        <v>0</v>
      </c>
    </row>
    <row r="146" spans="1:7" ht="16.5" customHeight="1" x14ac:dyDescent="0.25">
      <c r="A146" s="49" t="str">
        <f t="shared" si="5"/>
        <v>A</v>
      </c>
      <c r="B146" s="55" t="s">
        <v>315</v>
      </c>
      <c r="C146" s="55" t="s">
        <v>34</v>
      </c>
      <c r="D146" s="56">
        <f t="shared" si="4"/>
        <v>0.91222999999999999</v>
      </c>
      <c r="E146" s="56"/>
      <c r="F146" s="56">
        <v>0.91222999999999999</v>
      </c>
      <c r="G146" s="56">
        <v>0</v>
      </c>
    </row>
    <row r="147" spans="1:7" ht="26.25" thickBot="1" x14ac:dyDescent="0.3">
      <c r="A147" s="49" t="str">
        <f t="shared" si="5"/>
        <v>A</v>
      </c>
      <c r="B147" s="50" t="s">
        <v>364</v>
      </c>
      <c r="C147" s="51" t="s">
        <v>365</v>
      </c>
      <c r="D147" s="52">
        <f t="shared" si="4"/>
        <v>10473.155949999998</v>
      </c>
      <c r="E147" s="52"/>
      <c r="F147" s="52">
        <v>10473.155949999998</v>
      </c>
      <c r="G147" s="52">
        <v>0</v>
      </c>
    </row>
    <row r="148" spans="1:7" ht="16.5" customHeight="1" thickTop="1" x14ac:dyDescent="0.25">
      <c r="A148" s="49" t="str">
        <f t="shared" si="5"/>
        <v>A</v>
      </c>
      <c r="B148" s="53" t="s">
        <v>315</v>
      </c>
      <c r="C148" s="53" t="s">
        <v>18</v>
      </c>
      <c r="D148" s="54">
        <f t="shared" si="4"/>
        <v>10473.155949999998</v>
      </c>
      <c r="E148" s="54"/>
      <c r="F148" s="54">
        <v>10473.155949999998</v>
      </c>
      <c r="G148" s="54">
        <v>0</v>
      </c>
    </row>
    <row r="149" spans="1:7" ht="16.5" customHeight="1" x14ac:dyDescent="0.25">
      <c r="A149" s="49" t="str">
        <f t="shared" si="5"/>
        <v>A</v>
      </c>
      <c r="B149" s="55" t="s">
        <v>315</v>
      </c>
      <c r="C149" s="55" t="s">
        <v>34</v>
      </c>
      <c r="D149" s="56">
        <f t="shared" si="4"/>
        <v>10473.155949999998</v>
      </c>
      <c r="E149" s="56"/>
      <c r="F149" s="56">
        <v>10473.155949999998</v>
      </c>
      <c r="G149" s="56">
        <v>0</v>
      </c>
    </row>
    <row r="150" spans="1:7" s="60" customFormat="1" ht="15.75" hidden="1" thickBot="1" x14ac:dyDescent="0.3">
      <c r="A150" s="49" t="str">
        <f t="shared" si="5"/>
        <v>A</v>
      </c>
      <c r="B150" s="57" t="s">
        <v>366</v>
      </c>
      <c r="C150" s="58" t="s">
        <v>367</v>
      </c>
      <c r="D150" s="59">
        <f t="shared" si="4"/>
        <v>10473.155949999998</v>
      </c>
      <c r="E150" s="59"/>
      <c r="F150" s="59">
        <v>10473.155949999998</v>
      </c>
      <c r="G150" s="59">
        <v>0</v>
      </c>
    </row>
    <row r="151" spans="1:7" s="60" customFormat="1" ht="16.5" hidden="1" customHeight="1" thickTop="1" x14ac:dyDescent="0.25">
      <c r="A151" s="49" t="str">
        <f t="shared" si="5"/>
        <v>A</v>
      </c>
      <c r="B151" s="61" t="s">
        <v>315</v>
      </c>
      <c r="C151" s="61" t="s">
        <v>18</v>
      </c>
      <c r="D151" s="62">
        <f t="shared" si="4"/>
        <v>10473.155949999998</v>
      </c>
      <c r="E151" s="62"/>
      <c r="F151" s="62">
        <v>10473.155949999998</v>
      </c>
      <c r="G151" s="62">
        <v>0</v>
      </c>
    </row>
    <row r="152" spans="1:7" s="60" customFormat="1" ht="16.5" hidden="1" customHeight="1" x14ac:dyDescent="0.25">
      <c r="A152" s="49" t="str">
        <f t="shared" si="5"/>
        <v>A</v>
      </c>
      <c r="B152" s="63" t="s">
        <v>315</v>
      </c>
      <c r="C152" s="63" t="s">
        <v>34</v>
      </c>
      <c r="D152" s="64">
        <f t="shared" si="4"/>
        <v>10473.155949999998</v>
      </c>
      <c r="E152" s="64"/>
      <c r="F152" s="64">
        <v>10473.155949999998</v>
      </c>
      <c r="G152" s="64">
        <v>0</v>
      </c>
    </row>
    <row r="153" spans="1:7" ht="15.75" thickBot="1" x14ac:dyDescent="0.3">
      <c r="A153" s="49" t="str">
        <f t="shared" si="5"/>
        <v>A</v>
      </c>
      <c r="B153" s="50" t="s">
        <v>368</v>
      </c>
      <c r="C153" s="51" t="s">
        <v>369</v>
      </c>
      <c r="D153" s="52">
        <f t="shared" si="4"/>
        <v>19491.12052</v>
      </c>
      <c r="E153" s="52"/>
      <c r="F153" s="52">
        <v>19491.12052</v>
      </c>
      <c r="G153" s="52">
        <v>0</v>
      </c>
    </row>
    <row r="154" spans="1:7" ht="16.5" customHeight="1" thickTop="1" x14ac:dyDescent="0.25">
      <c r="A154" s="49" t="str">
        <f t="shared" si="5"/>
        <v>A</v>
      </c>
      <c r="B154" s="53" t="s">
        <v>315</v>
      </c>
      <c r="C154" s="53" t="s">
        <v>18</v>
      </c>
      <c r="D154" s="54">
        <f t="shared" si="4"/>
        <v>17832.801759999998</v>
      </c>
      <c r="E154" s="54"/>
      <c r="F154" s="54">
        <v>17832.801759999998</v>
      </c>
      <c r="G154" s="54">
        <v>0</v>
      </c>
    </row>
    <row r="155" spans="1:7" ht="16.5" customHeight="1" x14ac:dyDescent="0.25">
      <c r="A155" s="49" t="str">
        <f t="shared" si="5"/>
        <v>A</v>
      </c>
      <c r="B155" s="55" t="s">
        <v>315</v>
      </c>
      <c r="C155" s="55" t="s">
        <v>19</v>
      </c>
      <c r="D155" s="56">
        <f t="shared" si="4"/>
        <v>4898.1724100000001</v>
      </c>
      <c r="E155" s="56"/>
      <c r="F155" s="56">
        <v>4898.1724100000001</v>
      </c>
      <c r="G155" s="56">
        <v>0</v>
      </c>
    </row>
    <row r="156" spans="1:7" ht="16.5" customHeight="1" x14ac:dyDescent="0.25">
      <c r="A156" s="49" t="str">
        <f t="shared" si="5"/>
        <v>A</v>
      </c>
      <c r="B156" s="55" t="s">
        <v>315</v>
      </c>
      <c r="C156" s="55" t="s">
        <v>20</v>
      </c>
      <c r="D156" s="56">
        <f t="shared" si="4"/>
        <v>8866.1773499999999</v>
      </c>
      <c r="E156" s="56"/>
      <c r="F156" s="56">
        <v>8866.1773499999999</v>
      </c>
      <c r="G156" s="56">
        <v>0</v>
      </c>
    </row>
    <row r="157" spans="1:7" ht="16.5" customHeight="1" x14ac:dyDescent="0.25">
      <c r="A157" s="49" t="str">
        <f t="shared" si="5"/>
        <v>A</v>
      </c>
      <c r="B157" s="55" t="s">
        <v>315</v>
      </c>
      <c r="C157" s="55" t="s">
        <v>34</v>
      </c>
      <c r="D157" s="56">
        <f t="shared" si="4"/>
        <v>4068.4520000000002</v>
      </c>
      <c r="E157" s="56"/>
      <c r="F157" s="56">
        <v>4068.4520000000002</v>
      </c>
      <c r="G157" s="56">
        <v>0</v>
      </c>
    </row>
    <row r="158" spans="1:7" ht="16.5" customHeight="1" x14ac:dyDescent="0.25">
      <c r="A158" s="49" t="str">
        <f t="shared" si="5"/>
        <v>A</v>
      </c>
      <c r="B158" s="53" t="s">
        <v>315</v>
      </c>
      <c r="C158" s="53" t="s">
        <v>35</v>
      </c>
      <c r="D158" s="54">
        <f t="shared" si="4"/>
        <v>1658.3187600000001</v>
      </c>
      <c r="E158" s="54"/>
      <c r="F158" s="54">
        <v>1658.3187600000001</v>
      </c>
      <c r="G158" s="54">
        <v>0</v>
      </c>
    </row>
    <row r="159" spans="1:7" s="60" customFormat="1" ht="15.75" hidden="1" thickBot="1" x14ac:dyDescent="0.3">
      <c r="A159" s="49" t="str">
        <f t="shared" si="5"/>
        <v>A</v>
      </c>
      <c r="B159" s="57" t="s">
        <v>370</v>
      </c>
      <c r="C159" s="58" t="s">
        <v>369</v>
      </c>
      <c r="D159" s="59">
        <f t="shared" si="4"/>
        <v>19034.37744</v>
      </c>
      <c r="E159" s="59"/>
      <c r="F159" s="59">
        <v>19034.37744</v>
      </c>
      <c r="G159" s="59">
        <v>0</v>
      </c>
    </row>
    <row r="160" spans="1:7" s="60" customFormat="1" ht="16.5" hidden="1" customHeight="1" thickTop="1" x14ac:dyDescent="0.25">
      <c r="A160" s="49" t="str">
        <f t="shared" si="5"/>
        <v>A</v>
      </c>
      <c r="B160" s="61" t="s">
        <v>315</v>
      </c>
      <c r="C160" s="61" t="s">
        <v>18</v>
      </c>
      <c r="D160" s="62">
        <f t="shared" si="4"/>
        <v>17376.058679999998</v>
      </c>
      <c r="E160" s="62"/>
      <c r="F160" s="62">
        <v>17376.058679999998</v>
      </c>
      <c r="G160" s="62">
        <v>0</v>
      </c>
    </row>
    <row r="161" spans="1:7" s="60" customFormat="1" ht="16.5" hidden="1" customHeight="1" x14ac:dyDescent="0.25">
      <c r="A161" s="49" t="str">
        <f t="shared" si="5"/>
        <v>A</v>
      </c>
      <c r="B161" s="63" t="s">
        <v>315</v>
      </c>
      <c r="C161" s="63" t="s">
        <v>19</v>
      </c>
      <c r="D161" s="64">
        <f t="shared" si="4"/>
        <v>4761.7624900000001</v>
      </c>
      <c r="E161" s="64"/>
      <c r="F161" s="64">
        <v>4761.7624900000001</v>
      </c>
      <c r="G161" s="64">
        <v>0</v>
      </c>
    </row>
    <row r="162" spans="1:7" s="60" customFormat="1" ht="16.5" hidden="1" customHeight="1" x14ac:dyDescent="0.25">
      <c r="A162" s="49" t="str">
        <f t="shared" si="5"/>
        <v>A</v>
      </c>
      <c r="B162" s="63" t="s">
        <v>315</v>
      </c>
      <c r="C162" s="63" t="s">
        <v>20</v>
      </c>
      <c r="D162" s="64">
        <f t="shared" si="4"/>
        <v>8545.8441899999998</v>
      </c>
      <c r="E162" s="64"/>
      <c r="F162" s="64">
        <v>8545.8441899999998</v>
      </c>
      <c r="G162" s="64">
        <v>0</v>
      </c>
    </row>
    <row r="163" spans="1:7" s="60" customFormat="1" ht="16.5" hidden="1" customHeight="1" x14ac:dyDescent="0.25">
      <c r="A163" s="49" t="str">
        <f t="shared" si="5"/>
        <v>A</v>
      </c>
      <c r="B163" s="63" t="s">
        <v>315</v>
      </c>
      <c r="C163" s="63" t="s">
        <v>34</v>
      </c>
      <c r="D163" s="64">
        <f t="shared" si="4"/>
        <v>4068.4520000000002</v>
      </c>
      <c r="E163" s="64"/>
      <c r="F163" s="64">
        <v>4068.4520000000002</v>
      </c>
      <c r="G163" s="64">
        <v>0</v>
      </c>
    </row>
    <row r="164" spans="1:7" s="60" customFormat="1" ht="16.5" hidden="1" customHeight="1" x14ac:dyDescent="0.25">
      <c r="A164" s="49" t="str">
        <f t="shared" si="5"/>
        <v>A</v>
      </c>
      <c r="B164" s="61" t="s">
        <v>315</v>
      </c>
      <c r="C164" s="61" t="s">
        <v>35</v>
      </c>
      <c r="D164" s="62">
        <f t="shared" si="4"/>
        <v>1658.3187600000001</v>
      </c>
      <c r="E164" s="62"/>
      <c r="F164" s="62">
        <v>1658.3187600000001</v>
      </c>
      <c r="G164" s="62">
        <v>0</v>
      </c>
    </row>
    <row r="165" spans="1:7" s="60" customFormat="1" ht="15.75" hidden="1" thickBot="1" x14ac:dyDescent="0.3">
      <c r="A165" s="49" t="str">
        <f t="shared" si="5"/>
        <v>A</v>
      </c>
      <c r="B165" s="57" t="s">
        <v>371</v>
      </c>
      <c r="C165" s="58" t="s">
        <v>372</v>
      </c>
      <c r="D165" s="59">
        <f t="shared" si="4"/>
        <v>456.74307999999996</v>
      </c>
      <c r="E165" s="59"/>
      <c r="F165" s="59">
        <v>456.74307999999996</v>
      </c>
      <c r="G165" s="59">
        <v>0</v>
      </c>
    </row>
    <row r="166" spans="1:7" s="60" customFormat="1" ht="16.5" hidden="1" customHeight="1" thickTop="1" x14ac:dyDescent="0.25">
      <c r="A166" s="49" t="str">
        <f t="shared" si="5"/>
        <v>A</v>
      </c>
      <c r="B166" s="61" t="s">
        <v>315</v>
      </c>
      <c r="C166" s="61" t="s">
        <v>18</v>
      </c>
      <c r="D166" s="62">
        <f t="shared" si="4"/>
        <v>456.74307999999996</v>
      </c>
      <c r="E166" s="62"/>
      <c r="F166" s="62">
        <v>456.74307999999996</v>
      </c>
      <c r="G166" s="62">
        <v>0</v>
      </c>
    </row>
    <row r="167" spans="1:7" s="60" customFormat="1" ht="16.5" hidden="1" customHeight="1" x14ac:dyDescent="0.25">
      <c r="A167" s="49" t="str">
        <f t="shared" si="5"/>
        <v>A</v>
      </c>
      <c r="B167" s="63" t="s">
        <v>315</v>
      </c>
      <c r="C167" s="63" t="s">
        <v>19</v>
      </c>
      <c r="D167" s="64">
        <f t="shared" si="4"/>
        <v>136.40992</v>
      </c>
      <c r="E167" s="64"/>
      <c r="F167" s="64">
        <v>136.40992</v>
      </c>
      <c r="G167" s="64">
        <v>0</v>
      </c>
    </row>
    <row r="168" spans="1:7" s="60" customFormat="1" ht="16.5" hidden="1" customHeight="1" x14ac:dyDescent="0.25">
      <c r="A168" s="49" t="str">
        <f t="shared" si="5"/>
        <v>A</v>
      </c>
      <c r="B168" s="63" t="s">
        <v>315</v>
      </c>
      <c r="C168" s="63" t="s">
        <v>20</v>
      </c>
      <c r="D168" s="64">
        <f t="shared" si="4"/>
        <v>320.33315999999996</v>
      </c>
      <c r="E168" s="64"/>
      <c r="F168" s="64">
        <v>320.33315999999996</v>
      </c>
      <c r="G168" s="64">
        <v>0</v>
      </c>
    </row>
    <row r="169" spans="1:7" ht="15.75" thickBot="1" x14ac:dyDescent="0.3">
      <c r="A169" s="49" t="str">
        <f t="shared" si="5"/>
        <v>A</v>
      </c>
      <c r="B169" s="50" t="s">
        <v>373</v>
      </c>
      <c r="C169" s="51" t="s">
        <v>374</v>
      </c>
      <c r="D169" s="52">
        <f t="shared" si="4"/>
        <v>2728.3929400000006</v>
      </c>
      <c r="E169" s="52"/>
      <c r="F169" s="52">
        <v>2728.3929400000006</v>
      </c>
      <c r="G169" s="52">
        <v>0</v>
      </c>
    </row>
    <row r="170" spans="1:7" ht="16.5" customHeight="1" thickTop="1" x14ac:dyDescent="0.25">
      <c r="A170" s="49" t="str">
        <f t="shared" si="5"/>
        <v>A</v>
      </c>
      <c r="B170" s="53" t="s">
        <v>315</v>
      </c>
      <c r="C170" s="53" t="s">
        <v>18</v>
      </c>
      <c r="D170" s="54">
        <f t="shared" si="4"/>
        <v>2712.1069400000006</v>
      </c>
      <c r="E170" s="54"/>
      <c r="F170" s="54">
        <v>2712.1069400000006</v>
      </c>
      <c r="G170" s="54">
        <v>0</v>
      </c>
    </row>
    <row r="171" spans="1:7" ht="16.5" customHeight="1" x14ac:dyDescent="0.25">
      <c r="A171" s="49" t="str">
        <f t="shared" si="5"/>
        <v>A</v>
      </c>
      <c r="B171" s="55" t="s">
        <v>315</v>
      </c>
      <c r="C171" s="55" t="s">
        <v>19</v>
      </c>
      <c r="D171" s="56">
        <f t="shared" si="4"/>
        <v>1987.85797</v>
      </c>
      <c r="E171" s="56"/>
      <c r="F171" s="56">
        <v>1987.85797</v>
      </c>
      <c r="G171" s="56">
        <v>0</v>
      </c>
    </row>
    <row r="172" spans="1:7" ht="16.5" customHeight="1" x14ac:dyDescent="0.25">
      <c r="A172" s="49" t="str">
        <f t="shared" si="5"/>
        <v>A</v>
      </c>
      <c r="B172" s="55" t="s">
        <v>315</v>
      </c>
      <c r="C172" s="55" t="s">
        <v>20</v>
      </c>
      <c r="D172" s="56">
        <f t="shared" si="4"/>
        <v>619.53394000000003</v>
      </c>
      <c r="E172" s="56"/>
      <c r="F172" s="56">
        <v>619.53394000000003</v>
      </c>
      <c r="G172" s="56">
        <v>0</v>
      </c>
    </row>
    <row r="173" spans="1:7" ht="16.5" customHeight="1" x14ac:dyDescent="0.25">
      <c r="A173" s="49" t="str">
        <f t="shared" si="5"/>
        <v>A</v>
      </c>
      <c r="B173" s="55" t="s">
        <v>315</v>
      </c>
      <c r="C173" s="55" t="s">
        <v>3</v>
      </c>
      <c r="D173" s="56">
        <f t="shared" si="4"/>
        <v>10.199950000000001</v>
      </c>
      <c r="E173" s="56"/>
      <c r="F173" s="56">
        <v>10.199950000000001</v>
      </c>
      <c r="G173" s="56">
        <v>0</v>
      </c>
    </row>
    <row r="174" spans="1:7" ht="16.5" customHeight="1" x14ac:dyDescent="0.25">
      <c r="A174" s="49" t="str">
        <f t="shared" si="5"/>
        <v>A</v>
      </c>
      <c r="B174" s="55" t="s">
        <v>315</v>
      </c>
      <c r="C174" s="55" t="s">
        <v>33</v>
      </c>
      <c r="D174" s="56">
        <f t="shared" si="4"/>
        <v>21.908750000000001</v>
      </c>
      <c r="E174" s="56"/>
      <c r="F174" s="56">
        <v>21.908750000000001</v>
      </c>
      <c r="G174" s="56">
        <v>0</v>
      </c>
    </row>
    <row r="175" spans="1:7" ht="16.5" customHeight="1" x14ac:dyDescent="0.25">
      <c r="A175" s="49" t="str">
        <f t="shared" si="5"/>
        <v>A</v>
      </c>
      <c r="B175" s="55" t="s">
        <v>315</v>
      </c>
      <c r="C175" s="55" t="s">
        <v>34</v>
      </c>
      <c r="D175" s="56">
        <f t="shared" si="4"/>
        <v>72.60633</v>
      </c>
      <c r="E175" s="56"/>
      <c r="F175" s="56">
        <v>72.60633</v>
      </c>
      <c r="G175" s="56">
        <v>0</v>
      </c>
    </row>
    <row r="176" spans="1:7" ht="16.5" customHeight="1" x14ac:dyDescent="0.25">
      <c r="A176" s="49" t="str">
        <f t="shared" si="5"/>
        <v>A</v>
      </c>
      <c r="B176" s="53" t="s">
        <v>315</v>
      </c>
      <c r="C176" s="53" t="s">
        <v>35</v>
      </c>
      <c r="D176" s="54">
        <f t="shared" si="4"/>
        <v>16.286000000000001</v>
      </c>
      <c r="E176" s="54"/>
      <c r="F176" s="54">
        <v>16.286000000000001</v>
      </c>
      <c r="G176" s="54">
        <v>0</v>
      </c>
    </row>
    <row r="177" spans="1:7" ht="15.75" thickBot="1" x14ac:dyDescent="0.3">
      <c r="A177" s="49" t="str">
        <f t="shared" si="5"/>
        <v>A</v>
      </c>
      <c r="B177" s="50" t="s">
        <v>375</v>
      </c>
      <c r="C177" s="51" t="s">
        <v>376</v>
      </c>
      <c r="D177" s="52">
        <f t="shared" si="4"/>
        <v>7403.5255800000004</v>
      </c>
      <c r="E177" s="52"/>
      <c r="F177" s="52">
        <v>7403.5255800000004</v>
      </c>
      <c r="G177" s="52">
        <v>0</v>
      </c>
    </row>
    <row r="178" spans="1:7" ht="16.5" customHeight="1" thickTop="1" x14ac:dyDescent="0.25">
      <c r="A178" s="49" t="str">
        <f t="shared" si="5"/>
        <v>A</v>
      </c>
      <c r="B178" s="53" t="s">
        <v>315</v>
      </c>
      <c r="C178" s="53" t="s">
        <v>18</v>
      </c>
      <c r="D178" s="54">
        <f t="shared" si="4"/>
        <v>7377.2225799999997</v>
      </c>
      <c r="E178" s="54"/>
      <c r="F178" s="54">
        <v>7377.2225799999997</v>
      </c>
      <c r="G178" s="54">
        <v>0</v>
      </c>
    </row>
    <row r="179" spans="1:7" ht="16.5" customHeight="1" x14ac:dyDescent="0.25">
      <c r="A179" s="49" t="str">
        <f t="shared" si="5"/>
        <v>A</v>
      </c>
      <c r="B179" s="55" t="s">
        <v>315</v>
      </c>
      <c r="C179" s="55" t="s">
        <v>19</v>
      </c>
      <c r="D179" s="56">
        <f t="shared" si="4"/>
        <v>5285.2830300000005</v>
      </c>
      <c r="E179" s="56"/>
      <c r="F179" s="56">
        <v>5285.2830300000005</v>
      </c>
      <c r="G179" s="56">
        <v>0</v>
      </c>
    </row>
    <row r="180" spans="1:7" ht="16.5" customHeight="1" x14ac:dyDescent="0.25">
      <c r="A180" s="49" t="str">
        <f t="shared" si="5"/>
        <v>A</v>
      </c>
      <c r="B180" s="55" t="s">
        <v>315</v>
      </c>
      <c r="C180" s="55" t="s">
        <v>20</v>
      </c>
      <c r="D180" s="56">
        <f t="shared" si="4"/>
        <v>1937.0606399999997</v>
      </c>
      <c r="E180" s="56"/>
      <c r="F180" s="56">
        <v>1937.0606399999997</v>
      </c>
      <c r="G180" s="56">
        <v>0</v>
      </c>
    </row>
    <row r="181" spans="1:7" ht="16.5" customHeight="1" x14ac:dyDescent="0.25">
      <c r="A181" s="49" t="str">
        <f t="shared" si="5"/>
        <v>A</v>
      </c>
      <c r="B181" s="55" t="s">
        <v>315</v>
      </c>
      <c r="C181" s="55" t="s">
        <v>33</v>
      </c>
      <c r="D181" s="56">
        <f t="shared" si="4"/>
        <v>53.752980000000001</v>
      </c>
      <c r="E181" s="56"/>
      <c r="F181" s="56">
        <v>53.752980000000001</v>
      </c>
      <c r="G181" s="56">
        <v>0</v>
      </c>
    </row>
    <row r="182" spans="1:7" ht="16.5" customHeight="1" x14ac:dyDescent="0.25">
      <c r="A182" s="49" t="str">
        <f t="shared" si="5"/>
        <v>A</v>
      </c>
      <c r="B182" s="55" t="s">
        <v>315</v>
      </c>
      <c r="C182" s="55" t="s">
        <v>34</v>
      </c>
      <c r="D182" s="56">
        <f t="shared" si="4"/>
        <v>101.12593</v>
      </c>
      <c r="E182" s="56"/>
      <c r="F182" s="56">
        <v>101.12593</v>
      </c>
      <c r="G182" s="56">
        <v>0</v>
      </c>
    </row>
    <row r="183" spans="1:7" ht="16.5" customHeight="1" x14ac:dyDescent="0.25">
      <c r="A183" s="49" t="str">
        <f t="shared" si="5"/>
        <v>A</v>
      </c>
      <c r="B183" s="53" t="s">
        <v>315</v>
      </c>
      <c r="C183" s="53" t="s">
        <v>35</v>
      </c>
      <c r="D183" s="54">
        <f t="shared" si="4"/>
        <v>26.303000000000001</v>
      </c>
      <c r="E183" s="54"/>
      <c r="F183" s="54">
        <v>26.303000000000001</v>
      </c>
      <c r="G183" s="54">
        <v>0</v>
      </c>
    </row>
    <row r="184" spans="1:7" ht="15.75" thickBot="1" x14ac:dyDescent="0.3">
      <c r="A184" s="49" t="str">
        <f t="shared" si="5"/>
        <v>A</v>
      </c>
      <c r="B184" s="50" t="s">
        <v>377</v>
      </c>
      <c r="C184" s="51" t="s">
        <v>378</v>
      </c>
      <c r="D184" s="52">
        <f t="shared" si="4"/>
        <v>48975.22634999999</v>
      </c>
      <c r="E184" s="52"/>
      <c r="F184" s="52">
        <v>48913.357269999993</v>
      </c>
      <c r="G184" s="52">
        <v>61.869080000000004</v>
      </c>
    </row>
    <row r="185" spans="1:7" ht="16.5" customHeight="1" thickTop="1" x14ac:dyDescent="0.25">
      <c r="A185" s="49" t="str">
        <f t="shared" si="5"/>
        <v>A</v>
      </c>
      <c r="B185" s="53" t="s">
        <v>315</v>
      </c>
      <c r="C185" s="53" t="s">
        <v>18</v>
      </c>
      <c r="D185" s="54">
        <f t="shared" si="4"/>
        <v>48536.790909999989</v>
      </c>
      <c r="E185" s="54"/>
      <c r="F185" s="54">
        <v>48482.121289999988</v>
      </c>
      <c r="G185" s="54">
        <v>54.669619999999995</v>
      </c>
    </row>
    <row r="186" spans="1:7" ht="16.5" customHeight="1" x14ac:dyDescent="0.25">
      <c r="A186" s="49" t="str">
        <f t="shared" si="5"/>
        <v>A</v>
      </c>
      <c r="B186" s="55" t="s">
        <v>315</v>
      </c>
      <c r="C186" s="55" t="s">
        <v>19</v>
      </c>
      <c r="D186" s="56">
        <f t="shared" si="4"/>
        <v>36590.012480000005</v>
      </c>
      <c r="E186" s="56"/>
      <c r="F186" s="56">
        <v>36566.472480000004</v>
      </c>
      <c r="G186" s="56">
        <v>23.54</v>
      </c>
    </row>
    <row r="187" spans="1:7" ht="16.5" customHeight="1" x14ac:dyDescent="0.25">
      <c r="A187" s="49" t="str">
        <f t="shared" si="5"/>
        <v>A</v>
      </c>
      <c r="B187" s="55" t="s">
        <v>315</v>
      </c>
      <c r="C187" s="55" t="s">
        <v>20</v>
      </c>
      <c r="D187" s="56">
        <f t="shared" si="4"/>
        <v>10726.624809999999</v>
      </c>
      <c r="E187" s="56"/>
      <c r="F187" s="56">
        <v>10695.86119</v>
      </c>
      <c r="G187" s="56">
        <v>30.76362</v>
      </c>
    </row>
    <row r="188" spans="1:7" ht="16.5" customHeight="1" x14ac:dyDescent="0.25">
      <c r="A188" s="49" t="str">
        <f t="shared" si="5"/>
        <v>A</v>
      </c>
      <c r="B188" s="55" t="s">
        <v>315</v>
      </c>
      <c r="C188" s="55" t="s">
        <v>33</v>
      </c>
      <c r="D188" s="56">
        <f t="shared" si="4"/>
        <v>637.3223999999999</v>
      </c>
      <c r="E188" s="56"/>
      <c r="F188" s="56">
        <v>637.3223999999999</v>
      </c>
      <c r="G188" s="56">
        <v>0</v>
      </c>
    </row>
    <row r="189" spans="1:7" ht="16.5" customHeight="1" x14ac:dyDescent="0.25">
      <c r="A189" s="49" t="str">
        <f t="shared" si="5"/>
        <v>A</v>
      </c>
      <c r="B189" s="55" t="s">
        <v>315</v>
      </c>
      <c r="C189" s="55" t="s">
        <v>34</v>
      </c>
      <c r="D189" s="56">
        <f t="shared" si="4"/>
        <v>582.83121999999992</v>
      </c>
      <c r="E189" s="56"/>
      <c r="F189" s="56">
        <v>582.46521999999993</v>
      </c>
      <c r="G189" s="56">
        <v>0.36599999999999999</v>
      </c>
    </row>
    <row r="190" spans="1:7" ht="16.5" customHeight="1" x14ac:dyDescent="0.25">
      <c r="A190" s="49" t="str">
        <f t="shared" si="5"/>
        <v>A</v>
      </c>
      <c r="B190" s="53" t="s">
        <v>315</v>
      </c>
      <c r="C190" s="53" t="s">
        <v>35</v>
      </c>
      <c r="D190" s="54">
        <f t="shared" si="4"/>
        <v>438.43543999999997</v>
      </c>
      <c r="E190" s="54"/>
      <c r="F190" s="54">
        <v>431.23597999999998</v>
      </c>
      <c r="G190" s="54">
        <v>7.1994600000000002</v>
      </c>
    </row>
    <row r="191" spans="1:7" ht="26.25" thickBot="1" x14ac:dyDescent="0.3">
      <c r="A191" s="49" t="str">
        <f t="shared" si="5"/>
        <v>A</v>
      </c>
      <c r="B191" s="50" t="s">
        <v>379</v>
      </c>
      <c r="C191" s="51" t="s">
        <v>380</v>
      </c>
      <c r="D191" s="52">
        <f t="shared" si="4"/>
        <v>48166.715019999996</v>
      </c>
      <c r="E191" s="52"/>
      <c r="F191" s="52">
        <v>48128.415939999999</v>
      </c>
      <c r="G191" s="52">
        <v>38.299080000000004</v>
      </c>
    </row>
    <row r="192" spans="1:7" ht="16.5" customHeight="1" thickTop="1" x14ac:dyDescent="0.25">
      <c r="A192" s="49" t="str">
        <f t="shared" si="5"/>
        <v>A</v>
      </c>
      <c r="B192" s="53" t="s">
        <v>315</v>
      </c>
      <c r="C192" s="53" t="s">
        <v>18</v>
      </c>
      <c r="D192" s="54">
        <f t="shared" si="4"/>
        <v>47730.210579999992</v>
      </c>
      <c r="E192" s="54"/>
      <c r="F192" s="54">
        <v>47699.110959999991</v>
      </c>
      <c r="G192" s="54">
        <v>31.099619999999998</v>
      </c>
    </row>
    <row r="193" spans="1:7" ht="16.5" customHeight="1" x14ac:dyDescent="0.25">
      <c r="A193" s="49" t="str">
        <f t="shared" si="5"/>
        <v>A</v>
      </c>
      <c r="B193" s="55" t="s">
        <v>315</v>
      </c>
      <c r="C193" s="55" t="s">
        <v>19</v>
      </c>
      <c r="D193" s="56">
        <f t="shared" si="4"/>
        <v>36088.750469999999</v>
      </c>
      <c r="E193" s="56"/>
      <c r="F193" s="56">
        <v>36088.750469999999</v>
      </c>
      <c r="G193" s="56">
        <v>0</v>
      </c>
    </row>
    <row r="194" spans="1:7" ht="16.5" customHeight="1" x14ac:dyDescent="0.25">
      <c r="A194" s="49" t="str">
        <f t="shared" si="5"/>
        <v>A</v>
      </c>
      <c r="B194" s="55" t="s">
        <v>315</v>
      </c>
      <c r="C194" s="55" t="s">
        <v>20</v>
      </c>
      <c r="D194" s="56">
        <f t="shared" si="4"/>
        <v>10522.050060000001</v>
      </c>
      <c r="E194" s="56"/>
      <c r="F194" s="56">
        <v>10491.316440000001</v>
      </c>
      <c r="G194" s="56">
        <v>30.733619999999998</v>
      </c>
    </row>
    <row r="195" spans="1:7" ht="16.5" customHeight="1" x14ac:dyDescent="0.25">
      <c r="A195" s="49" t="str">
        <f t="shared" si="5"/>
        <v>A</v>
      </c>
      <c r="B195" s="55" t="s">
        <v>315</v>
      </c>
      <c r="C195" s="55" t="s">
        <v>33</v>
      </c>
      <c r="D195" s="56">
        <f t="shared" ref="D195:D258" si="6">-E195+F195+G195</f>
        <v>636.8996699999999</v>
      </c>
      <c r="E195" s="56"/>
      <c r="F195" s="56">
        <v>636.8996699999999</v>
      </c>
      <c r="G195" s="56">
        <v>0</v>
      </c>
    </row>
    <row r="196" spans="1:7" ht="16.5" customHeight="1" x14ac:dyDescent="0.25">
      <c r="A196" s="49" t="str">
        <f t="shared" ref="A196:A259" si="7">IF(OR(D196&lt;&gt;0,),"A","B")</f>
        <v>A</v>
      </c>
      <c r="B196" s="55" t="s">
        <v>315</v>
      </c>
      <c r="C196" s="55" t="s">
        <v>34</v>
      </c>
      <c r="D196" s="56">
        <f t="shared" si="6"/>
        <v>482.51038</v>
      </c>
      <c r="E196" s="56"/>
      <c r="F196" s="56">
        <v>482.14438000000001</v>
      </c>
      <c r="G196" s="56">
        <v>0.36599999999999999</v>
      </c>
    </row>
    <row r="197" spans="1:7" ht="16.5" customHeight="1" x14ac:dyDescent="0.25">
      <c r="A197" s="49" t="str">
        <f t="shared" si="7"/>
        <v>A</v>
      </c>
      <c r="B197" s="53" t="s">
        <v>315</v>
      </c>
      <c r="C197" s="53" t="s">
        <v>35</v>
      </c>
      <c r="D197" s="54">
        <f t="shared" si="6"/>
        <v>436.50443999999999</v>
      </c>
      <c r="E197" s="54"/>
      <c r="F197" s="54">
        <v>429.30498</v>
      </c>
      <c r="G197" s="54">
        <v>7.1994600000000002</v>
      </c>
    </row>
    <row r="198" spans="1:7" s="60" customFormat="1" ht="26.25" hidden="1" thickBot="1" x14ac:dyDescent="0.3">
      <c r="A198" s="49" t="str">
        <f t="shared" si="7"/>
        <v>A</v>
      </c>
      <c r="B198" s="57" t="s">
        <v>381</v>
      </c>
      <c r="C198" s="58" t="s">
        <v>59</v>
      </c>
      <c r="D198" s="59">
        <f t="shared" si="6"/>
        <v>1930.5953199999997</v>
      </c>
      <c r="E198" s="59"/>
      <c r="F198" s="59">
        <v>1892.2962399999997</v>
      </c>
      <c r="G198" s="59">
        <v>38.299080000000004</v>
      </c>
    </row>
    <row r="199" spans="1:7" s="60" customFormat="1" ht="16.5" hidden="1" customHeight="1" thickTop="1" x14ac:dyDescent="0.25">
      <c r="A199" s="49" t="str">
        <f t="shared" si="7"/>
        <v>A</v>
      </c>
      <c r="B199" s="61" t="s">
        <v>315</v>
      </c>
      <c r="C199" s="61" t="s">
        <v>18</v>
      </c>
      <c r="D199" s="62">
        <f t="shared" si="6"/>
        <v>1923.3958599999996</v>
      </c>
      <c r="E199" s="62"/>
      <c r="F199" s="62">
        <v>1892.2962399999997</v>
      </c>
      <c r="G199" s="62">
        <v>31.099619999999998</v>
      </c>
    </row>
    <row r="200" spans="1:7" s="60" customFormat="1" ht="16.5" hidden="1" customHeight="1" x14ac:dyDescent="0.25">
      <c r="A200" s="49" t="str">
        <f t="shared" si="7"/>
        <v>A</v>
      </c>
      <c r="B200" s="63" t="s">
        <v>315</v>
      </c>
      <c r="C200" s="63" t="s">
        <v>19</v>
      </c>
      <c r="D200" s="64">
        <f t="shared" si="6"/>
        <v>1149.75542</v>
      </c>
      <c r="E200" s="64"/>
      <c r="F200" s="64">
        <v>1149.75542</v>
      </c>
      <c r="G200" s="64">
        <v>0</v>
      </c>
    </row>
    <row r="201" spans="1:7" s="60" customFormat="1" ht="16.5" hidden="1" customHeight="1" x14ac:dyDescent="0.25">
      <c r="A201" s="49" t="str">
        <f t="shared" si="7"/>
        <v>A</v>
      </c>
      <c r="B201" s="63" t="s">
        <v>315</v>
      </c>
      <c r="C201" s="63" t="s">
        <v>20</v>
      </c>
      <c r="D201" s="64">
        <f t="shared" si="6"/>
        <v>731.51411999999993</v>
      </c>
      <c r="E201" s="64"/>
      <c r="F201" s="64">
        <v>700.78049999999996</v>
      </c>
      <c r="G201" s="64">
        <v>30.733619999999998</v>
      </c>
    </row>
    <row r="202" spans="1:7" s="60" customFormat="1" ht="16.5" hidden="1" customHeight="1" x14ac:dyDescent="0.25">
      <c r="A202" s="49" t="str">
        <f t="shared" si="7"/>
        <v>A</v>
      </c>
      <c r="B202" s="63" t="s">
        <v>315</v>
      </c>
      <c r="C202" s="63" t="s">
        <v>33</v>
      </c>
      <c r="D202" s="64">
        <f t="shared" si="6"/>
        <v>37.76108</v>
      </c>
      <c r="E202" s="64"/>
      <c r="F202" s="64">
        <v>37.76108</v>
      </c>
      <c r="G202" s="64">
        <v>0</v>
      </c>
    </row>
    <row r="203" spans="1:7" s="60" customFormat="1" ht="16.5" hidden="1" customHeight="1" x14ac:dyDescent="0.25">
      <c r="A203" s="49" t="str">
        <f t="shared" si="7"/>
        <v>A</v>
      </c>
      <c r="B203" s="63" t="s">
        <v>315</v>
      </c>
      <c r="C203" s="63" t="s">
        <v>34</v>
      </c>
      <c r="D203" s="64">
        <f t="shared" si="6"/>
        <v>4.36524</v>
      </c>
      <c r="E203" s="64"/>
      <c r="F203" s="64">
        <v>3.9992399999999999</v>
      </c>
      <c r="G203" s="64">
        <v>0.36599999999999999</v>
      </c>
    </row>
    <row r="204" spans="1:7" s="60" customFormat="1" ht="16.5" hidden="1" customHeight="1" x14ac:dyDescent="0.25">
      <c r="A204" s="49" t="str">
        <f t="shared" si="7"/>
        <v>A</v>
      </c>
      <c r="B204" s="61" t="s">
        <v>315</v>
      </c>
      <c r="C204" s="61" t="s">
        <v>35</v>
      </c>
      <c r="D204" s="62">
        <f t="shared" si="6"/>
        <v>7.1994600000000002</v>
      </c>
      <c r="E204" s="62"/>
      <c r="F204" s="62">
        <v>0</v>
      </c>
      <c r="G204" s="62">
        <v>7.1994600000000002</v>
      </c>
    </row>
    <row r="205" spans="1:7" s="60" customFormat="1" ht="15.75" hidden="1" thickBot="1" x14ac:dyDescent="0.3">
      <c r="A205" s="49" t="str">
        <f t="shared" si="7"/>
        <v>A</v>
      </c>
      <c r="B205" s="57" t="s">
        <v>382</v>
      </c>
      <c r="C205" s="58" t="s">
        <v>378</v>
      </c>
      <c r="D205" s="59">
        <f t="shared" si="6"/>
        <v>46236.119700000003</v>
      </c>
      <c r="E205" s="59"/>
      <c r="F205" s="59">
        <v>46236.119700000003</v>
      </c>
      <c r="G205" s="59">
        <v>0</v>
      </c>
    </row>
    <row r="206" spans="1:7" s="60" customFormat="1" ht="16.5" hidden="1" customHeight="1" thickTop="1" x14ac:dyDescent="0.25">
      <c r="A206" s="49" t="str">
        <f t="shared" si="7"/>
        <v>A</v>
      </c>
      <c r="B206" s="61" t="s">
        <v>315</v>
      </c>
      <c r="C206" s="61" t="s">
        <v>18</v>
      </c>
      <c r="D206" s="62">
        <f t="shared" si="6"/>
        <v>45806.814720000002</v>
      </c>
      <c r="E206" s="62"/>
      <c r="F206" s="62">
        <v>45806.814720000002</v>
      </c>
      <c r="G206" s="62">
        <v>0</v>
      </c>
    </row>
    <row r="207" spans="1:7" s="60" customFormat="1" ht="16.5" hidden="1" customHeight="1" x14ac:dyDescent="0.25">
      <c r="A207" s="49" t="str">
        <f t="shared" si="7"/>
        <v>A</v>
      </c>
      <c r="B207" s="63" t="s">
        <v>315</v>
      </c>
      <c r="C207" s="63" t="s">
        <v>19</v>
      </c>
      <c r="D207" s="64">
        <f t="shared" si="6"/>
        <v>34938.995049999998</v>
      </c>
      <c r="E207" s="64"/>
      <c r="F207" s="64">
        <v>34938.995049999998</v>
      </c>
      <c r="G207" s="64">
        <v>0</v>
      </c>
    </row>
    <row r="208" spans="1:7" s="60" customFormat="1" ht="16.5" hidden="1" customHeight="1" x14ac:dyDescent="0.25">
      <c r="A208" s="49" t="str">
        <f t="shared" si="7"/>
        <v>A</v>
      </c>
      <c r="B208" s="63" t="s">
        <v>315</v>
      </c>
      <c r="C208" s="63" t="s">
        <v>20</v>
      </c>
      <c r="D208" s="64">
        <f t="shared" si="6"/>
        <v>9790.5359399999998</v>
      </c>
      <c r="E208" s="64"/>
      <c r="F208" s="64">
        <v>9790.5359399999998</v>
      </c>
      <c r="G208" s="64">
        <v>0</v>
      </c>
    </row>
    <row r="209" spans="1:7" s="60" customFormat="1" ht="16.5" hidden="1" customHeight="1" x14ac:dyDescent="0.25">
      <c r="A209" s="49" t="str">
        <f t="shared" si="7"/>
        <v>A</v>
      </c>
      <c r="B209" s="63" t="s">
        <v>315</v>
      </c>
      <c r="C209" s="63" t="s">
        <v>33</v>
      </c>
      <c r="D209" s="64">
        <f t="shared" si="6"/>
        <v>599.13859000000002</v>
      </c>
      <c r="E209" s="64"/>
      <c r="F209" s="64">
        <v>599.13859000000002</v>
      </c>
      <c r="G209" s="64">
        <v>0</v>
      </c>
    </row>
    <row r="210" spans="1:7" s="60" customFormat="1" ht="16.5" hidden="1" customHeight="1" x14ac:dyDescent="0.25">
      <c r="A210" s="49" t="str">
        <f t="shared" si="7"/>
        <v>A</v>
      </c>
      <c r="B210" s="63" t="s">
        <v>315</v>
      </c>
      <c r="C210" s="63" t="s">
        <v>34</v>
      </c>
      <c r="D210" s="64">
        <f t="shared" si="6"/>
        <v>478.14514000000003</v>
      </c>
      <c r="E210" s="64"/>
      <c r="F210" s="64">
        <v>478.14514000000003</v>
      </c>
      <c r="G210" s="64">
        <v>0</v>
      </c>
    </row>
    <row r="211" spans="1:7" s="60" customFormat="1" ht="16.5" hidden="1" customHeight="1" x14ac:dyDescent="0.25">
      <c r="A211" s="49" t="str">
        <f t="shared" si="7"/>
        <v>A</v>
      </c>
      <c r="B211" s="61" t="s">
        <v>315</v>
      </c>
      <c r="C211" s="61" t="s">
        <v>35</v>
      </c>
      <c r="D211" s="62">
        <f t="shared" si="6"/>
        <v>429.30498</v>
      </c>
      <c r="E211" s="62"/>
      <c r="F211" s="62">
        <v>429.30498</v>
      </c>
      <c r="G211" s="62">
        <v>0</v>
      </c>
    </row>
    <row r="212" spans="1:7" ht="26.25" thickBot="1" x14ac:dyDescent="0.3">
      <c r="A212" s="49" t="str">
        <f t="shared" si="7"/>
        <v>A</v>
      </c>
      <c r="B212" s="50" t="s">
        <v>383</v>
      </c>
      <c r="C212" s="51" t="s">
        <v>384</v>
      </c>
      <c r="D212" s="52">
        <f t="shared" si="6"/>
        <v>808.51133000000016</v>
      </c>
      <c r="E212" s="52"/>
      <c r="F212" s="52">
        <v>784.94133000000011</v>
      </c>
      <c r="G212" s="52">
        <v>23.57</v>
      </c>
    </row>
    <row r="213" spans="1:7" ht="16.5" customHeight="1" thickTop="1" x14ac:dyDescent="0.25">
      <c r="A213" s="49" t="str">
        <f t="shared" si="7"/>
        <v>A</v>
      </c>
      <c r="B213" s="53" t="s">
        <v>315</v>
      </c>
      <c r="C213" s="53" t="s">
        <v>18</v>
      </c>
      <c r="D213" s="54">
        <f t="shared" si="6"/>
        <v>806.58033000000012</v>
      </c>
      <c r="E213" s="54"/>
      <c r="F213" s="54">
        <v>783.01033000000007</v>
      </c>
      <c r="G213" s="54">
        <v>23.57</v>
      </c>
    </row>
    <row r="214" spans="1:7" ht="16.5" customHeight="1" x14ac:dyDescent="0.25">
      <c r="A214" s="49" t="str">
        <f t="shared" si="7"/>
        <v>A</v>
      </c>
      <c r="B214" s="55" t="s">
        <v>315</v>
      </c>
      <c r="C214" s="55" t="s">
        <v>19</v>
      </c>
      <c r="D214" s="56">
        <f t="shared" si="6"/>
        <v>501.26201000000003</v>
      </c>
      <c r="E214" s="56"/>
      <c r="F214" s="56">
        <v>477.72201000000001</v>
      </c>
      <c r="G214" s="56">
        <v>23.54</v>
      </c>
    </row>
    <row r="215" spans="1:7" ht="16.5" customHeight="1" x14ac:dyDescent="0.25">
      <c r="A215" s="49" t="str">
        <f t="shared" si="7"/>
        <v>A</v>
      </c>
      <c r="B215" s="55" t="s">
        <v>315</v>
      </c>
      <c r="C215" s="55" t="s">
        <v>20</v>
      </c>
      <c r="D215" s="56">
        <f t="shared" si="6"/>
        <v>204.57474999999999</v>
      </c>
      <c r="E215" s="56"/>
      <c r="F215" s="56">
        <v>204.54474999999999</v>
      </c>
      <c r="G215" s="56">
        <v>0.03</v>
      </c>
    </row>
    <row r="216" spans="1:7" ht="16.5" customHeight="1" x14ac:dyDescent="0.25">
      <c r="A216" s="49" t="str">
        <f t="shared" si="7"/>
        <v>A</v>
      </c>
      <c r="B216" s="55" t="s">
        <v>315</v>
      </c>
      <c r="C216" s="55" t="s">
        <v>33</v>
      </c>
      <c r="D216" s="56">
        <f t="shared" si="6"/>
        <v>0.42272999999999999</v>
      </c>
      <c r="E216" s="56"/>
      <c r="F216" s="56">
        <v>0.42272999999999999</v>
      </c>
      <c r="G216" s="56">
        <v>0</v>
      </c>
    </row>
    <row r="217" spans="1:7" ht="16.5" customHeight="1" x14ac:dyDescent="0.25">
      <c r="A217" s="49" t="str">
        <f t="shared" si="7"/>
        <v>A</v>
      </c>
      <c r="B217" s="55" t="s">
        <v>315</v>
      </c>
      <c r="C217" s="55" t="s">
        <v>34</v>
      </c>
      <c r="D217" s="56">
        <f t="shared" si="6"/>
        <v>100.32084</v>
      </c>
      <c r="E217" s="56"/>
      <c r="F217" s="56">
        <v>100.32084</v>
      </c>
      <c r="G217" s="56">
        <v>0</v>
      </c>
    </row>
    <row r="218" spans="1:7" ht="16.5" customHeight="1" x14ac:dyDescent="0.25">
      <c r="A218" s="49" t="str">
        <f t="shared" si="7"/>
        <v>A</v>
      </c>
      <c r="B218" s="53" t="s">
        <v>315</v>
      </c>
      <c r="C218" s="53" t="s">
        <v>35</v>
      </c>
      <c r="D218" s="54">
        <f t="shared" si="6"/>
        <v>1.931</v>
      </c>
      <c r="E218" s="54"/>
      <c r="F218" s="54">
        <v>1.931</v>
      </c>
      <c r="G218" s="54">
        <v>0</v>
      </c>
    </row>
    <row r="219" spans="1:7" ht="15.75" thickBot="1" x14ac:dyDescent="0.3">
      <c r="A219" s="49" t="str">
        <f t="shared" si="7"/>
        <v>A</v>
      </c>
      <c r="B219" s="50" t="s">
        <v>385</v>
      </c>
      <c r="C219" s="51" t="s">
        <v>386</v>
      </c>
      <c r="D219" s="52">
        <f t="shared" si="6"/>
        <v>3075.0240899999999</v>
      </c>
      <c r="E219" s="52"/>
      <c r="F219" s="52">
        <v>3075.0240899999999</v>
      </c>
      <c r="G219" s="52">
        <v>0</v>
      </c>
    </row>
    <row r="220" spans="1:7" ht="16.5" customHeight="1" thickTop="1" x14ac:dyDescent="0.25">
      <c r="A220" s="49" t="str">
        <f t="shared" si="7"/>
        <v>A</v>
      </c>
      <c r="B220" s="53" t="s">
        <v>315</v>
      </c>
      <c r="C220" s="53" t="s">
        <v>18</v>
      </c>
      <c r="D220" s="54">
        <f t="shared" si="6"/>
        <v>3068.8127899999999</v>
      </c>
      <c r="E220" s="54"/>
      <c r="F220" s="54">
        <v>3068.8127899999999</v>
      </c>
      <c r="G220" s="54">
        <v>0</v>
      </c>
    </row>
    <row r="221" spans="1:7" ht="16.5" customHeight="1" x14ac:dyDescent="0.25">
      <c r="A221" s="49" t="str">
        <f t="shared" si="7"/>
        <v>A</v>
      </c>
      <c r="B221" s="55" t="s">
        <v>315</v>
      </c>
      <c r="C221" s="55" t="s">
        <v>19</v>
      </c>
      <c r="D221" s="56">
        <f t="shared" si="6"/>
        <v>1844.3507299999999</v>
      </c>
      <c r="E221" s="56"/>
      <c r="F221" s="56">
        <v>1844.3507299999999</v>
      </c>
      <c r="G221" s="56">
        <v>0</v>
      </c>
    </row>
    <row r="222" spans="1:7" ht="16.5" customHeight="1" x14ac:dyDescent="0.25">
      <c r="A222" s="49" t="str">
        <f t="shared" si="7"/>
        <v>A</v>
      </c>
      <c r="B222" s="55" t="s">
        <v>315</v>
      </c>
      <c r="C222" s="55" t="s">
        <v>20</v>
      </c>
      <c r="D222" s="56">
        <f t="shared" si="6"/>
        <v>1173.0093199999999</v>
      </c>
      <c r="E222" s="56"/>
      <c r="F222" s="56">
        <v>1173.0093199999999</v>
      </c>
      <c r="G222" s="56">
        <v>0</v>
      </c>
    </row>
    <row r="223" spans="1:7" ht="16.5" customHeight="1" x14ac:dyDescent="0.25">
      <c r="A223" s="49" t="str">
        <f t="shared" si="7"/>
        <v>A</v>
      </c>
      <c r="B223" s="55" t="s">
        <v>315</v>
      </c>
      <c r="C223" s="55" t="s">
        <v>33</v>
      </c>
      <c r="D223" s="56">
        <f t="shared" si="6"/>
        <v>46.658850000000001</v>
      </c>
      <c r="E223" s="56"/>
      <c r="F223" s="56">
        <v>46.658850000000001</v>
      </c>
      <c r="G223" s="56">
        <v>0</v>
      </c>
    </row>
    <row r="224" spans="1:7" ht="16.5" customHeight="1" x14ac:dyDescent="0.25">
      <c r="A224" s="49" t="str">
        <f t="shared" si="7"/>
        <v>A</v>
      </c>
      <c r="B224" s="55" t="s">
        <v>315</v>
      </c>
      <c r="C224" s="55" t="s">
        <v>34</v>
      </c>
      <c r="D224" s="56">
        <f t="shared" si="6"/>
        <v>4.7938899999999993</v>
      </c>
      <c r="E224" s="56"/>
      <c r="F224" s="56">
        <v>4.7938899999999993</v>
      </c>
      <c r="G224" s="56">
        <v>0</v>
      </c>
    </row>
    <row r="225" spans="1:7" ht="16.5" customHeight="1" x14ac:dyDescent="0.25">
      <c r="A225" s="49" t="str">
        <f t="shared" si="7"/>
        <v>A</v>
      </c>
      <c r="B225" s="53" t="s">
        <v>315</v>
      </c>
      <c r="C225" s="53" t="s">
        <v>35</v>
      </c>
      <c r="D225" s="54">
        <f t="shared" si="6"/>
        <v>6.2113000000000005</v>
      </c>
      <c r="E225" s="54"/>
      <c r="F225" s="54">
        <v>6.2113000000000005</v>
      </c>
      <c r="G225" s="54">
        <v>0</v>
      </c>
    </row>
    <row r="226" spans="1:7" ht="51.75" thickBot="1" x14ac:dyDescent="0.3">
      <c r="A226" s="49" t="str">
        <f t="shared" si="7"/>
        <v>A</v>
      </c>
      <c r="B226" s="50" t="s">
        <v>387</v>
      </c>
      <c r="C226" s="51" t="s">
        <v>388</v>
      </c>
      <c r="D226" s="52">
        <f t="shared" si="6"/>
        <v>584.83118999999999</v>
      </c>
      <c r="E226" s="52"/>
      <c r="F226" s="52">
        <v>584.83118999999999</v>
      </c>
      <c r="G226" s="52">
        <v>0</v>
      </c>
    </row>
    <row r="227" spans="1:7" ht="16.5" customHeight="1" thickTop="1" x14ac:dyDescent="0.25">
      <c r="A227" s="49" t="str">
        <f t="shared" si="7"/>
        <v>A</v>
      </c>
      <c r="B227" s="53" t="s">
        <v>315</v>
      </c>
      <c r="C227" s="53" t="s">
        <v>18</v>
      </c>
      <c r="D227" s="54">
        <f t="shared" si="6"/>
        <v>584.83118999999999</v>
      </c>
      <c r="E227" s="54"/>
      <c r="F227" s="54">
        <v>584.83118999999999</v>
      </c>
      <c r="G227" s="54">
        <v>0</v>
      </c>
    </row>
    <row r="228" spans="1:7" ht="16.5" customHeight="1" x14ac:dyDescent="0.25">
      <c r="A228" s="49" t="str">
        <f t="shared" si="7"/>
        <v>A</v>
      </c>
      <c r="B228" s="55" t="s">
        <v>315</v>
      </c>
      <c r="C228" s="55" t="s">
        <v>19</v>
      </c>
      <c r="D228" s="56">
        <f t="shared" si="6"/>
        <v>390.69017000000002</v>
      </c>
      <c r="E228" s="56"/>
      <c r="F228" s="56">
        <v>390.69017000000002</v>
      </c>
      <c r="G228" s="56">
        <v>0</v>
      </c>
    </row>
    <row r="229" spans="1:7" ht="16.5" customHeight="1" x14ac:dyDescent="0.25">
      <c r="A229" s="49" t="str">
        <f t="shared" si="7"/>
        <v>A</v>
      </c>
      <c r="B229" s="55" t="s">
        <v>315</v>
      </c>
      <c r="C229" s="55" t="s">
        <v>20</v>
      </c>
      <c r="D229" s="56">
        <f t="shared" si="6"/>
        <v>186.99717999999999</v>
      </c>
      <c r="E229" s="56"/>
      <c r="F229" s="56">
        <v>186.99717999999999</v>
      </c>
      <c r="G229" s="56">
        <v>0</v>
      </c>
    </row>
    <row r="230" spans="1:7" ht="16.5" customHeight="1" x14ac:dyDescent="0.25">
      <c r="A230" s="49" t="str">
        <f t="shared" si="7"/>
        <v>A</v>
      </c>
      <c r="B230" s="55" t="s">
        <v>315</v>
      </c>
      <c r="C230" s="55" t="s">
        <v>33</v>
      </c>
      <c r="D230" s="56">
        <f t="shared" si="6"/>
        <v>5.1163599999999994</v>
      </c>
      <c r="E230" s="56"/>
      <c r="F230" s="56">
        <v>5.1163599999999994</v>
      </c>
      <c r="G230" s="56">
        <v>0</v>
      </c>
    </row>
    <row r="231" spans="1:7" ht="16.5" customHeight="1" x14ac:dyDescent="0.25">
      <c r="A231" s="49" t="str">
        <f t="shared" si="7"/>
        <v>A</v>
      </c>
      <c r="B231" s="55" t="s">
        <v>315</v>
      </c>
      <c r="C231" s="55" t="s">
        <v>34</v>
      </c>
      <c r="D231" s="56">
        <f t="shared" si="6"/>
        <v>2.0274800000000002</v>
      </c>
      <c r="E231" s="56"/>
      <c r="F231" s="56">
        <v>2.0274800000000002</v>
      </c>
      <c r="G231" s="56">
        <v>0</v>
      </c>
    </row>
    <row r="232" spans="1:7" ht="26.25" thickBot="1" x14ac:dyDescent="0.3">
      <c r="A232" s="49" t="str">
        <f t="shared" si="7"/>
        <v>A</v>
      </c>
      <c r="B232" s="50" t="s">
        <v>389</v>
      </c>
      <c r="C232" s="51" t="s">
        <v>390</v>
      </c>
      <c r="D232" s="52">
        <f t="shared" si="6"/>
        <v>443.24215999999996</v>
      </c>
      <c r="E232" s="52"/>
      <c r="F232" s="52">
        <v>443.24215999999996</v>
      </c>
      <c r="G232" s="52">
        <v>0</v>
      </c>
    </row>
    <row r="233" spans="1:7" ht="16.5" customHeight="1" thickTop="1" x14ac:dyDescent="0.25">
      <c r="A233" s="49" t="str">
        <f t="shared" si="7"/>
        <v>A</v>
      </c>
      <c r="B233" s="53" t="s">
        <v>315</v>
      </c>
      <c r="C233" s="53" t="s">
        <v>18</v>
      </c>
      <c r="D233" s="54">
        <f t="shared" si="6"/>
        <v>442.14215999999999</v>
      </c>
      <c r="E233" s="54"/>
      <c r="F233" s="54">
        <v>442.14215999999999</v>
      </c>
      <c r="G233" s="54">
        <v>0</v>
      </c>
    </row>
    <row r="234" spans="1:7" ht="16.5" customHeight="1" x14ac:dyDescent="0.25">
      <c r="A234" s="49" t="str">
        <f t="shared" si="7"/>
        <v>A</v>
      </c>
      <c r="B234" s="55" t="s">
        <v>315</v>
      </c>
      <c r="C234" s="55" t="s">
        <v>19</v>
      </c>
      <c r="D234" s="56">
        <f t="shared" si="6"/>
        <v>290.74218000000002</v>
      </c>
      <c r="E234" s="56"/>
      <c r="F234" s="56">
        <v>290.74218000000002</v>
      </c>
      <c r="G234" s="56">
        <v>0</v>
      </c>
    </row>
    <row r="235" spans="1:7" ht="16.5" customHeight="1" x14ac:dyDescent="0.25">
      <c r="A235" s="49" t="str">
        <f t="shared" si="7"/>
        <v>A</v>
      </c>
      <c r="B235" s="55" t="s">
        <v>315</v>
      </c>
      <c r="C235" s="55" t="s">
        <v>20</v>
      </c>
      <c r="D235" s="56">
        <f t="shared" si="6"/>
        <v>151.39997999999997</v>
      </c>
      <c r="E235" s="56"/>
      <c r="F235" s="56">
        <v>151.39997999999997</v>
      </c>
      <c r="G235" s="56">
        <v>0</v>
      </c>
    </row>
    <row r="236" spans="1:7" ht="16.5" customHeight="1" x14ac:dyDescent="0.25">
      <c r="A236" s="49" t="str">
        <f t="shared" si="7"/>
        <v>A</v>
      </c>
      <c r="B236" s="53" t="s">
        <v>315</v>
      </c>
      <c r="C236" s="53" t="s">
        <v>35</v>
      </c>
      <c r="D236" s="54">
        <f t="shared" si="6"/>
        <v>1.1000000000000001</v>
      </c>
      <c r="E236" s="54"/>
      <c r="F236" s="54">
        <v>1.1000000000000001</v>
      </c>
      <c r="G236" s="54">
        <v>0</v>
      </c>
    </row>
    <row r="237" spans="1:7" ht="51.75" thickBot="1" x14ac:dyDescent="0.3">
      <c r="A237" s="49" t="str">
        <f t="shared" si="7"/>
        <v>A</v>
      </c>
      <c r="B237" s="50" t="s">
        <v>391</v>
      </c>
      <c r="C237" s="51" t="s">
        <v>392</v>
      </c>
      <c r="D237" s="52">
        <f t="shared" si="6"/>
        <v>486.93741999999997</v>
      </c>
      <c r="E237" s="52"/>
      <c r="F237" s="52">
        <v>486.93741999999997</v>
      </c>
      <c r="G237" s="52">
        <v>0</v>
      </c>
    </row>
    <row r="238" spans="1:7" ht="16.5" customHeight="1" thickTop="1" x14ac:dyDescent="0.25">
      <c r="A238" s="49" t="str">
        <f t="shared" si="7"/>
        <v>A</v>
      </c>
      <c r="B238" s="53" t="s">
        <v>315</v>
      </c>
      <c r="C238" s="53" t="s">
        <v>18</v>
      </c>
      <c r="D238" s="54">
        <f t="shared" si="6"/>
        <v>479.80241999999998</v>
      </c>
      <c r="E238" s="54"/>
      <c r="F238" s="54">
        <v>479.80241999999998</v>
      </c>
      <c r="G238" s="54">
        <v>0</v>
      </c>
    </row>
    <row r="239" spans="1:7" ht="16.5" customHeight="1" x14ac:dyDescent="0.25">
      <c r="A239" s="49" t="str">
        <f t="shared" si="7"/>
        <v>A</v>
      </c>
      <c r="B239" s="55" t="s">
        <v>315</v>
      </c>
      <c r="C239" s="55" t="s">
        <v>19</v>
      </c>
      <c r="D239" s="56">
        <f t="shared" si="6"/>
        <v>334.03871000000004</v>
      </c>
      <c r="E239" s="56"/>
      <c r="F239" s="56">
        <v>334.03871000000004</v>
      </c>
      <c r="G239" s="56">
        <v>0</v>
      </c>
    </row>
    <row r="240" spans="1:7" ht="16.5" customHeight="1" x14ac:dyDescent="0.25">
      <c r="A240" s="49" t="str">
        <f t="shared" si="7"/>
        <v>A</v>
      </c>
      <c r="B240" s="55" t="s">
        <v>315</v>
      </c>
      <c r="C240" s="55" t="s">
        <v>20</v>
      </c>
      <c r="D240" s="56">
        <f t="shared" si="6"/>
        <v>143.35718</v>
      </c>
      <c r="E240" s="56"/>
      <c r="F240" s="56">
        <v>143.35718</v>
      </c>
      <c r="G240" s="56">
        <v>0</v>
      </c>
    </row>
    <row r="241" spans="1:7" ht="16.5" customHeight="1" x14ac:dyDescent="0.25">
      <c r="A241" s="49" t="str">
        <f t="shared" si="7"/>
        <v>A</v>
      </c>
      <c r="B241" s="55" t="s">
        <v>315</v>
      </c>
      <c r="C241" s="55" t="s">
        <v>33</v>
      </c>
      <c r="D241" s="56">
        <f t="shared" si="6"/>
        <v>0.47499999999999998</v>
      </c>
      <c r="E241" s="56"/>
      <c r="F241" s="56">
        <v>0.47499999999999998</v>
      </c>
      <c r="G241" s="56">
        <v>0</v>
      </c>
    </row>
    <row r="242" spans="1:7" ht="16.5" customHeight="1" x14ac:dyDescent="0.25">
      <c r="A242" s="49" t="str">
        <f t="shared" si="7"/>
        <v>A</v>
      </c>
      <c r="B242" s="55" t="s">
        <v>315</v>
      </c>
      <c r="C242" s="55" t="s">
        <v>34</v>
      </c>
      <c r="D242" s="56">
        <f t="shared" si="6"/>
        <v>1.9315299999999997</v>
      </c>
      <c r="E242" s="56"/>
      <c r="F242" s="56">
        <v>1.9315299999999997</v>
      </c>
      <c r="G242" s="56">
        <v>0</v>
      </c>
    </row>
    <row r="243" spans="1:7" ht="16.5" customHeight="1" x14ac:dyDescent="0.25">
      <c r="A243" s="49" t="str">
        <f t="shared" si="7"/>
        <v>A</v>
      </c>
      <c r="B243" s="53" t="s">
        <v>315</v>
      </c>
      <c r="C243" s="53" t="s">
        <v>35</v>
      </c>
      <c r="D243" s="54">
        <f t="shared" si="6"/>
        <v>7.1349999999999998</v>
      </c>
      <c r="E243" s="54"/>
      <c r="F243" s="54">
        <v>7.1349999999999998</v>
      </c>
      <c r="G243" s="54">
        <v>0</v>
      </c>
    </row>
    <row r="244" spans="1:7" ht="39" thickBot="1" x14ac:dyDescent="0.3">
      <c r="A244" s="49" t="str">
        <f t="shared" si="7"/>
        <v>A</v>
      </c>
      <c r="B244" s="50" t="s">
        <v>393</v>
      </c>
      <c r="C244" s="51" t="s">
        <v>394</v>
      </c>
      <c r="D244" s="52">
        <f t="shared" si="6"/>
        <v>510.51441000000005</v>
      </c>
      <c r="E244" s="52"/>
      <c r="F244" s="52">
        <v>510.51441000000005</v>
      </c>
      <c r="G244" s="52">
        <v>0</v>
      </c>
    </row>
    <row r="245" spans="1:7" ht="16.5" customHeight="1" thickTop="1" x14ac:dyDescent="0.25">
      <c r="A245" s="49" t="str">
        <f t="shared" si="7"/>
        <v>A</v>
      </c>
      <c r="B245" s="53" t="s">
        <v>315</v>
      </c>
      <c r="C245" s="53" t="s">
        <v>18</v>
      </c>
      <c r="D245" s="54">
        <f t="shared" si="6"/>
        <v>506.80791000000005</v>
      </c>
      <c r="E245" s="54"/>
      <c r="F245" s="54">
        <v>506.80791000000005</v>
      </c>
      <c r="G245" s="54">
        <v>0</v>
      </c>
    </row>
    <row r="246" spans="1:7" ht="16.5" customHeight="1" x14ac:dyDescent="0.25">
      <c r="A246" s="49" t="str">
        <f t="shared" si="7"/>
        <v>A</v>
      </c>
      <c r="B246" s="55" t="s">
        <v>315</v>
      </c>
      <c r="C246" s="55" t="s">
        <v>19</v>
      </c>
      <c r="D246" s="56">
        <f t="shared" si="6"/>
        <v>352.12155999999999</v>
      </c>
      <c r="E246" s="56"/>
      <c r="F246" s="56">
        <v>352.12155999999999</v>
      </c>
      <c r="G246" s="56">
        <v>0</v>
      </c>
    </row>
    <row r="247" spans="1:7" ht="16.5" customHeight="1" x14ac:dyDescent="0.25">
      <c r="A247" s="49" t="str">
        <f t="shared" si="7"/>
        <v>A</v>
      </c>
      <c r="B247" s="55" t="s">
        <v>315</v>
      </c>
      <c r="C247" s="55" t="s">
        <v>20</v>
      </c>
      <c r="D247" s="56">
        <f t="shared" si="6"/>
        <v>152.87975</v>
      </c>
      <c r="E247" s="56"/>
      <c r="F247" s="56">
        <v>152.87975</v>
      </c>
      <c r="G247" s="56">
        <v>0</v>
      </c>
    </row>
    <row r="248" spans="1:7" ht="16.5" customHeight="1" x14ac:dyDescent="0.25">
      <c r="A248" s="49" t="str">
        <f t="shared" si="7"/>
        <v>A</v>
      </c>
      <c r="B248" s="55" t="s">
        <v>315</v>
      </c>
      <c r="C248" s="55" t="s">
        <v>34</v>
      </c>
      <c r="D248" s="56">
        <f t="shared" si="6"/>
        <v>1.8066</v>
      </c>
      <c r="E248" s="56"/>
      <c r="F248" s="56">
        <v>1.8066</v>
      </c>
      <c r="G248" s="56">
        <v>0</v>
      </c>
    </row>
    <row r="249" spans="1:7" ht="16.5" customHeight="1" x14ac:dyDescent="0.25">
      <c r="A249" s="49" t="str">
        <f t="shared" si="7"/>
        <v>A</v>
      </c>
      <c r="B249" s="53" t="s">
        <v>315</v>
      </c>
      <c r="C249" s="53" t="s">
        <v>35</v>
      </c>
      <c r="D249" s="54">
        <f t="shared" si="6"/>
        <v>3.7065000000000001</v>
      </c>
      <c r="E249" s="54"/>
      <c r="F249" s="54">
        <v>3.7065000000000001</v>
      </c>
      <c r="G249" s="54">
        <v>0</v>
      </c>
    </row>
    <row r="250" spans="1:7" ht="26.25" thickBot="1" x14ac:dyDescent="0.3">
      <c r="A250" s="49" t="str">
        <f t="shared" si="7"/>
        <v>A</v>
      </c>
      <c r="B250" s="50" t="s">
        <v>395</v>
      </c>
      <c r="C250" s="51" t="s">
        <v>396</v>
      </c>
      <c r="D250" s="52">
        <f t="shared" si="6"/>
        <v>439.14072999999996</v>
      </c>
      <c r="E250" s="52"/>
      <c r="F250" s="52">
        <v>439.14072999999996</v>
      </c>
      <c r="G250" s="52">
        <v>0</v>
      </c>
    </row>
    <row r="251" spans="1:7" ht="16.5" customHeight="1" thickTop="1" x14ac:dyDescent="0.25">
      <c r="A251" s="49" t="str">
        <f t="shared" si="7"/>
        <v>A</v>
      </c>
      <c r="B251" s="53" t="s">
        <v>315</v>
      </c>
      <c r="C251" s="53" t="s">
        <v>18</v>
      </c>
      <c r="D251" s="54">
        <f t="shared" si="6"/>
        <v>430.51673</v>
      </c>
      <c r="E251" s="54"/>
      <c r="F251" s="54">
        <v>430.51673</v>
      </c>
      <c r="G251" s="54">
        <v>0</v>
      </c>
    </row>
    <row r="252" spans="1:7" ht="16.5" customHeight="1" x14ac:dyDescent="0.25">
      <c r="A252" s="49" t="str">
        <f t="shared" si="7"/>
        <v>A</v>
      </c>
      <c r="B252" s="55" t="s">
        <v>315</v>
      </c>
      <c r="C252" s="55" t="s">
        <v>19</v>
      </c>
      <c r="D252" s="56">
        <f t="shared" si="6"/>
        <v>293.15807000000001</v>
      </c>
      <c r="E252" s="56"/>
      <c r="F252" s="56">
        <v>293.15807000000001</v>
      </c>
      <c r="G252" s="56">
        <v>0</v>
      </c>
    </row>
    <row r="253" spans="1:7" ht="16.5" customHeight="1" x14ac:dyDescent="0.25">
      <c r="A253" s="49" t="str">
        <f t="shared" si="7"/>
        <v>A</v>
      </c>
      <c r="B253" s="55" t="s">
        <v>315</v>
      </c>
      <c r="C253" s="55" t="s">
        <v>20</v>
      </c>
      <c r="D253" s="56">
        <f t="shared" si="6"/>
        <v>136.35122000000001</v>
      </c>
      <c r="E253" s="56"/>
      <c r="F253" s="56">
        <v>136.35122000000001</v>
      </c>
      <c r="G253" s="56">
        <v>0</v>
      </c>
    </row>
    <row r="254" spans="1:7" ht="16.5" customHeight="1" x14ac:dyDescent="0.25">
      <c r="A254" s="49" t="str">
        <f t="shared" si="7"/>
        <v>A</v>
      </c>
      <c r="B254" s="55" t="s">
        <v>315</v>
      </c>
      <c r="C254" s="55" t="s">
        <v>33</v>
      </c>
      <c r="D254" s="56">
        <f t="shared" si="6"/>
        <v>0.21818000000000001</v>
      </c>
      <c r="E254" s="56"/>
      <c r="F254" s="56">
        <v>0.21818000000000001</v>
      </c>
      <c r="G254" s="56">
        <v>0</v>
      </c>
    </row>
    <row r="255" spans="1:7" ht="16.5" customHeight="1" x14ac:dyDescent="0.25">
      <c r="A255" s="49" t="str">
        <f t="shared" si="7"/>
        <v>A</v>
      </c>
      <c r="B255" s="55" t="s">
        <v>315</v>
      </c>
      <c r="C255" s="55" t="s">
        <v>34</v>
      </c>
      <c r="D255" s="56">
        <f t="shared" si="6"/>
        <v>0.78925999999999996</v>
      </c>
      <c r="E255" s="56"/>
      <c r="F255" s="56">
        <v>0.78925999999999996</v>
      </c>
      <c r="G255" s="56">
        <v>0</v>
      </c>
    </row>
    <row r="256" spans="1:7" ht="16.5" customHeight="1" x14ac:dyDescent="0.25">
      <c r="A256" s="49" t="str">
        <f t="shared" si="7"/>
        <v>A</v>
      </c>
      <c r="B256" s="53" t="s">
        <v>315</v>
      </c>
      <c r="C256" s="53" t="s">
        <v>35</v>
      </c>
      <c r="D256" s="54">
        <f t="shared" si="6"/>
        <v>8.6240000000000006</v>
      </c>
      <c r="E256" s="54"/>
      <c r="F256" s="54">
        <v>8.6240000000000006</v>
      </c>
      <c r="G256" s="54">
        <v>0</v>
      </c>
    </row>
    <row r="257" spans="1:7" ht="26.25" thickBot="1" x14ac:dyDescent="0.3">
      <c r="A257" s="49" t="str">
        <f t="shared" si="7"/>
        <v>A</v>
      </c>
      <c r="B257" s="50" t="s">
        <v>397</v>
      </c>
      <c r="C257" s="51" t="s">
        <v>398</v>
      </c>
      <c r="D257" s="52">
        <f t="shared" si="6"/>
        <v>426.61142000000007</v>
      </c>
      <c r="E257" s="52"/>
      <c r="F257" s="52">
        <v>426.61142000000007</v>
      </c>
      <c r="G257" s="52">
        <v>0</v>
      </c>
    </row>
    <row r="258" spans="1:7" ht="16.5" customHeight="1" thickTop="1" x14ac:dyDescent="0.25">
      <c r="A258" s="49" t="str">
        <f t="shared" si="7"/>
        <v>A</v>
      </c>
      <c r="B258" s="53" t="s">
        <v>315</v>
      </c>
      <c r="C258" s="53" t="s">
        <v>18</v>
      </c>
      <c r="D258" s="54">
        <f t="shared" si="6"/>
        <v>423.82142000000005</v>
      </c>
      <c r="E258" s="54"/>
      <c r="F258" s="54">
        <v>423.82142000000005</v>
      </c>
      <c r="G258" s="54">
        <v>0</v>
      </c>
    </row>
    <row r="259" spans="1:7" ht="16.5" customHeight="1" x14ac:dyDescent="0.25">
      <c r="A259" s="49" t="str">
        <f t="shared" si="7"/>
        <v>A</v>
      </c>
      <c r="B259" s="55" t="s">
        <v>315</v>
      </c>
      <c r="C259" s="55" t="s">
        <v>19</v>
      </c>
      <c r="D259" s="56">
        <f t="shared" ref="D259:D322" si="8">-E259+F259+G259</f>
        <v>312.44603000000001</v>
      </c>
      <c r="E259" s="56"/>
      <c r="F259" s="56">
        <v>312.44603000000001</v>
      </c>
      <c r="G259" s="56">
        <v>0</v>
      </c>
    </row>
    <row r="260" spans="1:7" ht="16.5" customHeight="1" x14ac:dyDescent="0.25">
      <c r="A260" s="49" t="str">
        <f t="shared" ref="A260:A323" si="9">IF(OR(D260&lt;&gt;0,),"A","B")</f>
        <v>A</v>
      </c>
      <c r="B260" s="55" t="s">
        <v>315</v>
      </c>
      <c r="C260" s="55" t="s">
        <v>20</v>
      </c>
      <c r="D260" s="56">
        <f t="shared" si="8"/>
        <v>109.58662</v>
      </c>
      <c r="E260" s="56"/>
      <c r="F260" s="56">
        <v>109.58662</v>
      </c>
      <c r="G260" s="56">
        <v>0</v>
      </c>
    </row>
    <row r="261" spans="1:7" ht="16.5" customHeight="1" x14ac:dyDescent="0.25">
      <c r="A261" s="49" t="str">
        <f t="shared" si="9"/>
        <v>A</v>
      </c>
      <c r="B261" s="55" t="s">
        <v>315</v>
      </c>
      <c r="C261" s="55" t="s">
        <v>33</v>
      </c>
      <c r="D261" s="56">
        <f t="shared" si="8"/>
        <v>1.03826</v>
      </c>
      <c r="E261" s="56"/>
      <c r="F261" s="56">
        <v>1.03826</v>
      </c>
      <c r="G261" s="56">
        <v>0</v>
      </c>
    </row>
    <row r="262" spans="1:7" ht="16.5" customHeight="1" x14ac:dyDescent="0.25">
      <c r="A262" s="49" t="str">
        <f t="shared" si="9"/>
        <v>A</v>
      </c>
      <c r="B262" s="55" t="s">
        <v>315</v>
      </c>
      <c r="C262" s="55" t="s">
        <v>34</v>
      </c>
      <c r="D262" s="56">
        <f t="shared" si="8"/>
        <v>0.75051000000000001</v>
      </c>
      <c r="E262" s="56"/>
      <c r="F262" s="56">
        <v>0.75051000000000001</v>
      </c>
      <c r="G262" s="56">
        <v>0</v>
      </c>
    </row>
    <row r="263" spans="1:7" ht="16.5" customHeight="1" x14ac:dyDescent="0.25">
      <c r="A263" s="49" t="str">
        <f t="shared" si="9"/>
        <v>A</v>
      </c>
      <c r="B263" s="53" t="s">
        <v>315</v>
      </c>
      <c r="C263" s="53" t="s">
        <v>35</v>
      </c>
      <c r="D263" s="54">
        <f t="shared" si="8"/>
        <v>2.79</v>
      </c>
      <c r="E263" s="54"/>
      <c r="F263" s="54">
        <v>2.79</v>
      </c>
      <c r="G263" s="54">
        <v>0</v>
      </c>
    </row>
    <row r="264" spans="1:7" ht="39" thickBot="1" x14ac:dyDescent="0.3">
      <c r="A264" s="49" t="str">
        <f t="shared" si="9"/>
        <v>A</v>
      </c>
      <c r="B264" s="50" t="s">
        <v>399</v>
      </c>
      <c r="C264" s="51" t="s">
        <v>400</v>
      </c>
      <c r="D264" s="52">
        <f t="shared" si="8"/>
        <v>461.67998</v>
      </c>
      <c r="E264" s="52"/>
      <c r="F264" s="52">
        <v>461.67998</v>
      </c>
      <c r="G264" s="52">
        <v>0</v>
      </c>
    </row>
    <row r="265" spans="1:7" ht="16.5" customHeight="1" thickTop="1" x14ac:dyDescent="0.25">
      <c r="A265" s="49" t="str">
        <f t="shared" si="9"/>
        <v>A</v>
      </c>
      <c r="B265" s="53" t="s">
        <v>315</v>
      </c>
      <c r="C265" s="53" t="s">
        <v>18</v>
      </c>
      <c r="D265" s="54">
        <f t="shared" si="8"/>
        <v>461.67998</v>
      </c>
      <c r="E265" s="54"/>
      <c r="F265" s="54">
        <v>461.67998</v>
      </c>
      <c r="G265" s="54">
        <v>0</v>
      </c>
    </row>
    <row r="266" spans="1:7" ht="16.5" customHeight="1" x14ac:dyDescent="0.25">
      <c r="A266" s="49" t="str">
        <f t="shared" si="9"/>
        <v>A</v>
      </c>
      <c r="B266" s="55" t="s">
        <v>315</v>
      </c>
      <c r="C266" s="55" t="s">
        <v>19</v>
      </c>
      <c r="D266" s="56">
        <f t="shared" si="8"/>
        <v>325.93923000000001</v>
      </c>
      <c r="E266" s="56"/>
      <c r="F266" s="56">
        <v>325.93923000000001</v>
      </c>
      <c r="G266" s="56">
        <v>0</v>
      </c>
    </row>
    <row r="267" spans="1:7" ht="16.5" customHeight="1" x14ac:dyDescent="0.25">
      <c r="A267" s="49" t="str">
        <f t="shared" si="9"/>
        <v>A</v>
      </c>
      <c r="B267" s="55" t="s">
        <v>315</v>
      </c>
      <c r="C267" s="55" t="s">
        <v>20</v>
      </c>
      <c r="D267" s="56">
        <f t="shared" si="8"/>
        <v>134.20989</v>
      </c>
      <c r="E267" s="56"/>
      <c r="F267" s="56">
        <v>134.20989</v>
      </c>
      <c r="G267" s="56">
        <v>0</v>
      </c>
    </row>
    <row r="268" spans="1:7" ht="16.5" customHeight="1" x14ac:dyDescent="0.25">
      <c r="A268" s="49" t="str">
        <f t="shared" si="9"/>
        <v>A</v>
      </c>
      <c r="B268" s="55" t="s">
        <v>315</v>
      </c>
      <c r="C268" s="55" t="s">
        <v>34</v>
      </c>
      <c r="D268" s="56">
        <f t="shared" si="8"/>
        <v>1.5308600000000001</v>
      </c>
      <c r="E268" s="56"/>
      <c r="F268" s="56">
        <v>1.5308600000000001</v>
      </c>
      <c r="G268" s="56">
        <v>0</v>
      </c>
    </row>
    <row r="269" spans="1:7" ht="39" thickBot="1" x14ac:dyDescent="0.3">
      <c r="A269" s="49" t="str">
        <f t="shared" si="9"/>
        <v>A</v>
      </c>
      <c r="B269" s="50" t="s">
        <v>401</v>
      </c>
      <c r="C269" s="51" t="s">
        <v>402</v>
      </c>
      <c r="D269" s="52">
        <f t="shared" si="8"/>
        <v>640.02052000000003</v>
      </c>
      <c r="E269" s="52"/>
      <c r="F269" s="52">
        <v>640.02052000000003</v>
      </c>
      <c r="G269" s="52">
        <v>0</v>
      </c>
    </row>
    <row r="270" spans="1:7" ht="16.5" customHeight="1" thickTop="1" x14ac:dyDescent="0.25">
      <c r="A270" s="49" t="str">
        <f t="shared" si="9"/>
        <v>A</v>
      </c>
      <c r="B270" s="53" t="s">
        <v>315</v>
      </c>
      <c r="C270" s="53" t="s">
        <v>18</v>
      </c>
      <c r="D270" s="54">
        <f t="shared" si="8"/>
        <v>636.86752000000001</v>
      </c>
      <c r="E270" s="54"/>
      <c r="F270" s="54">
        <v>636.86752000000001</v>
      </c>
      <c r="G270" s="54">
        <v>0</v>
      </c>
    </row>
    <row r="271" spans="1:7" ht="16.5" customHeight="1" x14ac:dyDescent="0.25">
      <c r="A271" s="49" t="str">
        <f t="shared" si="9"/>
        <v>A</v>
      </c>
      <c r="B271" s="55" t="s">
        <v>315</v>
      </c>
      <c r="C271" s="55" t="s">
        <v>19</v>
      </c>
      <c r="D271" s="56">
        <f t="shared" si="8"/>
        <v>411.36133999999998</v>
      </c>
      <c r="E271" s="56"/>
      <c r="F271" s="56">
        <v>411.36133999999998</v>
      </c>
      <c r="G271" s="56">
        <v>0</v>
      </c>
    </row>
    <row r="272" spans="1:7" ht="16.5" customHeight="1" x14ac:dyDescent="0.25">
      <c r="A272" s="49" t="str">
        <f t="shared" si="9"/>
        <v>A</v>
      </c>
      <c r="B272" s="55" t="s">
        <v>315</v>
      </c>
      <c r="C272" s="55" t="s">
        <v>20</v>
      </c>
      <c r="D272" s="56">
        <f t="shared" si="8"/>
        <v>215.5248</v>
      </c>
      <c r="E272" s="56"/>
      <c r="F272" s="56">
        <v>215.5248</v>
      </c>
      <c r="G272" s="56">
        <v>0</v>
      </c>
    </row>
    <row r="273" spans="1:7" ht="16.5" customHeight="1" x14ac:dyDescent="0.25">
      <c r="A273" s="49" t="str">
        <f t="shared" si="9"/>
        <v>A</v>
      </c>
      <c r="B273" s="55" t="s">
        <v>315</v>
      </c>
      <c r="C273" s="55" t="s">
        <v>33</v>
      </c>
      <c r="D273" s="56">
        <f t="shared" si="8"/>
        <v>8.1</v>
      </c>
      <c r="E273" s="56"/>
      <c r="F273" s="56">
        <v>8.1</v>
      </c>
      <c r="G273" s="56">
        <v>0</v>
      </c>
    </row>
    <row r="274" spans="1:7" ht="16.5" customHeight="1" x14ac:dyDescent="0.25">
      <c r="A274" s="49" t="str">
        <f t="shared" si="9"/>
        <v>A</v>
      </c>
      <c r="B274" s="55" t="s">
        <v>315</v>
      </c>
      <c r="C274" s="55" t="s">
        <v>34</v>
      </c>
      <c r="D274" s="56">
        <f t="shared" si="8"/>
        <v>1.8813799999999998</v>
      </c>
      <c r="E274" s="56"/>
      <c r="F274" s="56">
        <v>1.8813799999999998</v>
      </c>
      <c r="G274" s="56">
        <v>0</v>
      </c>
    </row>
    <row r="275" spans="1:7" ht="16.5" customHeight="1" x14ac:dyDescent="0.25">
      <c r="A275" s="49" t="str">
        <f t="shared" si="9"/>
        <v>A</v>
      </c>
      <c r="B275" s="53" t="s">
        <v>315</v>
      </c>
      <c r="C275" s="53" t="s">
        <v>35</v>
      </c>
      <c r="D275" s="54">
        <f t="shared" si="8"/>
        <v>3.153</v>
      </c>
      <c r="E275" s="54"/>
      <c r="F275" s="54">
        <v>3.153</v>
      </c>
      <c r="G275" s="54">
        <v>0</v>
      </c>
    </row>
    <row r="276" spans="1:7" ht="26.25" thickBot="1" x14ac:dyDescent="0.3">
      <c r="A276" s="49" t="str">
        <f t="shared" si="9"/>
        <v>A</v>
      </c>
      <c r="B276" s="50" t="s">
        <v>403</v>
      </c>
      <c r="C276" s="51" t="s">
        <v>404</v>
      </c>
      <c r="D276" s="52">
        <f t="shared" si="8"/>
        <v>449.05279000000002</v>
      </c>
      <c r="E276" s="52"/>
      <c r="F276" s="52">
        <v>449.05279000000002</v>
      </c>
      <c r="G276" s="52">
        <v>0</v>
      </c>
    </row>
    <row r="277" spans="1:7" ht="16.5" customHeight="1" thickTop="1" x14ac:dyDescent="0.25">
      <c r="A277" s="49" t="str">
        <f t="shared" si="9"/>
        <v>A</v>
      </c>
      <c r="B277" s="53" t="s">
        <v>315</v>
      </c>
      <c r="C277" s="53" t="s">
        <v>18</v>
      </c>
      <c r="D277" s="54">
        <f t="shared" si="8"/>
        <v>449.05279000000002</v>
      </c>
      <c r="E277" s="54"/>
      <c r="F277" s="54">
        <v>449.05279000000002</v>
      </c>
      <c r="G277" s="54">
        <v>0</v>
      </c>
    </row>
    <row r="278" spans="1:7" ht="16.5" customHeight="1" x14ac:dyDescent="0.25">
      <c r="A278" s="49" t="str">
        <f t="shared" si="9"/>
        <v>A</v>
      </c>
      <c r="B278" s="55" t="s">
        <v>315</v>
      </c>
      <c r="C278" s="55" t="s">
        <v>19</v>
      </c>
      <c r="D278" s="56">
        <f t="shared" si="8"/>
        <v>329.63773000000003</v>
      </c>
      <c r="E278" s="56"/>
      <c r="F278" s="56">
        <v>329.63773000000003</v>
      </c>
      <c r="G278" s="56">
        <v>0</v>
      </c>
    </row>
    <row r="279" spans="1:7" ht="16.5" customHeight="1" x14ac:dyDescent="0.25">
      <c r="A279" s="49" t="str">
        <f t="shared" si="9"/>
        <v>A</v>
      </c>
      <c r="B279" s="55" t="s">
        <v>315</v>
      </c>
      <c r="C279" s="55" t="s">
        <v>20</v>
      </c>
      <c r="D279" s="56">
        <f t="shared" si="8"/>
        <v>117.06134</v>
      </c>
      <c r="E279" s="56"/>
      <c r="F279" s="56">
        <v>117.06134</v>
      </c>
      <c r="G279" s="56">
        <v>0</v>
      </c>
    </row>
    <row r="280" spans="1:7" ht="16.5" customHeight="1" x14ac:dyDescent="0.25">
      <c r="A280" s="49" t="str">
        <f t="shared" si="9"/>
        <v>A</v>
      </c>
      <c r="B280" s="55" t="s">
        <v>315</v>
      </c>
      <c r="C280" s="55" t="s">
        <v>34</v>
      </c>
      <c r="D280" s="56">
        <f t="shared" si="8"/>
        <v>2.35372</v>
      </c>
      <c r="E280" s="56"/>
      <c r="F280" s="56">
        <v>2.35372</v>
      </c>
      <c r="G280" s="56">
        <v>0</v>
      </c>
    </row>
    <row r="281" spans="1:7" ht="15.75" thickBot="1" x14ac:dyDescent="0.3">
      <c r="A281" s="49" t="str">
        <f t="shared" si="9"/>
        <v>A</v>
      </c>
      <c r="B281" s="50" t="s">
        <v>405</v>
      </c>
      <c r="C281" s="51" t="s">
        <v>406</v>
      </c>
      <c r="D281" s="52">
        <f t="shared" si="8"/>
        <v>97317.740829999995</v>
      </c>
      <c r="E281" s="52"/>
      <c r="F281" s="52">
        <v>97300.586849999992</v>
      </c>
      <c r="G281" s="52">
        <v>17.153980000000001</v>
      </c>
    </row>
    <row r="282" spans="1:7" ht="16.5" customHeight="1" thickTop="1" x14ac:dyDescent="0.25">
      <c r="A282" s="49" t="str">
        <f t="shared" si="9"/>
        <v>A</v>
      </c>
      <c r="B282" s="53" t="s">
        <v>315</v>
      </c>
      <c r="C282" s="53" t="s">
        <v>18</v>
      </c>
      <c r="D282" s="54">
        <f t="shared" si="8"/>
        <v>92839.895910000007</v>
      </c>
      <c r="E282" s="54"/>
      <c r="F282" s="54">
        <v>92822.741930000004</v>
      </c>
      <c r="G282" s="54">
        <v>17.153980000000001</v>
      </c>
    </row>
    <row r="283" spans="1:7" ht="16.5" customHeight="1" x14ac:dyDescent="0.25">
      <c r="A283" s="49" t="str">
        <f t="shared" si="9"/>
        <v>A</v>
      </c>
      <c r="B283" s="55" t="s">
        <v>315</v>
      </c>
      <c r="C283" s="55" t="s">
        <v>19</v>
      </c>
      <c r="D283" s="56">
        <f t="shared" si="8"/>
        <v>65440.329510000003</v>
      </c>
      <c r="E283" s="56"/>
      <c r="F283" s="56">
        <v>65440.329510000003</v>
      </c>
      <c r="G283" s="56">
        <v>0</v>
      </c>
    </row>
    <row r="284" spans="1:7" ht="16.5" customHeight="1" x14ac:dyDescent="0.25">
      <c r="A284" s="49" t="str">
        <f t="shared" si="9"/>
        <v>A</v>
      </c>
      <c r="B284" s="55" t="s">
        <v>315</v>
      </c>
      <c r="C284" s="55" t="s">
        <v>20</v>
      </c>
      <c r="D284" s="56">
        <f t="shared" si="8"/>
        <v>24590.286459999999</v>
      </c>
      <c r="E284" s="56"/>
      <c r="F284" s="56">
        <v>24590.286459999999</v>
      </c>
      <c r="G284" s="56">
        <v>0</v>
      </c>
    </row>
    <row r="285" spans="1:7" ht="16.5" customHeight="1" x14ac:dyDescent="0.25">
      <c r="A285" s="49" t="str">
        <f t="shared" si="9"/>
        <v>A</v>
      </c>
      <c r="B285" s="55" t="s">
        <v>315</v>
      </c>
      <c r="C285" s="55" t="s">
        <v>33</v>
      </c>
      <c r="D285" s="56">
        <f t="shared" si="8"/>
        <v>495.79950000000002</v>
      </c>
      <c r="E285" s="56"/>
      <c r="F285" s="56">
        <v>495.79950000000002</v>
      </c>
      <c r="G285" s="56">
        <v>0</v>
      </c>
    </row>
    <row r="286" spans="1:7" ht="16.5" customHeight="1" x14ac:dyDescent="0.25">
      <c r="A286" s="49" t="str">
        <f t="shared" si="9"/>
        <v>A</v>
      </c>
      <c r="B286" s="55" t="s">
        <v>315</v>
      </c>
      <c r="C286" s="55" t="s">
        <v>34</v>
      </c>
      <c r="D286" s="56">
        <f t="shared" si="8"/>
        <v>2313.4804399999998</v>
      </c>
      <c r="E286" s="56"/>
      <c r="F286" s="56">
        <v>2296.3264599999998</v>
      </c>
      <c r="G286" s="56">
        <v>17.153980000000001</v>
      </c>
    </row>
    <row r="287" spans="1:7" ht="16.5" customHeight="1" x14ac:dyDescent="0.25">
      <c r="A287" s="49" t="str">
        <f t="shared" si="9"/>
        <v>A</v>
      </c>
      <c r="B287" s="53" t="s">
        <v>315</v>
      </c>
      <c r="C287" s="53" t="s">
        <v>35</v>
      </c>
      <c r="D287" s="54">
        <f t="shared" si="8"/>
        <v>4477.8449199999995</v>
      </c>
      <c r="E287" s="54"/>
      <c r="F287" s="54">
        <v>4477.8449199999995</v>
      </c>
      <c r="G287" s="54">
        <v>0</v>
      </c>
    </row>
    <row r="288" spans="1:7" ht="15.75" thickBot="1" x14ac:dyDescent="0.3">
      <c r="A288" s="49" t="str">
        <f t="shared" si="9"/>
        <v>A</v>
      </c>
      <c r="B288" s="50" t="s">
        <v>407</v>
      </c>
      <c r="C288" s="51" t="s">
        <v>408</v>
      </c>
      <c r="D288" s="52">
        <f t="shared" si="8"/>
        <v>81488.612049999996</v>
      </c>
      <c r="E288" s="52"/>
      <c r="F288" s="52">
        <v>81488.612049999996</v>
      </c>
      <c r="G288" s="52">
        <v>0</v>
      </c>
    </row>
    <row r="289" spans="1:7" ht="16.5" customHeight="1" thickTop="1" x14ac:dyDescent="0.25">
      <c r="A289" s="49" t="str">
        <f t="shared" si="9"/>
        <v>A</v>
      </c>
      <c r="B289" s="53" t="s">
        <v>315</v>
      </c>
      <c r="C289" s="53" t="s">
        <v>18</v>
      </c>
      <c r="D289" s="54">
        <f t="shared" si="8"/>
        <v>79351.954139999987</v>
      </c>
      <c r="E289" s="54"/>
      <c r="F289" s="54">
        <v>79351.954139999987</v>
      </c>
      <c r="G289" s="54">
        <v>0</v>
      </c>
    </row>
    <row r="290" spans="1:7" ht="16.5" customHeight="1" x14ac:dyDescent="0.25">
      <c r="A290" s="49" t="str">
        <f t="shared" si="9"/>
        <v>A</v>
      </c>
      <c r="B290" s="55" t="s">
        <v>315</v>
      </c>
      <c r="C290" s="55" t="s">
        <v>19</v>
      </c>
      <c r="D290" s="56">
        <f t="shared" si="8"/>
        <v>58344.691870000002</v>
      </c>
      <c r="E290" s="56"/>
      <c r="F290" s="56">
        <v>58344.691870000002</v>
      </c>
      <c r="G290" s="56">
        <v>0</v>
      </c>
    </row>
    <row r="291" spans="1:7" ht="16.5" customHeight="1" x14ac:dyDescent="0.25">
      <c r="A291" s="49" t="str">
        <f t="shared" si="9"/>
        <v>A</v>
      </c>
      <c r="B291" s="55" t="s">
        <v>315</v>
      </c>
      <c r="C291" s="55" t="s">
        <v>20</v>
      </c>
      <c r="D291" s="56">
        <f t="shared" si="8"/>
        <v>18639.699230000002</v>
      </c>
      <c r="E291" s="56"/>
      <c r="F291" s="56">
        <v>18639.699230000002</v>
      </c>
      <c r="G291" s="56">
        <v>0</v>
      </c>
    </row>
    <row r="292" spans="1:7" ht="16.5" customHeight="1" x14ac:dyDescent="0.25">
      <c r="A292" s="49" t="str">
        <f t="shared" si="9"/>
        <v>A</v>
      </c>
      <c r="B292" s="55" t="s">
        <v>315</v>
      </c>
      <c r="C292" s="55" t="s">
        <v>33</v>
      </c>
      <c r="D292" s="56">
        <f t="shared" si="8"/>
        <v>403.3931</v>
      </c>
      <c r="E292" s="56"/>
      <c r="F292" s="56">
        <v>403.3931</v>
      </c>
      <c r="G292" s="56">
        <v>0</v>
      </c>
    </row>
    <row r="293" spans="1:7" ht="16.5" customHeight="1" x14ac:dyDescent="0.25">
      <c r="A293" s="49" t="str">
        <f t="shared" si="9"/>
        <v>A</v>
      </c>
      <c r="B293" s="55" t="s">
        <v>315</v>
      </c>
      <c r="C293" s="55" t="s">
        <v>34</v>
      </c>
      <c r="D293" s="56">
        <f t="shared" si="8"/>
        <v>1964.16994</v>
      </c>
      <c r="E293" s="56"/>
      <c r="F293" s="56">
        <v>1964.16994</v>
      </c>
      <c r="G293" s="56">
        <v>0</v>
      </c>
    </row>
    <row r="294" spans="1:7" ht="16.5" customHeight="1" x14ac:dyDescent="0.25">
      <c r="A294" s="49" t="str">
        <f t="shared" si="9"/>
        <v>A</v>
      </c>
      <c r="B294" s="53" t="s">
        <v>315</v>
      </c>
      <c r="C294" s="53" t="s">
        <v>35</v>
      </c>
      <c r="D294" s="54">
        <f t="shared" si="8"/>
        <v>2136.6579100000004</v>
      </c>
      <c r="E294" s="54"/>
      <c r="F294" s="54">
        <v>2136.6579100000004</v>
      </c>
      <c r="G294" s="54">
        <v>0</v>
      </c>
    </row>
    <row r="295" spans="1:7" ht="15.75" thickBot="1" x14ac:dyDescent="0.3">
      <c r="A295" s="49" t="str">
        <f t="shared" si="9"/>
        <v>A</v>
      </c>
      <c r="B295" s="50" t="s">
        <v>409</v>
      </c>
      <c r="C295" s="51" t="s">
        <v>410</v>
      </c>
      <c r="D295" s="52">
        <f t="shared" si="8"/>
        <v>15248.059579999999</v>
      </c>
      <c r="E295" s="52"/>
      <c r="F295" s="52">
        <v>15230.9056</v>
      </c>
      <c r="G295" s="52">
        <v>17.153980000000001</v>
      </c>
    </row>
    <row r="296" spans="1:7" ht="16.5" customHeight="1" thickTop="1" x14ac:dyDescent="0.25">
      <c r="A296" s="49" t="str">
        <f t="shared" si="9"/>
        <v>A</v>
      </c>
      <c r="B296" s="53" t="s">
        <v>315</v>
      </c>
      <c r="C296" s="53" t="s">
        <v>18</v>
      </c>
      <c r="D296" s="54">
        <f t="shared" si="8"/>
        <v>12908.387569999999</v>
      </c>
      <c r="E296" s="54"/>
      <c r="F296" s="54">
        <v>12891.23359</v>
      </c>
      <c r="G296" s="54">
        <v>17.153980000000001</v>
      </c>
    </row>
    <row r="297" spans="1:7" ht="16.5" customHeight="1" x14ac:dyDescent="0.25">
      <c r="A297" s="49" t="str">
        <f t="shared" si="9"/>
        <v>A</v>
      </c>
      <c r="B297" s="55" t="s">
        <v>315</v>
      </c>
      <c r="C297" s="55" t="s">
        <v>19</v>
      </c>
      <c r="D297" s="56">
        <f t="shared" si="8"/>
        <v>6744.6663699999999</v>
      </c>
      <c r="E297" s="56"/>
      <c r="F297" s="56">
        <v>6744.6663699999999</v>
      </c>
      <c r="G297" s="56">
        <v>0</v>
      </c>
    </row>
    <row r="298" spans="1:7" ht="16.5" customHeight="1" x14ac:dyDescent="0.25">
      <c r="A298" s="49" t="str">
        <f t="shared" si="9"/>
        <v>A</v>
      </c>
      <c r="B298" s="55" t="s">
        <v>315</v>
      </c>
      <c r="C298" s="55" t="s">
        <v>20</v>
      </c>
      <c r="D298" s="56">
        <f t="shared" si="8"/>
        <v>5725.6501500000004</v>
      </c>
      <c r="E298" s="56"/>
      <c r="F298" s="56">
        <v>5725.6501500000004</v>
      </c>
      <c r="G298" s="56">
        <v>0</v>
      </c>
    </row>
    <row r="299" spans="1:7" ht="16.5" customHeight="1" x14ac:dyDescent="0.25">
      <c r="A299" s="49" t="str">
        <f t="shared" si="9"/>
        <v>A</v>
      </c>
      <c r="B299" s="55" t="s">
        <v>315</v>
      </c>
      <c r="C299" s="55" t="s">
        <v>33</v>
      </c>
      <c r="D299" s="56">
        <f t="shared" si="8"/>
        <v>89.906399999999991</v>
      </c>
      <c r="E299" s="56"/>
      <c r="F299" s="56">
        <v>89.906399999999991</v>
      </c>
      <c r="G299" s="56">
        <v>0</v>
      </c>
    </row>
    <row r="300" spans="1:7" ht="16.5" customHeight="1" x14ac:dyDescent="0.25">
      <c r="A300" s="49" t="str">
        <f t="shared" si="9"/>
        <v>A</v>
      </c>
      <c r="B300" s="55" t="s">
        <v>315</v>
      </c>
      <c r="C300" s="55" t="s">
        <v>34</v>
      </c>
      <c r="D300" s="56">
        <f t="shared" si="8"/>
        <v>348.16465000000005</v>
      </c>
      <c r="E300" s="56"/>
      <c r="F300" s="56">
        <v>331.01067000000006</v>
      </c>
      <c r="G300" s="56">
        <v>17.153980000000001</v>
      </c>
    </row>
    <row r="301" spans="1:7" ht="16.5" customHeight="1" x14ac:dyDescent="0.25">
      <c r="A301" s="49" t="str">
        <f t="shared" si="9"/>
        <v>A</v>
      </c>
      <c r="B301" s="53" t="s">
        <v>315</v>
      </c>
      <c r="C301" s="53" t="s">
        <v>35</v>
      </c>
      <c r="D301" s="54">
        <f t="shared" si="8"/>
        <v>2339.6720100000002</v>
      </c>
      <c r="E301" s="54"/>
      <c r="F301" s="54">
        <v>2339.6720100000002</v>
      </c>
      <c r="G301" s="54">
        <v>0</v>
      </c>
    </row>
    <row r="302" spans="1:7" ht="26.25" thickBot="1" x14ac:dyDescent="0.3">
      <c r="A302" s="49" t="str">
        <f t="shared" si="9"/>
        <v>A</v>
      </c>
      <c r="B302" s="50" t="s">
        <v>411</v>
      </c>
      <c r="C302" s="51" t="s">
        <v>412</v>
      </c>
      <c r="D302" s="52">
        <f t="shared" si="8"/>
        <v>581.06919999999991</v>
      </c>
      <c r="E302" s="52"/>
      <c r="F302" s="52">
        <v>581.06919999999991</v>
      </c>
      <c r="G302" s="52">
        <v>0</v>
      </c>
    </row>
    <row r="303" spans="1:7" ht="16.5" customHeight="1" thickTop="1" x14ac:dyDescent="0.25">
      <c r="A303" s="49" t="str">
        <f t="shared" si="9"/>
        <v>A</v>
      </c>
      <c r="B303" s="53" t="s">
        <v>315</v>
      </c>
      <c r="C303" s="53" t="s">
        <v>18</v>
      </c>
      <c r="D303" s="54">
        <f t="shared" si="8"/>
        <v>579.55419999999992</v>
      </c>
      <c r="E303" s="54"/>
      <c r="F303" s="54">
        <v>579.55419999999992</v>
      </c>
      <c r="G303" s="54">
        <v>0</v>
      </c>
    </row>
    <row r="304" spans="1:7" ht="16.5" customHeight="1" x14ac:dyDescent="0.25">
      <c r="A304" s="49" t="str">
        <f t="shared" si="9"/>
        <v>A</v>
      </c>
      <c r="B304" s="55" t="s">
        <v>315</v>
      </c>
      <c r="C304" s="55" t="s">
        <v>19</v>
      </c>
      <c r="D304" s="56">
        <f t="shared" si="8"/>
        <v>350.97127</v>
      </c>
      <c r="E304" s="56"/>
      <c r="F304" s="56">
        <v>350.97127</v>
      </c>
      <c r="G304" s="56">
        <v>0</v>
      </c>
    </row>
    <row r="305" spans="1:7" ht="16.5" customHeight="1" x14ac:dyDescent="0.25">
      <c r="A305" s="49" t="str">
        <f t="shared" si="9"/>
        <v>A</v>
      </c>
      <c r="B305" s="55" t="s">
        <v>315</v>
      </c>
      <c r="C305" s="55" t="s">
        <v>20</v>
      </c>
      <c r="D305" s="56">
        <f t="shared" si="8"/>
        <v>224.93708000000001</v>
      </c>
      <c r="E305" s="56"/>
      <c r="F305" s="56">
        <v>224.93708000000001</v>
      </c>
      <c r="G305" s="56">
        <v>0</v>
      </c>
    </row>
    <row r="306" spans="1:7" ht="16.5" customHeight="1" x14ac:dyDescent="0.25">
      <c r="A306" s="49" t="str">
        <f t="shared" si="9"/>
        <v>A</v>
      </c>
      <c r="B306" s="55" t="s">
        <v>315</v>
      </c>
      <c r="C306" s="55" t="s">
        <v>33</v>
      </c>
      <c r="D306" s="56">
        <f t="shared" si="8"/>
        <v>2.5</v>
      </c>
      <c r="E306" s="56"/>
      <c r="F306" s="56">
        <v>2.5</v>
      </c>
      <c r="G306" s="56">
        <v>0</v>
      </c>
    </row>
    <row r="307" spans="1:7" ht="16.5" customHeight="1" x14ac:dyDescent="0.25">
      <c r="A307" s="49" t="str">
        <f t="shared" si="9"/>
        <v>A</v>
      </c>
      <c r="B307" s="55" t="s">
        <v>315</v>
      </c>
      <c r="C307" s="55" t="s">
        <v>34</v>
      </c>
      <c r="D307" s="56">
        <f t="shared" si="8"/>
        <v>1.1458499999999998</v>
      </c>
      <c r="E307" s="56"/>
      <c r="F307" s="56">
        <v>1.1458499999999998</v>
      </c>
      <c r="G307" s="56">
        <v>0</v>
      </c>
    </row>
    <row r="308" spans="1:7" ht="16.5" customHeight="1" x14ac:dyDescent="0.25">
      <c r="A308" s="49" t="str">
        <f t="shared" si="9"/>
        <v>A</v>
      </c>
      <c r="B308" s="53" t="s">
        <v>315</v>
      </c>
      <c r="C308" s="53" t="s">
        <v>35</v>
      </c>
      <c r="D308" s="54">
        <f t="shared" si="8"/>
        <v>1.5149999999999999</v>
      </c>
      <c r="E308" s="54"/>
      <c r="F308" s="54">
        <v>1.5149999999999999</v>
      </c>
      <c r="G308" s="54">
        <v>0</v>
      </c>
    </row>
    <row r="309" spans="1:7" ht="15.75" thickBot="1" x14ac:dyDescent="0.3">
      <c r="A309" s="49" t="str">
        <f t="shared" si="9"/>
        <v>A</v>
      </c>
      <c r="B309" s="50" t="s">
        <v>413</v>
      </c>
      <c r="C309" s="51" t="s">
        <v>414</v>
      </c>
      <c r="D309" s="52">
        <f t="shared" si="8"/>
        <v>3699.5677900000001</v>
      </c>
      <c r="E309" s="52"/>
      <c r="F309" s="52">
        <v>3372.73092</v>
      </c>
      <c r="G309" s="52">
        <v>326.83686999999998</v>
      </c>
    </row>
    <row r="310" spans="1:7" ht="16.5" customHeight="1" thickTop="1" x14ac:dyDescent="0.25">
      <c r="A310" s="49" t="str">
        <f t="shared" si="9"/>
        <v>A</v>
      </c>
      <c r="B310" s="53" t="s">
        <v>315</v>
      </c>
      <c r="C310" s="53" t="s">
        <v>18</v>
      </c>
      <c r="D310" s="54">
        <f t="shared" si="8"/>
        <v>3646.3467900000001</v>
      </c>
      <c r="E310" s="54"/>
      <c r="F310" s="54">
        <v>3319.50992</v>
      </c>
      <c r="G310" s="54">
        <v>326.83686999999998</v>
      </c>
    </row>
    <row r="311" spans="1:7" ht="16.5" customHeight="1" x14ac:dyDescent="0.25">
      <c r="A311" s="49" t="str">
        <f t="shared" si="9"/>
        <v>A</v>
      </c>
      <c r="B311" s="55" t="s">
        <v>315</v>
      </c>
      <c r="C311" s="55" t="s">
        <v>19</v>
      </c>
      <c r="D311" s="56">
        <f t="shared" si="8"/>
        <v>2499.4286899999997</v>
      </c>
      <c r="E311" s="56"/>
      <c r="F311" s="56">
        <v>2214.9802999999997</v>
      </c>
      <c r="G311" s="56">
        <v>284.44839000000002</v>
      </c>
    </row>
    <row r="312" spans="1:7" ht="16.5" customHeight="1" x14ac:dyDescent="0.25">
      <c r="A312" s="49" t="str">
        <f t="shared" si="9"/>
        <v>A</v>
      </c>
      <c r="B312" s="55" t="s">
        <v>315</v>
      </c>
      <c r="C312" s="55" t="s">
        <v>20</v>
      </c>
      <c r="D312" s="56">
        <f t="shared" si="8"/>
        <v>914.38629000000003</v>
      </c>
      <c r="E312" s="56"/>
      <c r="F312" s="56">
        <v>871.99781000000007</v>
      </c>
      <c r="G312" s="56">
        <v>42.388480000000001</v>
      </c>
    </row>
    <row r="313" spans="1:7" ht="16.5" customHeight="1" x14ac:dyDescent="0.25">
      <c r="A313" s="49" t="str">
        <f t="shared" si="9"/>
        <v>A</v>
      </c>
      <c r="B313" s="55" t="s">
        <v>315</v>
      </c>
      <c r="C313" s="55" t="s">
        <v>33</v>
      </c>
      <c r="D313" s="56">
        <f t="shared" si="8"/>
        <v>4.6818099999999996</v>
      </c>
      <c r="E313" s="56"/>
      <c r="F313" s="56">
        <v>4.6818099999999996</v>
      </c>
      <c r="G313" s="56">
        <v>0</v>
      </c>
    </row>
    <row r="314" spans="1:7" ht="16.5" customHeight="1" x14ac:dyDescent="0.25">
      <c r="A314" s="49" t="str">
        <f t="shared" si="9"/>
        <v>A</v>
      </c>
      <c r="B314" s="55" t="s">
        <v>315</v>
      </c>
      <c r="C314" s="55" t="s">
        <v>34</v>
      </c>
      <c r="D314" s="56">
        <f t="shared" si="8"/>
        <v>227.85</v>
      </c>
      <c r="E314" s="56"/>
      <c r="F314" s="56">
        <v>227.85</v>
      </c>
      <c r="G314" s="56">
        <v>0</v>
      </c>
    </row>
    <row r="315" spans="1:7" ht="16.5" customHeight="1" x14ac:dyDescent="0.25">
      <c r="A315" s="49" t="str">
        <f t="shared" si="9"/>
        <v>A</v>
      </c>
      <c r="B315" s="53" t="s">
        <v>315</v>
      </c>
      <c r="C315" s="53" t="s">
        <v>35</v>
      </c>
      <c r="D315" s="54">
        <f t="shared" si="8"/>
        <v>53.220999999999997</v>
      </c>
      <c r="E315" s="54"/>
      <c r="F315" s="54">
        <v>53.220999999999997</v>
      </c>
      <c r="G315" s="54">
        <v>0</v>
      </c>
    </row>
    <row r="316" spans="1:7" ht="26.25" thickBot="1" x14ac:dyDescent="0.3">
      <c r="A316" s="49" t="str">
        <f t="shared" si="9"/>
        <v>A</v>
      </c>
      <c r="B316" s="50" t="s">
        <v>415</v>
      </c>
      <c r="C316" s="51" t="s">
        <v>416</v>
      </c>
      <c r="D316" s="52">
        <f t="shared" si="8"/>
        <v>1728.3309099999999</v>
      </c>
      <c r="E316" s="52"/>
      <c r="F316" s="52">
        <v>1728.3309099999999</v>
      </c>
      <c r="G316" s="52">
        <v>0</v>
      </c>
    </row>
    <row r="317" spans="1:7" ht="16.5" customHeight="1" thickTop="1" x14ac:dyDescent="0.25">
      <c r="A317" s="49" t="str">
        <f t="shared" si="9"/>
        <v>A</v>
      </c>
      <c r="B317" s="53" t="s">
        <v>315</v>
      </c>
      <c r="C317" s="53" t="s">
        <v>18</v>
      </c>
      <c r="D317" s="54">
        <f t="shared" si="8"/>
        <v>1722.58591</v>
      </c>
      <c r="E317" s="54"/>
      <c r="F317" s="54">
        <v>1722.58591</v>
      </c>
      <c r="G317" s="54">
        <v>0</v>
      </c>
    </row>
    <row r="318" spans="1:7" ht="16.5" customHeight="1" x14ac:dyDescent="0.25">
      <c r="A318" s="49" t="str">
        <f t="shared" si="9"/>
        <v>A</v>
      </c>
      <c r="B318" s="55" t="s">
        <v>315</v>
      </c>
      <c r="C318" s="55" t="s">
        <v>19</v>
      </c>
      <c r="D318" s="56">
        <f t="shared" si="8"/>
        <v>826.56299000000001</v>
      </c>
      <c r="E318" s="56"/>
      <c r="F318" s="56">
        <v>826.56299000000001</v>
      </c>
      <c r="G318" s="56">
        <v>0</v>
      </c>
    </row>
    <row r="319" spans="1:7" ht="16.5" customHeight="1" x14ac:dyDescent="0.25">
      <c r="A319" s="49" t="str">
        <f t="shared" si="9"/>
        <v>A</v>
      </c>
      <c r="B319" s="55" t="s">
        <v>315</v>
      </c>
      <c r="C319" s="55" t="s">
        <v>20</v>
      </c>
      <c r="D319" s="56">
        <f t="shared" si="8"/>
        <v>547.67701999999997</v>
      </c>
      <c r="E319" s="56"/>
      <c r="F319" s="56">
        <v>547.67701999999997</v>
      </c>
      <c r="G319" s="56">
        <v>0</v>
      </c>
    </row>
    <row r="320" spans="1:7" ht="16.5" customHeight="1" x14ac:dyDescent="0.25">
      <c r="A320" s="49" t="str">
        <f t="shared" si="9"/>
        <v>A</v>
      </c>
      <c r="B320" s="55" t="s">
        <v>315</v>
      </c>
      <c r="C320" s="55" t="s">
        <v>32</v>
      </c>
      <c r="D320" s="56">
        <f t="shared" si="8"/>
        <v>120</v>
      </c>
      <c r="E320" s="56"/>
      <c r="F320" s="56">
        <v>120</v>
      </c>
      <c r="G320" s="56">
        <v>0</v>
      </c>
    </row>
    <row r="321" spans="1:7" ht="16.5" customHeight="1" x14ac:dyDescent="0.25">
      <c r="A321" s="49" t="str">
        <f t="shared" si="9"/>
        <v>A</v>
      </c>
      <c r="B321" s="55" t="s">
        <v>315</v>
      </c>
      <c r="C321" s="55" t="s">
        <v>3</v>
      </c>
      <c r="D321" s="56">
        <f t="shared" si="8"/>
        <v>200</v>
      </c>
      <c r="E321" s="56"/>
      <c r="F321" s="56">
        <v>200</v>
      </c>
      <c r="G321" s="56">
        <v>0</v>
      </c>
    </row>
    <row r="322" spans="1:7" ht="16.5" customHeight="1" x14ac:dyDescent="0.25">
      <c r="A322" s="49" t="str">
        <f t="shared" si="9"/>
        <v>A</v>
      </c>
      <c r="B322" s="55" t="s">
        <v>315</v>
      </c>
      <c r="C322" s="55" t="s">
        <v>33</v>
      </c>
      <c r="D322" s="56">
        <f t="shared" si="8"/>
        <v>8.3090899999999994</v>
      </c>
      <c r="E322" s="56"/>
      <c r="F322" s="56">
        <v>8.3090899999999994</v>
      </c>
      <c r="G322" s="56">
        <v>0</v>
      </c>
    </row>
    <row r="323" spans="1:7" ht="16.5" customHeight="1" x14ac:dyDescent="0.25">
      <c r="A323" s="49" t="str">
        <f t="shared" si="9"/>
        <v>A</v>
      </c>
      <c r="B323" s="55" t="s">
        <v>315</v>
      </c>
      <c r="C323" s="55" t="s">
        <v>34</v>
      </c>
      <c r="D323" s="56">
        <f t="shared" ref="D323:D386" si="10">-E323+F323+G323</f>
        <v>20.036809999999999</v>
      </c>
      <c r="E323" s="56"/>
      <c r="F323" s="56">
        <v>20.036809999999999</v>
      </c>
      <c r="G323" s="56">
        <v>0</v>
      </c>
    </row>
    <row r="324" spans="1:7" ht="16.5" customHeight="1" x14ac:dyDescent="0.25">
      <c r="A324" s="49" t="str">
        <f t="shared" ref="A324:A387" si="11">IF(OR(D324&lt;&gt;0,),"A","B")</f>
        <v>A</v>
      </c>
      <c r="B324" s="53" t="s">
        <v>315</v>
      </c>
      <c r="C324" s="53" t="s">
        <v>35</v>
      </c>
      <c r="D324" s="54">
        <f t="shared" si="10"/>
        <v>5.7450000000000001</v>
      </c>
      <c r="E324" s="54"/>
      <c r="F324" s="54">
        <v>5.7450000000000001</v>
      </c>
      <c r="G324" s="54">
        <v>0</v>
      </c>
    </row>
    <row r="325" spans="1:7" s="60" customFormat="1" ht="26.25" hidden="1" thickBot="1" x14ac:dyDescent="0.3">
      <c r="A325" s="49" t="str">
        <f t="shared" si="11"/>
        <v>A</v>
      </c>
      <c r="B325" s="57" t="s">
        <v>417</v>
      </c>
      <c r="C325" s="58" t="s">
        <v>416</v>
      </c>
      <c r="D325" s="59">
        <f t="shared" si="10"/>
        <v>1370.7209100000002</v>
      </c>
      <c r="E325" s="59"/>
      <c r="F325" s="59">
        <v>1370.7209100000002</v>
      </c>
      <c r="G325" s="59">
        <v>0</v>
      </c>
    </row>
    <row r="326" spans="1:7" s="60" customFormat="1" ht="16.5" hidden="1" customHeight="1" thickTop="1" x14ac:dyDescent="0.25">
      <c r="A326" s="49" t="str">
        <f t="shared" si="11"/>
        <v>A</v>
      </c>
      <c r="B326" s="61" t="s">
        <v>315</v>
      </c>
      <c r="C326" s="61" t="s">
        <v>18</v>
      </c>
      <c r="D326" s="62">
        <f t="shared" si="10"/>
        <v>1364.9759100000001</v>
      </c>
      <c r="E326" s="62"/>
      <c r="F326" s="62">
        <v>1364.9759100000001</v>
      </c>
      <c r="G326" s="62">
        <v>0</v>
      </c>
    </row>
    <row r="327" spans="1:7" s="60" customFormat="1" ht="16.5" hidden="1" customHeight="1" x14ac:dyDescent="0.25">
      <c r="A327" s="49" t="str">
        <f t="shared" si="11"/>
        <v>A</v>
      </c>
      <c r="B327" s="63" t="s">
        <v>315</v>
      </c>
      <c r="C327" s="63" t="s">
        <v>19</v>
      </c>
      <c r="D327" s="64">
        <f t="shared" si="10"/>
        <v>826.56299000000001</v>
      </c>
      <c r="E327" s="64"/>
      <c r="F327" s="64">
        <v>826.56299000000001</v>
      </c>
      <c r="G327" s="64">
        <v>0</v>
      </c>
    </row>
    <row r="328" spans="1:7" s="60" customFormat="1" ht="16.5" hidden="1" customHeight="1" x14ac:dyDescent="0.25">
      <c r="A328" s="49" t="str">
        <f t="shared" si="11"/>
        <v>A</v>
      </c>
      <c r="B328" s="63" t="s">
        <v>315</v>
      </c>
      <c r="C328" s="63" t="s">
        <v>20</v>
      </c>
      <c r="D328" s="64">
        <f t="shared" si="10"/>
        <v>533.75702000000001</v>
      </c>
      <c r="E328" s="64"/>
      <c r="F328" s="64">
        <v>533.75702000000001</v>
      </c>
      <c r="G328" s="64">
        <v>0</v>
      </c>
    </row>
    <row r="329" spans="1:7" s="60" customFormat="1" ht="16.5" hidden="1" customHeight="1" x14ac:dyDescent="0.25">
      <c r="A329" s="49" t="str">
        <f t="shared" si="11"/>
        <v>A</v>
      </c>
      <c r="B329" s="63" t="s">
        <v>315</v>
      </c>
      <c r="C329" s="63" t="s">
        <v>33</v>
      </c>
      <c r="D329" s="64">
        <f t="shared" si="10"/>
        <v>1.3090899999999999</v>
      </c>
      <c r="E329" s="64"/>
      <c r="F329" s="64">
        <v>1.3090899999999999</v>
      </c>
      <c r="G329" s="64">
        <v>0</v>
      </c>
    </row>
    <row r="330" spans="1:7" s="60" customFormat="1" ht="16.5" hidden="1" customHeight="1" x14ac:dyDescent="0.25">
      <c r="A330" s="49" t="str">
        <f t="shared" si="11"/>
        <v>A</v>
      </c>
      <c r="B330" s="63" t="s">
        <v>315</v>
      </c>
      <c r="C330" s="63" t="s">
        <v>34</v>
      </c>
      <c r="D330" s="64">
        <f t="shared" si="10"/>
        <v>3.3468099999999996</v>
      </c>
      <c r="E330" s="64"/>
      <c r="F330" s="64">
        <v>3.3468099999999996</v>
      </c>
      <c r="G330" s="64">
        <v>0</v>
      </c>
    </row>
    <row r="331" spans="1:7" s="60" customFormat="1" ht="16.5" hidden="1" customHeight="1" x14ac:dyDescent="0.25">
      <c r="A331" s="49" t="str">
        <f t="shared" si="11"/>
        <v>A</v>
      </c>
      <c r="B331" s="61" t="s">
        <v>315</v>
      </c>
      <c r="C331" s="61" t="s">
        <v>35</v>
      </c>
      <c r="D331" s="62">
        <f t="shared" si="10"/>
        <v>5.7450000000000001</v>
      </c>
      <c r="E331" s="62"/>
      <c r="F331" s="62">
        <v>5.7450000000000001</v>
      </c>
      <c r="G331" s="62">
        <v>0</v>
      </c>
    </row>
    <row r="332" spans="1:7" s="60" customFormat="1" ht="39" hidden="1" thickBot="1" x14ac:dyDescent="0.3">
      <c r="A332" s="49" t="str">
        <f t="shared" si="11"/>
        <v>A</v>
      </c>
      <c r="B332" s="57" t="s">
        <v>418</v>
      </c>
      <c r="C332" s="58" t="s">
        <v>419</v>
      </c>
      <c r="D332" s="59">
        <f t="shared" si="10"/>
        <v>357.61</v>
      </c>
      <c r="E332" s="59"/>
      <c r="F332" s="59">
        <v>357.61</v>
      </c>
      <c r="G332" s="59">
        <v>0</v>
      </c>
    </row>
    <row r="333" spans="1:7" s="60" customFormat="1" ht="16.5" hidden="1" customHeight="1" thickTop="1" x14ac:dyDescent="0.25">
      <c r="A333" s="49" t="str">
        <f t="shared" si="11"/>
        <v>A</v>
      </c>
      <c r="B333" s="61" t="s">
        <v>315</v>
      </c>
      <c r="C333" s="61" t="s">
        <v>18</v>
      </c>
      <c r="D333" s="62">
        <f t="shared" si="10"/>
        <v>357.61</v>
      </c>
      <c r="E333" s="62"/>
      <c r="F333" s="62">
        <v>357.61</v>
      </c>
      <c r="G333" s="62">
        <v>0</v>
      </c>
    </row>
    <row r="334" spans="1:7" s="60" customFormat="1" ht="16.5" hidden="1" customHeight="1" x14ac:dyDescent="0.25">
      <c r="A334" s="49" t="str">
        <f t="shared" si="11"/>
        <v>A</v>
      </c>
      <c r="B334" s="63" t="s">
        <v>315</v>
      </c>
      <c r="C334" s="63" t="s">
        <v>20</v>
      </c>
      <c r="D334" s="64">
        <f t="shared" si="10"/>
        <v>13.92</v>
      </c>
      <c r="E334" s="64"/>
      <c r="F334" s="64">
        <v>13.92</v>
      </c>
      <c r="G334" s="64">
        <v>0</v>
      </c>
    </row>
    <row r="335" spans="1:7" s="60" customFormat="1" ht="16.5" hidden="1" customHeight="1" x14ac:dyDescent="0.25">
      <c r="A335" s="49" t="str">
        <f t="shared" si="11"/>
        <v>A</v>
      </c>
      <c r="B335" s="63" t="s">
        <v>315</v>
      </c>
      <c r="C335" s="63" t="s">
        <v>32</v>
      </c>
      <c r="D335" s="64">
        <f t="shared" si="10"/>
        <v>120</v>
      </c>
      <c r="E335" s="64"/>
      <c r="F335" s="64">
        <v>120</v>
      </c>
      <c r="G335" s="64">
        <v>0</v>
      </c>
    </row>
    <row r="336" spans="1:7" s="60" customFormat="1" ht="16.5" hidden="1" customHeight="1" x14ac:dyDescent="0.25">
      <c r="A336" s="49" t="str">
        <f t="shared" si="11"/>
        <v>A</v>
      </c>
      <c r="B336" s="63" t="s">
        <v>315</v>
      </c>
      <c r="C336" s="63" t="s">
        <v>3</v>
      </c>
      <c r="D336" s="64">
        <f t="shared" si="10"/>
        <v>200</v>
      </c>
      <c r="E336" s="64"/>
      <c r="F336" s="64">
        <v>200</v>
      </c>
      <c r="G336" s="64">
        <v>0</v>
      </c>
    </row>
    <row r="337" spans="1:7" s="60" customFormat="1" ht="16.5" hidden="1" customHeight="1" x14ac:dyDescent="0.25">
      <c r="A337" s="49" t="str">
        <f t="shared" si="11"/>
        <v>A</v>
      </c>
      <c r="B337" s="63" t="s">
        <v>315</v>
      </c>
      <c r="C337" s="63" t="s">
        <v>33</v>
      </c>
      <c r="D337" s="64">
        <f t="shared" si="10"/>
        <v>7</v>
      </c>
      <c r="E337" s="64"/>
      <c r="F337" s="64">
        <v>7</v>
      </c>
      <c r="G337" s="64">
        <v>0</v>
      </c>
    </row>
    <row r="338" spans="1:7" s="60" customFormat="1" ht="16.5" hidden="1" customHeight="1" x14ac:dyDescent="0.25">
      <c r="A338" s="49" t="str">
        <f t="shared" si="11"/>
        <v>A</v>
      </c>
      <c r="B338" s="63" t="s">
        <v>315</v>
      </c>
      <c r="C338" s="63" t="s">
        <v>34</v>
      </c>
      <c r="D338" s="64">
        <f t="shared" si="10"/>
        <v>16.690000000000001</v>
      </c>
      <c r="E338" s="64"/>
      <c r="F338" s="64">
        <v>16.690000000000001</v>
      </c>
      <c r="G338" s="64">
        <v>0</v>
      </c>
    </row>
    <row r="339" spans="1:7" ht="15.75" thickBot="1" x14ac:dyDescent="0.3">
      <c r="A339" s="49" t="str">
        <f t="shared" si="11"/>
        <v>A</v>
      </c>
      <c r="B339" s="50" t="s">
        <v>420</v>
      </c>
      <c r="C339" s="51" t="s">
        <v>421</v>
      </c>
      <c r="D339" s="52">
        <f t="shared" si="10"/>
        <v>152386.14199999999</v>
      </c>
      <c r="E339" s="52"/>
      <c r="F339" s="52">
        <v>64888.57806</v>
      </c>
      <c r="G339" s="52">
        <v>87497.563939999993</v>
      </c>
    </row>
    <row r="340" spans="1:7" ht="16.5" customHeight="1" thickTop="1" x14ac:dyDescent="0.25">
      <c r="A340" s="49" t="str">
        <f t="shared" si="11"/>
        <v>A</v>
      </c>
      <c r="B340" s="53" t="s">
        <v>315</v>
      </c>
      <c r="C340" s="53" t="s">
        <v>18</v>
      </c>
      <c r="D340" s="54">
        <f t="shared" si="10"/>
        <v>145614.49826000002</v>
      </c>
      <c r="E340" s="54"/>
      <c r="F340" s="54">
        <v>60266.294370000003</v>
      </c>
      <c r="G340" s="54">
        <v>85348.203890000019</v>
      </c>
    </row>
    <row r="341" spans="1:7" ht="16.5" customHeight="1" x14ac:dyDescent="0.25">
      <c r="A341" s="49" t="str">
        <f t="shared" si="11"/>
        <v>A</v>
      </c>
      <c r="B341" s="55" t="s">
        <v>315</v>
      </c>
      <c r="C341" s="55" t="s">
        <v>19</v>
      </c>
      <c r="D341" s="56">
        <f t="shared" si="10"/>
        <v>84487.934440000012</v>
      </c>
      <c r="E341" s="56"/>
      <c r="F341" s="56">
        <v>38966.817830000007</v>
      </c>
      <c r="G341" s="56">
        <v>45521.116609999997</v>
      </c>
    </row>
    <row r="342" spans="1:7" ht="16.5" customHeight="1" x14ac:dyDescent="0.25">
      <c r="A342" s="49" t="str">
        <f t="shared" si="11"/>
        <v>A</v>
      </c>
      <c r="B342" s="55" t="s">
        <v>315</v>
      </c>
      <c r="C342" s="55" t="s">
        <v>20</v>
      </c>
      <c r="D342" s="56">
        <f t="shared" si="10"/>
        <v>41454.459439999991</v>
      </c>
      <c r="E342" s="56"/>
      <c r="F342" s="56">
        <v>20246.519499999999</v>
      </c>
      <c r="G342" s="56">
        <v>21207.939939999997</v>
      </c>
    </row>
    <row r="343" spans="1:7" ht="16.5" customHeight="1" x14ac:dyDescent="0.25">
      <c r="A343" s="49" t="str">
        <f t="shared" si="11"/>
        <v>A</v>
      </c>
      <c r="B343" s="55" t="s">
        <v>315</v>
      </c>
      <c r="C343" s="55" t="s">
        <v>3</v>
      </c>
      <c r="D343" s="56">
        <f t="shared" si="10"/>
        <v>12676.40005</v>
      </c>
      <c r="E343" s="56"/>
      <c r="F343" s="56">
        <v>156.22152000000003</v>
      </c>
      <c r="G343" s="56">
        <v>12520.178530000001</v>
      </c>
    </row>
    <row r="344" spans="1:7" ht="16.5" customHeight="1" x14ac:dyDescent="0.25">
      <c r="A344" s="49" t="str">
        <f t="shared" si="11"/>
        <v>A</v>
      </c>
      <c r="B344" s="55" t="s">
        <v>315</v>
      </c>
      <c r="C344" s="55" t="s">
        <v>33</v>
      </c>
      <c r="D344" s="56">
        <f t="shared" si="10"/>
        <v>2069.8887300000001</v>
      </c>
      <c r="E344" s="56"/>
      <c r="F344" s="56">
        <v>241.49032</v>
      </c>
      <c r="G344" s="56">
        <v>1828.3984100000002</v>
      </c>
    </row>
    <row r="345" spans="1:7" ht="16.5" customHeight="1" x14ac:dyDescent="0.25">
      <c r="A345" s="49" t="str">
        <f t="shared" si="11"/>
        <v>A</v>
      </c>
      <c r="B345" s="55" t="s">
        <v>315</v>
      </c>
      <c r="C345" s="55" t="s">
        <v>34</v>
      </c>
      <c r="D345" s="56">
        <f t="shared" si="10"/>
        <v>4925.8156000000008</v>
      </c>
      <c r="E345" s="56"/>
      <c r="F345" s="56">
        <v>655.24520000000007</v>
      </c>
      <c r="G345" s="56">
        <v>4270.5704000000005</v>
      </c>
    </row>
    <row r="346" spans="1:7" ht="16.5" customHeight="1" x14ac:dyDescent="0.25">
      <c r="A346" s="49" t="str">
        <f t="shared" si="11"/>
        <v>A</v>
      </c>
      <c r="B346" s="53" t="s">
        <v>315</v>
      </c>
      <c r="C346" s="53" t="s">
        <v>35</v>
      </c>
      <c r="D346" s="54">
        <f t="shared" si="10"/>
        <v>6771.6437399999995</v>
      </c>
      <c r="E346" s="54"/>
      <c r="F346" s="54">
        <v>4622.2836899999993</v>
      </c>
      <c r="G346" s="54">
        <v>2149.3600499999998</v>
      </c>
    </row>
    <row r="347" spans="1:7" ht="15.75" thickBot="1" x14ac:dyDescent="0.3">
      <c r="A347" s="49" t="str">
        <f t="shared" si="11"/>
        <v>A</v>
      </c>
      <c r="B347" s="50" t="s">
        <v>422</v>
      </c>
      <c r="C347" s="51" t="s">
        <v>423</v>
      </c>
      <c r="D347" s="52">
        <f t="shared" si="10"/>
        <v>15896.791050000002</v>
      </c>
      <c r="E347" s="52"/>
      <c r="F347" s="52">
        <v>15896.791050000002</v>
      </c>
      <c r="G347" s="52">
        <v>0</v>
      </c>
    </row>
    <row r="348" spans="1:7" ht="16.5" customHeight="1" thickTop="1" x14ac:dyDescent="0.25">
      <c r="A348" s="49" t="str">
        <f t="shared" si="11"/>
        <v>A</v>
      </c>
      <c r="B348" s="53" t="s">
        <v>315</v>
      </c>
      <c r="C348" s="53" t="s">
        <v>18</v>
      </c>
      <c r="D348" s="54">
        <f t="shared" si="10"/>
        <v>15847.02605</v>
      </c>
      <c r="E348" s="54"/>
      <c r="F348" s="54">
        <v>15847.02605</v>
      </c>
      <c r="G348" s="54">
        <v>0</v>
      </c>
    </row>
    <row r="349" spans="1:7" ht="16.5" customHeight="1" x14ac:dyDescent="0.25">
      <c r="A349" s="49" t="str">
        <f t="shared" si="11"/>
        <v>A</v>
      </c>
      <c r="B349" s="55" t="s">
        <v>315</v>
      </c>
      <c r="C349" s="55" t="s">
        <v>19</v>
      </c>
      <c r="D349" s="56">
        <f t="shared" si="10"/>
        <v>5758.3696000000009</v>
      </c>
      <c r="E349" s="56"/>
      <c r="F349" s="56">
        <v>5758.3696000000009</v>
      </c>
      <c r="G349" s="56">
        <v>0</v>
      </c>
    </row>
    <row r="350" spans="1:7" ht="16.5" customHeight="1" x14ac:dyDescent="0.25">
      <c r="A350" s="49" t="str">
        <f t="shared" si="11"/>
        <v>A</v>
      </c>
      <c r="B350" s="55" t="s">
        <v>315</v>
      </c>
      <c r="C350" s="55" t="s">
        <v>20</v>
      </c>
      <c r="D350" s="56">
        <f t="shared" si="10"/>
        <v>9740.9376700000012</v>
      </c>
      <c r="E350" s="56"/>
      <c r="F350" s="56">
        <v>9740.9376700000012</v>
      </c>
      <c r="G350" s="56">
        <v>0</v>
      </c>
    </row>
    <row r="351" spans="1:7" ht="16.5" customHeight="1" x14ac:dyDescent="0.25">
      <c r="A351" s="49" t="str">
        <f t="shared" si="11"/>
        <v>A</v>
      </c>
      <c r="B351" s="55" t="s">
        <v>315</v>
      </c>
      <c r="C351" s="55" t="s">
        <v>3</v>
      </c>
      <c r="D351" s="56">
        <f t="shared" si="10"/>
        <v>156.22152000000003</v>
      </c>
      <c r="E351" s="56"/>
      <c r="F351" s="56">
        <v>156.22152000000003</v>
      </c>
      <c r="G351" s="56">
        <v>0</v>
      </c>
    </row>
    <row r="352" spans="1:7" ht="16.5" customHeight="1" x14ac:dyDescent="0.25">
      <c r="A352" s="49" t="str">
        <f t="shared" si="11"/>
        <v>A</v>
      </c>
      <c r="B352" s="55" t="s">
        <v>315</v>
      </c>
      <c r="C352" s="55" t="s">
        <v>33</v>
      </c>
      <c r="D352" s="56">
        <f t="shared" si="10"/>
        <v>75.524160000000009</v>
      </c>
      <c r="E352" s="56"/>
      <c r="F352" s="56">
        <v>75.524160000000009</v>
      </c>
      <c r="G352" s="56">
        <v>0</v>
      </c>
    </row>
    <row r="353" spans="1:7" ht="16.5" customHeight="1" x14ac:dyDescent="0.25">
      <c r="A353" s="49" t="str">
        <f t="shared" si="11"/>
        <v>A</v>
      </c>
      <c r="B353" s="55" t="s">
        <v>315</v>
      </c>
      <c r="C353" s="55" t="s">
        <v>34</v>
      </c>
      <c r="D353" s="56">
        <f t="shared" si="10"/>
        <v>115.9731</v>
      </c>
      <c r="E353" s="56"/>
      <c r="F353" s="56">
        <v>115.9731</v>
      </c>
      <c r="G353" s="56">
        <v>0</v>
      </c>
    </row>
    <row r="354" spans="1:7" ht="16.5" customHeight="1" x14ac:dyDescent="0.25">
      <c r="A354" s="49" t="str">
        <f t="shared" si="11"/>
        <v>A</v>
      </c>
      <c r="B354" s="53" t="s">
        <v>315</v>
      </c>
      <c r="C354" s="53" t="s">
        <v>35</v>
      </c>
      <c r="D354" s="54">
        <f t="shared" si="10"/>
        <v>49.765000000000001</v>
      </c>
      <c r="E354" s="54"/>
      <c r="F354" s="54">
        <v>49.765000000000001</v>
      </c>
      <c r="G354" s="54">
        <v>0</v>
      </c>
    </row>
    <row r="355" spans="1:7" s="60" customFormat="1" ht="15.75" hidden="1" thickBot="1" x14ac:dyDescent="0.3">
      <c r="A355" s="49" t="str">
        <f t="shared" si="11"/>
        <v>A</v>
      </c>
      <c r="B355" s="57" t="s">
        <v>424</v>
      </c>
      <c r="C355" s="58" t="s">
        <v>421</v>
      </c>
      <c r="D355" s="59">
        <f t="shared" si="10"/>
        <v>14312.3706</v>
      </c>
      <c r="E355" s="59"/>
      <c r="F355" s="59">
        <v>14312.3706</v>
      </c>
      <c r="G355" s="59">
        <v>0</v>
      </c>
    </row>
    <row r="356" spans="1:7" s="60" customFormat="1" ht="16.5" hidden="1" customHeight="1" thickTop="1" x14ac:dyDescent="0.25">
      <c r="A356" s="49" t="str">
        <f t="shared" si="11"/>
        <v>A</v>
      </c>
      <c r="B356" s="61" t="s">
        <v>315</v>
      </c>
      <c r="C356" s="61" t="s">
        <v>18</v>
      </c>
      <c r="D356" s="62">
        <f t="shared" si="10"/>
        <v>14262.605599999999</v>
      </c>
      <c r="E356" s="62"/>
      <c r="F356" s="62">
        <v>14262.605599999999</v>
      </c>
      <c r="G356" s="62">
        <v>0</v>
      </c>
    </row>
    <row r="357" spans="1:7" s="60" customFormat="1" ht="16.5" hidden="1" customHeight="1" x14ac:dyDescent="0.25">
      <c r="A357" s="49" t="str">
        <f t="shared" si="11"/>
        <v>A</v>
      </c>
      <c r="B357" s="63" t="s">
        <v>315</v>
      </c>
      <c r="C357" s="63" t="s">
        <v>19</v>
      </c>
      <c r="D357" s="64">
        <f t="shared" si="10"/>
        <v>4352.8219800000006</v>
      </c>
      <c r="E357" s="64"/>
      <c r="F357" s="64">
        <v>4352.8219800000006</v>
      </c>
      <c r="G357" s="64">
        <v>0</v>
      </c>
    </row>
    <row r="358" spans="1:7" s="60" customFormat="1" ht="16.5" hidden="1" customHeight="1" x14ac:dyDescent="0.25">
      <c r="A358" s="49" t="str">
        <f t="shared" si="11"/>
        <v>A</v>
      </c>
      <c r="B358" s="63" t="s">
        <v>315</v>
      </c>
      <c r="C358" s="63" t="s">
        <v>20</v>
      </c>
      <c r="D358" s="64">
        <f t="shared" si="10"/>
        <v>9575.5093000000015</v>
      </c>
      <c r="E358" s="64"/>
      <c r="F358" s="64">
        <v>9575.5093000000015</v>
      </c>
      <c r="G358" s="64">
        <v>0</v>
      </c>
    </row>
    <row r="359" spans="1:7" s="60" customFormat="1" ht="16.5" hidden="1" customHeight="1" x14ac:dyDescent="0.25">
      <c r="A359" s="49" t="str">
        <f t="shared" si="11"/>
        <v>A</v>
      </c>
      <c r="B359" s="63" t="s">
        <v>315</v>
      </c>
      <c r="C359" s="63" t="s">
        <v>3</v>
      </c>
      <c r="D359" s="64">
        <f t="shared" si="10"/>
        <v>156.22152000000003</v>
      </c>
      <c r="E359" s="64"/>
      <c r="F359" s="64">
        <v>156.22152000000003</v>
      </c>
      <c r="G359" s="64">
        <v>0</v>
      </c>
    </row>
    <row r="360" spans="1:7" s="60" customFormat="1" ht="16.5" hidden="1" customHeight="1" x14ac:dyDescent="0.25">
      <c r="A360" s="49" t="str">
        <f t="shared" si="11"/>
        <v>A</v>
      </c>
      <c r="B360" s="63" t="s">
        <v>315</v>
      </c>
      <c r="C360" s="63" t="s">
        <v>33</v>
      </c>
      <c r="D360" s="64">
        <f t="shared" si="10"/>
        <v>62.079699999999995</v>
      </c>
      <c r="E360" s="64"/>
      <c r="F360" s="64">
        <v>62.079699999999995</v>
      </c>
      <c r="G360" s="64">
        <v>0</v>
      </c>
    </row>
    <row r="361" spans="1:7" s="60" customFormat="1" ht="16.5" hidden="1" customHeight="1" x14ac:dyDescent="0.25">
      <c r="A361" s="49" t="str">
        <f t="shared" si="11"/>
        <v>A</v>
      </c>
      <c r="B361" s="63" t="s">
        <v>315</v>
      </c>
      <c r="C361" s="63" t="s">
        <v>34</v>
      </c>
      <c r="D361" s="64">
        <f t="shared" si="10"/>
        <v>115.9731</v>
      </c>
      <c r="E361" s="64"/>
      <c r="F361" s="64">
        <v>115.9731</v>
      </c>
      <c r="G361" s="64">
        <v>0</v>
      </c>
    </row>
    <row r="362" spans="1:7" s="60" customFormat="1" ht="16.5" hidden="1" customHeight="1" x14ac:dyDescent="0.25">
      <c r="A362" s="49" t="str">
        <f t="shared" si="11"/>
        <v>A</v>
      </c>
      <c r="B362" s="61" t="s">
        <v>315</v>
      </c>
      <c r="C362" s="61" t="s">
        <v>35</v>
      </c>
      <c r="D362" s="62">
        <f t="shared" si="10"/>
        <v>49.765000000000001</v>
      </c>
      <c r="E362" s="62"/>
      <c r="F362" s="62">
        <v>49.765000000000001</v>
      </c>
      <c r="G362" s="62">
        <v>0</v>
      </c>
    </row>
    <row r="363" spans="1:7" s="60" customFormat="1" ht="15.75" hidden="1" thickBot="1" x14ac:dyDescent="0.3">
      <c r="A363" s="49" t="str">
        <f t="shared" si="11"/>
        <v>A</v>
      </c>
      <c r="B363" s="57" t="s">
        <v>425</v>
      </c>
      <c r="C363" s="58" t="s">
        <v>426</v>
      </c>
      <c r="D363" s="59">
        <f t="shared" si="10"/>
        <v>43.279769999999999</v>
      </c>
      <c r="E363" s="59"/>
      <c r="F363" s="59">
        <v>43.279769999999999</v>
      </c>
      <c r="G363" s="59">
        <v>0</v>
      </c>
    </row>
    <row r="364" spans="1:7" s="60" customFormat="1" ht="16.5" hidden="1" customHeight="1" thickTop="1" x14ac:dyDescent="0.25">
      <c r="A364" s="49" t="str">
        <f t="shared" si="11"/>
        <v>A</v>
      </c>
      <c r="B364" s="61" t="s">
        <v>315</v>
      </c>
      <c r="C364" s="61" t="s">
        <v>18</v>
      </c>
      <c r="D364" s="62">
        <f t="shared" si="10"/>
        <v>43.279769999999999</v>
      </c>
      <c r="E364" s="62"/>
      <c r="F364" s="62">
        <v>43.279769999999999</v>
      </c>
      <c r="G364" s="62">
        <v>0</v>
      </c>
    </row>
    <row r="365" spans="1:7" s="60" customFormat="1" ht="16.5" hidden="1" customHeight="1" x14ac:dyDescent="0.25">
      <c r="A365" s="49" t="str">
        <f t="shared" si="11"/>
        <v>A</v>
      </c>
      <c r="B365" s="63" t="s">
        <v>315</v>
      </c>
      <c r="C365" s="63" t="s">
        <v>20</v>
      </c>
      <c r="D365" s="64">
        <f t="shared" si="10"/>
        <v>43.279769999999999</v>
      </c>
      <c r="E365" s="64"/>
      <c r="F365" s="64">
        <v>43.279769999999999</v>
      </c>
      <c r="G365" s="64">
        <v>0</v>
      </c>
    </row>
    <row r="366" spans="1:7" s="60" customFormat="1" ht="15.75" hidden="1" thickBot="1" x14ac:dyDescent="0.3">
      <c r="A366" s="49" t="str">
        <f t="shared" si="11"/>
        <v>A</v>
      </c>
      <c r="B366" s="57" t="s">
        <v>427</v>
      </c>
      <c r="C366" s="58" t="s">
        <v>428</v>
      </c>
      <c r="D366" s="59">
        <f t="shared" si="10"/>
        <v>1541.14068</v>
      </c>
      <c r="E366" s="59"/>
      <c r="F366" s="59">
        <v>1541.14068</v>
      </c>
      <c r="G366" s="59">
        <v>0</v>
      </c>
    </row>
    <row r="367" spans="1:7" s="60" customFormat="1" ht="16.5" hidden="1" customHeight="1" thickTop="1" x14ac:dyDescent="0.25">
      <c r="A367" s="49" t="str">
        <f t="shared" si="11"/>
        <v>A</v>
      </c>
      <c r="B367" s="61" t="s">
        <v>315</v>
      </c>
      <c r="C367" s="61" t="s">
        <v>18</v>
      </c>
      <c r="D367" s="62">
        <f t="shared" si="10"/>
        <v>1541.14068</v>
      </c>
      <c r="E367" s="62"/>
      <c r="F367" s="62">
        <v>1541.14068</v>
      </c>
      <c r="G367" s="62">
        <v>0</v>
      </c>
    </row>
    <row r="368" spans="1:7" s="60" customFormat="1" ht="16.5" hidden="1" customHeight="1" x14ac:dyDescent="0.25">
      <c r="A368" s="49" t="str">
        <f t="shared" si="11"/>
        <v>A</v>
      </c>
      <c r="B368" s="63" t="s">
        <v>315</v>
      </c>
      <c r="C368" s="63" t="s">
        <v>19</v>
      </c>
      <c r="D368" s="64">
        <f t="shared" si="10"/>
        <v>1405.5476200000001</v>
      </c>
      <c r="E368" s="64"/>
      <c r="F368" s="64">
        <v>1405.5476200000001</v>
      </c>
      <c r="G368" s="64">
        <v>0</v>
      </c>
    </row>
    <row r="369" spans="1:7" s="60" customFormat="1" ht="16.5" hidden="1" customHeight="1" x14ac:dyDescent="0.25">
      <c r="A369" s="49" t="str">
        <f t="shared" si="11"/>
        <v>A</v>
      </c>
      <c r="B369" s="63" t="s">
        <v>315</v>
      </c>
      <c r="C369" s="63" t="s">
        <v>20</v>
      </c>
      <c r="D369" s="64">
        <f t="shared" si="10"/>
        <v>122.14859999999999</v>
      </c>
      <c r="E369" s="64"/>
      <c r="F369" s="64">
        <v>122.14859999999999</v>
      </c>
      <c r="G369" s="64">
        <v>0</v>
      </c>
    </row>
    <row r="370" spans="1:7" s="60" customFormat="1" ht="16.5" hidden="1" customHeight="1" x14ac:dyDescent="0.25">
      <c r="A370" s="49" t="str">
        <f t="shared" si="11"/>
        <v>A</v>
      </c>
      <c r="B370" s="63" t="s">
        <v>315</v>
      </c>
      <c r="C370" s="63" t="s">
        <v>33</v>
      </c>
      <c r="D370" s="64">
        <f t="shared" si="10"/>
        <v>13.444459999999999</v>
      </c>
      <c r="E370" s="64"/>
      <c r="F370" s="64">
        <v>13.444459999999999</v>
      </c>
      <c r="G370" s="64">
        <v>0</v>
      </c>
    </row>
    <row r="371" spans="1:7" ht="26.25" thickBot="1" x14ac:dyDescent="0.3">
      <c r="A371" s="49" t="str">
        <f t="shared" si="11"/>
        <v>A</v>
      </c>
      <c r="B371" s="50" t="s">
        <v>429</v>
      </c>
      <c r="C371" s="51" t="s">
        <v>430</v>
      </c>
      <c r="D371" s="52">
        <f t="shared" si="10"/>
        <v>112532.34883</v>
      </c>
      <c r="E371" s="52"/>
      <c r="F371" s="52">
        <v>26102.961479999998</v>
      </c>
      <c r="G371" s="52">
        <v>86429.387350000005</v>
      </c>
    </row>
    <row r="372" spans="1:7" ht="16.5" customHeight="1" thickTop="1" x14ac:dyDescent="0.25">
      <c r="A372" s="49" t="str">
        <f t="shared" si="11"/>
        <v>A</v>
      </c>
      <c r="B372" s="53" t="s">
        <v>315</v>
      </c>
      <c r="C372" s="53" t="s">
        <v>18</v>
      </c>
      <c r="D372" s="54">
        <f t="shared" si="10"/>
        <v>107467.76449000002</v>
      </c>
      <c r="E372" s="54"/>
      <c r="F372" s="54">
        <v>23178.893189999999</v>
      </c>
      <c r="G372" s="54">
        <v>84288.871300000013</v>
      </c>
    </row>
    <row r="373" spans="1:7" ht="16.5" customHeight="1" x14ac:dyDescent="0.25">
      <c r="A373" s="49" t="str">
        <f t="shared" si="11"/>
        <v>A</v>
      </c>
      <c r="B373" s="55" t="s">
        <v>315</v>
      </c>
      <c r="C373" s="55" t="s">
        <v>19</v>
      </c>
      <c r="D373" s="56">
        <f t="shared" si="10"/>
        <v>61864.878929999999</v>
      </c>
      <c r="E373" s="56"/>
      <c r="F373" s="56">
        <v>16444.962319999999</v>
      </c>
      <c r="G373" s="56">
        <v>45419.91661</v>
      </c>
    </row>
    <row r="374" spans="1:7" ht="16.5" customHeight="1" x14ac:dyDescent="0.25">
      <c r="A374" s="49" t="str">
        <f t="shared" si="11"/>
        <v>A</v>
      </c>
      <c r="B374" s="55" t="s">
        <v>315</v>
      </c>
      <c r="C374" s="55" t="s">
        <v>20</v>
      </c>
      <c r="D374" s="56">
        <f t="shared" si="10"/>
        <v>27847.563760000001</v>
      </c>
      <c r="E374" s="56"/>
      <c r="F374" s="56">
        <v>6733.9308700000001</v>
      </c>
      <c r="G374" s="56">
        <v>21113.632890000001</v>
      </c>
    </row>
    <row r="375" spans="1:7" ht="16.5" customHeight="1" x14ac:dyDescent="0.25">
      <c r="A375" s="49" t="str">
        <f t="shared" si="11"/>
        <v>A</v>
      </c>
      <c r="B375" s="55" t="s">
        <v>315</v>
      </c>
      <c r="C375" s="55" t="s">
        <v>3</v>
      </c>
      <c r="D375" s="56">
        <f t="shared" si="10"/>
        <v>12205.178530000001</v>
      </c>
      <c r="E375" s="56"/>
      <c r="F375" s="56">
        <v>0</v>
      </c>
      <c r="G375" s="56">
        <v>12205.178530000001</v>
      </c>
    </row>
    <row r="376" spans="1:7" ht="16.5" customHeight="1" x14ac:dyDescent="0.25">
      <c r="A376" s="49" t="str">
        <f t="shared" si="11"/>
        <v>A</v>
      </c>
      <c r="B376" s="55" t="s">
        <v>315</v>
      </c>
      <c r="C376" s="55" t="s">
        <v>33</v>
      </c>
      <c r="D376" s="56">
        <f t="shared" si="10"/>
        <v>1828.3984100000002</v>
      </c>
      <c r="E376" s="56"/>
      <c r="F376" s="56">
        <v>0</v>
      </c>
      <c r="G376" s="56">
        <v>1828.3984100000002</v>
      </c>
    </row>
    <row r="377" spans="1:7" ht="16.5" customHeight="1" x14ac:dyDescent="0.25">
      <c r="A377" s="49" t="str">
        <f t="shared" si="11"/>
        <v>A</v>
      </c>
      <c r="B377" s="55" t="s">
        <v>315</v>
      </c>
      <c r="C377" s="55" t="s">
        <v>34</v>
      </c>
      <c r="D377" s="56">
        <f t="shared" si="10"/>
        <v>3721.7448599999998</v>
      </c>
      <c r="E377" s="56"/>
      <c r="F377" s="56">
        <v>0</v>
      </c>
      <c r="G377" s="56">
        <v>3721.7448599999998</v>
      </c>
    </row>
    <row r="378" spans="1:7" ht="16.5" customHeight="1" x14ac:dyDescent="0.25">
      <c r="A378" s="49" t="str">
        <f t="shared" si="11"/>
        <v>A</v>
      </c>
      <c r="B378" s="53" t="s">
        <v>315</v>
      </c>
      <c r="C378" s="53" t="s">
        <v>35</v>
      </c>
      <c r="D378" s="54">
        <f t="shared" si="10"/>
        <v>5064.5843399999994</v>
      </c>
      <c r="E378" s="54"/>
      <c r="F378" s="54">
        <v>2924.0682900000002</v>
      </c>
      <c r="G378" s="54">
        <v>2140.5160499999997</v>
      </c>
    </row>
    <row r="379" spans="1:7" ht="15.75" thickBot="1" x14ac:dyDescent="0.3">
      <c r="A379" s="49" t="str">
        <f t="shared" si="11"/>
        <v>A</v>
      </c>
      <c r="B379" s="50" t="s">
        <v>431</v>
      </c>
      <c r="C379" s="51" t="s">
        <v>432</v>
      </c>
      <c r="D379" s="52">
        <f t="shared" si="10"/>
        <v>16020.31457</v>
      </c>
      <c r="E379" s="52"/>
      <c r="F379" s="52">
        <v>16020.31457</v>
      </c>
      <c r="G379" s="52">
        <v>0</v>
      </c>
    </row>
    <row r="380" spans="1:7" ht="16.5" customHeight="1" thickTop="1" x14ac:dyDescent="0.25">
      <c r="A380" s="49" t="str">
        <f t="shared" si="11"/>
        <v>A</v>
      </c>
      <c r="B380" s="53" t="s">
        <v>315</v>
      </c>
      <c r="C380" s="53" t="s">
        <v>18</v>
      </c>
      <c r="D380" s="54">
        <f t="shared" si="10"/>
        <v>16020.31457</v>
      </c>
      <c r="E380" s="54"/>
      <c r="F380" s="54">
        <v>16020.31457</v>
      </c>
      <c r="G380" s="54">
        <v>0</v>
      </c>
    </row>
    <row r="381" spans="1:7" ht="16.5" customHeight="1" x14ac:dyDescent="0.25">
      <c r="A381" s="49" t="str">
        <f t="shared" si="11"/>
        <v>A</v>
      </c>
      <c r="B381" s="55" t="s">
        <v>315</v>
      </c>
      <c r="C381" s="55" t="s">
        <v>19</v>
      </c>
      <c r="D381" s="56">
        <f t="shared" si="10"/>
        <v>13521.860699999999</v>
      </c>
      <c r="E381" s="56"/>
      <c r="F381" s="56">
        <v>13521.860699999999</v>
      </c>
      <c r="G381" s="56">
        <v>0</v>
      </c>
    </row>
    <row r="382" spans="1:7" ht="16.5" customHeight="1" x14ac:dyDescent="0.25">
      <c r="A382" s="49" t="str">
        <f t="shared" si="11"/>
        <v>A</v>
      </c>
      <c r="B382" s="55" t="s">
        <v>315</v>
      </c>
      <c r="C382" s="55" t="s">
        <v>20</v>
      </c>
      <c r="D382" s="56">
        <f t="shared" si="10"/>
        <v>1827.7878999999998</v>
      </c>
      <c r="E382" s="56"/>
      <c r="F382" s="56">
        <v>1827.7878999999998</v>
      </c>
      <c r="G382" s="56">
        <v>0</v>
      </c>
    </row>
    <row r="383" spans="1:7" ht="16.5" customHeight="1" x14ac:dyDescent="0.25">
      <c r="A383" s="49" t="str">
        <f t="shared" si="11"/>
        <v>A</v>
      </c>
      <c r="B383" s="55" t="s">
        <v>315</v>
      </c>
      <c r="C383" s="55" t="s">
        <v>33</v>
      </c>
      <c r="D383" s="56">
        <f t="shared" si="10"/>
        <v>132.91676999999999</v>
      </c>
      <c r="E383" s="56"/>
      <c r="F383" s="56">
        <v>132.91676999999999</v>
      </c>
      <c r="G383" s="56">
        <v>0</v>
      </c>
    </row>
    <row r="384" spans="1:7" ht="16.5" customHeight="1" x14ac:dyDescent="0.25">
      <c r="A384" s="49" t="str">
        <f t="shared" si="11"/>
        <v>A</v>
      </c>
      <c r="B384" s="55" t="s">
        <v>315</v>
      </c>
      <c r="C384" s="55" t="s">
        <v>34</v>
      </c>
      <c r="D384" s="56">
        <f t="shared" si="10"/>
        <v>537.74919999999997</v>
      </c>
      <c r="E384" s="56"/>
      <c r="F384" s="56">
        <v>537.74919999999997</v>
      </c>
      <c r="G384" s="56">
        <v>0</v>
      </c>
    </row>
    <row r="385" spans="1:7" ht="26.25" thickBot="1" x14ac:dyDescent="0.3">
      <c r="A385" s="49" t="str">
        <f t="shared" si="11"/>
        <v>A</v>
      </c>
      <c r="B385" s="50" t="s">
        <v>433</v>
      </c>
      <c r="C385" s="51" t="s">
        <v>434</v>
      </c>
      <c r="D385" s="52">
        <f t="shared" si="10"/>
        <v>6104.5742</v>
      </c>
      <c r="E385" s="52"/>
      <c r="F385" s="52">
        <v>5319.2084199999999</v>
      </c>
      <c r="G385" s="52">
        <v>785.36577999999997</v>
      </c>
    </row>
    <row r="386" spans="1:7" ht="16.5" customHeight="1" thickTop="1" x14ac:dyDescent="0.25">
      <c r="A386" s="49" t="str">
        <f t="shared" si="11"/>
        <v>A</v>
      </c>
      <c r="B386" s="53" t="s">
        <v>315</v>
      </c>
      <c r="C386" s="53" t="s">
        <v>18</v>
      </c>
      <c r="D386" s="54">
        <f t="shared" si="10"/>
        <v>4473.1058000000003</v>
      </c>
      <c r="E386" s="54"/>
      <c r="F386" s="54">
        <v>3687.7400200000002</v>
      </c>
      <c r="G386" s="54">
        <v>785.36577999999997</v>
      </c>
    </row>
    <row r="387" spans="1:7" ht="16.5" customHeight="1" x14ac:dyDescent="0.25">
      <c r="A387" s="49" t="str">
        <f t="shared" si="11"/>
        <v>A</v>
      </c>
      <c r="B387" s="55" t="s">
        <v>315</v>
      </c>
      <c r="C387" s="55" t="s">
        <v>19</v>
      </c>
      <c r="D387" s="56">
        <f t="shared" ref="D387:D450" si="12">-E387+F387+G387</f>
        <v>2226.3282300000001</v>
      </c>
      <c r="E387" s="56"/>
      <c r="F387" s="56">
        <v>2226.3282300000001</v>
      </c>
      <c r="G387" s="56">
        <v>0</v>
      </c>
    </row>
    <row r="388" spans="1:7" ht="16.5" customHeight="1" x14ac:dyDescent="0.25">
      <c r="A388" s="49" t="str">
        <f t="shared" ref="A388:A451" si="13">IF(OR(D388&lt;&gt;0,),"A","B")</f>
        <v>A</v>
      </c>
      <c r="B388" s="55" t="s">
        <v>315</v>
      </c>
      <c r="C388" s="55" t="s">
        <v>20</v>
      </c>
      <c r="D388" s="56">
        <f t="shared" si="12"/>
        <v>1438.7810499999998</v>
      </c>
      <c r="E388" s="56"/>
      <c r="F388" s="56">
        <v>1437.0260499999997</v>
      </c>
      <c r="G388" s="56">
        <v>1.7549999999999999</v>
      </c>
    </row>
    <row r="389" spans="1:7" ht="16.5" customHeight="1" x14ac:dyDescent="0.25">
      <c r="A389" s="49" t="str">
        <f t="shared" si="13"/>
        <v>A</v>
      </c>
      <c r="B389" s="55" t="s">
        <v>315</v>
      </c>
      <c r="C389" s="55" t="s">
        <v>3</v>
      </c>
      <c r="D389" s="56">
        <f t="shared" si="12"/>
        <v>315</v>
      </c>
      <c r="E389" s="56"/>
      <c r="F389" s="56">
        <v>0</v>
      </c>
      <c r="G389" s="56">
        <v>315</v>
      </c>
    </row>
    <row r="390" spans="1:7" ht="16.5" customHeight="1" x14ac:dyDescent="0.25">
      <c r="A390" s="49" t="str">
        <f t="shared" si="13"/>
        <v>A</v>
      </c>
      <c r="B390" s="55" t="s">
        <v>315</v>
      </c>
      <c r="C390" s="55" t="s">
        <v>33</v>
      </c>
      <c r="D390" s="56">
        <f t="shared" si="12"/>
        <v>22.862839999999998</v>
      </c>
      <c r="E390" s="56"/>
      <c r="F390" s="56">
        <v>22.862839999999998</v>
      </c>
      <c r="G390" s="56">
        <v>0</v>
      </c>
    </row>
    <row r="391" spans="1:7" ht="16.5" customHeight="1" x14ac:dyDescent="0.25">
      <c r="A391" s="49" t="str">
        <f t="shared" si="13"/>
        <v>A</v>
      </c>
      <c r="B391" s="55" t="s">
        <v>315</v>
      </c>
      <c r="C391" s="55" t="s">
        <v>34</v>
      </c>
      <c r="D391" s="56">
        <f t="shared" si="12"/>
        <v>470.13368000000003</v>
      </c>
      <c r="E391" s="56"/>
      <c r="F391" s="56">
        <v>1.5229000000000001</v>
      </c>
      <c r="G391" s="56">
        <v>468.61078000000003</v>
      </c>
    </row>
    <row r="392" spans="1:7" ht="16.5" customHeight="1" x14ac:dyDescent="0.25">
      <c r="A392" s="49" t="str">
        <f t="shared" si="13"/>
        <v>A</v>
      </c>
      <c r="B392" s="53" t="s">
        <v>315</v>
      </c>
      <c r="C392" s="53" t="s">
        <v>35</v>
      </c>
      <c r="D392" s="54">
        <f t="shared" si="12"/>
        <v>1631.4684</v>
      </c>
      <c r="E392" s="54"/>
      <c r="F392" s="54">
        <v>1631.4684</v>
      </c>
      <c r="G392" s="54">
        <v>0</v>
      </c>
    </row>
    <row r="393" spans="1:7" ht="15.75" thickBot="1" x14ac:dyDescent="0.3">
      <c r="A393" s="49" t="str">
        <f t="shared" si="13"/>
        <v>A</v>
      </c>
      <c r="B393" s="50" t="s">
        <v>435</v>
      </c>
      <c r="C393" s="51" t="s">
        <v>436</v>
      </c>
      <c r="D393" s="52">
        <f t="shared" si="12"/>
        <v>1146.06873</v>
      </c>
      <c r="E393" s="52"/>
      <c r="F393" s="52">
        <v>863.25792000000001</v>
      </c>
      <c r="G393" s="52">
        <v>282.81081</v>
      </c>
    </row>
    <row r="394" spans="1:7" ht="16.5" customHeight="1" thickTop="1" x14ac:dyDescent="0.25">
      <c r="A394" s="49" t="str">
        <f t="shared" si="13"/>
        <v>A</v>
      </c>
      <c r="B394" s="53" t="s">
        <v>315</v>
      </c>
      <c r="C394" s="53" t="s">
        <v>18</v>
      </c>
      <c r="D394" s="54">
        <f t="shared" si="12"/>
        <v>1120.2427299999999</v>
      </c>
      <c r="E394" s="54"/>
      <c r="F394" s="54">
        <v>846.27592000000004</v>
      </c>
      <c r="G394" s="54">
        <v>273.96681000000001</v>
      </c>
    </row>
    <row r="395" spans="1:7" ht="16.5" customHeight="1" x14ac:dyDescent="0.25">
      <c r="A395" s="49" t="str">
        <f t="shared" si="13"/>
        <v>A</v>
      </c>
      <c r="B395" s="55" t="s">
        <v>315</v>
      </c>
      <c r="C395" s="55" t="s">
        <v>19</v>
      </c>
      <c r="D395" s="56">
        <f t="shared" si="12"/>
        <v>513.77532000000008</v>
      </c>
      <c r="E395" s="56"/>
      <c r="F395" s="56">
        <v>412.57532000000009</v>
      </c>
      <c r="G395" s="56">
        <v>101.2</v>
      </c>
    </row>
    <row r="396" spans="1:7" ht="16.5" customHeight="1" x14ac:dyDescent="0.25">
      <c r="A396" s="49" t="str">
        <f t="shared" si="13"/>
        <v>A</v>
      </c>
      <c r="B396" s="55" t="s">
        <v>315</v>
      </c>
      <c r="C396" s="55" t="s">
        <v>20</v>
      </c>
      <c r="D396" s="56">
        <f t="shared" si="12"/>
        <v>526.2526499999999</v>
      </c>
      <c r="E396" s="56"/>
      <c r="F396" s="56">
        <v>433.70059999999995</v>
      </c>
      <c r="G396" s="56">
        <v>92.552049999999994</v>
      </c>
    </row>
    <row r="397" spans="1:7" ht="16.5" customHeight="1" x14ac:dyDescent="0.25">
      <c r="A397" s="49" t="str">
        <f t="shared" si="13"/>
        <v>A</v>
      </c>
      <c r="B397" s="55" t="s">
        <v>315</v>
      </c>
      <c r="C397" s="55" t="s">
        <v>34</v>
      </c>
      <c r="D397" s="56">
        <f t="shared" si="12"/>
        <v>80.214760000000012</v>
      </c>
      <c r="E397" s="56"/>
      <c r="F397" s="56">
        <v>0</v>
      </c>
      <c r="G397" s="56">
        <v>80.214760000000012</v>
      </c>
    </row>
    <row r="398" spans="1:7" ht="16.5" customHeight="1" x14ac:dyDescent="0.25">
      <c r="A398" s="49" t="str">
        <f t="shared" si="13"/>
        <v>A</v>
      </c>
      <c r="B398" s="53" t="s">
        <v>315</v>
      </c>
      <c r="C398" s="53" t="s">
        <v>35</v>
      </c>
      <c r="D398" s="54">
        <f t="shared" si="12"/>
        <v>25.826000000000001</v>
      </c>
      <c r="E398" s="54"/>
      <c r="F398" s="54">
        <v>16.981999999999999</v>
      </c>
      <c r="G398" s="54">
        <v>8.8439999999999994</v>
      </c>
    </row>
    <row r="399" spans="1:7" ht="26.25" thickBot="1" x14ac:dyDescent="0.3">
      <c r="A399" s="49" t="str">
        <f t="shared" si="13"/>
        <v>A</v>
      </c>
      <c r="B399" s="50" t="s">
        <v>437</v>
      </c>
      <c r="C399" s="51" t="s">
        <v>438</v>
      </c>
      <c r="D399" s="52">
        <f t="shared" si="12"/>
        <v>686.04462000000001</v>
      </c>
      <c r="E399" s="52"/>
      <c r="F399" s="52">
        <v>686.04462000000001</v>
      </c>
      <c r="G399" s="52">
        <v>0</v>
      </c>
    </row>
    <row r="400" spans="1:7" ht="16.5" customHeight="1" thickTop="1" x14ac:dyDescent="0.25">
      <c r="A400" s="49" t="str">
        <f t="shared" si="13"/>
        <v>A</v>
      </c>
      <c r="B400" s="53" t="s">
        <v>315</v>
      </c>
      <c r="C400" s="53" t="s">
        <v>18</v>
      </c>
      <c r="D400" s="54">
        <f t="shared" si="12"/>
        <v>686.04462000000001</v>
      </c>
      <c r="E400" s="54"/>
      <c r="F400" s="54">
        <v>686.04462000000001</v>
      </c>
      <c r="G400" s="54">
        <v>0</v>
      </c>
    </row>
    <row r="401" spans="1:7" ht="16.5" customHeight="1" x14ac:dyDescent="0.25">
      <c r="A401" s="49" t="str">
        <f t="shared" si="13"/>
        <v>A</v>
      </c>
      <c r="B401" s="55" t="s">
        <v>315</v>
      </c>
      <c r="C401" s="55" t="s">
        <v>19</v>
      </c>
      <c r="D401" s="56">
        <f t="shared" si="12"/>
        <v>602.72166000000004</v>
      </c>
      <c r="E401" s="56"/>
      <c r="F401" s="56">
        <v>602.72166000000004</v>
      </c>
      <c r="G401" s="56">
        <v>0</v>
      </c>
    </row>
    <row r="402" spans="1:7" ht="16.5" customHeight="1" x14ac:dyDescent="0.25">
      <c r="A402" s="49" t="str">
        <f t="shared" si="13"/>
        <v>A</v>
      </c>
      <c r="B402" s="55" t="s">
        <v>315</v>
      </c>
      <c r="C402" s="55" t="s">
        <v>20</v>
      </c>
      <c r="D402" s="56">
        <f t="shared" si="12"/>
        <v>73.136409999999998</v>
      </c>
      <c r="E402" s="56"/>
      <c r="F402" s="56">
        <v>73.136409999999998</v>
      </c>
      <c r="G402" s="56">
        <v>0</v>
      </c>
    </row>
    <row r="403" spans="1:7" ht="16.5" customHeight="1" x14ac:dyDescent="0.25">
      <c r="A403" s="49" t="str">
        <f t="shared" si="13"/>
        <v>A</v>
      </c>
      <c r="B403" s="55" t="s">
        <v>315</v>
      </c>
      <c r="C403" s="55" t="s">
        <v>33</v>
      </c>
      <c r="D403" s="56">
        <f t="shared" si="12"/>
        <v>10.186549999999999</v>
      </c>
      <c r="E403" s="56"/>
      <c r="F403" s="56">
        <v>10.186549999999999</v>
      </c>
      <c r="G403" s="56">
        <v>0</v>
      </c>
    </row>
    <row r="404" spans="1:7" ht="26.25" thickBot="1" x14ac:dyDescent="0.3">
      <c r="A404" s="49" t="str">
        <f t="shared" si="13"/>
        <v>A</v>
      </c>
      <c r="B404" s="50" t="s">
        <v>439</v>
      </c>
      <c r="C404" s="51" t="s">
        <v>440</v>
      </c>
      <c r="D404" s="52">
        <f t="shared" si="12"/>
        <v>467156.08426999999</v>
      </c>
      <c r="E404" s="52"/>
      <c r="F404" s="52">
        <v>396276.81101</v>
      </c>
      <c r="G404" s="52">
        <v>70879.273259999987</v>
      </c>
    </row>
    <row r="405" spans="1:7" ht="16.5" customHeight="1" thickTop="1" x14ac:dyDescent="0.25">
      <c r="A405" s="49" t="str">
        <f t="shared" si="13"/>
        <v>A</v>
      </c>
      <c r="B405" s="53" t="s">
        <v>315</v>
      </c>
      <c r="C405" s="53" t="s">
        <v>18</v>
      </c>
      <c r="D405" s="54">
        <f t="shared" si="12"/>
        <v>389649.92230999999</v>
      </c>
      <c r="E405" s="54"/>
      <c r="F405" s="54">
        <v>327025.96967999998</v>
      </c>
      <c r="G405" s="54">
        <v>62623.95263</v>
      </c>
    </row>
    <row r="406" spans="1:7" ht="16.5" customHeight="1" x14ac:dyDescent="0.25">
      <c r="A406" s="49" t="str">
        <f t="shared" si="13"/>
        <v>A</v>
      </c>
      <c r="B406" s="55" t="s">
        <v>315</v>
      </c>
      <c r="C406" s="55" t="s">
        <v>19</v>
      </c>
      <c r="D406" s="56">
        <f t="shared" si="12"/>
        <v>25292.791169999997</v>
      </c>
      <c r="E406" s="56"/>
      <c r="F406" s="56">
        <v>8648.8801299999996</v>
      </c>
      <c r="G406" s="56">
        <v>16643.911039999999</v>
      </c>
    </row>
    <row r="407" spans="1:7" ht="16.5" customHeight="1" x14ac:dyDescent="0.25">
      <c r="A407" s="49" t="str">
        <f t="shared" si="13"/>
        <v>A</v>
      </c>
      <c r="B407" s="55" t="s">
        <v>315</v>
      </c>
      <c r="C407" s="55" t="s">
        <v>20</v>
      </c>
      <c r="D407" s="56">
        <f t="shared" si="12"/>
        <v>57069.470530000006</v>
      </c>
      <c r="E407" s="56"/>
      <c r="F407" s="56">
        <v>35696.959750000002</v>
      </c>
      <c r="G407" s="56">
        <v>21372.510780000001</v>
      </c>
    </row>
    <row r="408" spans="1:7" ht="16.5" customHeight="1" x14ac:dyDescent="0.25">
      <c r="A408" s="49" t="str">
        <f t="shared" si="13"/>
        <v>A</v>
      </c>
      <c r="B408" s="55" t="s">
        <v>315</v>
      </c>
      <c r="C408" s="55" t="s">
        <v>32</v>
      </c>
      <c r="D408" s="56">
        <f t="shared" si="12"/>
        <v>102578.38300999999</v>
      </c>
      <c r="E408" s="56"/>
      <c r="F408" s="56">
        <v>94617.383029999997</v>
      </c>
      <c r="G408" s="56">
        <v>7960.9999800000005</v>
      </c>
    </row>
    <row r="409" spans="1:7" ht="16.5" customHeight="1" x14ac:dyDescent="0.25">
      <c r="A409" s="49" t="str">
        <f t="shared" si="13"/>
        <v>A</v>
      </c>
      <c r="B409" s="55" t="s">
        <v>315</v>
      </c>
      <c r="C409" s="55" t="s">
        <v>3</v>
      </c>
      <c r="D409" s="56">
        <f t="shared" si="12"/>
        <v>34276.217060000003</v>
      </c>
      <c r="E409" s="56"/>
      <c r="F409" s="56">
        <v>18736.05773</v>
      </c>
      <c r="G409" s="56">
        <v>15540.15933</v>
      </c>
    </row>
    <row r="410" spans="1:7" ht="16.5" customHeight="1" x14ac:dyDescent="0.25">
      <c r="A410" s="49" t="str">
        <f t="shared" si="13"/>
        <v>A</v>
      </c>
      <c r="B410" s="55" t="s">
        <v>315</v>
      </c>
      <c r="C410" s="55" t="s">
        <v>33</v>
      </c>
      <c r="D410" s="56">
        <f t="shared" si="12"/>
        <v>116540.2553</v>
      </c>
      <c r="E410" s="56"/>
      <c r="F410" s="56">
        <v>116337.68256</v>
      </c>
      <c r="G410" s="56">
        <v>202.57273999999998</v>
      </c>
    </row>
    <row r="411" spans="1:7" ht="16.5" customHeight="1" x14ac:dyDescent="0.25">
      <c r="A411" s="49" t="str">
        <f t="shared" si="13"/>
        <v>A</v>
      </c>
      <c r="B411" s="55" t="s">
        <v>315</v>
      </c>
      <c r="C411" s="55" t="s">
        <v>34</v>
      </c>
      <c r="D411" s="56">
        <f t="shared" si="12"/>
        <v>53892.805240000002</v>
      </c>
      <c r="E411" s="56"/>
      <c r="F411" s="56">
        <v>52989.006480000004</v>
      </c>
      <c r="G411" s="56">
        <v>903.79876000000002</v>
      </c>
    </row>
    <row r="412" spans="1:7" ht="16.5" customHeight="1" x14ac:dyDescent="0.25">
      <c r="A412" s="49" t="str">
        <f t="shared" si="13"/>
        <v>A</v>
      </c>
      <c r="B412" s="53" t="s">
        <v>315</v>
      </c>
      <c r="C412" s="53" t="s">
        <v>35</v>
      </c>
      <c r="D412" s="54">
        <f t="shared" si="12"/>
        <v>9408.5525300000008</v>
      </c>
      <c r="E412" s="54"/>
      <c r="F412" s="54">
        <v>1153.2319</v>
      </c>
      <c r="G412" s="54">
        <v>8255.3206300000002</v>
      </c>
    </row>
    <row r="413" spans="1:7" ht="16.5" customHeight="1" x14ac:dyDescent="0.25">
      <c r="A413" s="49" t="str">
        <f t="shared" si="13"/>
        <v>A</v>
      </c>
      <c r="B413" s="53" t="s">
        <v>315</v>
      </c>
      <c r="C413" s="53" t="s">
        <v>36</v>
      </c>
      <c r="D413" s="54">
        <f t="shared" si="12"/>
        <v>65433.178799999994</v>
      </c>
      <c r="E413" s="54"/>
      <c r="F413" s="54">
        <v>65433.178799999994</v>
      </c>
      <c r="G413" s="54">
        <v>0</v>
      </c>
    </row>
    <row r="414" spans="1:7" ht="16.5" customHeight="1" x14ac:dyDescent="0.25">
      <c r="A414" s="49" t="str">
        <f t="shared" si="13"/>
        <v>A</v>
      </c>
      <c r="B414" s="53" t="s">
        <v>315</v>
      </c>
      <c r="C414" s="53" t="s">
        <v>40</v>
      </c>
      <c r="D414" s="54">
        <f t="shared" si="12"/>
        <v>2664.4306299999998</v>
      </c>
      <c r="E414" s="54"/>
      <c r="F414" s="54">
        <v>2664.4306299999998</v>
      </c>
      <c r="G414" s="54">
        <v>0</v>
      </c>
    </row>
    <row r="415" spans="1:7" ht="15.75" thickBot="1" x14ac:dyDescent="0.3">
      <c r="A415" s="49" t="str">
        <f t="shared" si="13"/>
        <v>A</v>
      </c>
      <c r="B415" s="50" t="s">
        <v>441</v>
      </c>
      <c r="C415" s="51" t="s">
        <v>442</v>
      </c>
      <c r="D415" s="52">
        <f t="shared" si="12"/>
        <v>9748.5939900000012</v>
      </c>
      <c r="E415" s="52"/>
      <c r="F415" s="52">
        <v>9748.5939900000012</v>
      </c>
      <c r="G415" s="52">
        <v>0</v>
      </c>
    </row>
    <row r="416" spans="1:7" ht="16.5" customHeight="1" thickTop="1" x14ac:dyDescent="0.25">
      <c r="A416" s="49" t="str">
        <f t="shared" si="13"/>
        <v>A</v>
      </c>
      <c r="B416" s="53" t="s">
        <v>315</v>
      </c>
      <c r="C416" s="53" t="s">
        <v>18</v>
      </c>
      <c r="D416" s="54">
        <f t="shared" si="12"/>
        <v>9608.6639900000027</v>
      </c>
      <c r="E416" s="54"/>
      <c r="F416" s="54">
        <v>9608.6639900000027</v>
      </c>
      <c r="G416" s="54">
        <v>0</v>
      </c>
    </row>
    <row r="417" spans="1:7" ht="16.5" customHeight="1" x14ac:dyDescent="0.25">
      <c r="A417" s="49" t="str">
        <f t="shared" si="13"/>
        <v>A</v>
      </c>
      <c r="B417" s="55" t="s">
        <v>315</v>
      </c>
      <c r="C417" s="55" t="s">
        <v>19</v>
      </c>
      <c r="D417" s="56">
        <f t="shared" si="12"/>
        <v>3920.6509000000005</v>
      </c>
      <c r="E417" s="56"/>
      <c r="F417" s="56">
        <v>3920.6509000000005</v>
      </c>
      <c r="G417" s="56">
        <v>0</v>
      </c>
    </row>
    <row r="418" spans="1:7" ht="16.5" customHeight="1" x14ac:dyDescent="0.25">
      <c r="A418" s="49" t="str">
        <f t="shared" si="13"/>
        <v>A</v>
      </c>
      <c r="B418" s="55" t="s">
        <v>315</v>
      </c>
      <c r="C418" s="55" t="s">
        <v>20</v>
      </c>
      <c r="D418" s="56">
        <f t="shared" si="12"/>
        <v>4608.5309500000003</v>
      </c>
      <c r="E418" s="56"/>
      <c r="F418" s="56">
        <v>4608.5309500000003</v>
      </c>
      <c r="G418" s="56">
        <v>0</v>
      </c>
    </row>
    <row r="419" spans="1:7" ht="16.5" customHeight="1" x14ac:dyDescent="0.25">
      <c r="A419" s="49" t="str">
        <f t="shared" si="13"/>
        <v>A</v>
      </c>
      <c r="B419" s="55" t="s">
        <v>315</v>
      </c>
      <c r="C419" s="55" t="s">
        <v>3</v>
      </c>
      <c r="D419" s="56">
        <f t="shared" si="12"/>
        <v>1000.4351799999999</v>
      </c>
      <c r="E419" s="56"/>
      <c r="F419" s="56">
        <v>1000.4351799999999</v>
      </c>
      <c r="G419" s="56">
        <v>0</v>
      </c>
    </row>
    <row r="420" spans="1:7" ht="16.5" customHeight="1" x14ac:dyDescent="0.25">
      <c r="A420" s="49" t="str">
        <f t="shared" si="13"/>
        <v>A</v>
      </c>
      <c r="B420" s="55" t="s">
        <v>315</v>
      </c>
      <c r="C420" s="55" t="s">
        <v>33</v>
      </c>
      <c r="D420" s="56">
        <f t="shared" si="12"/>
        <v>62.419929999999994</v>
      </c>
      <c r="E420" s="56"/>
      <c r="F420" s="56">
        <v>62.419929999999994</v>
      </c>
      <c r="G420" s="56">
        <v>0</v>
      </c>
    </row>
    <row r="421" spans="1:7" ht="16.5" customHeight="1" x14ac:dyDescent="0.25">
      <c r="A421" s="49" t="str">
        <f t="shared" si="13"/>
        <v>A</v>
      </c>
      <c r="B421" s="55" t="s">
        <v>315</v>
      </c>
      <c r="C421" s="55" t="s">
        <v>34</v>
      </c>
      <c r="D421" s="56">
        <f t="shared" si="12"/>
        <v>16.627030000000001</v>
      </c>
      <c r="E421" s="56"/>
      <c r="F421" s="56">
        <v>16.627030000000001</v>
      </c>
      <c r="G421" s="56">
        <v>0</v>
      </c>
    </row>
    <row r="422" spans="1:7" ht="16.5" customHeight="1" x14ac:dyDescent="0.25">
      <c r="A422" s="49" t="str">
        <f t="shared" si="13"/>
        <v>A</v>
      </c>
      <c r="B422" s="53" t="s">
        <v>315</v>
      </c>
      <c r="C422" s="53" t="s">
        <v>35</v>
      </c>
      <c r="D422" s="54">
        <f t="shared" si="12"/>
        <v>139.93</v>
      </c>
      <c r="E422" s="54"/>
      <c r="F422" s="54">
        <v>139.93</v>
      </c>
      <c r="G422" s="54">
        <v>0</v>
      </c>
    </row>
    <row r="423" spans="1:7" s="60" customFormat="1" ht="26.25" hidden="1" thickBot="1" x14ac:dyDescent="0.3">
      <c r="A423" s="49" t="str">
        <f t="shared" si="13"/>
        <v>A</v>
      </c>
      <c r="B423" s="57" t="s">
        <v>443</v>
      </c>
      <c r="C423" s="58" t="s">
        <v>440</v>
      </c>
      <c r="D423" s="59">
        <f t="shared" si="12"/>
        <v>7039.3860400000012</v>
      </c>
      <c r="E423" s="59"/>
      <c r="F423" s="59">
        <v>7039.3860400000012</v>
      </c>
      <c r="G423" s="59">
        <v>0</v>
      </c>
    </row>
    <row r="424" spans="1:7" s="60" customFormat="1" ht="16.5" hidden="1" customHeight="1" thickTop="1" x14ac:dyDescent="0.25">
      <c r="A424" s="49" t="str">
        <f t="shared" si="13"/>
        <v>A</v>
      </c>
      <c r="B424" s="61" t="s">
        <v>315</v>
      </c>
      <c r="C424" s="61" t="s">
        <v>18</v>
      </c>
      <c r="D424" s="62">
        <f t="shared" si="12"/>
        <v>6899.4560400000009</v>
      </c>
      <c r="E424" s="62"/>
      <c r="F424" s="62">
        <v>6899.4560400000009</v>
      </c>
      <c r="G424" s="62">
        <v>0</v>
      </c>
    </row>
    <row r="425" spans="1:7" s="60" customFormat="1" ht="16.5" hidden="1" customHeight="1" x14ac:dyDescent="0.25">
      <c r="A425" s="49" t="str">
        <f t="shared" si="13"/>
        <v>A</v>
      </c>
      <c r="B425" s="63" t="s">
        <v>315</v>
      </c>
      <c r="C425" s="63" t="s">
        <v>19</v>
      </c>
      <c r="D425" s="64">
        <f t="shared" si="12"/>
        <v>3920.6509000000005</v>
      </c>
      <c r="E425" s="64"/>
      <c r="F425" s="64">
        <v>3920.6509000000005</v>
      </c>
      <c r="G425" s="64">
        <v>0</v>
      </c>
    </row>
    <row r="426" spans="1:7" s="60" customFormat="1" ht="16.5" hidden="1" customHeight="1" x14ac:dyDescent="0.25">
      <c r="A426" s="49" t="str">
        <f t="shared" si="13"/>
        <v>A</v>
      </c>
      <c r="B426" s="63" t="s">
        <v>315</v>
      </c>
      <c r="C426" s="63" t="s">
        <v>20</v>
      </c>
      <c r="D426" s="64">
        <f t="shared" si="12"/>
        <v>1899.3230000000001</v>
      </c>
      <c r="E426" s="64"/>
      <c r="F426" s="64">
        <v>1899.3230000000001</v>
      </c>
      <c r="G426" s="64">
        <v>0</v>
      </c>
    </row>
    <row r="427" spans="1:7" s="60" customFormat="1" ht="16.5" hidden="1" customHeight="1" x14ac:dyDescent="0.25">
      <c r="A427" s="49" t="str">
        <f t="shared" si="13"/>
        <v>A</v>
      </c>
      <c r="B427" s="63" t="s">
        <v>315</v>
      </c>
      <c r="C427" s="63" t="s">
        <v>3</v>
      </c>
      <c r="D427" s="64">
        <f t="shared" si="12"/>
        <v>1000.4351799999999</v>
      </c>
      <c r="E427" s="64"/>
      <c r="F427" s="64">
        <v>1000.4351799999999</v>
      </c>
      <c r="G427" s="64">
        <v>0</v>
      </c>
    </row>
    <row r="428" spans="1:7" s="60" customFormat="1" ht="16.5" hidden="1" customHeight="1" x14ac:dyDescent="0.25">
      <c r="A428" s="49" t="str">
        <f t="shared" si="13"/>
        <v>A</v>
      </c>
      <c r="B428" s="63" t="s">
        <v>315</v>
      </c>
      <c r="C428" s="63" t="s">
        <v>33</v>
      </c>
      <c r="D428" s="64">
        <f t="shared" si="12"/>
        <v>62.419929999999994</v>
      </c>
      <c r="E428" s="64"/>
      <c r="F428" s="64">
        <v>62.419929999999994</v>
      </c>
      <c r="G428" s="64">
        <v>0</v>
      </c>
    </row>
    <row r="429" spans="1:7" s="60" customFormat="1" ht="16.5" hidden="1" customHeight="1" x14ac:dyDescent="0.25">
      <c r="A429" s="49" t="str">
        <f t="shared" si="13"/>
        <v>A</v>
      </c>
      <c r="B429" s="63" t="s">
        <v>315</v>
      </c>
      <c r="C429" s="63" t="s">
        <v>34</v>
      </c>
      <c r="D429" s="64">
        <f t="shared" si="12"/>
        <v>16.627030000000001</v>
      </c>
      <c r="E429" s="64"/>
      <c r="F429" s="64">
        <v>16.627030000000001</v>
      </c>
      <c r="G429" s="64">
        <v>0</v>
      </c>
    </row>
    <row r="430" spans="1:7" s="60" customFormat="1" ht="16.5" hidden="1" customHeight="1" x14ac:dyDescent="0.25">
      <c r="A430" s="49" t="str">
        <f t="shared" si="13"/>
        <v>A</v>
      </c>
      <c r="B430" s="61" t="s">
        <v>315</v>
      </c>
      <c r="C430" s="61" t="s">
        <v>35</v>
      </c>
      <c r="D430" s="62">
        <f t="shared" si="12"/>
        <v>139.93</v>
      </c>
      <c r="E430" s="62"/>
      <c r="F430" s="62">
        <v>139.93</v>
      </c>
      <c r="G430" s="62">
        <v>0</v>
      </c>
    </row>
    <row r="431" spans="1:7" s="60" customFormat="1" ht="15.75" hidden="1" thickBot="1" x14ac:dyDescent="0.3">
      <c r="A431" s="49" t="str">
        <f t="shared" si="13"/>
        <v>A</v>
      </c>
      <c r="B431" s="57" t="s">
        <v>444</v>
      </c>
      <c r="C431" s="58" t="s">
        <v>445</v>
      </c>
      <c r="D431" s="59">
        <f t="shared" si="12"/>
        <v>7.4214500000000001</v>
      </c>
      <c r="E431" s="59"/>
      <c r="F431" s="59">
        <v>7.4214500000000001</v>
      </c>
      <c r="G431" s="59">
        <v>0</v>
      </c>
    </row>
    <row r="432" spans="1:7" s="60" customFormat="1" ht="16.5" hidden="1" customHeight="1" thickTop="1" x14ac:dyDescent="0.25">
      <c r="A432" s="49" t="str">
        <f t="shared" si="13"/>
        <v>A</v>
      </c>
      <c r="B432" s="61" t="s">
        <v>315</v>
      </c>
      <c r="C432" s="61" t="s">
        <v>18</v>
      </c>
      <c r="D432" s="62">
        <f t="shared" si="12"/>
        <v>7.4214500000000001</v>
      </c>
      <c r="E432" s="62"/>
      <c r="F432" s="62">
        <v>7.4214500000000001</v>
      </c>
      <c r="G432" s="62">
        <v>0</v>
      </c>
    </row>
    <row r="433" spans="1:7" s="60" customFormat="1" ht="16.5" hidden="1" customHeight="1" x14ac:dyDescent="0.25">
      <c r="A433" s="49" t="str">
        <f t="shared" si="13"/>
        <v>A</v>
      </c>
      <c r="B433" s="63" t="s">
        <v>315</v>
      </c>
      <c r="C433" s="63" t="s">
        <v>20</v>
      </c>
      <c r="D433" s="64">
        <f t="shared" si="12"/>
        <v>7.4214500000000001</v>
      </c>
      <c r="E433" s="64"/>
      <c r="F433" s="64">
        <v>7.4214500000000001</v>
      </c>
      <c r="G433" s="64">
        <v>0</v>
      </c>
    </row>
    <row r="434" spans="1:7" s="60" customFormat="1" ht="39" hidden="1" thickBot="1" x14ac:dyDescent="0.3">
      <c r="A434" s="49" t="str">
        <f t="shared" si="13"/>
        <v>A</v>
      </c>
      <c r="B434" s="57" t="s">
        <v>446</v>
      </c>
      <c r="C434" s="58" t="s">
        <v>447</v>
      </c>
      <c r="D434" s="59">
        <f t="shared" si="12"/>
        <v>2701.7865000000002</v>
      </c>
      <c r="E434" s="59"/>
      <c r="F434" s="59">
        <v>2701.7865000000002</v>
      </c>
      <c r="G434" s="59">
        <v>0</v>
      </c>
    </row>
    <row r="435" spans="1:7" s="60" customFormat="1" ht="16.5" hidden="1" customHeight="1" thickTop="1" x14ac:dyDescent="0.25">
      <c r="A435" s="49" t="str">
        <f t="shared" si="13"/>
        <v>A</v>
      </c>
      <c r="B435" s="61" t="s">
        <v>315</v>
      </c>
      <c r="C435" s="61" t="s">
        <v>18</v>
      </c>
      <c r="D435" s="62">
        <f t="shared" si="12"/>
        <v>2701.7865000000002</v>
      </c>
      <c r="E435" s="62"/>
      <c r="F435" s="62">
        <v>2701.7865000000002</v>
      </c>
      <c r="G435" s="62">
        <v>0</v>
      </c>
    </row>
    <row r="436" spans="1:7" s="60" customFormat="1" ht="16.5" hidden="1" customHeight="1" x14ac:dyDescent="0.25">
      <c r="A436" s="49" t="str">
        <f t="shared" si="13"/>
        <v>A</v>
      </c>
      <c r="B436" s="63" t="s">
        <v>315</v>
      </c>
      <c r="C436" s="63" t="s">
        <v>20</v>
      </c>
      <c r="D436" s="64">
        <f t="shared" si="12"/>
        <v>2701.7865000000002</v>
      </c>
      <c r="E436" s="64"/>
      <c r="F436" s="64">
        <v>2701.7865000000002</v>
      </c>
      <c r="G436" s="64">
        <v>0</v>
      </c>
    </row>
    <row r="437" spans="1:7" ht="15.75" thickBot="1" x14ac:dyDescent="0.3">
      <c r="A437" s="49" t="str">
        <f t="shared" si="13"/>
        <v>A</v>
      </c>
      <c r="B437" s="50" t="s">
        <v>448</v>
      </c>
      <c r="C437" s="51" t="s">
        <v>449</v>
      </c>
      <c r="D437" s="52">
        <f t="shared" si="12"/>
        <v>1091.2715900000001</v>
      </c>
      <c r="E437" s="52"/>
      <c r="F437" s="52">
        <v>1073.671</v>
      </c>
      <c r="G437" s="52">
        <v>17.60059</v>
      </c>
    </row>
    <row r="438" spans="1:7" ht="16.5" customHeight="1" thickTop="1" x14ac:dyDescent="0.25">
      <c r="A438" s="49" t="str">
        <f t="shared" si="13"/>
        <v>A</v>
      </c>
      <c r="B438" s="53" t="s">
        <v>315</v>
      </c>
      <c r="C438" s="53" t="s">
        <v>18</v>
      </c>
      <c r="D438" s="54">
        <f t="shared" si="12"/>
        <v>1088.4215899999999</v>
      </c>
      <c r="E438" s="54"/>
      <c r="F438" s="54">
        <v>1070.8209999999999</v>
      </c>
      <c r="G438" s="54">
        <v>17.60059</v>
      </c>
    </row>
    <row r="439" spans="1:7" ht="16.5" customHeight="1" x14ac:dyDescent="0.25">
      <c r="A439" s="49" t="str">
        <f t="shared" si="13"/>
        <v>A</v>
      </c>
      <c r="B439" s="55" t="s">
        <v>315</v>
      </c>
      <c r="C439" s="55" t="s">
        <v>19</v>
      </c>
      <c r="D439" s="56">
        <f t="shared" si="12"/>
        <v>761.48063000000002</v>
      </c>
      <c r="E439" s="56"/>
      <c r="F439" s="56">
        <v>761.48063000000002</v>
      </c>
      <c r="G439" s="56">
        <v>0</v>
      </c>
    </row>
    <row r="440" spans="1:7" ht="16.5" customHeight="1" x14ac:dyDescent="0.25">
      <c r="A440" s="49" t="str">
        <f t="shared" si="13"/>
        <v>A</v>
      </c>
      <c r="B440" s="55" t="s">
        <v>315</v>
      </c>
      <c r="C440" s="55" t="s">
        <v>20</v>
      </c>
      <c r="D440" s="56">
        <f t="shared" si="12"/>
        <v>312.72415000000001</v>
      </c>
      <c r="E440" s="56"/>
      <c r="F440" s="56">
        <v>295.22415000000001</v>
      </c>
      <c r="G440" s="56">
        <v>17.5</v>
      </c>
    </row>
    <row r="441" spans="1:7" ht="16.5" customHeight="1" x14ac:dyDescent="0.25">
      <c r="A441" s="49" t="str">
        <f t="shared" si="13"/>
        <v>A</v>
      </c>
      <c r="B441" s="55" t="s">
        <v>315</v>
      </c>
      <c r="C441" s="55" t="s">
        <v>33</v>
      </c>
      <c r="D441" s="56">
        <f t="shared" si="12"/>
        <v>10.223409999999999</v>
      </c>
      <c r="E441" s="56"/>
      <c r="F441" s="56">
        <v>10.223409999999999</v>
      </c>
      <c r="G441" s="56">
        <v>0</v>
      </c>
    </row>
    <row r="442" spans="1:7" ht="16.5" customHeight="1" x14ac:dyDescent="0.25">
      <c r="A442" s="49" t="str">
        <f t="shared" si="13"/>
        <v>A</v>
      </c>
      <c r="B442" s="55" t="s">
        <v>315</v>
      </c>
      <c r="C442" s="55" t="s">
        <v>34</v>
      </c>
      <c r="D442" s="56">
        <f t="shared" si="12"/>
        <v>3.9933999999999998</v>
      </c>
      <c r="E442" s="56"/>
      <c r="F442" s="56">
        <v>3.8928099999999999</v>
      </c>
      <c r="G442" s="56">
        <v>0.10059</v>
      </c>
    </row>
    <row r="443" spans="1:7" ht="16.5" customHeight="1" x14ac:dyDescent="0.25">
      <c r="A443" s="49" t="str">
        <f t="shared" si="13"/>
        <v>A</v>
      </c>
      <c r="B443" s="53" t="s">
        <v>315</v>
      </c>
      <c r="C443" s="53" t="s">
        <v>35</v>
      </c>
      <c r="D443" s="54">
        <f t="shared" si="12"/>
        <v>2.85</v>
      </c>
      <c r="E443" s="54"/>
      <c r="F443" s="54">
        <v>2.85</v>
      </c>
      <c r="G443" s="54">
        <v>0</v>
      </c>
    </row>
    <row r="444" spans="1:7" ht="15.75" thickBot="1" x14ac:dyDescent="0.3">
      <c r="A444" s="49" t="str">
        <f t="shared" si="13"/>
        <v>A</v>
      </c>
      <c r="B444" s="50" t="s">
        <v>450</v>
      </c>
      <c r="C444" s="51" t="s">
        <v>451</v>
      </c>
      <c r="D444" s="52">
        <f t="shared" si="12"/>
        <v>1439.20309</v>
      </c>
      <c r="E444" s="52"/>
      <c r="F444" s="52">
        <v>864.39652999999998</v>
      </c>
      <c r="G444" s="52">
        <v>574.80655999999999</v>
      </c>
    </row>
    <row r="445" spans="1:7" ht="16.5" customHeight="1" thickTop="1" x14ac:dyDescent="0.25">
      <c r="A445" s="49" t="str">
        <f t="shared" si="13"/>
        <v>A</v>
      </c>
      <c r="B445" s="53" t="s">
        <v>315</v>
      </c>
      <c r="C445" s="53" t="s">
        <v>18</v>
      </c>
      <c r="D445" s="54">
        <f t="shared" si="12"/>
        <v>1304.48909</v>
      </c>
      <c r="E445" s="54"/>
      <c r="F445" s="54">
        <v>729.68253000000004</v>
      </c>
      <c r="G445" s="54">
        <v>574.80655999999999</v>
      </c>
    </row>
    <row r="446" spans="1:7" ht="16.5" customHeight="1" x14ac:dyDescent="0.25">
      <c r="A446" s="49" t="str">
        <f t="shared" si="13"/>
        <v>A</v>
      </c>
      <c r="B446" s="55" t="s">
        <v>315</v>
      </c>
      <c r="C446" s="55" t="s">
        <v>19</v>
      </c>
      <c r="D446" s="56">
        <f t="shared" si="12"/>
        <v>812.35930999999982</v>
      </c>
      <c r="E446" s="56"/>
      <c r="F446" s="56">
        <v>654.99999999999989</v>
      </c>
      <c r="G446" s="56">
        <v>157.35930999999999</v>
      </c>
    </row>
    <row r="447" spans="1:7" ht="16.5" customHeight="1" x14ac:dyDescent="0.25">
      <c r="A447" s="49" t="str">
        <f t="shared" si="13"/>
        <v>A</v>
      </c>
      <c r="B447" s="55" t="s">
        <v>315</v>
      </c>
      <c r="C447" s="55" t="s">
        <v>20</v>
      </c>
      <c r="D447" s="56">
        <f t="shared" si="12"/>
        <v>344.21688000000006</v>
      </c>
      <c r="E447" s="56"/>
      <c r="F447" s="56">
        <v>18.532299999999999</v>
      </c>
      <c r="G447" s="56">
        <v>325.68458000000004</v>
      </c>
    </row>
    <row r="448" spans="1:7" ht="16.5" customHeight="1" x14ac:dyDescent="0.25">
      <c r="A448" s="49" t="str">
        <f t="shared" si="13"/>
        <v>A</v>
      </c>
      <c r="B448" s="55" t="s">
        <v>315</v>
      </c>
      <c r="C448" s="55" t="s">
        <v>3</v>
      </c>
      <c r="D448" s="56">
        <f t="shared" si="12"/>
        <v>73.733999999999995</v>
      </c>
      <c r="E448" s="56"/>
      <c r="F448" s="56">
        <v>0</v>
      </c>
      <c r="G448" s="56">
        <v>73.733999999999995</v>
      </c>
    </row>
    <row r="449" spans="1:7" ht="16.5" customHeight="1" x14ac:dyDescent="0.25">
      <c r="A449" s="49" t="str">
        <f t="shared" si="13"/>
        <v>A</v>
      </c>
      <c r="B449" s="55" t="s">
        <v>315</v>
      </c>
      <c r="C449" s="55" t="s">
        <v>33</v>
      </c>
      <c r="D449" s="56">
        <f t="shared" si="12"/>
        <v>6.1502299999999996</v>
      </c>
      <c r="E449" s="56"/>
      <c r="F449" s="56">
        <v>6.1502299999999996</v>
      </c>
      <c r="G449" s="56">
        <v>0</v>
      </c>
    </row>
    <row r="450" spans="1:7" ht="16.5" customHeight="1" x14ac:dyDescent="0.25">
      <c r="A450" s="49" t="str">
        <f t="shared" si="13"/>
        <v>A</v>
      </c>
      <c r="B450" s="55" t="s">
        <v>315</v>
      </c>
      <c r="C450" s="55" t="s">
        <v>34</v>
      </c>
      <c r="D450" s="56">
        <f t="shared" si="12"/>
        <v>68.028670000000005</v>
      </c>
      <c r="E450" s="56"/>
      <c r="F450" s="56">
        <v>50</v>
      </c>
      <c r="G450" s="56">
        <v>18.028669999999998</v>
      </c>
    </row>
    <row r="451" spans="1:7" ht="16.5" customHeight="1" x14ac:dyDescent="0.25">
      <c r="A451" s="49" t="str">
        <f t="shared" si="13"/>
        <v>A</v>
      </c>
      <c r="B451" s="53" t="s">
        <v>315</v>
      </c>
      <c r="C451" s="53" t="s">
        <v>35</v>
      </c>
      <c r="D451" s="54">
        <f t="shared" ref="D451:D514" si="14">-E451+F451+G451</f>
        <v>134.714</v>
      </c>
      <c r="E451" s="54"/>
      <c r="F451" s="54">
        <v>134.714</v>
      </c>
      <c r="G451" s="54">
        <v>0</v>
      </c>
    </row>
    <row r="452" spans="1:7" ht="15.75" thickBot="1" x14ac:dyDescent="0.3">
      <c r="A452" s="49" t="str">
        <f t="shared" ref="A452:A515" si="15">IF(OR(D452&lt;&gt;0,),"A","B")</f>
        <v>A</v>
      </c>
      <c r="B452" s="50" t="s">
        <v>452</v>
      </c>
      <c r="C452" s="51" t="s">
        <v>453</v>
      </c>
      <c r="D452" s="52">
        <f t="shared" si="14"/>
        <v>1119.1744000000001</v>
      </c>
      <c r="E452" s="52"/>
      <c r="F452" s="52">
        <v>105</v>
      </c>
      <c r="G452" s="52">
        <v>1014.1744000000001</v>
      </c>
    </row>
    <row r="453" spans="1:7" ht="16.5" customHeight="1" thickTop="1" x14ac:dyDescent="0.25">
      <c r="A453" s="49" t="str">
        <f t="shared" si="15"/>
        <v>A</v>
      </c>
      <c r="B453" s="53" t="s">
        <v>315</v>
      </c>
      <c r="C453" s="53" t="s">
        <v>18</v>
      </c>
      <c r="D453" s="54">
        <f t="shared" si="14"/>
        <v>1104.2344000000003</v>
      </c>
      <c r="E453" s="54"/>
      <c r="F453" s="54">
        <v>105</v>
      </c>
      <c r="G453" s="54">
        <v>999.23440000000016</v>
      </c>
    </row>
    <row r="454" spans="1:7" ht="16.5" customHeight="1" x14ac:dyDescent="0.25">
      <c r="A454" s="49" t="str">
        <f t="shared" si="15"/>
        <v>A</v>
      </c>
      <c r="B454" s="55" t="s">
        <v>315</v>
      </c>
      <c r="C454" s="55" t="s">
        <v>19</v>
      </c>
      <c r="D454" s="56">
        <f t="shared" si="14"/>
        <v>410.91685999999999</v>
      </c>
      <c r="E454" s="56"/>
      <c r="F454" s="56">
        <v>82.5</v>
      </c>
      <c r="G454" s="56">
        <v>328.41685999999999</v>
      </c>
    </row>
    <row r="455" spans="1:7" ht="16.5" customHeight="1" x14ac:dyDescent="0.25">
      <c r="A455" s="49" t="str">
        <f t="shared" si="15"/>
        <v>A</v>
      </c>
      <c r="B455" s="55" t="s">
        <v>315</v>
      </c>
      <c r="C455" s="55" t="s">
        <v>20</v>
      </c>
      <c r="D455" s="56">
        <f t="shared" si="14"/>
        <v>575.49896000000001</v>
      </c>
      <c r="E455" s="56"/>
      <c r="F455" s="56">
        <v>22.5</v>
      </c>
      <c r="G455" s="56">
        <v>552.99896000000001</v>
      </c>
    </row>
    <row r="456" spans="1:7" ht="16.5" customHeight="1" x14ac:dyDescent="0.25">
      <c r="A456" s="49" t="str">
        <f t="shared" si="15"/>
        <v>A</v>
      </c>
      <c r="B456" s="55" t="s">
        <v>315</v>
      </c>
      <c r="C456" s="55" t="s">
        <v>3</v>
      </c>
      <c r="D456" s="56">
        <f t="shared" si="14"/>
        <v>115</v>
      </c>
      <c r="E456" s="56"/>
      <c r="F456" s="56">
        <v>0</v>
      </c>
      <c r="G456" s="56">
        <v>115</v>
      </c>
    </row>
    <row r="457" spans="1:7" ht="16.5" customHeight="1" x14ac:dyDescent="0.25">
      <c r="A457" s="49" t="str">
        <f t="shared" si="15"/>
        <v>A</v>
      </c>
      <c r="B457" s="55" t="s">
        <v>315</v>
      </c>
      <c r="C457" s="55" t="s">
        <v>34</v>
      </c>
      <c r="D457" s="56">
        <f t="shared" si="14"/>
        <v>2.8185799999999999</v>
      </c>
      <c r="E457" s="56"/>
      <c r="F457" s="56">
        <v>0</v>
      </c>
      <c r="G457" s="56">
        <v>2.8185799999999999</v>
      </c>
    </row>
    <row r="458" spans="1:7" ht="16.5" customHeight="1" x14ac:dyDescent="0.25">
      <c r="A458" s="49" t="str">
        <f t="shared" si="15"/>
        <v>A</v>
      </c>
      <c r="B458" s="53" t="s">
        <v>315</v>
      </c>
      <c r="C458" s="53" t="s">
        <v>35</v>
      </c>
      <c r="D458" s="54">
        <f t="shared" si="14"/>
        <v>14.94</v>
      </c>
      <c r="E458" s="54"/>
      <c r="F458" s="54">
        <v>0</v>
      </c>
      <c r="G458" s="54">
        <v>14.94</v>
      </c>
    </row>
    <row r="459" spans="1:7" ht="15.75" thickBot="1" x14ac:dyDescent="0.3">
      <c r="A459" s="49" t="str">
        <f t="shared" si="15"/>
        <v>A</v>
      </c>
      <c r="B459" s="50" t="s">
        <v>454</v>
      </c>
      <c r="C459" s="51" t="s">
        <v>455</v>
      </c>
      <c r="D459" s="52">
        <f t="shared" si="14"/>
        <v>14993.1168</v>
      </c>
      <c r="E459" s="52"/>
      <c r="F459" s="52">
        <v>5520.22793</v>
      </c>
      <c r="G459" s="52">
        <v>9472.8888699999989</v>
      </c>
    </row>
    <row r="460" spans="1:7" ht="16.5" customHeight="1" thickTop="1" x14ac:dyDescent="0.25">
      <c r="A460" s="49" t="str">
        <f t="shared" si="15"/>
        <v>A</v>
      </c>
      <c r="B460" s="53" t="s">
        <v>315</v>
      </c>
      <c r="C460" s="53" t="s">
        <v>18</v>
      </c>
      <c r="D460" s="54">
        <f t="shared" si="14"/>
        <v>14814.225209999999</v>
      </c>
      <c r="E460" s="54"/>
      <c r="F460" s="54">
        <v>5341.3363399999998</v>
      </c>
      <c r="G460" s="54">
        <v>9472.8888699999989</v>
      </c>
    </row>
    <row r="461" spans="1:7" ht="16.5" customHeight="1" x14ac:dyDescent="0.25">
      <c r="A461" s="49" t="str">
        <f t="shared" si="15"/>
        <v>A</v>
      </c>
      <c r="B461" s="55" t="s">
        <v>315</v>
      </c>
      <c r="C461" s="55" t="s">
        <v>19</v>
      </c>
      <c r="D461" s="56">
        <f t="shared" si="14"/>
        <v>1074.1176300000002</v>
      </c>
      <c r="E461" s="56"/>
      <c r="F461" s="56">
        <v>1074.1176300000002</v>
      </c>
      <c r="G461" s="56">
        <v>0</v>
      </c>
    </row>
    <row r="462" spans="1:7" ht="16.5" customHeight="1" x14ac:dyDescent="0.25">
      <c r="A462" s="49" t="str">
        <f t="shared" si="15"/>
        <v>A</v>
      </c>
      <c r="B462" s="55" t="s">
        <v>315</v>
      </c>
      <c r="C462" s="55" t="s">
        <v>20</v>
      </c>
      <c r="D462" s="56">
        <f t="shared" si="14"/>
        <v>13714.365679999999</v>
      </c>
      <c r="E462" s="56"/>
      <c r="F462" s="56">
        <v>4241.4768099999992</v>
      </c>
      <c r="G462" s="56">
        <v>9472.8888699999989</v>
      </c>
    </row>
    <row r="463" spans="1:7" ht="16.5" customHeight="1" x14ac:dyDescent="0.25">
      <c r="A463" s="49" t="str">
        <f t="shared" si="15"/>
        <v>A</v>
      </c>
      <c r="B463" s="55" t="s">
        <v>315</v>
      </c>
      <c r="C463" s="55" t="s">
        <v>33</v>
      </c>
      <c r="D463" s="56">
        <f t="shared" si="14"/>
        <v>22.868580000000001</v>
      </c>
      <c r="E463" s="56"/>
      <c r="F463" s="56">
        <v>22.868580000000001</v>
      </c>
      <c r="G463" s="56">
        <v>0</v>
      </c>
    </row>
    <row r="464" spans="1:7" ht="16.5" customHeight="1" x14ac:dyDescent="0.25">
      <c r="A464" s="49" t="str">
        <f t="shared" si="15"/>
        <v>A</v>
      </c>
      <c r="B464" s="55" t="s">
        <v>315</v>
      </c>
      <c r="C464" s="55" t="s">
        <v>34</v>
      </c>
      <c r="D464" s="56">
        <f t="shared" si="14"/>
        <v>2.8733200000000001</v>
      </c>
      <c r="E464" s="56"/>
      <c r="F464" s="56">
        <v>2.8733200000000001</v>
      </c>
      <c r="G464" s="56">
        <v>0</v>
      </c>
    </row>
    <row r="465" spans="1:7" ht="16.5" customHeight="1" x14ac:dyDescent="0.25">
      <c r="A465" s="49" t="str">
        <f t="shared" si="15"/>
        <v>A</v>
      </c>
      <c r="B465" s="53" t="s">
        <v>315</v>
      </c>
      <c r="C465" s="53" t="s">
        <v>35</v>
      </c>
      <c r="D465" s="54">
        <f t="shared" si="14"/>
        <v>178.89159000000001</v>
      </c>
      <c r="E465" s="54"/>
      <c r="F465" s="54">
        <v>178.89159000000001</v>
      </c>
      <c r="G465" s="54">
        <v>0</v>
      </c>
    </row>
    <row r="466" spans="1:7" s="60" customFormat="1" ht="15.75" hidden="1" thickBot="1" x14ac:dyDescent="0.3">
      <c r="A466" s="49" t="str">
        <f t="shared" si="15"/>
        <v>A</v>
      </c>
      <c r="B466" s="57" t="s">
        <v>456</v>
      </c>
      <c r="C466" s="58" t="s">
        <v>457</v>
      </c>
      <c r="D466" s="59">
        <f t="shared" si="14"/>
        <v>1817.9189199999998</v>
      </c>
      <c r="E466" s="59"/>
      <c r="F466" s="59">
        <v>1817.9189199999998</v>
      </c>
      <c r="G466" s="59">
        <v>0</v>
      </c>
    </row>
    <row r="467" spans="1:7" s="60" customFormat="1" ht="16.5" hidden="1" customHeight="1" thickTop="1" x14ac:dyDescent="0.25">
      <c r="A467" s="49" t="str">
        <f t="shared" si="15"/>
        <v>A</v>
      </c>
      <c r="B467" s="61" t="s">
        <v>315</v>
      </c>
      <c r="C467" s="61" t="s">
        <v>18</v>
      </c>
      <c r="D467" s="62">
        <f t="shared" si="14"/>
        <v>1817.9189199999998</v>
      </c>
      <c r="E467" s="62"/>
      <c r="F467" s="62">
        <v>1817.9189199999998</v>
      </c>
      <c r="G467" s="62">
        <v>0</v>
      </c>
    </row>
    <row r="468" spans="1:7" s="60" customFormat="1" ht="16.5" hidden="1" customHeight="1" x14ac:dyDescent="0.25">
      <c r="A468" s="49" t="str">
        <f t="shared" si="15"/>
        <v>A</v>
      </c>
      <c r="B468" s="63" t="s">
        <v>315</v>
      </c>
      <c r="C468" s="63" t="s">
        <v>19</v>
      </c>
      <c r="D468" s="64">
        <f t="shared" si="14"/>
        <v>1074.1176300000002</v>
      </c>
      <c r="E468" s="64"/>
      <c r="F468" s="64">
        <v>1074.1176300000002</v>
      </c>
      <c r="G468" s="64">
        <v>0</v>
      </c>
    </row>
    <row r="469" spans="1:7" s="60" customFormat="1" ht="16.5" hidden="1" customHeight="1" x14ac:dyDescent="0.25">
      <c r="A469" s="49" t="str">
        <f t="shared" si="15"/>
        <v>A</v>
      </c>
      <c r="B469" s="63" t="s">
        <v>315</v>
      </c>
      <c r="C469" s="63" t="s">
        <v>20</v>
      </c>
      <c r="D469" s="64">
        <f t="shared" si="14"/>
        <v>718.05939000000001</v>
      </c>
      <c r="E469" s="64"/>
      <c r="F469" s="64">
        <v>718.05939000000001</v>
      </c>
      <c r="G469" s="64">
        <v>0</v>
      </c>
    </row>
    <row r="470" spans="1:7" s="60" customFormat="1" ht="16.5" hidden="1" customHeight="1" x14ac:dyDescent="0.25">
      <c r="A470" s="49" t="str">
        <f t="shared" si="15"/>
        <v>A</v>
      </c>
      <c r="B470" s="63" t="s">
        <v>315</v>
      </c>
      <c r="C470" s="63" t="s">
        <v>33</v>
      </c>
      <c r="D470" s="64">
        <f t="shared" si="14"/>
        <v>22.868580000000001</v>
      </c>
      <c r="E470" s="64"/>
      <c r="F470" s="64">
        <v>22.868580000000001</v>
      </c>
      <c r="G470" s="64">
        <v>0</v>
      </c>
    </row>
    <row r="471" spans="1:7" s="60" customFormat="1" ht="16.5" hidden="1" customHeight="1" x14ac:dyDescent="0.25">
      <c r="A471" s="49" t="str">
        <f t="shared" si="15"/>
        <v>A</v>
      </c>
      <c r="B471" s="63" t="s">
        <v>315</v>
      </c>
      <c r="C471" s="63" t="s">
        <v>34</v>
      </c>
      <c r="D471" s="64">
        <f t="shared" si="14"/>
        <v>2.8733200000000001</v>
      </c>
      <c r="E471" s="64"/>
      <c r="F471" s="64">
        <v>2.8733200000000001</v>
      </c>
      <c r="G471" s="64">
        <v>0</v>
      </c>
    </row>
    <row r="472" spans="1:7" s="60" customFormat="1" ht="26.25" hidden="1" thickBot="1" x14ac:dyDescent="0.3">
      <c r="A472" s="49" t="str">
        <f t="shared" si="15"/>
        <v>A</v>
      </c>
      <c r="B472" s="57" t="s">
        <v>458</v>
      </c>
      <c r="C472" s="58" t="s">
        <v>459</v>
      </c>
      <c r="D472" s="59">
        <f t="shared" si="14"/>
        <v>13175.19788</v>
      </c>
      <c r="E472" s="59"/>
      <c r="F472" s="59">
        <v>3702.3090099999999</v>
      </c>
      <c r="G472" s="59">
        <v>9472.8888699999989</v>
      </c>
    </row>
    <row r="473" spans="1:7" s="60" customFormat="1" ht="16.5" hidden="1" customHeight="1" thickTop="1" x14ac:dyDescent="0.25">
      <c r="A473" s="49" t="str">
        <f t="shared" si="15"/>
        <v>A</v>
      </c>
      <c r="B473" s="61" t="s">
        <v>315</v>
      </c>
      <c r="C473" s="61" t="s">
        <v>18</v>
      </c>
      <c r="D473" s="62">
        <f t="shared" si="14"/>
        <v>12996.306289999999</v>
      </c>
      <c r="E473" s="62"/>
      <c r="F473" s="62">
        <v>3523.4174199999993</v>
      </c>
      <c r="G473" s="62">
        <v>9472.8888699999989</v>
      </c>
    </row>
    <row r="474" spans="1:7" s="60" customFormat="1" ht="16.5" hidden="1" customHeight="1" x14ac:dyDescent="0.25">
      <c r="A474" s="49" t="str">
        <f t="shared" si="15"/>
        <v>A</v>
      </c>
      <c r="B474" s="63" t="s">
        <v>315</v>
      </c>
      <c r="C474" s="63" t="s">
        <v>20</v>
      </c>
      <c r="D474" s="64">
        <f t="shared" si="14"/>
        <v>12996.306289999999</v>
      </c>
      <c r="E474" s="64"/>
      <c r="F474" s="64">
        <v>3523.4174199999993</v>
      </c>
      <c r="G474" s="64">
        <v>9472.8888699999989</v>
      </c>
    </row>
    <row r="475" spans="1:7" s="60" customFormat="1" ht="16.5" hidden="1" customHeight="1" x14ac:dyDescent="0.25">
      <c r="A475" s="49" t="str">
        <f t="shared" si="15"/>
        <v>A</v>
      </c>
      <c r="B475" s="61" t="s">
        <v>315</v>
      </c>
      <c r="C475" s="61" t="s">
        <v>35</v>
      </c>
      <c r="D475" s="62">
        <f t="shared" si="14"/>
        <v>178.89159000000001</v>
      </c>
      <c r="E475" s="62"/>
      <c r="F475" s="62">
        <v>178.89159000000001</v>
      </c>
      <c r="G475" s="62">
        <v>0</v>
      </c>
    </row>
    <row r="476" spans="1:7" ht="15.75" thickBot="1" x14ac:dyDescent="0.3">
      <c r="A476" s="49" t="str">
        <f t="shared" si="15"/>
        <v>A</v>
      </c>
      <c r="B476" s="50" t="s">
        <v>460</v>
      </c>
      <c r="C476" s="51" t="s">
        <v>461</v>
      </c>
      <c r="D476" s="52">
        <f t="shared" si="14"/>
        <v>48481.012310000006</v>
      </c>
      <c r="E476" s="52"/>
      <c r="F476" s="52">
        <v>36288.966460000003</v>
      </c>
      <c r="G476" s="52">
        <v>12192.04585</v>
      </c>
    </row>
    <row r="477" spans="1:7" ht="16.5" customHeight="1" thickTop="1" x14ac:dyDescent="0.25">
      <c r="A477" s="49" t="str">
        <f t="shared" si="15"/>
        <v>A</v>
      </c>
      <c r="B477" s="53" t="s">
        <v>315</v>
      </c>
      <c r="C477" s="53" t="s">
        <v>18</v>
      </c>
      <c r="D477" s="54">
        <f t="shared" si="14"/>
        <v>48218.702310000001</v>
      </c>
      <c r="E477" s="54"/>
      <c r="F477" s="54">
        <v>36288.966460000003</v>
      </c>
      <c r="G477" s="54">
        <v>11929.735849999999</v>
      </c>
    </row>
    <row r="478" spans="1:7" ht="16.5" customHeight="1" x14ac:dyDescent="0.25">
      <c r="A478" s="49" t="str">
        <f t="shared" si="15"/>
        <v>A</v>
      </c>
      <c r="B478" s="55" t="s">
        <v>315</v>
      </c>
      <c r="C478" s="55" t="s">
        <v>19</v>
      </c>
      <c r="D478" s="56">
        <f t="shared" si="14"/>
        <v>4673.4133200000006</v>
      </c>
      <c r="E478" s="56"/>
      <c r="F478" s="56">
        <v>0</v>
      </c>
      <c r="G478" s="56">
        <v>4673.4133200000006</v>
      </c>
    </row>
    <row r="479" spans="1:7" ht="16.5" customHeight="1" x14ac:dyDescent="0.25">
      <c r="A479" s="49" t="str">
        <f t="shared" si="15"/>
        <v>A</v>
      </c>
      <c r="B479" s="55" t="s">
        <v>315</v>
      </c>
      <c r="C479" s="55" t="s">
        <v>20</v>
      </c>
      <c r="D479" s="56">
        <f t="shared" si="14"/>
        <v>7321.3775000000005</v>
      </c>
      <c r="E479" s="56"/>
      <c r="F479" s="56">
        <v>3371.61346</v>
      </c>
      <c r="G479" s="56">
        <v>3949.76404</v>
      </c>
    </row>
    <row r="480" spans="1:7" ht="16.5" customHeight="1" x14ac:dyDescent="0.25">
      <c r="A480" s="49" t="str">
        <f t="shared" si="15"/>
        <v>A</v>
      </c>
      <c r="B480" s="55" t="s">
        <v>315</v>
      </c>
      <c r="C480" s="55" t="s">
        <v>32</v>
      </c>
      <c r="D480" s="56">
        <f t="shared" si="14"/>
        <v>16441</v>
      </c>
      <c r="E480" s="56"/>
      <c r="F480" s="56">
        <v>16091</v>
      </c>
      <c r="G480" s="56">
        <v>350</v>
      </c>
    </row>
    <row r="481" spans="1:7" ht="16.5" customHeight="1" x14ac:dyDescent="0.25">
      <c r="A481" s="49" t="str">
        <f t="shared" si="15"/>
        <v>A</v>
      </c>
      <c r="B481" s="55" t="s">
        <v>315</v>
      </c>
      <c r="C481" s="55" t="s">
        <v>3</v>
      </c>
      <c r="D481" s="56">
        <f t="shared" si="14"/>
        <v>2586.5770000000002</v>
      </c>
      <c r="E481" s="56"/>
      <c r="F481" s="56">
        <v>0</v>
      </c>
      <c r="G481" s="56">
        <v>2586.5770000000002</v>
      </c>
    </row>
    <row r="482" spans="1:7" ht="16.5" customHeight="1" x14ac:dyDescent="0.25">
      <c r="A482" s="49" t="str">
        <f t="shared" si="15"/>
        <v>A</v>
      </c>
      <c r="B482" s="55" t="s">
        <v>315</v>
      </c>
      <c r="C482" s="55" t="s">
        <v>33</v>
      </c>
      <c r="D482" s="56">
        <f t="shared" si="14"/>
        <v>109.97511000000002</v>
      </c>
      <c r="E482" s="56"/>
      <c r="F482" s="56">
        <v>0</v>
      </c>
      <c r="G482" s="56">
        <v>109.97511000000002</v>
      </c>
    </row>
    <row r="483" spans="1:7" ht="16.5" customHeight="1" x14ac:dyDescent="0.25">
      <c r="A483" s="49" t="str">
        <f t="shared" si="15"/>
        <v>A</v>
      </c>
      <c r="B483" s="55" t="s">
        <v>315</v>
      </c>
      <c r="C483" s="55" t="s">
        <v>34</v>
      </c>
      <c r="D483" s="56">
        <f t="shared" si="14"/>
        <v>17086.359379999998</v>
      </c>
      <c r="E483" s="56"/>
      <c r="F483" s="56">
        <v>16826.352999999999</v>
      </c>
      <c r="G483" s="56">
        <v>260.00637999999998</v>
      </c>
    </row>
    <row r="484" spans="1:7" ht="16.5" customHeight="1" x14ac:dyDescent="0.25">
      <c r="A484" s="49" t="str">
        <f t="shared" si="15"/>
        <v>A</v>
      </c>
      <c r="B484" s="53" t="s">
        <v>315</v>
      </c>
      <c r="C484" s="53" t="s">
        <v>35</v>
      </c>
      <c r="D484" s="54">
        <f t="shared" si="14"/>
        <v>262.31</v>
      </c>
      <c r="E484" s="54"/>
      <c r="F484" s="54">
        <v>0</v>
      </c>
      <c r="G484" s="54">
        <v>262.31</v>
      </c>
    </row>
    <row r="485" spans="1:7" s="60" customFormat="1" ht="26.25" hidden="1" thickBot="1" x14ac:dyDescent="0.3">
      <c r="A485" s="49" t="str">
        <f t="shared" si="15"/>
        <v>A</v>
      </c>
      <c r="B485" s="57" t="s">
        <v>462</v>
      </c>
      <c r="C485" s="58" t="s">
        <v>463</v>
      </c>
      <c r="D485" s="59">
        <f t="shared" si="14"/>
        <v>331.6825</v>
      </c>
      <c r="E485" s="59"/>
      <c r="F485" s="59">
        <v>331.6825</v>
      </c>
      <c r="G485" s="59">
        <v>0</v>
      </c>
    </row>
    <row r="486" spans="1:7" s="60" customFormat="1" ht="16.5" hidden="1" customHeight="1" thickTop="1" x14ac:dyDescent="0.25">
      <c r="A486" s="49" t="str">
        <f t="shared" si="15"/>
        <v>A</v>
      </c>
      <c r="B486" s="61" t="s">
        <v>315</v>
      </c>
      <c r="C486" s="61" t="s">
        <v>18</v>
      </c>
      <c r="D486" s="62">
        <f t="shared" si="14"/>
        <v>331.6825</v>
      </c>
      <c r="E486" s="62"/>
      <c r="F486" s="62">
        <v>331.6825</v>
      </c>
      <c r="G486" s="62">
        <v>0</v>
      </c>
    </row>
    <row r="487" spans="1:7" s="60" customFormat="1" ht="16.5" hidden="1" customHeight="1" x14ac:dyDescent="0.25">
      <c r="A487" s="49" t="str">
        <f t="shared" si="15"/>
        <v>A</v>
      </c>
      <c r="B487" s="63" t="s">
        <v>315</v>
      </c>
      <c r="C487" s="63" t="s">
        <v>20</v>
      </c>
      <c r="D487" s="64">
        <f t="shared" si="14"/>
        <v>331.6825</v>
      </c>
      <c r="E487" s="64"/>
      <c r="F487" s="64">
        <v>331.6825</v>
      </c>
      <c r="G487" s="64">
        <v>0</v>
      </c>
    </row>
    <row r="488" spans="1:7" s="60" customFormat="1" ht="26.25" hidden="1" thickBot="1" x14ac:dyDescent="0.3">
      <c r="A488" s="49" t="str">
        <f t="shared" si="15"/>
        <v>A</v>
      </c>
      <c r="B488" s="57" t="s">
        <v>464</v>
      </c>
      <c r="C488" s="58" t="s">
        <v>465</v>
      </c>
      <c r="D488" s="59">
        <f t="shared" si="14"/>
        <v>2949.8233999999998</v>
      </c>
      <c r="E488" s="59"/>
      <c r="F488" s="59">
        <v>2949.8233999999998</v>
      </c>
      <c r="G488" s="59">
        <v>0</v>
      </c>
    </row>
    <row r="489" spans="1:7" s="60" customFormat="1" ht="16.5" hidden="1" customHeight="1" thickTop="1" x14ac:dyDescent="0.25">
      <c r="A489" s="49" t="str">
        <f t="shared" si="15"/>
        <v>A</v>
      </c>
      <c r="B489" s="61" t="s">
        <v>315</v>
      </c>
      <c r="C489" s="61" t="s">
        <v>18</v>
      </c>
      <c r="D489" s="62">
        <f t="shared" si="14"/>
        <v>2949.8233999999998</v>
      </c>
      <c r="E489" s="62"/>
      <c r="F489" s="62">
        <v>2949.8233999999998</v>
      </c>
      <c r="G489" s="62">
        <v>0</v>
      </c>
    </row>
    <row r="490" spans="1:7" s="60" customFormat="1" ht="16.5" hidden="1" customHeight="1" x14ac:dyDescent="0.25">
      <c r="A490" s="49" t="str">
        <f t="shared" si="15"/>
        <v>A</v>
      </c>
      <c r="B490" s="63" t="s">
        <v>315</v>
      </c>
      <c r="C490" s="63" t="s">
        <v>20</v>
      </c>
      <c r="D490" s="64">
        <f t="shared" si="14"/>
        <v>2949.8233999999998</v>
      </c>
      <c r="E490" s="64"/>
      <c r="F490" s="64">
        <v>2949.8233999999998</v>
      </c>
      <c r="G490" s="64">
        <v>0</v>
      </c>
    </row>
    <row r="491" spans="1:7" s="60" customFormat="1" ht="15.75" hidden="1" thickBot="1" x14ac:dyDescent="0.3">
      <c r="A491" s="49" t="str">
        <f t="shared" si="15"/>
        <v>A</v>
      </c>
      <c r="B491" s="57" t="s">
        <v>466</v>
      </c>
      <c r="C491" s="58" t="s">
        <v>467</v>
      </c>
      <c r="D491" s="59">
        <f t="shared" si="14"/>
        <v>90.107559999999992</v>
      </c>
      <c r="E491" s="59"/>
      <c r="F491" s="59">
        <v>90.107559999999992</v>
      </c>
      <c r="G491" s="59">
        <v>0</v>
      </c>
    </row>
    <row r="492" spans="1:7" s="60" customFormat="1" ht="16.5" hidden="1" customHeight="1" thickTop="1" x14ac:dyDescent="0.25">
      <c r="A492" s="49" t="str">
        <f t="shared" si="15"/>
        <v>A</v>
      </c>
      <c r="B492" s="61" t="s">
        <v>315</v>
      </c>
      <c r="C492" s="61" t="s">
        <v>18</v>
      </c>
      <c r="D492" s="62">
        <f t="shared" si="14"/>
        <v>90.107559999999992</v>
      </c>
      <c r="E492" s="62"/>
      <c r="F492" s="62">
        <v>90.107559999999992</v>
      </c>
      <c r="G492" s="62">
        <v>0</v>
      </c>
    </row>
    <row r="493" spans="1:7" s="60" customFormat="1" ht="16.5" hidden="1" customHeight="1" x14ac:dyDescent="0.25">
      <c r="A493" s="49" t="str">
        <f t="shared" si="15"/>
        <v>A</v>
      </c>
      <c r="B493" s="63" t="s">
        <v>315</v>
      </c>
      <c r="C493" s="63" t="s">
        <v>20</v>
      </c>
      <c r="D493" s="64">
        <f t="shared" si="14"/>
        <v>90.107559999999992</v>
      </c>
      <c r="E493" s="64"/>
      <c r="F493" s="64">
        <v>90.107559999999992</v>
      </c>
      <c r="G493" s="64">
        <v>0</v>
      </c>
    </row>
    <row r="494" spans="1:7" s="60" customFormat="1" ht="15.75" hidden="1" thickBot="1" x14ac:dyDescent="0.3">
      <c r="A494" s="49" t="str">
        <f t="shared" si="15"/>
        <v>A</v>
      </c>
      <c r="B494" s="57" t="s">
        <v>468</v>
      </c>
      <c r="C494" s="58" t="s">
        <v>469</v>
      </c>
      <c r="D494" s="59">
        <f t="shared" si="14"/>
        <v>27626.352999999999</v>
      </c>
      <c r="E494" s="59"/>
      <c r="F494" s="59">
        <v>27626.352999999999</v>
      </c>
      <c r="G494" s="59">
        <v>0</v>
      </c>
    </row>
    <row r="495" spans="1:7" s="60" customFormat="1" ht="16.5" hidden="1" customHeight="1" thickTop="1" x14ac:dyDescent="0.25">
      <c r="A495" s="49" t="str">
        <f t="shared" si="15"/>
        <v>A</v>
      </c>
      <c r="B495" s="61" t="s">
        <v>315</v>
      </c>
      <c r="C495" s="61" t="s">
        <v>18</v>
      </c>
      <c r="D495" s="62">
        <f t="shared" si="14"/>
        <v>27626.352999999999</v>
      </c>
      <c r="E495" s="62"/>
      <c r="F495" s="62">
        <v>27626.352999999999</v>
      </c>
      <c r="G495" s="62">
        <v>0</v>
      </c>
    </row>
    <row r="496" spans="1:7" s="60" customFormat="1" ht="16.5" hidden="1" customHeight="1" x14ac:dyDescent="0.25">
      <c r="A496" s="49" t="str">
        <f t="shared" si="15"/>
        <v>A</v>
      </c>
      <c r="B496" s="63" t="s">
        <v>315</v>
      </c>
      <c r="C496" s="63" t="s">
        <v>32</v>
      </c>
      <c r="D496" s="64">
        <f t="shared" si="14"/>
        <v>10800</v>
      </c>
      <c r="E496" s="64"/>
      <c r="F496" s="64">
        <v>10800</v>
      </c>
      <c r="G496" s="64">
        <v>0</v>
      </c>
    </row>
    <row r="497" spans="1:7" s="60" customFormat="1" ht="16.5" hidden="1" customHeight="1" x14ac:dyDescent="0.25">
      <c r="A497" s="49" t="str">
        <f t="shared" si="15"/>
        <v>A</v>
      </c>
      <c r="B497" s="63" t="s">
        <v>315</v>
      </c>
      <c r="C497" s="63" t="s">
        <v>34</v>
      </c>
      <c r="D497" s="64">
        <f t="shared" si="14"/>
        <v>16826.352999999999</v>
      </c>
      <c r="E497" s="64"/>
      <c r="F497" s="64">
        <v>16826.352999999999</v>
      </c>
      <c r="G497" s="64">
        <v>0</v>
      </c>
    </row>
    <row r="498" spans="1:7" s="60" customFormat="1" ht="15.75" hidden="1" thickBot="1" x14ac:dyDescent="0.3">
      <c r="A498" s="49" t="str">
        <f t="shared" si="15"/>
        <v>A</v>
      </c>
      <c r="B498" s="57" t="s">
        <v>470</v>
      </c>
      <c r="C498" s="58" t="s">
        <v>471</v>
      </c>
      <c r="D498" s="59">
        <f t="shared" si="14"/>
        <v>3318</v>
      </c>
      <c r="E498" s="59"/>
      <c r="F498" s="59">
        <v>3318</v>
      </c>
      <c r="G498" s="59">
        <v>0</v>
      </c>
    </row>
    <row r="499" spans="1:7" s="60" customFormat="1" ht="16.5" hidden="1" customHeight="1" thickTop="1" x14ac:dyDescent="0.25">
      <c r="A499" s="49" t="str">
        <f t="shared" si="15"/>
        <v>A</v>
      </c>
      <c r="B499" s="61" t="s">
        <v>315</v>
      </c>
      <c r="C499" s="61" t="s">
        <v>18</v>
      </c>
      <c r="D499" s="62">
        <f t="shared" si="14"/>
        <v>3318</v>
      </c>
      <c r="E499" s="62"/>
      <c r="F499" s="62">
        <v>3318</v>
      </c>
      <c r="G499" s="62">
        <v>0</v>
      </c>
    </row>
    <row r="500" spans="1:7" s="60" customFormat="1" ht="16.5" hidden="1" customHeight="1" x14ac:dyDescent="0.25">
      <c r="A500" s="49" t="str">
        <f t="shared" si="15"/>
        <v>A</v>
      </c>
      <c r="B500" s="63" t="s">
        <v>315</v>
      </c>
      <c r="C500" s="63" t="s">
        <v>32</v>
      </c>
      <c r="D500" s="64">
        <f t="shared" si="14"/>
        <v>3318</v>
      </c>
      <c r="E500" s="64"/>
      <c r="F500" s="64">
        <v>3318</v>
      </c>
      <c r="G500" s="64">
        <v>0</v>
      </c>
    </row>
    <row r="501" spans="1:7" s="60" customFormat="1" ht="15.75" hidden="1" thickBot="1" x14ac:dyDescent="0.3">
      <c r="A501" s="49" t="str">
        <f t="shared" si="15"/>
        <v>A</v>
      </c>
      <c r="B501" s="57" t="s">
        <v>472</v>
      </c>
      <c r="C501" s="58" t="s">
        <v>473</v>
      </c>
      <c r="D501" s="59">
        <f t="shared" si="14"/>
        <v>1000</v>
      </c>
      <c r="E501" s="59"/>
      <c r="F501" s="59">
        <v>1000</v>
      </c>
      <c r="G501" s="59">
        <v>0</v>
      </c>
    </row>
    <row r="502" spans="1:7" s="60" customFormat="1" ht="16.5" hidden="1" customHeight="1" thickTop="1" x14ac:dyDescent="0.25">
      <c r="A502" s="49" t="str">
        <f t="shared" si="15"/>
        <v>A</v>
      </c>
      <c r="B502" s="61" t="s">
        <v>315</v>
      </c>
      <c r="C502" s="61" t="s">
        <v>18</v>
      </c>
      <c r="D502" s="62">
        <f t="shared" si="14"/>
        <v>1000</v>
      </c>
      <c r="E502" s="62"/>
      <c r="F502" s="62">
        <v>1000</v>
      </c>
      <c r="G502" s="62">
        <v>0</v>
      </c>
    </row>
    <row r="503" spans="1:7" s="60" customFormat="1" ht="16.5" hidden="1" customHeight="1" x14ac:dyDescent="0.25">
      <c r="A503" s="49" t="str">
        <f t="shared" si="15"/>
        <v>A</v>
      </c>
      <c r="B503" s="63" t="s">
        <v>315</v>
      </c>
      <c r="C503" s="63" t="s">
        <v>32</v>
      </c>
      <c r="D503" s="64">
        <f t="shared" si="14"/>
        <v>1000</v>
      </c>
      <c r="E503" s="64"/>
      <c r="F503" s="64">
        <v>1000</v>
      </c>
      <c r="G503" s="64">
        <v>0</v>
      </c>
    </row>
    <row r="504" spans="1:7" s="60" customFormat="1" ht="15.75" hidden="1" thickBot="1" x14ac:dyDescent="0.3">
      <c r="A504" s="49" t="str">
        <f t="shared" si="15"/>
        <v>A</v>
      </c>
      <c r="B504" s="57" t="s">
        <v>474</v>
      </c>
      <c r="C504" s="58" t="s">
        <v>475</v>
      </c>
      <c r="D504" s="59">
        <f t="shared" si="14"/>
        <v>13165.04585</v>
      </c>
      <c r="E504" s="59"/>
      <c r="F504" s="59">
        <v>973</v>
      </c>
      <c r="G504" s="59">
        <v>12192.04585</v>
      </c>
    </row>
    <row r="505" spans="1:7" s="60" customFormat="1" ht="16.5" hidden="1" customHeight="1" thickTop="1" x14ac:dyDescent="0.25">
      <c r="A505" s="49" t="str">
        <f t="shared" si="15"/>
        <v>A</v>
      </c>
      <c r="B505" s="61" t="s">
        <v>315</v>
      </c>
      <c r="C505" s="61" t="s">
        <v>18</v>
      </c>
      <c r="D505" s="62">
        <f t="shared" si="14"/>
        <v>12902.735849999999</v>
      </c>
      <c r="E505" s="62"/>
      <c r="F505" s="62">
        <v>973</v>
      </c>
      <c r="G505" s="62">
        <v>11929.735849999999</v>
      </c>
    </row>
    <row r="506" spans="1:7" s="60" customFormat="1" ht="16.5" hidden="1" customHeight="1" x14ac:dyDescent="0.25">
      <c r="A506" s="49" t="str">
        <f t="shared" si="15"/>
        <v>A</v>
      </c>
      <c r="B506" s="63" t="s">
        <v>315</v>
      </c>
      <c r="C506" s="63" t="s">
        <v>19</v>
      </c>
      <c r="D506" s="64">
        <f t="shared" si="14"/>
        <v>4673.4133200000006</v>
      </c>
      <c r="E506" s="64"/>
      <c r="F506" s="64">
        <v>0</v>
      </c>
      <c r="G506" s="64">
        <v>4673.4133200000006</v>
      </c>
    </row>
    <row r="507" spans="1:7" s="60" customFormat="1" ht="16.5" hidden="1" customHeight="1" x14ac:dyDescent="0.25">
      <c r="A507" s="49" t="str">
        <f t="shared" si="15"/>
        <v>A</v>
      </c>
      <c r="B507" s="63" t="s">
        <v>315</v>
      </c>
      <c r="C507" s="63" t="s">
        <v>20</v>
      </c>
      <c r="D507" s="64">
        <f t="shared" si="14"/>
        <v>3949.76404</v>
      </c>
      <c r="E507" s="64"/>
      <c r="F507" s="64">
        <v>0</v>
      </c>
      <c r="G507" s="64">
        <v>3949.76404</v>
      </c>
    </row>
    <row r="508" spans="1:7" s="60" customFormat="1" ht="16.5" hidden="1" customHeight="1" x14ac:dyDescent="0.25">
      <c r="A508" s="49" t="str">
        <f t="shared" si="15"/>
        <v>A</v>
      </c>
      <c r="B508" s="63" t="s">
        <v>315</v>
      </c>
      <c r="C508" s="63" t="s">
        <v>32</v>
      </c>
      <c r="D508" s="64">
        <f t="shared" si="14"/>
        <v>1323</v>
      </c>
      <c r="E508" s="64"/>
      <c r="F508" s="64">
        <v>973</v>
      </c>
      <c r="G508" s="64">
        <v>350</v>
      </c>
    </row>
    <row r="509" spans="1:7" s="60" customFormat="1" ht="16.5" hidden="1" customHeight="1" x14ac:dyDescent="0.25">
      <c r="A509" s="49" t="str">
        <f t="shared" si="15"/>
        <v>A</v>
      </c>
      <c r="B509" s="63" t="s">
        <v>315</v>
      </c>
      <c r="C509" s="63" t="s">
        <v>3</v>
      </c>
      <c r="D509" s="64">
        <f t="shared" si="14"/>
        <v>2586.5770000000002</v>
      </c>
      <c r="E509" s="64"/>
      <c r="F509" s="64">
        <v>0</v>
      </c>
      <c r="G509" s="64">
        <v>2586.5770000000002</v>
      </c>
    </row>
    <row r="510" spans="1:7" s="60" customFormat="1" ht="16.5" hidden="1" customHeight="1" x14ac:dyDescent="0.25">
      <c r="A510" s="49" t="str">
        <f t="shared" si="15"/>
        <v>A</v>
      </c>
      <c r="B510" s="63" t="s">
        <v>315</v>
      </c>
      <c r="C510" s="63" t="s">
        <v>33</v>
      </c>
      <c r="D510" s="64">
        <f t="shared" si="14"/>
        <v>109.97511000000002</v>
      </c>
      <c r="E510" s="64"/>
      <c r="F510" s="64">
        <v>0</v>
      </c>
      <c r="G510" s="64">
        <v>109.97511000000002</v>
      </c>
    </row>
    <row r="511" spans="1:7" s="60" customFormat="1" ht="16.5" hidden="1" customHeight="1" x14ac:dyDescent="0.25">
      <c r="A511" s="49" t="str">
        <f t="shared" si="15"/>
        <v>A</v>
      </c>
      <c r="B511" s="63" t="s">
        <v>315</v>
      </c>
      <c r="C511" s="63" t="s">
        <v>34</v>
      </c>
      <c r="D511" s="64">
        <f t="shared" si="14"/>
        <v>260.00637999999998</v>
      </c>
      <c r="E511" s="64"/>
      <c r="F511" s="64">
        <v>0</v>
      </c>
      <c r="G511" s="64">
        <v>260.00637999999998</v>
      </c>
    </row>
    <row r="512" spans="1:7" s="60" customFormat="1" ht="16.5" hidden="1" customHeight="1" x14ac:dyDescent="0.25">
      <c r="A512" s="49" t="str">
        <f t="shared" si="15"/>
        <v>A</v>
      </c>
      <c r="B512" s="61" t="s">
        <v>315</v>
      </c>
      <c r="C512" s="61" t="s">
        <v>35</v>
      </c>
      <c r="D512" s="62">
        <f t="shared" si="14"/>
        <v>262.31</v>
      </c>
      <c r="E512" s="62"/>
      <c r="F512" s="62">
        <v>0</v>
      </c>
      <c r="G512" s="62">
        <v>262.31</v>
      </c>
    </row>
    <row r="513" spans="1:7" ht="15.75" thickBot="1" x14ac:dyDescent="0.3">
      <c r="A513" s="49" t="str">
        <f t="shared" si="15"/>
        <v>A</v>
      </c>
      <c r="B513" s="50" t="s">
        <v>476</v>
      </c>
      <c r="C513" s="51" t="s">
        <v>477</v>
      </c>
      <c r="D513" s="52">
        <f t="shared" si="14"/>
        <v>212727.73622999998</v>
      </c>
      <c r="E513" s="52"/>
      <c r="F513" s="52">
        <v>205116.73624999999</v>
      </c>
      <c r="G513" s="52">
        <v>7610.9999800000005</v>
      </c>
    </row>
    <row r="514" spans="1:7" ht="16.5" customHeight="1" thickTop="1" x14ac:dyDescent="0.25">
      <c r="A514" s="49" t="str">
        <f t="shared" si="15"/>
        <v>A</v>
      </c>
      <c r="B514" s="53" t="s">
        <v>315</v>
      </c>
      <c r="C514" s="53" t="s">
        <v>18</v>
      </c>
      <c r="D514" s="54">
        <f t="shared" si="14"/>
        <v>212715.89122999998</v>
      </c>
      <c r="E514" s="54"/>
      <c r="F514" s="54">
        <v>205104.89124999999</v>
      </c>
      <c r="G514" s="54">
        <v>7610.9999800000005</v>
      </c>
    </row>
    <row r="515" spans="1:7" ht="16.5" customHeight="1" x14ac:dyDescent="0.25">
      <c r="A515" s="49" t="str">
        <f t="shared" si="15"/>
        <v>A</v>
      </c>
      <c r="B515" s="55" t="s">
        <v>315</v>
      </c>
      <c r="C515" s="55" t="s">
        <v>19</v>
      </c>
      <c r="D515" s="56">
        <f t="shared" ref="D515:D578" si="16">-E515+F515+G515</f>
        <v>1223.32845</v>
      </c>
      <c r="E515" s="56"/>
      <c r="F515" s="56">
        <v>1223.32845</v>
      </c>
      <c r="G515" s="56">
        <v>0</v>
      </c>
    </row>
    <row r="516" spans="1:7" ht="16.5" customHeight="1" x14ac:dyDescent="0.25">
      <c r="A516" s="49" t="str">
        <f t="shared" ref="A516:A579" si="17">IF(OR(D516&lt;&gt;0,),"A","B")</f>
        <v>A</v>
      </c>
      <c r="B516" s="55" t="s">
        <v>315</v>
      </c>
      <c r="C516" s="55" t="s">
        <v>20</v>
      </c>
      <c r="D516" s="56">
        <f t="shared" si="16"/>
        <v>3343.6940199999995</v>
      </c>
      <c r="E516" s="56"/>
      <c r="F516" s="56">
        <v>3343.6940199999995</v>
      </c>
      <c r="G516" s="56">
        <v>0</v>
      </c>
    </row>
    <row r="517" spans="1:7" ht="16.5" customHeight="1" x14ac:dyDescent="0.25">
      <c r="A517" s="49" t="str">
        <f t="shared" si="17"/>
        <v>A</v>
      </c>
      <c r="B517" s="55" t="s">
        <v>315</v>
      </c>
      <c r="C517" s="55" t="s">
        <v>32</v>
      </c>
      <c r="D517" s="56">
        <f t="shared" si="16"/>
        <v>74226.722049999982</v>
      </c>
      <c r="E517" s="56"/>
      <c r="F517" s="56">
        <v>66615.722069999989</v>
      </c>
      <c r="G517" s="56">
        <v>7610.9999800000005</v>
      </c>
    </row>
    <row r="518" spans="1:7" ht="16.5" customHeight="1" x14ac:dyDescent="0.25">
      <c r="A518" s="49" t="str">
        <f t="shared" si="17"/>
        <v>A</v>
      </c>
      <c r="B518" s="55" t="s">
        <v>315</v>
      </c>
      <c r="C518" s="55" t="s">
        <v>3</v>
      </c>
      <c r="D518" s="56">
        <f t="shared" si="16"/>
        <v>17735.62255</v>
      </c>
      <c r="E518" s="56"/>
      <c r="F518" s="56">
        <v>17735.62255</v>
      </c>
      <c r="G518" s="56">
        <v>0</v>
      </c>
    </row>
    <row r="519" spans="1:7" ht="16.5" customHeight="1" x14ac:dyDescent="0.25">
      <c r="A519" s="49" t="str">
        <f t="shared" si="17"/>
        <v>A</v>
      </c>
      <c r="B519" s="55" t="s">
        <v>315</v>
      </c>
      <c r="C519" s="55" t="s">
        <v>33</v>
      </c>
      <c r="D519" s="56">
        <f t="shared" si="16"/>
        <v>116183.53432999999</v>
      </c>
      <c r="E519" s="56"/>
      <c r="F519" s="56">
        <v>116183.53432999999</v>
      </c>
      <c r="G519" s="56">
        <v>0</v>
      </c>
    </row>
    <row r="520" spans="1:7" ht="16.5" customHeight="1" x14ac:dyDescent="0.25">
      <c r="A520" s="49" t="str">
        <f t="shared" si="17"/>
        <v>A</v>
      </c>
      <c r="B520" s="55" t="s">
        <v>315</v>
      </c>
      <c r="C520" s="55" t="s">
        <v>34</v>
      </c>
      <c r="D520" s="56">
        <f t="shared" si="16"/>
        <v>2.98983</v>
      </c>
      <c r="E520" s="56"/>
      <c r="F520" s="56">
        <v>2.98983</v>
      </c>
      <c r="G520" s="56">
        <v>0</v>
      </c>
    </row>
    <row r="521" spans="1:7" ht="16.5" customHeight="1" x14ac:dyDescent="0.25">
      <c r="A521" s="49" t="str">
        <f t="shared" si="17"/>
        <v>A</v>
      </c>
      <c r="B521" s="53" t="s">
        <v>315</v>
      </c>
      <c r="C521" s="53" t="s">
        <v>35</v>
      </c>
      <c r="D521" s="54">
        <f t="shared" si="16"/>
        <v>11.845000000000001</v>
      </c>
      <c r="E521" s="54"/>
      <c r="F521" s="54">
        <v>11.845000000000001</v>
      </c>
      <c r="G521" s="54">
        <v>0</v>
      </c>
    </row>
    <row r="522" spans="1:7" ht="15.75" thickBot="1" x14ac:dyDescent="0.3">
      <c r="A522" s="49" t="str">
        <f t="shared" si="17"/>
        <v>A</v>
      </c>
      <c r="B522" s="50" t="s">
        <v>478</v>
      </c>
      <c r="C522" s="51" t="s">
        <v>479</v>
      </c>
      <c r="D522" s="52">
        <f t="shared" si="16"/>
        <v>2270.6954000000001</v>
      </c>
      <c r="E522" s="52"/>
      <c r="F522" s="52">
        <v>2270.6954000000001</v>
      </c>
      <c r="G522" s="52">
        <v>0</v>
      </c>
    </row>
    <row r="523" spans="1:7" ht="16.5" customHeight="1" thickTop="1" x14ac:dyDescent="0.25">
      <c r="A523" s="49" t="str">
        <f t="shared" si="17"/>
        <v>A</v>
      </c>
      <c r="B523" s="53" t="s">
        <v>315</v>
      </c>
      <c r="C523" s="53" t="s">
        <v>18</v>
      </c>
      <c r="D523" s="54">
        <f t="shared" si="16"/>
        <v>2258.8503999999998</v>
      </c>
      <c r="E523" s="54"/>
      <c r="F523" s="54">
        <v>2258.8503999999998</v>
      </c>
      <c r="G523" s="54">
        <v>0</v>
      </c>
    </row>
    <row r="524" spans="1:7" ht="16.5" customHeight="1" x14ac:dyDescent="0.25">
      <c r="A524" s="49" t="str">
        <f t="shared" si="17"/>
        <v>A</v>
      </c>
      <c r="B524" s="55" t="s">
        <v>315</v>
      </c>
      <c r="C524" s="55" t="s">
        <v>19</v>
      </c>
      <c r="D524" s="56">
        <f t="shared" si="16"/>
        <v>1223.32845</v>
      </c>
      <c r="E524" s="56"/>
      <c r="F524" s="56">
        <v>1223.32845</v>
      </c>
      <c r="G524" s="56">
        <v>0</v>
      </c>
    </row>
    <row r="525" spans="1:7" ht="16.5" customHeight="1" x14ac:dyDescent="0.25">
      <c r="A525" s="49" t="str">
        <f t="shared" si="17"/>
        <v>A</v>
      </c>
      <c r="B525" s="55" t="s">
        <v>315</v>
      </c>
      <c r="C525" s="55" t="s">
        <v>20</v>
      </c>
      <c r="D525" s="56">
        <f t="shared" si="16"/>
        <v>1005.6321199999999</v>
      </c>
      <c r="E525" s="56"/>
      <c r="F525" s="56">
        <v>1005.6321199999999</v>
      </c>
      <c r="G525" s="56">
        <v>0</v>
      </c>
    </row>
    <row r="526" spans="1:7" ht="16.5" customHeight="1" x14ac:dyDescent="0.25">
      <c r="A526" s="49" t="str">
        <f t="shared" si="17"/>
        <v>A</v>
      </c>
      <c r="B526" s="55" t="s">
        <v>315</v>
      </c>
      <c r="C526" s="55" t="s">
        <v>33</v>
      </c>
      <c r="D526" s="56">
        <f t="shared" si="16"/>
        <v>26.9</v>
      </c>
      <c r="E526" s="56"/>
      <c r="F526" s="56">
        <v>26.9</v>
      </c>
      <c r="G526" s="56">
        <v>0</v>
      </c>
    </row>
    <row r="527" spans="1:7" ht="16.5" customHeight="1" x14ac:dyDescent="0.25">
      <c r="A527" s="49" t="str">
        <f t="shared" si="17"/>
        <v>A</v>
      </c>
      <c r="B527" s="55" t="s">
        <v>315</v>
      </c>
      <c r="C527" s="55" t="s">
        <v>34</v>
      </c>
      <c r="D527" s="56">
        <f t="shared" si="16"/>
        <v>2.98983</v>
      </c>
      <c r="E527" s="56"/>
      <c r="F527" s="56">
        <v>2.98983</v>
      </c>
      <c r="G527" s="56">
        <v>0</v>
      </c>
    </row>
    <row r="528" spans="1:7" ht="16.5" customHeight="1" x14ac:dyDescent="0.25">
      <c r="A528" s="49" t="str">
        <f t="shared" si="17"/>
        <v>A</v>
      </c>
      <c r="B528" s="53" t="s">
        <v>315</v>
      </c>
      <c r="C528" s="53" t="s">
        <v>35</v>
      </c>
      <c r="D528" s="54">
        <f t="shared" si="16"/>
        <v>11.845000000000001</v>
      </c>
      <c r="E528" s="54"/>
      <c r="F528" s="54">
        <v>11.845000000000001</v>
      </c>
      <c r="G528" s="54">
        <v>0</v>
      </c>
    </row>
    <row r="529" spans="1:7" ht="15.75" thickBot="1" x14ac:dyDescent="0.3">
      <c r="A529" s="49" t="str">
        <f t="shared" si="17"/>
        <v>A</v>
      </c>
      <c r="B529" s="50" t="s">
        <v>480</v>
      </c>
      <c r="C529" s="51" t="s">
        <v>481</v>
      </c>
      <c r="D529" s="52">
        <f t="shared" si="16"/>
        <v>36804.624750000003</v>
      </c>
      <c r="E529" s="52"/>
      <c r="F529" s="52">
        <v>36804.624750000003</v>
      </c>
      <c r="G529" s="52">
        <v>0</v>
      </c>
    </row>
    <row r="530" spans="1:7" ht="16.5" customHeight="1" thickTop="1" x14ac:dyDescent="0.25">
      <c r="A530" s="49" t="str">
        <f t="shared" si="17"/>
        <v>A</v>
      </c>
      <c r="B530" s="53" t="s">
        <v>315</v>
      </c>
      <c r="C530" s="53" t="s">
        <v>18</v>
      </c>
      <c r="D530" s="54">
        <f t="shared" si="16"/>
        <v>36804.624750000003</v>
      </c>
      <c r="E530" s="54"/>
      <c r="F530" s="54">
        <v>36804.624750000003</v>
      </c>
      <c r="G530" s="54">
        <v>0</v>
      </c>
    </row>
    <row r="531" spans="1:7" ht="16.5" customHeight="1" x14ac:dyDescent="0.25">
      <c r="A531" s="49" t="str">
        <f t="shared" si="17"/>
        <v>A</v>
      </c>
      <c r="B531" s="55" t="s">
        <v>315</v>
      </c>
      <c r="C531" s="55" t="s">
        <v>20</v>
      </c>
      <c r="D531" s="56">
        <f t="shared" si="16"/>
        <v>2338.0618999999997</v>
      </c>
      <c r="E531" s="56"/>
      <c r="F531" s="56">
        <v>2338.0618999999997</v>
      </c>
      <c r="G531" s="56">
        <v>0</v>
      </c>
    </row>
    <row r="532" spans="1:7" ht="16.5" customHeight="1" x14ac:dyDescent="0.25">
      <c r="A532" s="49" t="str">
        <f t="shared" si="17"/>
        <v>A</v>
      </c>
      <c r="B532" s="55" t="s">
        <v>315</v>
      </c>
      <c r="C532" s="55" t="s">
        <v>32</v>
      </c>
      <c r="D532" s="56">
        <f t="shared" si="16"/>
        <v>34466.562849999995</v>
      </c>
      <c r="E532" s="56"/>
      <c r="F532" s="56">
        <v>34466.562849999995</v>
      </c>
      <c r="G532" s="56">
        <v>0</v>
      </c>
    </row>
    <row r="533" spans="1:7" s="60" customFormat="1" ht="15.75" hidden="1" thickBot="1" x14ac:dyDescent="0.3">
      <c r="A533" s="49" t="str">
        <f t="shared" si="17"/>
        <v>A</v>
      </c>
      <c r="B533" s="57" t="s">
        <v>482</v>
      </c>
      <c r="C533" s="58" t="s">
        <v>483</v>
      </c>
      <c r="D533" s="59">
        <f t="shared" si="16"/>
        <v>36024.112249999998</v>
      </c>
      <c r="E533" s="59"/>
      <c r="F533" s="59">
        <v>36024.112249999998</v>
      </c>
      <c r="G533" s="59">
        <v>0</v>
      </c>
    </row>
    <row r="534" spans="1:7" s="60" customFormat="1" ht="16.5" hidden="1" customHeight="1" thickTop="1" x14ac:dyDescent="0.25">
      <c r="A534" s="49" t="str">
        <f t="shared" si="17"/>
        <v>A</v>
      </c>
      <c r="B534" s="61" t="s">
        <v>315</v>
      </c>
      <c r="C534" s="61" t="s">
        <v>18</v>
      </c>
      <c r="D534" s="62">
        <f t="shared" si="16"/>
        <v>36024.112249999998</v>
      </c>
      <c r="E534" s="62"/>
      <c r="F534" s="62">
        <v>36024.112249999998</v>
      </c>
      <c r="G534" s="62">
        <v>0</v>
      </c>
    </row>
    <row r="535" spans="1:7" s="60" customFormat="1" ht="16.5" hidden="1" customHeight="1" x14ac:dyDescent="0.25">
      <c r="A535" s="49" t="str">
        <f t="shared" si="17"/>
        <v>A</v>
      </c>
      <c r="B535" s="63" t="s">
        <v>315</v>
      </c>
      <c r="C535" s="63" t="s">
        <v>20</v>
      </c>
      <c r="D535" s="64">
        <f t="shared" si="16"/>
        <v>2338.0618999999997</v>
      </c>
      <c r="E535" s="64"/>
      <c r="F535" s="64">
        <v>2338.0618999999997</v>
      </c>
      <c r="G535" s="64">
        <v>0</v>
      </c>
    </row>
    <row r="536" spans="1:7" s="60" customFormat="1" ht="16.5" hidden="1" customHeight="1" x14ac:dyDescent="0.25">
      <c r="A536" s="49" t="str">
        <f t="shared" si="17"/>
        <v>A</v>
      </c>
      <c r="B536" s="63" t="s">
        <v>315</v>
      </c>
      <c r="C536" s="63" t="s">
        <v>32</v>
      </c>
      <c r="D536" s="64">
        <f t="shared" si="16"/>
        <v>33686.05034999999</v>
      </c>
      <c r="E536" s="64"/>
      <c r="F536" s="64">
        <v>33686.05034999999</v>
      </c>
      <c r="G536" s="64">
        <v>0</v>
      </c>
    </row>
    <row r="537" spans="1:7" s="60" customFormat="1" ht="26.25" hidden="1" thickBot="1" x14ac:dyDescent="0.3">
      <c r="A537" s="49" t="str">
        <f t="shared" si="17"/>
        <v>A</v>
      </c>
      <c r="B537" s="57" t="s">
        <v>484</v>
      </c>
      <c r="C537" s="58" t="s">
        <v>485</v>
      </c>
      <c r="D537" s="59">
        <f t="shared" si="16"/>
        <v>780.51250000000005</v>
      </c>
      <c r="E537" s="59"/>
      <c r="F537" s="59">
        <v>780.51250000000005</v>
      </c>
      <c r="G537" s="59">
        <v>0</v>
      </c>
    </row>
    <row r="538" spans="1:7" s="60" customFormat="1" ht="16.5" hidden="1" customHeight="1" thickTop="1" x14ac:dyDescent="0.25">
      <c r="A538" s="49" t="str">
        <f t="shared" si="17"/>
        <v>A</v>
      </c>
      <c r="B538" s="61" t="s">
        <v>315</v>
      </c>
      <c r="C538" s="61" t="s">
        <v>18</v>
      </c>
      <c r="D538" s="62">
        <f t="shared" si="16"/>
        <v>780.51250000000005</v>
      </c>
      <c r="E538" s="62"/>
      <c r="F538" s="62">
        <v>780.51250000000005</v>
      </c>
      <c r="G538" s="62">
        <v>0</v>
      </c>
    </row>
    <row r="539" spans="1:7" s="60" customFormat="1" ht="16.5" hidden="1" customHeight="1" x14ac:dyDescent="0.25">
      <c r="A539" s="49" t="str">
        <f t="shared" si="17"/>
        <v>A</v>
      </c>
      <c r="B539" s="63" t="s">
        <v>315</v>
      </c>
      <c r="C539" s="63" t="s">
        <v>32</v>
      </c>
      <c r="D539" s="64">
        <f t="shared" si="16"/>
        <v>780.51250000000005</v>
      </c>
      <c r="E539" s="64"/>
      <c r="F539" s="64">
        <v>780.51250000000005</v>
      </c>
      <c r="G539" s="64">
        <v>0</v>
      </c>
    </row>
    <row r="540" spans="1:7" s="60" customFormat="1" ht="26.25" hidden="1" thickBot="1" x14ac:dyDescent="0.3">
      <c r="A540" s="49" t="str">
        <f t="shared" si="17"/>
        <v>A</v>
      </c>
      <c r="B540" s="57" t="s">
        <v>486</v>
      </c>
      <c r="C540" s="58" t="s">
        <v>487</v>
      </c>
      <c r="D540" s="59">
        <f t="shared" si="16"/>
        <v>780.51250000000005</v>
      </c>
      <c r="E540" s="59"/>
      <c r="F540" s="59">
        <v>780.51250000000005</v>
      </c>
      <c r="G540" s="59">
        <v>0</v>
      </c>
    </row>
    <row r="541" spans="1:7" s="60" customFormat="1" ht="16.5" hidden="1" customHeight="1" thickTop="1" x14ac:dyDescent="0.25">
      <c r="A541" s="49" t="str">
        <f t="shared" si="17"/>
        <v>A</v>
      </c>
      <c r="B541" s="61" t="s">
        <v>315</v>
      </c>
      <c r="C541" s="61" t="s">
        <v>18</v>
      </c>
      <c r="D541" s="62">
        <f t="shared" si="16"/>
        <v>780.51250000000005</v>
      </c>
      <c r="E541" s="62"/>
      <c r="F541" s="62">
        <v>780.51250000000005</v>
      </c>
      <c r="G541" s="62">
        <v>0</v>
      </c>
    </row>
    <row r="542" spans="1:7" s="60" customFormat="1" ht="16.5" hidden="1" customHeight="1" x14ac:dyDescent="0.25">
      <c r="A542" s="49" t="str">
        <f t="shared" si="17"/>
        <v>A</v>
      </c>
      <c r="B542" s="63" t="s">
        <v>315</v>
      </c>
      <c r="C542" s="63" t="s">
        <v>32</v>
      </c>
      <c r="D542" s="64">
        <f t="shared" si="16"/>
        <v>780.51250000000005</v>
      </c>
      <c r="E542" s="64"/>
      <c r="F542" s="64">
        <v>780.51250000000005</v>
      </c>
      <c r="G542" s="64">
        <v>0</v>
      </c>
    </row>
    <row r="543" spans="1:7" ht="26.25" thickBot="1" x14ac:dyDescent="0.3">
      <c r="A543" s="49" t="str">
        <f t="shared" si="17"/>
        <v>A</v>
      </c>
      <c r="B543" s="50" t="s">
        <v>488</v>
      </c>
      <c r="C543" s="51" t="s">
        <v>489</v>
      </c>
      <c r="D543" s="52">
        <f t="shared" si="16"/>
        <v>173652.41608</v>
      </c>
      <c r="E543" s="52"/>
      <c r="F543" s="52">
        <v>166041.4161</v>
      </c>
      <c r="G543" s="52">
        <v>7610.9999800000005</v>
      </c>
    </row>
    <row r="544" spans="1:7" ht="16.5" customHeight="1" thickTop="1" x14ac:dyDescent="0.25">
      <c r="A544" s="49" t="str">
        <f t="shared" si="17"/>
        <v>A</v>
      </c>
      <c r="B544" s="53" t="s">
        <v>315</v>
      </c>
      <c r="C544" s="53" t="s">
        <v>18</v>
      </c>
      <c r="D544" s="54">
        <f t="shared" si="16"/>
        <v>173652.41608</v>
      </c>
      <c r="E544" s="54"/>
      <c r="F544" s="54">
        <v>166041.4161</v>
      </c>
      <c r="G544" s="54">
        <v>7610.9999800000005</v>
      </c>
    </row>
    <row r="545" spans="1:7" ht="16.5" customHeight="1" x14ac:dyDescent="0.25">
      <c r="A545" s="49" t="str">
        <f t="shared" si="17"/>
        <v>A</v>
      </c>
      <c r="B545" s="55" t="s">
        <v>315</v>
      </c>
      <c r="C545" s="55" t="s">
        <v>32</v>
      </c>
      <c r="D545" s="56">
        <f t="shared" si="16"/>
        <v>39760.159199999995</v>
      </c>
      <c r="E545" s="56"/>
      <c r="F545" s="56">
        <v>32149.159219999998</v>
      </c>
      <c r="G545" s="56">
        <v>7610.9999800000005</v>
      </c>
    </row>
    <row r="546" spans="1:7" ht="16.5" customHeight="1" x14ac:dyDescent="0.25">
      <c r="A546" s="49" t="str">
        <f t="shared" si="17"/>
        <v>A</v>
      </c>
      <c r="B546" s="55" t="s">
        <v>315</v>
      </c>
      <c r="C546" s="55" t="s">
        <v>3</v>
      </c>
      <c r="D546" s="56">
        <f t="shared" si="16"/>
        <v>17735.62255</v>
      </c>
      <c r="E546" s="56"/>
      <c r="F546" s="56">
        <v>17735.62255</v>
      </c>
      <c r="G546" s="56">
        <v>0</v>
      </c>
    </row>
    <row r="547" spans="1:7" ht="16.5" customHeight="1" x14ac:dyDescent="0.25">
      <c r="A547" s="49" t="str">
        <f t="shared" si="17"/>
        <v>A</v>
      </c>
      <c r="B547" s="55" t="s">
        <v>315</v>
      </c>
      <c r="C547" s="55" t="s">
        <v>33</v>
      </c>
      <c r="D547" s="56">
        <f t="shared" si="16"/>
        <v>116156.63433</v>
      </c>
      <c r="E547" s="56"/>
      <c r="F547" s="56">
        <v>116156.63433</v>
      </c>
      <c r="G547" s="56">
        <v>0</v>
      </c>
    </row>
    <row r="548" spans="1:7" ht="15.75" thickBot="1" x14ac:dyDescent="0.3">
      <c r="A548" s="49" t="str">
        <f t="shared" si="17"/>
        <v>A</v>
      </c>
      <c r="B548" s="50" t="s">
        <v>490</v>
      </c>
      <c r="C548" s="51" t="s">
        <v>491</v>
      </c>
      <c r="D548" s="52">
        <f t="shared" si="16"/>
        <v>8800.7501299999985</v>
      </c>
      <c r="E548" s="52"/>
      <c r="F548" s="52">
        <v>8800.7501299999985</v>
      </c>
      <c r="G548" s="52">
        <v>0</v>
      </c>
    </row>
    <row r="549" spans="1:7" ht="16.5" customHeight="1" thickTop="1" x14ac:dyDescent="0.25">
      <c r="A549" s="49" t="str">
        <f t="shared" si="17"/>
        <v>A</v>
      </c>
      <c r="B549" s="53" t="s">
        <v>315</v>
      </c>
      <c r="C549" s="53" t="s">
        <v>18</v>
      </c>
      <c r="D549" s="54">
        <f t="shared" si="16"/>
        <v>8800.7501299999985</v>
      </c>
      <c r="E549" s="54"/>
      <c r="F549" s="54">
        <v>8800.7501299999985</v>
      </c>
      <c r="G549" s="54">
        <v>0</v>
      </c>
    </row>
    <row r="550" spans="1:7" ht="16.5" customHeight="1" x14ac:dyDescent="0.25">
      <c r="A550" s="49" t="str">
        <f t="shared" si="17"/>
        <v>A</v>
      </c>
      <c r="B550" s="55" t="s">
        <v>315</v>
      </c>
      <c r="C550" s="55" t="s">
        <v>32</v>
      </c>
      <c r="D550" s="56">
        <f t="shared" si="16"/>
        <v>8800.7501299999985</v>
      </c>
      <c r="E550" s="56"/>
      <c r="F550" s="56">
        <v>8800.7501299999985</v>
      </c>
      <c r="G550" s="56">
        <v>0</v>
      </c>
    </row>
    <row r="551" spans="1:7" s="60" customFormat="1" ht="15.75" hidden="1" thickBot="1" x14ac:dyDescent="0.3">
      <c r="A551" s="49" t="str">
        <f t="shared" si="17"/>
        <v>A</v>
      </c>
      <c r="B551" s="57" t="s">
        <v>492</v>
      </c>
      <c r="C551" s="58" t="s">
        <v>493</v>
      </c>
      <c r="D551" s="59">
        <f t="shared" si="16"/>
        <v>8800.7501299999985</v>
      </c>
      <c r="E551" s="59"/>
      <c r="F551" s="59">
        <v>8800.7501299999985</v>
      </c>
      <c r="G551" s="59">
        <v>0</v>
      </c>
    </row>
    <row r="552" spans="1:7" s="60" customFormat="1" ht="16.5" hidden="1" customHeight="1" thickTop="1" x14ac:dyDescent="0.25">
      <c r="A552" s="49" t="str">
        <f t="shared" si="17"/>
        <v>A</v>
      </c>
      <c r="B552" s="61" t="s">
        <v>315</v>
      </c>
      <c r="C552" s="61" t="s">
        <v>18</v>
      </c>
      <c r="D552" s="62">
        <f t="shared" si="16"/>
        <v>8800.7501299999985</v>
      </c>
      <c r="E552" s="62"/>
      <c r="F552" s="62">
        <v>8800.7501299999985</v>
      </c>
      <c r="G552" s="62">
        <v>0</v>
      </c>
    </row>
    <row r="553" spans="1:7" s="60" customFormat="1" ht="16.5" hidden="1" customHeight="1" x14ac:dyDescent="0.25">
      <c r="A553" s="49" t="str">
        <f t="shared" si="17"/>
        <v>A</v>
      </c>
      <c r="B553" s="63" t="s">
        <v>315</v>
      </c>
      <c r="C553" s="63" t="s">
        <v>32</v>
      </c>
      <c r="D553" s="64">
        <f t="shared" si="16"/>
        <v>8800.7501299999985</v>
      </c>
      <c r="E553" s="64"/>
      <c r="F553" s="64">
        <v>8800.7501299999985</v>
      </c>
      <c r="G553" s="64">
        <v>0</v>
      </c>
    </row>
    <row r="554" spans="1:7" ht="15.75" thickBot="1" x14ac:dyDescent="0.3">
      <c r="A554" s="49" t="str">
        <f t="shared" si="17"/>
        <v>A</v>
      </c>
      <c r="B554" s="50" t="s">
        <v>494</v>
      </c>
      <c r="C554" s="51" t="s">
        <v>495</v>
      </c>
      <c r="D554" s="52">
        <f t="shared" si="16"/>
        <v>14344.12401</v>
      </c>
      <c r="E554" s="52"/>
      <c r="F554" s="52">
        <v>14344.12401</v>
      </c>
      <c r="G554" s="52">
        <v>0</v>
      </c>
    </row>
    <row r="555" spans="1:7" ht="16.5" customHeight="1" thickTop="1" x14ac:dyDescent="0.25">
      <c r="A555" s="49" t="str">
        <f t="shared" si="17"/>
        <v>A</v>
      </c>
      <c r="B555" s="53" t="s">
        <v>315</v>
      </c>
      <c r="C555" s="53" t="s">
        <v>18</v>
      </c>
      <c r="D555" s="54">
        <f t="shared" si="16"/>
        <v>14344.12401</v>
      </c>
      <c r="E555" s="54"/>
      <c r="F555" s="54">
        <v>14344.12401</v>
      </c>
      <c r="G555" s="54">
        <v>0</v>
      </c>
    </row>
    <row r="556" spans="1:7" ht="16.5" customHeight="1" x14ac:dyDescent="0.25">
      <c r="A556" s="49" t="str">
        <f t="shared" si="17"/>
        <v>A</v>
      </c>
      <c r="B556" s="55" t="s">
        <v>315</v>
      </c>
      <c r="C556" s="55" t="s">
        <v>32</v>
      </c>
      <c r="D556" s="56">
        <f t="shared" si="16"/>
        <v>14344.12401</v>
      </c>
      <c r="E556" s="56"/>
      <c r="F556" s="56">
        <v>14344.12401</v>
      </c>
      <c r="G556" s="56">
        <v>0</v>
      </c>
    </row>
    <row r="557" spans="1:7" ht="15.75" thickBot="1" x14ac:dyDescent="0.3">
      <c r="A557" s="49" t="str">
        <f t="shared" si="17"/>
        <v>A</v>
      </c>
      <c r="B557" s="50" t="s">
        <v>496</v>
      </c>
      <c r="C557" s="51" t="s">
        <v>497</v>
      </c>
      <c r="D557" s="52">
        <f t="shared" si="16"/>
        <v>17735.62255</v>
      </c>
      <c r="E557" s="52"/>
      <c r="F557" s="52">
        <v>17735.62255</v>
      </c>
      <c r="G557" s="52">
        <v>0</v>
      </c>
    </row>
    <row r="558" spans="1:7" ht="16.5" customHeight="1" thickTop="1" x14ac:dyDescent="0.25">
      <c r="A558" s="49" t="str">
        <f t="shared" si="17"/>
        <v>A</v>
      </c>
      <c r="B558" s="53" t="s">
        <v>315</v>
      </c>
      <c r="C558" s="53" t="s">
        <v>18</v>
      </c>
      <c r="D558" s="54">
        <f t="shared" si="16"/>
        <v>17735.62255</v>
      </c>
      <c r="E558" s="54"/>
      <c r="F558" s="54">
        <v>17735.62255</v>
      </c>
      <c r="G558" s="54">
        <v>0</v>
      </c>
    </row>
    <row r="559" spans="1:7" ht="16.5" customHeight="1" x14ac:dyDescent="0.25">
      <c r="A559" s="49" t="str">
        <f t="shared" si="17"/>
        <v>A</v>
      </c>
      <c r="B559" s="55" t="s">
        <v>315</v>
      </c>
      <c r="C559" s="55" t="s">
        <v>3</v>
      </c>
      <c r="D559" s="56">
        <f t="shared" si="16"/>
        <v>17735.62255</v>
      </c>
      <c r="E559" s="56"/>
      <c r="F559" s="56">
        <v>17735.62255</v>
      </c>
      <c r="G559" s="56">
        <v>0</v>
      </c>
    </row>
    <row r="560" spans="1:7" ht="26.25" thickBot="1" x14ac:dyDescent="0.3">
      <c r="A560" s="49" t="str">
        <f t="shared" si="17"/>
        <v>A</v>
      </c>
      <c r="B560" s="50" t="s">
        <v>498</v>
      </c>
      <c r="C560" s="51" t="s">
        <v>499</v>
      </c>
      <c r="D560" s="52">
        <f t="shared" si="16"/>
        <v>7610.9999800000005</v>
      </c>
      <c r="E560" s="52"/>
      <c r="F560" s="52">
        <v>0</v>
      </c>
      <c r="G560" s="52">
        <v>7610.9999800000005</v>
      </c>
    </row>
    <row r="561" spans="1:7" ht="16.5" customHeight="1" thickTop="1" x14ac:dyDescent="0.25">
      <c r="A561" s="49" t="str">
        <f t="shared" si="17"/>
        <v>A</v>
      </c>
      <c r="B561" s="53" t="s">
        <v>315</v>
      </c>
      <c r="C561" s="53" t="s">
        <v>18</v>
      </c>
      <c r="D561" s="54">
        <f t="shared" si="16"/>
        <v>7610.9999800000005</v>
      </c>
      <c r="E561" s="54"/>
      <c r="F561" s="54">
        <v>0</v>
      </c>
      <c r="G561" s="54">
        <v>7610.9999800000005</v>
      </c>
    </row>
    <row r="562" spans="1:7" ht="16.5" customHeight="1" x14ac:dyDescent="0.25">
      <c r="A562" s="49" t="str">
        <f t="shared" si="17"/>
        <v>A</v>
      </c>
      <c r="B562" s="55" t="s">
        <v>315</v>
      </c>
      <c r="C562" s="55" t="s">
        <v>32</v>
      </c>
      <c r="D562" s="56">
        <f t="shared" si="16"/>
        <v>7610.9999800000005</v>
      </c>
      <c r="E562" s="56"/>
      <c r="F562" s="56">
        <v>0</v>
      </c>
      <c r="G562" s="56">
        <v>7610.9999800000005</v>
      </c>
    </row>
    <row r="563" spans="1:7" ht="26.25" thickBot="1" x14ac:dyDescent="0.3">
      <c r="A563" s="49" t="str">
        <f t="shared" si="17"/>
        <v>A</v>
      </c>
      <c r="B563" s="50" t="s">
        <v>500</v>
      </c>
      <c r="C563" s="51" t="s">
        <v>501</v>
      </c>
      <c r="D563" s="52">
        <f t="shared" si="16"/>
        <v>125160.91941</v>
      </c>
      <c r="E563" s="52"/>
      <c r="F563" s="52">
        <v>125160.91941</v>
      </c>
      <c r="G563" s="52">
        <v>0</v>
      </c>
    </row>
    <row r="564" spans="1:7" ht="16.5" customHeight="1" thickTop="1" x14ac:dyDescent="0.25">
      <c r="A564" s="49" t="str">
        <f t="shared" si="17"/>
        <v>A</v>
      </c>
      <c r="B564" s="53" t="s">
        <v>315</v>
      </c>
      <c r="C564" s="53" t="s">
        <v>18</v>
      </c>
      <c r="D564" s="54">
        <f t="shared" si="16"/>
        <v>125160.91941</v>
      </c>
      <c r="E564" s="54"/>
      <c r="F564" s="54">
        <v>125160.91941</v>
      </c>
      <c r="G564" s="54">
        <v>0</v>
      </c>
    </row>
    <row r="565" spans="1:7" ht="16.5" customHeight="1" x14ac:dyDescent="0.25">
      <c r="A565" s="49" t="str">
        <f t="shared" si="17"/>
        <v>A</v>
      </c>
      <c r="B565" s="55" t="s">
        <v>315</v>
      </c>
      <c r="C565" s="55" t="s">
        <v>32</v>
      </c>
      <c r="D565" s="56">
        <f t="shared" si="16"/>
        <v>9004.2850799999997</v>
      </c>
      <c r="E565" s="56"/>
      <c r="F565" s="56">
        <v>9004.2850799999997</v>
      </c>
      <c r="G565" s="56">
        <v>0</v>
      </c>
    </row>
    <row r="566" spans="1:7" ht="16.5" customHeight="1" x14ac:dyDescent="0.25">
      <c r="A566" s="49" t="str">
        <f t="shared" si="17"/>
        <v>A</v>
      </c>
      <c r="B566" s="55" t="s">
        <v>315</v>
      </c>
      <c r="C566" s="55" t="s">
        <v>33</v>
      </c>
      <c r="D566" s="56">
        <f t="shared" si="16"/>
        <v>116156.63433</v>
      </c>
      <c r="E566" s="56"/>
      <c r="F566" s="56">
        <v>116156.63433</v>
      </c>
      <c r="G566" s="56">
        <v>0</v>
      </c>
    </row>
    <row r="567" spans="1:7" ht="15.75" thickBot="1" x14ac:dyDescent="0.3">
      <c r="A567" s="49" t="str">
        <f t="shared" si="17"/>
        <v>A</v>
      </c>
      <c r="B567" s="50" t="s">
        <v>502</v>
      </c>
      <c r="C567" s="51" t="s">
        <v>503</v>
      </c>
      <c r="D567" s="52">
        <f t="shared" si="16"/>
        <v>8876.5594400000009</v>
      </c>
      <c r="E567" s="52"/>
      <c r="F567" s="52">
        <v>2508.3337499999998</v>
      </c>
      <c r="G567" s="52">
        <v>6368.2256900000002</v>
      </c>
    </row>
    <row r="568" spans="1:7" ht="16.5" customHeight="1" thickTop="1" x14ac:dyDescent="0.25">
      <c r="A568" s="49" t="str">
        <f t="shared" si="17"/>
        <v>A</v>
      </c>
      <c r="B568" s="53" t="s">
        <v>315</v>
      </c>
      <c r="C568" s="53" t="s">
        <v>18</v>
      </c>
      <c r="D568" s="54">
        <f t="shared" si="16"/>
        <v>3469.3736499999995</v>
      </c>
      <c r="E568" s="54"/>
      <c r="F568" s="54">
        <v>2430.6667699999998</v>
      </c>
      <c r="G568" s="54">
        <v>1038.70688</v>
      </c>
    </row>
    <row r="569" spans="1:7" ht="16.5" customHeight="1" x14ac:dyDescent="0.25">
      <c r="A569" s="49" t="str">
        <f t="shared" si="17"/>
        <v>A</v>
      </c>
      <c r="B569" s="55" t="s">
        <v>315</v>
      </c>
      <c r="C569" s="55" t="s">
        <v>19</v>
      </c>
      <c r="D569" s="56">
        <f t="shared" si="16"/>
        <v>634.03296</v>
      </c>
      <c r="E569" s="56"/>
      <c r="F569" s="56">
        <v>121.81667</v>
      </c>
      <c r="G569" s="56">
        <v>512.21628999999996</v>
      </c>
    </row>
    <row r="570" spans="1:7" ht="16.5" customHeight="1" x14ac:dyDescent="0.25">
      <c r="A570" s="49" t="str">
        <f t="shared" si="17"/>
        <v>A</v>
      </c>
      <c r="B570" s="55" t="s">
        <v>315</v>
      </c>
      <c r="C570" s="55" t="s">
        <v>20</v>
      </c>
      <c r="D570" s="56">
        <f t="shared" si="16"/>
        <v>2042.4638600000001</v>
      </c>
      <c r="E570" s="56"/>
      <c r="F570" s="56">
        <v>1687.3053500000001</v>
      </c>
      <c r="G570" s="56">
        <v>355.15851000000004</v>
      </c>
    </row>
    <row r="571" spans="1:7" ht="16.5" customHeight="1" x14ac:dyDescent="0.25">
      <c r="A571" s="49" t="str">
        <f t="shared" si="17"/>
        <v>A</v>
      </c>
      <c r="B571" s="55" t="s">
        <v>315</v>
      </c>
      <c r="C571" s="55" t="s">
        <v>32</v>
      </c>
      <c r="D571" s="56">
        <f t="shared" si="16"/>
        <v>563.80671999999993</v>
      </c>
      <c r="E571" s="56"/>
      <c r="F571" s="56">
        <v>563.80671999999993</v>
      </c>
      <c r="G571" s="56">
        <v>0</v>
      </c>
    </row>
    <row r="572" spans="1:7" ht="16.5" customHeight="1" x14ac:dyDescent="0.25">
      <c r="A572" s="49" t="str">
        <f t="shared" si="17"/>
        <v>A</v>
      </c>
      <c r="B572" s="55" t="s">
        <v>315</v>
      </c>
      <c r="C572" s="55" t="s">
        <v>3</v>
      </c>
      <c r="D572" s="56">
        <f t="shared" si="16"/>
        <v>169.42481000000001</v>
      </c>
      <c r="E572" s="56"/>
      <c r="F572" s="56">
        <v>0</v>
      </c>
      <c r="G572" s="56">
        <v>169.42481000000001</v>
      </c>
    </row>
    <row r="573" spans="1:7" ht="16.5" customHeight="1" x14ac:dyDescent="0.25">
      <c r="A573" s="49" t="str">
        <f t="shared" si="17"/>
        <v>A</v>
      </c>
      <c r="B573" s="55" t="s">
        <v>315</v>
      </c>
      <c r="C573" s="55" t="s">
        <v>33</v>
      </c>
      <c r="D573" s="56">
        <f t="shared" si="16"/>
        <v>51.667900000000003</v>
      </c>
      <c r="E573" s="56"/>
      <c r="F573" s="56">
        <v>51.667900000000003</v>
      </c>
      <c r="G573" s="56">
        <v>0</v>
      </c>
    </row>
    <row r="574" spans="1:7" ht="16.5" customHeight="1" x14ac:dyDescent="0.25">
      <c r="A574" s="49" t="str">
        <f t="shared" si="17"/>
        <v>A</v>
      </c>
      <c r="B574" s="55" t="s">
        <v>315</v>
      </c>
      <c r="C574" s="55" t="s">
        <v>34</v>
      </c>
      <c r="D574" s="56">
        <f t="shared" si="16"/>
        <v>7.9774000000000003</v>
      </c>
      <c r="E574" s="56"/>
      <c r="F574" s="56">
        <v>6.0701299999999998</v>
      </c>
      <c r="G574" s="56">
        <v>1.9072700000000002</v>
      </c>
    </row>
    <row r="575" spans="1:7" ht="16.5" customHeight="1" x14ac:dyDescent="0.25">
      <c r="A575" s="49" t="str">
        <f t="shared" si="17"/>
        <v>A</v>
      </c>
      <c r="B575" s="53" t="s">
        <v>315</v>
      </c>
      <c r="C575" s="53" t="s">
        <v>35</v>
      </c>
      <c r="D575" s="54">
        <f t="shared" si="16"/>
        <v>5407.1857900000005</v>
      </c>
      <c r="E575" s="54"/>
      <c r="F575" s="54">
        <v>77.666979999999995</v>
      </c>
      <c r="G575" s="54">
        <v>5329.5188100000005</v>
      </c>
    </row>
    <row r="576" spans="1:7" s="60" customFormat="1" ht="26.25" hidden="1" thickBot="1" x14ac:dyDescent="0.3">
      <c r="A576" s="49" t="str">
        <f t="shared" si="17"/>
        <v>A</v>
      </c>
      <c r="B576" s="57" t="s">
        <v>504</v>
      </c>
      <c r="C576" s="58" t="s">
        <v>68</v>
      </c>
      <c r="D576" s="59">
        <f t="shared" si="16"/>
        <v>720.28901999999994</v>
      </c>
      <c r="E576" s="59"/>
      <c r="F576" s="59">
        <v>720.28901999999994</v>
      </c>
      <c r="G576" s="59">
        <v>0</v>
      </c>
    </row>
    <row r="577" spans="1:7" s="60" customFormat="1" ht="16.5" hidden="1" customHeight="1" thickTop="1" x14ac:dyDescent="0.25">
      <c r="A577" s="49" t="str">
        <f t="shared" si="17"/>
        <v>A</v>
      </c>
      <c r="B577" s="61" t="s">
        <v>315</v>
      </c>
      <c r="C577" s="61" t="s">
        <v>18</v>
      </c>
      <c r="D577" s="62">
        <f t="shared" si="16"/>
        <v>720.28901999999994</v>
      </c>
      <c r="E577" s="62"/>
      <c r="F577" s="62">
        <v>720.28901999999994</v>
      </c>
      <c r="G577" s="62">
        <v>0</v>
      </c>
    </row>
    <row r="578" spans="1:7" s="60" customFormat="1" ht="16.5" hidden="1" customHeight="1" x14ac:dyDescent="0.25">
      <c r="A578" s="49" t="str">
        <f t="shared" si="17"/>
        <v>A</v>
      </c>
      <c r="B578" s="63" t="s">
        <v>315</v>
      </c>
      <c r="C578" s="63" t="s">
        <v>19</v>
      </c>
      <c r="D578" s="64">
        <f t="shared" si="16"/>
        <v>121.81667</v>
      </c>
      <c r="E578" s="64"/>
      <c r="F578" s="64">
        <v>121.81667</v>
      </c>
      <c r="G578" s="64">
        <v>0</v>
      </c>
    </row>
    <row r="579" spans="1:7" s="60" customFormat="1" ht="16.5" hidden="1" customHeight="1" x14ac:dyDescent="0.25">
      <c r="A579" s="49" t="str">
        <f t="shared" si="17"/>
        <v>A</v>
      </c>
      <c r="B579" s="63" t="s">
        <v>315</v>
      </c>
      <c r="C579" s="63" t="s">
        <v>20</v>
      </c>
      <c r="D579" s="64">
        <f t="shared" ref="D579:D642" si="18">-E579+F579+G579</f>
        <v>544.41485</v>
      </c>
      <c r="E579" s="64"/>
      <c r="F579" s="64">
        <v>544.41485</v>
      </c>
      <c r="G579" s="64">
        <v>0</v>
      </c>
    </row>
    <row r="580" spans="1:7" s="60" customFormat="1" ht="16.5" hidden="1" customHeight="1" x14ac:dyDescent="0.25">
      <c r="A580" s="49" t="str">
        <f t="shared" ref="A580:A643" si="19">IF(OR(D580&lt;&gt;0,),"A","B")</f>
        <v>A</v>
      </c>
      <c r="B580" s="63" t="s">
        <v>315</v>
      </c>
      <c r="C580" s="63" t="s">
        <v>33</v>
      </c>
      <c r="D580" s="64">
        <f t="shared" si="18"/>
        <v>51.667900000000003</v>
      </c>
      <c r="E580" s="64"/>
      <c r="F580" s="64">
        <v>51.667900000000003</v>
      </c>
      <c r="G580" s="64">
        <v>0</v>
      </c>
    </row>
    <row r="581" spans="1:7" s="60" customFormat="1" ht="16.5" hidden="1" customHeight="1" x14ac:dyDescent="0.25">
      <c r="A581" s="49" t="str">
        <f t="shared" si="19"/>
        <v>A</v>
      </c>
      <c r="B581" s="63" t="s">
        <v>315</v>
      </c>
      <c r="C581" s="63" t="s">
        <v>34</v>
      </c>
      <c r="D581" s="64">
        <f t="shared" si="18"/>
        <v>2.3895999999999997</v>
      </c>
      <c r="E581" s="64"/>
      <c r="F581" s="64">
        <v>2.3895999999999997</v>
      </c>
      <c r="G581" s="64">
        <v>0</v>
      </c>
    </row>
    <row r="582" spans="1:7" s="60" customFormat="1" ht="26.25" hidden="1" thickBot="1" x14ac:dyDescent="0.3">
      <c r="A582" s="49" t="str">
        <f t="shared" si="19"/>
        <v>A</v>
      </c>
      <c r="B582" s="57" t="s">
        <v>505</v>
      </c>
      <c r="C582" s="58" t="s">
        <v>506</v>
      </c>
      <c r="D582" s="59">
        <f t="shared" si="18"/>
        <v>1616.2876099999999</v>
      </c>
      <c r="E582" s="59"/>
      <c r="F582" s="59">
        <v>1609.6556699999999</v>
      </c>
      <c r="G582" s="59">
        <v>6.6319399999999993</v>
      </c>
    </row>
    <row r="583" spans="1:7" s="60" customFormat="1" ht="16.5" hidden="1" customHeight="1" thickTop="1" x14ac:dyDescent="0.25">
      <c r="A583" s="49" t="str">
        <f t="shared" si="19"/>
        <v>A</v>
      </c>
      <c r="B583" s="61" t="s">
        <v>315</v>
      </c>
      <c r="C583" s="61" t="s">
        <v>18</v>
      </c>
      <c r="D583" s="62">
        <f t="shared" si="18"/>
        <v>1574.0660599999999</v>
      </c>
      <c r="E583" s="62"/>
      <c r="F583" s="62">
        <v>1567.4341199999999</v>
      </c>
      <c r="G583" s="62">
        <v>6.6319399999999993</v>
      </c>
    </row>
    <row r="584" spans="1:7" s="60" customFormat="1" ht="16.5" hidden="1" customHeight="1" x14ac:dyDescent="0.25">
      <c r="A584" s="49" t="str">
        <f t="shared" si="19"/>
        <v>A</v>
      </c>
      <c r="B584" s="63" t="s">
        <v>315</v>
      </c>
      <c r="C584" s="63" t="s">
        <v>20</v>
      </c>
      <c r="D584" s="64">
        <f t="shared" si="18"/>
        <v>1147.7808299999999</v>
      </c>
      <c r="E584" s="64"/>
      <c r="F584" s="64">
        <v>1142.8905</v>
      </c>
      <c r="G584" s="64">
        <v>4.8903299999999996</v>
      </c>
    </row>
    <row r="585" spans="1:7" s="60" customFormat="1" ht="16.5" hidden="1" customHeight="1" x14ac:dyDescent="0.25">
      <c r="A585" s="49" t="str">
        <f t="shared" si="19"/>
        <v>A</v>
      </c>
      <c r="B585" s="63" t="s">
        <v>315</v>
      </c>
      <c r="C585" s="63" t="s">
        <v>32</v>
      </c>
      <c r="D585" s="64">
        <f t="shared" si="18"/>
        <v>420.86309</v>
      </c>
      <c r="E585" s="64"/>
      <c r="F585" s="64">
        <v>420.86309</v>
      </c>
      <c r="G585" s="64">
        <v>0</v>
      </c>
    </row>
    <row r="586" spans="1:7" s="60" customFormat="1" ht="16.5" hidden="1" customHeight="1" x14ac:dyDescent="0.25">
      <c r="A586" s="49" t="str">
        <f t="shared" si="19"/>
        <v>A</v>
      </c>
      <c r="B586" s="63" t="s">
        <v>315</v>
      </c>
      <c r="C586" s="63" t="s">
        <v>34</v>
      </c>
      <c r="D586" s="64">
        <f t="shared" si="18"/>
        <v>5.4221400000000006</v>
      </c>
      <c r="E586" s="64"/>
      <c r="F586" s="64">
        <v>3.6805300000000001</v>
      </c>
      <c r="G586" s="64">
        <v>1.7416100000000001</v>
      </c>
    </row>
    <row r="587" spans="1:7" s="60" customFormat="1" ht="16.5" hidden="1" customHeight="1" x14ac:dyDescent="0.25">
      <c r="A587" s="49" t="str">
        <f t="shared" si="19"/>
        <v>A</v>
      </c>
      <c r="B587" s="61" t="s">
        <v>315</v>
      </c>
      <c r="C587" s="61" t="s">
        <v>35</v>
      </c>
      <c r="D587" s="62">
        <f t="shared" si="18"/>
        <v>42.221550000000001</v>
      </c>
      <c r="E587" s="62"/>
      <c r="F587" s="62">
        <v>42.221550000000001</v>
      </c>
      <c r="G587" s="62">
        <v>0</v>
      </c>
    </row>
    <row r="588" spans="1:7" s="60" customFormat="1" ht="15.75" hidden="1" thickBot="1" x14ac:dyDescent="0.3">
      <c r="A588" s="49" t="str">
        <f t="shared" si="19"/>
        <v>A</v>
      </c>
      <c r="B588" s="57" t="s">
        <v>507</v>
      </c>
      <c r="C588" s="58" t="s">
        <v>508</v>
      </c>
      <c r="D588" s="59">
        <f t="shared" si="18"/>
        <v>178.38906</v>
      </c>
      <c r="E588" s="59"/>
      <c r="F588" s="59">
        <v>178.38906</v>
      </c>
      <c r="G588" s="59">
        <v>0</v>
      </c>
    </row>
    <row r="589" spans="1:7" s="60" customFormat="1" ht="16.5" hidden="1" customHeight="1" thickTop="1" x14ac:dyDescent="0.25">
      <c r="A589" s="49" t="str">
        <f t="shared" si="19"/>
        <v>A</v>
      </c>
      <c r="B589" s="61" t="s">
        <v>315</v>
      </c>
      <c r="C589" s="61" t="s">
        <v>18</v>
      </c>
      <c r="D589" s="62">
        <f t="shared" si="18"/>
        <v>142.94363000000001</v>
      </c>
      <c r="E589" s="62"/>
      <c r="F589" s="62">
        <v>142.94363000000001</v>
      </c>
      <c r="G589" s="62">
        <v>0</v>
      </c>
    </row>
    <row r="590" spans="1:7" s="60" customFormat="1" ht="16.5" hidden="1" customHeight="1" x14ac:dyDescent="0.25">
      <c r="A590" s="49" t="str">
        <f t="shared" si="19"/>
        <v>A</v>
      </c>
      <c r="B590" s="63" t="s">
        <v>315</v>
      </c>
      <c r="C590" s="63" t="s">
        <v>32</v>
      </c>
      <c r="D590" s="64">
        <f t="shared" si="18"/>
        <v>142.94363000000001</v>
      </c>
      <c r="E590" s="64"/>
      <c r="F590" s="64">
        <v>142.94363000000001</v>
      </c>
      <c r="G590" s="64">
        <v>0</v>
      </c>
    </row>
    <row r="591" spans="1:7" s="60" customFormat="1" ht="16.5" hidden="1" customHeight="1" x14ac:dyDescent="0.25">
      <c r="A591" s="49" t="str">
        <f t="shared" si="19"/>
        <v>A</v>
      </c>
      <c r="B591" s="61" t="s">
        <v>315</v>
      </c>
      <c r="C591" s="61" t="s">
        <v>35</v>
      </c>
      <c r="D591" s="62">
        <f t="shared" si="18"/>
        <v>35.445430000000002</v>
      </c>
      <c r="E591" s="62"/>
      <c r="F591" s="62">
        <v>35.445430000000002</v>
      </c>
      <c r="G591" s="62">
        <v>0</v>
      </c>
    </row>
    <row r="592" spans="1:7" s="60" customFormat="1" ht="26.25" hidden="1" thickBot="1" x14ac:dyDescent="0.3">
      <c r="A592" s="49" t="str">
        <f t="shared" si="19"/>
        <v>A</v>
      </c>
      <c r="B592" s="57" t="s">
        <v>509</v>
      </c>
      <c r="C592" s="58" t="s">
        <v>510</v>
      </c>
      <c r="D592" s="59">
        <f t="shared" si="18"/>
        <v>6361.59375</v>
      </c>
      <c r="E592" s="59"/>
      <c r="F592" s="59">
        <v>0</v>
      </c>
      <c r="G592" s="59">
        <v>6361.59375</v>
      </c>
    </row>
    <row r="593" spans="1:7" s="60" customFormat="1" ht="16.5" hidden="1" customHeight="1" thickTop="1" x14ac:dyDescent="0.25">
      <c r="A593" s="49" t="str">
        <f t="shared" si="19"/>
        <v>A</v>
      </c>
      <c r="B593" s="61" t="s">
        <v>315</v>
      </c>
      <c r="C593" s="61" t="s">
        <v>18</v>
      </c>
      <c r="D593" s="62">
        <f t="shared" si="18"/>
        <v>1032.07494</v>
      </c>
      <c r="E593" s="62"/>
      <c r="F593" s="62">
        <v>0</v>
      </c>
      <c r="G593" s="62">
        <v>1032.07494</v>
      </c>
    </row>
    <row r="594" spans="1:7" s="60" customFormat="1" ht="16.5" hidden="1" customHeight="1" x14ac:dyDescent="0.25">
      <c r="A594" s="49" t="str">
        <f t="shared" si="19"/>
        <v>A</v>
      </c>
      <c r="B594" s="63" t="s">
        <v>315</v>
      </c>
      <c r="C594" s="63" t="s">
        <v>19</v>
      </c>
      <c r="D594" s="64">
        <f t="shared" si="18"/>
        <v>512.21628999999996</v>
      </c>
      <c r="E594" s="64"/>
      <c r="F594" s="64">
        <v>0</v>
      </c>
      <c r="G594" s="64">
        <v>512.21628999999996</v>
      </c>
    </row>
    <row r="595" spans="1:7" s="60" customFormat="1" ht="16.5" hidden="1" customHeight="1" x14ac:dyDescent="0.25">
      <c r="A595" s="49" t="str">
        <f t="shared" si="19"/>
        <v>A</v>
      </c>
      <c r="B595" s="63" t="s">
        <v>315</v>
      </c>
      <c r="C595" s="63" t="s">
        <v>20</v>
      </c>
      <c r="D595" s="64">
        <f t="shared" si="18"/>
        <v>350.26818000000003</v>
      </c>
      <c r="E595" s="64"/>
      <c r="F595" s="64">
        <v>0</v>
      </c>
      <c r="G595" s="64">
        <v>350.26818000000003</v>
      </c>
    </row>
    <row r="596" spans="1:7" s="60" customFormat="1" ht="16.5" hidden="1" customHeight="1" x14ac:dyDescent="0.25">
      <c r="A596" s="49" t="str">
        <f t="shared" si="19"/>
        <v>A</v>
      </c>
      <c r="B596" s="63" t="s">
        <v>315</v>
      </c>
      <c r="C596" s="63" t="s">
        <v>3</v>
      </c>
      <c r="D596" s="64">
        <f t="shared" si="18"/>
        <v>169.42481000000001</v>
      </c>
      <c r="E596" s="64"/>
      <c r="F596" s="64">
        <v>0</v>
      </c>
      <c r="G596" s="64">
        <v>169.42481000000001</v>
      </c>
    </row>
    <row r="597" spans="1:7" s="60" customFormat="1" ht="16.5" hidden="1" customHeight="1" x14ac:dyDescent="0.25">
      <c r="A597" s="49" t="str">
        <f t="shared" si="19"/>
        <v>A</v>
      </c>
      <c r="B597" s="63" t="s">
        <v>315</v>
      </c>
      <c r="C597" s="63" t="s">
        <v>34</v>
      </c>
      <c r="D597" s="64">
        <f t="shared" si="18"/>
        <v>0.16566</v>
      </c>
      <c r="E597" s="64"/>
      <c r="F597" s="64">
        <v>0</v>
      </c>
      <c r="G597" s="64">
        <v>0.16566</v>
      </c>
    </row>
    <row r="598" spans="1:7" s="60" customFormat="1" ht="16.5" hidden="1" customHeight="1" x14ac:dyDescent="0.25">
      <c r="A598" s="49" t="str">
        <f t="shared" si="19"/>
        <v>A</v>
      </c>
      <c r="B598" s="61" t="s">
        <v>315</v>
      </c>
      <c r="C598" s="61" t="s">
        <v>35</v>
      </c>
      <c r="D598" s="62">
        <f t="shared" si="18"/>
        <v>5329.5188100000005</v>
      </c>
      <c r="E598" s="62"/>
      <c r="F598" s="62">
        <v>0</v>
      </c>
      <c r="G598" s="62">
        <v>5329.5188100000005</v>
      </c>
    </row>
    <row r="599" spans="1:7" ht="15.75" thickBot="1" x14ac:dyDescent="0.3">
      <c r="A599" s="49" t="str">
        <f t="shared" si="19"/>
        <v>A</v>
      </c>
      <c r="B599" s="50" t="s">
        <v>511</v>
      </c>
      <c r="C599" s="51" t="s">
        <v>512</v>
      </c>
      <c r="D599" s="52">
        <f t="shared" si="18"/>
        <v>727.64498000000003</v>
      </c>
      <c r="E599" s="52"/>
      <c r="F599" s="52">
        <v>406.66456999999997</v>
      </c>
      <c r="G599" s="52">
        <v>320.98041000000001</v>
      </c>
    </row>
    <row r="600" spans="1:7" ht="16.5" customHeight="1" thickTop="1" x14ac:dyDescent="0.25">
      <c r="A600" s="49" t="str">
        <f t="shared" si="19"/>
        <v>A</v>
      </c>
      <c r="B600" s="53" t="s">
        <v>315</v>
      </c>
      <c r="C600" s="53" t="s">
        <v>18</v>
      </c>
      <c r="D600" s="54">
        <f t="shared" si="18"/>
        <v>718.27898000000005</v>
      </c>
      <c r="E600" s="54"/>
      <c r="F600" s="54">
        <v>406.66456999999997</v>
      </c>
      <c r="G600" s="54">
        <v>311.61441000000002</v>
      </c>
    </row>
    <row r="601" spans="1:7" ht="16.5" customHeight="1" x14ac:dyDescent="0.25">
      <c r="A601" s="49" t="str">
        <f t="shared" si="19"/>
        <v>A</v>
      </c>
      <c r="B601" s="55" t="s">
        <v>315</v>
      </c>
      <c r="C601" s="55" t="s">
        <v>19</v>
      </c>
      <c r="D601" s="56">
        <f t="shared" si="18"/>
        <v>537.03866000000005</v>
      </c>
      <c r="E601" s="56"/>
      <c r="F601" s="56">
        <v>363.40676000000002</v>
      </c>
      <c r="G601" s="56">
        <v>173.6319</v>
      </c>
    </row>
    <row r="602" spans="1:7" ht="16.5" customHeight="1" x14ac:dyDescent="0.25">
      <c r="A602" s="49" t="str">
        <f t="shared" si="19"/>
        <v>A</v>
      </c>
      <c r="B602" s="55" t="s">
        <v>315</v>
      </c>
      <c r="C602" s="55" t="s">
        <v>20</v>
      </c>
      <c r="D602" s="56">
        <f t="shared" si="18"/>
        <v>180.17336</v>
      </c>
      <c r="E602" s="56"/>
      <c r="F602" s="56">
        <v>42.390850000000007</v>
      </c>
      <c r="G602" s="56">
        <v>137.78251</v>
      </c>
    </row>
    <row r="603" spans="1:7" ht="16.5" customHeight="1" x14ac:dyDescent="0.25">
      <c r="A603" s="49" t="str">
        <f t="shared" si="19"/>
        <v>A</v>
      </c>
      <c r="B603" s="55" t="s">
        <v>315</v>
      </c>
      <c r="C603" s="55" t="s">
        <v>34</v>
      </c>
      <c r="D603" s="56">
        <f t="shared" si="18"/>
        <v>1.0669600000000001</v>
      </c>
      <c r="E603" s="56"/>
      <c r="F603" s="56">
        <v>0.86696000000000006</v>
      </c>
      <c r="G603" s="56">
        <v>0.2</v>
      </c>
    </row>
    <row r="604" spans="1:7" ht="16.5" customHeight="1" x14ac:dyDescent="0.25">
      <c r="A604" s="49" t="str">
        <f t="shared" si="19"/>
        <v>A</v>
      </c>
      <c r="B604" s="53" t="s">
        <v>315</v>
      </c>
      <c r="C604" s="53" t="s">
        <v>35</v>
      </c>
      <c r="D604" s="54">
        <f t="shared" si="18"/>
        <v>9.3659999999999997</v>
      </c>
      <c r="E604" s="54"/>
      <c r="F604" s="54">
        <v>0</v>
      </c>
      <c r="G604" s="54">
        <v>9.3659999999999997</v>
      </c>
    </row>
    <row r="605" spans="1:7" ht="39" thickBot="1" x14ac:dyDescent="0.3">
      <c r="A605" s="49" t="str">
        <f t="shared" si="19"/>
        <v>A</v>
      </c>
      <c r="B605" s="50" t="s">
        <v>513</v>
      </c>
      <c r="C605" s="51" t="s">
        <v>514</v>
      </c>
      <c r="D605" s="52">
        <f t="shared" si="18"/>
        <v>3366.0997900000002</v>
      </c>
      <c r="E605" s="52"/>
      <c r="F605" s="52">
        <v>3366.0997900000002</v>
      </c>
      <c r="G605" s="52">
        <v>0</v>
      </c>
    </row>
    <row r="606" spans="1:7" ht="16.5" customHeight="1" thickTop="1" x14ac:dyDescent="0.25">
      <c r="A606" s="49" t="str">
        <f t="shared" si="19"/>
        <v>A</v>
      </c>
      <c r="B606" s="53" t="s">
        <v>315</v>
      </c>
      <c r="C606" s="53" t="s">
        <v>18</v>
      </c>
      <c r="D606" s="54">
        <f t="shared" si="18"/>
        <v>3366.0997900000002</v>
      </c>
      <c r="E606" s="54"/>
      <c r="F606" s="54">
        <v>3366.0997900000002</v>
      </c>
      <c r="G606" s="54">
        <v>0</v>
      </c>
    </row>
    <row r="607" spans="1:7" ht="16.5" customHeight="1" x14ac:dyDescent="0.25">
      <c r="A607" s="49" t="str">
        <f t="shared" si="19"/>
        <v>A</v>
      </c>
      <c r="B607" s="55" t="s">
        <v>315</v>
      </c>
      <c r="C607" s="55" t="s">
        <v>32</v>
      </c>
      <c r="D607" s="56">
        <f t="shared" si="18"/>
        <v>2178.2859800000001</v>
      </c>
      <c r="E607" s="56"/>
      <c r="F607" s="56">
        <v>2178.2859800000001</v>
      </c>
      <c r="G607" s="56">
        <v>0</v>
      </c>
    </row>
    <row r="608" spans="1:7" ht="16.5" customHeight="1" x14ac:dyDescent="0.25">
      <c r="A608" s="49" t="str">
        <f t="shared" si="19"/>
        <v>A</v>
      </c>
      <c r="B608" s="55" t="s">
        <v>315</v>
      </c>
      <c r="C608" s="55" t="s">
        <v>34</v>
      </c>
      <c r="D608" s="56">
        <f t="shared" si="18"/>
        <v>1187.8138100000001</v>
      </c>
      <c r="E608" s="56"/>
      <c r="F608" s="56">
        <v>1187.8138100000001</v>
      </c>
      <c r="G608" s="56">
        <v>0</v>
      </c>
    </row>
    <row r="609" spans="1:7" ht="39" thickBot="1" x14ac:dyDescent="0.3">
      <c r="A609" s="49" t="str">
        <f t="shared" si="19"/>
        <v>A</v>
      </c>
      <c r="B609" s="50" t="s">
        <v>515</v>
      </c>
      <c r="C609" s="51" t="s">
        <v>516</v>
      </c>
      <c r="D609" s="52">
        <f t="shared" si="18"/>
        <v>8460.7654599999987</v>
      </c>
      <c r="E609" s="52"/>
      <c r="F609" s="52">
        <v>8460.7654599999987</v>
      </c>
      <c r="G609" s="52">
        <v>0</v>
      </c>
    </row>
    <row r="610" spans="1:7" ht="16.5" customHeight="1" thickTop="1" x14ac:dyDescent="0.25">
      <c r="A610" s="49" t="str">
        <f t="shared" si="19"/>
        <v>A</v>
      </c>
      <c r="B610" s="53" t="s">
        <v>315</v>
      </c>
      <c r="C610" s="53" t="s">
        <v>18</v>
      </c>
      <c r="D610" s="54">
        <f t="shared" si="18"/>
        <v>8460.7654599999987</v>
      </c>
      <c r="E610" s="54"/>
      <c r="F610" s="54">
        <v>8460.7654599999987</v>
      </c>
      <c r="G610" s="54">
        <v>0</v>
      </c>
    </row>
    <row r="611" spans="1:7" ht="16.5" customHeight="1" x14ac:dyDescent="0.25">
      <c r="A611" s="49" t="str">
        <f t="shared" si="19"/>
        <v>A</v>
      </c>
      <c r="B611" s="55" t="s">
        <v>315</v>
      </c>
      <c r="C611" s="55" t="s">
        <v>34</v>
      </c>
      <c r="D611" s="56">
        <f t="shared" si="18"/>
        <v>8460.7654599999987</v>
      </c>
      <c r="E611" s="56"/>
      <c r="F611" s="56">
        <v>8460.7654599999987</v>
      </c>
      <c r="G611" s="56">
        <v>0</v>
      </c>
    </row>
    <row r="612" spans="1:7" ht="26.25" thickBot="1" x14ac:dyDescent="0.3">
      <c r="A612" s="49" t="str">
        <f t="shared" si="19"/>
        <v>A</v>
      </c>
      <c r="B612" s="50" t="s">
        <v>517</v>
      </c>
      <c r="C612" s="51" t="s">
        <v>518</v>
      </c>
      <c r="D612" s="52">
        <f t="shared" si="18"/>
        <v>9743.0156800000022</v>
      </c>
      <c r="E612" s="52"/>
      <c r="F612" s="52">
        <v>9743.0156800000022</v>
      </c>
      <c r="G612" s="52">
        <v>0</v>
      </c>
    </row>
    <row r="613" spans="1:7" ht="16.5" customHeight="1" thickTop="1" x14ac:dyDescent="0.25">
      <c r="A613" s="49" t="str">
        <f t="shared" si="19"/>
        <v>A</v>
      </c>
      <c r="B613" s="53" t="s">
        <v>315</v>
      </c>
      <c r="C613" s="53" t="s">
        <v>18</v>
      </c>
      <c r="D613" s="54">
        <f t="shared" si="18"/>
        <v>9165.6813500000007</v>
      </c>
      <c r="E613" s="54"/>
      <c r="F613" s="54">
        <v>9165.6813500000007</v>
      </c>
      <c r="G613" s="54">
        <v>0</v>
      </c>
    </row>
    <row r="614" spans="1:7" ht="16.5" customHeight="1" x14ac:dyDescent="0.25">
      <c r="A614" s="49" t="str">
        <f t="shared" si="19"/>
        <v>A</v>
      </c>
      <c r="B614" s="55" t="s">
        <v>315</v>
      </c>
      <c r="C614" s="55" t="s">
        <v>32</v>
      </c>
      <c r="D614" s="56">
        <f t="shared" si="18"/>
        <v>9165.6813500000007</v>
      </c>
      <c r="E614" s="56"/>
      <c r="F614" s="56">
        <v>9165.6813500000007</v>
      </c>
      <c r="G614" s="56">
        <v>0</v>
      </c>
    </row>
    <row r="615" spans="1:7" ht="16.5" customHeight="1" x14ac:dyDescent="0.25">
      <c r="A615" s="49" t="str">
        <f t="shared" si="19"/>
        <v>A</v>
      </c>
      <c r="B615" s="53" t="s">
        <v>315</v>
      </c>
      <c r="C615" s="53" t="s">
        <v>35</v>
      </c>
      <c r="D615" s="54">
        <f t="shared" si="18"/>
        <v>577.33432999999991</v>
      </c>
      <c r="E615" s="54"/>
      <c r="F615" s="54">
        <v>577.33432999999991</v>
      </c>
      <c r="G615" s="54">
        <v>0</v>
      </c>
    </row>
    <row r="616" spans="1:7" ht="26.25" thickBot="1" x14ac:dyDescent="0.3">
      <c r="A616" s="49" t="str">
        <f t="shared" si="19"/>
        <v>A</v>
      </c>
      <c r="B616" s="50" t="s">
        <v>519</v>
      </c>
      <c r="C616" s="51" t="s">
        <v>520</v>
      </c>
      <c r="D616" s="52">
        <f t="shared" si="18"/>
        <v>47117.852070000001</v>
      </c>
      <c r="E616" s="52"/>
      <c r="F616" s="52">
        <v>47117.852070000001</v>
      </c>
      <c r="G616" s="52">
        <v>0</v>
      </c>
    </row>
    <row r="617" spans="1:7" ht="16.5" customHeight="1" thickTop="1" x14ac:dyDescent="0.25">
      <c r="A617" s="49" t="str">
        <f t="shared" si="19"/>
        <v>A</v>
      </c>
      <c r="B617" s="53" t="s">
        <v>315</v>
      </c>
      <c r="C617" s="53" t="s">
        <v>36</v>
      </c>
      <c r="D617" s="54">
        <f t="shared" si="18"/>
        <v>47117.852070000001</v>
      </c>
      <c r="E617" s="54"/>
      <c r="F617" s="54">
        <v>47117.852070000001</v>
      </c>
      <c r="G617" s="54">
        <v>0</v>
      </c>
    </row>
    <row r="618" spans="1:7" ht="26.25" thickBot="1" x14ac:dyDescent="0.3">
      <c r="A618" s="49" t="str">
        <f t="shared" si="19"/>
        <v>A</v>
      </c>
      <c r="B618" s="50" t="s">
        <v>521</v>
      </c>
      <c r="C618" s="51" t="s">
        <v>522</v>
      </c>
      <c r="D618" s="52">
        <f t="shared" si="18"/>
        <v>24281.2114</v>
      </c>
      <c r="E618" s="52"/>
      <c r="F618" s="52">
        <v>24281.2114</v>
      </c>
      <c r="G618" s="52">
        <v>0</v>
      </c>
    </row>
    <row r="619" spans="1:7" ht="16.5" customHeight="1" thickTop="1" x14ac:dyDescent="0.25">
      <c r="A619" s="49" t="str">
        <f t="shared" si="19"/>
        <v>A</v>
      </c>
      <c r="B619" s="53" t="s">
        <v>315</v>
      </c>
      <c r="C619" s="53" t="s">
        <v>18</v>
      </c>
      <c r="D619" s="54">
        <f t="shared" si="18"/>
        <v>5965.8846700000004</v>
      </c>
      <c r="E619" s="54"/>
      <c r="F619" s="54">
        <v>5965.8846700000004</v>
      </c>
      <c r="G619" s="54">
        <v>0</v>
      </c>
    </row>
    <row r="620" spans="1:7" ht="16.5" customHeight="1" x14ac:dyDescent="0.25">
      <c r="A620" s="49" t="str">
        <f t="shared" si="19"/>
        <v>A</v>
      </c>
      <c r="B620" s="55" t="s">
        <v>315</v>
      </c>
      <c r="C620" s="55" t="s">
        <v>34</v>
      </c>
      <c r="D620" s="56">
        <f t="shared" si="18"/>
        <v>5965.8846700000004</v>
      </c>
      <c r="E620" s="56"/>
      <c r="F620" s="56">
        <v>5965.8846700000004</v>
      </c>
      <c r="G620" s="56">
        <v>0</v>
      </c>
    </row>
    <row r="621" spans="1:7" ht="16.5" customHeight="1" x14ac:dyDescent="0.25">
      <c r="A621" s="49" t="str">
        <f t="shared" si="19"/>
        <v>A</v>
      </c>
      <c r="B621" s="53" t="s">
        <v>315</v>
      </c>
      <c r="C621" s="53" t="s">
        <v>36</v>
      </c>
      <c r="D621" s="54">
        <f t="shared" si="18"/>
        <v>18315.326729999997</v>
      </c>
      <c r="E621" s="54"/>
      <c r="F621" s="54">
        <v>18315.326729999997</v>
      </c>
      <c r="G621" s="54">
        <v>0</v>
      </c>
    </row>
    <row r="622" spans="1:7" ht="15.75" thickBot="1" x14ac:dyDescent="0.3">
      <c r="A622" s="49" t="str">
        <f t="shared" si="19"/>
        <v>A</v>
      </c>
      <c r="B622" s="50" t="s">
        <v>523</v>
      </c>
      <c r="C622" s="51" t="s">
        <v>524</v>
      </c>
      <c r="D622" s="52">
        <f t="shared" si="18"/>
        <v>7752.22595</v>
      </c>
      <c r="E622" s="52"/>
      <c r="F622" s="52">
        <v>7752.22595</v>
      </c>
      <c r="G622" s="52">
        <v>0</v>
      </c>
    </row>
    <row r="623" spans="1:7" ht="16.5" customHeight="1" thickTop="1" x14ac:dyDescent="0.25">
      <c r="A623" s="49" t="str">
        <f t="shared" si="19"/>
        <v>A</v>
      </c>
      <c r="B623" s="53" t="s">
        <v>315</v>
      </c>
      <c r="C623" s="53" t="s">
        <v>18</v>
      </c>
      <c r="D623" s="54">
        <f t="shared" si="18"/>
        <v>1200</v>
      </c>
      <c r="E623" s="54"/>
      <c r="F623" s="54">
        <v>1200</v>
      </c>
      <c r="G623" s="54">
        <v>0</v>
      </c>
    </row>
    <row r="624" spans="1:7" ht="16.5" customHeight="1" x14ac:dyDescent="0.25">
      <c r="A624" s="49" t="str">
        <f t="shared" si="19"/>
        <v>A</v>
      </c>
      <c r="B624" s="55" t="s">
        <v>315</v>
      </c>
      <c r="C624" s="55" t="s">
        <v>34</v>
      </c>
      <c r="D624" s="56">
        <f t="shared" si="18"/>
        <v>1200</v>
      </c>
      <c r="E624" s="56"/>
      <c r="F624" s="56">
        <v>1200</v>
      </c>
      <c r="G624" s="56">
        <v>0</v>
      </c>
    </row>
    <row r="625" spans="1:7" ht="16.5" customHeight="1" x14ac:dyDescent="0.25">
      <c r="A625" s="49" t="str">
        <f t="shared" si="19"/>
        <v>A</v>
      </c>
      <c r="B625" s="53" t="s">
        <v>315</v>
      </c>
      <c r="C625" s="53" t="s">
        <v>36</v>
      </c>
      <c r="D625" s="54">
        <f t="shared" si="18"/>
        <v>6552.22595</v>
      </c>
      <c r="E625" s="54"/>
      <c r="F625" s="54">
        <v>6552.22595</v>
      </c>
      <c r="G625" s="54">
        <v>0</v>
      </c>
    </row>
    <row r="626" spans="1:7" s="60" customFormat="1" ht="15.75" hidden="1" thickBot="1" x14ac:dyDescent="0.3">
      <c r="A626" s="65" t="str">
        <f t="shared" si="19"/>
        <v>A</v>
      </c>
      <c r="B626" s="57" t="s">
        <v>525</v>
      </c>
      <c r="C626" s="58" t="s">
        <v>526</v>
      </c>
      <c r="D626" s="59">
        <f t="shared" si="18"/>
        <v>7752.22595</v>
      </c>
      <c r="E626" s="52"/>
      <c r="F626" s="59">
        <v>7752.22595</v>
      </c>
      <c r="G626" s="59">
        <v>0</v>
      </c>
    </row>
    <row r="627" spans="1:7" s="60" customFormat="1" ht="16.5" hidden="1" customHeight="1" thickTop="1" x14ac:dyDescent="0.25">
      <c r="A627" s="65" t="str">
        <f t="shared" si="19"/>
        <v>A</v>
      </c>
      <c r="B627" s="61" t="s">
        <v>315</v>
      </c>
      <c r="C627" s="61" t="s">
        <v>18</v>
      </c>
      <c r="D627" s="62">
        <f t="shared" si="18"/>
        <v>1200</v>
      </c>
      <c r="E627" s="54"/>
      <c r="F627" s="62">
        <v>1200</v>
      </c>
      <c r="G627" s="62">
        <v>0</v>
      </c>
    </row>
    <row r="628" spans="1:7" s="60" customFormat="1" ht="16.5" hidden="1" customHeight="1" x14ac:dyDescent="0.25">
      <c r="A628" s="65" t="str">
        <f t="shared" si="19"/>
        <v>A</v>
      </c>
      <c r="B628" s="63" t="s">
        <v>315</v>
      </c>
      <c r="C628" s="63" t="s">
        <v>34</v>
      </c>
      <c r="D628" s="64">
        <f t="shared" si="18"/>
        <v>1200</v>
      </c>
      <c r="E628" s="56"/>
      <c r="F628" s="64">
        <v>1200</v>
      </c>
      <c r="G628" s="64">
        <v>0</v>
      </c>
    </row>
    <row r="629" spans="1:7" s="60" customFormat="1" ht="16.5" hidden="1" customHeight="1" x14ac:dyDescent="0.25">
      <c r="A629" s="65" t="str">
        <f t="shared" si="19"/>
        <v>A</v>
      </c>
      <c r="B629" s="61" t="s">
        <v>315</v>
      </c>
      <c r="C629" s="61" t="s">
        <v>36</v>
      </c>
      <c r="D629" s="62">
        <f t="shared" si="18"/>
        <v>6552.22595</v>
      </c>
      <c r="E629" s="54"/>
      <c r="F629" s="62">
        <v>6552.22595</v>
      </c>
      <c r="G629" s="62">
        <v>0</v>
      </c>
    </row>
    <row r="630" spans="1:7" ht="26.25" thickBot="1" x14ac:dyDescent="0.3">
      <c r="A630" s="49" t="str">
        <f t="shared" si="19"/>
        <v>A</v>
      </c>
      <c r="B630" s="50" t="s">
        <v>527</v>
      </c>
      <c r="C630" s="51" t="s">
        <v>528</v>
      </c>
      <c r="D630" s="52">
        <f t="shared" si="18"/>
        <v>2960.6682400000004</v>
      </c>
      <c r="E630" s="52"/>
      <c r="F630" s="52">
        <v>2960.6682400000004</v>
      </c>
      <c r="G630" s="52">
        <v>0</v>
      </c>
    </row>
    <row r="631" spans="1:7" ht="16.5" customHeight="1" thickTop="1" x14ac:dyDescent="0.25">
      <c r="A631" s="49" t="str">
        <f t="shared" si="19"/>
        <v>A</v>
      </c>
      <c r="B631" s="53" t="s">
        <v>315</v>
      </c>
      <c r="C631" s="53" t="s">
        <v>18</v>
      </c>
      <c r="D631" s="54">
        <f t="shared" si="18"/>
        <v>1000</v>
      </c>
      <c r="E631" s="54"/>
      <c r="F631" s="54">
        <v>1000</v>
      </c>
      <c r="G631" s="54">
        <v>0</v>
      </c>
    </row>
    <row r="632" spans="1:7" ht="16.5" customHeight="1" x14ac:dyDescent="0.25">
      <c r="A632" s="49" t="str">
        <f t="shared" si="19"/>
        <v>A</v>
      </c>
      <c r="B632" s="55" t="s">
        <v>315</v>
      </c>
      <c r="C632" s="55" t="s">
        <v>34</v>
      </c>
      <c r="D632" s="56">
        <f t="shared" si="18"/>
        <v>1000</v>
      </c>
      <c r="E632" s="56"/>
      <c r="F632" s="56">
        <v>1000</v>
      </c>
      <c r="G632" s="56">
        <v>0</v>
      </c>
    </row>
    <row r="633" spans="1:7" ht="16.5" customHeight="1" x14ac:dyDescent="0.25">
      <c r="A633" s="49" t="str">
        <f t="shared" si="19"/>
        <v>A</v>
      </c>
      <c r="B633" s="53" t="s">
        <v>315</v>
      </c>
      <c r="C633" s="53" t="s">
        <v>36</v>
      </c>
      <c r="D633" s="54">
        <f t="shared" si="18"/>
        <v>1960.66824</v>
      </c>
      <c r="E633" s="54"/>
      <c r="F633" s="54">
        <v>1960.66824</v>
      </c>
      <c r="G633" s="54">
        <v>0</v>
      </c>
    </row>
    <row r="634" spans="1:7" ht="26.25" thickBot="1" x14ac:dyDescent="0.3">
      <c r="A634" s="49" t="str">
        <f t="shared" si="19"/>
        <v>A</v>
      </c>
      <c r="B634" s="50" t="s">
        <v>529</v>
      </c>
      <c r="C634" s="51" t="s">
        <v>530</v>
      </c>
      <c r="D634" s="52">
        <f t="shared" si="18"/>
        <v>962.78737000000001</v>
      </c>
      <c r="E634" s="52"/>
      <c r="F634" s="52">
        <v>962.78737000000001</v>
      </c>
      <c r="G634" s="52">
        <v>0</v>
      </c>
    </row>
    <row r="635" spans="1:7" ht="16.5" customHeight="1" thickTop="1" x14ac:dyDescent="0.25">
      <c r="A635" s="49" t="str">
        <f t="shared" si="19"/>
        <v>A</v>
      </c>
      <c r="B635" s="53" t="s">
        <v>315</v>
      </c>
      <c r="C635" s="53" t="s">
        <v>36</v>
      </c>
      <c r="D635" s="54">
        <f t="shared" si="18"/>
        <v>962.78737000000001</v>
      </c>
      <c r="E635" s="54"/>
      <c r="F635" s="54">
        <v>962.78737000000001</v>
      </c>
      <c r="G635" s="54">
        <v>0</v>
      </c>
    </row>
    <row r="636" spans="1:7" ht="15.75" thickBot="1" x14ac:dyDescent="0.3">
      <c r="A636" s="49" t="str">
        <f t="shared" si="19"/>
        <v>A</v>
      </c>
      <c r="B636" s="50" t="s">
        <v>531</v>
      </c>
      <c r="C636" s="51" t="s">
        <v>532</v>
      </c>
      <c r="D636" s="52">
        <f t="shared" si="18"/>
        <v>1997.88087</v>
      </c>
      <c r="E636" s="52"/>
      <c r="F636" s="52">
        <v>1997.88087</v>
      </c>
      <c r="G636" s="52">
        <v>0</v>
      </c>
    </row>
    <row r="637" spans="1:7" ht="16.5" customHeight="1" thickTop="1" x14ac:dyDescent="0.25">
      <c r="A637" s="49" t="str">
        <f t="shared" si="19"/>
        <v>A</v>
      </c>
      <c r="B637" s="53" t="s">
        <v>315</v>
      </c>
      <c r="C637" s="53" t="s">
        <v>18</v>
      </c>
      <c r="D637" s="54">
        <f t="shared" si="18"/>
        <v>1000</v>
      </c>
      <c r="E637" s="54"/>
      <c r="F637" s="54">
        <v>1000</v>
      </c>
      <c r="G637" s="54">
        <v>0</v>
      </c>
    </row>
    <row r="638" spans="1:7" ht="16.5" customHeight="1" x14ac:dyDescent="0.25">
      <c r="A638" s="49" t="str">
        <f t="shared" si="19"/>
        <v>A</v>
      </c>
      <c r="B638" s="55" t="s">
        <v>315</v>
      </c>
      <c r="C638" s="55" t="s">
        <v>34</v>
      </c>
      <c r="D638" s="56">
        <f t="shared" si="18"/>
        <v>1000</v>
      </c>
      <c r="E638" s="56"/>
      <c r="F638" s="56">
        <v>1000</v>
      </c>
      <c r="G638" s="56">
        <v>0</v>
      </c>
    </row>
    <row r="639" spans="1:7" ht="16.5" customHeight="1" x14ac:dyDescent="0.25">
      <c r="A639" s="49" t="str">
        <f t="shared" si="19"/>
        <v>A</v>
      </c>
      <c r="B639" s="53" t="s">
        <v>315</v>
      </c>
      <c r="C639" s="53" t="s">
        <v>36</v>
      </c>
      <c r="D639" s="54">
        <f t="shared" si="18"/>
        <v>997.88086999999996</v>
      </c>
      <c r="E639" s="54"/>
      <c r="F639" s="54">
        <v>997.88086999999996</v>
      </c>
      <c r="G639" s="54">
        <v>0</v>
      </c>
    </row>
    <row r="640" spans="1:7" ht="15.75" thickBot="1" x14ac:dyDescent="0.3">
      <c r="A640" s="49" t="str">
        <f t="shared" si="19"/>
        <v>A</v>
      </c>
      <c r="B640" s="50" t="s">
        <v>533</v>
      </c>
      <c r="C640" s="51" t="s">
        <v>534</v>
      </c>
      <c r="D640" s="52">
        <f t="shared" si="18"/>
        <v>13568.317210000001</v>
      </c>
      <c r="E640" s="52"/>
      <c r="F640" s="52">
        <v>13568.317210000001</v>
      </c>
      <c r="G640" s="52">
        <v>0</v>
      </c>
    </row>
    <row r="641" spans="1:7" ht="16.5" customHeight="1" thickTop="1" x14ac:dyDescent="0.25">
      <c r="A641" s="49" t="str">
        <f t="shared" si="19"/>
        <v>A</v>
      </c>
      <c r="B641" s="53" t="s">
        <v>315</v>
      </c>
      <c r="C641" s="53" t="s">
        <v>18</v>
      </c>
      <c r="D641" s="54">
        <f t="shared" si="18"/>
        <v>3765.8846699999999</v>
      </c>
      <c r="E641" s="54"/>
      <c r="F641" s="54">
        <v>3765.8846699999999</v>
      </c>
      <c r="G641" s="54">
        <v>0</v>
      </c>
    </row>
    <row r="642" spans="1:7" ht="16.5" customHeight="1" x14ac:dyDescent="0.25">
      <c r="A642" s="49" t="str">
        <f t="shared" si="19"/>
        <v>A</v>
      </c>
      <c r="B642" s="55" t="s">
        <v>315</v>
      </c>
      <c r="C642" s="55" t="s">
        <v>34</v>
      </c>
      <c r="D642" s="56">
        <f t="shared" si="18"/>
        <v>3765.8846699999999</v>
      </c>
      <c r="E642" s="56"/>
      <c r="F642" s="56">
        <v>3765.8846699999999</v>
      </c>
      <c r="G642" s="56">
        <v>0</v>
      </c>
    </row>
    <row r="643" spans="1:7" ht="16.5" customHeight="1" x14ac:dyDescent="0.25">
      <c r="A643" s="49" t="str">
        <f t="shared" si="19"/>
        <v>A</v>
      </c>
      <c r="B643" s="53" t="s">
        <v>315</v>
      </c>
      <c r="C643" s="53" t="s">
        <v>36</v>
      </c>
      <c r="D643" s="54">
        <f t="shared" ref="D643:D706" si="20">-E643+F643+G643</f>
        <v>9802.4325399999998</v>
      </c>
      <c r="E643" s="54"/>
      <c r="F643" s="54">
        <v>9802.4325399999998</v>
      </c>
      <c r="G643" s="54">
        <v>0</v>
      </c>
    </row>
    <row r="644" spans="1:7" ht="15.75" thickBot="1" x14ac:dyDescent="0.3">
      <c r="A644" s="49" t="str">
        <f t="shared" ref="A644:A707" si="21">IF(OR(D644&lt;&gt;0,),"A","B")</f>
        <v>A</v>
      </c>
      <c r="B644" s="50" t="s">
        <v>535</v>
      </c>
      <c r="C644" s="51" t="s">
        <v>536</v>
      </c>
      <c r="D644" s="52">
        <f t="shared" si="20"/>
        <v>1758.44011</v>
      </c>
      <c r="E644" s="52"/>
      <c r="F644" s="52">
        <v>1758.44011</v>
      </c>
      <c r="G644" s="52">
        <v>0</v>
      </c>
    </row>
    <row r="645" spans="1:7" ht="16.5" customHeight="1" thickTop="1" x14ac:dyDescent="0.25">
      <c r="A645" s="49" t="str">
        <f t="shared" si="21"/>
        <v>A</v>
      </c>
      <c r="B645" s="53" t="s">
        <v>315</v>
      </c>
      <c r="C645" s="53" t="s">
        <v>18</v>
      </c>
      <c r="D645" s="54">
        <f t="shared" si="20"/>
        <v>1758.44011</v>
      </c>
      <c r="E645" s="54"/>
      <c r="F645" s="54">
        <v>1758.44011</v>
      </c>
      <c r="G645" s="54">
        <v>0</v>
      </c>
    </row>
    <row r="646" spans="1:7" ht="16.5" customHeight="1" x14ac:dyDescent="0.25">
      <c r="A646" s="49" t="str">
        <f t="shared" si="21"/>
        <v>A</v>
      </c>
      <c r="B646" s="55" t="s">
        <v>315</v>
      </c>
      <c r="C646" s="55" t="s">
        <v>34</v>
      </c>
      <c r="D646" s="56">
        <f t="shared" si="20"/>
        <v>1758.44011</v>
      </c>
      <c r="E646" s="56"/>
      <c r="F646" s="56">
        <v>1758.44011</v>
      </c>
      <c r="G646" s="56">
        <v>0</v>
      </c>
    </row>
    <row r="647" spans="1:7" ht="15.75" thickBot="1" x14ac:dyDescent="0.3">
      <c r="A647" s="49" t="str">
        <f t="shared" si="21"/>
        <v>A</v>
      </c>
      <c r="B647" s="50" t="s">
        <v>537</v>
      </c>
      <c r="C647" s="51" t="s">
        <v>538</v>
      </c>
      <c r="D647" s="52">
        <f t="shared" si="20"/>
        <v>6626.1813999999995</v>
      </c>
      <c r="E647" s="52"/>
      <c r="F647" s="52">
        <v>6626.1813999999995</v>
      </c>
      <c r="G647" s="52">
        <v>0</v>
      </c>
    </row>
    <row r="648" spans="1:7" ht="16.5" customHeight="1" thickTop="1" x14ac:dyDescent="0.25">
      <c r="A648" s="49" t="str">
        <f t="shared" si="21"/>
        <v>A</v>
      </c>
      <c r="B648" s="53" t="s">
        <v>315</v>
      </c>
      <c r="C648" s="53" t="s">
        <v>18</v>
      </c>
      <c r="D648" s="54">
        <f t="shared" si="20"/>
        <v>500</v>
      </c>
      <c r="E648" s="54"/>
      <c r="F648" s="54">
        <v>500</v>
      </c>
      <c r="G648" s="54">
        <v>0</v>
      </c>
    </row>
    <row r="649" spans="1:7" ht="16.5" customHeight="1" x14ac:dyDescent="0.25">
      <c r="A649" s="49" t="str">
        <f t="shared" si="21"/>
        <v>A</v>
      </c>
      <c r="B649" s="55" t="s">
        <v>315</v>
      </c>
      <c r="C649" s="55" t="s">
        <v>34</v>
      </c>
      <c r="D649" s="56">
        <f t="shared" si="20"/>
        <v>500</v>
      </c>
      <c r="E649" s="56"/>
      <c r="F649" s="56">
        <v>500</v>
      </c>
      <c r="G649" s="56">
        <v>0</v>
      </c>
    </row>
    <row r="650" spans="1:7" ht="16.5" customHeight="1" x14ac:dyDescent="0.25">
      <c r="A650" s="49" t="str">
        <f t="shared" si="21"/>
        <v>A</v>
      </c>
      <c r="B650" s="53" t="s">
        <v>315</v>
      </c>
      <c r="C650" s="53" t="s">
        <v>36</v>
      </c>
      <c r="D650" s="54">
        <f t="shared" si="20"/>
        <v>6126.1813999999995</v>
      </c>
      <c r="E650" s="54"/>
      <c r="F650" s="54">
        <v>6126.1813999999995</v>
      </c>
      <c r="G650" s="54">
        <v>0</v>
      </c>
    </row>
    <row r="651" spans="1:7" ht="26.25" thickBot="1" x14ac:dyDescent="0.3">
      <c r="A651" s="49" t="str">
        <f t="shared" si="21"/>
        <v>A</v>
      </c>
      <c r="B651" s="50" t="s">
        <v>539</v>
      </c>
      <c r="C651" s="51" t="s">
        <v>540</v>
      </c>
      <c r="D651" s="52">
        <f t="shared" si="20"/>
        <v>4676.2511400000003</v>
      </c>
      <c r="E651" s="52"/>
      <c r="F651" s="52">
        <v>4676.2511400000003</v>
      </c>
      <c r="G651" s="52">
        <v>0</v>
      </c>
    </row>
    <row r="652" spans="1:7" ht="16.5" customHeight="1" thickTop="1" x14ac:dyDescent="0.25">
      <c r="A652" s="49" t="str">
        <f t="shared" si="21"/>
        <v>A</v>
      </c>
      <c r="B652" s="53" t="s">
        <v>315</v>
      </c>
      <c r="C652" s="53" t="s">
        <v>18</v>
      </c>
      <c r="D652" s="54">
        <f t="shared" si="20"/>
        <v>1000</v>
      </c>
      <c r="E652" s="54"/>
      <c r="F652" s="54">
        <v>1000</v>
      </c>
      <c r="G652" s="54">
        <v>0</v>
      </c>
    </row>
    <row r="653" spans="1:7" ht="16.5" customHeight="1" x14ac:dyDescent="0.25">
      <c r="A653" s="49" t="str">
        <f t="shared" si="21"/>
        <v>A</v>
      </c>
      <c r="B653" s="55" t="s">
        <v>315</v>
      </c>
      <c r="C653" s="55" t="s">
        <v>34</v>
      </c>
      <c r="D653" s="56">
        <f t="shared" si="20"/>
        <v>1000</v>
      </c>
      <c r="E653" s="56"/>
      <c r="F653" s="56">
        <v>1000</v>
      </c>
      <c r="G653" s="56">
        <v>0</v>
      </c>
    </row>
    <row r="654" spans="1:7" ht="16.5" customHeight="1" x14ac:dyDescent="0.25">
      <c r="A654" s="49" t="str">
        <f t="shared" si="21"/>
        <v>A</v>
      </c>
      <c r="B654" s="53" t="s">
        <v>315</v>
      </c>
      <c r="C654" s="53" t="s">
        <v>36</v>
      </c>
      <c r="D654" s="54">
        <f t="shared" si="20"/>
        <v>3676.2511400000003</v>
      </c>
      <c r="E654" s="54"/>
      <c r="F654" s="54">
        <v>3676.2511400000003</v>
      </c>
      <c r="G654" s="54">
        <v>0</v>
      </c>
    </row>
    <row r="655" spans="1:7" ht="15.75" thickBot="1" x14ac:dyDescent="0.3">
      <c r="A655" s="49" t="str">
        <f t="shared" si="21"/>
        <v>A</v>
      </c>
      <c r="B655" s="50" t="s">
        <v>541</v>
      </c>
      <c r="C655" s="51" t="s">
        <v>542</v>
      </c>
      <c r="D655" s="52">
        <f t="shared" si="20"/>
        <v>507.44456000000002</v>
      </c>
      <c r="E655" s="52"/>
      <c r="F655" s="52">
        <v>507.44456000000002</v>
      </c>
      <c r="G655" s="52">
        <v>0</v>
      </c>
    </row>
    <row r="656" spans="1:7" ht="16.5" customHeight="1" thickTop="1" x14ac:dyDescent="0.25">
      <c r="A656" s="49" t="str">
        <f t="shared" si="21"/>
        <v>A</v>
      </c>
      <c r="B656" s="53" t="s">
        <v>315</v>
      </c>
      <c r="C656" s="53" t="s">
        <v>18</v>
      </c>
      <c r="D656" s="54">
        <f t="shared" si="20"/>
        <v>507.44456000000002</v>
      </c>
      <c r="E656" s="54"/>
      <c r="F656" s="54">
        <v>507.44456000000002</v>
      </c>
      <c r="G656" s="54">
        <v>0</v>
      </c>
    </row>
    <row r="657" spans="1:7" ht="16.5" customHeight="1" x14ac:dyDescent="0.25">
      <c r="A657" s="49" t="str">
        <f t="shared" si="21"/>
        <v>A</v>
      </c>
      <c r="B657" s="55" t="s">
        <v>315</v>
      </c>
      <c r="C657" s="55" t="s">
        <v>34</v>
      </c>
      <c r="D657" s="56">
        <f t="shared" si="20"/>
        <v>507.44456000000002</v>
      </c>
      <c r="E657" s="56"/>
      <c r="F657" s="56">
        <v>507.44456000000002</v>
      </c>
      <c r="G657" s="56">
        <v>0</v>
      </c>
    </row>
    <row r="658" spans="1:7" ht="26.25" thickBot="1" x14ac:dyDescent="0.3">
      <c r="A658" s="49" t="str">
        <f t="shared" si="21"/>
        <v>A</v>
      </c>
      <c r="B658" s="50" t="s">
        <v>543</v>
      </c>
      <c r="C658" s="51" t="s">
        <v>544</v>
      </c>
      <c r="D658" s="52">
        <f t="shared" si="20"/>
        <v>20464.245070000004</v>
      </c>
      <c r="E658" s="52"/>
      <c r="F658" s="52">
        <v>20464.245070000004</v>
      </c>
      <c r="G658" s="52">
        <v>0</v>
      </c>
    </row>
    <row r="659" spans="1:7" ht="16.5" customHeight="1" thickTop="1" x14ac:dyDescent="0.25">
      <c r="A659" s="49" t="str">
        <f t="shared" si="21"/>
        <v>A</v>
      </c>
      <c r="B659" s="53" t="s">
        <v>315</v>
      </c>
      <c r="C659" s="53" t="s">
        <v>18</v>
      </c>
      <c r="D659" s="54">
        <f t="shared" si="20"/>
        <v>20464.245070000004</v>
      </c>
      <c r="E659" s="54"/>
      <c r="F659" s="54">
        <v>20464.245070000004</v>
      </c>
      <c r="G659" s="54">
        <v>0</v>
      </c>
    </row>
    <row r="660" spans="1:7" ht="16.5" customHeight="1" x14ac:dyDescent="0.25">
      <c r="A660" s="49" t="str">
        <f t="shared" si="21"/>
        <v>A</v>
      </c>
      <c r="B660" s="55" t="s">
        <v>315</v>
      </c>
      <c r="C660" s="55" t="s">
        <v>34</v>
      </c>
      <c r="D660" s="56">
        <f t="shared" si="20"/>
        <v>20464.245070000004</v>
      </c>
      <c r="E660" s="56"/>
      <c r="F660" s="56">
        <v>20464.245070000004</v>
      </c>
      <c r="G660" s="56">
        <v>0</v>
      </c>
    </row>
    <row r="661" spans="1:7" ht="15.75" thickBot="1" x14ac:dyDescent="0.3">
      <c r="A661" s="49" t="str">
        <f t="shared" si="21"/>
        <v>A</v>
      </c>
      <c r="B661" s="50" t="s">
        <v>545</v>
      </c>
      <c r="C661" s="51" t="s">
        <v>546</v>
      </c>
      <c r="D661" s="52">
        <f t="shared" si="20"/>
        <v>7999.0635000000002</v>
      </c>
      <c r="E661" s="52"/>
      <c r="F661" s="52">
        <v>332.88691000000006</v>
      </c>
      <c r="G661" s="52">
        <v>7666.17659</v>
      </c>
    </row>
    <row r="662" spans="1:7" ht="16.5" customHeight="1" thickTop="1" x14ac:dyDescent="0.25">
      <c r="A662" s="49" t="str">
        <f t="shared" si="21"/>
        <v>A</v>
      </c>
      <c r="B662" s="53" t="s">
        <v>315</v>
      </c>
      <c r="C662" s="53" t="s">
        <v>18</v>
      </c>
      <c r="D662" s="54">
        <f t="shared" si="20"/>
        <v>5729.8878900000009</v>
      </c>
      <c r="E662" s="54"/>
      <c r="F662" s="54">
        <v>302.88691000000006</v>
      </c>
      <c r="G662" s="54">
        <v>5427.0009800000007</v>
      </c>
    </row>
    <row r="663" spans="1:7" ht="16.5" customHeight="1" x14ac:dyDescent="0.25">
      <c r="A663" s="49" t="str">
        <f t="shared" si="21"/>
        <v>A</v>
      </c>
      <c r="B663" s="55" t="s">
        <v>315</v>
      </c>
      <c r="C663" s="55" t="s">
        <v>19</v>
      </c>
      <c r="D663" s="56">
        <f t="shared" si="20"/>
        <v>2876.93217</v>
      </c>
      <c r="E663" s="56"/>
      <c r="F663" s="56">
        <v>0</v>
      </c>
      <c r="G663" s="56">
        <v>2876.93217</v>
      </c>
    </row>
    <row r="664" spans="1:7" ht="16.5" customHeight="1" x14ac:dyDescent="0.25">
      <c r="A664" s="49" t="str">
        <f t="shared" si="21"/>
        <v>A</v>
      </c>
      <c r="B664" s="55" t="s">
        <v>315</v>
      </c>
      <c r="C664" s="55" t="s">
        <v>20</v>
      </c>
      <c r="D664" s="56">
        <f t="shared" si="20"/>
        <v>2737.6595700000003</v>
      </c>
      <c r="E664" s="56"/>
      <c r="F664" s="56">
        <v>300</v>
      </c>
      <c r="G664" s="56">
        <v>2437.6595700000003</v>
      </c>
    </row>
    <row r="665" spans="1:7" ht="16.5" customHeight="1" x14ac:dyDescent="0.25">
      <c r="A665" s="49" t="str">
        <f t="shared" si="21"/>
        <v>A</v>
      </c>
      <c r="B665" s="55" t="s">
        <v>315</v>
      </c>
      <c r="C665" s="55" t="s">
        <v>32</v>
      </c>
      <c r="D665" s="56">
        <f t="shared" si="20"/>
        <v>2.8869099999999999</v>
      </c>
      <c r="E665" s="56"/>
      <c r="F665" s="56">
        <v>2.8869099999999999</v>
      </c>
      <c r="G665" s="56">
        <v>0</v>
      </c>
    </row>
    <row r="666" spans="1:7" ht="16.5" customHeight="1" x14ac:dyDescent="0.25">
      <c r="A666" s="49" t="str">
        <f t="shared" si="21"/>
        <v>A</v>
      </c>
      <c r="B666" s="55" t="s">
        <v>315</v>
      </c>
      <c r="C666" s="55" t="s">
        <v>3</v>
      </c>
      <c r="D666" s="56">
        <f t="shared" si="20"/>
        <v>20.570169999999997</v>
      </c>
      <c r="E666" s="56"/>
      <c r="F666" s="56">
        <v>0</v>
      </c>
      <c r="G666" s="56">
        <v>20.570169999999997</v>
      </c>
    </row>
    <row r="667" spans="1:7" ht="16.5" customHeight="1" x14ac:dyDescent="0.25">
      <c r="A667" s="49" t="str">
        <f t="shared" si="21"/>
        <v>A</v>
      </c>
      <c r="B667" s="55" t="s">
        <v>315</v>
      </c>
      <c r="C667" s="55" t="s">
        <v>34</v>
      </c>
      <c r="D667" s="56">
        <f t="shared" si="20"/>
        <v>91.839070000000007</v>
      </c>
      <c r="E667" s="56"/>
      <c r="F667" s="56">
        <v>0</v>
      </c>
      <c r="G667" s="56">
        <v>91.839070000000007</v>
      </c>
    </row>
    <row r="668" spans="1:7" ht="16.5" customHeight="1" x14ac:dyDescent="0.25">
      <c r="A668" s="49" t="str">
        <f t="shared" si="21"/>
        <v>A</v>
      </c>
      <c r="B668" s="53" t="s">
        <v>315</v>
      </c>
      <c r="C668" s="53" t="s">
        <v>35</v>
      </c>
      <c r="D668" s="54">
        <f t="shared" si="20"/>
        <v>2269.1756099999998</v>
      </c>
      <c r="E668" s="54"/>
      <c r="F668" s="54">
        <v>30</v>
      </c>
      <c r="G668" s="54">
        <v>2239.1756099999998</v>
      </c>
    </row>
    <row r="669" spans="1:7" ht="15.75" thickBot="1" x14ac:dyDescent="0.3">
      <c r="A669" s="49" t="str">
        <f t="shared" si="21"/>
        <v>A</v>
      </c>
      <c r="B669" s="50" t="s">
        <v>547</v>
      </c>
      <c r="C669" s="51" t="s">
        <v>548</v>
      </c>
      <c r="D669" s="52">
        <f t="shared" si="20"/>
        <v>622.31212000000005</v>
      </c>
      <c r="E669" s="52"/>
      <c r="F669" s="52">
        <v>622.31212000000005</v>
      </c>
      <c r="G669" s="52">
        <v>0</v>
      </c>
    </row>
    <row r="670" spans="1:7" ht="16.5" customHeight="1" thickTop="1" x14ac:dyDescent="0.25">
      <c r="A670" s="49" t="str">
        <f t="shared" si="21"/>
        <v>A</v>
      </c>
      <c r="B670" s="53" t="s">
        <v>315</v>
      </c>
      <c r="C670" s="53" t="s">
        <v>18</v>
      </c>
      <c r="D670" s="54">
        <f t="shared" si="20"/>
        <v>622.31212000000005</v>
      </c>
      <c r="E670" s="54"/>
      <c r="F670" s="54">
        <v>622.31212000000005</v>
      </c>
      <c r="G670" s="54">
        <v>0</v>
      </c>
    </row>
    <row r="671" spans="1:7" ht="16.5" customHeight="1" x14ac:dyDescent="0.25">
      <c r="A671" s="49" t="str">
        <f t="shared" si="21"/>
        <v>A</v>
      </c>
      <c r="B671" s="55" t="s">
        <v>315</v>
      </c>
      <c r="C671" s="55" t="s">
        <v>19</v>
      </c>
      <c r="D671" s="56">
        <f t="shared" si="20"/>
        <v>97.097730000000013</v>
      </c>
      <c r="E671" s="56"/>
      <c r="F671" s="56">
        <v>97.097730000000013</v>
      </c>
      <c r="G671" s="56">
        <v>0</v>
      </c>
    </row>
    <row r="672" spans="1:7" ht="16.5" customHeight="1" x14ac:dyDescent="0.25">
      <c r="A672" s="49" t="str">
        <f t="shared" si="21"/>
        <v>A</v>
      </c>
      <c r="B672" s="55" t="s">
        <v>315</v>
      </c>
      <c r="C672" s="55" t="s">
        <v>20</v>
      </c>
      <c r="D672" s="56">
        <f t="shared" si="20"/>
        <v>525.21438999999998</v>
      </c>
      <c r="E672" s="56"/>
      <c r="F672" s="56">
        <v>525.21438999999998</v>
      </c>
      <c r="G672" s="56">
        <v>0</v>
      </c>
    </row>
    <row r="673" spans="1:7" ht="26.25" thickBot="1" x14ac:dyDescent="0.3">
      <c r="A673" s="49" t="str">
        <f t="shared" si="21"/>
        <v>A</v>
      </c>
      <c r="B673" s="50" t="s">
        <v>549</v>
      </c>
      <c r="C673" s="51" t="s">
        <v>550</v>
      </c>
      <c r="D673" s="52">
        <f t="shared" si="20"/>
        <v>2664.4306299999998</v>
      </c>
      <c r="E673" s="52"/>
      <c r="F673" s="52">
        <v>2664.4306299999998</v>
      </c>
      <c r="G673" s="52">
        <v>0</v>
      </c>
    </row>
    <row r="674" spans="1:7" ht="16.5" customHeight="1" thickTop="1" x14ac:dyDescent="0.25">
      <c r="A674" s="49" t="str">
        <f t="shared" si="21"/>
        <v>A</v>
      </c>
      <c r="B674" s="53" t="s">
        <v>315</v>
      </c>
      <c r="C674" s="53" t="s">
        <v>40</v>
      </c>
      <c r="D674" s="54">
        <f t="shared" si="20"/>
        <v>2664.4306299999998</v>
      </c>
      <c r="E674" s="54"/>
      <c r="F674" s="54">
        <v>2664.4306299999998</v>
      </c>
      <c r="G674" s="54">
        <v>0</v>
      </c>
    </row>
    <row r="675" spans="1:7" ht="26.25" thickBot="1" x14ac:dyDescent="0.3">
      <c r="A675" s="49" t="str">
        <f t="shared" si="21"/>
        <v>A</v>
      </c>
      <c r="B675" s="50" t="s">
        <v>551</v>
      </c>
      <c r="C675" s="51" t="s">
        <v>552</v>
      </c>
      <c r="D675" s="52">
        <f t="shared" si="20"/>
        <v>462.88965000000002</v>
      </c>
      <c r="E675" s="52"/>
      <c r="F675" s="52">
        <v>462.88965000000002</v>
      </c>
      <c r="G675" s="52">
        <v>0</v>
      </c>
    </row>
    <row r="676" spans="1:7" ht="16.5" customHeight="1" thickTop="1" x14ac:dyDescent="0.25">
      <c r="A676" s="49" t="str">
        <f t="shared" si="21"/>
        <v>A</v>
      </c>
      <c r="B676" s="53" t="s">
        <v>315</v>
      </c>
      <c r="C676" s="53" t="s">
        <v>18</v>
      </c>
      <c r="D676" s="54">
        <f t="shared" si="20"/>
        <v>462.88965000000002</v>
      </c>
      <c r="E676" s="54"/>
      <c r="F676" s="54">
        <v>462.88965000000002</v>
      </c>
      <c r="G676" s="54">
        <v>0</v>
      </c>
    </row>
    <row r="677" spans="1:7" ht="16.5" customHeight="1" x14ac:dyDescent="0.25">
      <c r="A677" s="49" t="str">
        <f t="shared" si="21"/>
        <v>A</v>
      </c>
      <c r="B677" s="55" t="s">
        <v>315</v>
      </c>
      <c r="C677" s="55" t="s">
        <v>19</v>
      </c>
      <c r="D677" s="56">
        <f t="shared" si="20"/>
        <v>349.48136</v>
      </c>
      <c r="E677" s="56"/>
      <c r="F677" s="56">
        <v>349.48136</v>
      </c>
      <c r="G677" s="56">
        <v>0</v>
      </c>
    </row>
    <row r="678" spans="1:7" ht="16.5" customHeight="1" x14ac:dyDescent="0.25">
      <c r="A678" s="49" t="str">
        <f t="shared" si="21"/>
        <v>A</v>
      </c>
      <c r="B678" s="55" t="s">
        <v>315</v>
      </c>
      <c r="C678" s="55" t="s">
        <v>20</v>
      </c>
      <c r="D678" s="56">
        <f t="shared" si="20"/>
        <v>111.96572</v>
      </c>
      <c r="E678" s="56"/>
      <c r="F678" s="56">
        <v>111.96572</v>
      </c>
      <c r="G678" s="56">
        <v>0</v>
      </c>
    </row>
    <row r="679" spans="1:7" ht="16.5" customHeight="1" x14ac:dyDescent="0.25">
      <c r="A679" s="49" t="str">
        <f t="shared" si="21"/>
        <v>A</v>
      </c>
      <c r="B679" s="55" t="s">
        <v>315</v>
      </c>
      <c r="C679" s="55" t="s">
        <v>33</v>
      </c>
      <c r="D679" s="56">
        <f t="shared" si="20"/>
        <v>0.81817999999999991</v>
      </c>
      <c r="E679" s="56"/>
      <c r="F679" s="56">
        <v>0.81817999999999991</v>
      </c>
      <c r="G679" s="56">
        <v>0</v>
      </c>
    </row>
    <row r="680" spans="1:7" ht="16.5" customHeight="1" x14ac:dyDescent="0.25">
      <c r="A680" s="49" t="str">
        <f t="shared" si="21"/>
        <v>A</v>
      </c>
      <c r="B680" s="55" t="s">
        <v>315</v>
      </c>
      <c r="C680" s="55" t="s">
        <v>34</v>
      </c>
      <c r="D680" s="56">
        <f t="shared" si="20"/>
        <v>0.62439</v>
      </c>
      <c r="E680" s="56"/>
      <c r="F680" s="56">
        <v>0.62439</v>
      </c>
      <c r="G680" s="56">
        <v>0</v>
      </c>
    </row>
    <row r="681" spans="1:7" ht="26.25" thickBot="1" x14ac:dyDescent="0.3">
      <c r="A681" s="49" t="str">
        <f t="shared" si="21"/>
        <v>A</v>
      </c>
      <c r="B681" s="50" t="s">
        <v>553</v>
      </c>
      <c r="C681" s="51" t="s">
        <v>554</v>
      </c>
      <c r="D681" s="52">
        <f t="shared" si="20"/>
        <v>17128.511750000001</v>
      </c>
      <c r="E681" s="52"/>
      <c r="F681" s="52">
        <v>17128.511750000001</v>
      </c>
      <c r="G681" s="52">
        <v>0</v>
      </c>
    </row>
    <row r="682" spans="1:7" ht="16.5" customHeight="1" thickTop="1" x14ac:dyDescent="0.25">
      <c r="A682" s="49" t="str">
        <f t="shared" si="21"/>
        <v>A</v>
      </c>
      <c r="B682" s="53" t="s">
        <v>315</v>
      </c>
      <c r="C682" s="53" t="s">
        <v>18</v>
      </c>
      <c r="D682" s="54">
        <f t="shared" si="20"/>
        <v>17128.511750000001</v>
      </c>
      <c r="E682" s="54"/>
      <c r="F682" s="54">
        <v>17128.511750000001</v>
      </c>
      <c r="G682" s="54">
        <v>0</v>
      </c>
    </row>
    <row r="683" spans="1:7" ht="16.5" customHeight="1" x14ac:dyDescent="0.25">
      <c r="A683" s="49" t="str">
        <f t="shared" si="21"/>
        <v>A</v>
      </c>
      <c r="B683" s="55" t="s">
        <v>315</v>
      </c>
      <c r="C683" s="55" t="s">
        <v>20</v>
      </c>
      <c r="D683" s="56">
        <f t="shared" si="20"/>
        <v>17128.511750000001</v>
      </c>
      <c r="E683" s="56"/>
      <c r="F683" s="56">
        <v>17128.511750000001</v>
      </c>
      <c r="G683" s="56">
        <v>0</v>
      </c>
    </row>
    <row r="684" spans="1:7" s="60" customFormat="1" ht="26.25" hidden="1" thickBot="1" x14ac:dyDescent="0.3">
      <c r="A684" s="49" t="str">
        <f t="shared" si="21"/>
        <v>A</v>
      </c>
      <c r="B684" s="57" t="s">
        <v>555</v>
      </c>
      <c r="C684" s="58" t="s">
        <v>556</v>
      </c>
      <c r="D684" s="59">
        <f t="shared" si="20"/>
        <v>17128.511750000001</v>
      </c>
      <c r="E684" s="59"/>
      <c r="F684" s="59">
        <v>17128.511750000001</v>
      </c>
      <c r="G684" s="59">
        <v>0</v>
      </c>
    </row>
    <row r="685" spans="1:7" s="60" customFormat="1" ht="16.5" hidden="1" customHeight="1" thickTop="1" x14ac:dyDescent="0.25">
      <c r="A685" s="49" t="str">
        <f t="shared" si="21"/>
        <v>A</v>
      </c>
      <c r="B685" s="61" t="s">
        <v>315</v>
      </c>
      <c r="C685" s="61" t="s">
        <v>18</v>
      </c>
      <c r="D685" s="62">
        <f t="shared" si="20"/>
        <v>17128.511750000001</v>
      </c>
      <c r="E685" s="62"/>
      <c r="F685" s="62">
        <v>17128.511750000001</v>
      </c>
      <c r="G685" s="62">
        <v>0</v>
      </c>
    </row>
    <row r="686" spans="1:7" s="60" customFormat="1" ht="16.5" hidden="1" customHeight="1" x14ac:dyDescent="0.25">
      <c r="A686" s="49" t="str">
        <f t="shared" si="21"/>
        <v>A</v>
      </c>
      <c r="B686" s="63" t="s">
        <v>315</v>
      </c>
      <c r="C686" s="63" t="s">
        <v>20</v>
      </c>
      <c r="D686" s="64">
        <f t="shared" si="20"/>
        <v>17128.511750000001</v>
      </c>
      <c r="E686" s="64"/>
      <c r="F686" s="64">
        <v>17128.511750000001</v>
      </c>
      <c r="G686" s="64">
        <v>0</v>
      </c>
    </row>
    <row r="687" spans="1:7" ht="15.75" thickBot="1" x14ac:dyDescent="0.3">
      <c r="A687" s="49" t="str">
        <f t="shared" si="21"/>
        <v>A</v>
      </c>
      <c r="B687" s="50" t="s">
        <v>557</v>
      </c>
      <c r="C687" s="51" t="s">
        <v>558</v>
      </c>
      <c r="D687" s="52">
        <f t="shared" si="20"/>
        <v>10083.975130000001</v>
      </c>
      <c r="E687" s="52"/>
      <c r="F687" s="52">
        <v>0</v>
      </c>
      <c r="G687" s="52">
        <v>10083.975130000001</v>
      </c>
    </row>
    <row r="688" spans="1:7" ht="16.5" customHeight="1" thickTop="1" x14ac:dyDescent="0.25">
      <c r="A688" s="49" t="str">
        <f t="shared" si="21"/>
        <v>A</v>
      </c>
      <c r="B688" s="53" t="s">
        <v>315</v>
      </c>
      <c r="C688" s="53" t="s">
        <v>18</v>
      </c>
      <c r="D688" s="54">
        <f t="shared" si="20"/>
        <v>9873.0541300000004</v>
      </c>
      <c r="E688" s="54"/>
      <c r="F688" s="54">
        <v>0</v>
      </c>
      <c r="G688" s="54">
        <v>9873.0541300000004</v>
      </c>
    </row>
    <row r="689" spans="1:7" ht="16.5" customHeight="1" x14ac:dyDescent="0.25">
      <c r="A689" s="49" t="str">
        <f t="shared" si="21"/>
        <v>A</v>
      </c>
      <c r="B689" s="55" t="s">
        <v>315</v>
      </c>
      <c r="C689" s="55" t="s">
        <v>19</v>
      </c>
      <c r="D689" s="56">
        <f t="shared" si="20"/>
        <v>1236.71126</v>
      </c>
      <c r="E689" s="56"/>
      <c r="F689" s="56">
        <v>0</v>
      </c>
      <c r="G689" s="56">
        <v>1236.71126</v>
      </c>
    </row>
    <row r="690" spans="1:7" ht="16.5" customHeight="1" x14ac:dyDescent="0.25">
      <c r="A690" s="49" t="str">
        <f t="shared" si="21"/>
        <v>A</v>
      </c>
      <c r="B690" s="55" t="s">
        <v>315</v>
      </c>
      <c r="C690" s="55" t="s">
        <v>20</v>
      </c>
      <c r="D690" s="56">
        <f t="shared" si="20"/>
        <v>802.31281999999999</v>
      </c>
      <c r="E690" s="56"/>
      <c r="F690" s="56">
        <v>0</v>
      </c>
      <c r="G690" s="56">
        <v>802.31281999999999</v>
      </c>
    </row>
    <row r="691" spans="1:7" ht="16.5" customHeight="1" x14ac:dyDescent="0.25">
      <c r="A691" s="49" t="str">
        <f t="shared" si="21"/>
        <v>A</v>
      </c>
      <c r="B691" s="55" t="s">
        <v>315</v>
      </c>
      <c r="C691" s="55" t="s">
        <v>3</v>
      </c>
      <c r="D691" s="56">
        <f t="shared" si="20"/>
        <v>7805</v>
      </c>
      <c r="E691" s="56"/>
      <c r="F691" s="56">
        <v>0</v>
      </c>
      <c r="G691" s="56">
        <v>7805</v>
      </c>
    </row>
    <row r="692" spans="1:7" ht="16.5" customHeight="1" x14ac:dyDescent="0.25">
      <c r="A692" s="49" t="str">
        <f t="shared" si="21"/>
        <v>A</v>
      </c>
      <c r="B692" s="55" t="s">
        <v>315</v>
      </c>
      <c r="C692" s="55" t="s">
        <v>33</v>
      </c>
      <c r="D692" s="56">
        <f t="shared" si="20"/>
        <v>23.86</v>
      </c>
      <c r="E692" s="56"/>
      <c r="F692" s="56">
        <v>0</v>
      </c>
      <c r="G692" s="56">
        <v>23.86</v>
      </c>
    </row>
    <row r="693" spans="1:7" ht="16.5" customHeight="1" x14ac:dyDescent="0.25">
      <c r="A693" s="49" t="str">
        <f t="shared" si="21"/>
        <v>A</v>
      </c>
      <c r="B693" s="55" t="s">
        <v>315</v>
      </c>
      <c r="C693" s="55" t="s">
        <v>34</v>
      </c>
      <c r="D693" s="56">
        <f t="shared" si="20"/>
        <v>5.1700499999999989</v>
      </c>
      <c r="E693" s="56"/>
      <c r="F693" s="56">
        <v>0</v>
      </c>
      <c r="G693" s="56">
        <v>5.1700499999999989</v>
      </c>
    </row>
    <row r="694" spans="1:7" ht="16.5" customHeight="1" x14ac:dyDescent="0.25">
      <c r="A694" s="49" t="str">
        <f t="shared" si="21"/>
        <v>A</v>
      </c>
      <c r="B694" s="53" t="s">
        <v>315</v>
      </c>
      <c r="C694" s="53" t="s">
        <v>35</v>
      </c>
      <c r="D694" s="54">
        <f t="shared" si="20"/>
        <v>210.92099999999999</v>
      </c>
      <c r="E694" s="54"/>
      <c r="F694" s="54">
        <v>0</v>
      </c>
      <c r="G694" s="54">
        <v>210.92099999999999</v>
      </c>
    </row>
    <row r="695" spans="1:7" ht="15.75" thickBot="1" x14ac:dyDescent="0.3">
      <c r="A695" s="49" t="str">
        <f t="shared" si="21"/>
        <v>A</v>
      </c>
      <c r="B695" s="50" t="s">
        <v>559</v>
      </c>
      <c r="C695" s="51" t="s">
        <v>560</v>
      </c>
      <c r="D695" s="52">
        <f t="shared" si="20"/>
        <v>3077.6403500000001</v>
      </c>
      <c r="E695" s="52"/>
      <c r="F695" s="52">
        <v>0</v>
      </c>
      <c r="G695" s="52">
        <v>3077.6403500000001</v>
      </c>
    </row>
    <row r="696" spans="1:7" ht="16.5" customHeight="1" thickTop="1" x14ac:dyDescent="0.25">
      <c r="A696" s="49" t="str">
        <f t="shared" si="21"/>
        <v>A</v>
      </c>
      <c r="B696" s="53" t="s">
        <v>315</v>
      </c>
      <c r="C696" s="53" t="s">
        <v>18</v>
      </c>
      <c r="D696" s="54">
        <f t="shared" si="20"/>
        <v>3071.4933500000002</v>
      </c>
      <c r="E696" s="54"/>
      <c r="F696" s="54">
        <v>0</v>
      </c>
      <c r="G696" s="54">
        <v>3071.4933500000002</v>
      </c>
    </row>
    <row r="697" spans="1:7" ht="16.5" customHeight="1" x14ac:dyDescent="0.25">
      <c r="A697" s="49" t="str">
        <f t="shared" si="21"/>
        <v>A</v>
      </c>
      <c r="B697" s="55" t="s">
        <v>315</v>
      </c>
      <c r="C697" s="55" t="s">
        <v>19</v>
      </c>
      <c r="D697" s="56">
        <f t="shared" si="20"/>
        <v>2100.7518100000002</v>
      </c>
      <c r="E697" s="56"/>
      <c r="F697" s="56">
        <v>0</v>
      </c>
      <c r="G697" s="56">
        <v>2100.7518100000002</v>
      </c>
    </row>
    <row r="698" spans="1:7" ht="16.5" customHeight="1" x14ac:dyDescent="0.25">
      <c r="A698" s="49" t="str">
        <f t="shared" si="21"/>
        <v>A</v>
      </c>
      <c r="B698" s="55" t="s">
        <v>315</v>
      </c>
      <c r="C698" s="55" t="s">
        <v>20</v>
      </c>
      <c r="D698" s="56">
        <f t="shared" si="20"/>
        <v>681.52159999999992</v>
      </c>
      <c r="E698" s="56"/>
      <c r="F698" s="56">
        <v>0</v>
      </c>
      <c r="G698" s="56">
        <v>681.52159999999992</v>
      </c>
    </row>
    <row r="699" spans="1:7" ht="16.5" customHeight="1" x14ac:dyDescent="0.25">
      <c r="A699" s="49" t="str">
        <f t="shared" si="21"/>
        <v>A</v>
      </c>
      <c r="B699" s="55" t="s">
        <v>315</v>
      </c>
      <c r="C699" s="55" t="s">
        <v>3</v>
      </c>
      <c r="D699" s="56">
        <f t="shared" si="20"/>
        <v>276.2</v>
      </c>
      <c r="E699" s="56"/>
      <c r="F699" s="56">
        <v>0</v>
      </c>
      <c r="G699" s="56">
        <v>276.2</v>
      </c>
    </row>
    <row r="700" spans="1:7" ht="16.5" customHeight="1" x14ac:dyDescent="0.25">
      <c r="A700" s="49" t="str">
        <f t="shared" si="21"/>
        <v>A</v>
      </c>
      <c r="B700" s="55" t="s">
        <v>315</v>
      </c>
      <c r="C700" s="55" t="s">
        <v>34</v>
      </c>
      <c r="D700" s="56">
        <f t="shared" si="20"/>
        <v>13.01994</v>
      </c>
      <c r="E700" s="56"/>
      <c r="F700" s="56">
        <v>0</v>
      </c>
      <c r="G700" s="56">
        <v>13.01994</v>
      </c>
    </row>
    <row r="701" spans="1:7" ht="16.5" customHeight="1" x14ac:dyDescent="0.25">
      <c r="A701" s="49" t="str">
        <f t="shared" si="21"/>
        <v>A</v>
      </c>
      <c r="B701" s="53" t="s">
        <v>315</v>
      </c>
      <c r="C701" s="53" t="s">
        <v>35</v>
      </c>
      <c r="D701" s="54">
        <f t="shared" si="20"/>
        <v>6.1470000000000002</v>
      </c>
      <c r="E701" s="54"/>
      <c r="F701" s="54">
        <v>0</v>
      </c>
      <c r="G701" s="54">
        <v>6.1470000000000002</v>
      </c>
    </row>
    <row r="702" spans="1:7" ht="15.75" thickBot="1" x14ac:dyDescent="0.3">
      <c r="A702" s="49" t="str">
        <f t="shared" si="21"/>
        <v>A</v>
      </c>
      <c r="B702" s="50" t="s">
        <v>561</v>
      </c>
      <c r="C702" s="51" t="s">
        <v>562</v>
      </c>
      <c r="D702" s="52">
        <f t="shared" si="20"/>
        <v>4690.1130499999999</v>
      </c>
      <c r="E702" s="52"/>
      <c r="F702" s="52">
        <v>0</v>
      </c>
      <c r="G702" s="52">
        <v>4690.1130499999999</v>
      </c>
    </row>
    <row r="703" spans="1:7" ht="16.5" customHeight="1" thickTop="1" x14ac:dyDescent="0.25">
      <c r="A703" s="49" t="str">
        <f t="shared" si="21"/>
        <v>A</v>
      </c>
      <c r="B703" s="53" t="s">
        <v>315</v>
      </c>
      <c r="C703" s="53" t="s">
        <v>18</v>
      </c>
      <c r="D703" s="54">
        <f t="shared" si="20"/>
        <v>4615.45579</v>
      </c>
      <c r="E703" s="54"/>
      <c r="F703" s="54">
        <v>0</v>
      </c>
      <c r="G703" s="54">
        <v>4615.45579</v>
      </c>
    </row>
    <row r="704" spans="1:7" ht="16.5" customHeight="1" x14ac:dyDescent="0.25">
      <c r="A704" s="49" t="str">
        <f t="shared" si="21"/>
        <v>A</v>
      </c>
      <c r="B704" s="55" t="s">
        <v>315</v>
      </c>
      <c r="C704" s="55" t="s">
        <v>19</v>
      </c>
      <c r="D704" s="56">
        <f t="shared" si="20"/>
        <v>2532.3709400000002</v>
      </c>
      <c r="E704" s="56"/>
      <c r="F704" s="56">
        <v>0</v>
      </c>
      <c r="G704" s="56">
        <v>2532.3709400000002</v>
      </c>
    </row>
    <row r="705" spans="1:7" ht="16.5" customHeight="1" x14ac:dyDescent="0.25">
      <c r="A705" s="49" t="str">
        <f t="shared" si="21"/>
        <v>A</v>
      </c>
      <c r="B705" s="55" t="s">
        <v>315</v>
      </c>
      <c r="C705" s="55" t="s">
        <v>20</v>
      </c>
      <c r="D705" s="56">
        <f t="shared" si="20"/>
        <v>1119.3418200000001</v>
      </c>
      <c r="E705" s="56"/>
      <c r="F705" s="56">
        <v>0</v>
      </c>
      <c r="G705" s="56">
        <v>1119.3418200000001</v>
      </c>
    </row>
    <row r="706" spans="1:7" ht="16.5" customHeight="1" x14ac:dyDescent="0.25">
      <c r="A706" s="49" t="str">
        <f t="shared" si="21"/>
        <v>A</v>
      </c>
      <c r="B706" s="55" t="s">
        <v>315</v>
      </c>
      <c r="C706" s="55" t="s">
        <v>3</v>
      </c>
      <c r="D706" s="56">
        <f t="shared" si="20"/>
        <v>798.66604000000007</v>
      </c>
      <c r="E706" s="56"/>
      <c r="F706" s="56">
        <v>0</v>
      </c>
      <c r="G706" s="56">
        <v>798.66604000000007</v>
      </c>
    </row>
    <row r="707" spans="1:7" ht="16.5" customHeight="1" x14ac:dyDescent="0.25">
      <c r="A707" s="49" t="str">
        <f t="shared" si="21"/>
        <v>A</v>
      </c>
      <c r="B707" s="55" t="s">
        <v>315</v>
      </c>
      <c r="C707" s="55" t="s">
        <v>33</v>
      </c>
      <c r="D707" s="56">
        <f t="shared" ref="D707:D770" si="22">-E707+F707+G707</f>
        <v>17.085619999999999</v>
      </c>
      <c r="E707" s="56"/>
      <c r="F707" s="56">
        <v>0</v>
      </c>
      <c r="G707" s="56">
        <v>17.085619999999999</v>
      </c>
    </row>
    <row r="708" spans="1:7" ht="16.5" customHeight="1" x14ac:dyDescent="0.25">
      <c r="A708" s="49" t="str">
        <f t="shared" ref="A708:A771" si="23">IF(OR(D708&lt;&gt;0,),"A","B")</f>
        <v>A</v>
      </c>
      <c r="B708" s="55" t="s">
        <v>315</v>
      </c>
      <c r="C708" s="55" t="s">
        <v>34</v>
      </c>
      <c r="D708" s="56">
        <f t="shared" si="22"/>
        <v>147.99136999999999</v>
      </c>
      <c r="E708" s="56"/>
      <c r="F708" s="56">
        <v>0</v>
      </c>
      <c r="G708" s="56">
        <v>147.99136999999999</v>
      </c>
    </row>
    <row r="709" spans="1:7" ht="16.5" customHeight="1" x14ac:dyDescent="0.25">
      <c r="A709" s="49" t="str">
        <f t="shared" si="23"/>
        <v>A</v>
      </c>
      <c r="B709" s="53" t="s">
        <v>315</v>
      </c>
      <c r="C709" s="53" t="s">
        <v>35</v>
      </c>
      <c r="D709" s="54">
        <f t="shared" si="22"/>
        <v>74.657259999999994</v>
      </c>
      <c r="E709" s="54"/>
      <c r="F709" s="54">
        <v>0</v>
      </c>
      <c r="G709" s="54">
        <v>74.657259999999994</v>
      </c>
    </row>
    <row r="710" spans="1:7" ht="26.25" thickBot="1" x14ac:dyDescent="0.3">
      <c r="A710" s="49" t="str">
        <f t="shared" si="23"/>
        <v>A</v>
      </c>
      <c r="B710" s="50" t="s">
        <v>563</v>
      </c>
      <c r="C710" s="51" t="s">
        <v>564</v>
      </c>
      <c r="D710" s="52">
        <f t="shared" si="22"/>
        <v>5590.8745799999997</v>
      </c>
      <c r="E710" s="52"/>
      <c r="F710" s="52">
        <v>0</v>
      </c>
      <c r="G710" s="52">
        <v>5590.8745799999997</v>
      </c>
    </row>
    <row r="711" spans="1:7" ht="16.5" customHeight="1" thickTop="1" x14ac:dyDescent="0.25">
      <c r="A711" s="49" t="str">
        <f t="shared" si="23"/>
        <v>A</v>
      </c>
      <c r="B711" s="53" t="s">
        <v>315</v>
      </c>
      <c r="C711" s="53" t="s">
        <v>18</v>
      </c>
      <c r="D711" s="54">
        <f t="shared" si="22"/>
        <v>5561.0373200000004</v>
      </c>
      <c r="E711" s="54"/>
      <c r="F711" s="54">
        <v>0</v>
      </c>
      <c r="G711" s="54">
        <v>5561.0373200000004</v>
      </c>
    </row>
    <row r="712" spans="1:7" ht="16.5" customHeight="1" x14ac:dyDescent="0.25">
      <c r="A712" s="49" t="str">
        <f t="shared" si="23"/>
        <v>A</v>
      </c>
      <c r="B712" s="55" t="s">
        <v>315</v>
      </c>
      <c r="C712" s="55" t="s">
        <v>19</v>
      </c>
      <c r="D712" s="56">
        <f t="shared" si="22"/>
        <v>1065.4073599999999</v>
      </c>
      <c r="E712" s="56"/>
      <c r="F712" s="56">
        <v>0</v>
      </c>
      <c r="G712" s="56">
        <v>1065.4073599999999</v>
      </c>
    </row>
    <row r="713" spans="1:7" ht="16.5" customHeight="1" x14ac:dyDescent="0.25">
      <c r="A713" s="49" t="str">
        <f t="shared" si="23"/>
        <v>A</v>
      </c>
      <c r="B713" s="55" t="s">
        <v>315</v>
      </c>
      <c r="C713" s="55" t="s">
        <v>20</v>
      </c>
      <c r="D713" s="56">
        <f t="shared" si="22"/>
        <v>1113.9471500000002</v>
      </c>
      <c r="E713" s="56"/>
      <c r="F713" s="56">
        <v>0</v>
      </c>
      <c r="G713" s="56">
        <v>1113.9471500000002</v>
      </c>
    </row>
    <row r="714" spans="1:7" ht="16.5" customHeight="1" x14ac:dyDescent="0.25">
      <c r="A714" s="49" t="str">
        <f t="shared" si="23"/>
        <v>A</v>
      </c>
      <c r="B714" s="55" t="s">
        <v>315</v>
      </c>
      <c r="C714" s="55" t="s">
        <v>3</v>
      </c>
      <c r="D714" s="56">
        <f t="shared" si="22"/>
        <v>3077</v>
      </c>
      <c r="E714" s="56"/>
      <c r="F714" s="56">
        <v>0</v>
      </c>
      <c r="G714" s="56">
        <v>3077</v>
      </c>
    </row>
    <row r="715" spans="1:7" ht="16.5" customHeight="1" x14ac:dyDescent="0.25">
      <c r="A715" s="49" t="str">
        <f t="shared" si="23"/>
        <v>A</v>
      </c>
      <c r="B715" s="55" t="s">
        <v>315</v>
      </c>
      <c r="C715" s="55" t="s">
        <v>33</v>
      </c>
      <c r="D715" s="56">
        <f t="shared" si="22"/>
        <v>31.12</v>
      </c>
      <c r="E715" s="56"/>
      <c r="F715" s="56">
        <v>0</v>
      </c>
      <c r="G715" s="56">
        <v>31.12</v>
      </c>
    </row>
    <row r="716" spans="1:7" ht="16.5" customHeight="1" x14ac:dyDescent="0.25">
      <c r="A716" s="49" t="str">
        <f t="shared" si="23"/>
        <v>A</v>
      </c>
      <c r="B716" s="55" t="s">
        <v>315</v>
      </c>
      <c r="C716" s="55" t="s">
        <v>34</v>
      </c>
      <c r="D716" s="56">
        <f t="shared" si="22"/>
        <v>273.56281000000001</v>
      </c>
      <c r="E716" s="56"/>
      <c r="F716" s="56">
        <v>0</v>
      </c>
      <c r="G716" s="56">
        <v>273.56281000000001</v>
      </c>
    </row>
    <row r="717" spans="1:7" ht="16.5" customHeight="1" x14ac:dyDescent="0.25">
      <c r="A717" s="49" t="str">
        <f t="shared" si="23"/>
        <v>A</v>
      </c>
      <c r="B717" s="53" t="s">
        <v>315</v>
      </c>
      <c r="C717" s="53" t="s">
        <v>35</v>
      </c>
      <c r="D717" s="54">
        <f t="shared" si="22"/>
        <v>29.837259999999997</v>
      </c>
      <c r="E717" s="54"/>
      <c r="F717" s="54">
        <v>0</v>
      </c>
      <c r="G717" s="54">
        <v>29.837259999999997</v>
      </c>
    </row>
    <row r="718" spans="1:7" ht="39" thickBot="1" x14ac:dyDescent="0.3">
      <c r="A718" s="49" t="str">
        <f t="shared" si="23"/>
        <v>A</v>
      </c>
      <c r="B718" s="50" t="s">
        <v>565</v>
      </c>
      <c r="C718" s="51" t="s">
        <v>566</v>
      </c>
      <c r="D718" s="52">
        <f t="shared" si="22"/>
        <v>2198.7712099999999</v>
      </c>
      <c r="E718" s="52"/>
      <c r="F718" s="52">
        <v>0</v>
      </c>
      <c r="G718" s="52">
        <v>2198.7712099999999</v>
      </c>
    </row>
    <row r="719" spans="1:7" ht="16.5" customHeight="1" thickTop="1" x14ac:dyDescent="0.25">
      <c r="A719" s="49" t="str">
        <f t="shared" si="23"/>
        <v>A</v>
      </c>
      <c r="B719" s="53" t="s">
        <v>315</v>
      </c>
      <c r="C719" s="53" t="s">
        <v>18</v>
      </c>
      <c r="D719" s="54">
        <f t="shared" si="22"/>
        <v>2120.3235199999999</v>
      </c>
      <c r="E719" s="54"/>
      <c r="F719" s="54">
        <v>0</v>
      </c>
      <c r="G719" s="54">
        <v>2120.3235199999999</v>
      </c>
    </row>
    <row r="720" spans="1:7" ht="16.5" customHeight="1" x14ac:dyDescent="0.25">
      <c r="A720" s="49" t="str">
        <f t="shared" si="23"/>
        <v>A</v>
      </c>
      <c r="B720" s="55" t="s">
        <v>315</v>
      </c>
      <c r="C720" s="55" t="s">
        <v>19</v>
      </c>
      <c r="D720" s="56">
        <f t="shared" si="22"/>
        <v>986.69981999999993</v>
      </c>
      <c r="E720" s="56"/>
      <c r="F720" s="56">
        <v>0</v>
      </c>
      <c r="G720" s="56">
        <v>986.69981999999993</v>
      </c>
    </row>
    <row r="721" spans="1:7" ht="16.5" customHeight="1" x14ac:dyDescent="0.25">
      <c r="A721" s="49" t="str">
        <f t="shared" si="23"/>
        <v>A</v>
      </c>
      <c r="B721" s="55" t="s">
        <v>315</v>
      </c>
      <c r="C721" s="55" t="s">
        <v>20</v>
      </c>
      <c r="D721" s="56">
        <f t="shared" si="22"/>
        <v>405.95034999999996</v>
      </c>
      <c r="E721" s="56"/>
      <c r="F721" s="56">
        <v>0</v>
      </c>
      <c r="G721" s="56">
        <v>405.95034999999996</v>
      </c>
    </row>
    <row r="722" spans="1:7" ht="16.5" customHeight="1" x14ac:dyDescent="0.25">
      <c r="A722" s="49" t="str">
        <f t="shared" si="23"/>
        <v>A</v>
      </c>
      <c r="B722" s="55" t="s">
        <v>315</v>
      </c>
      <c r="C722" s="55" t="s">
        <v>3</v>
      </c>
      <c r="D722" s="56">
        <f t="shared" si="22"/>
        <v>617.98731000000009</v>
      </c>
      <c r="E722" s="56"/>
      <c r="F722" s="56">
        <v>0</v>
      </c>
      <c r="G722" s="56">
        <v>617.98731000000009</v>
      </c>
    </row>
    <row r="723" spans="1:7" ht="16.5" customHeight="1" x14ac:dyDescent="0.25">
      <c r="A723" s="49" t="str">
        <f t="shared" si="23"/>
        <v>A</v>
      </c>
      <c r="B723" s="55" t="s">
        <v>315</v>
      </c>
      <c r="C723" s="55" t="s">
        <v>33</v>
      </c>
      <c r="D723" s="56">
        <f t="shared" si="22"/>
        <v>20.53201</v>
      </c>
      <c r="E723" s="56"/>
      <c r="F723" s="56">
        <v>0</v>
      </c>
      <c r="G723" s="56">
        <v>20.53201</v>
      </c>
    </row>
    <row r="724" spans="1:7" ht="16.5" customHeight="1" x14ac:dyDescent="0.25">
      <c r="A724" s="49" t="str">
        <f t="shared" si="23"/>
        <v>A</v>
      </c>
      <c r="B724" s="55" t="s">
        <v>315</v>
      </c>
      <c r="C724" s="55" t="s">
        <v>34</v>
      </c>
      <c r="D724" s="56">
        <f t="shared" si="22"/>
        <v>89.154030000000006</v>
      </c>
      <c r="E724" s="56"/>
      <c r="F724" s="56">
        <v>0</v>
      </c>
      <c r="G724" s="56">
        <v>89.154030000000006</v>
      </c>
    </row>
    <row r="725" spans="1:7" ht="16.5" customHeight="1" x14ac:dyDescent="0.25">
      <c r="A725" s="49" t="str">
        <f t="shared" si="23"/>
        <v>A</v>
      </c>
      <c r="B725" s="53" t="s">
        <v>315</v>
      </c>
      <c r="C725" s="53" t="s">
        <v>35</v>
      </c>
      <c r="D725" s="54">
        <f t="shared" si="22"/>
        <v>78.447690000000009</v>
      </c>
      <c r="E725" s="54"/>
      <c r="F725" s="54">
        <v>0</v>
      </c>
      <c r="G725" s="54">
        <v>78.447690000000009</v>
      </c>
    </row>
    <row r="726" spans="1:7" ht="26.25" thickBot="1" x14ac:dyDescent="0.3">
      <c r="A726" s="49" t="str">
        <f t="shared" si="23"/>
        <v>A</v>
      </c>
      <c r="B726" s="50" t="s">
        <v>567</v>
      </c>
      <c r="C726" s="51" t="s">
        <v>568</v>
      </c>
      <c r="D726" s="52">
        <f t="shared" si="22"/>
        <v>1700587.7400299998</v>
      </c>
      <c r="E726" s="52"/>
      <c r="F726" s="52">
        <v>1676758.0994699998</v>
      </c>
      <c r="G726" s="52">
        <v>23829.640560000003</v>
      </c>
    </row>
    <row r="727" spans="1:7" ht="16.5" customHeight="1" thickTop="1" x14ac:dyDescent="0.25">
      <c r="A727" s="49" t="str">
        <f t="shared" si="23"/>
        <v>A</v>
      </c>
      <c r="B727" s="53" t="s">
        <v>315</v>
      </c>
      <c r="C727" s="53" t="s">
        <v>18</v>
      </c>
      <c r="D727" s="54">
        <f t="shared" si="22"/>
        <v>307729.37463000003</v>
      </c>
      <c r="E727" s="54"/>
      <c r="F727" s="54">
        <v>298365.88302000001</v>
      </c>
      <c r="G727" s="54">
        <v>9363.4916099999991</v>
      </c>
    </row>
    <row r="728" spans="1:7" ht="16.5" customHeight="1" x14ac:dyDescent="0.25">
      <c r="A728" s="49" t="str">
        <f t="shared" si="23"/>
        <v>A</v>
      </c>
      <c r="B728" s="55" t="s">
        <v>315</v>
      </c>
      <c r="C728" s="55" t="s">
        <v>19</v>
      </c>
      <c r="D728" s="56">
        <f t="shared" si="22"/>
        <v>8984.4965800000009</v>
      </c>
      <c r="E728" s="56"/>
      <c r="F728" s="56">
        <v>6518.2345200000009</v>
      </c>
      <c r="G728" s="56">
        <v>2466.26206</v>
      </c>
    </row>
    <row r="729" spans="1:7" ht="16.5" customHeight="1" x14ac:dyDescent="0.25">
      <c r="A729" s="49" t="str">
        <f t="shared" si="23"/>
        <v>A</v>
      </c>
      <c r="B729" s="55" t="s">
        <v>315</v>
      </c>
      <c r="C729" s="55" t="s">
        <v>20</v>
      </c>
      <c r="D729" s="56">
        <f t="shared" si="22"/>
        <v>109915.41584</v>
      </c>
      <c r="E729" s="56"/>
      <c r="F729" s="56">
        <v>107096.55578</v>
      </c>
      <c r="G729" s="56">
        <v>2818.86006</v>
      </c>
    </row>
    <row r="730" spans="1:7" ht="16.5" customHeight="1" x14ac:dyDescent="0.25">
      <c r="A730" s="49" t="str">
        <f t="shared" si="23"/>
        <v>A</v>
      </c>
      <c r="B730" s="55" t="s">
        <v>315</v>
      </c>
      <c r="C730" s="55" t="s">
        <v>31</v>
      </c>
      <c r="D730" s="56">
        <f t="shared" si="22"/>
        <v>2406.8529199999998</v>
      </c>
      <c r="E730" s="56"/>
      <c r="F730" s="56">
        <v>0</v>
      </c>
      <c r="G730" s="56">
        <v>2406.8529199999998</v>
      </c>
    </row>
    <row r="731" spans="1:7" ht="16.5" customHeight="1" x14ac:dyDescent="0.25">
      <c r="A731" s="49" t="str">
        <f t="shared" si="23"/>
        <v>A</v>
      </c>
      <c r="B731" s="55" t="s">
        <v>315</v>
      </c>
      <c r="C731" s="55" t="s">
        <v>32</v>
      </c>
      <c r="D731" s="56">
        <f t="shared" si="22"/>
        <v>46547.947489999991</v>
      </c>
      <c r="E731" s="56"/>
      <c r="F731" s="56">
        <v>46547.947489999991</v>
      </c>
      <c r="G731" s="56">
        <v>0</v>
      </c>
    </row>
    <row r="732" spans="1:7" ht="16.5" customHeight="1" x14ac:dyDescent="0.25">
      <c r="A732" s="49" t="str">
        <f t="shared" si="23"/>
        <v>A</v>
      </c>
      <c r="B732" s="55" t="s">
        <v>315</v>
      </c>
      <c r="C732" s="55" t="s">
        <v>3</v>
      </c>
      <c r="D732" s="56">
        <f t="shared" si="22"/>
        <v>7245.8441399999992</v>
      </c>
      <c r="E732" s="56"/>
      <c r="F732" s="56">
        <v>5968.8441399999992</v>
      </c>
      <c r="G732" s="56">
        <v>1277</v>
      </c>
    </row>
    <row r="733" spans="1:7" ht="16.5" customHeight="1" x14ac:dyDescent="0.25">
      <c r="A733" s="49" t="str">
        <f t="shared" si="23"/>
        <v>A</v>
      </c>
      <c r="B733" s="55" t="s">
        <v>315</v>
      </c>
      <c r="C733" s="55" t="s">
        <v>33</v>
      </c>
      <c r="D733" s="56">
        <f t="shared" si="22"/>
        <v>135.2397</v>
      </c>
      <c r="E733" s="56"/>
      <c r="F733" s="56">
        <v>84.113929999999996</v>
      </c>
      <c r="G733" s="56">
        <v>51.125770000000003</v>
      </c>
    </row>
    <row r="734" spans="1:7" ht="16.5" customHeight="1" x14ac:dyDescent="0.25">
      <c r="A734" s="49" t="str">
        <f t="shared" si="23"/>
        <v>A</v>
      </c>
      <c r="B734" s="55" t="s">
        <v>315</v>
      </c>
      <c r="C734" s="55" t="s">
        <v>34</v>
      </c>
      <c r="D734" s="56">
        <f t="shared" si="22"/>
        <v>132493.57796</v>
      </c>
      <c r="E734" s="56"/>
      <c r="F734" s="56">
        <v>132150.18716</v>
      </c>
      <c r="G734" s="56">
        <v>343.39080000000007</v>
      </c>
    </row>
    <row r="735" spans="1:7" ht="16.5" customHeight="1" x14ac:dyDescent="0.25">
      <c r="A735" s="49" t="str">
        <f t="shared" si="23"/>
        <v>A</v>
      </c>
      <c r="B735" s="53" t="s">
        <v>315</v>
      </c>
      <c r="C735" s="53" t="s">
        <v>35</v>
      </c>
      <c r="D735" s="54">
        <f t="shared" si="22"/>
        <v>1337578.0509800001</v>
      </c>
      <c r="E735" s="54"/>
      <c r="F735" s="54">
        <v>1335115.72517</v>
      </c>
      <c r="G735" s="54">
        <v>2462.3258099999994</v>
      </c>
    </row>
    <row r="736" spans="1:7" ht="16.5" customHeight="1" x14ac:dyDescent="0.25">
      <c r="A736" s="49" t="str">
        <f t="shared" si="23"/>
        <v>A</v>
      </c>
      <c r="B736" s="53" t="s">
        <v>315</v>
      </c>
      <c r="C736" s="53" t="s">
        <v>36</v>
      </c>
      <c r="D736" s="54">
        <f t="shared" si="22"/>
        <v>53276.276280000005</v>
      </c>
      <c r="E736" s="54"/>
      <c r="F736" s="54">
        <v>43276.491280000002</v>
      </c>
      <c r="G736" s="54">
        <v>9999.7849999999999</v>
      </c>
    </row>
    <row r="737" spans="1:7" ht="16.5" customHeight="1" x14ac:dyDescent="0.25">
      <c r="A737" s="49" t="str">
        <f t="shared" si="23"/>
        <v>A</v>
      </c>
      <c r="B737" s="53" t="s">
        <v>315</v>
      </c>
      <c r="C737" s="53" t="s">
        <v>40</v>
      </c>
      <c r="D737" s="54">
        <f t="shared" si="22"/>
        <v>2004.0381399999999</v>
      </c>
      <c r="E737" s="54"/>
      <c r="F737" s="54">
        <v>0</v>
      </c>
      <c r="G737" s="54">
        <v>2004.0381399999999</v>
      </c>
    </row>
    <row r="738" spans="1:7" ht="26.25" thickBot="1" x14ac:dyDescent="0.3">
      <c r="A738" s="49" t="str">
        <f t="shared" si="23"/>
        <v>A</v>
      </c>
      <c r="B738" s="50" t="s">
        <v>569</v>
      </c>
      <c r="C738" s="51" t="s">
        <v>570</v>
      </c>
      <c r="D738" s="52">
        <f t="shared" si="22"/>
        <v>4725.7880700000005</v>
      </c>
      <c r="E738" s="52"/>
      <c r="F738" s="52">
        <v>4725.7880700000005</v>
      </c>
      <c r="G738" s="52">
        <v>0</v>
      </c>
    </row>
    <row r="739" spans="1:7" ht="16.5" customHeight="1" thickTop="1" x14ac:dyDescent="0.25">
      <c r="A739" s="49" t="str">
        <f t="shared" si="23"/>
        <v>A</v>
      </c>
      <c r="B739" s="53" t="s">
        <v>315</v>
      </c>
      <c r="C739" s="53" t="s">
        <v>18</v>
      </c>
      <c r="D739" s="54">
        <f t="shared" si="22"/>
        <v>3928.3990800000001</v>
      </c>
      <c r="E739" s="54"/>
      <c r="F739" s="54">
        <v>3928.3990800000001</v>
      </c>
      <c r="G739" s="54">
        <v>0</v>
      </c>
    </row>
    <row r="740" spans="1:7" ht="16.5" customHeight="1" x14ac:dyDescent="0.25">
      <c r="A740" s="49" t="str">
        <f t="shared" si="23"/>
        <v>A</v>
      </c>
      <c r="B740" s="55" t="s">
        <v>315</v>
      </c>
      <c r="C740" s="55" t="s">
        <v>19</v>
      </c>
      <c r="D740" s="56">
        <f t="shared" si="22"/>
        <v>2572.67508</v>
      </c>
      <c r="E740" s="56"/>
      <c r="F740" s="56">
        <v>2572.67508</v>
      </c>
      <c r="G740" s="56">
        <v>0</v>
      </c>
    </row>
    <row r="741" spans="1:7" ht="16.5" customHeight="1" x14ac:dyDescent="0.25">
      <c r="A741" s="49" t="str">
        <f t="shared" si="23"/>
        <v>A</v>
      </c>
      <c r="B741" s="55" t="s">
        <v>315</v>
      </c>
      <c r="C741" s="55" t="s">
        <v>20</v>
      </c>
      <c r="D741" s="56">
        <f t="shared" si="22"/>
        <v>1336.75062</v>
      </c>
      <c r="E741" s="56"/>
      <c r="F741" s="56">
        <v>1336.75062</v>
      </c>
      <c r="G741" s="56">
        <v>0</v>
      </c>
    </row>
    <row r="742" spans="1:7" ht="16.5" customHeight="1" x14ac:dyDescent="0.25">
      <c r="A742" s="49" t="str">
        <f t="shared" si="23"/>
        <v>A</v>
      </c>
      <c r="B742" s="55" t="s">
        <v>315</v>
      </c>
      <c r="C742" s="55" t="s">
        <v>33</v>
      </c>
      <c r="D742" s="56">
        <f t="shared" si="22"/>
        <v>3.6</v>
      </c>
      <c r="E742" s="56"/>
      <c r="F742" s="56">
        <v>3.6</v>
      </c>
      <c r="G742" s="56">
        <v>0</v>
      </c>
    </row>
    <row r="743" spans="1:7" ht="16.5" customHeight="1" x14ac:dyDescent="0.25">
      <c r="A743" s="49" t="str">
        <f t="shared" si="23"/>
        <v>A</v>
      </c>
      <c r="B743" s="55" t="s">
        <v>315</v>
      </c>
      <c r="C743" s="55" t="s">
        <v>34</v>
      </c>
      <c r="D743" s="56">
        <f t="shared" si="22"/>
        <v>15.373379999999999</v>
      </c>
      <c r="E743" s="56"/>
      <c r="F743" s="56">
        <v>15.373379999999999</v>
      </c>
      <c r="G743" s="56">
        <v>0</v>
      </c>
    </row>
    <row r="744" spans="1:7" ht="16.5" customHeight="1" x14ac:dyDescent="0.25">
      <c r="A744" s="49" t="str">
        <f t="shared" si="23"/>
        <v>A</v>
      </c>
      <c r="B744" s="53" t="s">
        <v>315</v>
      </c>
      <c r="C744" s="53" t="s">
        <v>35</v>
      </c>
      <c r="D744" s="54">
        <f t="shared" si="22"/>
        <v>797.38899000000004</v>
      </c>
      <c r="E744" s="54"/>
      <c r="F744" s="54">
        <v>797.38899000000004</v>
      </c>
      <c r="G744" s="54">
        <v>0</v>
      </c>
    </row>
    <row r="745" spans="1:7" s="60" customFormat="1" ht="26.25" hidden="1" thickBot="1" x14ac:dyDescent="0.3">
      <c r="A745" s="49" t="str">
        <f t="shared" si="23"/>
        <v>A</v>
      </c>
      <c r="B745" s="57" t="s">
        <v>571</v>
      </c>
      <c r="C745" s="58" t="s">
        <v>572</v>
      </c>
      <c r="D745" s="59">
        <f t="shared" si="22"/>
        <v>4725.7880700000005</v>
      </c>
      <c r="E745" s="59"/>
      <c r="F745" s="59">
        <v>4725.7880700000005</v>
      </c>
      <c r="G745" s="59">
        <v>0</v>
      </c>
    </row>
    <row r="746" spans="1:7" s="60" customFormat="1" ht="16.5" hidden="1" customHeight="1" thickTop="1" x14ac:dyDescent="0.25">
      <c r="A746" s="49" t="str">
        <f t="shared" si="23"/>
        <v>A</v>
      </c>
      <c r="B746" s="61" t="s">
        <v>315</v>
      </c>
      <c r="C746" s="61" t="s">
        <v>18</v>
      </c>
      <c r="D746" s="62">
        <f t="shared" si="22"/>
        <v>3928.3990800000001</v>
      </c>
      <c r="E746" s="62"/>
      <c r="F746" s="62">
        <v>3928.3990800000001</v>
      </c>
      <c r="G746" s="62">
        <v>0</v>
      </c>
    </row>
    <row r="747" spans="1:7" s="60" customFormat="1" ht="16.5" hidden="1" customHeight="1" x14ac:dyDescent="0.25">
      <c r="A747" s="49" t="str">
        <f t="shared" si="23"/>
        <v>A</v>
      </c>
      <c r="B747" s="63" t="s">
        <v>315</v>
      </c>
      <c r="C747" s="63" t="s">
        <v>19</v>
      </c>
      <c r="D747" s="64">
        <f t="shared" si="22"/>
        <v>2572.67508</v>
      </c>
      <c r="E747" s="64"/>
      <c r="F747" s="64">
        <v>2572.67508</v>
      </c>
      <c r="G747" s="64">
        <v>0</v>
      </c>
    </row>
    <row r="748" spans="1:7" s="60" customFormat="1" ht="16.5" hidden="1" customHeight="1" x14ac:dyDescent="0.25">
      <c r="A748" s="49" t="str">
        <f t="shared" si="23"/>
        <v>A</v>
      </c>
      <c r="B748" s="63" t="s">
        <v>315</v>
      </c>
      <c r="C748" s="63" t="s">
        <v>20</v>
      </c>
      <c r="D748" s="64">
        <f t="shared" si="22"/>
        <v>1336.75062</v>
      </c>
      <c r="E748" s="64"/>
      <c r="F748" s="64">
        <v>1336.75062</v>
      </c>
      <c r="G748" s="64">
        <v>0</v>
      </c>
    </row>
    <row r="749" spans="1:7" s="60" customFormat="1" ht="16.5" hidden="1" customHeight="1" x14ac:dyDescent="0.25">
      <c r="A749" s="49" t="str">
        <f t="shared" si="23"/>
        <v>A</v>
      </c>
      <c r="B749" s="63" t="s">
        <v>315</v>
      </c>
      <c r="C749" s="63" t="s">
        <v>33</v>
      </c>
      <c r="D749" s="64">
        <f t="shared" si="22"/>
        <v>3.6</v>
      </c>
      <c r="E749" s="64"/>
      <c r="F749" s="64">
        <v>3.6</v>
      </c>
      <c r="G749" s="64">
        <v>0</v>
      </c>
    </row>
    <row r="750" spans="1:7" s="60" customFormat="1" ht="16.5" hidden="1" customHeight="1" x14ac:dyDescent="0.25">
      <c r="A750" s="49" t="str">
        <f t="shared" si="23"/>
        <v>A</v>
      </c>
      <c r="B750" s="63" t="s">
        <v>315</v>
      </c>
      <c r="C750" s="63" t="s">
        <v>34</v>
      </c>
      <c r="D750" s="64">
        <f t="shared" si="22"/>
        <v>15.373379999999999</v>
      </c>
      <c r="E750" s="64"/>
      <c r="F750" s="64">
        <v>15.373379999999999</v>
      </c>
      <c r="G750" s="64">
        <v>0</v>
      </c>
    </row>
    <row r="751" spans="1:7" s="60" customFormat="1" ht="16.5" hidden="1" customHeight="1" x14ac:dyDescent="0.25">
      <c r="A751" s="49" t="str">
        <f t="shared" si="23"/>
        <v>A</v>
      </c>
      <c r="B751" s="61" t="s">
        <v>315</v>
      </c>
      <c r="C751" s="61" t="s">
        <v>35</v>
      </c>
      <c r="D751" s="62">
        <f t="shared" si="22"/>
        <v>797.38899000000004</v>
      </c>
      <c r="E751" s="62"/>
      <c r="F751" s="62">
        <v>797.38899000000004</v>
      </c>
      <c r="G751" s="62">
        <v>0</v>
      </c>
    </row>
    <row r="752" spans="1:7" ht="15.75" thickBot="1" x14ac:dyDescent="0.3">
      <c r="A752" s="49" t="str">
        <f t="shared" si="23"/>
        <v>A</v>
      </c>
      <c r="B752" s="50" t="s">
        <v>573</v>
      </c>
      <c r="C752" s="51" t="s">
        <v>574</v>
      </c>
      <c r="D752" s="52">
        <f t="shared" si="22"/>
        <v>1091776.0047799998</v>
      </c>
      <c r="E752" s="52"/>
      <c r="F752" s="52">
        <v>1091776.0047799998</v>
      </c>
      <c r="G752" s="52">
        <v>0</v>
      </c>
    </row>
    <row r="753" spans="1:7" ht="16.5" customHeight="1" thickTop="1" x14ac:dyDescent="0.25">
      <c r="A753" s="49" t="str">
        <f t="shared" si="23"/>
        <v>A</v>
      </c>
      <c r="B753" s="53" t="s">
        <v>315</v>
      </c>
      <c r="C753" s="53" t="s">
        <v>18</v>
      </c>
      <c r="D753" s="54">
        <f t="shared" si="22"/>
        <v>124621.37216000001</v>
      </c>
      <c r="E753" s="54"/>
      <c r="F753" s="54">
        <v>124621.37216000001</v>
      </c>
      <c r="G753" s="54">
        <v>0</v>
      </c>
    </row>
    <row r="754" spans="1:7" ht="16.5" customHeight="1" x14ac:dyDescent="0.25">
      <c r="A754" s="49" t="str">
        <f t="shared" si="23"/>
        <v>A</v>
      </c>
      <c r="B754" s="55" t="s">
        <v>315</v>
      </c>
      <c r="C754" s="55" t="s">
        <v>19</v>
      </c>
      <c r="D754" s="56">
        <f t="shared" si="22"/>
        <v>3945.5594400000004</v>
      </c>
      <c r="E754" s="56"/>
      <c r="F754" s="56">
        <v>3945.5594400000004</v>
      </c>
      <c r="G754" s="56">
        <v>0</v>
      </c>
    </row>
    <row r="755" spans="1:7" ht="16.5" customHeight="1" x14ac:dyDescent="0.25">
      <c r="A755" s="49" t="str">
        <f t="shared" si="23"/>
        <v>A</v>
      </c>
      <c r="B755" s="55" t="s">
        <v>315</v>
      </c>
      <c r="C755" s="55" t="s">
        <v>20</v>
      </c>
      <c r="D755" s="56">
        <f t="shared" si="22"/>
        <v>105337.42679</v>
      </c>
      <c r="E755" s="56"/>
      <c r="F755" s="56">
        <v>105337.42679</v>
      </c>
      <c r="G755" s="56">
        <v>0</v>
      </c>
    </row>
    <row r="756" spans="1:7" ht="16.5" customHeight="1" x14ac:dyDescent="0.25">
      <c r="A756" s="49" t="str">
        <f t="shared" si="23"/>
        <v>A</v>
      </c>
      <c r="B756" s="55" t="s">
        <v>315</v>
      </c>
      <c r="C756" s="55" t="s">
        <v>32</v>
      </c>
      <c r="D756" s="56">
        <f t="shared" si="22"/>
        <v>14325.9298</v>
      </c>
      <c r="E756" s="56"/>
      <c r="F756" s="56">
        <v>14325.9298</v>
      </c>
      <c r="G756" s="56">
        <v>0</v>
      </c>
    </row>
    <row r="757" spans="1:7" ht="16.5" customHeight="1" x14ac:dyDescent="0.25">
      <c r="A757" s="49" t="str">
        <f t="shared" si="23"/>
        <v>A</v>
      </c>
      <c r="B757" s="55" t="s">
        <v>315</v>
      </c>
      <c r="C757" s="55" t="s">
        <v>33</v>
      </c>
      <c r="D757" s="56">
        <f t="shared" si="22"/>
        <v>80.513929999999988</v>
      </c>
      <c r="E757" s="56"/>
      <c r="F757" s="56">
        <v>80.513929999999988</v>
      </c>
      <c r="G757" s="56">
        <v>0</v>
      </c>
    </row>
    <row r="758" spans="1:7" ht="16.5" customHeight="1" x14ac:dyDescent="0.25">
      <c r="A758" s="49" t="str">
        <f t="shared" si="23"/>
        <v>A</v>
      </c>
      <c r="B758" s="55" t="s">
        <v>315</v>
      </c>
      <c r="C758" s="55" t="s">
        <v>34</v>
      </c>
      <c r="D758" s="56">
        <f t="shared" si="22"/>
        <v>931.94219999999996</v>
      </c>
      <c r="E758" s="56"/>
      <c r="F758" s="56">
        <v>931.94219999999996</v>
      </c>
      <c r="G758" s="56">
        <v>0</v>
      </c>
    </row>
    <row r="759" spans="1:7" ht="16.5" customHeight="1" x14ac:dyDescent="0.25">
      <c r="A759" s="49" t="str">
        <f t="shared" si="23"/>
        <v>A</v>
      </c>
      <c r="B759" s="53" t="s">
        <v>315</v>
      </c>
      <c r="C759" s="53" t="s">
        <v>35</v>
      </c>
      <c r="D759" s="54">
        <f t="shared" si="22"/>
        <v>967154.63261999993</v>
      </c>
      <c r="E759" s="54"/>
      <c r="F759" s="54">
        <v>967154.63261999993</v>
      </c>
      <c r="G759" s="54">
        <v>0</v>
      </c>
    </row>
    <row r="760" spans="1:7" ht="15.75" thickBot="1" x14ac:dyDescent="0.3">
      <c r="A760" s="49" t="str">
        <f t="shared" si="23"/>
        <v>A</v>
      </c>
      <c r="B760" s="50" t="s">
        <v>575</v>
      </c>
      <c r="C760" s="51" t="s">
        <v>576</v>
      </c>
      <c r="D760" s="52">
        <f t="shared" si="22"/>
        <v>5534.5227300000006</v>
      </c>
      <c r="E760" s="52"/>
      <c r="F760" s="52">
        <v>5534.5227300000006</v>
      </c>
      <c r="G760" s="52">
        <v>0</v>
      </c>
    </row>
    <row r="761" spans="1:7" ht="16.5" customHeight="1" thickTop="1" x14ac:dyDescent="0.25">
      <c r="A761" s="49" t="str">
        <f t="shared" si="23"/>
        <v>A</v>
      </c>
      <c r="B761" s="53" t="s">
        <v>315</v>
      </c>
      <c r="C761" s="53" t="s">
        <v>18</v>
      </c>
      <c r="D761" s="54">
        <f t="shared" si="22"/>
        <v>5462.0227300000006</v>
      </c>
      <c r="E761" s="54"/>
      <c r="F761" s="54">
        <v>5462.0227300000006</v>
      </c>
      <c r="G761" s="54">
        <v>0</v>
      </c>
    </row>
    <row r="762" spans="1:7" ht="16.5" customHeight="1" x14ac:dyDescent="0.25">
      <c r="A762" s="49" t="str">
        <f t="shared" si="23"/>
        <v>A</v>
      </c>
      <c r="B762" s="55" t="s">
        <v>315</v>
      </c>
      <c r="C762" s="55" t="s">
        <v>19</v>
      </c>
      <c r="D762" s="56">
        <f t="shared" si="22"/>
        <v>3945.5594400000004</v>
      </c>
      <c r="E762" s="56"/>
      <c r="F762" s="56">
        <v>3945.5594400000004</v>
      </c>
      <c r="G762" s="56">
        <v>0</v>
      </c>
    </row>
    <row r="763" spans="1:7" ht="16.5" customHeight="1" x14ac:dyDescent="0.25">
      <c r="A763" s="49" t="str">
        <f t="shared" si="23"/>
        <v>A</v>
      </c>
      <c r="B763" s="55" t="s">
        <v>315</v>
      </c>
      <c r="C763" s="55" t="s">
        <v>20</v>
      </c>
      <c r="D763" s="56">
        <f t="shared" si="22"/>
        <v>1354.9865199999999</v>
      </c>
      <c r="E763" s="56"/>
      <c r="F763" s="56">
        <v>1354.9865199999999</v>
      </c>
      <c r="G763" s="56">
        <v>0</v>
      </c>
    </row>
    <row r="764" spans="1:7" ht="16.5" customHeight="1" x14ac:dyDescent="0.25">
      <c r="A764" s="49" t="str">
        <f t="shared" si="23"/>
        <v>A</v>
      </c>
      <c r="B764" s="55" t="s">
        <v>315</v>
      </c>
      <c r="C764" s="55" t="s">
        <v>33</v>
      </c>
      <c r="D764" s="56">
        <f t="shared" si="22"/>
        <v>80.513929999999988</v>
      </c>
      <c r="E764" s="56"/>
      <c r="F764" s="56">
        <v>80.513929999999988</v>
      </c>
      <c r="G764" s="56">
        <v>0</v>
      </c>
    </row>
    <row r="765" spans="1:7" ht="16.5" customHeight="1" x14ac:dyDescent="0.25">
      <c r="A765" s="49" t="str">
        <f t="shared" si="23"/>
        <v>A</v>
      </c>
      <c r="B765" s="55" t="s">
        <v>315</v>
      </c>
      <c r="C765" s="55" t="s">
        <v>34</v>
      </c>
      <c r="D765" s="56">
        <f t="shared" si="22"/>
        <v>80.96284</v>
      </c>
      <c r="E765" s="56"/>
      <c r="F765" s="56">
        <v>80.96284</v>
      </c>
      <c r="G765" s="56">
        <v>0</v>
      </c>
    </row>
    <row r="766" spans="1:7" ht="16.5" customHeight="1" x14ac:dyDescent="0.25">
      <c r="A766" s="49" t="str">
        <f t="shared" si="23"/>
        <v>A</v>
      </c>
      <c r="B766" s="53" t="s">
        <v>315</v>
      </c>
      <c r="C766" s="53" t="s">
        <v>35</v>
      </c>
      <c r="D766" s="54">
        <f t="shared" si="22"/>
        <v>72.5</v>
      </c>
      <c r="E766" s="54"/>
      <c r="F766" s="54">
        <v>72.5</v>
      </c>
      <c r="G766" s="54">
        <v>0</v>
      </c>
    </row>
    <row r="767" spans="1:7" ht="15.75" thickBot="1" x14ac:dyDescent="0.3">
      <c r="A767" s="49" t="str">
        <f t="shared" si="23"/>
        <v>A</v>
      </c>
      <c r="B767" s="50" t="s">
        <v>577</v>
      </c>
      <c r="C767" s="51" t="s">
        <v>578</v>
      </c>
      <c r="D767" s="52">
        <f t="shared" si="22"/>
        <v>475731.15491999994</v>
      </c>
      <c r="E767" s="52"/>
      <c r="F767" s="52">
        <v>475731.15491999994</v>
      </c>
      <c r="G767" s="52">
        <v>0</v>
      </c>
    </row>
    <row r="768" spans="1:7" ht="16.5" customHeight="1" thickTop="1" x14ac:dyDescent="0.25">
      <c r="A768" s="49" t="str">
        <f t="shared" si="23"/>
        <v>A</v>
      </c>
      <c r="B768" s="53" t="s">
        <v>315</v>
      </c>
      <c r="C768" s="53" t="s">
        <v>18</v>
      </c>
      <c r="D768" s="54">
        <f t="shared" si="22"/>
        <v>105268.49922</v>
      </c>
      <c r="E768" s="54"/>
      <c r="F768" s="54">
        <v>105268.49922</v>
      </c>
      <c r="G768" s="54">
        <v>0</v>
      </c>
    </row>
    <row r="769" spans="1:7" ht="16.5" customHeight="1" x14ac:dyDescent="0.25">
      <c r="A769" s="49" t="str">
        <f t="shared" si="23"/>
        <v>A</v>
      </c>
      <c r="B769" s="55" t="s">
        <v>315</v>
      </c>
      <c r="C769" s="55" t="s">
        <v>20</v>
      </c>
      <c r="D769" s="56">
        <f t="shared" si="22"/>
        <v>103982.44026999999</v>
      </c>
      <c r="E769" s="56"/>
      <c r="F769" s="56">
        <v>103982.44026999999</v>
      </c>
      <c r="G769" s="56">
        <v>0</v>
      </c>
    </row>
    <row r="770" spans="1:7" ht="16.5" customHeight="1" x14ac:dyDescent="0.25">
      <c r="A770" s="49" t="str">
        <f t="shared" si="23"/>
        <v>A</v>
      </c>
      <c r="B770" s="55" t="s">
        <v>315</v>
      </c>
      <c r="C770" s="55" t="s">
        <v>32</v>
      </c>
      <c r="D770" s="56">
        <f t="shared" si="22"/>
        <v>1120.0795900000001</v>
      </c>
      <c r="E770" s="56"/>
      <c r="F770" s="56">
        <v>1120.0795900000001</v>
      </c>
      <c r="G770" s="56">
        <v>0</v>
      </c>
    </row>
    <row r="771" spans="1:7" ht="16.5" customHeight="1" x14ac:dyDescent="0.25">
      <c r="A771" s="49" t="str">
        <f t="shared" si="23"/>
        <v>A</v>
      </c>
      <c r="B771" s="55" t="s">
        <v>315</v>
      </c>
      <c r="C771" s="55" t="s">
        <v>34</v>
      </c>
      <c r="D771" s="56">
        <f t="shared" ref="D771:D834" si="24">-E771+F771+G771</f>
        <v>165.97936000000001</v>
      </c>
      <c r="E771" s="56"/>
      <c r="F771" s="56">
        <v>165.97936000000001</v>
      </c>
      <c r="G771" s="56">
        <v>0</v>
      </c>
    </row>
    <row r="772" spans="1:7" ht="16.5" customHeight="1" x14ac:dyDescent="0.25">
      <c r="A772" s="49" t="str">
        <f t="shared" ref="A772:A835" si="25">IF(OR(D772&lt;&gt;0,),"A","B")</f>
        <v>A</v>
      </c>
      <c r="B772" s="53" t="s">
        <v>315</v>
      </c>
      <c r="C772" s="53" t="s">
        <v>35</v>
      </c>
      <c r="D772" s="54">
        <f t="shared" si="24"/>
        <v>370462.6557</v>
      </c>
      <c r="E772" s="54"/>
      <c r="F772" s="54">
        <v>370462.6557</v>
      </c>
      <c r="G772" s="54">
        <v>0</v>
      </c>
    </row>
    <row r="773" spans="1:7" s="60" customFormat="1" ht="26.25" hidden="1" thickBot="1" x14ac:dyDescent="0.3">
      <c r="A773" s="49" t="str">
        <f t="shared" si="25"/>
        <v>A</v>
      </c>
      <c r="B773" s="57" t="s">
        <v>579</v>
      </c>
      <c r="C773" s="58" t="s">
        <v>580</v>
      </c>
      <c r="D773" s="59">
        <f t="shared" si="24"/>
        <v>207361.83882</v>
      </c>
      <c r="E773" s="59"/>
      <c r="F773" s="59">
        <v>207361.83882</v>
      </c>
      <c r="G773" s="59">
        <v>0</v>
      </c>
    </row>
    <row r="774" spans="1:7" s="60" customFormat="1" ht="16.5" hidden="1" customHeight="1" thickTop="1" x14ac:dyDescent="0.25">
      <c r="A774" s="49" t="str">
        <f t="shared" si="25"/>
        <v>A</v>
      </c>
      <c r="B774" s="61" t="s">
        <v>315</v>
      </c>
      <c r="C774" s="61" t="s">
        <v>18</v>
      </c>
      <c r="D774" s="62">
        <f t="shared" si="24"/>
        <v>164.30026000000001</v>
      </c>
      <c r="E774" s="62"/>
      <c r="F774" s="62">
        <v>164.30026000000001</v>
      </c>
      <c r="G774" s="62">
        <v>0</v>
      </c>
    </row>
    <row r="775" spans="1:7" s="60" customFormat="1" ht="16.5" hidden="1" customHeight="1" x14ac:dyDescent="0.25">
      <c r="A775" s="49" t="str">
        <f t="shared" si="25"/>
        <v>A</v>
      </c>
      <c r="B775" s="63" t="s">
        <v>315</v>
      </c>
      <c r="C775" s="63" t="s">
        <v>34</v>
      </c>
      <c r="D775" s="64">
        <f t="shared" si="24"/>
        <v>164.30026000000001</v>
      </c>
      <c r="E775" s="64"/>
      <c r="F775" s="64">
        <v>164.30026000000001</v>
      </c>
      <c r="G775" s="64">
        <v>0</v>
      </c>
    </row>
    <row r="776" spans="1:7" s="60" customFormat="1" ht="16.5" hidden="1" customHeight="1" x14ac:dyDescent="0.25">
      <c r="A776" s="49" t="str">
        <f t="shared" si="25"/>
        <v>A</v>
      </c>
      <c r="B776" s="61" t="s">
        <v>315</v>
      </c>
      <c r="C776" s="61" t="s">
        <v>35</v>
      </c>
      <c r="D776" s="62">
        <f t="shared" si="24"/>
        <v>207197.53856000002</v>
      </c>
      <c r="E776" s="62"/>
      <c r="F776" s="62">
        <v>207197.53856000002</v>
      </c>
      <c r="G776" s="62">
        <v>0</v>
      </c>
    </row>
    <row r="777" spans="1:7" s="60" customFormat="1" ht="26.25" hidden="1" thickBot="1" x14ac:dyDescent="0.3">
      <c r="A777" s="49" t="str">
        <f t="shared" si="25"/>
        <v>A</v>
      </c>
      <c r="B777" s="57" t="s">
        <v>581</v>
      </c>
      <c r="C777" s="58" t="s">
        <v>582</v>
      </c>
      <c r="D777" s="59">
        <f t="shared" si="24"/>
        <v>72947</v>
      </c>
      <c r="E777" s="59"/>
      <c r="F777" s="59">
        <v>72947</v>
      </c>
      <c r="G777" s="59">
        <v>0</v>
      </c>
    </row>
    <row r="778" spans="1:7" s="60" customFormat="1" ht="16.5" hidden="1" customHeight="1" thickTop="1" x14ac:dyDescent="0.25">
      <c r="A778" s="49" t="str">
        <f t="shared" si="25"/>
        <v>A</v>
      </c>
      <c r="B778" s="61" t="s">
        <v>315</v>
      </c>
      <c r="C778" s="61" t="s">
        <v>18</v>
      </c>
      <c r="D778" s="62">
        <f t="shared" si="24"/>
        <v>72947</v>
      </c>
      <c r="E778" s="62"/>
      <c r="F778" s="62">
        <v>72947</v>
      </c>
      <c r="G778" s="62">
        <v>0</v>
      </c>
    </row>
    <row r="779" spans="1:7" s="60" customFormat="1" ht="16.5" hidden="1" customHeight="1" x14ac:dyDescent="0.25">
      <c r="A779" s="49" t="str">
        <f t="shared" si="25"/>
        <v>A</v>
      </c>
      <c r="B779" s="63" t="s">
        <v>315</v>
      </c>
      <c r="C779" s="63" t="s">
        <v>20</v>
      </c>
      <c r="D779" s="64">
        <f t="shared" si="24"/>
        <v>72947</v>
      </c>
      <c r="E779" s="64"/>
      <c r="F779" s="64">
        <v>72947</v>
      </c>
      <c r="G779" s="64">
        <v>0</v>
      </c>
    </row>
    <row r="780" spans="1:7" s="60" customFormat="1" ht="15.75" hidden="1" thickBot="1" x14ac:dyDescent="0.3">
      <c r="A780" s="49" t="str">
        <f t="shared" si="25"/>
        <v>A</v>
      </c>
      <c r="B780" s="57" t="s">
        <v>583</v>
      </c>
      <c r="C780" s="58" t="s">
        <v>34</v>
      </c>
      <c r="D780" s="59">
        <f t="shared" si="24"/>
        <v>3378.0542199999995</v>
      </c>
      <c r="E780" s="59"/>
      <c r="F780" s="59">
        <v>3378.0542199999995</v>
      </c>
      <c r="G780" s="59">
        <v>0</v>
      </c>
    </row>
    <row r="781" spans="1:7" s="60" customFormat="1" ht="16.5" hidden="1" customHeight="1" thickTop="1" x14ac:dyDescent="0.25">
      <c r="A781" s="49" t="str">
        <f t="shared" si="25"/>
        <v>A</v>
      </c>
      <c r="B781" s="61" t="s">
        <v>315</v>
      </c>
      <c r="C781" s="61" t="s">
        <v>18</v>
      </c>
      <c r="D781" s="62">
        <f t="shared" si="24"/>
        <v>3378.0542199999995</v>
      </c>
      <c r="E781" s="62"/>
      <c r="F781" s="62">
        <v>3378.0542199999995</v>
      </c>
      <c r="G781" s="62">
        <v>0</v>
      </c>
    </row>
    <row r="782" spans="1:7" s="60" customFormat="1" ht="16.5" hidden="1" customHeight="1" x14ac:dyDescent="0.25">
      <c r="A782" s="49" t="str">
        <f t="shared" si="25"/>
        <v>A</v>
      </c>
      <c r="B782" s="63" t="s">
        <v>315</v>
      </c>
      <c r="C782" s="63" t="s">
        <v>20</v>
      </c>
      <c r="D782" s="64">
        <f t="shared" si="24"/>
        <v>3378.0542199999995</v>
      </c>
      <c r="E782" s="64"/>
      <c r="F782" s="64">
        <v>3378.0542199999995</v>
      </c>
      <c r="G782" s="64">
        <v>0</v>
      </c>
    </row>
    <row r="783" spans="1:7" s="60" customFormat="1" ht="26.25" hidden="1" thickBot="1" x14ac:dyDescent="0.3">
      <c r="A783" s="49" t="str">
        <f t="shared" si="25"/>
        <v>A</v>
      </c>
      <c r="B783" s="57" t="s">
        <v>584</v>
      </c>
      <c r="C783" s="58" t="s">
        <v>585</v>
      </c>
      <c r="D783" s="59">
        <f t="shared" si="24"/>
        <v>24958.647800000002</v>
      </c>
      <c r="E783" s="59"/>
      <c r="F783" s="59">
        <v>24958.647800000002</v>
      </c>
      <c r="G783" s="59">
        <v>0</v>
      </c>
    </row>
    <row r="784" spans="1:7" s="60" customFormat="1" ht="16.5" hidden="1" customHeight="1" thickTop="1" x14ac:dyDescent="0.25">
      <c r="A784" s="49" t="str">
        <f t="shared" si="25"/>
        <v>A</v>
      </c>
      <c r="B784" s="61" t="s">
        <v>315</v>
      </c>
      <c r="C784" s="61" t="s">
        <v>18</v>
      </c>
      <c r="D784" s="62">
        <f t="shared" si="24"/>
        <v>4508.6477999999997</v>
      </c>
      <c r="E784" s="62"/>
      <c r="F784" s="62">
        <v>4508.6477999999997</v>
      </c>
      <c r="G784" s="62">
        <v>0</v>
      </c>
    </row>
    <row r="785" spans="1:7" s="60" customFormat="1" ht="16.5" hidden="1" customHeight="1" x14ac:dyDescent="0.25">
      <c r="A785" s="49" t="str">
        <f t="shared" si="25"/>
        <v>A</v>
      </c>
      <c r="B785" s="63" t="s">
        <v>315</v>
      </c>
      <c r="C785" s="63" t="s">
        <v>20</v>
      </c>
      <c r="D785" s="64">
        <f t="shared" si="24"/>
        <v>4508.6477999999997</v>
      </c>
      <c r="E785" s="64"/>
      <c r="F785" s="64">
        <v>4508.6477999999997</v>
      </c>
      <c r="G785" s="64">
        <v>0</v>
      </c>
    </row>
    <row r="786" spans="1:7" s="60" customFormat="1" ht="16.5" hidden="1" customHeight="1" x14ac:dyDescent="0.25">
      <c r="A786" s="49" t="str">
        <f t="shared" si="25"/>
        <v>A</v>
      </c>
      <c r="B786" s="61" t="s">
        <v>315</v>
      </c>
      <c r="C786" s="61" t="s">
        <v>35</v>
      </c>
      <c r="D786" s="62">
        <f t="shared" si="24"/>
        <v>20450</v>
      </c>
      <c r="E786" s="62"/>
      <c r="F786" s="62">
        <v>20450</v>
      </c>
      <c r="G786" s="62">
        <v>0</v>
      </c>
    </row>
    <row r="787" spans="1:7" s="60" customFormat="1" ht="26.25" hidden="1" thickBot="1" x14ac:dyDescent="0.3">
      <c r="A787" s="49" t="str">
        <f t="shared" si="25"/>
        <v>A</v>
      </c>
      <c r="B787" s="57" t="s">
        <v>586</v>
      </c>
      <c r="C787" s="58" t="s">
        <v>587</v>
      </c>
      <c r="D787" s="59">
        <f t="shared" si="24"/>
        <v>22880</v>
      </c>
      <c r="E787" s="59"/>
      <c r="F787" s="59">
        <v>22880</v>
      </c>
      <c r="G787" s="59">
        <v>0</v>
      </c>
    </row>
    <row r="788" spans="1:7" s="60" customFormat="1" ht="16.5" hidden="1" customHeight="1" thickTop="1" x14ac:dyDescent="0.25">
      <c r="A788" s="49" t="str">
        <f t="shared" si="25"/>
        <v>A</v>
      </c>
      <c r="B788" s="61" t="s">
        <v>315</v>
      </c>
      <c r="C788" s="61" t="s">
        <v>18</v>
      </c>
      <c r="D788" s="62">
        <f t="shared" si="24"/>
        <v>22880</v>
      </c>
      <c r="E788" s="62"/>
      <c r="F788" s="62">
        <v>22880</v>
      </c>
      <c r="G788" s="62">
        <v>0</v>
      </c>
    </row>
    <row r="789" spans="1:7" s="60" customFormat="1" ht="16.5" hidden="1" customHeight="1" x14ac:dyDescent="0.25">
      <c r="A789" s="49" t="str">
        <f t="shared" si="25"/>
        <v>A</v>
      </c>
      <c r="B789" s="63" t="s">
        <v>315</v>
      </c>
      <c r="C789" s="63" t="s">
        <v>20</v>
      </c>
      <c r="D789" s="64">
        <f t="shared" si="24"/>
        <v>22880</v>
      </c>
      <c r="E789" s="64"/>
      <c r="F789" s="64">
        <v>22880</v>
      </c>
      <c r="G789" s="64">
        <v>0</v>
      </c>
    </row>
    <row r="790" spans="1:7" s="60" customFormat="1" ht="15.75" hidden="1" thickBot="1" x14ac:dyDescent="0.3">
      <c r="A790" s="49" t="str">
        <f t="shared" si="25"/>
        <v>A</v>
      </c>
      <c r="B790" s="57" t="s">
        <v>588</v>
      </c>
      <c r="C790" s="58" t="s">
        <v>589</v>
      </c>
      <c r="D790" s="59">
        <f t="shared" si="24"/>
        <v>268.73824999999999</v>
      </c>
      <c r="E790" s="59"/>
      <c r="F790" s="59">
        <v>268.73824999999999</v>
      </c>
      <c r="G790" s="59">
        <v>0</v>
      </c>
    </row>
    <row r="791" spans="1:7" s="60" customFormat="1" ht="16.5" hidden="1" customHeight="1" thickTop="1" x14ac:dyDescent="0.25">
      <c r="A791" s="49" t="str">
        <f t="shared" si="25"/>
        <v>A</v>
      </c>
      <c r="B791" s="61" t="s">
        <v>315</v>
      </c>
      <c r="C791" s="61" t="s">
        <v>18</v>
      </c>
      <c r="D791" s="62">
        <f t="shared" si="24"/>
        <v>268.73824999999999</v>
      </c>
      <c r="E791" s="62"/>
      <c r="F791" s="62">
        <v>268.73824999999999</v>
      </c>
      <c r="G791" s="62">
        <v>0</v>
      </c>
    </row>
    <row r="792" spans="1:7" s="60" customFormat="1" ht="16.5" hidden="1" customHeight="1" x14ac:dyDescent="0.25">
      <c r="A792" s="49" t="str">
        <f t="shared" si="25"/>
        <v>A</v>
      </c>
      <c r="B792" s="63" t="s">
        <v>315</v>
      </c>
      <c r="C792" s="63" t="s">
        <v>20</v>
      </c>
      <c r="D792" s="64">
        <f t="shared" si="24"/>
        <v>268.73824999999999</v>
      </c>
      <c r="E792" s="64"/>
      <c r="F792" s="64">
        <v>268.73824999999999</v>
      </c>
      <c r="G792" s="64">
        <v>0</v>
      </c>
    </row>
    <row r="793" spans="1:7" s="60" customFormat="1" ht="15.75" hidden="1" thickBot="1" x14ac:dyDescent="0.3">
      <c r="A793" s="49" t="str">
        <f t="shared" si="25"/>
        <v>A</v>
      </c>
      <c r="B793" s="57" t="s">
        <v>590</v>
      </c>
      <c r="C793" s="58" t="s">
        <v>591</v>
      </c>
      <c r="D793" s="59">
        <f t="shared" si="24"/>
        <v>3595</v>
      </c>
      <c r="E793" s="59"/>
      <c r="F793" s="59">
        <v>3595</v>
      </c>
      <c r="G793" s="59">
        <v>0</v>
      </c>
    </row>
    <row r="794" spans="1:7" s="60" customFormat="1" ht="16.5" hidden="1" customHeight="1" thickTop="1" x14ac:dyDescent="0.25">
      <c r="A794" s="49" t="str">
        <f t="shared" si="25"/>
        <v>A</v>
      </c>
      <c r="B794" s="61" t="s">
        <v>315</v>
      </c>
      <c r="C794" s="61" t="s">
        <v>35</v>
      </c>
      <c r="D794" s="62">
        <f t="shared" si="24"/>
        <v>3595</v>
      </c>
      <c r="E794" s="62"/>
      <c r="F794" s="62">
        <v>3595</v>
      </c>
      <c r="G794" s="62">
        <v>0</v>
      </c>
    </row>
    <row r="795" spans="1:7" s="60" customFormat="1" ht="26.25" hidden="1" thickBot="1" x14ac:dyDescent="0.3">
      <c r="A795" s="49" t="str">
        <f t="shared" si="25"/>
        <v>A</v>
      </c>
      <c r="B795" s="57" t="s">
        <v>592</v>
      </c>
      <c r="C795" s="58" t="s">
        <v>593</v>
      </c>
      <c r="D795" s="59">
        <f t="shared" si="24"/>
        <v>29395</v>
      </c>
      <c r="E795" s="59"/>
      <c r="F795" s="59">
        <v>29395</v>
      </c>
      <c r="G795" s="59">
        <v>0</v>
      </c>
    </row>
    <row r="796" spans="1:7" s="60" customFormat="1" ht="16.5" hidden="1" customHeight="1" thickTop="1" x14ac:dyDescent="0.25">
      <c r="A796" s="49" t="str">
        <f t="shared" si="25"/>
        <v>A</v>
      </c>
      <c r="B796" s="61" t="s">
        <v>315</v>
      </c>
      <c r="C796" s="61" t="s">
        <v>35</v>
      </c>
      <c r="D796" s="62">
        <f t="shared" si="24"/>
        <v>29395</v>
      </c>
      <c r="E796" s="62"/>
      <c r="F796" s="62">
        <v>29395</v>
      </c>
      <c r="G796" s="62">
        <v>0</v>
      </c>
    </row>
    <row r="797" spans="1:7" s="60" customFormat="1" ht="39" hidden="1" thickBot="1" x14ac:dyDescent="0.3">
      <c r="A797" s="49" t="str">
        <f t="shared" si="25"/>
        <v>A</v>
      </c>
      <c r="B797" s="57" t="s">
        <v>594</v>
      </c>
      <c r="C797" s="58" t="s">
        <v>595</v>
      </c>
      <c r="D797" s="59">
        <f t="shared" si="24"/>
        <v>2479.8652199999997</v>
      </c>
      <c r="E797" s="59"/>
      <c r="F797" s="59">
        <v>2479.8652199999997</v>
      </c>
      <c r="G797" s="59">
        <v>0</v>
      </c>
    </row>
    <row r="798" spans="1:7" s="60" customFormat="1" ht="16.5" hidden="1" customHeight="1" thickTop="1" x14ac:dyDescent="0.25">
      <c r="A798" s="49" t="str">
        <f t="shared" si="25"/>
        <v>A</v>
      </c>
      <c r="B798" s="61" t="s">
        <v>315</v>
      </c>
      <c r="C798" s="61" t="s">
        <v>35</v>
      </c>
      <c r="D798" s="62">
        <f t="shared" si="24"/>
        <v>2479.8652199999997</v>
      </c>
      <c r="E798" s="62"/>
      <c r="F798" s="62">
        <v>2479.8652199999997</v>
      </c>
      <c r="G798" s="62">
        <v>0</v>
      </c>
    </row>
    <row r="799" spans="1:7" s="60" customFormat="1" ht="26.25" hidden="1" thickBot="1" x14ac:dyDescent="0.3">
      <c r="A799" s="49" t="str">
        <f t="shared" si="25"/>
        <v>A</v>
      </c>
      <c r="B799" s="57" t="s">
        <v>596</v>
      </c>
      <c r="C799" s="58" t="s">
        <v>597</v>
      </c>
      <c r="D799" s="59">
        <f t="shared" si="24"/>
        <v>35596.679100000001</v>
      </c>
      <c r="E799" s="59"/>
      <c r="F799" s="59">
        <v>35596.679100000001</v>
      </c>
      <c r="G799" s="59">
        <v>0</v>
      </c>
    </row>
    <row r="800" spans="1:7" s="60" customFormat="1" ht="16.5" hidden="1" customHeight="1" thickTop="1" x14ac:dyDescent="0.25">
      <c r="A800" s="49" t="str">
        <f t="shared" si="25"/>
        <v>A</v>
      </c>
      <c r="B800" s="61" t="s">
        <v>315</v>
      </c>
      <c r="C800" s="61" t="s">
        <v>18</v>
      </c>
      <c r="D800" s="62">
        <f t="shared" si="24"/>
        <v>1.6790999999999998</v>
      </c>
      <c r="E800" s="62"/>
      <c r="F800" s="62">
        <v>1.6790999999999998</v>
      </c>
      <c r="G800" s="62">
        <v>0</v>
      </c>
    </row>
    <row r="801" spans="1:7" s="60" customFormat="1" ht="16.5" hidden="1" customHeight="1" x14ac:dyDescent="0.25">
      <c r="A801" s="49" t="str">
        <f t="shared" si="25"/>
        <v>A</v>
      </c>
      <c r="B801" s="63" t="s">
        <v>315</v>
      </c>
      <c r="C801" s="63" t="s">
        <v>34</v>
      </c>
      <c r="D801" s="64">
        <f t="shared" si="24"/>
        <v>1.6790999999999998</v>
      </c>
      <c r="E801" s="64"/>
      <c r="F801" s="64">
        <v>1.6790999999999998</v>
      </c>
      <c r="G801" s="64">
        <v>0</v>
      </c>
    </row>
    <row r="802" spans="1:7" s="60" customFormat="1" ht="16.5" hidden="1" customHeight="1" x14ac:dyDescent="0.25">
      <c r="A802" s="49" t="str">
        <f t="shared" si="25"/>
        <v>A</v>
      </c>
      <c r="B802" s="61" t="s">
        <v>315</v>
      </c>
      <c r="C802" s="61" t="s">
        <v>35</v>
      </c>
      <c r="D802" s="62">
        <f t="shared" si="24"/>
        <v>35595</v>
      </c>
      <c r="E802" s="62"/>
      <c r="F802" s="62">
        <v>35595</v>
      </c>
      <c r="G802" s="62">
        <v>0</v>
      </c>
    </row>
    <row r="803" spans="1:7" s="60" customFormat="1" ht="26.25" hidden="1" thickBot="1" x14ac:dyDescent="0.3">
      <c r="A803" s="49" t="str">
        <f t="shared" si="25"/>
        <v>A</v>
      </c>
      <c r="B803" s="57" t="s">
        <v>598</v>
      </c>
      <c r="C803" s="58" t="s">
        <v>599</v>
      </c>
      <c r="D803" s="59">
        <f t="shared" si="24"/>
        <v>388.91985999999997</v>
      </c>
      <c r="E803" s="59"/>
      <c r="F803" s="59">
        <v>388.91985999999997</v>
      </c>
      <c r="G803" s="59">
        <v>0</v>
      </c>
    </row>
    <row r="804" spans="1:7" s="60" customFormat="1" ht="16.5" hidden="1" customHeight="1" thickTop="1" x14ac:dyDescent="0.25">
      <c r="A804" s="49" t="str">
        <f t="shared" si="25"/>
        <v>A</v>
      </c>
      <c r="B804" s="61" t="s">
        <v>315</v>
      </c>
      <c r="C804" s="61" t="s">
        <v>18</v>
      </c>
      <c r="D804" s="62">
        <f t="shared" si="24"/>
        <v>376.13185999999996</v>
      </c>
      <c r="E804" s="62"/>
      <c r="F804" s="62">
        <v>376.13185999999996</v>
      </c>
      <c r="G804" s="62">
        <v>0</v>
      </c>
    </row>
    <row r="805" spans="1:7" s="60" customFormat="1" ht="16.5" hidden="1" customHeight="1" x14ac:dyDescent="0.25">
      <c r="A805" s="49" t="str">
        <f t="shared" si="25"/>
        <v>A</v>
      </c>
      <c r="B805" s="63" t="s">
        <v>315</v>
      </c>
      <c r="C805" s="63" t="s">
        <v>32</v>
      </c>
      <c r="D805" s="64">
        <f t="shared" si="24"/>
        <v>376.13185999999996</v>
      </c>
      <c r="E805" s="64"/>
      <c r="F805" s="64">
        <v>376.13185999999996</v>
      </c>
      <c r="G805" s="64">
        <v>0</v>
      </c>
    </row>
    <row r="806" spans="1:7" s="60" customFormat="1" ht="16.5" hidden="1" customHeight="1" x14ac:dyDescent="0.25">
      <c r="A806" s="49" t="str">
        <f t="shared" si="25"/>
        <v>A</v>
      </c>
      <c r="B806" s="61" t="s">
        <v>315</v>
      </c>
      <c r="C806" s="61" t="s">
        <v>35</v>
      </c>
      <c r="D806" s="62">
        <f t="shared" si="24"/>
        <v>12.788</v>
      </c>
      <c r="E806" s="62"/>
      <c r="F806" s="62">
        <v>12.788</v>
      </c>
      <c r="G806" s="62">
        <v>0</v>
      </c>
    </row>
    <row r="807" spans="1:7" s="60" customFormat="1" ht="26.25" hidden="1" thickBot="1" x14ac:dyDescent="0.3">
      <c r="A807" s="49" t="str">
        <f t="shared" si="25"/>
        <v>A</v>
      </c>
      <c r="B807" s="57" t="s">
        <v>600</v>
      </c>
      <c r="C807" s="58" t="s">
        <v>601</v>
      </c>
      <c r="D807" s="59">
        <f t="shared" si="24"/>
        <v>21247.228780000001</v>
      </c>
      <c r="E807" s="59"/>
      <c r="F807" s="59">
        <v>21247.228780000001</v>
      </c>
      <c r="G807" s="59">
        <v>0</v>
      </c>
    </row>
    <row r="808" spans="1:7" s="60" customFormat="1" ht="16.5" hidden="1" customHeight="1" thickTop="1" x14ac:dyDescent="0.25">
      <c r="A808" s="49" t="str">
        <f t="shared" si="25"/>
        <v>A</v>
      </c>
      <c r="B808" s="61" t="s">
        <v>315</v>
      </c>
      <c r="C808" s="61" t="s">
        <v>18</v>
      </c>
      <c r="D808" s="62">
        <f t="shared" si="24"/>
        <v>258.18853999999999</v>
      </c>
      <c r="E808" s="62"/>
      <c r="F808" s="62">
        <v>258.18853999999999</v>
      </c>
      <c r="G808" s="62">
        <v>0</v>
      </c>
    </row>
    <row r="809" spans="1:7" s="60" customFormat="1" ht="16.5" hidden="1" customHeight="1" x14ac:dyDescent="0.25">
      <c r="A809" s="49" t="str">
        <f t="shared" si="25"/>
        <v>A</v>
      </c>
      <c r="B809" s="63" t="s">
        <v>315</v>
      </c>
      <c r="C809" s="63" t="s">
        <v>32</v>
      </c>
      <c r="D809" s="64">
        <f t="shared" si="24"/>
        <v>258.18853999999999</v>
      </c>
      <c r="E809" s="64"/>
      <c r="F809" s="64">
        <v>258.18853999999999</v>
      </c>
      <c r="G809" s="64">
        <v>0</v>
      </c>
    </row>
    <row r="810" spans="1:7" s="60" customFormat="1" ht="16.5" hidden="1" customHeight="1" x14ac:dyDescent="0.25">
      <c r="A810" s="49" t="str">
        <f t="shared" si="25"/>
        <v>A</v>
      </c>
      <c r="B810" s="61" t="s">
        <v>315</v>
      </c>
      <c r="C810" s="61" t="s">
        <v>35</v>
      </c>
      <c r="D810" s="62">
        <f t="shared" si="24"/>
        <v>20989.040240000002</v>
      </c>
      <c r="E810" s="62"/>
      <c r="F810" s="62">
        <v>20989.040240000002</v>
      </c>
      <c r="G810" s="62">
        <v>0</v>
      </c>
    </row>
    <row r="811" spans="1:7" s="60" customFormat="1" ht="26.25" hidden="1" thickBot="1" x14ac:dyDescent="0.3">
      <c r="A811" s="49" t="str">
        <f t="shared" si="25"/>
        <v>A</v>
      </c>
      <c r="B811" s="57" t="s">
        <v>602</v>
      </c>
      <c r="C811" s="58" t="s">
        <v>603</v>
      </c>
      <c r="D811" s="59">
        <f t="shared" si="24"/>
        <v>18895</v>
      </c>
      <c r="E811" s="59"/>
      <c r="F811" s="59">
        <v>18895</v>
      </c>
      <c r="G811" s="59">
        <v>0</v>
      </c>
    </row>
    <row r="812" spans="1:7" s="60" customFormat="1" ht="16.5" hidden="1" customHeight="1" thickTop="1" x14ac:dyDescent="0.25">
      <c r="A812" s="49" t="str">
        <f t="shared" si="25"/>
        <v>A</v>
      </c>
      <c r="B812" s="61" t="s">
        <v>315</v>
      </c>
      <c r="C812" s="61" t="s">
        <v>18</v>
      </c>
      <c r="D812" s="62">
        <f t="shared" si="24"/>
        <v>45</v>
      </c>
      <c r="E812" s="62"/>
      <c r="F812" s="62">
        <v>45</v>
      </c>
      <c r="G812" s="62">
        <v>0</v>
      </c>
    </row>
    <row r="813" spans="1:7" s="60" customFormat="1" ht="16.5" hidden="1" customHeight="1" x14ac:dyDescent="0.25">
      <c r="A813" s="49" t="str">
        <f t="shared" si="25"/>
        <v>A</v>
      </c>
      <c r="B813" s="63" t="s">
        <v>315</v>
      </c>
      <c r="C813" s="63" t="s">
        <v>32</v>
      </c>
      <c r="D813" s="64">
        <f t="shared" si="24"/>
        <v>45</v>
      </c>
      <c r="E813" s="64"/>
      <c r="F813" s="64">
        <v>45</v>
      </c>
      <c r="G813" s="64">
        <v>0</v>
      </c>
    </row>
    <row r="814" spans="1:7" s="60" customFormat="1" ht="16.5" hidden="1" customHeight="1" x14ac:dyDescent="0.25">
      <c r="A814" s="49" t="str">
        <f t="shared" si="25"/>
        <v>A</v>
      </c>
      <c r="B814" s="61" t="s">
        <v>315</v>
      </c>
      <c r="C814" s="61" t="s">
        <v>35</v>
      </c>
      <c r="D814" s="62">
        <f t="shared" si="24"/>
        <v>18850</v>
      </c>
      <c r="E814" s="62"/>
      <c r="F814" s="62">
        <v>18850</v>
      </c>
      <c r="G814" s="62">
        <v>0</v>
      </c>
    </row>
    <row r="815" spans="1:7" s="60" customFormat="1" ht="39" hidden="1" thickBot="1" x14ac:dyDescent="0.3">
      <c r="A815" s="49" t="str">
        <f t="shared" si="25"/>
        <v>A</v>
      </c>
      <c r="B815" s="57" t="s">
        <v>604</v>
      </c>
      <c r="C815" s="58" t="s">
        <v>605</v>
      </c>
      <c r="D815" s="59">
        <f t="shared" si="24"/>
        <v>20488.600950000004</v>
      </c>
      <c r="E815" s="59"/>
      <c r="F815" s="59">
        <v>20488.600950000004</v>
      </c>
      <c r="G815" s="59">
        <v>0</v>
      </c>
    </row>
    <row r="816" spans="1:7" s="60" customFormat="1" ht="16.5" hidden="1" customHeight="1" thickTop="1" x14ac:dyDescent="0.25">
      <c r="A816" s="49" t="str">
        <f t="shared" si="25"/>
        <v>A</v>
      </c>
      <c r="B816" s="61" t="s">
        <v>315</v>
      </c>
      <c r="C816" s="61" t="s">
        <v>35</v>
      </c>
      <c r="D816" s="62">
        <f t="shared" si="24"/>
        <v>20488.600950000004</v>
      </c>
      <c r="E816" s="62"/>
      <c r="F816" s="62">
        <v>20488.600950000004</v>
      </c>
      <c r="G816" s="62">
        <v>0</v>
      </c>
    </row>
    <row r="817" spans="1:7" s="60" customFormat="1" ht="51.75" hidden="1" thickBot="1" x14ac:dyDescent="0.3">
      <c r="A817" s="49" t="str">
        <f t="shared" si="25"/>
        <v>A</v>
      </c>
      <c r="B817" s="57" t="s">
        <v>606</v>
      </c>
      <c r="C817" s="58" t="s">
        <v>607</v>
      </c>
      <c r="D817" s="59">
        <f t="shared" si="24"/>
        <v>8278.7208800000008</v>
      </c>
      <c r="E817" s="59"/>
      <c r="F817" s="59">
        <v>8278.7208800000008</v>
      </c>
      <c r="G817" s="59">
        <v>0</v>
      </c>
    </row>
    <row r="818" spans="1:7" s="60" customFormat="1" ht="16.5" hidden="1" customHeight="1" thickTop="1" x14ac:dyDescent="0.25">
      <c r="A818" s="49" t="str">
        <f t="shared" si="25"/>
        <v>A</v>
      </c>
      <c r="B818" s="61" t="s">
        <v>315</v>
      </c>
      <c r="C818" s="61" t="s">
        <v>18</v>
      </c>
      <c r="D818" s="62">
        <f t="shared" si="24"/>
        <v>440.75918999999999</v>
      </c>
      <c r="E818" s="62"/>
      <c r="F818" s="62">
        <v>440.75918999999999</v>
      </c>
      <c r="G818" s="62">
        <v>0</v>
      </c>
    </row>
    <row r="819" spans="1:7" s="60" customFormat="1" ht="16.5" hidden="1" customHeight="1" x14ac:dyDescent="0.25">
      <c r="A819" s="49" t="str">
        <f t="shared" si="25"/>
        <v>A</v>
      </c>
      <c r="B819" s="63" t="s">
        <v>315</v>
      </c>
      <c r="C819" s="63" t="s">
        <v>32</v>
      </c>
      <c r="D819" s="64">
        <f t="shared" si="24"/>
        <v>440.75918999999999</v>
      </c>
      <c r="E819" s="64"/>
      <c r="F819" s="64">
        <v>440.75918999999999</v>
      </c>
      <c r="G819" s="64">
        <v>0</v>
      </c>
    </row>
    <row r="820" spans="1:7" s="60" customFormat="1" ht="16.5" hidden="1" customHeight="1" x14ac:dyDescent="0.25">
      <c r="A820" s="49" t="str">
        <f t="shared" si="25"/>
        <v>A</v>
      </c>
      <c r="B820" s="61" t="s">
        <v>315</v>
      </c>
      <c r="C820" s="61" t="s">
        <v>35</v>
      </c>
      <c r="D820" s="62">
        <f t="shared" si="24"/>
        <v>7837.9616899999992</v>
      </c>
      <c r="E820" s="62"/>
      <c r="F820" s="62">
        <v>7837.9616899999992</v>
      </c>
      <c r="G820" s="62">
        <v>0</v>
      </c>
    </row>
    <row r="821" spans="1:7" s="60" customFormat="1" ht="15.75" hidden="1" thickBot="1" x14ac:dyDescent="0.3">
      <c r="A821" s="49" t="str">
        <f t="shared" si="25"/>
        <v>A</v>
      </c>
      <c r="B821" s="57" t="s">
        <v>608</v>
      </c>
      <c r="C821" s="58" t="s">
        <v>609</v>
      </c>
      <c r="D821" s="59">
        <f t="shared" si="24"/>
        <v>3128.6900599999999</v>
      </c>
      <c r="E821" s="59"/>
      <c r="F821" s="59">
        <v>3128.6900599999999</v>
      </c>
      <c r="G821" s="59">
        <v>0</v>
      </c>
    </row>
    <row r="822" spans="1:7" s="60" customFormat="1" ht="16.5" hidden="1" customHeight="1" thickTop="1" x14ac:dyDescent="0.25">
      <c r="A822" s="49" t="str">
        <f t="shared" si="25"/>
        <v>A</v>
      </c>
      <c r="B822" s="61" t="s">
        <v>315</v>
      </c>
      <c r="C822" s="61" t="s">
        <v>35</v>
      </c>
      <c r="D822" s="62">
        <f t="shared" si="24"/>
        <v>3128.6900599999999</v>
      </c>
      <c r="E822" s="62"/>
      <c r="F822" s="62">
        <v>3128.6900599999999</v>
      </c>
      <c r="G822" s="62">
        <v>0</v>
      </c>
    </row>
    <row r="823" spans="1:7" s="60" customFormat="1" ht="26.25" hidden="1" thickBot="1" x14ac:dyDescent="0.3">
      <c r="A823" s="49" t="str">
        <f t="shared" si="25"/>
        <v>A</v>
      </c>
      <c r="B823" s="57" t="s">
        <v>610</v>
      </c>
      <c r="C823" s="58" t="s">
        <v>611</v>
      </c>
      <c r="D823" s="59">
        <f t="shared" si="24"/>
        <v>443.17097999999999</v>
      </c>
      <c r="E823" s="59"/>
      <c r="F823" s="59">
        <v>443.17097999999999</v>
      </c>
      <c r="G823" s="59">
        <v>0</v>
      </c>
    </row>
    <row r="824" spans="1:7" s="60" customFormat="1" ht="16.5" hidden="1" customHeight="1" thickTop="1" x14ac:dyDescent="0.25">
      <c r="A824" s="49" t="str">
        <f t="shared" si="25"/>
        <v>A</v>
      </c>
      <c r="B824" s="61" t="s">
        <v>315</v>
      </c>
      <c r="C824" s="61" t="s">
        <v>35</v>
      </c>
      <c r="D824" s="62">
        <f t="shared" si="24"/>
        <v>443.17097999999999</v>
      </c>
      <c r="E824" s="62"/>
      <c r="F824" s="62">
        <v>443.17097999999999</v>
      </c>
      <c r="G824" s="62">
        <v>0</v>
      </c>
    </row>
    <row r="825" spans="1:7" ht="15.75" thickBot="1" x14ac:dyDescent="0.3">
      <c r="A825" s="49" t="str">
        <f t="shared" si="25"/>
        <v>A</v>
      </c>
      <c r="B825" s="50" t="s">
        <v>612</v>
      </c>
      <c r="C825" s="51" t="s">
        <v>613</v>
      </c>
      <c r="D825" s="52">
        <f t="shared" si="24"/>
        <v>610510.32712999987</v>
      </c>
      <c r="E825" s="52"/>
      <c r="F825" s="52">
        <v>610510.32712999987</v>
      </c>
      <c r="G825" s="52">
        <v>0</v>
      </c>
    </row>
    <row r="826" spans="1:7" ht="16.5" customHeight="1" thickTop="1" x14ac:dyDescent="0.25">
      <c r="A826" s="49" t="str">
        <f t="shared" si="25"/>
        <v>A</v>
      </c>
      <c r="B826" s="53" t="s">
        <v>315</v>
      </c>
      <c r="C826" s="53" t="s">
        <v>18</v>
      </c>
      <c r="D826" s="54">
        <f t="shared" si="24"/>
        <v>13890.850210000001</v>
      </c>
      <c r="E826" s="54"/>
      <c r="F826" s="54">
        <v>13890.850210000001</v>
      </c>
      <c r="G826" s="54">
        <v>0</v>
      </c>
    </row>
    <row r="827" spans="1:7" ht="16.5" customHeight="1" x14ac:dyDescent="0.25">
      <c r="A827" s="49" t="str">
        <f t="shared" si="25"/>
        <v>A</v>
      </c>
      <c r="B827" s="55" t="s">
        <v>315</v>
      </c>
      <c r="C827" s="55" t="s">
        <v>32</v>
      </c>
      <c r="D827" s="56">
        <f t="shared" si="24"/>
        <v>13205.850210000001</v>
      </c>
      <c r="E827" s="56"/>
      <c r="F827" s="56">
        <v>13205.850210000001</v>
      </c>
      <c r="G827" s="56">
        <v>0</v>
      </c>
    </row>
    <row r="828" spans="1:7" ht="16.5" customHeight="1" x14ac:dyDescent="0.25">
      <c r="A828" s="49" t="str">
        <f t="shared" si="25"/>
        <v>A</v>
      </c>
      <c r="B828" s="55" t="s">
        <v>315</v>
      </c>
      <c r="C828" s="55" t="s">
        <v>34</v>
      </c>
      <c r="D828" s="56">
        <f t="shared" si="24"/>
        <v>685</v>
      </c>
      <c r="E828" s="56"/>
      <c r="F828" s="56">
        <v>685</v>
      </c>
      <c r="G828" s="56">
        <v>0</v>
      </c>
    </row>
    <row r="829" spans="1:7" ht="16.5" customHeight="1" x14ac:dyDescent="0.25">
      <c r="A829" s="49" t="str">
        <f t="shared" si="25"/>
        <v>A</v>
      </c>
      <c r="B829" s="53" t="s">
        <v>315</v>
      </c>
      <c r="C829" s="53" t="s">
        <v>35</v>
      </c>
      <c r="D829" s="54">
        <f t="shared" si="24"/>
        <v>596619.47692000004</v>
      </c>
      <c r="E829" s="54"/>
      <c r="F829" s="54">
        <v>596619.47692000004</v>
      </c>
      <c r="G829" s="54">
        <v>0</v>
      </c>
    </row>
    <row r="830" spans="1:7" s="60" customFormat="1" ht="39" hidden="1" thickBot="1" x14ac:dyDescent="0.3">
      <c r="A830" s="49" t="str">
        <f t="shared" si="25"/>
        <v>A</v>
      </c>
      <c r="B830" s="57" t="s">
        <v>614</v>
      </c>
      <c r="C830" s="58" t="s">
        <v>615</v>
      </c>
      <c r="D830" s="59">
        <f t="shared" si="24"/>
        <v>37358.153290000002</v>
      </c>
      <c r="E830" s="59"/>
      <c r="F830" s="59">
        <v>37358.153290000002</v>
      </c>
      <c r="G830" s="59">
        <v>0</v>
      </c>
    </row>
    <row r="831" spans="1:7" s="60" customFormat="1" ht="16.5" hidden="1" customHeight="1" thickTop="1" x14ac:dyDescent="0.25">
      <c r="A831" s="49" t="str">
        <f t="shared" si="25"/>
        <v>A</v>
      </c>
      <c r="B831" s="61" t="s">
        <v>315</v>
      </c>
      <c r="C831" s="61" t="s">
        <v>18</v>
      </c>
      <c r="D831" s="62">
        <f t="shared" si="24"/>
        <v>645.28197999999998</v>
      </c>
      <c r="E831" s="62"/>
      <c r="F831" s="62">
        <v>645.28197999999998</v>
      </c>
      <c r="G831" s="62">
        <v>0</v>
      </c>
    </row>
    <row r="832" spans="1:7" s="60" customFormat="1" ht="16.5" hidden="1" customHeight="1" x14ac:dyDescent="0.25">
      <c r="A832" s="49" t="str">
        <f t="shared" si="25"/>
        <v>A</v>
      </c>
      <c r="B832" s="63" t="s">
        <v>315</v>
      </c>
      <c r="C832" s="63" t="s">
        <v>32</v>
      </c>
      <c r="D832" s="64">
        <f t="shared" si="24"/>
        <v>645.28197999999998</v>
      </c>
      <c r="E832" s="64"/>
      <c r="F832" s="64">
        <v>645.28197999999998</v>
      </c>
      <c r="G832" s="64">
        <v>0</v>
      </c>
    </row>
    <row r="833" spans="1:7" s="60" customFormat="1" ht="16.5" hidden="1" customHeight="1" x14ac:dyDescent="0.25">
      <c r="A833" s="49" t="str">
        <f t="shared" si="25"/>
        <v>A</v>
      </c>
      <c r="B833" s="61" t="s">
        <v>315</v>
      </c>
      <c r="C833" s="61" t="s">
        <v>35</v>
      </c>
      <c r="D833" s="62">
        <f t="shared" si="24"/>
        <v>36712.871310000002</v>
      </c>
      <c r="E833" s="62"/>
      <c r="F833" s="62">
        <v>36712.871310000002</v>
      </c>
      <c r="G833" s="62">
        <v>0</v>
      </c>
    </row>
    <row r="834" spans="1:7" s="60" customFormat="1" ht="15.75" hidden="1" thickBot="1" x14ac:dyDescent="0.3">
      <c r="A834" s="49" t="str">
        <f t="shared" si="25"/>
        <v>A</v>
      </c>
      <c r="B834" s="57" t="s">
        <v>616</v>
      </c>
      <c r="C834" s="58" t="s">
        <v>617</v>
      </c>
      <c r="D834" s="59">
        <f t="shared" si="24"/>
        <v>45210.329229999996</v>
      </c>
      <c r="E834" s="59"/>
      <c r="F834" s="59">
        <v>45210.329229999996</v>
      </c>
      <c r="G834" s="59">
        <v>0</v>
      </c>
    </row>
    <row r="835" spans="1:7" s="60" customFormat="1" ht="16.5" hidden="1" customHeight="1" thickTop="1" x14ac:dyDescent="0.25">
      <c r="A835" s="49" t="str">
        <f t="shared" si="25"/>
        <v>A</v>
      </c>
      <c r="B835" s="61" t="s">
        <v>315</v>
      </c>
      <c r="C835" s="61" t="s">
        <v>18</v>
      </c>
      <c r="D835" s="62">
        <f t="shared" ref="D835:D898" si="26">-E835+F835+G835</f>
        <v>4737.4077400000006</v>
      </c>
      <c r="E835" s="62"/>
      <c r="F835" s="62">
        <v>4737.4077400000006</v>
      </c>
      <c r="G835" s="62">
        <v>0</v>
      </c>
    </row>
    <row r="836" spans="1:7" s="60" customFormat="1" ht="16.5" hidden="1" customHeight="1" x14ac:dyDescent="0.25">
      <c r="A836" s="49" t="str">
        <f t="shared" ref="A836:A899" si="27">IF(OR(D836&lt;&gt;0,),"A","B")</f>
        <v>A</v>
      </c>
      <c r="B836" s="63" t="s">
        <v>315</v>
      </c>
      <c r="C836" s="63" t="s">
        <v>32</v>
      </c>
      <c r="D836" s="64">
        <f t="shared" si="26"/>
        <v>4737.4077400000006</v>
      </c>
      <c r="E836" s="64"/>
      <c r="F836" s="64">
        <v>4737.4077400000006</v>
      </c>
      <c r="G836" s="64">
        <v>0</v>
      </c>
    </row>
    <row r="837" spans="1:7" s="60" customFormat="1" ht="16.5" hidden="1" customHeight="1" x14ac:dyDescent="0.25">
      <c r="A837" s="49" t="str">
        <f t="shared" si="27"/>
        <v>A</v>
      </c>
      <c r="B837" s="61" t="s">
        <v>315</v>
      </c>
      <c r="C837" s="61" t="s">
        <v>35</v>
      </c>
      <c r="D837" s="62">
        <f t="shared" si="26"/>
        <v>40472.921490000001</v>
      </c>
      <c r="E837" s="62"/>
      <c r="F837" s="62">
        <v>40472.921490000001</v>
      </c>
      <c r="G837" s="62">
        <v>0</v>
      </c>
    </row>
    <row r="838" spans="1:7" s="60" customFormat="1" ht="26.25" hidden="1" thickBot="1" x14ac:dyDescent="0.3">
      <c r="A838" s="49" t="str">
        <f t="shared" si="27"/>
        <v>A</v>
      </c>
      <c r="B838" s="57" t="s">
        <v>618</v>
      </c>
      <c r="C838" s="58" t="s">
        <v>619</v>
      </c>
      <c r="D838" s="59">
        <f t="shared" si="26"/>
        <v>12803</v>
      </c>
      <c r="E838" s="59"/>
      <c r="F838" s="59">
        <v>12803</v>
      </c>
      <c r="G838" s="59">
        <v>0</v>
      </c>
    </row>
    <row r="839" spans="1:7" s="60" customFormat="1" ht="16.5" hidden="1" customHeight="1" thickTop="1" x14ac:dyDescent="0.25">
      <c r="A839" s="49" t="str">
        <f t="shared" si="27"/>
        <v>A</v>
      </c>
      <c r="B839" s="61" t="s">
        <v>315</v>
      </c>
      <c r="C839" s="61" t="s">
        <v>35</v>
      </c>
      <c r="D839" s="62">
        <f t="shared" si="26"/>
        <v>12803</v>
      </c>
      <c r="E839" s="62"/>
      <c r="F839" s="62">
        <v>12803</v>
      </c>
      <c r="G839" s="62">
        <v>0</v>
      </c>
    </row>
    <row r="840" spans="1:7" s="60" customFormat="1" ht="26.25" hidden="1" thickBot="1" x14ac:dyDescent="0.3">
      <c r="A840" s="49" t="str">
        <f t="shared" si="27"/>
        <v>A</v>
      </c>
      <c r="B840" s="57" t="s">
        <v>620</v>
      </c>
      <c r="C840" s="58" t="s">
        <v>621</v>
      </c>
      <c r="D840" s="59">
        <f t="shared" si="26"/>
        <v>6421.0579200000002</v>
      </c>
      <c r="E840" s="59"/>
      <c r="F840" s="59">
        <v>6421.0579200000002</v>
      </c>
      <c r="G840" s="59">
        <v>0</v>
      </c>
    </row>
    <row r="841" spans="1:7" s="60" customFormat="1" ht="16.5" hidden="1" customHeight="1" thickTop="1" x14ac:dyDescent="0.25">
      <c r="A841" s="49" t="str">
        <f t="shared" si="27"/>
        <v>A</v>
      </c>
      <c r="B841" s="61" t="s">
        <v>315</v>
      </c>
      <c r="C841" s="61" t="s">
        <v>18</v>
      </c>
      <c r="D841" s="62">
        <f t="shared" si="26"/>
        <v>263.75582000000003</v>
      </c>
      <c r="E841" s="62"/>
      <c r="F841" s="62">
        <v>263.75582000000003</v>
      </c>
      <c r="G841" s="62">
        <v>0</v>
      </c>
    </row>
    <row r="842" spans="1:7" s="60" customFormat="1" ht="16.5" hidden="1" customHeight="1" x14ac:dyDescent="0.25">
      <c r="A842" s="49" t="str">
        <f t="shared" si="27"/>
        <v>A</v>
      </c>
      <c r="B842" s="63" t="s">
        <v>315</v>
      </c>
      <c r="C842" s="63" t="s">
        <v>32</v>
      </c>
      <c r="D842" s="64">
        <f t="shared" si="26"/>
        <v>263.75582000000003</v>
      </c>
      <c r="E842" s="64"/>
      <c r="F842" s="64">
        <v>263.75582000000003</v>
      </c>
      <c r="G842" s="64">
        <v>0</v>
      </c>
    </row>
    <row r="843" spans="1:7" s="60" customFormat="1" ht="16.5" hidden="1" customHeight="1" x14ac:dyDescent="0.25">
      <c r="A843" s="49" t="str">
        <f t="shared" si="27"/>
        <v>A</v>
      </c>
      <c r="B843" s="61" t="s">
        <v>315</v>
      </c>
      <c r="C843" s="61" t="s">
        <v>35</v>
      </c>
      <c r="D843" s="62">
        <f t="shared" si="26"/>
        <v>6157.3020999999999</v>
      </c>
      <c r="E843" s="62"/>
      <c r="F843" s="62">
        <v>6157.3020999999999</v>
      </c>
      <c r="G843" s="62">
        <v>0</v>
      </c>
    </row>
    <row r="844" spans="1:7" s="60" customFormat="1" ht="39" hidden="1" thickBot="1" x14ac:dyDescent="0.3">
      <c r="A844" s="49" t="str">
        <f t="shared" si="27"/>
        <v>A</v>
      </c>
      <c r="B844" s="57" t="s">
        <v>622</v>
      </c>
      <c r="C844" s="58" t="s">
        <v>623</v>
      </c>
      <c r="D844" s="59">
        <f t="shared" si="26"/>
        <v>54037.003489999996</v>
      </c>
      <c r="E844" s="59"/>
      <c r="F844" s="59">
        <v>54037.003489999996</v>
      </c>
      <c r="G844" s="59">
        <v>0</v>
      </c>
    </row>
    <row r="845" spans="1:7" s="60" customFormat="1" ht="16.5" hidden="1" customHeight="1" thickTop="1" x14ac:dyDescent="0.25">
      <c r="A845" s="49" t="str">
        <f t="shared" si="27"/>
        <v>A</v>
      </c>
      <c r="B845" s="61" t="s">
        <v>315</v>
      </c>
      <c r="C845" s="61" t="s">
        <v>18</v>
      </c>
      <c r="D845" s="62">
        <f t="shared" si="26"/>
        <v>78</v>
      </c>
      <c r="E845" s="62"/>
      <c r="F845" s="62">
        <v>78</v>
      </c>
      <c r="G845" s="62">
        <v>0</v>
      </c>
    </row>
    <row r="846" spans="1:7" s="60" customFormat="1" ht="16.5" hidden="1" customHeight="1" x14ac:dyDescent="0.25">
      <c r="A846" s="49" t="str">
        <f t="shared" si="27"/>
        <v>A</v>
      </c>
      <c r="B846" s="63" t="s">
        <v>315</v>
      </c>
      <c r="C846" s="63" t="s">
        <v>32</v>
      </c>
      <c r="D846" s="64">
        <f t="shared" si="26"/>
        <v>78</v>
      </c>
      <c r="E846" s="64"/>
      <c r="F846" s="64">
        <v>78</v>
      </c>
      <c r="G846" s="64">
        <v>0</v>
      </c>
    </row>
    <row r="847" spans="1:7" s="60" customFormat="1" ht="16.5" hidden="1" customHeight="1" x14ac:dyDescent="0.25">
      <c r="A847" s="49" t="str">
        <f t="shared" si="27"/>
        <v>A</v>
      </c>
      <c r="B847" s="61" t="s">
        <v>315</v>
      </c>
      <c r="C847" s="61" t="s">
        <v>35</v>
      </c>
      <c r="D847" s="62">
        <f t="shared" si="26"/>
        <v>53959.003489999996</v>
      </c>
      <c r="E847" s="62"/>
      <c r="F847" s="62">
        <v>53959.003489999996</v>
      </c>
      <c r="G847" s="62">
        <v>0</v>
      </c>
    </row>
    <row r="848" spans="1:7" s="60" customFormat="1" ht="26.25" hidden="1" thickBot="1" x14ac:dyDescent="0.3">
      <c r="A848" s="49" t="str">
        <f t="shared" si="27"/>
        <v>A</v>
      </c>
      <c r="B848" s="57" t="s">
        <v>624</v>
      </c>
      <c r="C848" s="58" t="s">
        <v>625</v>
      </c>
      <c r="D848" s="59">
        <f t="shared" si="26"/>
        <v>112722.02372</v>
      </c>
      <c r="E848" s="59"/>
      <c r="F848" s="59">
        <v>112722.02372</v>
      </c>
      <c r="G848" s="59">
        <v>0</v>
      </c>
    </row>
    <row r="849" spans="1:7" s="60" customFormat="1" ht="16.5" hidden="1" customHeight="1" thickTop="1" x14ac:dyDescent="0.25">
      <c r="A849" s="49" t="str">
        <f t="shared" si="27"/>
        <v>A</v>
      </c>
      <c r="B849" s="61" t="s">
        <v>315</v>
      </c>
      <c r="C849" s="61" t="s">
        <v>18</v>
      </c>
      <c r="D849" s="62">
        <f t="shared" si="26"/>
        <v>2712.2134300000002</v>
      </c>
      <c r="E849" s="62"/>
      <c r="F849" s="62">
        <v>2712.2134300000002</v>
      </c>
      <c r="G849" s="62">
        <v>0</v>
      </c>
    </row>
    <row r="850" spans="1:7" s="60" customFormat="1" ht="16.5" hidden="1" customHeight="1" x14ac:dyDescent="0.25">
      <c r="A850" s="49" t="str">
        <f t="shared" si="27"/>
        <v>A</v>
      </c>
      <c r="B850" s="63" t="s">
        <v>315</v>
      </c>
      <c r="C850" s="63" t="s">
        <v>32</v>
      </c>
      <c r="D850" s="64">
        <f t="shared" si="26"/>
        <v>2712.2134300000002</v>
      </c>
      <c r="E850" s="64"/>
      <c r="F850" s="64">
        <v>2712.2134300000002</v>
      </c>
      <c r="G850" s="64">
        <v>0</v>
      </c>
    </row>
    <row r="851" spans="1:7" s="60" customFormat="1" ht="16.5" hidden="1" customHeight="1" x14ac:dyDescent="0.25">
      <c r="A851" s="49" t="str">
        <f t="shared" si="27"/>
        <v>A</v>
      </c>
      <c r="B851" s="61" t="s">
        <v>315</v>
      </c>
      <c r="C851" s="61" t="s">
        <v>35</v>
      </c>
      <c r="D851" s="62">
        <f t="shared" si="26"/>
        <v>110009.81028999999</v>
      </c>
      <c r="E851" s="62"/>
      <c r="F851" s="62">
        <v>110009.81028999999</v>
      </c>
      <c r="G851" s="62">
        <v>0</v>
      </c>
    </row>
    <row r="852" spans="1:7" s="60" customFormat="1" ht="26.25" hidden="1" thickBot="1" x14ac:dyDescent="0.3">
      <c r="A852" s="49" t="str">
        <f t="shared" si="27"/>
        <v>A</v>
      </c>
      <c r="B852" s="57" t="s">
        <v>626</v>
      </c>
      <c r="C852" s="58" t="s">
        <v>627</v>
      </c>
      <c r="D852" s="59">
        <f t="shared" si="26"/>
        <v>128978.91262999999</v>
      </c>
      <c r="E852" s="59"/>
      <c r="F852" s="59">
        <v>128978.91262999999</v>
      </c>
      <c r="G852" s="59">
        <v>0</v>
      </c>
    </row>
    <row r="853" spans="1:7" s="60" customFormat="1" ht="16.5" hidden="1" customHeight="1" thickTop="1" x14ac:dyDescent="0.25">
      <c r="A853" s="49" t="str">
        <f t="shared" si="27"/>
        <v>A</v>
      </c>
      <c r="B853" s="61" t="s">
        <v>315</v>
      </c>
      <c r="C853" s="61" t="s">
        <v>18</v>
      </c>
      <c r="D853" s="62">
        <f t="shared" si="26"/>
        <v>258.91262999999998</v>
      </c>
      <c r="E853" s="62"/>
      <c r="F853" s="62">
        <v>258.91262999999998</v>
      </c>
      <c r="G853" s="62">
        <v>0</v>
      </c>
    </row>
    <row r="854" spans="1:7" s="60" customFormat="1" ht="16.5" hidden="1" customHeight="1" x14ac:dyDescent="0.25">
      <c r="A854" s="49" t="str">
        <f t="shared" si="27"/>
        <v>A</v>
      </c>
      <c r="B854" s="63" t="s">
        <v>315</v>
      </c>
      <c r="C854" s="63" t="s">
        <v>32</v>
      </c>
      <c r="D854" s="64">
        <f t="shared" si="26"/>
        <v>258.91262999999998</v>
      </c>
      <c r="E854" s="64"/>
      <c r="F854" s="64">
        <v>258.91262999999998</v>
      </c>
      <c r="G854" s="64">
        <v>0</v>
      </c>
    </row>
    <row r="855" spans="1:7" s="60" customFormat="1" ht="16.5" hidden="1" customHeight="1" x14ac:dyDescent="0.25">
      <c r="A855" s="49" t="str">
        <f t="shared" si="27"/>
        <v>A</v>
      </c>
      <c r="B855" s="61" t="s">
        <v>315</v>
      </c>
      <c r="C855" s="61" t="s">
        <v>35</v>
      </c>
      <c r="D855" s="62">
        <f t="shared" si="26"/>
        <v>128720</v>
      </c>
      <c r="E855" s="62"/>
      <c r="F855" s="62">
        <v>128720</v>
      </c>
      <c r="G855" s="62">
        <v>0</v>
      </c>
    </row>
    <row r="856" spans="1:7" s="60" customFormat="1" ht="26.25" hidden="1" thickBot="1" x14ac:dyDescent="0.3">
      <c r="A856" s="49" t="str">
        <f t="shared" si="27"/>
        <v>A</v>
      </c>
      <c r="B856" s="57" t="s">
        <v>628</v>
      </c>
      <c r="C856" s="58" t="s">
        <v>629</v>
      </c>
      <c r="D856" s="59">
        <f t="shared" si="26"/>
        <v>13517.844570000001</v>
      </c>
      <c r="E856" s="59"/>
      <c r="F856" s="59">
        <v>13517.844570000001</v>
      </c>
      <c r="G856" s="59">
        <v>0</v>
      </c>
    </row>
    <row r="857" spans="1:7" s="60" customFormat="1" ht="16.5" hidden="1" customHeight="1" thickTop="1" x14ac:dyDescent="0.25">
      <c r="A857" s="49" t="str">
        <f t="shared" si="27"/>
        <v>A</v>
      </c>
      <c r="B857" s="61" t="s">
        <v>315</v>
      </c>
      <c r="C857" s="61" t="s">
        <v>18</v>
      </c>
      <c r="D857" s="62">
        <f t="shared" si="26"/>
        <v>1779.9574700000001</v>
      </c>
      <c r="E857" s="62"/>
      <c r="F857" s="62">
        <v>1779.9574700000001</v>
      </c>
      <c r="G857" s="62">
        <v>0</v>
      </c>
    </row>
    <row r="858" spans="1:7" s="60" customFormat="1" ht="16.5" hidden="1" customHeight="1" x14ac:dyDescent="0.25">
      <c r="A858" s="49" t="str">
        <f t="shared" si="27"/>
        <v>A</v>
      </c>
      <c r="B858" s="63" t="s">
        <v>315</v>
      </c>
      <c r="C858" s="63" t="s">
        <v>32</v>
      </c>
      <c r="D858" s="64">
        <f t="shared" si="26"/>
        <v>1779.9574700000001</v>
      </c>
      <c r="E858" s="64"/>
      <c r="F858" s="64">
        <v>1779.9574700000001</v>
      </c>
      <c r="G858" s="64">
        <v>0</v>
      </c>
    </row>
    <row r="859" spans="1:7" s="60" customFormat="1" ht="16.5" hidden="1" customHeight="1" x14ac:dyDescent="0.25">
      <c r="A859" s="49" t="str">
        <f t="shared" si="27"/>
        <v>A</v>
      </c>
      <c r="B859" s="61" t="s">
        <v>315</v>
      </c>
      <c r="C859" s="61" t="s">
        <v>35</v>
      </c>
      <c r="D859" s="62">
        <f t="shared" si="26"/>
        <v>11737.8871</v>
      </c>
      <c r="E859" s="62"/>
      <c r="F859" s="62">
        <v>11737.8871</v>
      </c>
      <c r="G859" s="62">
        <v>0</v>
      </c>
    </row>
    <row r="860" spans="1:7" s="60" customFormat="1" ht="26.25" hidden="1" thickBot="1" x14ac:dyDescent="0.3">
      <c r="A860" s="49" t="str">
        <f t="shared" si="27"/>
        <v>A</v>
      </c>
      <c r="B860" s="57" t="s">
        <v>630</v>
      </c>
      <c r="C860" s="58" t="s">
        <v>631</v>
      </c>
      <c r="D860" s="59">
        <f t="shared" si="26"/>
        <v>77593.873909999995</v>
      </c>
      <c r="E860" s="59"/>
      <c r="F860" s="59">
        <v>77593.873909999995</v>
      </c>
      <c r="G860" s="59">
        <v>0</v>
      </c>
    </row>
    <row r="861" spans="1:7" s="60" customFormat="1" ht="16.5" hidden="1" customHeight="1" thickTop="1" x14ac:dyDescent="0.25">
      <c r="A861" s="49" t="str">
        <f t="shared" si="27"/>
        <v>A</v>
      </c>
      <c r="B861" s="61" t="s">
        <v>315</v>
      </c>
      <c r="C861" s="61" t="s">
        <v>18</v>
      </c>
      <c r="D861" s="62">
        <f t="shared" si="26"/>
        <v>138.87391</v>
      </c>
      <c r="E861" s="62"/>
      <c r="F861" s="62">
        <v>138.87391</v>
      </c>
      <c r="G861" s="62">
        <v>0</v>
      </c>
    </row>
    <row r="862" spans="1:7" s="60" customFormat="1" ht="16.5" hidden="1" customHeight="1" x14ac:dyDescent="0.25">
      <c r="A862" s="49" t="str">
        <f t="shared" si="27"/>
        <v>A</v>
      </c>
      <c r="B862" s="63" t="s">
        <v>315</v>
      </c>
      <c r="C862" s="63" t="s">
        <v>32</v>
      </c>
      <c r="D862" s="64">
        <f t="shared" si="26"/>
        <v>138.87391</v>
      </c>
      <c r="E862" s="64"/>
      <c r="F862" s="64">
        <v>138.87391</v>
      </c>
      <c r="G862" s="64">
        <v>0</v>
      </c>
    </row>
    <row r="863" spans="1:7" s="60" customFormat="1" ht="16.5" hidden="1" customHeight="1" x14ac:dyDescent="0.25">
      <c r="A863" s="49" t="str">
        <f t="shared" si="27"/>
        <v>A</v>
      </c>
      <c r="B863" s="61" t="s">
        <v>315</v>
      </c>
      <c r="C863" s="61" t="s">
        <v>35</v>
      </c>
      <c r="D863" s="62">
        <f t="shared" si="26"/>
        <v>77455</v>
      </c>
      <c r="E863" s="62"/>
      <c r="F863" s="62">
        <v>77455</v>
      </c>
      <c r="G863" s="62">
        <v>0</v>
      </c>
    </row>
    <row r="864" spans="1:7" s="60" customFormat="1" ht="39" hidden="1" thickBot="1" x14ac:dyDescent="0.3">
      <c r="A864" s="49" t="str">
        <f t="shared" si="27"/>
        <v>A</v>
      </c>
      <c r="B864" s="57" t="s">
        <v>632</v>
      </c>
      <c r="C864" s="58" t="s">
        <v>633</v>
      </c>
      <c r="D864" s="59">
        <f t="shared" si="26"/>
        <v>102183.33085</v>
      </c>
      <c r="E864" s="59"/>
      <c r="F864" s="59">
        <v>102183.33085</v>
      </c>
      <c r="G864" s="59">
        <v>0</v>
      </c>
    </row>
    <row r="865" spans="1:7" s="60" customFormat="1" ht="16.5" hidden="1" customHeight="1" thickTop="1" x14ac:dyDescent="0.25">
      <c r="A865" s="49" t="str">
        <f t="shared" si="27"/>
        <v>A</v>
      </c>
      <c r="B865" s="61" t="s">
        <v>315</v>
      </c>
      <c r="C865" s="61" t="s">
        <v>18</v>
      </c>
      <c r="D865" s="62">
        <f t="shared" si="26"/>
        <v>1510.28071</v>
      </c>
      <c r="E865" s="62"/>
      <c r="F865" s="62">
        <v>1510.28071</v>
      </c>
      <c r="G865" s="62">
        <v>0</v>
      </c>
    </row>
    <row r="866" spans="1:7" s="60" customFormat="1" ht="16.5" hidden="1" customHeight="1" x14ac:dyDescent="0.25">
      <c r="A866" s="49" t="str">
        <f t="shared" si="27"/>
        <v>A</v>
      </c>
      <c r="B866" s="63" t="s">
        <v>315</v>
      </c>
      <c r="C866" s="63" t="s">
        <v>32</v>
      </c>
      <c r="D866" s="64">
        <f t="shared" si="26"/>
        <v>1510.28071</v>
      </c>
      <c r="E866" s="64"/>
      <c r="F866" s="64">
        <v>1510.28071</v>
      </c>
      <c r="G866" s="64">
        <v>0</v>
      </c>
    </row>
    <row r="867" spans="1:7" s="60" customFormat="1" ht="16.5" hidden="1" customHeight="1" x14ac:dyDescent="0.25">
      <c r="A867" s="49" t="str">
        <f t="shared" si="27"/>
        <v>A</v>
      </c>
      <c r="B867" s="61" t="s">
        <v>315</v>
      </c>
      <c r="C867" s="61" t="s">
        <v>35</v>
      </c>
      <c r="D867" s="62">
        <f t="shared" si="26"/>
        <v>100673.05013999999</v>
      </c>
      <c r="E867" s="62"/>
      <c r="F867" s="62">
        <v>100673.05013999999</v>
      </c>
      <c r="G867" s="62">
        <v>0</v>
      </c>
    </row>
    <row r="868" spans="1:7" s="60" customFormat="1" ht="26.25" hidden="1" thickBot="1" x14ac:dyDescent="0.3">
      <c r="A868" s="49" t="str">
        <f t="shared" si="27"/>
        <v>A</v>
      </c>
      <c r="B868" s="57" t="s">
        <v>634</v>
      </c>
      <c r="C868" s="58" t="s">
        <v>635</v>
      </c>
      <c r="D868" s="59">
        <f t="shared" si="26"/>
        <v>5638.0280000000002</v>
      </c>
      <c r="E868" s="59"/>
      <c r="F868" s="59">
        <v>5638.0280000000002</v>
      </c>
      <c r="G868" s="59">
        <v>0</v>
      </c>
    </row>
    <row r="869" spans="1:7" s="60" customFormat="1" ht="16.5" hidden="1" customHeight="1" thickTop="1" x14ac:dyDescent="0.25">
      <c r="A869" s="49" t="str">
        <f t="shared" si="27"/>
        <v>A</v>
      </c>
      <c r="B869" s="61" t="s">
        <v>315</v>
      </c>
      <c r="C869" s="61" t="s">
        <v>18</v>
      </c>
      <c r="D869" s="62">
        <f t="shared" si="26"/>
        <v>919.39700000000005</v>
      </c>
      <c r="E869" s="62"/>
      <c r="F869" s="62">
        <v>919.39700000000005</v>
      </c>
      <c r="G869" s="62">
        <v>0</v>
      </c>
    </row>
    <row r="870" spans="1:7" s="60" customFormat="1" ht="16.5" hidden="1" customHeight="1" x14ac:dyDescent="0.25">
      <c r="A870" s="49" t="str">
        <f t="shared" si="27"/>
        <v>A</v>
      </c>
      <c r="B870" s="63" t="s">
        <v>315</v>
      </c>
      <c r="C870" s="63" t="s">
        <v>32</v>
      </c>
      <c r="D870" s="64">
        <f t="shared" si="26"/>
        <v>919.39700000000005</v>
      </c>
      <c r="E870" s="64"/>
      <c r="F870" s="64">
        <v>919.39700000000005</v>
      </c>
      <c r="G870" s="64">
        <v>0</v>
      </c>
    </row>
    <row r="871" spans="1:7" s="60" customFormat="1" ht="16.5" hidden="1" customHeight="1" x14ac:dyDescent="0.25">
      <c r="A871" s="49" t="str">
        <f t="shared" si="27"/>
        <v>A</v>
      </c>
      <c r="B871" s="61" t="s">
        <v>315</v>
      </c>
      <c r="C871" s="61" t="s">
        <v>35</v>
      </c>
      <c r="D871" s="62">
        <f t="shared" si="26"/>
        <v>4718.6310000000003</v>
      </c>
      <c r="E871" s="62"/>
      <c r="F871" s="62">
        <v>4718.6310000000003</v>
      </c>
      <c r="G871" s="62">
        <v>0</v>
      </c>
    </row>
    <row r="872" spans="1:7" s="60" customFormat="1" ht="15.75" hidden="1" thickBot="1" x14ac:dyDescent="0.3">
      <c r="A872" s="49" t="str">
        <f t="shared" si="27"/>
        <v>A</v>
      </c>
      <c r="B872" s="57" t="s">
        <v>636</v>
      </c>
      <c r="C872" s="58" t="s">
        <v>637</v>
      </c>
      <c r="D872" s="59">
        <f t="shared" si="26"/>
        <v>2.1360000000000001</v>
      </c>
      <c r="E872" s="59"/>
      <c r="F872" s="59">
        <v>2.1360000000000001</v>
      </c>
      <c r="G872" s="59">
        <v>0</v>
      </c>
    </row>
    <row r="873" spans="1:7" s="60" customFormat="1" ht="16.5" hidden="1" customHeight="1" thickTop="1" x14ac:dyDescent="0.25">
      <c r="A873" s="49" t="str">
        <f t="shared" si="27"/>
        <v>A</v>
      </c>
      <c r="B873" s="61" t="s">
        <v>315</v>
      </c>
      <c r="C873" s="61" t="s">
        <v>18</v>
      </c>
      <c r="D873" s="62">
        <f t="shared" si="26"/>
        <v>2.1360000000000001</v>
      </c>
      <c r="E873" s="62"/>
      <c r="F873" s="62">
        <v>2.1360000000000001</v>
      </c>
      <c r="G873" s="62">
        <v>0</v>
      </c>
    </row>
    <row r="874" spans="1:7" s="60" customFormat="1" ht="16.5" hidden="1" customHeight="1" x14ac:dyDescent="0.25">
      <c r="A874" s="49" t="str">
        <f t="shared" si="27"/>
        <v>A</v>
      </c>
      <c r="B874" s="63" t="s">
        <v>315</v>
      </c>
      <c r="C874" s="63" t="s">
        <v>32</v>
      </c>
      <c r="D874" s="64">
        <f t="shared" si="26"/>
        <v>2.1360000000000001</v>
      </c>
      <c r="E874" s="64"/>
      <c r="F874" s="64">
        <v>2.1360000000000001</v>
      </c>
      <c r="G874" s="64">
        <v>0</v>
      </c>
    </row>
    <row r="875" spans="1:7" s="60" customFormat="1" ht="39" hidden="1" thickBot="1" x14ac:dyDescent="0.3">
      <c r="A875" s="49" t="str">
        <f t="shared" si="27"/>
        <v>A</v>
      </c>
      <c r="B875" s="57" t="s">
        <v>638</v>
      </c>
      <c r="C875" s="58" t="s">
        <v>639</v>
      </c>
      <c r="D875" s="59">
        <f t="shared" si="26"/>
        <v>4809.6335199999994</v>
      </c>
      <c r="E875" s="59"/>
      <c r="F875" s="59">
        <v>4809.6335199999994</v>
      </c>
      <c r="G875" s="59">
        <v>0</v>
      </c>
    </row>
    <row r="876" spans="1:7" s="60" customFormat="1" ht="16.5" hidden="1" customHeight="1" thickTop="1" x14ac:dyDescent="0.25">
      <c r="A876" s="49" t="str">
        <f t="shared" si="27"/>
        <v>A</v>
      </c>
      <c r="B876" s="61" t="s">
        <v>315</v>
      </c>
      <c r="C876" s="61" t="s">
        <v>18</v>
      </c>
      <c r="D876" s="62">
        <f t="shared" si="26"/>
        <v>159.63352000000003</v>
      </c>
      <c r="E876" s="62"/>
      <c r="F876" s="62">
        <v>159.63352000000003</v>
      </c>
      <c r="G876" s="62">
        <v>0</v>
      </c>
    </row>
    <row r="877" spans="1:7" s="60" customFormat="1" ht="16.5" hidden="1" customHeight="1" x14ac:dyDescent="0.25">
      <c r="A877" s="49" t="str">
        <f t="shared" si="27"/>
        <v>A</v>
      </c>
      <c r="B877" s="63" t="s">
        <v>315</v>
      </c>
      <c r="C877" s="63" t="s">
        <v>32</v>
      </c>
      <c r="D877" s="64">
        <f t="shared" si="26"/>
        <v>159.63352000000003</v>
      </c>
      <c r="E877" s="64"/>
      <c r="F877" s="64">
        <v>159.63352000000003</v>
      </c>
      <c r="G877" s="64">
        <v>0</v>
      </c>
    </row>
    <row r="878" spans="1:7" s="60" customFormat="1" ht="16.5" hidden="1" customHeight="1" x14ac:dyDescent="0.25">
      <c r="A878" s="49" t="str">
        <f t="shared" si="27"/>
        <v>A</v>
      </c>
      <c r="B878" s="61" t="s">
        <v>315</v>
      </c>
      <c r="C878" s="61" t="s">
        <v>35</v>
      </c>
      <c r="D878" s="62">
        <f t="shared" si="26"/>
        <v>4650</v>
      </c>
      <c r="E878" s="62"/>
      <c r="F878" s="62">
        <v>4650</v>
      </c>
      <c r="G878" s="62">
        <v>0</v>
      </c>
    </row>
    <row r="879" spans="1:7" s="60" customFormat="1" ht="26.25" hidden="1" thickBot="1" x14ac:dyDescent="0.3">
      <c r="A879" s="49" t="str">
        <f t="shared" si="27"/>
        <v>A</v>
      </c>
      <c r="B879" s="57" t="s">
        <v>640</v>
      </c>
      <c r="C879" s="58" t="s">
        <v>641</v>
      </c>
      <c r="D879" s="59">
        <f t="shared" si="26"/>
        <v>9235</v>
      </c>
      <c r="E879" s="59"/>
      <c r="F879" s="59">
        <v>9235</v>
      </c>
      <c r="G879" s="59">
        <v>0</v>
      </c>
    </row>
    <row r="880" spans="1:7" s="60" customFormat="1" ht="16.5" hidden="1" customHeight="1" thickTop="1" x14ac:dyDescent="0.25">
      <c r="A880" s="49" t="str">
        <f t="shared" si="27"/>
        <v>A</v>
      </c>
      <c r="B880" s="61" t="s">
        <v>315</v>
      </c>
      <c r="C880" s="61" t="s">
        <v>18</v>
      </c>
      <c r="D880" s="62">
        <f t="shared" si="26"/>
        <v>685</v>
      </c>
      <c r="E880" s="62"/>
      <c r="F880" s="62">
        <v>685</v>
      </c>
      <c r="G880" s="62">
        <v>0</v>
      </c>
    </row>
    <row r="881" spans="1:7" s="60" customFormat="1" ht="16.5" hidden="1" customHeight="1" x14ac:dyDescent="0.25">
      <c r="A881" s="49" t="str">
        <f t="shared" si="27"/>
        <v>A</v>
      </c>
      <c r="B881" s="63" t="s">
        <v>315</v>
      </c>
      <c r="C881" s="63" t="s">
        <v>34</v>
      </c>
      <c r="D881" s="64">
        <f t="shared" si="26"/>
        <v>685</v>
      </c>
      <c r="E881" s="64"/>
      <c r="F881" s="64">
        <v>685</v>
      </c>
      <c r="G881" s="64">
        <v>0</v>
      </c>
    </row>
    <row r="882" spans="1:7" s="60" customFormat="1" ht="16.5" hidden="1" customHeight="1" x14ac:dyDescent="0.25">
      <c r="A882" s="49" t="str">
        <f t="shared" si="27"/>
        <v>A</v>
      </c>
      <c r="B882" s="61" t="s">
        <v>315</v>
      </c>
      <c r="C882" s="61" t="s">
        <v>35</v>
      </c>
      <c r="D882" s="62">
        <f t="shared" si="26"/>
        <v>8550</v>
      </c>
      <c r="E882" s="62"/>
      <c r="F882" s="62">
        <v>8550</v>
      </c>
      <c r="G882" s="62">
        <v>0</v>
      </c>
    </row>
    <row r="883" spans="1:7" ht="26.25" thickBot="1" x14ac:dyDescent="0.3">
      <c r="A883" s="49" t="str">
        <f t="shared" si="27"/>
        <v>A</v>
      </c>
      <c r="B883" s="50" t="s">
        <v>642</v>
      </c>
      <c r="C883" s="51" t="s">
        <v>643</v>
      </c>
      <c r="D883" s="52">
        <f t="shared" si="26"/>
        <v>260219.34200999999</v>
      </c>
      <c r="E883" s="52"/>
      <c r="F883" s="52">
        <v>236389.70144999999</v>
      </c>
      <c r="G883" s="52">
        <v>23829.640560000003</v>
      </c>
    </row>
    <row r="884" spans="1:7" ht="16.5" customHeight="1" thickTop="1" x14ac:dyDescent="0.25">
      <c r="A884" s="49" t="str">
        <f t="shared" si="27"/>
        <v>A</v>
      </c>
      <c r="B884" s="53" t="s">
        <v>315</v>
      </c>
      <c r="C884" s="53" t="s">
        <v>18</v>
      </c>
      <c r="D884" s="54">
        <f t="shared" si="26"/>
        <v>18114.147799999999</v>
      </c>
      <c r="E884" s="54"/>
      <c r="F884" s="54">
        <v>8750.6561900000015</v>
      </c>
      <c r="G884" s="54">
        <v>9363.4916099999991</v>
      </c>
    </row>
    <row r="885" spans="1:7" ht="16.5" customHeight="1" x14ac:dyDescent="0.25">
      <c r="A885" s="49" t="str">
        <f t="shared" si="27"/>
        <v>A</v>
      </c>
      <c r="B885" s="55" t="s">
        <v>315</v>
      </c>
      <c r="C885" s="55" t="s">
        <v>19</v>
      </c>
      <c r="D885" s="56">
        <f t="shared" si="26"/>
        <v>2466.26206</v>
      </c>
      <c r="E885" s="56"/>
      <c r="F885" s="56">
        <v>0</v>
      </c>
      <c r="G885" s="56">
        <v>2466.26206</v>
      </c>
    </row>
    <row r="886" spans="1:7" ht="16.5" customHeight="1" x14ac:dyDescent="0.25">
      <c r="A886" s="49" t="str">
        <f t="shared" si="27"/>
        <v>A</v>
      </c>
      <c r="B886" s="55" t="s">
        <v>315</v>
      </c>
      <c r="C886" s="55" t="s">
        <v>20</v>
      </c>
      <c r="D886" s="56">
        <f t="shared" si="26"/>
        <v>3241.2384299999999</v>
      </c>
      <c r="E886" s="56"/>
      <c r="F886" s="56">
        <v>422.37837000000002</v>
      </c>
      <c r="G886" s="56">
        <v>2818.86006</v>
      </c>
    </row>
    <row r="887" spans="1:7" ht="16.5" customHeight="1" x14ac:dyDescent="0.25">
      <c r="A887" s="49" t="str">
        <f t="shared" si="27"/>
        <v>A</v>
      </c>
      <c r="B887" s="55" t="s">
        <v>315</v>
      </c>
      <c r="C887" s="55" t="s">
        <v>31</v>
      </c>
      <c r="D887" s="56">
        <f t="shared" si="26"/>
        <v>2406.8529199999998</v>
      </c>
      <c r="E887" s="56"/>
      <c r="F887" s="56">
        <v>0</v>
      </c>
      <c r="G887" s="56">
        <v>2406.8529199999998</v>
      </c>
    </row>
    <row r="888" spans="1:7" ht="16.5" customHeight="1" x14ac:dyDescent="0.25">
      <c r="A888" s="49" t="str">
        <f t="shared" si="27"/>
        <v>A</v>
      </c>
      <c r="B888" s="55" t="s">
        <v>315</v>
      </c>
      <c r="C888" s="55" t="s">
        <v>32</v>
      </c>
      <c r="D888" s="56">
        <f t="shared" si="26"/>
        <v>4489.0275000000001</v>
      </c>
      <c r="E888" s="56"/>
      <c r="F888" s="56">
        <v>4489.0275000000001</v>
      </c>
      <c r="G888" s="56">
        <v>0</v>
      </c>
    </row>
    <row r="889" spans="1:7" ht="16.5" customHeight="1" x14ac:dyDescent="0.25">
      <c r="A889" s="49" t="str">
        <f t="shared" si="27"/>
        <v>A</v>
      </c>
      <c r="B889" s="55" t="s">
        <v>315</v>
      </c>
      <c r="C889" s="55" t="s">
        <v>3</v>
      </c>
      <c r="D889" s="56">
        <f t="shared" si="26"/>
        <v>5116.2503199999992</v>
      </c>
      <c r="E889" s="56"/>
      <c r="F889" s="56">
        <v>3839.2503199999996</v>
      </c>
      <c r="G889" s="56">
        <v>1277</v>
      </c>
    </row>
    <row r="890" spans="1:7" ht="16.5" customHeight="1" x14ac:dyDescent="0.25">
      <c r="A890" s="49" t="str">
        <f t="shared" si="27"/>
        <v>A</v>
      </c>
      <c r="B890" s="55" t="s">
        <v>315</v>
      </c>
      <c r="C890" s="55" t="s">
        <v>33</v>
      </c>
      <c r="D890" s="56">
        <f t="shared" si="26"/>
        <v>51.125770000000003</v>
      </c>
      <c r="E890" s="56"/>
      <c r="F890" s="56">
        <v>0</v>
      </c>
      <c r="G890" s="56">
        <v>51.125770000000003</v>
      </c>
    </row>
    <row r="891" spans="1:7" ht="16.5" customHeight="1" x14ac:dyDescent="0.25">
      <c r="A891" s="49" t="str">
        <f t="shared" si="27"/>
        <v>A</v>
      </c>
      <c r="B891" s="55" t="s">
        <v>315</v>
      </c>
      <c r="C891" s="55" t="s">
        <v>34</v>
      </c>
      <c r="D891" s="56">
        <f t="shared" si="26"/>
        <v>343.39080000000007</v>
      </c>
      <c r="E891" s="56"/>
      <c r="F891" s="56">
        <v>0</v>
      </c>
      <c r="G891" s="56">
        <v>343.39080000000007</v>
      </c>
    </row>
    <row r="892" spans="1:7" ht="16.5" customHeight="1" x14ac:dyDescent="0.25">
      <c r="A892" s="49" t="str">
        <f t="shared" si="27"/>
        <v>A</v>
      </c>
      <c r="B892" s="53" t="s">
        <v>315</v>
      </c>
      <c r="C892" s="53" t="s">
        <v>35</v>
      </c>
      <c r="D892" s="54">
        <f t="shared" si="26"/>
        <v>230101.37106999999</v>
      </c>
      <c r="E892" s="54"/>
      <c r="F892" s="54">
        <v>227639.04525999998</v>
      </c>
      <c r="G892" s="54">
        <v>2462.3258099999994</v>
      </c>
    </row>
    <row r="893" spans="1:7" ht="16.5" customHeight="1" x14ac:dyDescent="0.25">
      <c r="A893" s="49" t="str">
        <f t="shared" si="27"/>
        <v>A</v>
      </c>
      <c r="B893" s="53" t="s">
        <v>315</v>
      </c>
      <c r="C893" s="53" t="s">
        <v>36</v>
      </c>
      <c r="D893" s="54">
        <f t="shared" si="26"/>
        <v>9999.7849999999999</v>
      </c>
      <c r="E893" s="54"/>
      <c r="F893" s="54">
        <v>0</v>
      </c>
      <c r="G893" s="54">
        <v>9999.7849999999999</v>
      </c>
    </row>
    <row r="894" spans="1:7" ht="16.5" customHeight="1" x14ac:dyDescent="0.25">
      <c r="A894" s="49" t="str">
        <f t="shared" si="27"/>
        <v>A</v>
      </c>
      <c r="B894" s="53" t="s">
        <v>315</v>
      </c>
      <c r="C894" s="53" t="s">
        <v>40</v>
      </c>
      <c r="D894" s="54">
        <f t="shared" si="26"/>
        <v>2004.0381399999999</v>
      </c>
      <c r="E894" s="54"/>
      <c r="F894" s="54">
        <v>0</v>
      </c>
      <c r="G894" s="54">
        <v>2004.0381399999999</v>
      </c>
    </row>
    <row r="895" spans="1:7" s="60" customFormat="1" ht="26.25" hidden="1" thickBot="1" x14ac:dyDescent="0.3">
      <c r="A895" s="49" t="str">
        <f t="shared" si="27"/>
        <v>A</v>
      </c>
      <c r="B895" s="57" t="s">
        <v>644</v>
      </c>
      <c r="C895" s="58" t="s">
        <v>645</v>
      </c>
      <c r="D895" s="59">
        <f t="shared" si="26"/>
        <v>32923.999980000001</v>
      </c>
      <c r="E895" s="59"/>
      <c r="F895" s="59">
        <v>32923.999980000001</v>
      </c>
      <c r="G895" s="59">
        <v>0</v>
      </c>
    </row>
    <row r="896" spans="1:7" s="60" customFormat="1" ht="16.5" hidden="1" customHeight="1" thickTop="1" x14ac:dyDescent="0.25">
      <c r="A896" s="49" t="str">
        <f t="shared" si="27"/>
        <v>A</v>
      </c>
      <c r="B896" s="61" t="s">
        <v>315</v>
      </c>
      <c r="C896" s="61" t="s">
        <v>18</v>
      </c>
      <c r="D896" s="62">
        <f t="shared" si="26"/>
        <v>154.5</v>
      </c>
      <c r="E896" s="62"/>
      <c r="F896" s="62">
        <v>154.5</v>
      </c>
      <c r="G896" s="62">
        <v>0</v>
      </c>
    </row>
    <row r="897" spans="1:7" s="60" customFormat="1" ht="16.5" hidden="1" customHeight="1" x14ac:dyDescent="0.25">
      <c r="A897" s="49" t="str">
        <f t="shared" si="27"/>
        <v>A</v>
      </c>
      <c r="B897" s="63" t="s">
        <v>315</v>
      </c>
      <c r="C897" s="63" t="s">
        <v>32</v>
      </c>
      <c r="D897" s="64">
        <f t="shared" si="26"/>
        <v>154.5</v>
      </c>
      <c r="E897" s="64"/>
      <c r="F897" s="64">
        <v>154.5</v>
      </c>
      <c r="G897" s="64">
        <v>0</v>
      </c>
    </row>
    <row r="898" spans="1:7" s="60" customFormat="1" ht="16.5" hidden="1" customHeight="1" x14ac:dyDescent="0.25">
      <c r="A898" s="49" t="str">
        <f t="shared" si="27"/>
        <v>A</v>
      </c>
      <c r="B898" s="61" t="s">
        <v>315</v>
      </c>
      <c r="C898" s="61" t="s">
        <v>35</v>
      </c>
      <c r="D898" s="62">
        <f t="shared" si="26"/>
        <v>32769.499980000001</v>
      </c>
      <c r="E898" s="62"/>
      <c r="F898" s="62">
        <v>32769.499980000001</v>
      </c>
      <c r="G898" s="62">
        <v>0</v>
      </c>
    </row>
    <row r="899" spans="1:7" s="60" customFormat="1" ht="26.25" hidden="1" thickBot="1" x14ac:dyDescent="0.3">
      <c r="A899" s="49" t="str">
        <f t="shared" si="27"/>
        <v>A</v>
      </c>
      <c r="B899" s="57" t="s">
        <v>646</v>
      </c>
      <c r="C899" s="58" t="s">
        <v>647</v>
      </c>
      <c r="D899" s="59">
        <f t="shared" ref="D899:D962" si="28">-E899+F899+G899</f>
        <v>1158.9101899999996</v>
      </c>
      <c r="E899" s="59"/>
      <c r="F899" s="59">
        <v>1158.9101899999996</v>
      </c>
      <c r="G899" s="59">
        <v>0</v>
      </c>
    </row>
    <row r="900" spans="1:7" s="60" customFormat="1" ht="16.5" hidden="1" customHeight="1" thickTop="1" x14ac:dyDescent="0.25">
      <c r="A900" s="49" t="str">
        <f t="shared" ref="A900:A963" si="29">IF(OR(D900&lt;&gt;0,),"A","B")</f>
        <v>A</v>
      </c>
      <c r="B900" s="61" t="s">
        <v>315</v>
      </c>
      <c r="C900" s="61" t="s">
        <v>18</v>
      </c>
      <c r="D900" s="62">
        <f t="shared" si="28"/>
        <v>363.25704000000002</v>
      </c>
      <c r="E900" s="62"/>
      <c r="F900" s="62">
        <v>363.25704000000002</v>
      </c>
      <c r="G900" s="62">
        <v>0</v>
      </c>
    </row>
    <row r="901" spans="1:7" s="60" customFormat="1" ht="16.5" hidden="1" customHeight="1" x14ac:dyDescent="0.25">
      <c r="A901" s="49" t="str">
        <f t="shared" si="29"/>
        <v>A</v>
      </c>
      <c r="B901" s="63" t="s">
        <v>315</v>
      </c>
      <c r="C901" s="63" t="s">
        <v>32</v>
      </c>
      <c r="D901" s="64">
        <f t="shared" si="28"/>
        <v>363.25704000000002</v>
      </c>
      <c r="E901" s="64"/>
      <c r="F901" s="64">
        <v>363.25704000000002</v>
      </c>
      <c r="G901" s="64">
        <v>0</v>
      </c>
    </row>
    <row r="902" spans="1:7" s="60" customFormat="1" ht="16.5" hidden="1" customHeight="1" x14ac:dyDescent="0.25">
      <c r="A902" s="49" t="str">
        <f t="shared" si="29"/>
        <v>A</v>
      </c>
      <c r="B902" s="61" t="s">
        <v>315</v>
      </c>
      <c r="C902" s="61" t="s">
        <v>35</v>
      </c>
      <c r="D902" s="62">
        <f t="shared" si="28"/>
        <v>795.65314999999987</v>
      </c>
      <c r="E902" s="62"/>
      <c r="F902" s="62">
        <v>795.65314999999987</v>
      </c>
      <c r="G902" s="62">
        <v>0</v>
      </c>
    </row>
    <row r="903" spans="1:7" s="60" customFormat="1" ht="26.25" hidden="1" thickBot="1" x14ac:dyDescent="0.3">
      <c r="A903" s="49" t="str">
        <f t="shared" si="29"/>
        <v>A</v>
      </c>
      <c r="B903" s="57" t="s">
        <v>648</v>
      </c>
      <c r="C903" s="58" t="s">
        <v>649</v>
      </c>
      <c r="D903" s="59">
        <f t="shared" si="28"/>
        <v>16678.165199999999</v>
      </c>
      <c r="E903" s="59"/>
      <c r="F903" s="59">
        <v>16678.165199999999</v>
      </c>
      <c r="G903" s="59">
        <v>0</v>
      </c>
    </row>
    <row r="904" spans="1:7" s="60" customFormat="1" ht="16.5" hidden="1" customHeight="1" thickTop="1" x14ac:dyDescent="0.25">
      <c r="A904" s="49" t="str">
        <f t="shared" si="29"/>
        <v>A</v>
      </c>
      <c r="B904" s="61" t="s">
        <v>315</v>
      </c>
      <c r="C904" s="61" t="s">
        <v>18</v>
      </c>
      <c r="D904" s="62">
        <f t="shared" si="28"/>
        <v>1368.0913700000001</v>
      </c>
      <c r="E904" s="62"/>
      <c r="F904" s="62">
        <v>1368.0913700000001</v>
      </c>
      <c r="G904" s="62">
        <v>0</v>
      </c>
    </row>
    <row r="905" spans="1:7" s="60" customFormat="1" ht="16.5" hidden="1" customHeight="1" x14ac:dyDescent="0.25">
      <c r="A905" s="49" t="str">
        <f t="shared" si="29"/>
        <v>A</v>
      </c>
      <c r="B905" s="63" t="s">
        <v>315</v>
      </c>
      <c r="C905" s="63" t="s">
        <v>32</v>
      </c>
      <c r="D905" s="64">
        <f t="shared" si="28"/>
        <v>1368.0913700000001</v>
      </c>
      <c r="E905" s="64"/>
      <c r="F905" s="64">
        <v>1368.0913700000001</v>
      </c>
      <c r="G905" s="64">
        <v>0</v>
      </c>
    </row>
    <row r="906" spans="1:7" s="60" customFormat="1" ht="16.5" hidden="1" customHeight="1" x14ac:dyDescent="0.25">
      <c r="A906" s="49" t="str">
        <f t="shared" si="29"/>
        <v>A</v>
      </c>
      <c r="B906" s="61" t="s">
        <v>315</v>
      </c>
      <c r="C906" s="61" t="s">
        <v>35</v>
      </c>
      <c r="D906" s="62">
        <f t="shared" si="28"/>
        <v>15310.073829999998</v>
      </c>
      <c r="E906" s="62"/>
      <c r="F906" s="62">
        <v>15310.073829999998</v>
      </c>
      <c r="G906" s="62">
        <v>0</v>
      </c>
    </row>
    <row r="907" spans="1:7" s="60" customFormat="1" ht="26.25" hidden="1" thickBot="1" x14ac:dyDescent="0.3">
      <c r="A907" s="49" t="str">
        <f t="shared" si="29"/>
        <v>A</v>
      </c>
      <c r="B907" s="57" t="s">
        <v>650</v>
      </c>
      <c r="C907" s="58" t="s">
        <v>651</v>
      </c>
      <c r="D907" s="59">
        <f t="shared" si="28"/>
        <v>10721.258179999999</v>
      </c>
      <c r="E907" s="59"/>
      <c r="F907" s="59">
        <v>10721.258179999999</v>
      </c>
      <c r="G907" s="59">
        <v>0</v>
      </c>
    </row>
    <row r="908" spans="1:7" s="60" customFormat="1" ht="16.5" hidden="1" customHeight="1" thickTop="1" x14ac:dyDescent="0.25">
      <c r="A908" s="49" t="str">
        <f t="shared" si="29"/>
        <v>A</v>
      </c>
      <c r="B908" s="61" t="s">
        <v>315</v>
      </c>
      <c r="C908" s="61" t="s">
        <v>18</v>
      </c>
      <c r="D908" s="62">
        <f t="shared" si="28"/>
        <v>1993.7092000000002</v>
      </c>
      <c r="E908" s="62"/>
      <c r="F908" s="62">
        <v>1993.7092000000002</v>
      </c>
      <c r="G908" s="62">
        <v>0</v>
      </c>
    </row>
    <row r="909" spans="1:7" s="60" customFormat="1" ht="16.5" hidden="1" customHeight="1" x14ac:dyDescent="0.25">
      <c r="A909" s="49" t="str">
        <f t="shared" si="29"/>
        <v>A</v>
      </c>
      <c r="B909" s="63" t="s">
        <v>315</v>
      </c>
      <c r="C909" s="63" t="s">
        <v>32</v>
      </c>
      <c r="D909" s="64">
        <f t="shared" si="28"/>
        <v>1993.7092000000002</v>
      </c>
      <c r="E909" s="64"/>
      <c r="F909" s="64">
        <v>1993.7092000000002</v>
      </c>
      <c r="G909" s="64">
        <v>0</v>
      </c>
    </row>
    <row r="910" spans="1:7" s="60" customFormat="1" ht="16.5" hidden="1" customHeight="1" x14ac:dyDescent="0.25">
      <c r="A910" s="49" t="str">
        <f t="shared" si="29"/>
        <v>A</v>
      </c>
      <c r="B910" s="61" t="s">
        <v>315</v>
      </c>
      <c r="C910" s="61" t="s">
        <v>35</v>
      </c>
      <c r="D910" s="62">
        <f t="shared" si="28"/>
        <v>8727.5489799999996</v>
      </c>
      <c r="E910" s="62"/>
      <c r="F910" s="62">
        <v>8727.5489799999996</v>
      </c>
      <c r="G910" s="62">
        <v>0</v>
      </c>
    </row>
    <row r="911" spans="1:7" s="60" customFormat="1" ht="26.25" hidden="1" thickBot="1" x14ac:dyDescent="0.3">
      <c r="A911" s="49" t="str">
        <f t="shared" si="29"/>
        <v>A</v>
      </c>
      <c r="B911" s="57" t="s">
        <v>652</v>
      </c>
      <c r="C911" s="58" t="s">
        <v>653</v>
      </c>
      <c r="D911" s="59">
        <f t="shared" si="28"/>
        <v>18615.999980000001</v>
      </c>
      <c r="E911" s="59"/>
      <c r="F911" s="59">
        <v>18615.999980000001</v>
      </c>
      <c r="G911" s="59">
        <v>0</v>
      </c>
    </row>
    <row r="912" spans="1:7" s="60" customFormat="1" ht="16.5" hidden="1" customHeight="1" thickTop="1" x14ac:dyDescent="0.25">
      <c r="A912" s="49" t="str">
        <f t="shared" si="29"/>
        <v>A</v>
      </c>
      <c r="B912" s="61" t="s">
        <v>315</v>
      </c>
      <c r="C912" s="61" t="s">
        <v>35</v>
      </c>
      <c r="D912" s="62">
        <f t="shared" si="28"/>
        <v>18615.999980000001</v>
      </c>
      <c r="E912" s="62"/>
      <c r="F912" s="62">
        <v>18615.999980000001</v>
      </c>
      <c r="G912" s="62">
        <v>0</v>
      </c>
    </row>
    <row r="913" spans="1:7" s="60" customFormat="1" ht="39" hidden="1" thickBot="1" x14ac:dyDescent="0.3">
      <c r="A913" s="49" t="str">
        <f t="shared" si="29"/>
        <v>A</v>
      </c>
      <c r="B913" s="57" t="s">
        <v>654</v>
      </c>
      <c r="C913" s="58" t="s">
        <v>655</v>
      </c>
      <c r="D913" s="59">
        <f t="shared" si="28"/>
        <v>5976.6326199999994</v>
      </c>
      <c r="E913" s="59"/>
      <c r="F913" s="59">
        <v>5976.6326199999994</v>
      </c>
      <c r="G913" s="59">
        <v>0</v>
      </c>
    </row>
    <row r="914" spans="1:7" s="60" customFormat="1" ht="16.5" hidden="1" customHeight="1" thickTop="1" x14ac:dyDescent="0.25">
      <c r="A914" s="49" t="str">
        <f t="shared" si="29"/>
        <v>A</v>
      </c>
      <c r="B914" s="61" t="s">
        <v>315</v>
      </c>
      <c r="C914" s="61" t="s">
        <v>35</v>
      </c>
      <c r="D914" s="62">
        <f t="shared" si="28"/>
        <v>5976.6326199999994</v>
      </c>
      <c r="E914" s="62"/>
      <c r="F914" s="62">
        <v>5976.6326199999994</v>
      </c>
      <c r="G914" s="62">
        <v>0</v>
      </c>
    </row>
    <row r="915" spans="1:7" s="60" customFormat="1" ht="26.25" hidden="1" thickBot="1" x14ac:dyDescent="0.3">
      <c r="A915" s="49" t="str">
        <f t="shared" si="29"/>
        <v>A</v>
      </c>
      <c r="B915" s="57" t="s">
        <v>656</v>
      </c>
      <c r="C915" s="58" t="s">
        <v>657</v>
      </c>
      <c r="D915" s="59">
        <f t="shared" si="28"/>
        <v>506.28477000000004</v>
      </c>
      <c r="E915" s="59"/>
      <c r="F915" s="59">
        <v>506.28477000000004</v>
      </c>
      <c r="G915" s="59">
        <v>0</v>
      </c>
    </row>
    <row r="916" spans="1:7" s="60" customFormat="1" ht="16.5" hidden="1" customHeight="1" thickTop="1" x14ac:dyDescent="0.25">
      <c r="A916" s="49" t="str">
        <f t="shared" si="29"/>
        <v>A</v>
      </c>
      <c r="B916" s="61" t="s">
        <v>315</v>
      </c>
      <c r="C916" s="61" t="s">
        <v>18</v>
      </c>
      <c r="D916" s="62">
        <f t="shared" si="28"/>
        <v>506.28477000000004</v>
      </c>
      <c r="E916" s="62"/>
      <c r="F916" s="62">
        <v>506.28477000000004</v>
      </c>
      <c r="G916" s="62">
        <v>0</v>
      </c>
    </row>
    <row r="917" spans="1:7" s="60" customFormat="1" ht="16.5" hidden="1" customHeight="1" x14ac:dyDescent="0.25">
      <c r="A917" s="49" t="str">
        <f t="shared" si="29"/>
        <v>A</v>
      </c>
      <c r="B917" s="63" t="s">
        <v>315</v>
      </c>
      <c r="C917" s="63" t="s">
        <v>32</v>
      </c>
      <c r="D917" s="64">
        <f t="shared" si="28"/>
        <v>506.28477000000004</v>
      </c>
      <c r="E917" s="64"/>
      <c r="F917" s="64">
        <v>506.28477000000004</v>
      </c>
      <c r="G917" s="64">
        <v>0</v>
      </c>
    </row>
    <row r="918" spans="1:7" s="60" customFormat="1" ht="26.25" hidden="1" thickBot="1" x14ac:dyDescent="0.3">
      <c r="A918" s="49" t="str">
        <f t="shared" si="29"/>
        <v>A</v>
      </c>
      <c r="B918" s="57" t="s">
        <v>658</v>
      </c>
      <c r="C918" s="58" t="s">
        <v>659</v>
      </c>
      <c r="D918" s="59">
        <f t="shared" si="28"/>
        <v>16885.66027</v>
      </c>
      <c r="E918" s="59"/>
      <c r="F918" s="59">
        <v>16885.66027</v>
      </c>
      <c r="G918" s="59">
        <v>0</v>
      </c>
    </row>
    <row r="919" spans="1:7" s="60" customFormat="1" ht="16.5" hidden="1" customHeight="1" thickTop="1" x14ac:dyDescent="0.25">
      <c r="A919" s="49" t="str">
        <f t="shared" si="29"/>
        <v>A</v>
      </c>
      <c r="B919" s="61" t="s">
        <v>315</v>
      </c>
      <c r="C919" s="61" t="s">
        <v>18</v>
      </c>
      <c r="D919" s="62">
        <f t="shared" si="28"/>
        <v>45.253550000000004</v>
      </c>
      <c r="E919" s="62"/>
      <c r="F919" s="62">
        <v>45.253550000000004</v>
      </c>
      <c r="G919" s="62">
        <v>0</v>
      </c>
    </row>
    <row r="920" spans="1:7" s="60" customFormat="1" ht="16.5" hidden="1" customHeight="1" x14ac:dyDescent="0.25">
      <c r="A920" s="49" t="str">
        <f t="shared" si="29"/>
        <v>A</v>
      </c>
      <c r="B920" s="63" t="s">
        <v>315</v>
      </c>
      <c r="C920" s="63" t="s">
        <v>32</v>
      </c>
      <c r="D920" s="64">
        <f t="shared" si="28"/>
        <v>45.253550000000004</v>
      </c>
      <c r="E920" s="64"/>
      <c r="F920" s="64">
        <v>45.253550000000004</v>
      </c>
      <c r="G920" s="64">
        <v>0</v>
      </c>
    </row>
    <row r="921" spans="1:7" s="60" customFormat="1" ht="16.5" hidden="1" customHeight="1" x14ac:dyDescent="0.25">
      <c r="A921" s="49" t="str">
        <f t="shared" si="29"/>
        <v>A</v>
      </c>
      <c r="B921" s="61" t="s">
        <v>315</v>
      </c>
      <c r="C921" s="61" t="s">
        <v>35</v>
      </c>
      <c r="D921" s="62">
        <f t="shared" si="28"/>
        <v>16840.406719999999</v>
      </c>
      <c r="E921" s="62"/>
      <c r="F921" s="62">
        <v>16840.406719999999</v>
      </c>
      <c r="G921" s="62">
        <v>0</v>
      </c>
    </row>
    <row r="922" spans="1:7" s="60" customFormat="1" ht="15.75" hidden="1" thickBot="1" x14ac:dyDescent="0.3">
      <c r="A922" s="49" t="str">
        <f t="shared" si="29"/>
        <v>A</v>
      </c>
      <c r="B922" s="57" t="s">
        <v>660</v>
      </c>
      <c r="C922" s="58" t="s">
        <v>661</v>
      </c>
      <c r="D922" s="59">
        <f t="shared" si="28"/>
        <v>34401.163229999998</v>
      </c>
      <c r="E922" s="59"/>
      <c r="F922" s="59">
        <v>34401.163229999998</v>
      </c>
      <c r="G922" s="59">
        <v>0</v>
      </c>
    </row>
    <row r="923" spans="1:7" s="60" customFormat="1" ht="16.5" hidden="1" customHeight="1" thickTop="1" x14ac:dyDescent="0.25">
      <c r="A923" s="49" t="str">
        <f t="shared" si="29"/>
        <v>A</v>
      </c>
      <c r="B923" s="61" t="s">
        <v>315</v>
      </c>
      <c r="C923" s="61" t="s">
        <v>18</v>
      </c>
      <c r="D923" s="62">
        <f t="shared" si="28"/>
        <v>9.8719999999999999</v>
      </c>
      <c r="E923" s="62"/>
      <c r="F923" s="62">
        <v>9.8719999999999999</v>
      </c>
      <c r="G923" s="62">
        <v>0</v>
      </c>
    </row>
    <row r="924" spans="1:7" s="60" customFormat="1" ht="16.5" hidden="1" customHeight="1" x14ac:dyDescent="0.25">
      <c r="A924" s="49" t="str">
        <f t="shared" si="29"/>
        <v>A</v>
      </c>
      <c r="B924" s="63" t="s">
        <v>315</v>
      </c>
      <c r="C924" s="63" t="s">
        <v>32</v>
      </c>
      <c r="D924" s="64">
        <f t="shared" si="28"/>
        <v>9.8719999999999999</v>
      </c>
      <c r="E924" s="64"/>
      <c r="F924" s="64">
        <v>9.8719999999999999</v>
      </c>
      <c r="G924" s="64">
        <v>0</v>
      </c>
    </row>
    <row r="925" spans="1:7" s="60" customFormat="1" ht="16.5" hidden="1" customHeight="1" x14ac:dyDescent="0.25">
      <c r="A925" s="49" t="str">
        <f t="shared" si="29"/>
        <v>A</v>
      </c>
      <c r="B925" s="61" t="s">
        <v>315</v>
      </c>
      <c r="C925" s="61" t="s">
        <v>35</v>
      </c>
      <c r="D925" s="62">
        <f t="shared" si="28"/>
        <v>34391.291229999995</v>
      </c>
      <c r="E925" s="62"/>
      <c r="F925" s="62">
        <v>34391.291229999995</v>
      </c>
      <c r="G925" s="62">
        <v>0</v>
      </c>
    </row>
    <row r="926" spans="1:7" s="60" customFormat="1" ht="26.25" hidden="1" thickBot="1" x14ac:dyDescent="0.3">
      <c r="A926" s="49" t="str">
        <f t="shared" si="29"/>
        <v>A</v>
      </c>
      <c r="B926" s="57" t="s">
        <v>662</v>
      </c>
      <c r="C926" s="58" t="s">
        <v>663</v>
      </c>
      <c r="D926" s="59">
        <f t="shared" si="28"/>
        <v>8123.3981800000001</v>
      </c>
      <c r="E926" s="59"/>
      <c r="F926" s="59">
        <v>8123.3981800000001</v>
      </c>
      <c r="G926" s="59">
        <v>0</v>
      </c>
    </row>
    <row r="927" spans="1:7" s="60" customFormat="1" ht="16.5" hidden="1" customHeight="1" thickTop="1" x14ac:dyDescent="0.25">
      <c r="A927" s="49" t="str">
        <f t="shared" si="29"/>
        <v>A</v>
      </c>
      <c r="B927" s="61" t="s">
        <v>315</v>
      </c>
      <c r="C927" s="61" t="s">
        <v>35</v>
      </c>
      <c r="D927" s="62">
        <f t="shared" si="28"/>
        <v>8123.3981800000001</v>
      </c>
      <c r="E927" s="62"/>
      <c r="F927" s="62">
        <v>8123.3981800000001</v>
      </c>
      <c r="G927" s="62">
        <v>0</v>
      </c>
    </row>
    <row r="928" spans="1:7" s="60" customFormat="1" ht="15.75" hidden="1" thickBot="1" x14ac:dyDescent="0.3">
      <c r="A928" s="49" t="str">
        <f t="shared" si="29"/>
        <v>A</v>
      </c>
      <c r="B928" s="57" t="s">
        <v>664</v>
      </c>
      <c r="C928" s="58" t="s">
        <v>665</v>
      </c>
      <c r="D928" s="59">
        <f t="shared" si="28"/>
        <v>1598.5555099999999</v>
      </c>
      <c r="E928" s="59"/>
      <c r="F928" s="59">
        <v>1598.5555099999999</v>
      </c>
      <c r="G928" s="59">
        <v>0</v>
      </c>
    </row>
    <row r="929" spans="1:7" s="60" customFormat="1" ht="16.5" hidden="1" customHeight="1" thickTop="1" x14ac:dyDescent="0.25">
      <c r="A929" s="49" t="str">
        <f t="shared" si="29"/>
        <v>A</v>
      </c>
      <c r="B929" s="61" t="s">
        <v>315</v>
      </c>
      <c r="C929" s="61" t="s">
        <v>35</v>
      </c>
      <c r="D929" s="62">
        <f t="shared" si="28"/>
        <v>1598.5555099999999</v>
      </c>
      <c r="E929" s="62"/>
      <c r="F929" s="62">
        <v>1598.5555099999999</v>
      </c>
      <c r="G929" s="62">
        <v>0</v>
      </c>
    </row>
    <row r="930" spans="1:7" s="60" customFormat="1" ht="15.75" hidden="1" thickBot="1" x14ac:dyDescent="0.3">
      <c r="A930" s="49" t="str">
        <f t="shared" si="29"/>
        <v>A</v>
      </c>
      <c r="B930" s="57" t="s">
        <v>666</v>
      </c>
      <c r="C930" s="58" t="s">
        <v>667</v>
      </c>
      <c r="D930" s="59">
        <f t="shared" si="28"/>
        <v>51.279960000000003</v>
      </c>
      <c r="E930" s="59"/>
      <c r="F930" s="59">
        <v>51.279960000000003</v>
      </c>
      <c r="G930" s="59">
        <v>0</v>
      </c>
    </row>
    <row r="931" spans="1:7" s="60" customFormat="1" ht="16.5" hidden="1" customHeight="1" thickTop="1" x14ac:dyDescent="0.25">
      <c r="A931" s="49" t="str">
        <f t="shared" si="29"/>
        <v>A</v>
      </c>
      <c r="B931" s="61" t="s">
        <v>315</v>
      </c>
      <c r="C931" s="61" t="s">
        <v>35</v>
      </c>
      <c r="D931" s="62">
        <f t="shared" si="28"/>
        <v>51.279960000000003</v>
      </c>
      <c r="E931" s="62"/>
      <c r="F931" s="62">
        <v>51.279960000000003</v>
      </c>
      <c r="G931" s="62">
        <v>0</v>
      </c>
    </row>
    <row r="932" spans="1:7" s="60" customFormat="1" ht="26.25" hidden="1" thickBot="1" x14ac:dyDescent="0.3">
      <c r="A932" s="49" t="str">
        <f t="shared" si="29"/>
        <v>A</v>
      </c>
      <c r="B932" s="57" t="s">
        <v>668</v>
      </c>
      <c r="C932" s="58" t="s">
        <v>669</v>
      </c>
      <c r="D932" s="59">
        <f t="shared" si="28"/>
        <v>1517.26469</v>
      </c>
      <c r="E932" s="59"/>
      <c r="F932" s="59">
        <v>1517.26469</v>
      </c>
      <c r="G932" s="59">
        <v>0</v>
      </c>
    </row>
    <row r="933" spans="1:7" s="60" customFormat="1" ht="16.5" hidden="1" customHeight="1" thickTop="1" x14ac:dyDescent="0.25">
      <c r="A933" s="49" t="str">
        <f t="shared" si="29"/>
        <v>A</v>
      </c>
      <c r="B933" s="61" t="s">
        <v>315</v>
      </c>
      <c r="C933" s="61" t="s">
        <v>18</v>
      </c>
      <c r="D933" s="62">
        <f t="shared" si="28"/>
        <v>48.059570000000001</v>
      </c>
      <c r="E933" s="62"/>
      <c r="F933" s="62">
        <v>48.059570000000001</v>
      </c>
      <c r="G933" s="62">
        <v>0</v>
      </c>
    </row>
    <row r="934" spans="1:7" s="60" customFormat="1" ht="16.5" hidden="1" customHeight="1" x14ac:dyDescent="0.25">
      <c r="A934" s="49" t="str">
        <f t="shared" si="29"/>
        <v>A</v>
      </c>
      <c r="B934" s="63" t="s">
        <v>315</v>
      </c>
      <c r="C934" s="63" t="s">
        <v>32</v>
      </c>
      <c r="D934" s="64">
        <f t="shared" si="28"/>
        <v>48.059570000000001</v>
      </c>
      <c r="E934" s="64"/>
      <c r="F934" s="64">
        <v>48.059570000000001</v>
      </c>
      <c r="G934" s="64">
        <v>0</v>
      </c>
    </row>
    <row r="935" spans="1:7" s="60" customFormat="1" ht="16.5" hidden="1" customHeight="1" x14ac:dyDescent="0.25">
      <c r="A935" s="49" t="str">
        <f t="shared" si="29"/>
        <v>A</v>
      </c>
      <c r="B935" s="61" t="s">
        <v>315</v>
      </c>
      <c r="C935" s="61" t="s">
        <v>35</v>
      </c>
      <c r="D935" s="62">
        <f t="shared" si="28"/>
        <v>1469.2051200000001</v>
      </c>
      <c r="E935" s="62"/>
      <c r="F935" s="62">
        <v>1469.2051200000001</v>
      </c>
      <c r="G935" s="62">
        <v>0</v>
      </c>
    </row>
    <row r="936" spans="1:7" s="60" customFormat="1" ht="15.75" hidden="1" thickBot="1" x14ac:dyDescent="0.3">
      <c r="A936" s="49" t="str">
        <f t="shared" si="29"/>
        <v>A</v>
      </c>
      <c r="B936" s="57" t="s">
        <v>670</v>
      </c>
      <c r="C936" s="58" t="s">
        <v>671</v>
      </c>
      <c r="D936" s="59">
        <f t="shared" si="28"/>
        <v>422.37837000000002</v>
      </c>
      <c r="E936" s="59"/>
      <c r="F936" s="59">
        <v>422.37837000000002</v>
      </c>
      <c r="G936" s="59">
        <v>0</v>
      </c>
    </row>
    <row r="937" spans="1:7" s="60" customFormat="1" ht="16.5" hidden="1" customHeight="1" thickTop="1" x14ac:dyDescent="0.25">
      <c r="A937" s="49" t="str">
        <f t="shared" si="29"/>
        <v>A</v>
      </c>
      <c r="B937" s="61" t="s">
        <v>315</v>
      </c>
      <c r="C937" s="61" t="s">
        <v>18</v>
      </c>
      <c r="D937" s="62">
        <f t="shared" si="28"/>
        <v>422.37837000000002</v>
      </c>
      <c r="E937" s="62"/>
      <c r="F937" s="62">
        <v>422.37837000000002</v>
      </c>
      <c r="G937" s="62">
        <v>0</v>
      </c>
    </row>
    <row r="938" spans="1:7" s="60" customFormat="1" ht="16.5" hidden="1" customHeight="1" x14ac:dyDescent="0.25">
      <c r="A938" s="49" t="str">
        <f t="shared" si="29"/>
        <v>A</v>
      </c>
      <c r="B938" s="63" t="s">
        <v>315</v>
      </c>
      <c r="C938" s="63" t="s">
        <v>20</v>
      </c>
      <c r="D938" s="64">
        <f t="shared" si="28"/>
        <v>422.37837000000002</v>
      </c>
      <c r="E938" s="64"/>
      <c r="F938" s="64">
        <v>422.37837000000002</v>
      </c>
      <c r="G938" s="64">
        <v>0</v>
      </c>
    </row>
    <row r="939" spans="1:7" s="60" customFormat="1" ht="15.75" hidden="1" thickBot="1" x14ac:dyDescent="0.3">
      <c r="A939" s="49" t="str">
        <f t="shared" si="29"/>
        <v>A</v>
      </c>
      <c r="B939" s="57" t="s">
        <v>672</v>
      </c>
      <c r="C939" s="58" t="s">
        <v>673</v>
      </c>
      <c r="D939" s="59">
        <f t="shared" si="28"/>
        <v>23829.640560000003</v>
      </c>
      <c r="E939" s="59"/>
      <c r="F939" s="59">
        <v>0</v>
      </c>
      <c r="G939" s="59">
        <v>23829.640560000003</v>
      </c>
    </row>
    <row r="940" spans="1:7" s="60" customFormat="1" ht="16.5" hidden="1" customHeight="1" thickTop="1" x14ac:dyDescent="0.25">
      <c r="A940" s="49" t="str">
        <f t="shared" si="29"/>
        <v>A</v>
      </c>
      <c r="B940" s="61" t="s">
        <v>315</v>
      </c>
      <c r="C940" s="61" t="s">
        <v>18</v>
      </c>
      <c r="D940" s="62">
        <f t="shared" si="28"/>
        <v>9363.4916099999991</v>
      </c>
      <c r="E940" s="62"/>
      <c r="F940" s="62">
        <v>0</v>
      </c>
      <c r="G940" s="62">
        <v>9363.4916099999991</v>
      </c>
    </row>
    <row r="941" spans="1:7" s="60" customFormat="1" ht="16.5" hidden="1" customHeight="1" x14ac:dyDescent="0.25">
      <c r="A941" s="49" t="str">
        <f t="shared" si="29"/>
        <v>A</v>
      </c>
      <c r="B941" s="63" t="s">
        <v>315</v>
      </c>
      <c r="C941" s="63" t="s">
        <v>19</v>
      </c>
      <c r="D941" s="64">
        <f t="shared" si="28"/>
        <v>2466.26206</v>
      </c>
      <c r="E941" s="64"/>
      <c r="F941" s="64">
        <v>0</v>
      </c>
      <c r="G941" s="64">
        <v>2466.26206</v>
      </c>
    </row>
    <row r="942" spans="1:7" s="60" customFormat="1" ht="16.5" hidden="1" customHeight="1" x14ac:dyDescent="0.25">
      <c r="A942" s="49" t="str">
        <f t="shared" si="29"/>
        <v>A</v>
      </c>
      <c r="B942" s="63" t="s">
        <v>315</v>
      </c>
      <c r="C942" s="63" t="s">
        <v>20</v>
      </c>
      <c r="D942" s="64">
        <f t="shared" si="28"/>
        <v>2818.86006</v>
      </c>
      <c r="E942" s="64"/>
      <c r="F942" s="64">
        <v>0</v>
      </c>
      <c r="G942" s="64">
        <v>2818.86006</v>
      </c>
    </row>
    <row r="943" spans="1:7" s="60" customFormat="1" ht="16.5" hidden="1" customHeight="1" x14ac:dyDescent="0.25">
      <c r="A943" s="49" t="str">
        <f t="shared" si="29"/>
        <v>A</v>
      </c>
      <c r="B943" s="63" t="s">
        <v>315</v>
      </c>
      <c r="C943" s="63" t="s">
        <v>31</v>
      </c>
      <c r="D943" s="64">
        <f t="shared" si="28"/>
        <v>2406.8529199999998</v>
      </c>
      <c r="E943" s="64"/>
      <c r="F943" s="64">
        <v>0</v>
      </c>
      <c r="G943" s="64">
        <v>2406.8529199999998</v>
      </c>
    </row>
    <row r="944" spans="1:7" s="60" customFormat="1" ht="16.5" hidden="1" customHeight="1" x14ac:dyDescent="0.25">
      <c r="A944" s="49" t="str">
        <f t="shared" si="29"/>
        <v>A</v>
      </c>
      <c r="B944" s="63" t="s">
        <v>315</v>
      </c>
      <c r="C944" s="63" t="s">
        <v>3</v>
      </c>
      <c r="D944" s="64">
        <f t="shared" si="28"/>
        <v>1277</v>
      </c>
      <c r="E944" s="64"/>
      <c r="F944" s="64">
        <v>0</v>
      </c>
      <c r="G944" s="64">
        <v>1277</v>
      </c>
    </row>
    <row r="945" spans="1:7" s="60" customFormat="1" ht="16.5" hidden="1" customHeight="1" x14ac:dyDescent="0.25">
      <c r="A945" s="49" t="str">
        <f t="shared" si="29"/>
        <v>A</v>
      </c>
      <c r="B945" s="63" t="s">
        <v>315</v>
      </c>
      <c r="C945" s="63" t="s">
        <v>33</v>
      </c>
      <c r="D945" s="64">
        <f t="shared" si="28"/>
        <v>51.125770000000003</v>
      </c>
      <c r="E945" s="64"/>
      <c r="F945" s="64">
        <v>0</v>
      </c>
      <c r="G945" s="64">
        <v>51.125770000000003</v>
      </c>
    </row>
    <row r="946" spans="1:7" s="60" customFormat="1" ht="16.5" hidden="1" customHeight="1" x14ac:dyDescent="0.25">
      <c r="A946" s="49" t="str">
        <f t="shared" si="29"/>
        <v>A</v>
      </c>
      <c r="B946" s="63" t="s">
        <v>315</v>
      </c>
      <c r="C946" s="63" t="s">
        <v>34</v>
      </c>
      <c r="D946" s="64">
        <f t="shared" si="28"/>
        <v>343.39080000000007</v>
      </c>
      <c r="E946" s="64"/>
      <c r="F946" s="64">
        <v>0</v>
      </c>
      <c r="G946" s="64">
        <v>343.39080000000007</v>
      </c>
    </row>
    <row r="947" spans="1:7" s="60" customFormat="1" ht="16.5" hidden="1" customHeight="1" x14ac:dyDescent="0.25">
      <c r="A947" s="49" t="str">
        <f t="shared" si="29"/>
        <v>A</v>
      </c>
      <c r="B947" s="61" t="s">
        <v>315</v>
      </c>
      <c r="C947" s="61" t="s">
        <v>35</v>
      </c>
      <c r="D947" s="62">
        <f t="shared" si="28"/>
        <v>2462.3258099999994</v>
      </c>
      <c r="E947" s="62"/>
      <c r="F947" s="62">
        <v>0</v>
      </c>
      <c r="G947" s="62">
        <v>2462.3258099999994</v>
      </c>
    </row>
    <row r="948" spans="1:7" s="60" customFormat="1" ht="16.5" hidden="1" customHeight="1" x14ac:dyDescent="0.25">
      <c r="A948" s="49" t="str">
        <f t="shared" si="29"/>
        <v>A</v>
      </c>
      <c r="B948" s="61" t="s">
        <v>315</v>
      </c>
      <c r="C948" s="61" t="s">
        <v>36</v>
      </c>
      <c r="D948" s="62">
        <f t="shared" si="28"/>
        <v>9999.7849999999999</v>
      </c>
      <c r="E948" s="62"/>
      <c r="F948" s="62">
        <v>0</v>
      </c>
      <c r="G948" s="62">
        <v>9999.7849999999999</v>
      </c>
    </row>
    <row r="949" spans="1:7" s="60" customFormat="1" ht="16.5" hidden="1" customHeight="1" x14ac:dyDescent="0.25">
      <c r="A949" s="49" t="str">
        <f t="shared" si="29"/>
        <v>A</v>
      </c>
      <c r="B949" s="61" t="s">
        <v>315</v>
      </c>
      <c r="C949" s="61" t="s">
        <v>40</v>
      </c>
      <c r="D949" s="62">
        <f t="shared" si="28"/>
        <v>2004.0381399999999</v>
      </c>
      <c r="E949" s="62"/>
      <c r="F949" s="62">
        <v>0</v>
      </c>
      <c r="G949" s="62">
        <v>2004.0381399999999</v>
      </c>
    </row>
    <row r="950" spans="1:7" s="60" customFormat="1" ht="26.25" hidden="1" thickBot="1" x14ac:dyDescent="0.3">
      <c r="A950" s="49" t="str">
        <f t="shared" si="29"/>
        <v>A</v>
      </c>
      <c r="B950" s="57" t="s">
        <v>674</v>
      </c>
      <c r="C950" s="58" t="s">
        <v>675</v>
      </c>
      <c r="D950" s="59">
        <f t="shared" si="28"/>
        <v>21486.409990000004</v>
      </c>
      <c r="E950" s="59"/>
      <c r="F950" s="59">
        <v>0</v>
      </c>
      <c r="G950" s="59">
        <v>21486.409990000004</v>
      </c>
    </row>
    <row r="951" spans="1:7" s="60" customFormat="1" ht="16.5" hidden="1" customHeight="1" thickTop="1" x14ac:dyDescent="0.25">
      <c r="A951" s="49" t="str">
        <f t="shared" si="29"/>
        <v>A</v>
      </c>
      <c r="B951" s="61" t="s">
        <v>315</v>
      </c>
      <c r="C951" s="61" t="s">
        <v>18</v>
      </c>
      <c r="D951" s="62">
        <f t="shared" si="28"/>
        <v>9363.4916099999991</v>
      </c>
      <c r="E951" s="62"/>
      <c r="F951" s="62">
        <v>0</v>
      </c>
      <c r="G951" s="62">
        <v>9363.4916099999991</v>
      </c>
    </row>
    <row r="952" spans="1:7" s="60" customFormat="1" ht="16.5" hidden="1" customHeight="1" x14ac:dyDescent="0.25">
      <c r="A952" s="49" t="str">
        <f t="shared" si="29"/>
        <v>A</v>
      </c>
      <c r="B952" s="63" t="s">
        <v>315</v>
      </c>
      <c r="C952" s="63" t="s">
        <v>19</v>
      </c>
      <c r="D952" s="64">
        <f t="shared" si="28"/>
        <v>2466.26206</v>
      </c>
      <c r="E952" s="64"/>
      <c r="F952" s="64">
        <v>0</v>
      </c>
      <c r="G952" s="64">
        <v>2466.26206</v>
      </c>
    </row>
    <row r="953" spans="1:7" s="60" customFormat="1" ht="16.5" hidden="1" customHeight="1" x14ac:dyDescent="0.25">
      <c r="A953" s="49" t="str">
        <f t="shared" si="29"/>
        <v>A</v>
      </c>
      <c r="B953" s="63" t="s">
        <v>315</v>
      </c>
      <c r="C953" s="63" t="s">
        <v>20</v>
      </c>
      <c r="D953" s="64">
        <f t="shared" si="28"/>
        <v>2818.86006</v>
      </c>
      <c r="E953" s="64"/>
      <c r="F953" s="64">
        <v>0</v>
      </c>
      <c r="G953" s="64">
        <v>2818.86006</v>
      </c>
    </row>
    <row r="954" spans="1:7" s="60" customFormat="1" ht="16.5" hidden="1" customHeight="1" x14ac:dyDescent="0.25">
      <c r="A954" s="49" t="str">
        <f t="shared" si="29"/>
        <v>A</v>
      </c>
      <c r="B954" s="63" t="s">
        <v>315</v>
      </c>
      <c r="C954" s="63" t="s">
        <v>31</v>
      </c>
      <c r="D954" s="64">
        <f t="shared" si="28"/>
        <v>2406.8529199999998</v>
      </c>
      <c r="E954" s="64"/>
      <c r="F954" s="64">
        <v>0</v>
      </c>
      <c r="G954" s="64">
        <v>2406.8529199999998</v>
      </c>
    </row>
    <row r="955" spans="1:7" s="60" customFormat="1" ht="16.5" hidden="1" customHeight="1" x14ac:dyDescent="0.25">
      <c r="A955" s="49" t="str">
        <f t="shared" si="29"/>
        <v>A</v>
      </c>
      <c r="B955" s="63" t="s">
        <v>315</v>
      </c>
      <c r="C955" s="63" t="s">
        <v>3</v>
      </c>
      <c r="D955" s="64">
        <f t="shared" si="28"/>
        <v>1277</v>
      </c>
      <c r="E955" s="64"/>
      <c r="F955" s="64">
        <v>0</v>
      </c>
      <c r="G955" s="64">
        <v>1277</v>
      </c>
    </row>
    <row r="956" spans="1:7" s="60" customFormat="1" ht="16.5" hidden="1" customHeight="1" x14ac:dyDescent="0.25">
      <c r="A956" s="49" t="str">
        <f t="shared" si="29"/>
        <v>A</v>
      </c>
      <c r="B956" s="63" t="s">
        <v>315</v>
      </c>
      <c r="C956" s="63" t="s">
        <v>33</v>
      </c>
      <c r="D956" s="64">
        <f t="shared" si="28"/>
        <v>51.125770000000003</v>
      </c>
      <c r="E956" s="64"/>
      <c r="F956" s="64">
        <v>0</v>
      </c>
      <c r="G956" s="64">
        <v>51.125770000000003</v>
      </c>
    </row>
    <row r="957" spans="1:7" s="60" customFormat="1" ht="16.5" hidden="1" customHeight="1" x14ac:dyDescent="0.25">
      <c r="A957" s="49" t="str">
        <f t="shared" si="29"/>
        <v>A</v>
      </c>
      <c r="B957" s="63" t="s">
        <v>315</v>
      </c>
      <c r="C957" s="63" t="s">
        <v>34</v>
      </c>
      <c r="D957" s="64">
        <f t="shared" si="28"/>
        <v>343.39080000000007</v>
      </c>
      <c r="E957" s="64"/>
      <c r="F957" s="64">
        <v>0</v>
      </c>
      <c r="G957" s="64">
        <v>343.39080000000007</v>
      </c>
    </row>
    <row r="958" spans="1:7" s="60" customFormat="1" ht="16.5" hidden="1" customHeight="1" x14ac:dyDescent="0.25">
      <c r="A958" s="49" t="str">
        <f t="shared" si="29"/>
        <v>A</v>
      </c>
      <c r="B958" s="61" t="s">
        <v>315</v>
      </c>
      <c r="C958" s="61" t="s">
        <v>35</v>
      </c>
      <c r="D958" s="62">
        <f t="shared" si="28"/>
        <v>119.09524</v>
      </c>
      <c r="E958" s="62"/>
      <c r="F958" s="62">
        <v>0</v>
      </c>
      <c r="G958" s="62">
        <v>119.09524</v>
      </c>
    </row>
    <row r="959" spans="1:7" s="60" customFormat="1" ht="16.5" hidden="1" customHeight="1" x14ac:dyDescent="0.25">
      <c r="A959" s="49" t="str">
        <f t="shared" si="29"/>
        <v>A</v>
      </c>
      <c r="B959" s="61" t="s">
        <v>315</v>
      </c>
      <c r="C959" s="61" t="s">
        <v>36</v>
      </c>
      <c r="D959" s="62">
        <f t="shared" si="28"/>
        <v>9999.7849999999999</v>
      </c>
      <c r="E959" s="62"/>
      <c r="F959" s="62">
        <v>0</v>
      </c>
      <c r="G959" s="62">
        <v>9999.7849999999999</v>
      </c>
    </row>
    <row r="960" spans="1:7" s="60" customFormat="1" ht="16.5" hidden="1" customHeight="1" x14ac:dyDescent="0.25">
      <c r="A960" s="49" t="str">
        <f t="shared" si="29"/>
        <v>A</v>
      </c>
      <c r="B960" s="61" t="s">
        <v>315</v>
      </c>
      <c r="C960" s="61" t="s">
        <v>40</v>
      </c>
      <c r="D960" s="62">
        <f t="shared" si="28"/>
        <v>2004.0381399999999</v>
      </c>
      <c r="E960" s="62"/>
      <c r="F960" s="62">
        <v>0</v>
      </c>
      <c r="G960" s="62">
        <v>2004.0381399999999</v>
      </c>
    </row>
    <row r="961" spans="1:7" s="60" customFormat="1" ht="26.25" hidden="1" thickBot="1" x14ac:dyDescent="0.3">
      <c r="A961" s="49" t="str">
        <f t="shared" si="29"/>
        <v>A</v>
      </c>
      <c r="B961" s="57" t="s">
        <v>676</v>
      </c>
      <c r="C961" s="58" t="s">
        <v>677</v>
      </c>
      <c r="D961" s="59">
        <f t="shared" si="28"/>
        <v>1129.7503400000001</v>
      </c>
      <c r="E961" s="59"/>
      <c r="F961" s="59">
        <v>0</v>
      </c>
      <c r="G961" s="59">
        <v>1129.7503400000001</v>
      </c>
    </row>
    <row r="962" spans="1:7" s="60" customFormat="1" ht="16.5" hidden="1" customHeight="1" thickTop="1" x14ac:dyDescent="0.25">
      <c r="A962" s="49" t="str">
        <f t="shared" si="29"/>
        <v>A</v>
      </c>
      <c r="B962" s="61" t="s">
        <v>315</v>
      </c>
      <c r="C962" s="61" t="s">
        <v>35</v>
      </c>
      <c r="D962" s="62">
        <f t="shared" si="28"/>
        <v>1129.7503400000001</v>
      </c>
      <c r="E962" s="62"/>
      <c r="F962" s="62">
        <v>0</v>
      </c>
      <c r="G962" s="62">
        <v>1129.7503400000001</v>
      </c>
    </row>
    <row r="963" spans="1:7" s="60" customFormat="1" ht="26.25" hidden="1" thickBot="1" x14ac:dyDescent="0.3">
      <c r="A963" s="49" t="str">
        <f t="shared" si="29"/>
        <v>A</v>
      </c>
      <c r="B963" s="57" t="s">
        <v>678</v>
      </c>
      <c r="C963" s="58" t="s">
        <v>679</v>
      </c>
      <c r="D963" s="59">
        <f t="shared" ref="D963:D1026" si="30">-E963+F963+G963</f>
        <v>1213.4802299999999</v>
      </c>
      <c r="E963" s="59"/>
      <c r="F963" s="59">
        <v>0</v>
      </c>
      <c r="G963" s="59">
        <v>1213.4802299999999</v>
      </c>
    </row>
    <row r="964" spans="1:7" s="60" customFormat="1" ht="16.5" hidden="1" customHeight="1" thickTop="1" x14ac:dyDescent="0.25">
      <c r="A964" s="49" t="str">
        <f t="shared" ref="A964:A1027" si="31">IF(OR(D964&lt;&gt;0,),"A","B")</f>
        <v>A</v>
      </c>
      <c r="B964" s="61" t="s">
        <v>315</v>
      </c>
      <c r="C964" s="61" t="s">
        <v>35</v>
      </c>
      <c r="D964" s="62">
        <f t="shared" si="30"/>
        <v>1213.4802299999999</v>
      </c>
      <c r="E964" s="62"/>
      <c r="F964" s="62">
        <v>0</v>
      </c>
      <c r="G964" s="62">
        <v>1213.4802299999999</v>
      </c>
    </row>
    <row r="965" spans="1:7" s="60" customFormat="1" ht="15.75" hidden="1" thickBot="1" x14ac:dyDescent="0.3">
      <c r="A965" s="49" t="str">
        <f t="shared" si="31"/>
        <v>A</v>
      </c>
      <c r="B965" s="57" t="s">
        <v>680</v>
      </c>
      <c r="C965" s="58" t="s">
        <v>681</v>
      </c>
      <c r="D965" s="59">
        <f t="shared" si="30"/>
        <v>86808.750319999992</v>
      </c>
      <c r="E965" s="59"/>
      <c r="F965" s="59">
        <v>86808.750319999992</v>
      </c>
      <c r="G965" s="59">
        <v>0</v>
      </c>
    </row>
    <row r="966" spans="1:7" s="60" customFormat="1" ht="16.5" hidden="1" customHeight="1" thickTop="1" x14ac:dyDescent="0.25">
      <c r="A966" s="49" t="str">
        <f t="shared" si="31"/>
        <v>A</v>
      </c>
      <c r="B966" s="61" t="s">
        <v>315</v>
      </c>
      <c r="C966" s="61" t="s">
        <v>18</v>
      </c>
      <c r="D966" s="62">
        <f t="shared" si="30"/>
        <v>3839.2503199999996</v>
      </c>
      <c r="E966" s="62"/>
      <c r="F966" s="62">
        <v>3839.2503199999996</v>
      </c>
      <c r="G966" s="62">
        <v>0</v>
      </c>
    </row>
    <row r="967" spans="1:7" s="60" customFormat="1" ht="16.5" hidden="1" customHeight="1" x14ac:dyDescent="0.25">
      <c r="A967" s="49" t="str">
        <f t="shared" si="31"/>
        <v>A</v>
      </c>
      <c r="B967" s="63" t="s">
        <v>315</v>
      </c>
      <c r="C967" s="63" t="s">
        <v>3</v>
      </c>
      <c r="D967" s="64">
        <f t="shared" si="30"/>
        <v>3839.2503199999996</v>
      </c>
      <c r="E967" s="64"/>
      <c r="F967" s="64">
        <v>3839.2503199999996</v>
      </c>
      <c r="G967" s="64">
        <v>0</v>
      </c>
    </row>
    <row r="968" spans="1:7" s="60" customFormat="1" ht="16.5" hidden="1" customHeight="1" x14ac:dyDescent="0.25">
      <c r="A968" s="49" t="str">
        <f t="shared" si="31"/>
        <v>A</v>
      </c>
      <c r="B968" s="61" t="s">
        <v>315</v>
      </c>
      <c r="C968" s="61" t="s">
        <v>35</v>
      </c>
      <c r="D968" s="62">
        <f t="shared" si="30"/>
        <v>82969.5</v>
      </c>
      <c r="E968" s="62"/>
      <c r="F968" s="62">
        <v>82969.5</v>
      </c>
      <c r="G968" s="62">
        <v>0</v>
      </c>
    </row>
    <row r="969" spans="1:7" ht="15.75" thickBot="1" x14ac:dyDescent="0.3">
      <c r="A969" s="49" t="str">
        <f t="shared" si="31"/>
        <v>A</v>
      </c>
      <c r="B969" s="50" t="s">
        <v>682</v>
      </c>
      <c r="C969" s="51" t="s">
        <v>683</v>
      </c>
      <c r="D969" s="52">
        <f t="shared" si="30"/>
        <v>177806.28934000002</v>
      </c>
      <c r="E969" s="52"/>
      <c r="F969" s="52">
        <v>177806.28934000002</v>
      </c>
      <c r="G969" s="52">
        <v>0</v>
      </c>
    </row>
    <row r="970" spans="1:7" ht="16.5" customHeight="1" thickTop="1" x14ac:dyDescent="0.25">
      <c r="A970" s="49" t="str">
        <f t="shared" si="31"/>
        <v>A</v>
      </c>
      <c r="B970" s="53" t="s">
        <v>315</v>
      </c>
      <c r="C970" s="53" t="s">
        <v>18</v>
      </c>
      <c r="D970" s="54">
        <f t="shared" si="30"/>
        <v>135278.02406</v>
      </c>
      <c r="E970" s="54"/>
      <c r="F970" s="54">
        <v>135278.02406</v>
      </c>
      <c r="G970" s="54">
        <v>0</v>
      </c>
    </row>
    <row r="971" spans="1:7" ht="16.5" customHeight="1" x14ac:dyDescent="0.25">
      <c r="A971" s="49" t="str">
        <f t="shared" si="31"/>
        <v>A</v>
      </c>
      <c r="B971" s="55" t="s">
        <v>315</v>
      </c>
      <c r="C971" s="55" t="s">
        <v>32</v>
      </c>
      <c r="D971" s="56">
        <f t="shared" si="30"/>
        <v>15267.19289</v>
      </c>
      <c r="E971" s="56"/>
      <c r="F971" s="56">
        <v>15267.19289</v>
      </c>
      <c r="G971" s="56">
        <v>0</v>
      </c>
    </row>
    <row r="972" spans="1:7" ht="16.5" customHeight="1" x14ac:dyDescent="0.25">
      <c r="A972" s="49" t="str">
        <f t="shared" si="31"/>
        <v>A</v>
      </c>
      <c r="B972" s="55" t="s">
        <v>315</v>
      </c>
      <c r="C972" s="55" t="s">
        <v>34</v>
      </c>
      <c r="D972" s="56">
        <f t="shared" si="30"/>
        <v>120010.83117</v>
      </c>
      <c r="E972" s="56"/>
      <c r="F972" s="56">
        <v>120010.83117</v>
      </c>
      <c r="G972" s="56">
        <v>0</v>
      </c>
    </row>
    <row r="973" spans="1:7" ht="16.5" customHeight="1" x14ac:dyDescent="0.25">
      <c r="A973" s="49" t="str">
        <f t="shared" si="31"/>
        <v>A</v>
      </c>
      <c r="B973" s="53" t="s">
        <v>315</v>
      </c>
      <c r="C973" s="53" t="s">
        <v>35</v>
      </c>
      <c r="D973" s="54">
        <f t="shared" si="30"/>
        <v>92.576809999999995</v>
      </c>
      <c r="E973" s="54"/>
      <c r="F973" s="54">
        <v>92.576809999999995</v>
      </c>
      <c r="G973" s="54">
        <v>0</v>
      </c>
    </row>
    <row r="974" spans="1:7" ht="16.5" customHeight="1" x14ac:dyDescent="0.25">
      <c r="A974" s="49" t="str">
        <f t="shared" si="31"/>
        <v>A</v>
      </c>
      <c r="B974" s="53" t="s">
        <v>315</v>
      </c>
      <c r="C974" s="53" t="s">
        <v>36</v>
      </c>
      <c r="D974" s="54">
        <f t="shared" si="30"/>
        <v>42435.688470000001</v>
      </c>
      <c r="E974" s="54"/>
      <c r="F974" s="54">
        <v>42435.688470000001</v>
      </c>
      <c r="G974" s="54">
        <v>0</v>
      </c>
    </row>
    <row r="975" spans="1:7" s="60" customFormat="1" ht="26.25" hidden="1" thickBot="1" x14ac:dyDescent="0.3">
      <c r="A975" s="49" t="str">
        <f t="shared" si="31"/>
        <v>A</v>
      </c>
      <c r="B975" s="57" t="s">
        <v>684</v>
      </c>
      <c r="C975" s="58" t="s">
        <v>685</v>
      </c>
      <c r="D975" s="59">
        <f t="shared" si="30"/>
        <v>49048.098310000001</v>
      </c>
      <c r="E975" s="59"/>
      <c r="F975" s="59">
        <v>49048.098310000001</v>
      </c>
      <c r="G975" s="59">
        <v>0</v>
      </c>
    </row>
    <row r="976" spans="1:7" s="60" customFormat="1" ht="16.5" hidden="1" customHeight="1" thickTop="1" x14ac:dyDescent="0.25">
      <c r="A976" s="49" t="str">
        <f t="shared" si="31"/>
        <v>A</v>
      </c>
      <c r="B976" s="61" t="s">
        <v>315</v>
      </c>
      <c r="C976" s="61" t="s">
        <v>18</v>
      </c>
      <c r="D976" s="62">
        <f t="shared" si="30"/>
        <v>6649.0905899999998</v>
      </c>
      <c r="E976" s="62"/>
      <c r="F976" s="62">
        <v>6649.0905899999998</v>
      </c>
      <c r="G976" s="62">
        <v>0</v>
      </c>
    </row>
    <row r="977" spans="1:7" s="60" customFormat="1" ht="16.5" hidden="1" customHeight="1" x14ac:dyDescent="0.25">
      <c r="A977" s="49" t="str">
        <f t="shared" si="31"/>
        <v>A</v>
      </c>
      <c r="B977" s="63" t="s">
        <v>315</v>
      </c>
      <c r="C977" s="63" t="s">
        <v>34</v>
      </c>
      <c r="D977" s="64">
        <f t="shared" si="30"/>
        <v>6649.0905899999998</v>
      </c>
      <c r="E977" s="64"/>
      <c r="F977" s="64">
        <v>6649.0905899999998</v>
      </c>
      <c r="G977" s="64">
        <v>0</v>
      </c>
    </row>
    <row r="978" spans="1:7" s="60" customFormat="1" ht="16.5" hidden="1" customHeight="1" x14ac:dyDescent="0.25">
      <c r="A978" s="49" t="str">
        <f t="shared" si="31"/>
        <v>A</v>
      </c>
      <c r="B978" s="61" t="s">
        <v>315</v>
      </c>
      <c r="C978" s="61" t="s">
        <v>36</v>
      </c>
      <c r="D978" s="62">
        <f t="shared" si="30"/>
        <v>42399.007720000001</v>
      </c>
      <c r="E978" s="62"/>
      <c r="F978" s="62">
        <v>42399.007720000001</v>
      </c>
      <c r="G978" s="62">
        <v>0</v>
      </c>
    </row>
    <row r="979" spans="1:7" s="60" customFormat="1" ht="26.25" hidden="1" thickBot="1" x14ac:dyDescent="0.3">
      <c r="A979" s="49" t="str">
        <f t="shared" si="31"/>
        <v>A</v>
      </c>
      <c r="B979" s="57" t="s">
        <v>686</v>
      </c>
      <c r="C979" s="58" t="s">
        <v>687</v>
      </c>
      <c r="D979" s="59">
        <f t="shared" si="30"/>
        <v>398.42133000000001</v>
      </c>
      <c r="E979" s="59"/>
      <c r="F979" s="59">
        <v>398.42133000000001</v>
      </c>
      <c r="G979" s="59">
        <v>0</v>
      </c>
    </row>
    <row r="980" spans="1:7" s="60" customFormat="1" ht="16.5" hidden="1" customHeight="1" thickTop="1" x14ac:dyDescent="0.25">
      <c r="A980" s="49" t="str">
        <f t="shared" si="31"/>
        <v>A</v>
      </c>
      <c r="B980" s="61" t="s">
        <v>315</v>
      </c>
      <c r="C980" s="61" t="s">
        <v>18</v>
      </c>
      <c r="D980" s="62">
        <f t="shared" si="30"/>
        <v>361.74058000000002</v>
      </c>
      <c r="E980" s="62"/>
      <c r="F980" s="62">
        <v>361.74058000000002</v>
      </c>
      <c r="G980" s="62">
        <v>0</v>
      </c>
    </row>
    <row r="981" spans="1:7" s="60" customFormat="1" ht="16.5" hidden="1" customHeight="1" x14ac:dyDescent="0.25">
      <c r="A981" s="49" t="str">
        <f t="shared" si="31"/>
        <v>A</v>
      </c>
      <c r="B981" s="63" t="s">
        <v>315</v>
      </c>
      <c r="C981" s="63" t="s">
        <v>34</v>
      </c>
      <c r="D981" s="64">
        <f t="shared" si="30"/>
        <v>361.74058000000002</v>
      </c>
      <c r="E981" s="64"/>
      <c r="F981" s="64">
        <v>361.74058000000002</v>
      </c>
      <c r="G981" s="64">
        <v>0</v>
      </c>
    </row>
    <row r="982" spans="1:7" s="60" customFormat="1" ht="16.5" hidden="1" customHeight="1" x14ac:dyDescent="0.25">
      <c r="A982" s="49" t="str">
        <f t="shared" si="31"/>
        <v>A</v>
      </c>
      <c r="B982" s="61" t="s">
        <v>315</v>
      </c>
      <c r="C982" s="61" t="s">
        <v>36</v>
      </c>
      <c r="D982" s="62">
        <f t="shared" si="30"/>
        <v>36.680750000000003</v>
      </c>
      <c r="E982" s="62"/>
      <c r="F982" s="62">
        <v>36.680750000000003</v>
      </c>
      <c r="G982" s="62">
        <v>0</v>
      </c>
    </row>
    <row r="983" spans="1:7" s="60" customFormat="1" ht="15.75" hidden="1" thickBot="1" x14ac:dyDescent="0.3">
      <c r="A983" s="49" t="str">
        <f t="shared" si="31"/>
        <v>A</v>
      </c>
      <c r="B983" s="57" t="s">
        <v>688</v>
      </c>
      <c r="C983" s="58" t="s">
        <v>689</v>
      </c>
      <c r="D983" s="59">
        <f t="shared" si="30"/>
        <v>188.005</v>
      </c>
      <c r="E983" s="59"/>
      <c r="F983" s="59">
        <v>188.005</v>
      </c>
      <c r="G983" s="59">
        <v>0</v>
      </c>
    </row>
    <row r="984" spans="1:7" s="60" customFormat="1" ht="16.5" hidden="1" customHeight="1" thickTop="1" x14ac:dyDescent="0.25">
      <c r="A984" s="49" t="str">
        <f t="shared" si="31"/>
        <v>A</v>
      </c>
      <c r="B984" s="61" t="s">
        <v>315</v>
      </c>
      <c r="C984" s="61" t="s">
        <v>18</v>
      </c>
      <c r="D984" s="62">
        <f t="shared" si="30"/>
        <v>188.005</v>
      </c>
      <c r="E984" s="62"/>
      <c r="F984" s="62">
        <v>188.005</v>
      </c>
      <c r="G984" s="62">
        <v>0</v>
      </c>
    </row>
    <row r="985" spans="1:7" s="60" customFormat="1" ht="16.5" hidden="1" customHeight="1" x14ac:dyDescent="0.25">
      <c r="A985" s="49" t="str">
        <f t="shared" si="31"/>
        <v>A</v>
      </c>
      <c r="B985" s="63" t="s">
        <v>315</v>
      </c>
      <c r="C985" s="63" t="s">
        <v>32</v>
      </c>
      <c r="D985" s="64">
        <f t="shared" si="30"/>
        <v>188.005</v>
      </c>
      <c r="E985" s="64"/>
      <c r="F985" s="64">
        <v>188.005</v>
      </c>
      <c r="G985" s="64">
        <v>0</v>
      </c>
    </row>
    <row r="986" spans="1:7" s="60" customFormat="1" ht="26.25" hidden="1" thickBot="1" x14ac:dyDescent="0.3">
      <c r="A986" s="49" t="str">
        <f t="shared" si="31"/>
        <v>A</v>
      </c>
      <c r="B986" s="57" t="s">
        <v>690</v>
      </c>
      <c r="C986" s="58" t="s">
        <v>691</v>
      </c>
      <c r="D986" s="59">
        <f t="shared" si="30"/>
        <v>113000</v>
      </c>
      <c r="E986" s="59"/>
      <c r="F986" s="59">
        <v>113000</v>
      </c>
      <c r="G986" s="59">
        <v>0</v>
      </c>
    </row>
    <row r="987" spans="1:7" s="60" customFormat="1" ht="16.5" hidden="1" customHeight="1" thickTop="1" x14ac:dyDescent="0.25">
      <c r="A987" s="49" t="str">
        <f t="shared" si="31"/>
        <v>A</v>
      </c>
      <c r="B987" s="61" t="s">
        <v>315</v>
      </c>
      <c r="C987" s="61" t="s">
        <v>18</v>
      </c>
      <c r="D987" s="62">
        <f t="shared" si="30"/>
        <v>113000</v>
      </c>
      <c r="E987" s="62"/>
      <c r="F987" s="62">
        <v>113000</v>
      </c>
      <c r="G987" s="62">
        <v>0</v>
      </c>
    </row>
    <row r="988" spans="1:7" s="60" customFormat="1" ht="16.5" hidden="1" customHeight="1" x14ac:dyDescent="0.25">
      <c r="A988" s="49" t="str">
        <f t="shared" si="31"/>
        <v>A</v>
      </c>
      <c r="B988" s="63" t="s">
        <v>315</v>
      </c>
      <c r="C988" s="63" t="s">
        <v>34</v>
      </c>
      <c r="D988" s="64">
        <f t="shared" si="30"/>
        <v>113000</v>
      </c>
      <c r="E988" s="64"/>
      <c r="F988" s="64">
        <v>113000</v>
      </c>
      <c r="G988" s="64">
        <v>0</v>
      </c>
    </row>
    <row r="989" spans="1:7" s="60" customFormat="1" ht="15.75" hidden="1" thickBot="1" x14ac:dyDescent="0.3">
      <c r="A989" s="49" t="str">
        <f t="shared" si="31"/>
        <v>A</v>
      </c>
      <c r="B989" s="57" t="s">
        <v>692</v>
      </c>
      <c r="C989" s="58" t="s">
        <v>693</v>
      </c>
      <c r="D989" s="59">
        <f t="shared" si="30"/>
        <v>116.6658</v>
      </c>
      <c r="E989" s="59"/>
      <c r="F989" s="59">
        <v>116.6658</v>
      </c>
      <c r="G989" s="59">
        <v>0</v>
      </c>
    </row>
    <row r="990" spans="1:7" s="60" customFormat="1" ht="16.5" hidden="1" customHeight="1" thickTop="1" x14ac:dyDescent="0.25">
      <c r="A990" s="49" t="str">
        <f t="shared" si="31"/>
        <v>A</v>
      </c>
      <c r="B990" s="61" t="s">
        <v>315</v>
      </c>
      <c r="C990" s="61" t="s">
        <v>18</v>
      </c>
      <c r="D990" s="62">
        <f t="shared" si="30"/>
        <v>24.088989999999999</v>
      </c>
      <c r="E990" s="62"/>
      <c r="F990" s="62">
        <v>24.088989999999999</v>
      </c>
      <c r="G990" s="62">
        <v>0</v>
      </c>
    </row>
    <row r="991" spans="1:7" s="60" customFormat="1" ht="16.5" hidden="1" customHeight="1" x14ac:dyDescent="0.25">
      <c r="A991" s="49" t="str">
        <f t="shared" si="31"/>
        <v>A</v>
      </c>
      <c r="B991" s="63" t="s">
        <v>315</v>
      </c>
      <c r="C991" s="63" t="s">
        <v>32</v>
      </c>
      <c r="D991" s="64">
        <f t="shared" si="30"/>
        <v>24.088989999999999</v>
      </c>
      <c r="E991" s="64"/>
      <c r="F991" s="64">
        <v>24.088989999999999</v>
      </c>
      <c r="G991" s="64">
        <v>0</v>
      </c>
    </row>
    <row r="992" spans="1:7" s="60" customFormat="1" ht="16.5" hidden="1" customHeight="1" x14ac:dyDescent="0.25">
      <c r="A992" s="49" t="str">
        <f t="shared" si="31"/>
        <v>A</v>
      </c>
      <c r="B992" s="61" t="s">
        <v>315</v>
      </c>
      <c r="C992" s="61" t="s">
        <v>35</v>
      </c>
      <c r="D992" s="62">
        <f t="shared" si="30"/>
        <v>92.576809999999995</v>
      </c>
      <c r="E992" s="62"/>
      <c r="F992" s="62">
        <v>92.576809999999995</v>
      </c>
      <c r="G992" s="62">
        <v>0</v>
      </c>
    </row>
    <row r="993" spans="1:7" s="60" customFormat="1" ht="15.75" hidden="1" thickBot="1" x14ac:dyDescent="0.3">
      <c r="A993" s="49" t="str">
        <f t="shared" si="31"/>
        <v>A</v>
      </c>
      <c r="B993" s="57" t="s">
        <v>694</v>
      </c>
      <c r="C993" s="58" t="s">
        <v>695</v>
      </c>
      <c r="D993" s="59">
        <f t="shared" si="30"/>
        <v>55.098899999999993</v>
      </c>
      <c r="E993" s="59"/>
      <c r="F993" s="59">
        <v>55.098899999999993</v>
      </c>
      <c r="G993" s="59">
        <v>0</v>
      </c>
    </row>
    <row r="994" spans="1:7" s="60" customFormat="1" ht="16.5" hidden="1" customHeight="1" thickTop="1" x14ac:dyDescent="0.25">
      <c r="A994" s="49" t="str">
        <f t="shared" si="31"/>
        <v>A</v>
      </c>
      <c r="B994" s="61" t="s">
        <v>315</v>
      </c>
      <c r="C994" s="61" t="s">
        <v>18</v>
      </c>
      <c r="D994" s="62">
        <f t="shared" si="30"/>
        <v>55.098899999999993</v>
      </c>
      <c r="E994" s="62"/>
      <c r="F994" s="62">
        <v>55.098899999999993</v>
      </c>
      <c r="G994" s="62">
        <v>0</v>
      </c>
    </row>
    <row r="995" spans="1:7" s="60" customFormat="1" ht="16.5" hidden="1" customHeight="1" x14ac:dyDescent="0.25">
      <c r="A995" s="49" t="str">
        <f t="shared" si="31"/>
        <v>A</v>
      </c>
      <c r="B995" s="63" t="s">
        <v>315</v>
      </c>
      <c r="C995" s="63" t="s">
        <v>32</v>
      </c>
      <c r="D995" s="64">
        <f t="shared" si="30"/>
        <v>55.098899999999993</v>
      </c>
      <c r="E995" s="64"/>
      <c r="F995" s="64">
        <v>55.098899999999993</v>
      </c>
      <c r="G995" s="64">
        <v>0</v>
      </c>
    </row>
    <row r="996" spans="1:7" s="60" customFormat="1" ht="15.75" hidden="1" thickBot="1" x14ac:dyDescent="0.3">
      <c r="A996" s="49" t="str">
        <f t="shared" si="31"/>
        <v>A</v>
      </c>
      <c r="B996" s="57" t="s">
        <v>696</v>
      </c>
      <c r="C996" s="58" t="s">
        <v>697</v>
      </c>
      <c r="D996" s="59">
        <f t="shared" si="30"/>
        <v>15000</v>
      </c>
      <c r="E996" s="59"/>
      <c r="F996" s="59">
        <v>15000</v>
      </c>
      <c r="G996" s="59">
        <v>0</v>
      </c>
    </row>
    <row r="997" spans="1:7" s="60" customFormat="1" ht="16.5" hidden="1" customHeight="1" thickTop="1" x14ac:dyDescent="0.25">
      <c r="A997" s="49" t="str">
        <f t="shared" si="31"/>
        <v>A</v>
      </c>
      <c r="B997" s="61" t="s">
        <v>315</v>
      </c>
      <c r="C997" s="61" t="s">
        <v>18</v>
      </c>
      <c r="D997" s="62">
        <f t="shared" si="30"/>
        <v>15000</v>
      </c>
      <c r="E997" s="62"/>
      <c r="F997" s="62">
        <v>15000</v>
      </c>
      <c r="G997" s="62">
        <v>0</v>
      </c>
    </row>
    <row r="998" spans="1:7" s="60" customFormat="1" ht="16.5" hidden="1" customHeight="1" x14ac:dyDescent="0.25">
      <c r="A998" s="49" t="str">
        <f t="shared" si="31"/>
        <v>A</v>
      </c>
      <c r="B998" s="63" t="s">
        <v>315</v>
      </c>
      <c r="C998" s="63" t="s">
        <v>32</v>
      </c>
      <c r="D998" s="64">
        <f t="shared" si="30"/>
        <v>15000</v>
      </c>
      <c r="E998" s="64"/>
      <c r="F998" s="64">
        <v>15000</v>
      </c>
      <c r="G998" s="64">
        <v>0</v>
      </c>
    </row>
    <row r="999" spans="1:7" ht="15.75" thickBot="1" x14ac:dyDescent="0.3">
      <c r="A999" s="49" t="str">
        <f t="shared" si="31"/>
        <v>A</v>
      </c>
      <c r="B999" s="50" t="s">
        <v>698</v>
      </c>
      <c r="C999" s="51" t="s">
        <v>699</v>
      </c>
      <c r="D999" s="52">
        <f t="shared" si="30"/>
        <v>24164.252789999999</v>
      </c>
      <c r="E999" s="52"/>
      <c r="F999" s="52">
        <v>24164.252789999999</v>
      </c>
      <c r="G999" s="52">
        <v>0</v>
      </c>
    </row>
    <row r="1000" spans="1:7" ht="16.5" customHeight="1" thickTop="1" x14ac:dyDescent="0.25">
      <c r="A1000" s="49" t="str">
        <f t="shared" si="31"/>
        <v>A</v>
      </c>
      <c r="B1000" s="53" t="s">
        <v>315</v>
      </c>
      <c r="C1000" s="53" t="s">
        <v>18</v>
      </c>
      <c r="D1000" s="54">
        <f t="shared" si="30"/>
        <v>23323.449979999998</v>
      </c>
      <c r="E1000" s="54"/>
      <c r="F1000" s="54">
        <v>23323.449979999998</v>
      </c>
      <c r="G1000" s="54">
        <v>0</v>
      </c>
    </row>
    <row r="1001" spans="1:7" ht="16.5" customHeight="1" x14ac:dyDescent="0.25">
      <c r="A1001" s="49" t="str">
        <f t="shared" si="31"/>
        <v>A</v>
      </c>
      <c r="B1001" s="55" t="s">
        <v>315</v>
      </c>
      <c r="C1001" s="55" t="s">
        <v>32</v>
      </c>
      <c r="D1001" s="56">
        <f t="shared" si="30"/>
        <v>12131.40957</v>
      </c>
      <c r="E1001" s="56"/>
      <c r="F1001" s="56">
        <v>12131.40957</v>
      </c>
      <c r="G1001" s="56">
        <v>0</v>
      </c>
    </row>
    <row r="1002" spans="1:7" ht="16.5" customHeight="1" x14ac:dyDescent="0.25">
      <c r="A1002" s="49" t="str">
        <f t="shared" si="31"/>
        <v>A</v>
      </c>
      <c r="B1002" s="55" t="s">
        <v>315</v>
      </c>
      <c r="C1002" s="55" t="s">
        <v>34</v>
      </c>
      <c r="D1002" s="56">
        <f t="shared" si="30"/>
        <v>11192.04041</v>
      </c>
      <c r="E1002" s="56"/>
      <c r="F1002" s="56">
        <v>11192.04041</v>
      </c>
      <c r="G1002" s="56">
        <v>0</v>
      </c>
    </row>
    <row r="1003" spans="1:7" ht="16.5" customHeight="1" x14ac:dyDescent="0.25">
      <c r="A1003" s="49" t="str">
        <f t="shared" si="31"/>
        <v>A</v>
      </c>
      <c r="B1003" s="53" t="s">
        <v>315</v>
      </c>
      <c r="C1003" s="53" t="s">
        <v>36</v>
      </c>
      <c r="D1003" s="54">
        <f t="shared" si="30"/>
        <v>840.80281000000002</v>
      </c>
      <c r="E1003" s="54"/>
      <c r="F1003" s="54">
        <v>840.80281000000002</v>
      </c>
      <c r="G1003" s="54">
        <v>0</v>
      </c>
    </row>
    <row r="1004" spans="1:7" s="60" customFormat="1" ht="15.75" hidden="1" thickBot="1" x14ac:dyDescent="0.3">
      <c r="A1004" s="49" t="str">
        <f t="shared" si="31"/>
        <v>A</v>
      </c>
      <c r="B1004" s="57" t="s">
        <v>700</v>
      </c>
      <c r="C1004" s="58" t="s">
        <v>701</v>
      </c>
      <c r="D1004" s="59">
        <f t="shared" si="30"/>
        <v>21500</v>
      </c>
      <c r="E1004" s="59"/>
      <c r="F1004" s="59">
        <v>21500</v>
      </c>
      <c r="G1004" s="59">
        <v>0</v>
      </c>
    </row>
    <row r="1005" spans="1:7" s="60" customFormat="1" ht="16.5" hidden="1" customHeight="1" thickTop="1" x14ac:dyDescent="0.25">
      <c r="A1005" s="49" t="str">
        <f t="shared" si="31"/>
        <v>A</v>
      </c>
      <c r="B1005" s="61" t="s">
        <v>315</v>
      </c>
      <c r="C1005" s="61" t="s">
        <v>18</v>
      </c>
      <c r="D1005" s="62">
        <f t="shared" si="30"/>
        <v>21500</v>
      </c>
      <c r="E1005" s="62"/>
      <c r="F1005" s="62">
        <v>21500</v>
      </c>
      <c r="G1005" s="62">
        <v>0</v>
      </c>
    </row>
    <row r="1006" spans="1:7" s="60" customFormat="1" ht="16.5" hidden="1" customHeight="1" x14ac:dyDescent="0.25">
      <c r="A1006" s="49" t="str">
        <f t="shared" si="31"/>
        <v>A</v>
      </c>
      <c r="B1006" s="63" t="s">
        <v>315</v>
      </c>
      <c r="C1006" s="63" t="s">
        <v>32</v>
      </c>
      <c r="D1006" s="64">
        <f t="shared" si="30"/>
        <v>10500</v>
      </c>
      <c r="E1006" s="64"/>
      <c r="F1006" s="64">
        <v>10500</v>
      </c>
      <c r="G1006" s="64">
        <v>0</v>
      </c>
    </row>
    <row r="1007" spans="1:7" s="60" customFormat="1" ht="16.5" hidden="1" customHeight="1" x14ac:dyDescent="0.25">
      <c r="A1007" s="49" t="str">
        <f t="shared" si="31"/>
        <v>A</v>
      </c>
      <c r="B1007" s="63" t="s">
        <v>315</v>
      </c>
      <c r="C1007" s="63" t="s">
        <v>34</v>
      </c>
      <c r="D1007" s="64">
        <f t="shared" si="30"/>
        <v>11000</v>
      </c>
      <c r="E1007" s="64"/>
      <c r="F1007" s="64">
        <v>11000</v>
      </c>
      <c r="G1007" s="64">
        <v>0</v>
      </c>
    </row>
    <row r="1008" spans="1:7" s="60" customFormat="1" ht="26.25" hidden="1" thickBot="1" x14ac:dyDescent="0.3">
      <c r="A1008" s="49" t="str">
        <f t="shared" si="31"/>
        <v>A</v>
      </c>
      <c r="B1008" s="57" t="s">
        <v>702</v>
      </c>
      <c r="C1008" s="58" t="s">
        <v>703</v>
      </c>
      <c r="D1008" s="59">
        <f t="shared" si="30"/>
        <v>1008.6182299999999</v>
      </c>
      <c r="E1008" s="59"/>
      <c r="F1008" s="59">
        <v>1008.6182299999999</v>
      </c>
      <c r="G1008" s="59">
        <v>0</v>
      </c>
    </row>
    <row r="1009" spans="1:7" s="60" customFormat="1" ht="16.5" hidden="1" customHeight="1" thickTop="1" x14ac:dyDescent="0.25">
      <c r="A1009" s="49" t="str">
        <f t="shared" si="31"/>
        <v>A</v>
      </c>
      <c r="B1009" s="61" t="s">
        <v>315</v>
      </c>
      <c r="C1009" s="61" t="s">
        <v>18</v>
      </c>
      <c r="D1009" s="62">
        <f t="shared" si="30"/>
        <v>931.95202000000006</v>
      </c>
      <c r="E1009" s="62"/>
      <c r="F1009" s="62">
        <v>931.95202000000006</v>
      </c>
      <c r="G1009" s="62">
        <v>0</v>
      </c>
    </row>
    <row r="1010" spans="1:7" s="60" customFormat="1" ht="16.5" hidden="1" customHeight="1" x14ac:dyDescent="0.25">
      <c r="A1010" s="49" t="str">
        <f t="shared" si="31"/>
        <v>A</v>
      </c>
      <c r="B1010" s="63" t="s">
        <v>315</v>
      </c>
      <c r="C1010" s="63" t="s">
        <v>32</v>
      </c>
      <c r="D1010" s="64">
        <f t="shared" si="30"/>
        <v>931.95202000000006</v>
      </c>
      <c r="E1010" s="64"/>
      <c r="F1010" s="64">
        <v>931.95202000000006</v>
      </c>
      <c r="G1010" s="64">
        <v>0</v>
      </c>
    </row>
    <row r="1011" spans="1:7" s="60" customFormat="1" ht="16.5" hidden="1" customHeight="1" x14ac:dyDescent="0.25">
      <c r="A1011" s="49" t="str">
        <f t="shared" si="31"/>
        <v>A</v>
      </c>
      <c r="B1011" s="61" t="s">
        <v>315</v>
      </c>
      <c r="C1011" s="61" t="s">
        <v>36</v>
      </c>
      <c r="D1011" s="62">
        <f t="shared" si="30"/>
        <v>76.666209999999992</v>
      </c>
      <c r="E1011" s="62"/>
      <c r="F1011" s="62">
        <v>76.666209999999992</v>
      </c>
      <c r="G1011" s="62">
        <v>0</v>
      </c>
    </row>
    <row r="1012" spans="1:7" s="60" customFormat="1" ht="15.75" hidden="1" thickBot="1" x14ac:dyDescent="0.3">
      <c r="A1012" s="49" t="str">
        <f t="shared" si="31"/>
        <v>A</v>
      </c>
      <c r="B1012" s="57" t="s">
        <v>704</v>
      </c>
      <c r="C1012" s="58" t="s">
        <v>705</v>
      </c>
      <c r="D1012" s="59">
        <f t="shared" si="30"/>
        <v>567.57240999999999</v>
      </c>
      <c r="E1012" s="59"/>
      <c r="F1012" s="59">
        <v>567.57240999999999</v>
      </c>
      <c r="G1012" s="59">
        <v>0</v>
      </c>
    </row>
    <row r="1013" spans="1:7" s="60" customFormat="1" ht="16.5" hidden="1" customHeight="1" thickTop="1" x14ac:dyDescent="0.25">
      <c r="A1013" s="49" t="str">
        <f t="shared" si="31"/>
        <v>A</v>
      </c>
      <c r="B1013" s="61" t="s">
        <v>315</v>
      </c>
      <c r="C1013" s="61" t="s">
        <v>36</v>
      </c>
      <c r="D1013" s="62">
        <f t="shared" si="30"/>
        <v>567.57240999999999</v>
      </c>
      <c r="E1013" s="62"/>
      <c r="F1013" s="62">
        <v>567.57240999999999</v>
      </c>
      <c r="G1013" s="62">
        <v>0</v>
      </c>
    </row>
    <row r="1014" spans="1:7" s="60" customFormat="1" ht="26.25" hidden="1" thickBot="1" x14ac:dyDescent="0.3">
      <c r="A1014" s="49" t="str">
        <f t="shared" si="31"/>
        <v>A</v>
      </c>
      <c r="B1014" s="57" t="s">
        <v>706</v>
      </c>
      <c r="C1014" s="58" t="s">
        <v>707</v>
      </c>
      <c r="D1014" s="59">
        <f t="shared" si="30"/>
        <v>1088.06215</v>
      </c>
      <c r="E1014" s="59"/>
      <c r="F1014" s="59">
        <v>1088.06215</v>
      </c>
      <c r="G1014" s="59">
        <v>0</v>
      </c>
    </row>
    <row r="1015" spans="1:7" s="60" customFormat="1" ht="16.5" hidden="1" customHeight="1" thickTop="1" x14ac:dyDescent="0.25">
      <c r="A1015" s="49" t="str">
        <f t="shared" si="31"/>
        <v>A</v>
      </c>
      <c r="B1015" s="61" t="s">
        <v>315</v>
      </c>
      <c r="C1015" s="61" t="s">
        <v>18</v>
      </c>
      <c r="D1015" s="62">
        <f t="shared" si="30"/>
        <v>891.49795999999992</v>
      </c>
      <c r="E1015" s="62"/>
      <c r="F1015" s="62">
        <v>891.49795999999992</v>
      </c>
      <c r="G1015" s="62">
        <v>0</v>
      </c>
    </row>
    <row r="1016" spans="1:7" s="60" customFormat="1" ht="16.5" hidden="1" customHeight="1" x14ac:dyDescent="0.25">
      <c r="A1016" s="49" t="str">
        <f t="shared" si="31"/>
        <v>A</v>
      </c>
      <c r="B1016" s="63" t="s">
        <v>315</v>
      </c>
      <c r="C1016" s="63" t="s">
        <v>32</v>
      </c>
      <c r="D1016" s="64">
        <f t="shared" si="30"/>
        <v>699.45755000000008</v>
      </c>
      <c r="E1016" s="64"/>
      <c r="F1016" s="64">
        <v>699.45755000000008</v>
      </c>
      <c r="G1016" s="64">
        <v>0</v>
      </c>
    </row>
    <row r="1017" spans="1:7" s="60" customFormat="1" ht="16.5" hidden="1" customHeight="1" x14ac:dyDescent="0.25">
      <c r="A1017" s="49" t="str">
        <f t="shared" si="31"/>
        <v>A</v>
      </c>
      <c r="B1017" s="63" t="s">
        <v>315</v>
      </c>
      <c r="C1017" s="63" t="s">
        <v>34</v>
      </c>
      <c r="D1017" s="64">
        <f t="shared" si="30"/>
        <v>192.04041000000001</v>
      </c>
      <c r="E1017" s="64"/>
      <c r="F1017" s="64">
        <v>192.04041000000001</v>
      </c>
      <c r="G1017" s="64">
        <v>0</v>
      </c>
    </row>
    <row r="1018" spans="1:7" s="60" customFormat="1" ht="16.5" hidden="1" customHeight="1" x14ac:dyDescent="0.25">
      <c r="A1018" s="49" t="str">
        <f t="shared" si="31"/>
        <v>A</v>
      </c>
      <c r="B1018" s="61" t="s">
        <v>315</v>
      </c>
      <c r="C1018" s="61" t="s">
        <v>36</v>
      </c>
      <c r="D1018" s="62">
        <f t="shared" si="30"/>
        <v>196.56419</v>
      </c>
      <c r="E1018" s="62"/>
      <c r="F1018" s="62">
        <v>196.56419</v>
      </c>
      <c r="G1018" s="62">
        <v>0</v>
      </c>
    </row>
    <row r="1019" spans="1:7" ht="15.75" thickBot="1" x14ac:dyDescent="0.3">
      <c r="A1019" s="49" t="str">
        <f t="shared" si="31"/>
        <v>A</v>
      </c>
      <c r="B1019" s="50" t="s">
        <v>708</v>
      </c>
      <c r="C1019" s="51" t="s">
        <v>709</v>
      </c>
      <c r="D1019" s="52">
        <f t="shared" si="30"/>
        <v>19400</v>
      </c>
      <c r="E1019" s="52"/>
      <c r="F1019" s="52">
        <v>19400</v>
      </c>
      <c r="G1019" s="52">
        <v>0</v>
      </c>
    </row>
    <row r="1020" spans="1:7" ht="16.5" customHeight="1" thickTop="1" x14ac:dyDescent="0.25">
      <c r="A1020" s="49" t="str">
        <f t="shared" si="31"/>
        <v>A</v>
      </c>
      <c r="B1020" s="53" t="s">
        <v>315</v>
      </c>
      <c r="C1020" s="53" t="s">
        <v>35</v>
      </c>
      <c r="D1020" s="54">
        <f t="shared" si="30"/>
        <v>19400</v>
      </c>
      <c r="E1020" s="54"/>
      <c r="F1020" s="54">
        <v>19400</v>
      </c>
      <c r="G1020" s="54">
        <v>0</v>
      </c>
    </row>
    <row r="1021" spans="1:7" s="60" customFormat="1" ht="26.25" hidden="1" thickBot="1" x14ac:dyDescent="0.3">
      <c r="A1021" s="49" t="str">
        <f t="shared" si="31"/>
        <v>A</v>
      </c>
      <c r="B1021" s="57" t="s">
        <v>710</v>
      </c>
      <c r="C1021" s="58" t="s">
        <v>711</v>
      </c>
      <c r="D1021" s="59">
        <f t="shared" si="30"/>
        <v>19400</v>
      </c>
      <c r="E1021" s="59"/>
      <c r="F1021" s="59">
        <v>19400</v>
      </c>
      <c r="G1021" s="59">
        <v>0</v>
      </c>
    </row>
    <row r="1022" spans="1:7" s="60" customFormat="1" ht="16.5" hidden="1" customHeight="1" thickTop="1" x14ac:dyDescent="0.25">
      <c r="A1022" s="49" t="str">
        <f t="shared" si="31"/>
        <v>A</v>
      </c>
      <c r="B1022" s="61" t="s">
        <v>315</v>
      </c>
      <c r="C1022" s="61" t="s">
        <v>35</v>
      </c>
      <c r="D1022" s="62">
        <f t="shared" si="30"/>
        <v>19400</v>
      </c>
      <c r="E1022" s="62"/>
      <c r="F1022" s="62">
        <v>19400</v>
      </c>
      <c r="G1022" s="62">
        <v>0</v>
      </c>
    </row>
    <row r="1023" spans="1:7" ht="26.25" thickBot="1" x14ac:dyDescent="0.3">
      <c r="A1023" s="49" t="str">
        <f t="shared" si="31"/>
        <v>A</v>
      </c>
      <c r="B1023" s="50" t="s">
        <v>712</v>
      </c>
      <c r="C1023" s="51" t="s">
        <v>713</v>
      </c>
      <c r="D1023" s="52">
        <f t="shared" si="30"/>
        <v>122496.06304000002</v>
      </c>
      <c r="E1023" s="52"/>
      <c r="F1023" s="52">
        <v>122496.06304000002</v>
      </c>
      <c r="G1023" s="52">
        <v>0</v>
      </c>
    </row>
    <row r="1024" spans="1:7" ht="16.5" customHeight="1" thickTop="1" x14ac:dyDescent="0.25">
      <c r="A1024" s="49" t="str">
        <f t="shared" si="31"/>
        <v>A</v>
      </c>
      <c r="B1024" s="53" t="s">
        <v>315</v>
      </c>
      <c r="C1024" s="53" t="s">
        <v>18</v>
      </c>
      <c r="D1024" s="54">
        <f t="shared" si="30"/>
        <v>2463.98155</v>
      </c>
      <c r="E1024" s="54"/>
      <c r="F1024" s="54">
        <v>2463.98155</v>
      </c>
      <c r="G1024" s="54">
        <v>0</v>
      </c>
    </row>
    <row r="1025" spans="1:7" ht="16.5" customHeight="1" x14ac:dyDescent="0.25">
      <c r="A1025" s="49" t="str">
        <f t="shared" si="31"/>
        <v>A</v>
      </c>
      <c r="B1025" s="55" t="s">
        <v>315</v>
      </c>
      <c r="C1025" s="55" t="s">
        <v>32</v>
      </c>
      <c r="D1025" s="56">
        <f t="shared" si="30"/>
        <v>334.38772999999998</v>
      </c>
      <c r="E1025" s="56"/>
      <c r="F1025" s="56">
        <v>334.38772999999998</v>
      </c>
      <c r="G1025" s="56">
        <v>0</v>
      </c>
    </row>
    <row r="1026" spans="1:7" ht="16.5" customHeight="1" x14ac:dyDescent="0.25">
      <c r="A1026" s="49" t="str">
        <f t="shared" si="31"/>
        <v>A</v>
      </c>
      <c r="B1026" s="55" t="s">
        <v>315</v>
      </c>
      <c r="C1026" s="55" t="s">
        <v>3</v>
      </c>
      <c r="D1026" s="56">
        <f t="shared" si="30"/>
        <v>2129.5938200000005</v>
      </c>
      <c r="E1026" s="56"/>
      <c r="F1026" s="56">
        <v>2129.5938200000005</v>
      </c>
      <c r="G1026" s="56">
        <v>0</v>
      </c>
    </row>
    <row r="1027" spans="1:7" ht="16.5" customHeight="1" x14ac:dyDescent="0.25">
      <c r="A1027" s="49" t="str">
        <f t="shared" si="31"/>
        <v>A</v>
      </c>
      <c r="B1027" s="53" t="s">
        <v>315</v>
      </c>
      <c r="C1027" s="53" t="s">
        <v>35</v>
      </c>
      <c r="D1027" s="54">
        <f t="shared" ref="D1027:D1090" si="32">-E1027+F1027+G1027</f>
        <v>120032.08149000001</v>
      </c>
      <c r="E1027" s="54"/>
      <c r="F1027" s="54">
        <v>120032.08149000001</v>
      </c>
      <c r="G1027" s="54">
        <v>0</v>
      </c>
    </row>
    <row r="1028" spans="1:7" s="60" customFormat="1" ht="15.75" hidden="1" thickBot="1" x14ac:dyDescent="0.3">
      <c r="A1028" s="49" t="str">
        <f t="shared" ref="A1028:A1091" si="33">IF(OR(D1028&lt;&gt;0,),"A","B")</f>
        <v>A</v>
      </c>
      <c r="B1028" s="57" t="s">
        <v>714</v>
      </c>
      <c r="C1028" s="58" t="s">
        <v>715</v>
      </c>
      <c r="D1028" s="59">
        <f t="shared" si="32"/>
        <v>113504.99998000001</v>
      </c>
      <c r="E1028" s="59"/>
      <c r="F1028" s="59">
        <v>113504.99998000001</v>
      </c>
      <c r="G1028" s="59">
        <v>0</v>
      </c>
    </row>
    <row r="1029" spans="1:7" s="60" customFormat="1" ht="16.5" hidden="1" customHeight="1" thickTop="1" x14ac:dyDescent="0.25">
      <c r="A1029" s="49" t="str">
        <f t="shared" si="33"/>
        <v>A</v>
      </c>
      <c r="B1029" s="61" t="s">
        <v>315</v>
      </c>
      <c r="C1029" s="61" t="s">
        <v>35</v>
      </c>
      <c r="D1029" s="62">
        <f t="shared" si="32"/>
        <v>113504.99998000001</v>
      </c>
      <c r="E1029" s="62"/>
      <c r="F1029" s="62">
        <v>113504.99998000001</v>
      </c>
      <c r="G1029" s="62">
        <v>0</v>
      </c>
    </row>
    <row r="1030" spans="1:7" s="60" customFormat="1" ht="26.25" hidden="1" thickBot="1" x14ac:dyDescent="0.3">
      <c r="A1030" s="49" t="str">
        <f t="shared" si="33"/>
        <v>A</v>
      </c>
      <c r="B1030" s="57" t="s">
        <v>716</v>
      </c>
      <c r="C1030" s="58" t="s">
        <v>717</v>
      </c>
      <c r="D1030" s="59">
        <f t="shared" si="32"/>
        <v>6721.7508600000001</v>
      </c>
      <c r="E1030" s="59"/>
      <c r="F1030" s="59">
        <v>6721.7508600000001</v>
      </c>
      <c r="G1030" s="59">
        <v>0</v>
      </c>
    </row>
    <row r="1031" spans="1:7" s="60" customFormat="1" ht="16.5" hidden="1" customHeight="1" thickTop="1" x14ac:dyDescent="0.25">
      <c r="A1031" s="49" t="str">
        <f t="shared" si="33"/>
        <v>A</v>
      </c>
      <c r="B1031" s="61" t="s">
        <v>315</v>
      </c>
      <c r="C1031" s="61" t="s">
        <v>18</v>
      </c>
      <c r="D1031" s="62">
        <f t="shared" si="32"/>
        <v>194.66935000000001</v>
      </c>
      <c r="E1031" s="62"/>
      <c r="F1031" s="62">
        <v>194.66935000000001</v>
      </c>
      <c r="G1031" s="62">
        <v>0</v>
      </c>
    </row>
    <row r="1032" spans="1:7" s="60" customFormat="1" ht="16.5" hidden="1" customHeight="1" x14ac:dyDescent="0.25">
      <c r="A1032" s="49" t="str">
        <f t="shared" si="33"/>
        <v>A</v>
      </c>
      <c r="B1032" s="63" t="s">
        <v>315</v>
      </c>
      <c r="C1032" s="63" t="s">
        <v>32</v>
      </c>
      <c r="D1032" s="64">
        <f t="shared" si="32"/>
        <v>194.66935000000001</v>
      </c>
      <c r="E1032" s="64"/>
      <c r="F1032" s="64">
        <v>194.66935000000001</v>
      </c>
      <c r="G1032" s="64">
        <v>0</v>
      </c>
    </row>
    <row r="1033" spans="1:7" s="60" customFormat="1" ht="16.5" hidden="1" customHeight="1" x14ac:dyDescent="0.25">
      <c r="A1033" s="49" t="str">
        <f t="shared" si="33"/>
        <v>A</v>
      </c>
      <c r="B1033" s="61" t="s">
        <v>315</v>
      </c>
      <c r="C1033" s="61" t="s">
        <v>35</v>
      </c>
      <c r="D1033" s="62">
        <f t="shared" si="32"/>
        <v>6527.08151</v>
      </c>
      <c r="E1033" s="62"/>
      <c r="F1033" s="62">
        <v>6527.08151</v>
      </c>
      <c r="G1033" s="62">
        <v>0</v>
      </c>
    </row>
    <row r="1034" spans="1:7" s="60" customFormat="1" ht="26.25" hidden="1" thickBot="1" x14ac:dyDescent="0.3">
      <c r="A1034" s="49" t="str">
        <f t="shared" si="33"/>
        <v>A</v>
      </c>
      <c r="B1034" s="57" t="s">
        <v>718</v>
      </c>
      <c r="C1034" s="58" t="s">
        <v>719</v>
      </c>
      <c r="D1034" s="59">
        <f t="shared" si="32"/>
        <v>139.71838</v>
      </c>
      <c r="E1034" s="59"/>
      <c r="F1034" s="59">
        <v>139.71838</v>
      </c>
      <c r="G1034" s="59">
        <v>0</v>
      </c>
    </row>
    <row r="1035" spans="1:7" s="60" customFormat="1" ht="16.5" hidden="1" customHeight="1" thickTop="1" x14ac:dyDescent="0.25">
      <c r="A1035" s="49" t="str">
        <f t="shared" si="33"/>
        <v>A</v>
      </c>
      <c r="B1035" s="61" t="s">
        <v>315</v>
      </c>
      <c r="C1035" s="61" t="s">
        <v>18</v>
      </c>
      <c r="D1035" s="62">
        <f t="shared" si="32"/>
        <v>139.71838</v>
      </c>
      <c r="E1035" s="62"/>
      <c r="F1035" s="62">
        <v>139.71838</v>
      </c>
      <c r="G1035" s="62">
        <v>0</v>
      </c>
    </row>
    <row r="1036" spans="1:7" s="60" customFormat="1" ht="16.5" hidden="1" customHeight="1" x14ac:dyDescent="0.25">
      <c r="A1036" s="49" t="str">
        <f t="shared" si="33"/>
        <v>A</v>
      </c>
      <c r="B1036" s="63" t="s">
        <v>315</v>
      </c>
      <c r="C1036" s="63" t="s">
        <v>32</v>
      </c>
      <c r="D1036" s="64">
        <f t="shared" si="32"/>
        <v>139.71838</v>
      </c>
      <c r="E1036" s="64"/>
      <c r="F1036" s="64">
        <v>139.71838</v>
      </c>
      <c r="G1036" s="64">
        <v>0</v>
      </c>
    </row>
    <row r="1037" spans="1:7" s="60" customFormat="1" ht="26.25" hidden="1" thickBot="1" x14ac:dyDescent="0.3">
      <c r="A1037" s="49" t="str">
        <f t="shared" si="33"/>
        <v>A</v>
      </c>
      <c r="B1037" s="57" t="s">
        <v>720</v>
      </c>
      <c r="C1037" s="58" t="s">
        <v>721</v>
      </c>
      <c r="D1037" s="59">
        <f t="shared" si="32"/>
        <v>2129.5938200000005</v>
      </c>
      <c r="E1037" s="59"/>
      <c r="F1037" s="59">
        <v>2129.5938200000005</v>
      </c>
      <c r="G1037" s="59">
        <v>0</v>
      </c>
    </row>
    <row r="1038" spans="1:7" s="60" customFormat="1" ht="16.5" hidden="1" customHeight="1" thickTop="1" x14ac:dyDescent="0.25">
      <c r="A1038" s="49" t="str">
        <f t="shared" si="33"/>
        <v>A</v>
      </c>
      <c r="B1038" s="61" t="s">
        <v>315</v>
      </c>
      <c r="C1038" s="61" t="s">
        <v>18</v>
      </c>
      <c r="D1038" s="62">
        <f t="shared" si="32"/>
        <v>2129.5938200000005</v>
      </c>
      <c r="E1038" s="62"/>
      <c r="F1038" s="62">
        <v>2129.5938200000005</v>
      </c>
      <c r="G1038" s="62">
        <v>0</v>
      </c>
    </row>
    <row r="1039" spans="1:7" s="60" customFormat="1" ht="16.5" hidden="1" customHeight="1" x14ac:dyDescent="0.25">
      <c r="A1039" s="49" t="str">
        <f t="shared" si="33"/>
        <v>A</v>
      </c>
      <c r="B1039" s="63" t="s">
        <v>315</v>
      </c>
      <c r="C1039" s="63" t="s">
        <v>3</v>
      </c>
      <c r="D1039" s="64">
        <f t="shared" si="32"/>
        <v>2129.5938200000005</v>
      </c>
      <c r="E1039" s="64"/>
      <c r="F1039" s="64">
        <v>2129.5938200000005</v>
      </c>
      <c r="G1039" s="64">
        <v>0</v>
      </c>
    </row>
    <row r="1040" spans="1:7" ht="15.75" thickBot="1" x14ac:dyDescent="0.3">
      <c r="A1040" s="49" t="str">
        <f t="shared" si="33"/>
        <v>A</v>
      </c>
      <c r="B1040" s="50" t="s">
        <v>722</v>
      </c>
      <c r="C1040" s="51" t="s">
        <v>723</v>
      </c>
      <c r="D1040" s="52">
        <f t="shared" si="32"/>
        <v>300956.46059999999</v>
      </c>
      <c r="E1040" s="52"/>
      <c r="F1040" s="52">
        <v>183466.68040999997</v>
      </c>
      <c r="G1040" s="52">
        <v>117489.78018999999</v>
      </c>
    </row>
    <row r="1041" spans="1:7" ht="16.5" customHeight="1" thickTop="1" x14ac:dyDescent="0.25">
      <c r="A1041" s="49" t="str">
        <f t="shared" si="33"/>
        <v>A</v>
      </c>
      <c r="B1041" s="53" t="s">
        <v>315</v>
      </c>
      <c r="C1041" s="53" t="s">
        <v>18</v>
      </c>
      <c r="D1041" s="54">
        <f t="shared" si="32"/>
        <v>266871.16472</v>
      </c>
      <c r="E1041" s="54"/>
      <c r="F1041" s="54">
        <v>156377.3952</v>
      </c>
      <c r="G1041" s="54">
        <v>110493.76952000002</v>
      </c>
    </row>
    <row r="1042" spans="1:7" ht="16.5" customHeight="1" x14ac:dyDescent="0.25">
      <c r="A1042" s="49" t="str">
        <f t="shared" si="33"/>
        <v>A</v>
      </c>
      <c r="B1042" s="55" t="s">
        <v>315</v>
      </c>
      <c r="C1042" s="55" t="s">
        <v>19</v>
      </c>
      <c r="D1042" s="56">
        <f t="shared" si="32"/>
        <v>84609.000580000007</v>
      </c>
      <c r="E1042" s="56"/>
      <c r="F1042" s="56">
        <v>56139.952180000008</v>
      </c>
      <c r="G1042" s="56">
        <v>28469.0484</v>
      </c>
    </row>
    <row r="1043" spans="1:7" ht="16.5" customHeight="1" x14ac:dyDescent="0.25">
      <c r="A1043" s="49" t="str">
        <f t="shared" si="33"/>
        <v>A</v>
      </c>
      <c r="B1043" s="55" t="s">
        <v>315</v>
      </c>
      <c r="C1043" s="55" t="s">
        <v>20</v>
      </c>
      <c r="D1043" s="56">
        <f t="shared" si="32"/>
        <v>156995.09179000001</v>
      </c>
      <c r="E1043" s="56"/>
      <c r="F1043" s="56">
        <v>96606.623240000015</v>
      </c>
      <c r="G1043" s="56">
        <v>60388.468549999998</v>
      </c>
    </row>
    <row r="1044" spans="1:7" ht="16.5" customHeight="1" x14ac:dyDescent="0.25">
      <c r="A1044" s="49" t="str">
        <f t="shared" si="33"/>
        <v>A</v>
      </c>
      <c r="B1044" s="55" t="s">
        <v>315</v>
      </c>
      <c r="C1044" s="55" t="s">
        <v>32</v>
      </c>
      <c r="D1044" s="56">
        <f t="shared" si="32"/>
        <v>83.44</v>
      </c>
      <c r="E1044" s="56"/>
      <c r="F1044" s="56">
        <v>28</v>
      </c>
      <c r="G1044" s="56">
        <v>55.44</v>
      </c>
    </row>
    <row r="1045" spans="1:7" ht="16.5" customHeight="1" x14ac:dyDescent="0.25">
      <c r="A1045" s="49" t="str">
        <f t="shared" si="33"/>
        <v>A</v>
      </c>
      <c r="B1045" s="55" t="s">
        <v>315</v>
      </c>
      <c r="C1045" s="55" t="s">
        <v>3</v>
      </c>
      <c r="D1045" s="56">
        <f t="shared" si="32"/>
        <v>15691.641910000002</v>
      </c>
      <c r="E1045" s="56"/>
      <c r="F1045" s="56">
        <v>150.62188</v>
      </c>
      <c r="G1045" s="56">
        <v>15541.020030000001</v>
      </c>
    </row>
    <row r="1046" spans="1:7" ht="16.5" customHeight="1" x14ac:dyDescent="0.25">
      <c r="A1046" s="49" t="str">
        <f t="shared" si="33"/>
        <v>A</v>
      </c>
      <c r="B1046" s="55" t="s">
        <v>315</v>
      </c>
      <c r="C1046" s="55" t="s">
        <v>33</v>
      </c>
      <c r="D1046" s="56">
        <f t="shared" si="32"/>
        <v>2496.0656400000003</v>
      </c>
      <c r="E1046" s="56"/>
      <c r="F1046" s="56">
        <v>879.76154000000008</v>
      </c>
      <c r="G1046" s="56">
        <v>1616.3041000000001</v>
      </c>
    </row>
    <row r="1047" spans="1:7" ht="16.5" customHeight="1" x14ac:dyDescent="0.25">
      <c r="A1047" s="49" t="str">
        <f t="shared" si="33"/>
        <v>A</v>
      </c>
      <c r="B1047" s="55" t="s">
        <v>315</v>
      </c>
      <c r="C1047" s="55" t="s">
        <v>34</v>
      </c>
      <c r="D1047" s="56">
        <f t="shared" si="32"/>
        <v>6995.9247999999998</v>
      </c>
      <c r="E1047" s="56"/>
      <c r="F1047" s="56">
        <v>2572.4363599999997</v>
      </c>
      <c r="G1047" s="56">
        <v>4423.4884400000001</v>
      </c>
    </row>
    <row r="1048" spans="1:7" ht="16.5" customHeight="1" x14ac:dyDescent="0.25">
      <c r="A1048" s="49" t="str">
        <f t="shared" si="33"/>
        <v>A</v>
      </c>
      <c r="B1048" s="53" t="s">
        <v>315</v>
      </c>
      <c r="C1048" s="53" t="s">
        <v>35</v>
      </c>
      <c r="D1048" s="54">
        <f t="shared" si="32"/>
        <v>34085.295880000005</v>
      </c>
      <c r="E1048" s="54"/>
      <c r="F1048" s="54">
        <v>27089.285210000002</v>
      </c>
      <c r="G1048" s="54">
        <v>6996.0106699999997</v>
      </c>
    </row>
    <row r="1049" spans="1:7" ht="51.75" thickBot="1" x14ac:dyDescent="0.3">
      <c r="A1049" s="49" t="str">
        <f t="shared" si="33"/>
        <v>A</v>
      </c>
      <c r="B1049" s="50" t="s">
        <v>724</v>
      </c>
      <c r="C1049" s="51" t="s">
        <v>725</v>
      </c>
      <c r="D1049" s="52">
        <f t="shared" si="32"/>
        <v>39600.480069999998</v>
      </c>
      <c r="E1049" s="52"/>
      <c r="F1049" s="52">
        <v>39600.480069999998</v>
      </c>
      <c r="G1049" s="52">
        <v>0</v>
      </c>
    </row>
    <row r="1050" spans="1:7" ht="16.5" customHeight="1" thickTop="1" x14ac:dyDescent="0.25">
      <c r="A1050" s="49" t="str">
        <f t="shared" si="33"/>
        <v>A</v>
      </c>
      <c r="B1050" s="53" t="s">
        <v>315</v>
      </c>
      <c r="C1050" s="53" t="s">
        <v>18</v>
      </c>
      <c r="D1050" s="54">
        <f t="shared" si="32"/>
        <v>39590.566709999992</v>
      </c>
      <c r="E1050" s="54"/>
      <c r="F1050" s="54">
        <v>39590.566709999992</v>
      </c>
      <c r="G1050" s="54">
        <v>0</v>
      </c>
    </row>
    <row r="1051" spans="1:7" ht="16.5" customHeight="1" x14ac:dyDescent="0.25">
      <c r="A1051" s="49" t="str">
        <f t="shared" si="33"/>
        <v>A</v>
      </c>
      <c r="B1051" s="55" t="s">
        <v>315</v>
      </c>
      <c r="C1051" s="55" t="s">
        <v>19</v>
      </c>
      <c r="D1051" s="56">
        <f t="shared" si="32"/>
        <v>3155.6531199999999</v>
      </c>
      <c r="E1051" s="56"/>
      <c r="F1051" s="56">
        <v>3155.6531199999999</v>
      </c>
      <c r="G1051" s="56">
        <v>0</v>
      </c>
    </row>
    <row r="1052" spans="1:7" ht="16.5" customHeight="1" x14ac:dyDescent="0.25">
      <c r="A1052" s="49" t="str">
        <f t="shared" si="33"/>
        <v>A</v>
      </c>
      <c r="B1052" s="55" t="s">
        <v>315</v>
      </c>
      <c r="C1052" s="55" t="s">
        <v>20</v>
      </c>
      <c r="D1052" s="56">
        <f t="shared" si="32"/>
        <v>35945.245940000001</v>
      </c>
      <c r="E1052" s="56"/>
      <c r="F1052" s="56">
        <v>35945.245940000001</v>
      </c>
      <c r="G1052" s="56">
        <v>0</v>
      </c>
    </row>
    <row r="1053" spans="1:7" ht="16.5" customHeight="1" x14ac:dyDescent="0.25">
      <c r="A1053" s="49" t="str">
        <f t="shared" si="33"/>
        <v>A</v>
      </c>
      <c r="B1053" s="55" t="s">
        <v>315</v>
      </c>
      <c r="C1053" s="55" t="s">
        <v>3</v>
      </c>
      <c r="D1053" s="56">
        <f t="shared" si="32"/>
        <v>64.407560000000004</v>
      </c>
      <c r="E1053" s="56"/>
      <c r="F1053" s="56">
        <v>64.407560000000004</v>
      </c>
      <c r="G1053" s="56">
        <v>0</v>
      </c>
    </row>
    <row r="1054" spans="1:7" ht="16.5" customHeight="1" x14ac:dyDescent="0.25">
      <c r="A1054" s="49" t="str">
        <f t="shared" si="33"/>
        <v>A</v>
      </c>
      <c r="B1054" s="55" t="s">
        <v>315</v>
      </c>
      <c r="C1054" s="55" t="s">
        <v>33</v>
      </c>
      <c r="D1054" s="56">
        <f t="shared" si="32"/>
        <v>96.032520000000005</v>
      </c>
      <c r="E1054" s="56"/>
      <c r="F1054" s="56">
        <v>96.032520000000005</v>
      </c>
      <c r="G1054" s="56">
        <v>0</v>
      </c>
    </row>
    <row r="1055" spans="1:7" ht="16.5" customHeight="1" x14ac:dyDescent="0.25">
      <c r="A1055" s="49" t="str">
        <f t="shared" si="33"/>
        <v>A</v>
      </c>
      <c r="B1055" s="55" t="s">
        <v>315</v>
      </c>
      <c r="C1055" s="55" t="s">
        <v>34</v>
      </c>
      <c r="D1055" s="56">
        <f t="shared" si="32"/>
        <v>329.22757000000001</v>
      </c>
      <c r="E1055" s="56"/>
      <c r="F1055" s="56">
        <v>329.22757000000001</v>
      </c>
      <c r="G1055" s="56">
        <v>0</v>
      </c>
    </row>
    <row r="1056" spans="1:7" ht="16.5" customHeight="1" x14ac:dyDescent="0.25">
      <c r="A1056" s="49" t="str">
        <f t="shared" si="33"/>
        <v>A</v>
      </c>
      <c r="B1056" s="53" t="s">
        <v>315</v>
      </c>
      <c r="C1056" s="53" t="s">
        <v>35</v>
      </c>
      <c r="D1056" s="54">
        <f t="shared" si="32"/>
        <v>9.9133600000000008</v>
      </c>
      <c r="E1056" s="54"/>
      <c r="F1056" s="54">
        <v>9.9133600000000008</v>
      </c>
      <c r="G1056" s="54">
        <v>0</v>
      </c>
    </row>
    <row r="1057" spans="1:7" s="60" customFormat="1" ht="15.75" hidden="1" thickBot="1" x14ac:dyDescent="0.3">
      <c r="A1057" s="49" t="str">
        <f t="shared" si="33"/>
        <v>A</v>
      </c>
      <c r="B1057" s="57" t="s">
        <v>726</v>
      </c>
      <c r="C1057" s="58" t="s">
        <v>727</v>
      </c>
      <c r="D1057" s="59">
        <f t="shared" si="32"/>
        <v>5814.1340700000001</v>
      </c>
      <c r="E1057" s="59"/>
      <c r="F1057" s="59">
        <v>5814.1340700000001</v>
      </c>
      <c r="G1057" s="59">
        <v>0</v>
      </c>
    </row>
    <row r="1058" spans="1:7" s="60" customFormat="1" ht="16.5" hidden="1" customHeight="1" thickTop="1" x14ac:dyDescent="0.25">
      <c r="A1058" s="49" t="str">
        <f t="shared" si="33"/>
        <v>A</v>
      </c>
      <c r="B1058" s="61" t="s">
        <v>315</v>
      </c>
      <c r="C1058" s="61" t="s">
        <v>18</v>
      </c>
      <c r="D1058" s="62">
        <f t="shared" si="32"/>
        <v>5804.2207099999996</v>
      </c>
      <c r="E1058" s="62"/>
      <c r="F1058" s="62">
        <v>5804.2207099999996</v>
      </c>
      <c r="G1058" s="62">
        <v>0</v>
      </c>
    </row>
    <row r="1059" spans="1:7" s="60" customFormat="1" ht="16.5" hidden="1" customHeight="1" x14ac:dyDescent="0.25">
      <c r="A1059" s="49" t="str">
        <f t="shared" si="33"/>
        <v>A</v>
      </c>
      <c r="B1059" s="63" t="s">
        <v>315</v>
      </c>
      <c r="C1059" s="63" t="s">
        <v>19</v>
      </c>
      <c r="D1059" s="64">
        <f t="shared" si="32"/>
        <v>3155.6531199999999</v>
      </c>
      <c r="E1059" s="64"/>
      <c r="F1059" s="64">
        <v>3155.6531199999999</v>
      </c>
      <c r="G1059" s="64">
        <v>0</v>
      </c>
    </row>
    <row r="1060" spans="1:7" s="60" customFormat="1" ht="16.5" hidden="1" customHeight="1" x14ac:dyDescent="0.25">
      <c r="A1060" s="49" t="str">
        <f t="shared" si="33"/>
        <v>A</v>
      </c>
      <c r="B1060" s="63" t="s">
        <v>315</v>
      </c>
      <c r="C1060" s="63" t="s">
        <v>20</v>
      </c>
      <c r="D1060" s="64">
        <f t="shared" si="32"/>
        <v>2158.8999399999998</v>
      </c>
      <c r="E1060" s="64"/>
      <c r="F1060" s="64">
        <v>2158.8999399999998</v>
      </c>
      <c r="G1060" s="64">
        <v>0</v>
      </c>
    </row>
    <row r="1061" spans="1:7" s="60" customFormat="1" ht="16.5" hidden="1" customHeight="1" x14ac:dyDescent="0.25">
      <c r="A1061" s="49" t="str">
        <f t="shared" si="33"/>
        <v>A</v>
      </c>
      <c r="B1061" s="63" t="s">
        <v>315</v>
      </c>
      <c r="C1061" s="63" t="s">
        <v>3</v>
      </c>
      <c r="D1061" s="64">
        <f t="shared" si="32"/>
        <v>64.407560000000004</v>
      </c>
      <c r="E1061" s="64"/>
      <c r="F1061" s="64">
        <v>64.407560000000004</v>
      </c>
      <c r="G1061" s="64">
        <v>0</v>
      </c>
    </row>
    <row r="1062" spans="1:7" s="60" customFormat="1" ht="16.5" hidden="1" customHeight="1" x14ac:dyDescent="0.25">
      <c r="A1062" s="49" t="str">
        <f t="shared" si="33"/>
        <v>A</v>
      </c>
      <c r="B1062" s="63" t="s">
        <v>315</v>
      </c>
      <c r="C1062" s="63" t="s">
        <v>33</v>
      </c>
      <c r="D1062" s="64">
        <f t="shared" si="32"/>
        <v>96.032520000000005</v>
      </c>
      <c r="E1062" s="64"/>
      <c r="F1062" s="64">
        <v>96.032520000000005</v>
      </c>
      <c r="G1062" s="64">
        <v>0</v>
      </c>
    </row>
    <row r="1063" spans="1:7" s="60" customFormat="1" ht="16.5" hidden="1" customHeight="1" x14ac:dyDescent="0.25">
      <c r="A1063" s="49" t="str">
        <f t="shared" si="33"/>
        <v>A</v>
      </c>
      <c r="B1063" s="63" t="s">
        <v>315</v>
      </c>
      <c r="C1063" s="63" t="s">
        <v>34</v>
      </c>
      <c r="D1063" s="64">
        <f t="shared" si="32"/>
        <v>329.22757000000001</v>
      </c>
      <c r="E1063" s="64"/>
      <c r="F1063" s="64">
        <v>329.22757000000001</v>
      </c>
      <c r="G1063" s="64">
        <v>0</v>
      </c>
    </row>
    <row r="1064" spans="1:7" s="60" customFormat="1" ht="16.5" hidden="1" customHeight="1" x14ac:dyDescent="0.25">
      <c r="A1064" s="49" t="str">
        <f t="shared" si="33"/>
        <v>A</v>
      </c>
      <c r="B1064" s="61" t="s">
        <v>315</v>
      </c>
      <c r="C1064" s="61" t="s">
        <v>35</v>
      </c>
      <c r="D1064" s="62">
        <f t="shared" si="32"/>
        <v>9.9133600000000008</v>
      </c>
      <c r="E1064" s="62"/>
      <c r="F1064" s="62">
        <v>9.9133600000000008</v>
      </c>
      <c r="G1064" s="62">
        <v>0</v>
      </c>
    </row>
    <row r="1065" spans="1:7" s="60" customFormat="1" ht="39" hidden="1" thickBot="1" x14ac:dyDescent="0.3">
      <c r="A1065" s="49" t="str">
        <f t="shared" si="33"/>
        <v>A</v>
      </c>
      <c r="B1065" s="57" t="s">
        <v>728</v>
      </c>
      <c r="C1065" s="58" t="s">
        <v>729</v>
      </c>
      <c r="D1065" s="59">
        <f t="shared" si="32"/>
        <v>33786.345999999998</v>
      </c>
      <c r="E1065" s="59"/>
      <c r="F1065" s="59">
        <v>33786.345999999998</v>
      </c>
      <c r="G1065" s="59">
        <v>0</v>
      </c>
    </row>
    <row r="1066" spans="1:7" s="60" customFormat="1" ht="16.5" hidden="1" customHeight="1" thickTop="1" x14ac:dyDescent="0.25">
      <c r="A1066" s="49" t="str">
        <f t="shared" si="33"/>
        <v>A</v>
      </c>
      <c r="B1066" s="61" t="s">
        <v>315</v>
      </c>
      <c r="C1066" s="61" t="s">
        <v>18</v>
      </c>
      <c r="D1066" s="62">
        <f t="shared" si="32"/>
        <v>33786.345999999998</v>
      </c>
      <c r="E1066" s="62"/>
      <c r="F1066" s="62">
        <v>33786.345999999998</v>
      </c>
      <c r="G1066" s="62">
        <v>0</v>
      </c>
    </row>
    <row r="1067" spans="1:7" s="60" customFormat="1" ht="16.5" hidden="1" customHeight="1" x14ac:dyDescent="0.25">
      <c r="A1067" s="49" t="str">
        <f t="shared" si="33"/>
        <v>A</v>
      </c>
      <c r="B1067" s="63" t="s">
        <v>315</v>
      </c>
      <c r="C1067" s="63" t="s">
        <v>20</v>
      </c>
      <c r="D1067" s="64">
        <f t="shared" si="32"/>
        <v>33786.345999999998</v>
      </c>
      <c r="E1067" s="64"/>
      <c r="F1067" s="64">
        <v>33786.345999999998</v>
      </c>
      <c r="G1067" s="64">
        <v>0</v>
      </c>
    </row>
    <row r="1068" spans="1:7" ht="26.25" thickBot="1" x14ac:dyDescent="0.3">
      <c r="A1068" s="49" t="str">
        <f t="shared" si="33"/>
        <v>A</v>
      </c>
      <c r="B1068" s="50" t="s">
        <v>730</v>
      </c>
      <c r="C1068" s="51" t="s">
        <v>731</v>
      </c>
      <c r="D1068" s="52">
        <f t="shared" si="32"/>
        <v>112618.61064</v>
      </c>
      <c r="E1068" s="52"/>
      <c r="F1068" s="52">
        <v>112618.61064</v>
      </c>
      <c r="G1068" s="52">
        <v>0</v>
      </c>
    </row>
    <row r="1069" spans="1:7" ht="16.5" customHeight="1" thickTop="1" x14ac:dyDescent="0.25">
      <c r="A1069" s="49" t="str">
        <f t="shared" si="33"/>
        <v>A</v>
      </c>
      <c r="B1069" s="53" t="s">
        <v>315</v>
      </c>
      <c r="C1069" s="53" t="s">
        <v>18</v>
      </c>
      <c r="D1069" s="54">
        <f t="shared" si="32"/>
        <v>96153.066359999997</v>
      </c>
      <c r="E1069" s="54"/>
      <c r="F1069" s="54">
        <v>96153.066359999997</v>
      </c>
      <c r="G1069" s="54">
        <v>0</v>
      </c>
    </row>
    <row r="1070" spans="1:7" ht="16.5" customHeight="1" x14ac:dyDescent="0.25">
      <c r="A1070" s="49" t="str">
        <f t="shared" si="33"/>
        <v>A</v>
      </c>
      <c r="B1070" s="55" t="s">
        <v>315</v>
      </c>
      <c r="C1070" s="55" t="s">
        <v>19</v>
      </c>
      <c r="D1070" s="56">
        <f t="shared" si="32"/>
        <v>45122.547469999998</v>
      </c>
      <c r="E1070" s="56"/>
      <c r="F1070" s="56">
        <v>45122.547469999998</v>
      </c>
      <c r="G1070" s="56">
        <v>0</v>
      </c>
    </row>
    <row r="1071" spans="1:7" ht="16.5" customHeight="1" x14ac:dyDescent="0.25">
      <c r="A1071" s="49" t="str">
        <f t="shared" si="33"/>
        <v>A</v>
      </c>
      <c r="B1071" s="55" t="s">
        <v>315</v>
      </c>
      <c r="C1071" s="55" t="s">
        <v>20</v>
      </c>
      <c r="D1071" s="56">
        <f t="shared" si="32"/>
        <v>48278.587500000001</v>
      </c>
      <c r="E1071" s="56"/>
      <c r="F1071" s="56">
        <v>48278.587500000001</v>
      </c>
      <c r="G1071" s="56">
        <v>0</v>
      </c>
    </row>
    <row r="1072" spans="1:7" ht="16.5" customHeight="1" x14ac:dyDescent="0.25">
      <c r="A1072" s="49" t="str">
        <f t="shared" si="33"/>
        <v>A</v>
      </c>
      <c r="B1072" s="55" t="s">
        <v>315</v>
      </c>
      <c r="C1072" s="55" t="s">
        <v>3</v>
      </c>
      <c r="D1072" s="56">
        <f t="shared" si="32"/>
        <v>13.930350000000001</v>
      </c>
      <c r="E1072" s="56"/>
      <c r="F1072" s="56">
        <v>13.930350000000001</v>
      </c>
      <c r="G1072" s="56">
        <v>0</v>
      </c>
    </row>
    <row r="1073" spans="1:7" ht="16.5" customHeight="1" x14ac:dyDescent="0.25">
      <c r="A1073" s="49" t="str">
        <f t="shared" si="33"/>
        <v>A</v>
      </c>
      <c r="B1073" s="55" t="s">
        <v>315</v>
      </c>
      <c r="C1073" s="55" t="s">
        <v>33</v>
      </c>
      <c r="D1073" s="56">
        <f t="shared" si="32"/>
        <v>544.35031000000004</v>
      </c>
      <c r="E1073" s="56"/>
      <c r="F1073" s="56">
        <v>544.35031000000004</v>
      </c>
      <c r="G1073" s="56">
        <v>0</v>
      </c>
    </row>
    <row r="1074" spans="1:7" ht="16.5" customHeight="1" x14ac:dyDescent="0.25">
      <c r="A1074" s="49" t="str">
        <f t="shared" si="33"/>
        <v>A</v>
      </c>
      <c r="B1074" s="55" t="s">
        <v>315</v>
      </c>
      <c r="C1074" s="55" t="s">
        <v>34</v>
      </c>
      <c r="D1074" s="56">
        <f t="shared" si="32"/>
        <v>2193.6507299999998</v>
      </c>
      <c r="E1074" s="56"/>
      <c r="F1074" s="56">
        <v>2193.6507299999998</v>
      </c>
      <c r="G1074" s="56">
        <v>0</v>
      </c>
    </row>
    <row r="1075" spans="1:7" ht="16.5" customHeight="1" x14ac:dyDescent="0.25">
      <c r="A1075" s="49" t="str">
        <f t="shared" si="33"/>
        <v>A</v>
      </c>
      <c r="B1075" s="53" t="s">
        <v>315</v>
      </c>
      <c r="C1075" s="53" t="s">
        <v>35</v>
      </c>
      <c r="D1075" s="54">
        <f t="shared" si="32"/>
        <v>16465.544280000002</v>
      </c>
      <c r="E1075" s="54"/>
      <c r="F1075" s="54">
        <v>16465.544280000002</v>
      </c>
      <c r="G1075" s="54">
        <v>0</v>
      </c>
    </row>
    <row r="1076" spans="1:7" ht="39" thickBot="1" x14ac:dyDescent="0.3">
      <c r="A1076" s="49" t="str">
        <f t="shared" si="33"/>
        <v>A</v>
      </c>
      <c r="B1076" s="50" t="s">
        <v>732</v>
      </c>
      <c r="C1076" s="51" t="s">
        <v>733</v>
      </c>
      <c r="D1076" s="52">
        <f t="shared" si="32"/>
        <v>91163.235790000006</v>
      </c>
      <c r="E1076" s="52"/>
      <c r="F1076" s="52">
        <v>91163.235790000006</v>
      </c>
      <c r="G1076" s="52">
        <v>0</v>
      </c>
    </row>
    <row r="1077" spans="1:7" ht="16.5" customHeight="1" thickTop="1" x14ac:dyDescent="0.25">
      <c r="A1077" s="49" t="str">
        <f t="shared" si="33"/>
        <v>A</v>
      </c>
      <c r="B1077" s="53" t="s">
        <v>315</v>
      </c>
      <c r="C1077" s="53" t="s">
        <v>18</v>
      </c>
      <c r="D1077" s="54">
        <f t="shared" si="32"/>
        <v>91163.235790000006</v>
      </c>
      <c r="E1077" s="54"/>
      <c r="F1077" s="54">
        <v>91163.235790000006</v>
      </c>
      <c r="G1077" s="54">
        <v>0</v>
      </c>
    </row>
    <row r="1078" spans="1:7" ht="16.5" customHeight="1" x14ac:dyDescent="0.25">
      <c r="A1078" s="49" t="str">
        <f t="shared" si="33"/>
        <v>A</v>
      </c>
      <c r="B1078" s="55" t="s">
        <v>315</v>
      </c>
      <c r="C1078" s="55" t="s">
        <v>19</v>
      </c>
      <c r="D1078" s="56">
        <f t="shared" si="32"/>
        <v>45122.547469999998</v>
      </c>
      <c r="E1078" s="56"/>
      <c r="F1078" s="56">
        <v>45122.547469999998</v>
      </c>
      <c r="G1078" s="56">
        <v>0</v>
      </c>
    </row>
    <row r="1079" spans="1:7" ht="16.5" customHeight="1" x14ac:dyDescent="0.25">
      <c r="A1079" s="49" t="str">
        <f t="shared" si="33"/>
        <v>A</v>
      </c>
      <c r="B1079" s="55" t="s">
        <v>315</v>
      </c>
      <c r="C1079" s="55" t="s">
        <v>20</v>
      </c>
      <c r="D1079" s="56">
        <f t="shared" si="32"/>
        <v>43288.756930000003</v>
      </c>
      <c r="E1079" s="56"/>
      <c r="F1079" s="56">
        <v>43288.756930000003</v>
      </c>
      <c r="G1079" s="56">
        <v>0</v>
      </c>
    </row>
    <row r="1080" spans="1:7" ht="16.5" customHeight="1" x14ac:dyDescent="0.25">
      <c r="A1080" s="49" t="str">
        <f t="shared" si="33"/>
        <v>A</v>
      </c>
      <c r="B1080" s="55" t="s">
        <v>315</v>
      </c>
      <c r="C1080" s="55" t="s">
        <v>3</v>
      </c>
      <c r="D1080" s="56">
        <f t="shared" si="32"/>
        <v>13.930350000000001</v>
      </c>
      <c r="E1080" s="56"/>
      <c r="F1080" s="56">
        <v>13.930350000000001</v>
      </c>
      <c r="G1080" s="56">
        <v>0</v>
      </c>
    </row>
    <row r="1081" spans="1:7" ht="16.5" customHeight="1" x14ac:dyDescent="0.25">
      <c r="A1081" s="49" t="str">
        <f t="shared" si="33"/>
        <v>A</v>
      </c>
      <c r="B1081" s="55" t="s">
        <v>315</v>
      </c>
      <c r="C1081" s="55" t="s">
        <v>33</v>
      </c>
      <c r="D1081" s="56">
        <f t="shared" si="32"/>
        <v>544.35031000000004</v>
      </c>
      <c r="E1081" s="56"/>
      <c r="F1081" s="56">
        <v>544.35031000000004</v>
      </c>
      <c r="G1081" s="56">
        <v>0</v>
      </c>
    </row>
    <row r="1082" spans="1:7" ht="16.5" customHeight="1" x14ac:dyDescent="0.25">
      <c r="A1082" s="49" t="str">
        <f t="shared" si="33"/>
        <v>A</v>
      </c>
      <c r="B1082" s="55" t="s">
        <v>315</v>
      </c>
      <c r="C1082" s="55" t="s">
        <v>34</v>
      </c>
      <c r="D1082" s="56">
        <f t="shared" si="32"/>
        <v>2193.6507299999998</v>
      </c>
      <c r="E1082" s="56"/>
      <c r="F1082" s="56">
        <v>2193.6507299999998</v>
      </c>
      <c r="G1082" s="56">
        <v>0</v>
      </c>
    </row>
    <row r="1083" spans="1:7" ht="26.25" thickBot="1" x14ac:dyDescent="0.3">
      <c r="A1083" s="49" t="str">
        <f t="shared" si="33"/>
        <v>A</v>
      </c>
      <c r="B1083" s="50" t="s">
        <v>734</v>
      </c>
      <c r="C1083" s="51" t="s">
        <v>735</v>
      </c>
      <c r="D1083" s="52">
        <f t="shared" si="32"/>
        <v>4989.8305700000001</v>
      </c>
      <c r="E1083" s="52"/>
      <c r="F1083" s="52">
        <v>4989.8305700000001</v>
      </c>
      <c r="G1083" s="52">
        <v>0</v>
      </c>
    </row>
    <row r="1084" spans="1:7" ht="16.5" customHeight="1" thickTop="1" x14ac:dyDescent="0.25">
      <c r="A1084" s="49" t="str">
        <f t="shared" si="33"/>
        <v>A</v>
      </c>
      <c r="B1084" s="53" t="s">
        <v>315</v>
      </c>
      <c r="C1084" s="53" t="s">
        <v>18</v>
      </c>
      <c r="D1084" s="54">
        <f t="shared" si="32"/>
        <v>4989.8305700000001</v>
      </c>
      <c r="E1084" s="54"/>
      <c r="F1084" s="54">
        <v>4989.8305700000001</v>
      </c>
      <c r="G1084" s="54">
        <v>0</v>
      </c>
    </row>
    <row r="1085" spans="1:7" ht="16.5" customHeight="1" x14ac:dyDescent="0.25">
      <c r="A1085" s="49" t="str">
        <f t="shared" si="33"/>
        <v>A</v>
      </c>
      <c r="B1085" s="55" t="s">
        <v>315</v>
      </c>
      <c r="C1085" s="55" t="s">
        <v>20</v>
      </c>
      <c r="D1085" s="56">
        <f t="shared" si="32"/>
        <v>4989.8305700000001</v>
      </c>
      <c r="E1085" s="56"/>
      <c r="F1085" s="56">
        <v>4989.8305700000001</v>
      </c>
      <c r="G1085" s="56">
        <v>0</v>
      </c>
    </row>
    <row r="1086" spans="1:7" ht="15.75" thickBot="1" x14ac:dyDescent="0.3">
      <c r="A1086" s="49" t="str">
        <f t="shared" si="33"/>
        <v>A</v>
      </c>
      <c r="B1086" s="50" t="s">
        <v>736</v>
      </c>
      <c r="C1086" s="51" t="s">
        <v>737</v>
      </c>
      <c r="D1086" s="52">
        <f t="shared" si="32"/>
        <v>16465.544280000002</v>
      </c>
      <c r="E1086" s="52"/>
      <c r="F1086" s="52">
        <v>16465.544280000002</v>
      </c>
      <c r="G1086" s="52">
        <v>0</v>
      </c>
    </row>
    <row r="1087" spans="1:7" ht="16.5" customHeight="1" thickTop="1" x14ac:dyDescent="0.25">
      <c r="A1087" s="49" t="str">
        <f t="shared" si="33"/>
        <v>A</v>
      </c>
      <c r="B1087" s="53" t="s">
        <v>315</v>
      </c>
      <c r="C1087" s="53" t="s">
        <v>35</v>
      </c>
      <c r="D1087" s="54">
        <f t="shared" si="32"/>
        <v>16465.544280000002</v>
      </c>
      <c r="E1087" s="54"/>
      <c r="F1087" s="54">
        <v>16465.544280000002</v>
      </c>
      <c r="G1087" s="54">
        <v>0</v>
      </c>
    </row>
    <row r="1088" spans="1:7" ht="39" thickBot="1" x14ac:dyDescent="0.3">
      <c r="A1088" s="49" t="str">
        <f t="shared" si="33"/>
        <v>A</v>
      </c>
      <c r="B1088" s="50" t="s">
        <v>738</v>
      </c>
      <c r="C1088" s="51" t="s">
        <v>739</v>
      </c>
      <c r="D1088" s="52">
        <f t="shared" si="32"/>
        <v>6056.7455200000004</v>
      </c>
      <c r="E1088" s="52"/>
      <c r="F1088" s="52">
        <v>4377.7386999999999</v>
      </c>
      <c r="G1088" s="52">
        <v>1679.0068200000003</v>
      </c>
    </row>
    <row r="1089" spans="1:7" ht="16.5" customHeight="1" thickTop="1" x14ac:dyDescent="0.25">
      <c r="A1089" s="49" t="str">
        <f t="shared" si="33"/>
        <v>A</v>
      </c>
      <c r="B1089" s="53" t="s">
        <v>315</v>
      </c>
      <c r="C1089" s="53" t="s">
        <v>18</v>
      </c>
      <c r="D1089" s="54">
        <f t="shared" si="32"/>
        <v>5967.1115600000003</v>
      </c>
      <c r="E1089" s="54"/>
      <c r="F1089" s="54">
        <v>4374.64185</v>
      </c>
      <c r="G1089" s="54">
        <v>1592.4697100000003</v>
      </c>
    </row>
    <row r="1090" spans="1:7" ht="16.5" customHeight="1" x14ac:dyDescent="0.25">
      <c r="A1090" s="49" t="str">
        <f t="shared" si="33"/>
        <v>A</v>
      </c>
      <c r="B1090" s="55" t="s">
        <v>315</v>
      </c>
      <c r="C1090" s="55" t="s">
        <v>19</v>
      </c>
      <c r="D1090" s="56">
        <f t="shared" si="32"/>
        <v>3307.317</v>
      </c>
      <c r="E1090" s="56"/>
      <c r="F1090" s="56">
        <v>3179.1234899999999</v>
      </c>
      <c r="G1090" s="56">
        <v>128.19351</v>
      </c>
    </row>
    <row r="1091" spans="1:7" ht="16.5" customHeight="1" x14ac:dyDescent="0.25">
      <c r="A1091" s="49" t="str">
        <f t="shared" si="33"/>
        <v>A</v>
      </c>
      <c r="B1091" s="55" t="s">
        <v>315</v>
      </c>
      <c r="C1091" s="55" t="s">
        <v>20</v>
      </c>
      <c r="D1091" s="56">
        <f t="shared" ref="D1091:D1154" si="34">-E1091+F1091+G1091</f>
        <v>2115.0353700000001</v>
      </c>
      <c r="E1091" s="56"/>
      <c r="F1091" s="56">
        <v>1094.88815</v>
      </c>
      <c r="G1091" s="56">
        <v>1020.1472199999999</v>
      </c>
    </row>
    <row r="1092" spans="1:7" ht="16.5" customHeight="1" x14ac:dyDescent="0.25">
      <c r="A1092" s="49" t="str">
        <f t="shared" ref="A1092:A1155" si="35">IF(OR(D1092&lt;&gt;0,),"A","B")</f>
        <v>A</v>
      </c>
      <c r="B1092" s="55" t="s">
        <v>315</v>
      </c>
      <c r="C1092" s="55" t="s">
        <v>3</v>
      </c>
      <c r="D1092" s="56">
        <f t="shared" si="34"/>
        <v>305.82859999999999</v>
      </c>
      <c r="E1092" s="56"/>
      <c r="F1092" s="56">
        <v>0</v>
      </c>
      <c r="G1092" s="56">
        <v>305.82859999999999</v>
      </c>
    </row>
    <row r="1093" spans="1:7" ht="16.5" customHeight="1" x14ac:dyDescent="0.25">
      <c r="A1093" s="49" t="str">
        <f t="shared" si="35"/>
        <v>A</v>
      </c>
      <c r="B1093" s="55" t="s">
        <v>315</v>
      </c>
      <c r="C1093" s="55" t="s">
        <v>33</v>
      </c>
      <c r="D1093" s="56">
        <f t="shared" si="34"/>
        <v>100.63020999999999</v>
      </c>
      <c r="E1093" s="56"/>
      <c r="F1093" s="56">
        <v>100.63020999999999</v>
      </c>
      <c r="G1093" s="56">
        <v>0</v>
      </c>
    </row>
    <row r="1094" spans="1:7" ht="16.5" customHeight="1" x14ac:dyDescent="0.25">
      <c r="A1094" s="49" t="str">
        <f t="shared" si="35"/>
        <v>A</v>
      </c>
      <c r="B1094" s="55" t="s">
        <v>315</v>
      </c>
      <c r="C1094" s="55" t="s">
        <v>34</v>
      </c>
      <c r="D1094" s="56">
        <f t="shared" si="34"/>
        <v>138.30038000000005</v>
      </c>
      <c r="E1094" s="56"/>
      <c r="F1094" s="56">
        <v>0</v>
      </c>
      <c r="G1094" s="56">
        <v>138.30038000000005</v>
      </c>
    </row>
    <row r="1095" spans="1:7" ht="16.5" customHeight="1" x14ac:dyDescent="0.25">
      <c r="A1095" s="49" t="str">
        <f t="shared" si="35"/>
        <v>A</v>
      </c>
      <c r="B1095" s="53" t="s">
        <v>315</v>
      </c>
      <c r="C1095" s="53" t="s">
        <v>35</v>
      </c>
      <c r="D1095" s="54">
        <f t="shared" si="34"/>
        <v>89.633960000000002</v>
      </c>
      <c r="E1095" s="54"/>
      <c r="F1095" s="54">
        <v>3.0968499999999999</v>
      </c>
      <c r="G1095" s="54">
        <v>86.537109999999998</v>
      </c>
    </row>
    <row r="1096" spans="1:7" ht="26.25" thickBot="1" x14ac:dyDescent="0.3">
      <c r="A1096" s="49" t="str">
        <f t="shared" si="35"/>
        <v>A</v>
      </c>
      <c r="B1096" s="50" t="s">
        <v>740</v>
      </c>
      <c r="C1096" s="51" t="s">
        <v>741</v>
      </c>
      <c r="D1096" s="52">
        <f t="shared" si="34"/>
        <v>2091.6385300000002</v>
      </c>
      <c r="E1096" s="52"/>
      <c r="F1096" s="52">
        <v>1599.83899</v>
      </c>
      <c r="G1096" s="52">
        <v>491.79954000000004</v>
      </c>
    </row>
    <row r="1097" spans="1:7" ht="16.5" customHeight="1" thickTop="1" x14ac:dyDescent="0.25">
      <c r="A1097" s="49" t="str">
        <f t="shared" si="35"/>
        <v>A</v>
      </c>
      <c r="B1097" s="53" t="s">
        <v>315</v>
      </c>
      <c r="C1097" s="53" t="s">
        <v>18</v>
      </c>
      <c r="D1097" s="54">
        <f t="shared" si="34"/>
        <v>2076.9091000000003</v>
      </c>
      <c r="E1097" s="54"/>
      <c r="F1097" s="54">
        <v>1593.5425600000001</v>
      </c>
      <c r="G1097" s="54">
        <v>483.36654000000004</v>
      </c>
    </row>
    <row r="1098" spans="1:7" ht="16.5" customHeight="1" x14ac:dyDescent="0.25">
      <c r="A1098" s="49" t="str">
        <f t="shared" si="35"/>
        <v>A</v>
      </c>
      <c r="B1098" s="55" t="s">
        <v>315</v>
      </c>
      <c r="C1098" s="55" t="s">
        <v>19</v>
      </c>
      <c r="D1098" s="56">
        <f t="shared" si="34"/>
        <v>798.00622999999996</v>
      </c>
      <c r="E1098" s="56"/>
      <c r="F1098" s="56">
        <v>798.00622999999996</v>
      </c>
      <c r="G1098" s="56">
        <v>0</v>
      </c>
    </row>
    <row r="1099" spans="1:7" ht="16.5" customHeight="1" x14ac:dyDescent="0.25">
      <c r="A1099" s="49" t="str">
        <f t="shared" si="35"/>
        <v>A</v>
      </c>
      <c r="B1099" s="55" t="s">
        <v>315</v>
      </c>
      <c r="C1099" s="55" t="s">
        <v>20</v>
      </c>
      <c r="D1099" s="56">
        <f t="shared" si="34"/>
        <v>1145.0037199999999</v>
      </c>
      <c r="E1099" s="56"/>
      <c r="F1099" s="56">
        <v>727.19620999999995</v>
      </c>
      <c r="G1099" s="56">
        <v>417.80751000000004</v>
      </c>
    </row>
    <row r="1100" spans="1:7" ht="16.5" customHeight="1" x14ac:dyDescent="0.25">
      <c r="A1100" s="49" t="str">
        <f t="shared" si="35"/>
        <v>A</v>
      </c>
      <c r="B1100" s="55" t="s">
        <v>315</v>
      </c>
      <c r="C1100" s="55" t="s">
        <v>32</v>
      </c>
      <c r="D1100" s="56">
        <f t="shared" si="34"/>
        <v>28</v>
      </c>
      <c r="E1100" s="56"/>
      <c r="F1100" s="56">
        <v>28</v>
      </c>
      <c r="G1100" s="56">
        <v>0</v>
      </c>
    </row>
    <row r="1101" spans="1:7" ht="16.5" customHeight="1" x14ac:dyDescent="0.25">
      <c r="A1101" s="49" t="str">
        <f t="shared" si="35"/>
        <v>A</v>
      </c>
      <c r="B1101" s="55" t="s">
        <v>315</v>
      </c>
      <c r="C1101" s="55" t="s">
        <v>3</v>
      </c>
      <c r="D1101" s="56">
        <f t="shared" si="34"/>
        <v>43.04</v>
      </c>
      <c r="E1101" s="56"/>
      <c r="F1101" s="56">
        <v>0</v>
      </c>
      <c r="G1101" s="56">
        <v>43.04</v>
      </c>
    </row>
    <row r="1102" spans="1:7" ht="16.5" customHeight="1" x14ac:dyDescent="0.25">
      <c r="A1102" s="49" t="str">
        <f t="shared" si="35"/>
        <v>A</v>
      </c>
      <c r="B1102" s="55" t="s">
        <v>315</v>
      </c>
      <c r="C1102" s="55" t="s">
        <v>33</v>
      </c>
      <c r="D1102" s="56">
        <f t="shared" si="34"/>
        <v>39.992220000000003</v>
      </c>
      <c r="E1102" s="56"/>
      <c r="F1102" s="56">
        <v>20.42905</v>
      </c>
      <c r="G1102" s="56">
        <v>19.56317</v>
      </c>
    </row>
    <row r="1103" spans="1:7" ht="16.5" customHeight="1" x14ac:dyDescent="0.25">
      <c r="A1103" s="49" t="str">
        <f t="shared" si="35"/>
        <v>A</v>
      </c>
      <c r="B1103" s="55" t="s">
        <v>315</v>
      </c>
      <c r="C1103" s="55" t="s">
        <v>34</v>
      </c>
      <c r="D1103" s="56">
        <f t="shared" si="34"/>
        <v>22.86693</v>
      </c>
      <c r="E1103" s="56"/>
      <c r="F1103" s="56">
        <v>19.911069999999999</v>
      </c>
      <c r="G1103" s="56">
        <v>2.9558599999999999</v>
      </c>
    </row>
    <row r="1104" spans="1:7" ht="16.5" customHeight="1" x14ac:dyDescent="0.25">
      <c r="A1104" s="49" t="str">
        <f t="shared" si="35"/>
        <v>A</v>
      </c>
      <c r="B1104" s="53" t="s">
        <v>315</v>
      </c>
      <c r="C1104" s="53" t="s">
        <v>35</v>
      </c>
      <c r="D1104" s="54">
        <f t="shared" si="34"/>
        <v>14.729430000000001</v>
      </c>
      <c r="E1104" s="54"/>
      <c r="F1104" s="54">
        <v>6.29643</v>
      </c>
      <c r="G1104" s="54">
        <v>8.4329999999999998</v>
      </c>
    </row>
    <row r="1105" spans="1:7" s="60" customFormat="1" ht="39" hidden="1" thickBot="1" x14ac:dyDescent="0.3">
      <c r="A1105" s="49" t="str">
        <f t="shared" si="35"/>
        <v>A</v>
      </c>
      <c r="B1105" s="57" t="s">
        <v>742</v>
      </c>
      <c r="C1105" s="58" t="s">
        <v>743</v>
      </c>
      <c r="D1105" s="59">
        <f t="shared" si="34"/>
        <v>1641.5594500000002</v>
      </c>
      <c r="E1105" s="59"/>
      <c r="F1105" s="59">
        <v>1149.7599100000002</v>
      </c>
      <c r="G1105" s="59">
        <v>491.79954000000004</v>
      </c>
    </row>
    <row r="1106" spans="1:7" s="60" customFormat="1" ht="16.5" hidden="1" customHeight="1" thickTop="1" x14ac:dyDescent="0.25">
      <c r="A1106" s="49" t="str">
        <f t="shared" si="35"/>
        <v>A</v>
      </c>
      <c r="B1106" s="61" t="s">
        <v>315</v>
      </c>
      <c r="C1106" s="61" t="s">
        <v>18</v>
      </c>
      <c r="D1106" s="62">
        <f t="shared" si="34"/>
        <v>1626.8300199999999</v>
      </c>
      <c r="E1106" s="62"/>
      <c r="F1106" s="62">
        <v>1143.4634799999999</v>
      </c>
      <c r="G1106" s="62">
        <v>483.36654000000004</v>
      </c>
    </row>
    <row r="1107" spans="1:7" s="60" customFormat="1" ht="16.5" hidden="1" customHeight="1" x14ac:dyDescent="0.25">
      <c r="A1107" s="49" t="str">
        <f t="shared" si="35"/>
        <v>A</v>
      </c>
      <c r="B1107" s="63" t="s">
        <v>315</v>
      </c>
      <c r="C1107" s="63" t="s">
        <v>19</v>
      </c>
      <c r="D1107" s="64">
        <f t="shared" si="34"/>
        <v>564.28569999999991</v>
      </c>
      <c r="E1107" s="64"/>
      <c r="F1107" s="64">
        <v>564.28569999999991</v>
      </c>
      <c r="G1107" s="64">
        <v>0</v>
      </c>
    </row>
    <row r="1108" spans="1:7" s="60" customFormat="1" ht="16.5" hidden="1" customHeight="1" x14ac:dyDescent="0.25">
      <c r="A1108" s="49" t="str">
        <f t="shared" si="35"/>
        <v>A</v>
      </c>
      <c r="B1108" s="63" t="s">
        <v>315</v>
      </c>
      <c r="C1108" s="63" t="s">
        <v>20</v>
      </c>
      <c r="D1108" s="64">
        <f t="shared" si="34"/>
        <v>996.98529000000008</v>
      </c>
      <c r="E1108" s="64"/>
      <c r="F1108" s="64">
        <v>579.17777999999998</v>
      </c>
      <c r="G1108" s="64">
        <v>417.80751000000004</v>
      </c>
    </row>
    <row r="1109" spans="1:7" s="60" customFormat="1" ht="16.5" hidden="1" customHeight="1" x14ac:dyDescent="0.25">
      <c r="A1109" s="49" t="str">
        <f t="shared" si="35"/>
        <v>A</v>
      </c>
      <c r="B1109" s="63" t="s">
        <v>315</v>
      </c>
      <c r="C1109" s="63" t="s">
        <v>3</v>
      </c>
      <c r="D1109" s="64">
        <f t="shared" si="34"/>
        <v>43.04</v>
      </c>
      <c r="E1109" s="64"/>
      <c r="F1109" s="64">
        <v>0</v>
      </c>
      <c r="G1109" s="64">
        <v>43.04</v>
      </c>
    </row>
    <row r="1110" spans="1:7" s="60" customFormat="1" ht="16.5" hidden="1" customHeight="1" x14ac:dyDescent="0.25">
      <c r="A1110" s="49" t="str">
        <f t="shared" si="35"/>
        <v>A</v>
      </c>
      <c r="B1110" s="63" t="s">
        <v>315</v>
      </c>
      <c r="C1110" s="63" t="s">
        <v>33</v>
      </c>
      <c r="D1110" s="64">
        <f t="shared" si="34"/>
        <v>19.56317</v>
      </c>
      <c r="E1110" s="64"/>
      <c r="F1110" s="64">
        <v>0</v>
      </c>
      <c r="G1110" s="64">
        <v>19.56317</v>
      </c>
    </row>
    <row r="1111" spans="1:7" s="60" customFormat="1" ht="16.5" hidden="1" customHeight="1" x14ac:dyDescent="0.25">
      <c r="A1111" s="49" t="str">
        <f t="shared" si="35"/>
        <v>A</v>
      </c>
      <c r="B1111" s="63" t="s">
        <v>315</v>
      </c>
      <c r="C1111" s="63" t="s">
        <v>34</v>
      </c>
      <c r="D1111" s="64">
        <f t="shared" si="34"/>
        <v>2.9558599999999999</v>
      </c>
      <c r="E1111" s="64"/>
      <c r="F1111" s="64">
        <v>0</v>
      </c>
      <c r="G1111" s="64">
        <v>2.9558599999999999</v>
      </c>
    </row>
    <row r="1112" spans="1:7" s="60" customFormat="1" ht="16.5" hidden="1" customHeight="1" x14ac:dyDescent="0.25">
      <c r="A1112" s="49" t="str">
        <f t="shared" si="35"/>
        <v>A</v>
      </c>
      <c r="B1112" s="61" t="s">
        <v>315</v>
      </c>
      <c r="C1112" s="61" t="s">
        <v>35</v>
      </c>
      <c r="D1112" s="62">
        <f t="shared" si="34"/>
        <v>14.729430000000001</v>
      </c>
      <c r="E1112" s="62"/>
      <c r="F1112" s="62">
        <v>6.29643</v>
      </c>
      <c r="G1112" s="62">
        <v>8.4329999999999998</v>
      </c>
    </row>
    <row r="1113" spans="1:7" s="60" customFormat="1" ht="15.75" hidden="1" thickBot="1" x14ac:dyDescent="0.3">
      <c r="A1113" s="49" t="str">
        <f t="shared" si="35"/>
        <v>A</v>
      </c>
      <c r="B1113" s="57" t="s">
        <v>744</v>
      </c>
      <c r="C1113" s="58" t="s">
        <v>745</v>
      </c>
      <c r="D1113" s="59">
        <f t="shared" si="34"/>
        <v>450.07907999999998</v>
      </c>
      <c r="E1113" s="59"/>
      <c r="F1113" s="59">
        <v>450.07907999999998</v>
      </c>
      <c r="G1113" s="59">
        <v>0</v>
      </c>
    </row>
    <row r="1114" spans="1:7" s="60" customFormat="1" ht="16.5" hidden="1" customHeight="1" thickTop="1" x14ac:dyDescent="0.25">
      <c r="A1114" s="49" t="str">
        <f t="shared" si="35"/>
        <v>A</v>
      </c>
      <c r="B1114" s="61" t="s">
        <v>315</v>
      </c>
      <c r="C1114" s="61" t="s">
        <v>18</v>
      </c>
      <c r="D1114" s="62">
        <f t="shared" si="34"/>
        <v>450.07907999999998</v>
      </c>
      <c r="E1114" s="62"/>
      <c r="F1114" s="62">
        <v>450.07907999999998</v>
      </c>
      <c r="G1114" s="62">
        <v>0</v>
      </c>
    </row>
    <row r="1115" spans="1:7" s="60" customFormat="1" ht="16.5" hidden="1" customHeight="1" x14ac:dyDescent="0.25">
      <c r="A1115" s="49" t="str">
        <f t="shared" si="35"/>
        <v>A</v>
      </c>
      <c r="B1115" s="63" t="s">
        <v>315</v>
      </c>
      <c r="C1115" s="63" t="s">
        <v>19</v>
      </c>
      <c r="D1115" s="64">
        <f t="shared" si="34"/>
        <v>233.72052999999997</v>
      </c>
      <c r="E1115" s="64"/>
      <c r="F1115" s="64">
        <v>233.72052999999997</v>
      </c>
      <c r="G1115" s="64">
        <v>0</v>
      </c>
    </row>
    <row r="1116" spans="1:7" s="60" customFormat="1" ht="16.5" hidden="1" customHeight="1" x14ac:dyDescent="0.25">
      <c r="A1116" s="49" t="str">
        <f t="shared" si="35"/>
        <v>A</v>
      </c>
      <c r="B1116" s="63" t="s">
        <v>315</v>
      </c>
      <c r="C1116" s="63" t="s">
        <v>20</v>
      </c>
      <c r="D1116" s="64">
        <f t="shared" si="34"/>
        <v>148.01843</v>
      </c>
      <c r="E1116" s="64"/>
      <c r="F1116" s="64">
        <v>148.01843</v>
      </c>
      <c r="G1116" s="64">
        <v>0</v>
      </c>
    </row>
    <row r="1117" spans="1:7" s="60" customFormat="1" ht="16.5" hidden="1" customHeight="1" x14ac:dyDescent="0.25">
      <c r="A1117" s="49" t="str">
        <f t="shared" si="35"/>
        <v>A</v>
      </c>
      <c r="B1117" s="63" t="s">
        <v>315</v>
      </c>
      <c r="C1117" s="63" t="s">
        <v>32</v>
      </c>
      <c r="D1117" s="64">
        <f t="shared" si="34"/>
        <v>28</v>
      </c>
      <c r="E1117" s="64"/>
      <c r="F1117" s="64">
        <v>28</v>
      </c>
      <c r="G1117" s="64">
        <v>0</v>
      </c>
    </row>
    <row r="1118" spans="1:7" s="60" customFormat="1" ht="16.5" hidden="1" customHeight="1" x14ac:dyDescent="0.25">
      <c r="A1118" s="49" t="str">
        <f t="shared" si="35"/>
        <v>A</v>
      </c>
      <c r="B1118" s="63" t="s">
        <v>315</v>
      </c>
      <c r="C1118" s="63" t="s">
        <v>33</v>
      </c>
      <c r="D1118" s="64">
        <f t="shared" si="34"/>
        <v>20.42905</v>
      </c>
      <c r="E1118" s="64"/>
      <c r="F1118" s="64">
        <v>20.42905</v>
      </c>
      <c r="G1118" s="64">
        <v>0</v>
      </c>
    </row>
    <row r="1119" spans="1:7" s="60" customFormat="1" ht="16.5" hidden="1" customHeight="1" x14ac:dyDescent="0.25">
      <c r="A1119" s="49" t="str">
        <f t="shared" si="35"/>
        <v>A</v>
      </c>
      <c r="B1119" s="63" t="s">
        <v>315</v>
      </c>
      <c r="C1119" s="63" t="s">
        <v>34</v>
      </c>
      <c r="D1119" s="64">
        <f t="shared" si="34"/>
        <v>19.911069999999999</v>
      </c>
      <c r="E1119" s="64"/>
      <c r="F1119" s="64">
        <v>19.911069999999999</v>
      </c>
      <c r="G1119" s="64">
        <v>0</v>
      </c>
    </row>
    <row r="1120" spans="1:7" ht="15.75" thickBot="1" x14ac:dyDescent="0.3">
      <c r="A1120" s="49" t="str">
        <f t="shared" si="35"/>
        <v>A</v>
      </c>
      <c r="B1120" s="50" t="s">
        <v>746</v>
      </c>
      <c r="C1120" s="51" t="s">
        <v>747</v>
      </c>
      <c r="D1120" s="52">
        <f t="shared" si="34"/>
        <v>4044.6440499999994</v>
      </c>
      <c r="E1120" s="52"/>
      <c r="F1120" s="52">
        <v>1911.9476199999999</v>
      </c>
      <c r="G1120" s="52">
        <v>2132.6964299999995</v>
      </c>
    </row>
    <row r="1121" spans="1:7" ht="16.5" customHeight="1" thickTop="1" x14ac:dyDescent="0.25">
      <c r="A1121" s="49" t="str">
        <f t="shared" si="35"/>
        <v>A</v>
      </c>
      <c r="B1121" s="53" t="s">
        <v>315</v>
      </c>
      <c r="C1121" s="53" t="s">
        <v>18</v>
      </c>
      <c r="D1121" s="54">
        <f t="shared" si="34"/>
        <v>4004.3273099999997</v>
      </c>
      <c r="E1121" s="54"/>
      <c r="F1121" s="54">
        <v>1911.9476199999999</v>
      </c>
      <c r="G1121" s="54">
        <v>2092.3796899999998</v>
      </c>
    </row>
    <row r="1122" spans="1:7" ht="16.5" customHeight="1" x14ac:dyDescent="0.25">
      <c r="A1122" s="49" t="str">
        <f t="shared" si="35"/>
        <v>A</v>
      </c>
      <c r="B1122" s="55" t="s">
        <v>315</v>
      </c>
      <c r="C1122" s="55" t="s">
        <v>19</v>
      </c>
      <c r="D1122" s="56">
        <f t="shared" si="34"/>
        <v>2021.1175799999999</v>
      </c>
      <c r="E1122" s="56"/>
      <c r="F1122" s="56">
        <v>999.95494999999994</v>
      </c>
      <c r="G1122" s="56">
        <v>1021.1626299999999</v>
      </c>
    </row>
    <row r="1123" spans="1:7" ht="16.5" customHeight="1" x14ac:dyDescent="0.25">
      <c r="A1123" s="49" t="str">
        <f t="shared" si="35"/>
        <v>A</v>
      </c>
      <c r="B1123" s="55" t="s">
        <v>315</v>
      </c>
      <c r="C1123" s="55" t="s">
        <v>20</v>
      </c>
      <c r="D1123" s="56">
        <f t="shared" si="34"/>
        <v>1617.26126</v>
      </c>
      <c r="E1123" s="56"/>
      <c r="F1123" s="56">
        <v>839.70869999999991</v>
      </c>
      <c r="G1123" s="56">
        <v>777.55256000000008</v>
      </c>
    </row>
    <row r="1124" spans="1:7" ht="16.5" customHeight="1" x14ac:dyDescent="0.25">
      <c r="A1124" s="49" t="str">
        <f t="shared" si="35"/>
        <v>A</v>
      </c>
      <c r="B1124" s="55" t="s">
        <v>315</v>
      </c>
      <c r="C1124" s="55" t="s">
        <v>3</v>
      </c>
      <c r="D1124" s="56">
        <f t="shared" si="34"/>
        <v>242.25184999999999</v>
      </c>
      <c r="E1124" s="56"/>
      <c r="F1124" s="56">
        <v>72.283969999999997</v>
      </c>
      <c r="G1124" s="56">
        <v>169.96788000000001</v>
      </c>
    </row>
    <row r="1125" spans="1:7" ht="16.5" customHeight="1" x14ac:dyDescent="0.25">
      <c r="A1125" s="49" t="str">
        <f t="shared" si="35"/>
        <v>A</v>
      </c>
      <c r="B1125" s="55" t="s">
        <v>315</v>
      </c>
      <c r="C1125" s="55" t="s">
        <v>33</v>
      </c>
      <c r="D1125" s="56">
        <f t="shared" si="34"/>
        <v>21.008410000000001</v>
      </c>
      <c r="E1125" s="56"/>
      <c r="F1125" s="56">
        <v>0</v>
      </c>
      <c r="G1125" s="56">
        <v>21.008410000000001</v>
      </c>
    </row>
    <row r="1126" spans="1:7" ht="16.5" customHeight="1" x14ac:dyDescent="0.25">
      <c r="A1126" s="49" t="str">
        <f t="shared" si="35"/>
        <v>A</v>
      </c>
      <c r="B1126" s="55" t="s">
        <v>315</v>
      </c>
      <c r="C1126" s="55" t="s">
        <v>34</v>
      </c>
      <c r="D1126" s="56">
        <f t="shared" si="34"/>
        <v>102.68821000000001</v>
      </c>
      <c r="E1126" s="56"/>
      <c r="F1126" s="56">
        <v>0</v>
      </c>
      <c r="G1126" s="56">
        <v>102.68821000000001</v>
      </c>
    </row>
    <row r="1127" spans="1:7" ht="16.5" customHeight="1" x14ac:dyDescent="0.25">
      <c r="A1127" s="49" t="str">
        <f t="shared" si="35"/>
        <v>A</v>
      </c>
      <c r="B1127" s="53" t="s">
        <v>315</v>
      </c>
      <c r="C1127" s="53" t="s">
        <v>35</v>
      </c>
      <c r="D1127" s="54">
        <f t="shared" si="34"/>
        <v>40.316739999999996</v>
      </c>
      <c r="E1127" s="54"/>
      <c r="F1127" s="54">
        <v>0</v>
      </c>
      <c r="G1127" s="54">
        <v>40.316739999999996</v>
      </c>
    </row>
    <row r="1128" spans="1:7" s="60" customFormat="1" ht="15.75" hidden="1" thickBot="1" x14ac:dyDescent="0.3">
      <c r="A1128" s="49" t="str">
        <f t="shared" si="35"/>
        <v>A</v>
      </c>
      <c r="B1128" s="57" t="s">
        <v>748</v>
      </c>
      <c r="C1128" s="58" t="s">
        <v>749</v>
      </c>
      <c r="D1128" s="59">
        <f t="shared" si="34"/>
        <v>4044.6440499999994</v>
      </c>
      <c r="E1128" s="59"/>
      <c r="F1128" s="59">
        <v>1911.9476199999999</v>
      </c>
      <c r="G1128" s="59">
        <v>2132.6964299999995</v>
      </c>
    </row>
    <row r="1129" spans="1:7" s="60" customFormat="1" ht="16.5" hidden="1" customHeight="1" thickTop="1" x14ac:dyDescent="0.25">
      <c r="A1129" s="49" t="str">
        <f t="shared" si="35"/>
        <v>A</v>
      </c>
      <c r="B1129" s="61" t="s">
        <v>315</v>
      </c>
      <c r="C1129" s="61" t="s">
        <v>18</v>
      </c>
      <c r="D1129" s="62">
        <f t="shared" si="34"/>
        <v>4004.3273099999997</v>
      </c>
      <c r="E1129" s="62"/>
      <c r="F1129" s="62">
        <v>1911.9476199999999</v>
      </c>
      <c r="G1129" s="62">
        <v>2092.3796899999998</v>
      </c>
    </row>
    <row r="1130" spans="1:7" s="60" customFormat="1" ht="16.5" hidden="1" customHeight="1" x14ac:dyDescent="0.25">
      <c r="A1130" s="49" t="str">
        <f t="shared" si="35"/>
        <v>A</v>
      </c>
      <c r="B1130" s="63" t="s">
        <v>315</v>
      </c>
      <c r="C1130" s="63" t="s">
        <v>19</v>
      </c>
      <c r="D1130" s="64">
        <f t="shared" si="34"/>
        <v>2021.1175799999999</v>
      </c>
      <c r="E1130" s="64"/>
      <c r="F1130" s="64">
        <v>999.95494999999994</v>
      </c>
      <c r="G1130" s="64">
        <v>1021.1626299999999</v>
      </c>
    </row>
    <row r="1131" spans="1:7" s="60" customFormat="1" ht="16.5" hidden="1" customHeight="1" x14ac:dyDescent="0.25">
      <c r="A1131" s="49" t="str">
        <f t="shared" si="35"/>
        <v>A</v>
      </c>
      <c r="B1131" s="63" t="s">
        <v>315</v>
      </c>
      <c r="C1131" s="63" t="s">
        <v>20</v>
      </c>
      <c r="D1131" s="64">
        <f t="shared" si="34"/>
        <v>1617.26126</v>
      </c>
      <c r="E1131" s="64"/>
      <c r="F1131" s="64">
        <v>839.70869999999991</v>
      </c>
      <c r="G1131" s="64">
        <v>777.55256000000008</v>
      </c>
    </row>
    <row r="1132" spans="1:7" s="60" customFormat="1" ht="16.5" hidden="1" customHeight="1" x14ac:dyDescent="0.25">
      <c r="A1132" s="49" t="str">
        <f t="shared" si="35"/>
        <v>A</v>
      </c>
      <c r="B1132" s="63" t="s">
        <v>315</v>
      </c>
      <c r="C1132" s="63" t="s">
        <v>3</v>
      </c>
      <c r="D1132" s="64">
        <f t="shared" si="34"/>
        <v>242.25184999999999</v>
      </c>
      <c r="E1132" s="64"/>
      <c r="F1132" s="64">
        <v>72.283969999999997</v>
      </c>
      <c r="G1132" s="64">
        <v>169.96788000000001</v>
      </c>
    </row>
    <row r="1133" spans="1:7" s="60" customFormat="1" ht="16.5" hidden="1" customHeight="1" x14ac:dyDescent="0.25">
      <c r="A1133" s="49" t="str">
        <f t="shared" si="35"/>
        <v>A</v>
      </c>
      <c r="B1133" s="63" t="s">
        <v>315</v>
      </c>
      <c r="C1133" s="63" t="s">
        <v>33</v>
      </c>
      <c r="D1133" s="64">
        <f t="shared" si="34"/>
        <v>21.008410000000001</v>
      </c>
      <c r="E1133" s="64"/>
      <c r="F1133" s="64">
        <v>0</v>
      </c>
      <c r="G1133" s="64">
        <v>21.008410000000001</v>
      </c>
    </row>
    <row r="1134" spans="1:7" s="60" customFormat="1" ht="16.5" hidden="1" customHeight="1" x14ac:dyDescent="0.25">
      <c r="A1134" s="49" t="str">
        <f t="shared" si="35"/>
        <v>A</v>
      </c>
      <c r="B1134" s="63" t="s">
        <v>315</v>
      </c>
      <c r="C1134" s="63" t="s">
        <v>34</v>
      </c>
      <c r="D1134" s="64">
        <f t="shared" si="34"/>
        <v>102.68821000000001</v>
      </c>
      <c r="E1134" s="64"/>
      <c r="F1134" s="64">
        <v>0</v>
      </c>
      <c r="G1134" s="64">
        <v>102.68821000000001</v>
      </c>
    </row>
    <row r="1135" spans="1:7" s="60" customFormat="1" ht="16.5" hidden="1" customHeight="1" x14ac:dyDescent="0.25">
      <c r="A1135" s="49" t="str">
        <f t="shared" si="35"/>
        <v>A</v>
      </c>
      <c r="B1135" s="61" t="s">
        <v>315</v>
      </c>
      <c r="C1135" s="61" t="s">
        <v>35</v>
      </c>
      <c r="D1135" s="62">
        <f t="shared" si="34"/>
        <v>40.316739999999996</v>
      </c>
      <c r="E1135" s="62"/>
      <c r="F1135" s="62">
        <v>0</v>
      </c>
      <c r="G1135" s="62">
        <v>40.316739999999996</v>
      </c>
    </row>
    <row r="1136" spans="1:7" ht="26.25" thickBot="1" x14ac:dyDescent="0.3">
      <c r="A1136" s="49" t="str">
        <f t="shared" si="35"/>
        <v>A</v>
      </c>
      <c r="B1136" s="50" t="s">
        <v>750</v>
      </c>
      <c r="C1136" s="51" t="s">
        <v>751</v>
      </c>
      <c r="D1136" s="52">
        <f t="shared" si="34"/>
        <v>5347.8150400000004</v>
      </c>
      <c r="E1136" s="52"/>
      <c r="F1136" s="52">
        <v>4573.3423300000004</v>
      </c>
      <c r="G1136" s="52">
        <v>774.47271000000001</v>
      </c>
    </row>
    <row r="1137" spans="1:7" ht="16.5" customHeight="1" thickTop="1" x14ac:dyDescent="0.25">
      <c r="A1137" s="49" t="str">
        <f t="shared" si="35"/>
        <v>A</v>
      </c>
      <c r="B1137" s="53" t="s">
        <v>315</v>
      </c>
      <c r="C1137" s="53" t="s">
        <v>18</v>
      </c>
      <c r="D1137" s="54">
        <f t="shared" si="34"/>
        <v>5330.2390400000004</v>
      </c>
      <c r="E1137" s="54"/>
      <c r="F1137" s="54">
        <v>4568.94733</v>
      </c>
      <c r="G1137" s="54">
        <v>761.29170999999997</v>
      </c>
    </row>
    <row r="1138" spans="1:7" ht="16.5" customHeight="1" x14ac:dyDescent="0.25">
      <c r="A1138" s="49" t="str">
        <f t="shared" si="35"/>
        <v>A</v>
      </c>
      <c r="B1138" s="55" t="s">
        <v>315</v>
      </c>
      <c r="C1138" s="55" t="s">
        <v>19</v>
      </c>
      <c r="D1138" s="56">
        <f t="shared" si="34"/>
        <v>2884.6669200000001</v>
      </c>
      <c r="E1138" s="56"/>
      <c r="F1138" s="56">
        <v>2884.6669200000001</v>
      </c>
      <c r="G1138" s="56">
        <v>0</v>
      </c>
    </row>
    <row r="1139" spans="1:7" ht="16.5" customHeight="1" x14ac:dyDescent="0.25">
      <c r="A1139" s="49" t="str">
        <f t="shared" si="35"/>
        <v>A</v>
      </c>
      <c r="B1139" s="55" t="s">
        <v>315</v>
      </c>
      <c r="C1139" s="55" t="s">
        <v>20</v>
      </c>
      <c r="D1139" s="56">
        <f t="shared" si="34"/>
        <v>2046.01656</v>
      </c>
      <c r="E1139" s="56"/>
      <c r="F1139" s="56">
        <v>1553.6334100000001</v>
      </c>
      <c r="G1139" s="56">
        <v>492.38315</v>
      </c>
    </row>
    <row r="1140" spans="1:7" ht="16.5" customHeight="1" x14ac:dyDescent="0.25">
      <c r="A1140" s="49" t="str">
        <f t="shared" si="35"/>
        <v>A</v>
      </c>
      <c r="B1140" s="55" t="s">
        <v>315</v>
      </c>
      <c r="C1140" s="55" t="s">
        <v>32</v>
      </c>
      <c r="D1140" s="56">
        <f t="shared" si="34"/>
        <v>55.44</v>
      </c>
      <c r="E1140" s="56"/>
      <c r="F1140" s="56">
        <v>0</v>
      </c>
      <c r="G1140" s="56">
        <v>55.44</v>
      </c>
    </row>
    <row r="1141" spans="1:7" ht="16.5" customHeight="1" x14ac:dyDescent="0.25">
      <c r="A1141" s="49" t="str">
        <f t="shared" si="35"/>
        <v>A</v>
      </c>
      <c r="B1141" s="55" t="s">
        <v>315</v>
      </c>
      <c r="C1141" s="55" t="s">
        <v>3</v>
      </c>
      <c r="D1141" s="56">
        <f t="shared" si="34"/>
        <v>113.76161</v>
      </c>
      <c r="E1141" s="56"/>
      <c r="F1141" s="56">
        <v>0</v>
      </c>
      <c r="G1141" s="56">
        <v>113.76161</v>
      </c>
    </row>
    <row r="1142" spans="1:7" ht="16.5" customHeight="1" x14ac:dyDescent="0.25">
      <c r="A1142" s="49" t="str">
        <f t="shared" si="35"/>
        <v>A</v>
      </c>
      <c r="B1142" s="55" t="s">
        <v>315</v>
      </c>
      <c r="C1142" s="55" t="s">
        <v>33</v>
      </c>
      <c r="D1142" s="56">
        <f t="shared" si="34"/>
        <v>112.68865</v>
      </c>
      <c r="E1142" s="56"/>
      <c r="F1142" s="56">
        <v>112.68865</v>
      </c>
      <c r="G1142" s="56">
        <v>0</v>
      </c>
    </row>
    <row r="1143" spans="1:7" ht="16.5" customHeight="1" x14ac:dyDescent="0.25">
      <c r="A1143" s="49" t="str">
        <f t="shared" si="35"/>
        <v>A</v>
      </c>
      <c r="B1143" s="55" t="s">
        <v>315</v>
      </c>
      <c r="C1143" s="55" t="s">
        <v>34</v>
      </c>
      <c r="D1143" s="56">
        <f t="shared" si="34"/>
        <v>117.66529999999999</v>
      </c>
      <c r="E1143" s="56"/>
      <c r="F1143" s="56">
        <v>17.958349999999999</v>
      </c>
      <c r="G1143" s="56">
        <v>99.706949999999992</v>
      </c>
    </row>
    <row r="1144" spans="1:7" ht="16.5" customHeight="1" x14ac:dyDescent="0.25">
      <c r="A1144" s="49" t="str">
        <f t="shared" si="35"/>
        <v>A</v>
      </c>
      <c r="B1144" s="53" t="s">
        <v>315</v>
      </c>
      <c r="C1144" s="53" t="s">
        <v>35</v>
      </c>
      <c r="D1144" s="54">
        <f t="shared" si="34"/>
        <v>17.576000000000001</v>
      </c>
      <c r="E1144" s="54"/>
      <c r="F1144" s="54">
        <v>4.3949999999999996</v>
      </c>
      <c r="G1144" s="54">
        <v>13.180999999999999</v>
      </c>
    </row>
    <row r="1145" spans="1:7" s="60" customFormat="1" ht="26.25" hidden="1" thickBot="1" x14ac:dyDescent="0.3">
      <c r="A1145" s="49" t="str">
        <f t="shared" si="35"/>
        <v>A</v>
      </c>
      <c r="B1145" s="57" t="s">
        <v>752</v>
      </c>
      <c r="C1145" s="58" t="s">
        <v>753</v>
      </c>
      <c r="D1145" s="59">
        <f t="shared" si="34"/>
        <v>5347.8150400000004</v>
      </c>
      <c r="E1145" s="59"/>
      <c r="F1145" s="59">
        <v>4573.3423300000004</v>
      </c>
      <c r="G1145" s="59">
        <v>774.47271000000001</v>
      </c>
    </row>
    <row r="1146" spans="1:7" s="60" customFormat="1" ht="16.5" hidden="1" customHeight="1" thickTop="1" x14ac:dyDescent="0.25">
      <c r="A1146" s="49" t="str">
        <f t="shared" si="35"/>
        <v>A</v>
      </c>
      <c r="B1146" s="61" t="s">
        <v>315</v>
      </c>
      <c r="C1146" s="61" t="s">
        <v>18</v>
      </c>
      <c r="D1146" s="62">
        <f t="shared" si="34"/>
        <v>5330.2390400000004</v>
      </c>
      <c r="E1146" s="62"/>
      <c r="F1146" s="62">
        <v>4568.94733</v>
      </c>
      <c r="G1146" s="62">
        <v>761.29170999999997</v>
      </c>
    </row>
    <row r="1147" spans="1:7" s="60" customFormat="1" ht="16.5" hidden="1" customHeight="1" x14ac:dyDescent="0.25">
      <c r="A1147" s="49" t="str">
        <f t="shared" si="35"/>
        <v>A</v>
      </c>
      <c r="B1147" s="63" t="s">
        <v>315</v>
      </c>
      <c r="C1147" s="63" t="s">
        <v>19</v>
      </c>
      <c r="D1147" s="64">
        <f t="shared" si="34"/>
        <v>2884.6669200000001</v>
      </c>
      <c r="E1147" s="64"/>
      <c r="F1147" s="64">
        <v>2884.6669200000001</v>
      </c>
      <c r="G1147" s="64">
        <v>0</v>
      </c>
    </row>
    <row r="1148" spans="1:7" s="60" customFormat="1" ht="16.5" hidden="1" customHeight="1" x14ac:dyDescent="0.25">
      <c r="A1148" s="49" t="str">
        <f t="shared" si="35"/>
        <v>A</v>
      </c>
      <c r="B1148" s="63" t="s">
        <v>315</v>
      </c>
      <c r="C1148" s="63" t="s">
        <v>20</v>
      </c>
      <c r="D1148" s="64">
        <f t="shared" si="34"/>
        <v>2046.01656</v>
      </c>
      <c r="E1148" s="64"/>
      <c r="F1148" s="64">
        <v>1553.6334100000001</v>
      </c>
      <c r="G1148" s="64">
        <v>492.38315</v>
      </c>
    </row>
    <row r="1149" spans="1:7" s="60" customFormat="1" ht="16.5" hidden="1" customHeight="1" x14ac:dyDescent="0.25">
      <c r="A1149" s="49" t="str">
        <f t="shared" si="35"/>
        <v>A</v>
      </c>
      <c r="B1149" s="63" t="s">
        <v>315</v>
      </c>
      <c r="C1149" s="63" t="s">
        <v>32</v>
      </c>
      <c r="D1149" s="64">
        <f t="shared" si="34"/>
        <v>55.44</v>
      </c>
      <c r="E1149" s="64"/>
      <c r="F1149" s="64">
        <v>0</v>
      </c>
      <c r="G1149" s="64">
        <v>55.44</v>
      </c>
    </row>
    <row r="1150" spans="1:7" s="60" customFormat="1" ht="16.5" hidden="1" customHeight="1" x14ac:dyDescent="0.25">
      <c r="A1150" s="49" t="str">
        <f t="shared" si="35"/>
        <v>A</v>
      </c>
      <c r="B1150" s="63" t="s">
        <v>315</v>
      </c>
      <c r="C1150" s="63" t="s">
        <v>3</v>
      </c>
      <c r="D1150" s="64">
        <f t="shared" si="34"/>
        <v>113.76161</v>
      </c>
      <c r="E1150" s="64"/>
      <c r="F1150" s="64">
        <v>0</v>
      </c>
      <c r="G1150" s="64">
        <v>113.76161</v>
      </c>
    </row>
    <row r="1151" spans="1:7" s="60" customFormat="1" ht="16.5" hidden="1" customHeight="1" x14ac:dyDescent="0.25">
      <c r="A1151" s="49" t="str">
        <f t="shared" si="35"/>
        <v>A</v>
      </c>
      <c r="B1151" s="63" t="s">
        <v>315</v>
      </c>
      <c r="C1151" s="63" t="s">
        <v>33</v>
      </c>
      <c r="D1151" s="64">
        <f t="shared" si="34"/>
        <v>112.68865</v>
      </c>
      <c r="E1151" s="64"/>
      <c r="F1151" s="64">
        <v>112.68865</v>
      </c>
      <c r="G1151" s="64">
        <v>0</v>
      </c>
    </row>
    <row r="1152" spans="1:7" s="60" customFormat="1" ht="16.5" hidden="1" customHeight="1" x14ac:dyDescent="0.25">
      <c r="A1152" s="49" t="str">
        <f t="shared" si="35"/>
        <v>A</v>
      </c>
      <c r="B1152" s="63" t="s">
        <v>315</v>
      </c>
      <c r="C1152" s="63" t="s">
        <v>34</v>
      </c>
      <c r="D1152" s="64">
        <f t="shared" si="34"/>
        <v>117.66529999999999</v>
      </c>
      <c r="E1152" s="64"/>
      <c r="F1152" s="64">
        <v>17.958349999999999</v>
      </c>
      <c r="G1152" s="64">
        <v>99.706949999999992</v>
      </c>
    </row>
    <row r="1153" spans="1:7" s="60" customFormat="1" ht="16.5" hidden="1" customHeight="1" x14ac:dyDescent="0.25">
      <c r="A1153" s="49" t="str">
        <f t="shared" si="35"/>
        <v>A</v>
      </c>
      <c r="B1153" s="61" t="s">
        <v>315</v>
      </c>
      <c r="C1153" s="61" t="s">
        <v>35</v>
      </c>
      <c r="D1153" s="62">
        <f t="shared" si="34"/>
        <v>17.576000000000001</v>
      </c>
      <c r="E1153" s="62"/>
      <c r="F1153" s="62">
        <v>4.3949999999999996</v>
      </c>
      <c r="G1153" s="62">
        <v>13.180999999999999</v>
      </c>
    </row>
    <row r="1154" spans="1:7" ht="26.25" thickBot="1" x14ac:dyDescent="0.3">
      <c r="A1154" s="49" t="str">
        <f t="shared" si="35"/>
        <v>A</v>
      </c>
      <c r="B1154" s="50" t="s">
        <v>754</v>
      </c>
      <c r="C1154" s="51" t="s">
        <v>755</v>
      </c>
      <c r="D1154" s="52">
        <f t="shared" si="34"/>
        <v>27948.964089999998</v>
      </c>
      <c r="E1154" s="52"/>
      <c r="F1154" s="52">
        <v>9080.47264</v>
      </c>
      <c r="G1154" s="52">
        <v>18868.491449999998</v>
      </c>
    </row>
    <row r="1155" spans="1:7" ht="16.5" customHeight="1" thickTop="1" x14ac:dyDescent="0.25">
      <c r="A1155" s="49" t="str">
        <f t="shared" si="35"/>
        <v>A</v>
      </c>
      <c r="B1155" s="53" t="s">
        <v>315</v>
      </c>
      <c r="C1155" s="53" t="s">
        <v>18</v>
      </c>
      <c r="D1155" s="54">
        <f t="shared" ref="D1155:D1218" si="36">-E1155+F1155+G1155</f>
        <v>21572.69731</v>
      </c>
      <c r="E1155" s="54"/>
      <c r="F1155" s="54">
        <v>2706.78586</v>
      </c>
      <c r="G1155" s="54">
        <v>18865.91145</v>
      </c>
    </row>
    <row r="1156" spans="1:7" ht="16.5" customHeight="1" x14ac:dyDescent="0.25">
      <c r="A1156" s="49" t="str">
        <f t="shared" ref="A1156:A1219" si="37">IF(OR(D1156&lt;&gt;0,),"A","B")</f>
        <v>A</v>
      </c>
      <c r="B1156" s="55" t="s">
        <v>315</v>
      </c>
      <c r="C1156" s="55" t="s">
        <v>19</v>
      </c>
      <c r="D1156" s="56">
        <f t="shared" si="36"/>
        <v>7544.1427799999992</v>
      </c>
      <c r="E1156" s="56"/>
      <c r="F1156" s="56">
        <v>0</v>
      </c>
      <c r="G1156" s="56">
        <v>7544.1427799999992</v>
      </c>
    </row>
    <row r="1157" spans="1:7" ht="16.5" customHeight="1" x14ac:dyDescent="0.25">
      <c r="A1157" s="49" t="str">
        <f t="shared" si="37"/>
        <v>A</v>
      </c>
      <c r="B1157" s="55" t="s">
        <v>315</v>
      </c>
      <c r="C1157" s="55" t="s">
        <v>20</v>
      </c>
      <c r="D1157" s="56">
        <f t="shared" si="36"/>
        <v>13066.67144</v>
      </c>
      <c r="E1157" s="56"/>
      <c r="F1157" s="56">
        <v>2706.78586</v>
      </c>
      <c r="G1157" s="56">
        <v>10359.88558</v>
      </c>
    </row>
    <row r="1158" spans="1:7" ht="16.5" customHeight="1" x14ac:dyDescent="0.25">
      <c r="A1158" s="49" t="str">
        <f t="shared" si="37"/>
        <v>A</v>
      </c>
      <c r="B1158" s="55" t="s">
        <v>315</v>
      </c>
      <c r="C1158" s="55" t="s">
        <v>3</v>
      </c>
      <c r="D1158" s="56">
        <f t="shared" si="36"/>
        <v>146.1</v>
      </c>
      <c r="E1158" s="56"/>
      <c r="F1158" s="56">
        <v>0</v>
      </c>
      <c r="G1158" s="56">
        <v>146.1</v>
      </c>
    </row>
    <row r="1159" spans="1:7" ht="16.5" customHeight="1" x14ac:dyDescent="0.25">
      <c r="A1159" s="49" t="str">
        <f t="shared" si="37"/>
        <v>A</v>
      </c>
      <c r="B1159" s="55" t="s">
        <v>315</v>
      </c>
      <c r="C1159" s="55" t="s">
        <v>33</v>
      </c>
      <c r="D1159" s="56">
        <f t="shared" si="36"/>
        <v>762.56660000000011</v>
      </c>
      <c r="E1159" s="56"/>
      <c r="F1159" s="56">
        <v>0</v>
      </c>
      <c r="G1159" s="56">
        <v>762.56660000000011</v>
      </c>
    </row>
    <row r="1160" spans="1:7" ht="16.5" customHeight="1" x14ac:dyDescent="0.25">
      <c r="A1160" s="49" t="str">
        <f t="shared" si="37"/>
        <v>A</v>
      </c>
      <c r="B1160" s="55" t="s">
        <v>315</v>
      </c>
      <c r="C1160" s="55" t="s">
        <v>34</v>
      </c>
      <c r="D1160" s="56">
        <f t="shared" si="36"/>
        <v>53.216490000000007</v>
      </c>
      <c r="E1160" s="56"/>
      <c r="F1160" s="56">
        <v>0</v>
      </c>
      <c r="G1160" s="56">
        <v>53.216490000000007</v>
      </c>
    </row>
    <row r="1161" spans="1:7" ht="16.5" customHeight="1" x14ac:dyDescent="0.25">
      <c r="A1161" s="49" t="str">
        <f t="shared" si="37"/>
        <v>A</v>
      </c>
      <c r="B1161" s="53" t="s">
        <v>315</v>
      </c>
      <c r="C1161" s="53" t="s">
        <v>35</v>
      </c>
      <c r="D1161" s="54">
        <f t="shared" si="36"/>
        <v>6376.266779999999</v>
      </c>
      <c r="E1161" s="54"/>
      <c r="F1161" s="54">
        <v>6373.6867799999991</v>
      </c>
      <c r="G1161" s="54">
        <v>2.58</v>
      </c>
    </row>
    <row r="1162" spans="1:7" ht="26.25" thickBot="1" x14ac:dyDescent="0.3">
      <c r="A1162" s="49" t="str">
        <f t="shared" si="37"/>
        <v>A</v>
      </c>
      <c r="B1162" s="50" t="s">
        <v>756</v>
      </c>
      <c r="C1162" s="51" t="s">
        <v>757</v>
      </c>
      <c r="D1162" s="52">
        <f t="shared" si="36"/>
        <v>38405.621880000006</v>
      </c>
      <c r="E1162" s="52"/>
      <c r="F1162" s="52">
        <v>3049.3263400000005</v>
      </c>
      <c r="G1162" s="52">
        <v>35356.295540000006</v>
      </c>
    </row>
    <row r="1163" spans="1:7" ht="16.5" customHeight="1" thickTop="1" x14ac:dyDescent="0.25">
      <c r="A1163" s="49" t="str">
        <f t="shared" si="37"/>
        <v>A</v>
      </c>
      <c r="B1163" s="53" t="s">
        <v>315</v>
      </c>
      <c r="C1163" s="53" t="s">
        <v>18</v>
      </c>
      <c r="D1163" s="54">
        <f t="shared" si="36"/>
        <v>34276.621850000003</v>
      </c>
      <c r="E1163" s="54"/>
      <c r="F1163" s="54">
        <v>1647.3563400000003</v>
      </c>
      <c r="G1163" s="54">
        <v>32629.265510000001</v>
      </c>
    </row>
    <row r="1164" spans="1:7" ht="16.5" customHeight="1" x14ac:dyDescent="0.25">
      <c r="A1164" s="49" t="str">
        <f t="shared" si="37"/>
        <v>A</v>
      </c>
      <c r="B1164" s="55" t="s">
        <v>315</v>
      </c>
      <c r="C1164" s="55" t="s">
        <v>19</v>
      </c>
      <c r="D1164" s="56">
        <f t="shared" si="36"/>
        <v>9142.1091699999997</v>
      </c>
      <c r="E1164" s="56"/>
      <c r="F1164" s="56">
        <v>0</v>
      </c>
      <c r="G1164" s="56">
        <v>9142.1091699999997</v>
      </c>
    </row>
    <row r="1165" spans="1:7" ht="16.5" customHeight="1" x14ac:dyDescent="0.25">
      <c r="A1165" s="49" t="str">
        <f t="shared" si="37"/>
        <v>A</v>
      </c>
      <c r="B1165" s="55" t="s">
        <v>315</v>
      </c>
      <c r="C1165" s="55" t="s">
        <v>20</v>
      </c>
      <c r="D1165" s="56">
        <f t="shared" si="36"/>
        <v>16156.305529999998</v>
      </c>
      <c r="E1165" s="56"/>
      <c r="F1165" s="56">
        <v>1641.7255400000001</v>
      </c>
      <c r="G1165" s="56">
        <v>14514.579989999998</v>
      </c>
    </row>
    <row r="1166" spans="1:7" ht="16.5" customHeight="1" x14ac:dyDescent="0.25">
      <c r="A1166" s="49" t="str">
        <f t="shared" si="37"/>
        <v>A</v>
      </c>
      <c r="B1166" s="55" t="s">
        <v>315</v>
      </c>
      <c r="C1166" s="55" t="s">
        <v>3</v>
      </c>
      <c r="D1166" s="56">
        <f t="shared" si="36"/>
        <v>6774.9651599999997</v>
      </c>
      <c r="E1166" s="56"/>
      <c r="F1166" s="56">
        <v>0</v>
      </c>
      <c r="G1166" s="56">
        <v>6774.9651599999997</v>
      </c>
    </row>
    <row r="1167" spans="1:7" ht="16.5" customHeight="1" x14ac:dyDescent="0.25">
      <c r="A1167" s="49" t="str">
        <f t="shared" si="37"/>
        <v>A</v>
      </c>
      <c r="B1167" s="55" t="s">
        <v>315</v>
      </c>
      <c r="C1167" s="55" t="s">
        <v>33</v>
      </c>
      <c r="D1167" s="56">
        <f t="shared" si="36"/>
        <v>518.43376999999998</v>
      </c>
      <c r="E1167" s="56"/>
      <c r="F1167" s="56">
        <v>5.6307999999999989</v>
      </c>
      <c r="G1167" s="56">
        <v>512.80296999999996</v>
      </c>
    </row>
    <row r="1168" spans="1:7" ht="16.5" customHeight="1" x14ac:dyDescent="0.25">
      <c r="A1168" s="49" t="str">
        <f t="shared" si="37"/>
        <v>A</v>
      </c>
      <c r="B1168" s="55" t="s">
        <v>315</v>
      </c>
      <c r="C1168" s="55" t="s">
        <v>34</v>
      </c>
      <c r="D1168" s="56">
        <f t="shared" si="36"/>
        <v>1684.8082199999999</v>
      </c>
      <c r="E1168" s="56"/>
      <c r="F1168" s="56">
        <v>0</v>
      </c>
      <c r="G1168" s="56">
        <v>1684.8082199999999</v>
      </c>
    </row>
    <row r="1169" spans="1:7" ht="16.5" customHeight="1" x14ac:dyDescent="0.25">
      <c r="A1169" s="49" t="str">
        <f t="shared" si="37"/>
        <v>A</v>
      </c>
      <c r="B1169" s="53" t="s">
        <v>315</v>
      </c>
      <c r="C1169" s="53" t="s">
        <v>35</v>
      </c>
      <c r="D1169" s="54">
        <f t="shared" si="36"/>
        <v>4129.0000300000002</v>
      </c>
      <c r="E1169" s="54"/>
      <c r="F1169" s="54">
        <v>1401.97</v>
      </c>
      <c r="G1169" s="54">
        <v>2727.0300300000004</v>
      </c>
    </row>
    <row r="1170" spans="1:7" ht="15.75" thickBot="1" x14ac:dyDescent="0.3">
      <c r="A1170" s="49" t="str">
        <f t="shared" si="37"/>
        <v>A</v>
      </c>
      <c r="B1170" s="50" t="s">
        <v>758</v>
      </c>
      <c r="C1170" s="51" t="s">
        <v>759</v>
      </c>
      <c r="D1170" s="52">
        <f t="shared" si="36"/>
        <v>5794.4938800000009</v>
      </c>
      <c r="E1170" s="52"/>
      <c r="F1170" s="52">
        <v>5794.4938800000009</v>
      </c>
      <c r="G1170" s="52">
        <v>0</v>
      </c>
    </row>
    <row r="1171" spans="1:7" ht="16.5" customHeight="1" thickTop="1" x14ac:dyDescent="0.25">
      <c r="A1171" s="49" t="str">
        <f t="shared" si="37"/>
        <v>A</v>
      </c>
      <c r="B1171" s="53" t="s">
        <v>315</v>
      </c>
      <c r="C1171" s="53" t="s">
        <v>18</v>
      </c>
      <c r="D1171" s="54">
        <f t="shared" si="36"/>
        <v>3309.4226100000005</v>
      </c>
      <c r="E1171" s="54"/>
      <c r="F1171" s="54">
        <v>3309.4226100000005</v>
      </c>
      <c r="G1171" s="54">
        <v>0</v>
      </c>
    </row>
    <row r="1172" spans="1:7" ht="16.5" customHeight="1" x14ac:dyDescent="0.25">
      <c r="A1172" s="49" t="str">
        <f t="shared" si="37"/>
        <v>A</v>
      </c>
      <c r="B1172" s="55" t="s">
        <v>315</v>
      </c>
      <c r="C1172" s="55" t="s">
        <v>20</v>
      </c>
      <c r="D1172" s="56">
        <f t="shared" si="36"/>
        <v>3297.7339699999998</v>
      </c>
      <c r="E1172" s="56"/>
      <c r="F1172" s="56">
        <v>3297.7339699999998</v>
      </c>
      <c r="G1172" s="56">
        <v>0</v>
      </c>
    </row>
    <row r="1173" spans="1:7" ht="16.5" customHeight="1" x14ac:dyDescent="0.25">
      <c r="A1173" s="49" t="str">
        <f t="shared" si="37"/>
        <v>A</v>
      </c>
      <c r="B1173" s="55" t="s">
        <v>315</v>
      </c>
      <c r="C1173" s="55" t="s">
        <v>34</v>
      </c>
      <c r="D1173" s="56">
        <f t="shared" si="36"/>
        <v>11.688639999999999</v>
      </c>
      <c r="E1173" s="56"/>
      <c r="F1173" s="56">
        <v>11.688639999999999</v>
      </c>
      <c r="G1173" s="56">
        <v>0</v>
      </c>
    </row>
    <row r="1174" spans="1:7" ht="16.5" customHeight="1" x14ac:dyDescent="0.25">
      <c r="A1174" s="49" t="str">
        <f t="shared" si="37"/>
        <v>A</v>
      </c>
      <c r="B1174" s="53" t="s">
        <v>315</v>
      </c>
      <c r="C1174" s="53" t="s">
        <v>35</v>
      </c>
      <c r="D1174" s="54">
        <f t="shared" si="36"/>
        <v>2485.0712699999999</v>
      </c>
      <c r="E1174" s="54"/>
      <c r="F1174" s="54">
        <v>2485.0712699999999</v>
      </c>
      <c r="G1174" s="54">
        <v>0</v>
      </c>
    </row>
    <row r="1175" spans="1:7" ht="26.25" thickBot="1" x14ac:dyDescent="0.3">
      <c r="A1175" s="49" t="str">
        <f t="shared" si="37"/>
        <v>A</v>
      </c>
      <c r="B1175" s="50" t="s">
        <v>760</v>
      </c>
      <c r="C1175" s="51" t="s">
        <v>761</v>
      </c>
      <c r="D1175" s="52">
        <f t="shared" si="36"/>
        <v>37537.894359999998</v>
      </c>
      <c r="E1175" s="52"/>
      <c r="F1175" s="52">
        <v>860.42920000000004</v>
      </c>
      <c r="G1175" s="52">
        <v>36677.46516</v>
      </c>
    </row>
    <row r="1176" spans="1:7" ht="16.5" customHeight="1" thickTop="1" x14ac:dyDescent="0.25">
      <c r="A1176" s="49" t="str">
        <f t="shared" si="37"/>
        <v>A</v>
      </c>
      <c r="B1176" s="53" t="s">
        <v>315</v>
      </c>
      <c r="C1176" s="53" t="s">
        <v>18</v>
      </c>
      <c r="D1176" s="54">
        <f t="shared" si="36"/>
        <v>36262.348120000002</v>
      </c>
      <c r="E1176" s="54"/>
      <c r="F1176" s="54">
        <v>521.11795999999993</v>
      </c>
      <c r="G1176" s="54">
        <v>35741.230159999999</v>
      </c>
    </row>
    <row r="1177" spans="1:7" ht="16.5" customHeight="1" x14ac:dyDescent="0.25">
      <c r="A1177" s="49" t="str">
        <f t="shared" si="37"/>
        <v>A</v>
      </c>
      <c r="B1177" s="55" t="s">
        <v>315</v>
      </c>
      <c r="C1177" s="55" t="s">
        <v>19</v>
      </c>
      <c r="D1177" s="56">
        <f t="shared" si="36"/>
        <v>5272.8160800000005</v>
      </c>
      <c r="E1177" s="56"/>
      <c r="F1177" s="56">
        <v>0</v>
      </c>
      <c r="G1177" s="56">
        <v>5272.8160800000005</v>
      </c>
    </row>
    <row r="1178" spans="1:7" ht="16.5" customHeight="1" x14ac:dyDescent="0.25">
      <c r="A1178" s="49" t="str">
        <f t="shared" si="37"/>
        <v>A</v>
      </c>
      <c r="B1178" s="55" t="s">
        <v>315</v>
      </c>
      <c r="C1178" s="55" t="s">
        <v>20</v>
      </c>
      <c r="D1178" s="56">
        <f t="shared" si="36"/>
        <v>28406.756819999999</v>
      </c>
      <c r="E1178" s="56"/>
      <c r="F1178" s="56">
        <v>521.11795999999993</v>
      </c>
      <c r="G1178" s="56">
        <v>27885.638859999999</v>
      </c>
    </row>
    <row r="1179" spans="1:7" ht="16.5" customHeight="1" x14ac:dyDescent="0.25">
      <c r="A1179" s="49" t="str">
        <f t="shared" si="37"/>
        <v>A</v>
      </c>
      <c r="B1179" s="55" t="s">
        <v>315</v>
      </c>
      <c r="C1179" s="55" t="s">
        <v>3</v>
      </c>
      <c r="D1179" s="56">
        <f t="shared" si="36"/>
        <v>1000</v>
      </c>
      <c r="E1179" s="56"/>
      <c r="F1179" s="56">
        <v>0</v>
      </c>
      <c r="G1179" s="56">
        <v>1000</v>
      </c>
    </row>
    <row r="1180" spans="1:7" ht="16.5" customHeight="1" x14ac:dyDescent="0.25">
      <c r="A1180" s="49" t="str">
        <f t="shared" si="37"/>
        <v>A</v>
      </c>
      <c r="B1180" s="55" t="s">
        <v>315</v>
      </c>
      <c r="C1180" s="55" t="s">
        <v>33</v>
      </c>
      <c r="D1180" s="56">
        <f t="shared" si="36"/>
        <v>152.94521</v>
      </c>
      <c r="E1180" s="56"/>
      <c r="F1180" s="56">
        <v>0</v>
      </c>
      <c r="G1180" s="56">
        <v>152.94521</v>
      </c>
    </row>
    <row r="1181" spans="1:7" ht="16.5" customHeight="1" x14ac:dyDescent="0.25">
      <c r="A1181" s="49" t="str">
        <f t="shared" si="37"/>
        <v>A</v>
      </c>
      <c r="B1181" s="55" t="s">
        <v>315</v>
      </c>
      <c r="C1181" s="55" t="s">
        <v>34</v>
      </c>
      <c r="D1181" s="56">
        <f t="shared" si="36"/>
        <v>1429.8300099999999</v>
      </c>
      <c r="E1181" s="56"/>
      <c r="F1181" s="56">
        <v>0</v>
      </c>
      <c r="G1181" s="56">
        <v>1429.8300099999999</v>
      </c>
    </row>
    <row r="1182" spans="1:7" ht="16.5" customHeight="1" x14ac:dyDescent="0.25">
      <c r="A1182" s="49" t="str">
        <f t="shared" si="37"/>
        <v>A</v>
      </c>
      <c r="B1182" s="53" t="s">
        <v>315</v>
      </c>
      <c r="C1182" s="53" t="s">
        <v>35</v>
      </c>
      <c r="D1182" s="54">
        <f t="shared" si="36"/>
        <v>1275.5462400000001</v>
      </c>
      <c r="E1182" s="54"/>
      <c r="F1182" s="54">
        <v>339.31124</v>
      </c>
      <c r="G1182" s="54">
        <v>936.23500000000001</v>
      </c>
    </row>
    <row r="1183" spans="1:7" ht="26.25" thickBot="1" x14ac:dyDescent="0.3">
      <c r="A1183" s="49" t="str">
        <f t="shared" si="37"/>
        <v>A</v>
      </c>
      <c r="B1183" s="50" t="s">
        <v>762</v>
      </c>
      <c r="C1183" s="51" t="s">
        <v>763</v>
      </c>
      <c r="D1183" s="52">
        <f t="shared" si="36"/>
        <v>1319.1052000000002</v>
      </c>
      <c r="E1183" s="52"/>
      <c r="F1183" s="52">
        <v>0</v>
      </c>
      <c r="G1183" s="52">
        <v>1319.1052000000002</v>
      </c>
    </row>
    <row r="1184" spans="1:7" ht="16.5" customHeight="1" thickTop="1" x14ac:dyDescent="0.25">
      <c r="A1184" s="49" t="str">
        <f t="shared" si="37"/>
        <v>A</v>
      </c>
      <c r="B1184" s="53" t="s">
        <v>315</v>
      </c>
      <c r="C1184" s="53" t="s">
        <v>18</v>
      </c>
      <c r="D1184" s="54">
        <f t="shared" si="36"/>
        <v>1276.7417000000003</v>
      </c>
      <c r="E1184" s="54"/>
      <c r="F1184" s="54">
        <v>0</v>
      </c>
      <c r="G1184" s="54">
        <v>1276.7417000000003</v>
      </c>
    </row>
    <row r="1185" spans="1:7" ht="16.5" customHeight="1" x14ac:dyDescent="0.25">
      <c r="A1185" s="49" t="str">
        <f t="shared" si="37"/>
        <v>A</v>
      </c>
      <c r="B1185" s="55" t="s">
        <v>315</v>
      </c>
      <c r="C1185" s="55" t="s">
        <v>19</v>
      </c>
      <c r="D1185" s="56">
        <f t="shared" si="36"/>
        <v>531.40480000000002</v>
      </c>
      <c r="E1185" s="56"/>
      <c r="F1185" s="56">
        <v>0</v>
      </c>
      <c r="G1185" s="56">
        <v>531.40480000000002</v>
      </c>
    </row>
    <row r="1186" spans="1:7" ht="16.5" customHeight="1" x14ac:dyDescent="0.25">
      <c r="A1186" s="49" t="str">
        <f t="shared" si="37"/>
        <v>A</v>
      </c>
      <c r="B1186" s="55" t="s">
        <v>315</v>
      </c>
      <c r="C1186" s="55" t="s">
        <v>20</v>
      </c>
      <c r="D1186" s="56">
        <f t="shared" si="36"/>
        <v>400.73408999999998</v>
      </c>
      <c r="E1186" s="56"/>
      <c r="F1186" s="56">
        <v>0</v>
      </c>
      <c r="G1186" s="56">
        <v>400.73408999999998</v>
      </c>
    </row>
    <row r="1187" spans="1:7" ht="16.5" customHeight="1" x14ac:dyDescent="0.25">
      <c r="A1187" s="49" t="str">
        <f t="shared" si="37"/>
        <v>A</v>
      </c>
      <c r="B1187" s="55" t="s">
        <v>315</v>
      </c>
      <c r="C1187" s="55" t="s">
        <v>3</v>
      </c>
      <c r="D1187" s="56">
        <f t="shared" si="36"/>
        <v>291.05</v>
      </c>
      <c r="E1187" s="56"/>
      <c r="F1187" s="56">
        <v>0</v>
      </c>
      <c r="G1187" s="56">
        <v>291.05</v>
      </c>
    </row>
    <row r="1188" spans="1:7" ht="16.5" customHeight="1" x14ac:dyDescent="0.25">
      <c r="A1188" s="49" t="str">
        <f t="shared" si="37"/>
        <v>A</v>
      </c>
      <c r="B1188" s="55" t="s">
        <v>315</v>
      </c>
      <c r="C1188" s="55" t="s">
        <v>33</v>
      </c>
      <c r="D1188" s="56">
        <f t="shared" si="36"/>
        <v>18.518000000000001</v>
      </c>
      <c r="E1188" s="56"/>
      <c r="F1188" s="56">
        <v>0</v>
      </c>
      <c r="G1188" s="56">
        <v>18.518000000000001</v>
      </c>
    </row>
    <row r="1189" spans="1:7" ht="16.5" customHeight="1" x14ac:dyDescent="0.25">
      <c r="A1189" s="49" t="str">
        <f t="shared" si="37"/>
        <v>A</v>
      </c>
      <c r="B1189" s="55" t="s">
        <v>315</v>
      </c>
      <c r="C1189" s="55" t="s">
        <v>34</v>
      </c>
      <c r="D1189" s="56">
        <f t="shared" si="36"/>
        <v>35.03481</v>
      </c>
      <c r="E1189" s="56"/>
      <c r="F1189" s="56">
        <v>0</v>
      </c>
      <c r="G1189" s="56">
        <v>35.03481</v>
      </c>
    </row>
    <row r="1190" spans="1:7" ht="16.5" customHeight="1" x14ac:dyDescent="0.25">
      <c r="A1190" s="49" t="str">
        <f t="shared" si="37"/>
        <v>A</v>
      </c>
      <c r="B1190" s="53" t="s">
        <v>315</v>
      </c>
      <c r="C1190" s="53" t="s">
        <v>35</v>
      </c>
      <c r="D1190" s="54">
        <f t="shared" si="36"/>
        <v>42.363500000000002</v>
      </c>
      <c r="E1190" s="54"/>
      <c r="F1190" s="54">
        <v>0</v>
      </c>
      <c r="G1190" s="54">
        <v>42.363500000000002</v>
      </c>
    </row>
    <row r="1191" spans="1:7" ht="39" thickBot="1" x14ac:dyDescent="0.3">
      <c r="A1191" s="49" t="str">
        <f t="shared" si="37"/>
        <v>A</v>
      </c>
      <c r="B1191" s="50" t="s">
        <v>764</v>
      </c>
      <c r="C1191" s="51" t="s">
        <v>765</v>
      </c>
      <c r="D1191" s="52">
        <f t="shared" si="36"/>
        <v>20190.447339999999</v>
      </c>
      <c r="E1191" s="52"/>
      <c r="F1191" s="52">
        <v>0</v>
      </c>
      <c r="G1191" s="52">
        <v>20190.447339999999</v>
      </c>
    </row>
    <row r="1192" spans="1:7" ht="16.5" customHeight="1" thickTop="1" x14ac:dyDescent="0.25">
      <c r="A1192" s="49" t="str">
        <f t="shared" si="37"/>
        <v>A</v>
      </c>
      <c r="B1192" s="53" t="s">
        <v>315</v>
      </c>
      <c r="C1192" s="53" t="s">
        <v>18</v>
      </c>
      <c r="D1192" s="54">
        <f t="shared" si="36"/>
        <v>17051.11305</v>
      </c>
      <c r="E1192" s="54"/>
      <c r="F1192" s="54">
        <v>0</v>
      </c>
      <c r="G1192" s="54">
        <v>17051.11305</v>
      </c>
    </row>
    <row r="1193" spans="1:7" ht="16.5" customHeight="1" x14ac:dyDescent="0.25">
      <c r="A1193" s="49" t="str">
        <f t="shared" si="37"/>
        <v>A</v>
      </c>
      <c r="B1193" s="55" t="s">
        <v>315</v>
      </c>
      <c r="C1193" s="55" t="s">
        <v>19</v>
      </c>
      <c r="D1193" s="56">
        <f t="shared" si="36"/>
        <v>4829.2194300000001</v>
      </c>
      <c r="E1193" s="56"/>
      <c r="F1193" s="56">
        <v>0</v>
      </c>
      <c r="G1193" s="56">
        <v>4829.2194300000001</v>
      </c>
    </row>
    <row r="1194" spans="1:7" ht="16.5" customHeight="1" x14ac:dyDescent="0.25">
      <c r="A1194" s="49" t="str">
        <f t="shared" si="37"/>
        <v>A</v>
      </c>
      <c r="B1194" s="55" t="s">
        <v>315</v>
      </c>
      <c r="C1194" s="55" t="s">
        <v>20</v>
      </c>
      <c r="D1194" s="56">
        <f t="shared" si="36"/>
        <v>4519.7395900000001</v>
      </c>
      <c r="E1194" s="56"/>
      <c r="F1194" s="56">
        <v>0</v>
      </c>
      <c r="G1194" s="56">
        <v>4519.7395900000001</v>
      </c>
    </row>
    <row r="1195" spans="1:7" ht="16.5" customHeight="1" x14ac:dyDescent="0.25">
      <c r="A1195" s="49" t="str">
        <f t="shared" si="37"/>
        <v>A</v>
      </c>
      <c r="B1195" s="55" t="s">
        <v>315</v>
      </c>
      <c r="C1195" s="55" t="s">
        <v>3</v>
      </c>
      <c r="D1195" s="56">
        <f t="shared" si="36"/>
        <v>6696.3067799999999</v>
      </c>
      <c r="E1195" s="56"/>
      <c r="F1195" s="56">
        <v>0</v>
      </c>
      <c r="G1195" s="56">
        <v>6696.3067799999999</v>
      </c>
    </row>
    <row r="1196" spans="1:7" ht="16.5" customHeight="1" x14ac:dyDescent="0.25">
      <c r="A1196" s="49" t="str">
        <f t="shared" si="37"/>
        <v>A</v>
      </c>
      <c r="B1196" s="55" t="s">
        <v>315</v>
      </c>
      <c r="C1196" s="55" t="s">
        <v>33</v>
      </c>
      <c r="D1196" s="56">
        <f t="shared" si="36"/>
        <v>128.89974000000001</v>
      </c>
      <c r="E1196" s="56"/>
      <c r="F1196" s="56">
        <v>0</v>
      </c>
      <c r="G1196" s="56">
        <v>128.89974000000001</v>
      </c>
    </row>
    <row r="1197" spans="1:7" ht="16.5" customHeight="1" x14ac:dyDescent="0.25">
      <c r="A1197" s="49" t="str">
        <f t="shared" si="37"/>
        <v>A</v>
      </c>
      <c r="B1197" s="55" t="s">
        <v>315</v>
      </c>
      <c r="C1197" s="55" t="s">
        <v>34</v>
      </c>
      <c r="D1197" s="56">
        <f t="shared" si="36"/>
        <v>876.94750999999997</v>
      </c>
      <c r="E1197" s="56"/>
      <c r="F1197" s="56">
        <v>0</v>
      </c>
      <c r="G1197" s="56">
        <v>876.94750999999997</v>
      </c>
    </row>
    <row r="1198" spans="1:7" ht="16.5" customHeight="1" x14ac:dyDescent="0.25">
      <c r="A1198" s="49" t="str">
        <f t="shared" si="37"/>
        <v>A</v>
      </c>
      <c r="B1198" s="53" t="s">
        <v>315</v>
      </c>
      <c r="C1198" s="53" t="s">
        <v>35</v>
      </c>
      <c r="D1198" s="54">
        <f t="shared" si="36"/>
        <v>3139.3342900000002</v>
      </c>
      <c r="E1198" s="54"/>
      <c r="F1198" s="54">
        <v>0</v>
      </c>
      <c r="G1198" s="54">
        <v>3139.3342900000002</v>
      </c>
    </row>
    <row r="1199" spans="1:7" ht="26.25" thickBot="1" x14ac:dyDescent="0.3">
      <c r="A1199" s="49" t="str">
        <f t="shared" si="37"/>
        <v>A</v>
      </c>
      <c r="B1199" s="50" t="s">
        <v>766</v>
      </c>
      <c r="C1199" s="51" t="s">
        <v>767</v>
      </c>
      <c r="D1199" s="52">
        <f t="shared" si="36"/>
        <v>4646863.8404399995</v>
      </c>
      <c r="E1199" s="52"/>
      <c r="F1199" s="52">
        <v>4641339.9151399992</v>
      </c>
      <c r="G1199" s="52">
        <v>5523.925299999999</v>
      </c>
    </row>
    <row r="1200" spans="1:7" ht="16.5" customHeight="1" thickTop="1" x14ac:dyDescent="0.25">
      <c r="A1200" s="49" t="str">
        <f t="shared" si="37"/>
        <v>A</v>
      </c>
      <c r="B1200" s="53" t="s">
        <v>315</v>
      </c>
      <c r="C1200" s="53" t="s">
        <v>18</v>
      </c>
      <c r="D1200" s="54">
        <f t="shared" si="36"/>
        <v>4600708.8744799998</v>
      </c>
      <c r="E1200" s="54"/>
      <c r="F1200" s="54">
        <v>4595215.08696</v>
      </c>
      <c r="G1200" s="54">
        <v>5493.7875199999999</v>
      </c>
    </row>
    <row r="1201" spans="1:7" ht="16.5" customHeight="1" x14ac:dyDescent="0.25">
      <c r="A1201" s="49" t="str">
        <f t="shared" si="37"/>
        <v>A</v>
      </c>
      <c r="B1201" s="55" t="s">
        <v>315</v>
      </c>
      <c r="C1201" s="55" t="s">
        <v>19</v>
      </c>
      <c r="D1201" s="56">
        <f t="shared" si="36"/>
        <v>33182.23184</v>
      </c>
      <c r="E1201" s="56"/>
      <c r="F1201" s="56">
        <v>31802.091920000003</v>
      </c>
      <c r="G1201" s="56">
        <v>1380.1399199999998</v>
      </c>
    </row>
    <row r="1202" spans="1:7" ht="16.5" customHeight="1" x14ac:dyDescent="0.25">
      <c r="A1202" s="49" t="str">
        <f t="shared" si="37"/>
        <v>A</v>
      </c>
      <c r="B1202" s="55" t="s">
        <v>315</v>
      </c>
      <c r="C1202" s="55" t="s">
        <v>20</v>
      </c>
      <c r="D1202" s="56">
        <f t="shared" si="36"/>
        <v>260506.32546999998</v>
      </c>
      <c r="E1202" s="56"/>
      <c r="F1202" s="56">
        <v>256927.33101999998</v>
      </c>
      <c r="G1202" s="56">
        <v>3578.9944500000001</v>
      </c>
    </row>
    <row r="1203" spans="1:7" ht="16.5" customHeight="1" x14ac:dyDescent="0.25">
      <c r="A1203" s="49" t="str">
        <f t="shared" si="37"/>
        <v>A</v>
      </c>
      <c r="B1203" s="55" t="s">
        <v>315</v>
      </c>
      <c r="C1203" s="55" t="s">
        <v>32</v>
      </c>
      <c r="D1203" s="56">
        <f t="shared" si="36"/>
        <v>921.98199999999997</v>
      </c>
      <c r="E1203" s="56"/>
      <c r="F1203" s="56">
        <v>921.98199999999997</v>
      </c>
      <c r="G1203" s="56">
        <v>0</v>
      </c>
    </row>
    <row r="1204" spans="1:7" ht="16.5" customHeight="1" x14ac:dyDescent="0.25">
      <c r="A1204" s="49" t="str">
        <f t="shared" si="37"/>
        <v>A</v>
      </c>
      <c r="B1204" s="55" t="s">
        <v>315</v>
      </c>
      <c r="C1204" s="55" t="s">
        <v>3</v>
      </c>
      <c r="D1204" s="56">
        <f t="shared" si="36"/>
        <v>2896.4516599999997</v>
      </c>
      <c r="E1204" s="56"/>
      <c r="F1204" s="56">
        <v>2464.7881299999999</v>
      </c>
      <c r="G1204" s="56">
        <v>431.66353000000004</v>
      </c>
    </row>
    <row r="1205" spans="1:7" ht="16.5" customHeight="1" x14ac:dyDescent="0.25">
      <c r="A1205" s="49" t="str">
        <f t="shared" si="37"/>
        <v>A</v>
      </c>
      <c r="B1205" s="55" t="s">
        <v>315</v>
      </c>
      <c r="C1205" s="55" t="s">
        <v>33</v>
      </c>
      <c r="D1205" s="56">
        <f t="shared" si="36"/>
        <v>4081339.7454400002</v>
      </c>
      <c r="E1205" s="56"/>
      <c r="F1205" s="56">
        <v>4081288.4751000004</v>
      </c>
      <c r="G1205" s="56">
        <v>51.270340000000004</v>
      </c>
    </row>
    <row r="1206" spans="1:7" ht="16.5" customHeight="1" x14ac:dyDescent="0.25">
      <c r="A1206" s="49" t="str">
        <f t="shared" si="37"/>
        <v>A</v>
      </c>
      <c r="B1206" s="55" t="s">
        <v>315</v>
      </c>
      <c r="C1206" s="55" t="s">
        <v>34</v>
      </c>
      <c r="D1206" s="56">
        <f t="shared" si="36"/>
        <v>221862.13807000002</v>
      </c>
      <c r="E1206" s="56"/>
      <c r="F1206" s="56">
        <v>221810.41879000003</v>
      </c>
      <c r="G1206" s="56">
        <v>51.719279999999998</v>
      </c>
    </row>
    <row r="1207" spans="1:7" ht="16.5" customHeight="1" x14ac:dyDescent="0.25">
      <c r="A1207" s="49" t="str">
        <f t="shared" si="37"/>
        <v>A</v>
      </c>
      <c r="B1207" s="53" t="s">
        <v>315</v>
      </c>
      <c r="C1207" s="53" t="s">
        <v>35</v>
      </c>
      <c r="D1207" s="54">
        <f t="shared" si="36"/>
        <v>46154.965959999994</v>
      </c>
      <c r="E1207" s="54"/>
      <c r="F1207" s="54">
        <v>46124.828179999997</v>
      </c>
      <c r="G1207" s="54">
        <v>30.137779999999999</v>
      </c>
    </row>
    <row r="1208" spans="1:7" ht="26.25" thickBot="1" x14ac:dyDescent="0.3">
      <c r="A1208" s="49" t="str">
        <f t="shared" si="37"/>
        <v>A</v>
      </c>
      <c r="B1208" s="50" t="s">
        <v>768</v>
      </c>
      <c r="C1208" s="51" t="s">
        <v>769</v>
      </c>
      <c r="D1208" s="52">
        <f t="shared" si="36"/>
        <v>59927.470770000007</v>
      </c>
      <c r="E1208" s="52"/>
      <c r="F1208" s="52">
        <v>56503.428710000007</v>
      </c>
      <c r="G1208" s="52">
        <v>3424.0420599999998</v>
      </c>
    </row>
    <row r="1209" spans="1:7" ht="16.5" customHeight="1" thickTop="1" x14ac:dyDescent="0.25">
      <c r="A1209" s="49" t="str">
        <f t="shared" si="37"/>
        <v>A</v>
      </c>
      <c r="B1209" s="53" t="s">
        <v>315</v>
      </c>
      <c r="C1209" s="53" t="s">
        <v>18</v>
      </c>
      <c r="D1209" s="54">
        <f t="shared" si="36"/>
        <v>58820.33355000001</v>
      </c>
      <c r="E1209" s="54"/>
      <c r="F1209" s="54">
        <v>55419.850490000012</v>
      </c>
      <c r="G1209" s="54">
        <v>3400.4830599999996</v>
      </c>
    </row>
    <row r="1210" spans="1:7" ht="16.5" customHeight="1" x14ac:dyDescent="0.25">
      <c r="A1210" s="49" t="str">
        <f t="shared" si="37"/>
        <v>A</v>
      </c>
      <c r="B1210" s="55" t="s">
        <v>315</v>
      </c>
      <c r="C1210" s="55" t="s">
        <v>19</v>
      </c>
      <c r="D1210" s="56">
        <f t="shared" si="36"/>
        <v>31455.979610000002</v>
      </c>
      <c r="E1210" s="56"/>
      <c r="F1210" s="56">
        <v>30369.707870000002</v>
      </c>
      <c r="G1210" s="56">
        <v>1086.2717399999999</v>
      </c>
    </row>
    <row r="1211" spans="1:7" ht="16.5" customHeight="1" x14ac:dyDescent="0.25">
      <c r="A1211" s="49" t="str">
        <f t="shared" si="37"/>
        <v>A</v>
      </c>
      <c r="B1211" s="55" t="s">
        <v>315</v>
      </c>
      <c r="C1211" s="55" t="s">
        <v>20</v>
      </c>
      <c r="D1211" s="56">
        <f t="shared" si="36"/>
        <v>24420.409380000001</v>
      </c>
      <c r="E1211" s="56"/>
      <c r="F1211" s="56">
        <v>22640.480970000001</v>
      </c>
      <c r="G1211" s="56">
        <v>1779.9284099999998</v>
      </c>
    </row>
    <row r="1212" spans="1:7" ht="16.5" customHeight="1" x14ac:dyDescent="0.25">
      <c r="A1212" s="49" t="str">
        <f t="shared" si="37"/>
        <v>A</v>
      </c>
      <c r="B1212" s="55" t="s">
        <v>315</v>
      </c>
      <c r="C1212" s="55" t="s">
        <v>3</v>
      </c>
      <c r="D1212" s="56">
        <f t="shared" si="36"/>
        <v>1186.7097199999998</v>
      </c>
      <c r="E1212" s="56"/>
      <c r="F1212" s="56">
        <v>755.04618999999991</v>
      </c>
      <c r="G1212" s="56">
        <v>431.66353000000004</v>
      </c>
    </row>
    <row r="1213" spans="1:7" ht="16.5" customHeight="1" x14ac:dyDescent="0.25">
      <c r="A1213" s="49" t="str">
        <f t="shared" si="37"/>
        <v>A</v>
      </c>
      <c r="B1213" s="55" t="s">
        <v>315</v>
      </c>
      <c r="C1213" s="55" t="s">
        <v>33</v>
      </c>
      <c r="D1213" s="56">
        <f t="shared" si="36"/>
        <v>420.48764000000006</v>
      </c>
      <c r="E1213" s="56"/>
      <c r="F1213" s="56">
        <v>369.21730000000002</v>
      </c>
      <c r="G1213" s="56">
        <v>51.270340000000004</v>
      </c>
    </row>
    <row r="1214" spans="1:7" ht="16.5" customHeight="1" x14ac:dyDescent="0.25">
      <c r="A1214" s="49" t="str">
        <f t="shared" si="37"/>
        <v>A</v>
      </c>
      <c r="B1214" s="55" t="s">
        <v>315</v>
      </c>
      <c r="C1214" s="55" t="s">
        <v>34</v>
      </c>
      <c r="D1214" s="56">
        <f t="shared" si="36"/>
        <v>1336.7472000000002</v>
      </c>
      <c r="E1214" s="56"/>
      <c r="F1214" s="56">
        <v>1285.3981600000002</v>
      </c>
      <c r="G1214" s="56">
        <v>51.349040000000002</v>
      </c>
    </row>
    <row r="1215" spans="1:7" ht="16.5" customHeight="1" x14ac:dyDescent="0.25">
      <c r="A1215" s="49" t="str">
        <f t="shared" si="37"/>
        <v>A</v>
      </c>
      <c r="B1215" s="53" t="s">
        <v>315</v>
      </c>
      <c r="C1215" s="53" t="s">
        <v>35</v>
      </c>
      <c r="D1215" s="54">
        <f t="shared" si="36"/>
        <v>1107.1372199999998</v>
      </c>
      <c r="E1215" s="54"/>
      <c r="F1215" s="54">
        <v>1083.5782199999999</v>
      </c>
      <c r="G1215" s="54">
        <v>23.559000000000001</v>
      </c>
    </row>
    <row r="1216" spans="1:7" ht="39" thickBot="1" x14ac:dyDescent="0.3">
      <c r="A1216" s="49" t="str">
        <f t="shared" si="37"/>
        <v>A</v>
      </c>
      <c r="B1216" s="50" t="s">
        <v>770</v>
      </c>
      <c r="C1216" s="51" t="s">
        <v>771</v>
      </c>
      <c r="D1216" s="52">
        <f t="shared" si="36"/>
        <v>6688.6019999999999</v>
      </c>
      <c r="E1216" s="52"/>
      <c r="F1216" s="52">
        <v>6688.6019999999999</v>
      </c>
      <c r="G1216" s="52">
        <v>0</v>
      </c>
    </row>
    <row r="1217" spans="1:7" ht="16.5" customHeight="1" thickTop="1" x14ac:dyDescent="0.25">
      <c r="A1217" s="49" t="str">
        <f t="shared" si="37"/>
        <v>A</v>
      </c>
      <c r="B1217" s="53" t="s">
        <v>315</v>
      </c>
      <c r="C1217" s="53" t="s">
        <v>18</v>
      </c>
      <c r="D1217" s="54">
        <f t="shared" si="36"/>
        <v>6617.9870000000001</v>
      </c>
      <c r="E1217" s="54"/>
      <c r="F1217" s="54">
        <v>6617.9870000000001</v>
      </c>
      <c r="G1217" s="54">
        <v>0</v>
      </c>
    </row>
    <row r="1218" spans="1:7" ht="16.5" customHeight="1" x14ac:dyDescent="0.25">
      <c r="A1218" s="49" t="str">
        <f t="shared" si="37"/>
        <v>A</v>
      </c>
      <c r="B1218" s="55" t="s">
        <v>315</v>
      </c>
      <c r="C1218" s="55" t="s">
        <v>19</v>
      </c>
      <c r="D1218" s="56">
        <f t="shared" si="36"/>
        <v>2805.0610000000001</v>
      </c>
      <c r="E1218" s="56"/>
      <c r="F1218" s="56">
        <v>2805.0610000000001</v>
      </c>
      <c r="G1218" s="56">
        <v>0</v>
      </c>
    </row>
    <row r="1219" spans="1:7" ht="16.5" customHeight="1" x14ac:dyDescent="0.25">
      <c r="A1219" s="49" t="str">
        <f t="shared" si="37"/>
        <v>A</v>
      </c>
      <c r="B1219" s="55" t="s">
        <v>315</v>
      </c>
      <c r="C1219" s="55" t="s">
        <v>20</v>
      </c>
      <c r="D1219" s="56">
        <f t="shared" ref="D1219:D1282" si="38">-E1219+F1219+G1219</f>
        <v>3213.9309299999995</v>
      </c>
      <c r="E1219" s="56"/>
      <c r="F1219" s="56">
        <v>3213.9309299999995</v>
      </c>
      <c r="G1219" s="56">
        <v>0</v>
      </c>
    </row>
    <row r="1220" spans="1:7" ht="16.5" customHeight="1" x14ac:dyDescent="0.25">
      <c r="A1220" s="49" t="str">
        <f t="shared" ref="A1220:A1283" si="39">IF(OR(D1220&lt;&gt;0,),"A","B")</f>
        <v>A</v>
      </c>
      <c r="B1220" s="55" t="s">
        <v>315</v>
      </c>
      <c r="C1220" s="55" t="s">
        <v>3</v>
      </c>
      <c r="D1220" s="56">
        <f t="shared" si="38"/>
        <v>374.12319000000002</v>
      </c>
      <c r="E1220" s="56"/>
      <c r="F1220" s="56">
        <v>374.12319000000002</v>
      </c>
      <c r="G1220" s="56">
        <v>0</v>
      </c>
    </row>
    <row r="1221" spans="1:7" ht="16.5" customHeight="1" x14ac:dyDescent="0.25">
      <c r="A1221" s="49" t="str">
        <f t="shared" si="39"/>
        <v>A</v>
      </c>
      <c r="B1221" s="55" t="s">
        <v>315</v>
      </c>
      <c r="C1221" s="55" t="s">
        <v>33</v>
      </c>
      <c r="D1221" s="56">
        <f t="shared" si="38"/>
        <v>89.529200000000017</v>
      </c>
      <c r="E1221" s="56"/>
      <c r="F1221" s="56">
        <v>89.529200000000017</v>
      </c>
      <c r="G1221" s="56">
        <v>0</v>
      </c>
    </row>
    <row r="1222" spans="1:7" ht="16.5" customHeight="1" x14ac:dyDescent="0.25">
      <c r="A1222" s="49" t="str">
        <f t="shared" si="39"/>
        <v>A</v>
      </c>
      <c r="B1222" s="55" t="s">
        <v>315</v>
      </c>
      <c r="C1222" s="55" t="s">
        <v>34</v>
      </c>
      <c r="D1222" s="56">
        <f t="shared" si="38"/>
        <v>135.34268</v>
      </c>
      <c r="E1222" s="56"/>
      <c r="F1222" s="56">
        <v>135.34268</v>
      </c>
      <c r="G1222" s="56">
        <v>0</v>
      </c>
    </row>
    <row r="1223" spans="1:7" ht="16.5" customHeight="1" x14ac:dyDescent="0.25">
      <c r="A1223" s="49" t="str">
        <f t="shared" si="39"/>
        <v>A</v>
      </c>
      <c r="B1223" s="53" t="s">
        <v>315</v>
      </c>
      <c r="C1223" s="53" t="s">
        <v>35</v>
      </c>
      <c r="D1223" s="54">
        <f t="shared" si="38"/>
        <v>70.614999999999995</v>
      </c>
      <c r="E1223" s="54"/>
      <c r="F1223" s="54">
        <v>70.614999999999995</v>
      </c>
      <c r="G1223" s="54">
        <v>0</v>
      </c>
    </row>
    <row r="1224" spans="1:7" ht="15.75" thickBot="1" x14ac:dyDescent="0.3">
      <c r="A1224" s="49" t="str">
        <f t="shared" si="39"/>
        <v>A</v>
      </c>
      <c r="B1224" s="50" t="s">
        <v>772</v>
      </c>
      <c r="C1224" s="51" t="s">
        <v>773</v>
      </c>
      <c r="D1224" s="52">
        <f t="shared" si="38"/>
        <v>4068.7909100000002</v>
      </c>
      <c r="E1224" s="52"/>
      <c r="F1224" s="52">
        <v>3667.3363200000003</v>
      </c>
      <c r="G1224" s="52">
        <v>401.45458999999994</v>
      </c>
    </row>
    <row r="1225" spans="1:7" ht="16.5" customHeight="1" thickTop="1" x14ac:dyDescent="0.25">
      <c r="A1225" s="49" t="str">
        <f t="shared" si="39"/>
        <v>A</v>
      </c>
      <c r="B1225" s="53" t="s">
        <v>315</v>
      </c>
      <c r="C1225" s="53" t="s">
        <v>18</v>
      </c>
      <c r="D1225" s="54">
        <f t="shared" si="38"/>
        <v>4057.2929100000001</v>
      </c>
      <c r="E1225" s="54"/>
      <c r="F1225" s="54">
        <v>3657.7383200000004</v>
      </c>
      <c r="G1225" s="54">
        <v>399.55458999999996</v>
      </c>
    </row>
    <row r="1226" spans="1:7" ht="16.5" customHeight="1" x14ac:dyDescent="0.25">
      <c r="A1226" s="49" t="str">
        <f t="shared" si="39"/>
        <v>A</v>
      </c>
      <c r="B1226" s="55" t="s">
        <v>315</v>
      </c>
      <c r="C1226" s="55" t="s">
        <v>19</v>
      </c>
      <c r="D1226" s="56">
        <f t="shared" si="38"/>
        <v>2419.1437099999998</v>
      </c>
      <c r="E1226" s="56"/>
      <c r="F1226" s="56">
        <v>2269.5437099999999</v>
      </c>
      <c r="G1226" s="56">
        <v>149.6</v>
      </c>
    </row>
    <row r="1227" spans="1:7" ht="16.5" customHeight="1" x14ac:dyDescent="0.25">
      <c r="A1227" s="49" t="str">
        <f t="shared" si="39"/>
        <v>A</v>
      </c>
      <c r="B1227" s="55" t="s">
        <v>315</v>
      </c>
      <c r="C1227" s="55" t="s">
        <v>20</v>
      </c>
      <c r="D1227" s="56">
        <f t="shared" si="38"/>
        <v>1525.5211700000002</v>
      </c>
      <c r="E1227" s="56"/>
      <c r="F1227" s="56">
        <v>1295.1734400000003</v>
      </c>
      <c r="G1227" s="56">
        <v>230.34772999999998</v>
      </c>
    </row>
    <row r="1228" spans="1:7" ht="16.5" customHeight="1" x14ac:dyDescent="0.25">
      <c r="A1228" s="49" t="str">
        <f t="shared" si="39"/>
        <v>A</v>
      </c>
      <c r="B1228" s="55" t="s">
        <v>315</v>
      </c>
      <c r="C1228" s="55" t="s">
        <v>3</v>
      </c>
      <c r="D1228" s="56">
        <f t="shared" si="38"/>
        <v>5.1103500000000004</v>
      </c>
      <c r="E1228" s="56"/>
      <c r="F1228" s="56">
        <v>5.1103500000000004</v>
      </c>
      <c r="G1228" s="56">
        <v>0</v>
      </c>
    </row>
    <row r="1229" spans="1:7" ht="16.5" customHeight="1" x14ac:dyDescent="0.25">
      <c r="A1229" s="49" t="str">
        <f t="shared" si="39"/>
        <v>A</v>
      </c>
      <c r="B1229" s="55" t="s">
        <v>315</v>
      </c>
      <c r="C1229" s="55" t="s">
        <v>33</v>
      </c>
      <c r="D1229" s="56">
        <f t="shared" si="38"/>
        <v>62.561080000000004</v>
      </c>
      <c r="E1229" s="56"/>
      <c r="F1229" s="56">
        <v>61.507750000000001</v>
      </c>
      <c r="G1229" s="56">
        <v>1.0533299999999999</v>
      </c>
    </row>
    <row r="1230" spans="1:7" ht="16.5" customHeight="1" x14ac:dyDescent="0.25">
      <c r="A1230" s="49" t="str">
        <f t="shared" si="39"/>
        <v>A</v>
      </c>
      <c r="B1230" s="55" t="s">
        <v>315</v>
      </c>
      <c r="C1230" s="55" t="s">
        <v>34</v>
      </c>
      <c r="D1230" s="56">
        <f t="shared" si="38"/>
        <v>44.956599999999995</v>
      </c>
      <c r="E1230" s="56"/>
      <c r="F1230" s="56">
        <v>26.40307</v>
      </c>
      <c r="G1230" s="56">
        <v>18.553529999999999</v>
      </c>
    </row>
    <row r="1231" spans="1:7" ht="16.5" customHeight="1" x14ac:dyDescent="0.25">
      <c r="A1231" s="49" t="str">
        <f t="shared" si="39"/>
        <v>A</v>
      </c>
      <c r="B1231" s="53" t="s">
        <v>315</v>
      </c>
      <c r="C1231" s="53" t="s">
        <v>35</v>
      </c>
      <c r="D1231" s="54">
        <f t="shared" si="38"/>
        <v>11.498000000000001</v>
      </c>
      <c r="E1231" s="54"/>
      <c r="F1231" s="54">
        <v>9.5980000000000008</v>
      </c>
      <c r="G1231" s="54">
        <v>1.9</v>
      </c>
    </row>
    <row r="1232" spans="1:7" s="60" customFormat="1" ht="15.75" hidden="1" thickBot="1" x14ac:dyDescent="0.3">
      <c r="A1232" s="49" t="str">
        <f t="shared" si="39"/>
        <v>A</v>
      </c>
      <c r="B1232" s="57" t="s">
        <v>774</v>
      </c>
      <c r="C1232" s="58" t="s">
        <v>773</v>
      </c>
      <c r="D1232" s="59">
        <f t="shared" si="38"/>
        <v>4059.3897000000002</v>
      </c>
      <c r="E1232" s="59"/>
      <c r="F1232" s="59">
        <v>3657.9351100000003</v>
      </c>
      <c r="G1232" s="59">
        <v>401.45458999999994</v>
      </c>
    </row>
    <row r="1233" spans="1:7" s="60" customFormat="1" ht="16.5" hidden="1" customHeight="1" thickTop="1" x14ac:dyDescent="0.25">
      <c r="A1233" s="49" t="str">
        <f t="shared" si="39"/>
        <v>A</v>
      </c>
      <c r="B1233" s="61" t="s">
        <v>315</v>
      </c>
      <c r="C1233" s="61" t="s">
        <v>18</v>
      </c>
      <c r="D1233" s="62">
        <f t="shared" si="38"/>
        <v>4047.8917000000001</v>
      </c>
      <c r="E1233" s="62"/>
      <c r="F1233" s="62">
        <v>3648.3371100000004</v>
      </c>
      <c r="G1233" s="62">
        <v>399.55458999999996</v>
      </c>
    </row>
    <row r="1234" spans="1:7" s="60" customFormat="1" ht="16.5" hidden="1" customHeight="1" x14ac:dyDescent="0.25">
      <c r="A1234" s="49" t="str">
        <f t="shared" si="39"/>
        <v>A</v>
      </c>
      <c r="B1234" s="63" t="s">
        <v>315</v>
      </c>
      <c r="C1234" s="63" t="s">
        <v>19</v>
      </c>
      <c r="D1234" s="64">
        <f t="shared" si="38"/>
        <v>2419.1437099999998</v>
      </c>
      <c r="E1234" s="64"/>
      <c r="F1234" s="64">
        <v>2269.5437099999999</v>
      </c>
      <c r="G1234" s="64">
        <v>149.6</v>
      </c>
    </row>
    <row r="1235" spans="1:7" s="60" customFormat="1" ht="16.5" hidden="1" customHeight="1" x14ac:dyDescent="0.25">
      <c r="A1235" s="49" t="str">
        <f t="shared" si="39"/>
        <v>A</v>
      </c>
      <c r="B1235" s="63" t="s">
        <v>315</v>
      </c>
      <c r="C1235" s="63" t="s">
        <v>20</v>
      </c>
      <c r="D1235" s="64">
        <f t="shared" si="38"/>
        <v>1521.6111700000001</v>
      </c>
      <c r="E1235" s="64"/>
      <c r="F1235" s="64">
        <v>1291.2634400000002</v>
      </c>
      <c r="G1235" s="64">
        <v>230.34772999999998</v>
      </c>
    </row>
    <row r="1236" spans="1:7" s="60" customFormat="1" ht="16.5" hidden="1" customHeight="1" x14ac:dyDescent="0.25">
      <c r="A1236" s="49" t="str">
        <f t="shared" si="39"/>
        <v>A</v>
      </c>
      <c r="B1236" s="63" t="s">
        <v>315</v>
      </c>
      <c r="C1236" s="63" t="s">
        <v>3</v>
      </c>
      <c r="D1236" s="64">
        <f t="shared" si="38"/>
        <v>5.1103500000000004</v>
      </c>
      <c r="E1236" s="64"/>
      <c r="F1236" s="64">
        <v>5.1103500000000004</v>
      </c>
      <c r="G1236" s="64">
        <v>0</v>
      </c>
    </row>
    <row r="1237" spans="1:7" s="60" customFormat="1" ht="16.5" hidden="1" customHeight="1" x14ac:dyDescent="0.25">
      <c r="A1237" s="49" t="str">
        <f t="shared" si="39"/>
        <v>A</v>
      </c>
      <c r="B1237" s="63" t="s">
        <v>315</v>
      </c>
      <c r="C1237" s="63" t="s">
        <v>33</v>
      </c>
      <c r="D1237" s="64">
        <f t="shared" si="38"/>
        <v>62.561080000000004</v>
      </c>
      <c r="E1237" s="64"/>
      <c r="F1237" s="64">
        <v>61.507750000000001</v>
      </c>
      <c r="G1237" s="64">
        <v>1.0533299999999999</v>
      </c>
    </row>
    <row r="1238" spans="1:7" s="60" customFormat="1" ht="16.5" hidden="1" customHeight="1" x14ac:dyDescent="0.25">
      <c r="A1238" s="49" t="str">
        <f t="shared" si="39"/>
        <v>A</v>
      </c>
      <c r="B1238" s="63" t="s">
        <v>315</v>
      </c>
      <c r="C1238" s="63" t="s">
        <v>34</v>
      </c>
      <c r="D1238" s="64">
        <f t="shared" si="38"/>
        <v>39.465389999999999</v>
      </c>
      <c r="E1238" s="64"/>
      <c r="F1238" s="64">
        <v>20.911860000000001</v>
      </c>
      <c r="G1238" s="64">
        <v>18.553529999999999</v>
      </c>
    </row>
    <row r="1239" spans="1:7" s="60" customFormat="1" ht="16.5" hidden="1" customHeight="1" x14ac:dyDescent="0.25">
      <c r="A1239" s="49" t="str">
        <f t="shared" si="39"/>
        <v>A</v>
      </c>
      <c r="B1239" s="61" t="s">
        <v>315</v>
      </c>
      <c r="C1239" s="61" t="s">
        <v>35</v>
      </c>
      <c r="D1239" s="62">
        <f t="shared" si="38"/>
        <v>11.498000000000001</v>
      </c>
      <c r="E1239" s="62"/>
      <c r="F1239" s="62">
        <v>9.5980000000000008</v>
      </c>
      <c r="G1239" s="62">
        <v>1.9</v>
      </c>
    </row>
    <row r="1240" spans="1:7" s="60" customFormat="1" ht="15.75" hidden="1" thickBot="1" x14ac:dyDescent="0.3">
      <c r="A1240" s="49" t="str">
        <f t="shared" si="39"/>
        <v>A</v>
      </c>
      <c r="B1240" s="57" t="s">
        <v>775</v>
      </c>
      <c r="C1240" s="58" t="s">
        <v>776</v>
      </c>
      <c r="D1240" s="59">
        <f t="shared" si="38"/>
        <v>0.13</v>
      </c>
      <c r="E1240" s="59"/>
      <c r="F1240" s="59">
        <v>0.13</v>
      </c>
      <c r="G1240" s="59">
        <v>0</v>
      </c>
    </row>
    <row r="1241" spans="1:7" s="60" customFormat="1" ht="16.5" hidden="1" customHeight="1" thickTop="1" x14ac:dyDescent="0.25">
      <c r="A1241" s="49" t="str">
        <f t="shared" si="39"/>
        <v>A</v>
      </c>
      <c r="B1241" s="61" t="s">
        <v>315</v>
      </c>
      <c r="C1241" s="61" t="s">
        <v>18</v>
      </c>
      <c r="D1241" s="62">
        <f t="shared" si="38"/>
        <v>0.13</v>
      </c>
      <c r="E1241" s="62"/>
      <c r="F1241" s="62">
        <v>0.13</v>
      </c>
      <c r="G1241" s="62">
        <v>0</v>
      </c>
    </row>
    <row r="1242" spans="1:7" s="60" customFormat="1" ht="16.5" hidden="1" customHeight="1" x14ac:dyDescent="0.25">
      <c r="A1242" s="49" t="str">
        <f t="shared" si="39"/>
        <v>A</v>
      </c>
      <c r="B1242" s="63" t="s">
        <v>315</v>
      </c>
      <c r="C1242" s="63" t="s">
        <v>20</v>
      </c>
      <c r="D1242" s="64">
        <f t="shared" si="38"/>
        <v>0.13</v>
      </c>
      <c r="E1242" s="64"/>
      <c r="F1242" s="64">
        <v>0.13</v>
      </c>
      <c r="G1242" s="64">
        <v>0</v>
      </c>
    </row>
    <row r="1243" spans="1:7" s="60" customFormat="1" ht="15.75" hidden="1" thickBot="1" x14ac:dyDescent="0.3">
      <c r="A1243" s="49" t="str">
        <f t="shared" si="39"/>
        <v>A</v>
      </c>
      <c r="B1243" s="57" t="s">
        <v>777</v>
      </c>
      <c r="C1243" s="58" t="s">
        <v>778</v>
      </c>
      <c r="D1243" s="59">
        <f t="shared" si="38"/>
        <v>9.27121</v>
      </c>
      <c r="E1243" s="59"/>
      <c r="F1243" s="59">
        <v>9.27121</v>
      </c>
      <c r="G1243" s="59">
        <v>0</v>
      </c>
    </row>
    <row r="1244" spans="1:7" s="60" customFormat="1" ht="16.5" hidden="1" customHeight="1" thickTop="1" x14ac:dyDescent="0.25">
      <c r="A1244" s="49" t="str">
        <f t="shared" si="39"/>
        <v>A</v>
      </c>
      <c r="B1244" s="61" t="s">
        <v>315</v>
      </c>
      <c r="C1244" s="61" t="s">
        <v>18</v>
      </c>
      <c r="D1244" s="62">
        <f t="shared" si="38"/>
        <v>9.27121</v>
      </c>
      <c r="E1244" s="62"/>
      <c r="F1244" s="62">
        <v>9.27121</v>
      </c>
      <c r="G1244" s="62">
        <v>0</v>
      </c>
    </row>
    <row r="1245" spans="1:7" s="60" customFormat="1" ht="16.5" hidden="1" customHeight="1" x14ac:dyDescent="0.25">
      <c r="A1245" s="49" t="str">
        <f t="shared" si="39"/>
        <v>A</v>
      </c>
      <c r="B1245" s="63" t="s">
        <v>315</v>
      </c>
      <c r="C1245" s="63" t="s">
        <v>20</v>
      </c>
      <c r="D1245" s="64">
        <f t="shared" si="38"/>
        <v>3.78</v>
      </c>
      <c r="E1245" s="64"/>
      <c r="F1245" s="64">
        <v>3.78</v>
      </c>
      <c r="G1245" s="64">
        <v>0</v>
      </c>
    </row>
    <row r="1246" spans="1:7" s="60" customFormat="1" ht="16.5" hidden="1" customHeight="1" x14ac:dyDescent="0.25">
      <c r="A1246" s="49" t="str">
        <f t="shared" si="39"/>
        <v>A</v>
      </c>
      <c r="B1246" s="63" t="s">
        <v>315</v>
      </c>
      <c r="C1246" s="63" t="s">
        <v>34</v>
      </c>
      <c r="D1246" s="64">
        <f t="shared" si="38"/>
        <v>5.4912099999999997</v>
      </c>
      <c r="E1246" s="64"/>
      <c r="F1246" s="64">
        <v>5.4912099999999997</v>
      </c>
      <c r="G1246" s="64">
        <v>0</v>
      </c>
    </row>
    <row r="1247" spans="1:7" ht="26.25" thickBot="1" x14ac:dyDescent="0.3">
      <c r="A1247" s="49" t="str">
        <f t="shared" si="39"/>
        <v>A</v>
      </c>
      <c r="B1247" s="50" t="s">
        <v>779</v>
      </c>
      <c r="C1247" s="51" t="s">
        <v>780</v>
      </c>
      <c r="D1247" s="52">
        <f t="shared" si="38"/>
        <v>24782.877199999999</v>
      </c>
      <c r="E1247" s="52"/>
      <c r="F1247" s="52">
        <v>22016.90854</v>
      </c>
      <c r="G1247" s="52">
        <v>2765.96866</v>
      </c>
    </row>
    <row r="1248" spans="1:7" ht="16.5" customHeight="1" thickTop="1" x14ac:dyDescent="0.25">
      <c r="A1248" s="49" t="str">
        <f t="shared" si="39"/>
        <v>A</v>
      </c>
      <c r="B1248" s="53" t="s">
        <v>315</v>
      </c>
      <c r="C1248" s="53" t="s">
        <v>18</v>
      </c>
      <c r="D1248" s="54">
        <f t="shared" si="38"/>
        <v>24032.818100000004</v>
      </c>
      <c r="E1248" s="54"/>
      <c r="F1248" s="54">
        <v>21286.709440000002</v>
      </c>
      <c r="G1248" s="54">
        <v>2746.1086600000003</v>
      </c>
    </row>
    <row r="1249" spans="1:7" ht="16.5" customHeight="1" x14ac:dyDescent="0.25">
      <c r="A1249" s="49" t="str">
        <f t="shared" si="39"/>
        <v>A</v>
      </c>
      <c r="B1249" s="55" t="s">
        <v>315</v>
      </c>
      <c r="C1249" s="55" t="s">
        <v>19</v>
      </c>
      <c r="D1249" s="56">
        <f t="shared" si="38"/>
        <v>8839.2589100000005</v>
      </c>
      <c r="E1249" s="56"/>
      <c r="F1249" s="56">
        <v>8002.4771700000001</v>
      </c>
      <c r="G1249" s="56">
        <v>836.78174000000001</v>
      </c>
    </row>
    <row r="1250" spans="1:7" ht="16.5" customHeight="1" x14ac:dyDescent="0.25">
      <c r="A1250" s="49" t="str">
        <f t="shared" si="39"/>
        <v>A</v>
      </c>
      <c r="B1250" s="55" t="s">
        <v>315</v>
      </c>
      <c r="C1250" s="55" t="s">
        <v>20</v>
      </c>
      <c r="D1250" s="56">
        <f t="shared" si="38"/>
        <v>13488.584309999998</v>
      </c>
      <c r="E1250" s="56"/>
      <c r="F1250" s="56">
        <v>12021.675719999999</v>
      </c>
      <c r="G1250" s="56">
        <v>1466.9085899999998</v>
      </c>
    </row>
    <row r="1251" spans="1:7" ht="16.5" customHeight="1" x14ac:dyDescent="0.25">
      <c r="A1251" s="49" t="str">
        <f t="shared" si="39"/>
        <v>A</v>
      </c>
      <c r="B1251" s="55" t="s">
        <v>315</v>
      </c>
      <c r="C1251" s="55" t="s">
        <v>3</v>
      </c>
      <c r="D1251" s="56">
        <f t="shared" si="38"/>
        <v>739.46600000000001</v>
      </c>
      <c r="E1251" s="56"/>
      <c r="F1251" s="56">
        <v>320.49046999999996</v>
      </c>
      <c r="G1251" s="56">
        <v>418.97553000000005</v>
      </c>
    </row>
    <row r="1252" spans="1:7" ht="16.5" customHeight="1" x14ac:dyDescent="0.25">
      <c r="A1252" s="49" t="str">
        <f t="shared" si="39"/>
        <v>A</v>
      </c>
      <c r="B1252" s="55" t="s">
        <v>315</v>
      </c>
      <c r="C1252" s="55" t="s">
        <v>33</v>
      </c>
      <c r="D1252" s="56">
        <f t="shared" si="38"/>
        <v>19.669750000000001</v>
      </c>
      <c r="E1252" s="56"/>
      <c r="F1252" s="56">
        <v>19.669750000000001</v>
      </c>
      <c r="G1252" s="56">
        <v>0</v>
      </c>
    </row>
    <row r="1253" spans="1:7" ht="16.5" customHeight="1" x14ac:dyDescent="0.25">
      <c r="A1253" s="49" t="str">
        <f t="shared" si="39"/>
        <v>A</v>
      </c>
      <c r="B1253" s="55" t="s">
        <v>315</v>
      </c>
      <c r="C1253" s="55" t="s">
        <v>34</v>
      </c>
      <c r="D1253" s="56">
        <f t="shared" si="38"/>
        <v>945.83912999999995</v>
      </c>
      <c r="E1253" s="56"/>
      <c r="F1253" s="56">
        <v>922.39632999999992</v>
      </c>
      <c r="G1253" s="56">
        <v>23.442799999999998</v>
      </c>
    </row>
    <row r="1254" spans="1:7" ht="16.5" customHeight="1" x14ac:dyDescent="0.25">
      <c r="A1254" s="49" t="str">
        <f t="shared" si="39"/>
        <v>A</v>
      </c>
      <c r="B1254" s="53" t="s">
        <v>315</v>
      </c>
      <c r="C1254" s="53" t="s">
        <v>35</v>
      </c>
      <c r="D1254" s="54">
        <f t="shared" si="38"/>
        <v>750.05909999999994</v>
      </c>
      <c r="E1254" s="54"/>
      <c r="F1254" s="54">
        <v>730.19909999999993</v>
      </c>
      <c r="G1254" s="54">
        <v>19.86</v>
      </c>
    </row>
    <row r="1255" spans="1:7" ht="15.75" thickBot="1" x14ac:dyDescent="0.3">
      <c r="A1255" s="49" t="str">
        <f t="shared" si="39"/>
        <v>A</v>
      </c>
      <c r="B1255" s="50" t="s">
        <v>781</v>
      </c>
      <c r="C1255" s="51" t="s">
        <v>782</v>
      </c>
      <c r="D1255" s="52">
        <f t="shared" si="38"/>
        <v>9225.7190800000008</v>
      </c>
      <c r="E1255" s="52"/>
      <c r="F1255" s="52">
        <v>9213.0310800000007</v>
      </c>
      <c r="G1255" s="52">
        <v>12.688000000000001</v>
      </c>
    </row>
    <row r="1256" spans="1:7" ht="16.5" customHeight="1" thickTop="1" x14ac:dyDescent="0.25">
      <c r="A1256" s="49" t="str">
        <f t="shared" si="39"/>
        <v>A</v>
      </c>
      <c r="B1256" s="53" t="s">
        <v>315</v>
      </c>
      <c r="C1256" s="53" t="s">
        <v>18</v>
      </c>
      <c r="D1256" s="54">
        <f t="shared" si="38"/>
        <v>9131.9519199999995</v>
      </c>
      <c r="E1256" s="54"/>
      <c r="F1256" s="54">
        <v>9119.2639199999994</v>
      </c>
      <c r="G1256" s="54">
        <v>12.688000000000001</v>
      </c>
    </row>
    <row r="1257" spans="1:7" ht="16.5" customHeight="1" x14ac:dyDescent="0.25">
      <c r="A1257" s="49" t="str">
        <f t="shared" si="39"/>
        <v>A</v>
      </c>
      <c r="B1257" s="55" t="s">
        <v>315</v>
      </c>
      <c r="C1257" s="55" t="s">
        <v>19</v>
      </c>
      <c r="D1257" s="56">
        <f t="shared" si="38"/>
        <v>6550.0164999999997</v>
      </c>
      <c r="E1257" s="56"/>
      <c r="F1257" s="56">
        <v>6550.0164999999997</v>
      </c>
      <c r="G1257" s="56">
        <v>0</v>
      </c>
    </row>
    <row r="1258" spans="1:7" ht="16.5" customHeight="1" x14ac:dyDescent="0.25">
      <c r="A1258" s="49" t="str">
        <f t="shared" si="39"/>
        <v>A</v>
      </c>
      <c r="B1258" s="55" t="s">
        <v>315</v>
      </c>
      <c r="C1258" s="55" t="s">
        <v>20</v>
      </c>
      <c r="D1258" s="56">
        <f t="shared" si="38"/>
        <v>2445.6280000000002</v>
      </c>
      <c r="E1258" s="56"/>
      <c r="F1258" s="56">
        <v>2445.6280000000002</v>
      </c>
      <c r="G1258" s="56">
        <v>0</v>
      </c>
    </row>
    <row r="1259" spans="1:7" ht="16.5" customHeight="1" x14ac:dyDescent="0.25">
      <c r="A1259" s="49" t="str">
        <f t="shared" si="39"/>
        <v>A</v>
      </c>
      <c r="B1259" s="55" t="s">
        <v>315</v>
      </c>
      <c r="C1259" s="55" t="s">
        <v>3</v>
      </c>
      <c r="D1259" s="56">
        <f t="shared" si="38"/>
        <v>68.010180000000005</v>
      </c>
      <c r="E1259" s="56"/>
      <c r="F1259" s="56">
        <v>55.322180000000003</v>
      </c>
      <c r="G1259" s="56">
        <v>12.688000000000001</v>
      </c>
    </row>
    <row r="1260" spans="1:7" ht="16.5" customHeight="1" x14ac:dyDescent="0.25">
      <c r="A1260" s="49" t="str">
        <f t="shared" si="39"/>
        <v>A</v>
      </c>
      <c r="B1260" s="55" t="s">
        <v>315</v>
      </c>
      <c r="C1260" s="55" t="s">
        <v>33</v>
      </c>
      <c r="D1260" s="56">
        <f t="shared" si="38"/>
        <v>49.41704</v>
      </c>
      <c r="E1260" s="56"/>
      <c r="F1260" s="56">
        <v>49.41704</v>
      </c>
      <c r="G1260" s="56">
        <v>0</v>
      </c>
    </row>
    <row r="1261" spans="1:7" ht="16.5" customHeight="1" x14ac:dyDescent="0.25">
      <c r="A1261" s="49" t="str">
        <f t="shared" si="39"/>
        <v>A</v>
      </c>
      <c r="B1261" s="55" t="s">
        <v>315</v>
      </c>
      <c r="C1261" s="55" t="s">
        <v>34</v>
      </c>
      <c r="D1261" s="56">
        <f t="shared" si="38"/>
        <v>18.880199999999999</v>
      </c>
      <c r="E1261" s="56"/>
      <c r="F1261" s="56">
        <v>18.880199999999999</v>
      </c>
      <c r="G1261" s="56">
        <v>0</v>
      </c>
    </row>
    <row r="1262" spans="1:7" ht="16.5" customHeight="1" x14ac:dyDescent="0.25">
      <c r="A1262" s="49" t="str">
        <f t="shared" si="39"/>
        <v>A</v>
      </c>
      <c r="B1262" s="53" t="s">
        <v>315</v>
      </c>
      <c r="C1262" s="53" t="s">
        <v>35</v>
      </c>
      <c r="D1262" s="54">
        <f t="shared" si="38"/>
        <v>93.76715999999999</v>
      </c>
      <c r="E1262" s="54"/>
      <c r="F1262" s="54">
        <v>93.76715999999999</v>
      </c>
      <c r="G1262" s="54">
        <v>0</v>
      </c>
    </row>
    <row r="1263" spans="1:7" s="60" customFormat="1" ht="15.75" hidden="1" thickBot="1" x14ac:dyDescent="0.3">
      <c r="A1263" s="49" t="str">
        <f t="shared" si="39"/>
        <v>A</v>
      </c>
      <c r="B1263" s="57" t="s">
        <v>783</v>
      </c>
      <c r="C1263" s="58" t="s">
        <v>784</v>
      </c>
      <c r="D1263" s="59">
        <f t="shared" si="38"/>
        <v>8813.6995999999999</v>
      </c>
      <c r="E1263" s="59"/>
      <c r="F1263" s="59">
        <v>8801.0115999999998</v>
      </c>
      <c r="G1263" s="59">
        <v>12.688000000000001</v>
      </c>
    </row>
    <row r="1264" spans="1:7" s="60" customFormat="1" ht="16.5" hidden="1" customHeight="1" thickTop="1" x14ac:dyDescent="0.25">
      <c r="A1264" s="49" t="str">
        <f t="shared" si="39"/>
        <v>A</v>
      </c>
      <c r="B1264" s="61" t="s">
        <v>315</v>
      </c>
      <c r="C1264" s="61" t="s">
        <v>18</v>
      </c>
      <c r="D1264" s="62">
        <f t="shared" si="38"/>
        <v>8719.9324400000023</v>
      </c>
      <c r="E1264" s="62"/>
      <c r="F1264" s="62">
        <v>8707.2444400000022</v>
      </c>
      <c r="G1264" s="62">
        <v>12.688000000000001</v>
      </c>
    </row>
    <row r="1265" spans="1:7" s="60" customFormat="1" ht="16.5" hidden="1" customHeight="1" x14ac:dyDescent="0.25">
      <c r="A1265" s="49" t="str">
        <f t="shared" si="39"/>
        <v>A</v>
      </c>
      <c r="B1265" s="63" t="s">
        <v>315</v>
      </c>
      <c r="C1265" s="63" t="s">
        <v>19</v>
      </c>
      <c r="D1265" s="64">
        <f t="shared" si="38"/>
        <v>6550.0164999999997</v>
      </c>
      <c r="E1265" s="64"/>
      <c r="F1265" s="64">
        <v>6550.0164999999997</v>
      </c>
      <c r="G1265" s="64">
        <v>0</v>
      </c>
    </row>
    <row r="1266" spans="1:7" s="60" customFormat="1" ht="16.5" hidden="1" customHeight="1" x14ac:dyDescent="0.25">
      <c r="A1266" s="49" t="str">
        <f t="shared" si="39"/>
        <v>A</v>
      </c>
      <c r="B1266" s="63" t="s">
        <v>315</v>
      </c>
      <c r="C1266" s="63" t="s">
        <v>20</v>
      </c>
      <c r="D1266" s="64">
        <f t="shared" si="38"/>
        <v>2041.8254399999998</v>
      </c>
      <c r="E1266" s="64"/>
      <c r="F1266" s="64">
        <v>2041.8254399999998</v>
      </c>
      <c r="G1266" s="64">
        <v>0</v>
      </c>
    </row>
    <row r="1267" spans="1:7" s="60" customFormat="1" ht="16.5" hidden="1" customHeight="1" x14ac:dyDescent="0.25">
      <c r="A1267" s="49" t="str">
        <f t="shared" si="39"/>
        <v>A</v>
      </c>
      <c r="B1267" s="63" t="s">
        <v>315</v>
      </c>
      <c r="C1267" s="63" t="s">
        <v>3</v>
      </c>
      <c r="D1267" s="64">
        <f t="shared" si="38"/>
        <v>68.010180000000005</v>
      </c>
      <c r="E1267" s="64"/>
      <c r="F1267" s="64">
        <v>55.322180000000003</v>
      </c>
      <c r="G1267" s="64">
        <v>12.688000000000001</v>
      </c>
    </row>
    <row r="1268" spans="1:7" s="60" customFormat="1" ht="16.5" hidden="1" customHeight="1" x14ac:dyDescent="0.25">
      <c r="A1268" s="49" t="str">
        <f t="shared" si="39"/>
        <v>A</v>
      </c>
      <c r="B1268" s="63" t="s">
        <v>315</v>
      </c>
      <c r="C1268" s="63" t="s">
        <v>33</v>
      </c>
      <c r="D1268" s="64">
        <f t="shared" si="38"/>
        <v>49.41704</v>
      </c>
      <c r="E1268" s="64"/>
      <c r="F1268" s="64">
        <v>49.41704</v>
      </c>
      <c r="G1268" s="64">
        <v>0</v>
      </c>
    </row>
    <row r="1269" spans="1:7" s="60" customFormat="1" ht="16.5" hidden="1" customHeight="1" x14ac:dyDescent="0.25">
      <c r="A1269" s="49" t="str">
        <f t="shared" si="39"/>
        <v>A</v>
      </c>
      <c r="B1269" s="63" t="s">
        <v>315</v>
      </c>
      <c r="C1269" s="63" t="s">
        <v>34</v>
      </c>
      <c r="D1269" s="64">
        <f t="shared" si="38"/>
        <v>10.663279999999999</v>
      </c>
      <c r="E1269" s="64"/>
      <c r="F1269" s="64">
        <v>10.663279999999999</v>
      </c>
      <c r="G1269" s="64">
        <v>0</v>
      </c>
    </row>
    <row r="1270" spans="1:7" s="60" customFormat="1" ht="16.5" hidden="1" customHeight="1" x14ac:dyDescent="0.25">
      <c r="A1270" s="49" t="str">
        <f t="shared" si="39"/>
        <v>A</v>
      </c>
      <c r="B1270" s="61" t="s">
        <v>315</v>
      </c>
      <c r="C1270" s="61" t="s">
        <v>35</v>
      </c>
      <c r="D1270" s="62">
        <f t="shared" si="38"/>
        <v>93.76715999999999</v>
      </c>
      <c r="E1270" s="62"/>
      <c r="F1270" s="62">
        <v>93.76715999999999</v>
      </c>
      <c r="G1270" s="62">
        <v>0</v>
      </c>
    </row>
    <row r="1271" spans="1:7" s="60" customFormat="1" ht="26.25" hidden="1" thickBot="1" x14ac:dyDescent="0.3">
      <c r="A1271" s="49" t="str">
        <f t="shared" si="39"/>
        <v>A</v>
      </c>
      <c r="B1271" s="57" t="s">
        <v>785</v>
      </c>
      <c r="C1271" s="58" t="s">
        <v>786</v>
      </c>
      <c r="D1271" s="59">
        <f t="shared" si="38"/>
        <v>81.103009999999998</v>
      </c>
      <c r="E1271" s="59"/>
      <c r="F1271" s="59">
        <v>81.103009999999998</v>
      </c>
      <c r="G1271" s="59">
        <v>0</v>
      </c>
    </row>
    <row r="1272" spans="1:7" s="60" customFormat="1" ht="16.5" hidden="1" customHeight="1" thickTop="1" x14ac:dyDescent="0.25">
      <c r="A1272" s="49" t="str">
        <f t="shared" si="39"/>
        <v>A</v>
      </c>
      <c r="B1272" s="61" t="s">
        <v>315</v>
      </c>
      <c r="C1272" s="61" t="s">
        <v>18</v>
      </c>
      <c r="D1272" s="62">
        <f t="shared" si="38"/>
        <v>81.103009999999998</v>
      </c>
      <c r="E1272" s="62"/>
      <c r="F1272" s="62">
        <v>81.103009999999998</v>
      </c>
      <c r="G1272" s="62">
        <v>0</v>
      </c>
    </row>
    <row r="1273" spans="1:7" s="60" customFormat="1" ht="16.5" hidden="1" customHeight="1" x14ac:dyDescent="0.25">
      <c r="A1273" s="49" t="str">
        <f t="shared" si="39"/>
        <v>A</v>
      </c>
      <c r="B1273" s="63" t="s">
        <v>315</v>
      </c>
      <c r="C1273" s="63" t="s">
        <v>20</v>
      </c>
      <c r="D1273" s="64">
        <f t="shared" si="38"/>
        <v>80.074190000000002</v>
      </c>
      <c r="E1273" s="64"/>
      <c r="F1273" s="64">
        <v>80.074190000000002</v>
      </c>
      <c r="G1273" s="64">
        <v>0</v>
      </c>
    </row>
    <row r="1274" spans="1:7" s="60" customFormat="1" ht="16.5" hidden="1" customHeight="1" x14ac:dyDescent="0.25">
      <c r="A1274" s="49" t="str">
        <f t="shared" si="39"/>
        <v>A</v>
      </c>
      <c r="B1274" s="63" t="s">
        <v>315</v>
      </c>
      <c r="C1274" s="63" t="s">
        <v>34</v>
      </c>
      <c r="D1274" s="64">
        <f t="shared" si="38"/>
        <v>1.0288199999999998</v>
      </c>
      <c r="E1274" s="64"/>
      <c r="F1274" s="64">
        <v>1.0288199999999998</v>
      </c>
      <c r="G1274" s="64">
        <v>0</v>
      </c>
    </row>
    <row r="1275" spans="1:7" s="60" customFormat="1" ht="26.25" hidden="1" thickBot="1" x14ac:dyDescent="0.3">
      <c r="A1275" s="49" t="str">
        <f t="shared" si="39"/>
        <v>A</v>
      </c>
      <c r="B1275" s="57" t="s">
        <v>787</v>
      </c>
      <c r="C1275" s="58" t="s">
        <v>788</v>
      </c>
      <c r="D1275" s="59">
        <f t="shared" si="38"/>
        <v>60.420520000000003</v>
      </c>
      <c r="E1275" s="59"/>
      <c r="F1275" s="59">
        <v>60.420520000000003</v>
      </c>
      <c r="G1275" s="59">
        <v>0</v>
      </c>
    </row>
    <row r="1276" spans="1:7" s="60" customFormat="1" ht="16.5" hidden="1" customHeight="1" thickTop="1" x14ac:dyDescent="0.25">
      <c r="A1276" s="49" t="str">
        <f t="shared" si="39"/>
        <v>A</v>
      </c>
      <c r="B1276" s="61" t="s">
        <v>315</v>
      </c>
      <c r="C1276" s="61" t="s">
        <v>18</v>
      </c>
      <c r="D1276" s="62">
        <f t="shared" si="38"/>
        <v>60.420520000000003</v>
      </c>
      <c r="E1276" s="62"/>
      <c r="F1276" s="62">
        <v>60.420520000000003</v>
      </c>
      <c r="G1276" s="62">
        <v>0</v>
      </c>
    </row>
    <row r="1277" spans="1:7" s="60" customFormat="1" ht="16.5" hidden="1" customHeight="1" x14ac:dyDescent="0.25">
      <c r="A1277" s="49" t="str">
        <f t="shared" si="39"/>
        <v>A</v>
      </c>
      <c r="B1277" s="63" t="s">
        <v>315</v>
      </c>
      <c r="C1277" s="63" t="s">
        <v>20</v>
      </c>
      <c r="D1277" s="64">
        <f t="shared" si="38"/>
        <v>59.808320000000002</v>
      </c>
      <c r="E1277" s="64"/>
      <c r="F1277" s="64">
        <v>59.808320000000002</v>
      </c>
      <c r="G1277" s="64">
        <v>0</v>
      </c>
    </row>
    <row r="1278" spans="1:7" s="60" customFormat="1" ht="16.5" hidden="1" customHeight="1" x14ac:dyDescent="0.25">
      <c r="A1278" s="49" t="str">
        <f t="shared" si="39"/>
        <v>A</v>
      </c>
      <c r="B1278" s="63" t="s">
        <v>315</v>
      </c>
      <c r="C1278" s="63" t="s">
        <v>34</v>
      </c>
      <c r="D1278" s="64">
        <f t="shared" si="38"/>
        <v>0.61220000000000008</v>
      </c>
      <c r="E1278" s="64"/>
      <c r="F1278" s="64">
        <v>0.61220000000000008</v>
      </c>
      <c r="G1278" s="64">
        <v>0</v>
      </c>
    </row>
    <row r="1279" spans="1:7" s="60" customFormat="1" ht="26.25" hidden="1" thickBot="1" x14ac:dyDescent="0.3">
      <c r="A1279" s="49" t="str">
        <f t="shared" si="39"/>
        <v>A</v>
      </c>
      <c r="B1279" s="57" t="s">
        <v>789</v>
      </c>
      <c r="C1279" s="58" t="s">
        <v>790</v>
      </c>
      <c r="D1279" s="59">
        <f t="shared" si="38"/>
        <v>54.542999999999999</v>
      </c>
      <c r="E1279" s="59"/>
      <c r="F1279" s="59">
        <v>54.542999999999999</v>
      </c>
      <c r="G1279" s="59">
        <v>0</v>
      </c>
    </row>
    <row r="1280" spans="1:7" s="60" customFormat="1" ht="16.5" hidden="1" customHeight="1" thickTop="1" x14ac:dyDescent="0.25">
      <c r="A1280" s="49" t="str">
        <f t="shared" si="39"/>
        <v>A</v>
      </c>
      <c r="B1280" s="61" t="s">
        <v>315</v>
      </c>
      <c r="C1280" s="61" t="s">
        <v>18</v>
      </c>
      <c r="D1280" s="62">
        <f t="shared" si="38"/>
        <v>54.542999999999999</v>
      </c>
      <c r="E1280" s="62"/>
      <c r="F1280" s="62">
        <v>54.542999999999999</v>
      </c>
      <c r="G1280" s="62">
        <v>0</v>
      </c>
    </row>
    <row r="1281" spans="1:7" s="60" customFormat="1" ht="16.5" hidden="1" customHeight="1" x14ac:dyDescent="0.25">
      <c r="A1281" s="49" t="str">
        <f t="shared" si="39"/>
        <v>A</v>
      </c>
      <c r="B1281" s="63" t="s">
        <v>315</v>
      </c>
      <c r="C1281" s="63" t="s">
        <v>20</v>
      </c>
      <c r="D1281" s="64">
        <f t="shared" si="38"/>
        <v>54.542999999999999</v>
      </c>
      <c r="E1281" s="64"/>
      <c r="F1281" s="64">
        <v>54.542999999999999</v>
      </c>
      <c r="G1281" s="64">
        <v>0</v>
      </c>
    </row>
    <row r="1282" spans="1:7" s="60" customFormat="1" ht="26.25" hidden="1" thickBot="1" x14ac:dyDescent="0.3">
      <c r="A1282" s="49" t="str">
        <f t="shared" si="39"/>
        <v>A</v>
      </c>
      <c r="B1282" s="57" t="s">
        <v>791</v>
      </c>
      <c r="C1282" s="58" t="s">
        <v>792</v>
      </c>
      <c r="D1282" s="59">
        <f t="shared" si="38"/>
        <v>28.834849999999999</v>
      </c>
      <c r="E1282" s="59"/>
      <c r="F1282" s="59">
        <v>28.834849999999999</v>
      </c>
      <c r="G1282" s="59">
        <v>0</v>
      </c>
    </row>
    <row r="1283" spans="1:7" s="60" customFormat="1" ht="16.5" hidden="1" customHeight="1" thickTop="1" x14ac:dyDescent="0.25">
      <c r="A1283" s="49" t="str">
        <f t="shared" si="39"/>
        <v>A</v>
      </c>
      <c r="B1283" s="61" t="s">
        <v>315</v>
      </c>
      <c r="C1283" s="61" t="s">
        <v>18</v>
      </c>
      <c r="D1283" s="62">
        <f t="shared" ref="D1283:D1346" si="40">-E1283+F1283+G1283</f>
        <v>28.834849999999999</v>
      </c>
      <c r="E1283" s="62"/>
      <c r="F1283" s="62">
        <v>28.834849999999999</v>
      </c>
      <c r="G1283" s="62">
        <v>0</v>
      </c>
    </row>
    <row r="1284" spans="1:7" s="60" customFormat="1" ht="16.5" hidden="1" customHeight="1" x14ac:dyDescent="0.25">
      <c r="A1284" s="49" t="str">
        <f t="shared" ref="A1284:A1347" si="41">IF(OR(D1284&lt;&gt;0,),"A","B")</f>
        <v>A</v>
      </c>
      <c r="B1284" s="63" t="s">
        <v>315</v>
      </c>
      <c r="C1284" s="63" t="s">
        <v>20</v>
      </c>
      <c r="D1284" s="64">
        <f t="shared" si="40"/>
        <v>28.05434</v>
      </c>
      <c r="E1284" s="64"/>
      <c r="F1284" s="64">
        <v>28.05434</v>
      </c>
      <c r="G1284" s="64">
        <v>0</v>
      </c>
    </row>
    <row r="1285" spans="1:7" s="60" customFormat="1" ht="16.5" hidden="1" customHeight="1" x14ac:dyDescent="0.25">
      <c r="A1285" s="49" t="str">
        <f t="shared" si="41"/>
        <v>A</v>
      </c>
      <c r="B1285" s="63" t="s">
        <v>315</v>
      </c>
      <c r="C1285" s="63" t="s">
        <v>34</v>
      </c>
      <c r="D1285" s="64">
        <f t="shared" si="40"/>
        <v>0.78051000000000004</v>
      </c>
      <c r="E1285" s="64"/>
      <c r="F1285" s="64">
        <v>0.78051000000000004</v>
      </c>
      <c r="G1285" s="64">
        <v>0</v>
      </c>
    </row>
    <row r="1286" spans="1:7" s="60" customFormat="1" ht="26.25" hidden="1" thickBot="1" x14ac:dyDescent="0.3">
      <c r="A1286" s="49" t="str">
        <f t="shared" si="41"/>
        <v>A</v>
      </c>
      <c r="B1286" s="57" t="s">
        <v>793</v>
      </c>
      <c r="C1286" s="58" t="s">
        <v>794</v>
      </c>
      <c r="D1286" s="59">
        <f t="shared" si="40"/>
        <v>67.669629999999998</v>
      </c>
      <c r="E1286" s="59"/>
      <c r="F1286" s="59">
        <v>67.669629999999998</v>
      </c>
      <c r="G1286" s="59">
        <v>0</v>
      </c>
    </row>
    <row r="1287" spans="1:7" s="60" customFormat="1" ht="16.5" hidden="1" customHeight="1" thickTop="1" x14ac:dyDescent="0.25">
      <c r="A1287" s="49" t="str">
        <f t="shared" si="41"/>
        <v>A</v>
      </c>
      <c r="B1287" s="61" t="s">
        <v>315</v>
      </c>
      <c r="C1287" s="61" t="s">
        <v>18</v>
      </c>
      <c r="D1287" s="62">
        <f t="shared" si="40"/>
        <v>67.669629999999998</v>
      </c>
      <c r="E1287" s="62"/>
      <c r="F1287" s="62">
        <v>67.669629999999998</v>
      </c>
      <c r="G1287" s="62">
        <v>0</v>
      </c>
    </row>
    <row r="1288" spans="1:7" s="60" customFormat="1" ht="16.5" hidden="1" customHeight="1" x14ac:dyDescent="0.25">
      <c r="A1288" s="49" t="str">
        <f t="shared" si="41"/>
        <v>A</v>
      </c>
      <c r="B1288" s="63" t="s">
        <v>315</v>
      </c>
      <c r="C1288" s="63" t="s">
        <v>20</v>
      </c>
      <c r="D1288" s="64">
        <f t="shared" si="40"/>
        <v>63.775799999999997</v>
      </c>
      <c r="E1288" s="64"/>
      <c r="F1288" s="64">
        <v>63.775799999999997</v>
      </c>
      <c r="G1288" s="64">
        <v>0</v>
      </c>
    </row>
    <row r="1289" spans="1:7" s="60" customFormat="1" ht="16.5" hidden="1" customHeight="1" x14ac:dyDescent="0.25">
      <c r="A1289" s="49" t="str">
        <f t="shared" si="41"/>
        <v>A</v>
      </c>
      <c r="B1289" s="63" t="s">
        <v>315</v>
      </c>
      <c r="C1289" s="63" t="s">
        <v>34</v>
      </c>
      <c r="D1289" s="64">
        <f t="shared" si="40"/>
        <v>3.8938299999999999</v>
      </c>
      <c r="E1289" s="64"/>
      <c r="F1289" s="64">
        <v>3.8938299999999999</v>
      </c>
      <c r="G1289" s="64">
        <v>0</v>
      </c>
    </row>
    <row r="1290" spans="1:7" s="60" customFormat="1" ht="26.25" hidden="1" thickBot="1" x14ac:dyDescent="0.3">
      <c r="A1290" s="49" t="str">
        <f t="shared" si="41"/>
        <v>A</v>
      </c>
      <c r="B1290" s="57" t="s">
        <v>795</v>
      </c>
      <c r="C1290" s="58" t="s">
        <v>796</v>
      </c>
      <c r="D1290" s="59">
        <f t="shared" si="40"/>
        <v>25.530079999999998</v>
      </c>
      <c r="E1290" s="59"/>
      <c r="F1290" s="59">
        <v>25.530079999999998</v>
      </c>
      <c r="G1290" s="59">
        <v>0</v>
      </c>
    </row>
    <row r="1291" spans="1:7" s="60" customFormat="1" ht="16.5" hidden="1" customHeight="1" thickTop="1" x14ac:dyDescent="0.25">
      <c r="A1291" s="49" t="str">
        <f t="shared" si="41"/>
        <v>A</v>
      </c>
      <c r="B1291" s="61" t="s">
        <v>315</v>
      </c>
      <c r="C1291" s="61" t="s">
        <v>18</v>
      </c>
      <c r="D1291" s="62">
        <f t="shared" si="40"/>
        <v>25.530079999999998</v>
      </c>
      <c r="E1291" s="62"/>
      <c r="F1291" s="62">
        <v>25.530079999999998</v>
      </c>
      <c r="G1291" s="62">
        <v>0</v>
      </c>
    </row>
    <row r="1292" spans="1:7" s="60" customFormat="1" ht="16.5" hidden="1" customHeight="1" x14ac:dyDescent="0.25">
      <c r="A1292" s="49" t="str">
        <f t="shared" si="41"/>
        <v>A</v>
      </c>
      <c r="B1292" s="63" t="s">
        <v>315</v>
      </c>
      <c r="C1292" s="63" t="s">
        <v>20</v>
      </c>
      <c r="D1292" s="64">
        <f t="shared" si="40"/>
        <v>24.741139999999998</v>
      </c>
      <c r="E1292" s="64"/>
      <c r="F1292" s="64">
        <v>24.741139999999998</v>
      </c>
      <c r="G1292" s="64">
        <v>0</v>
      </c>
    </row>
    <row r="1293" spans="1:7" s="60" customFormat="1" ht="16.5" hidden="1" customHeight="1" x14ac:dyDescent="0.25">
      <c r="A1293" s="49" t="str">
        <f t="shared" si="41"/>
        <v>A</v>
      </c>
      <c r="B1293" s="63" t="s">
        <v>315</v>
      </c>
      <c r="C1293" s="63" t="s">
        <v>34</v>
      </c>
      <c r="D1293" s="64">
        <f t="shared" si="40"/>
        <v>0.78894000000000009</v>
      </c>
      <c r="E1293" s="64"/>
      <c r="F1293" s="64">
        <v>0.78894000000000009</v>
      </c>
      <c r="G1293" s="64">
        <v>0</v>
      </c>
    </row>
    <row r="1294" spans="1:7" s="60" customFormat="1" ht="26.25" hidden="1" thickBot="1" x14ac:dyDescent="0.3">
      <c r="A1294" s="49" t="str">
        <f t="shared" si="41"/>
        <v>A</v>
      </c>
      <c r="B1294" s="57" t="s">
        <v>797</v>
      </c>
      <c r="C1294" s="58" t="s">
        <v>798</v>
      </c>
      <c r="D1294" s="59">
        <f t="shared" si="40"/>
        <v>23.374269999999999</v>
      </c>
      <c r="E1294" s="59"/>
      <c r="F1294" s="59">
        <v>23.374269999999999</v>
      </c>
      <c r="G1294" s="59">
        <v>0</v>
      </c>
    </row>
    <row r="1295" spans="1:7" s="60" customFormat="1" ht="16.5" hidden="1" customHeight="1" thickTop="1" x14ac:dyDescent="0.25">
      <c r="A1295" s="49" t="str">
        <f t="shared" si="41"/>
        <v>A</v>
      </c>
      <c r="B1295" s="61" t="s">
        <v>315</v>
      </c>
      <c r="C1295" s="61" t="s">
        <v>18</v>
      </c>
      <c r="D1295" s="62">
        <f t="shared" si="40"/>
        <v>23.374269999999999</v>
      </c>
      <c r="E1295" s="62"/>
      <c r="F1295" s="62">
        <v>23.374269999999999</v>
      </c>
      <c r="G1295" s="62">
        <v>0</v>
      </c>
    </row>
    <row r="1296" spans="1:7" s="60" customFormat="1" ht="16.5" hidden="1" customHeight="1" x14ac:dyDescent="0.25">
      <c r="A1296" s="49" t="str">
        <f t="shared" si="41"/>
        <v>A</v>
      </c>
      <c r="B1296" s="63" t="s">
        <v>315</v>
      </c>
      <c r="C1296" s="63" t="s">
        <v>20</v>
      </c>
      <c r="D1296" s="64">
        <f t="shared" si="40"/>
        <v>23.124700000000001</v>
      </c>
      <c r="E1296" s="64"/>
      <c r="F1296" s="64">
        <v>23.124700000000001</v>
      </c>
      <c r="G1296" s="64">
        <v>0</v>
      </c>
    </row>
    <row r="1297" spans="1:7" s="60" customFormat="1" ht="16.5" hidden="1" customHeight="1" x14ac:dyDescent="0.25">
      <c r="A1297" s="49" t="str">
        <f t="shared" si="41"/>
        <v>A</v>
      </c>
      <c r="B1297" s="63" t="s">
        <v>315</v>
      </c>
      <c r="C1297" s="63" t="s">
        <v>34</v>
      </c>
      <c r="D1297" s="64">
        <f t="shared" si="40"/>
        <v>0.24957000000000001</v>
      </c>
      <c r="E1297" s="64"/>
      <c r="F1297" s="64">
        <v>0.24957000000000001</v>
      </c>
      <c r="G1297" s="64">
        <v>0</v>
      </c>
    </row>
    <row r="1298" spans="1:7" s="60" customFormat="1" ht="26.25" hidden="1" thickBot="1" x14ac:dyDescent="0.3">
      <c r="A1298" s="49" t="str">
        <f t="shared" si="41"/>
        <v>A</v>
      </c>
      <c r="B1298" s="57" t="s">
        <v>799</v>
      </c>
      <c r="C1298" s="58" t="s">
        <v>800</v>
      </c>
      <c r="D1298" s="59">
        <f t="shared" si="40"/>
        <v>18.86608</v>
      </c>
      <c r="E1298" s="59"/>
      <c r="F1298" s="59">
        <v>18.86608</v>
      </c>
      <c r="G1298" s="59">
        <v>0</v>
      </c>
    </row>
    <row r="1299" spans="1:7" s="60" customFormat="1" ht="16.5" hidden="1" customHeight="1" thickTop="1" x14ac:dyDescent="0.25">
      <c r="A1299" s="49" t="str">
        <f t="shared" si="41"/>
        <v>A</v>
      </c>
      <c r="B1299" s="61" t="s">
        <v>315</v>
      </c>
      <c r="C1299" s="61" t="s">
        <v>18</v>
      </c>
      <c r="D1299" s="62">
        <f t="shared" si="40"/>
        <v>18.86608</v>
      </c>
      <c r="E1299" s="62"/>
      <c r="F1299" s="62">
        <v>18.86608</v>
      </c>
      <c r="G1299" s="62">
        <v>0</v>
      </c>
    </row>
    <row r="1300" spans="1:7" s="60" customFormat="1" ht="16.5" hidden="1" customHeight="1" x14ac:dyDescent="0.25">
      <c r="A1300" s="49" t="str">
        <f t="shared" si="41"/>
        <v>A</v>
      </c>
      <c r="B1300" s="63" t="s">
        <v>315</v>
      </c>
      <c r="C1300" s="63" t="s">
        <v>20</v>
      </c>
      <c r="D1300" s="64">
        <f t="shared" si="40"/>
        <v>18.623080000000002</v>
      </c>
      <c r="E1300" s="64"/>
      <c r="F1300" s="64">
        <v>18.623080000000002</v>
      </c>
      <c r="G1300" s="64">
        <v>0</v>
      </c>
    </row>
    <row r="1301" spans="1:7" s="60" customFormat="1" ht="16.5" hidden="1" customHeight="1" x14ac:dyDescent="0.25">
      <c r="A1301" s="49" t="str">
        <f t="shared" si="41"/>
        <v>A</v>
      </c>
      <c r="B1301" s="63" t="s">
        <v>315</v>
      </c>
      <c r="C1301" s="63" t="s">
        <v>34</v>
      </c>
      <c r="D1301" s="64">
        <f t="shared" si="40"/>
        <v>0.24299999999999999</v>
      </c>
      <c r="E1301" s="64"/>
      <c r="F1301" s="64">
        <v>0.24299999999999999</v>
      </c>
      <c r="G1301" s="64">
        <v>0</v>
      </c>
    </row>
    <row r="1302" spans="1:7" s="60" customFormat="1" ht="26.25" hidden="1" thickBot="1" x14ac:dyDescent="0.3">
      <c r="A1302" s="49" t="str">
        <f t="shared" si="41"/>
        <v>A</v>
      </c>
      <c r="B1302" s="57" t="s">
        <v>801</v>
      </c>
      <c r="C1302" s="58" t="s">
        <v>802</v>
      </c>
      <c r="D1302" s="59">
        <f t="shared" si="40"/>
        <v>18.195879999999999</v>
      </c>
      <c r="E1302" s="59"/>
      <c r="F1302" s="59">
        <v>18.195879999999999</v>
      </c>
      <c r="G1302" s="59">
        <v>0</v>
      </c>
    </row>
    <row r="1303" spans="1:7" s="60" customFormat="1" ht="16.5" hidden="1" customHeight="1" thickTop="1" x14ac:dyDescent="0.25">
      <c r="A1303" s="49" t="str">
        <f t="shared" si="41"/>
        <v>A</v>
      </c>
      <c r="B1303" s="61" t="s">
        <v>315</v>
      </c>
      <c r="C1303" s="61" t="s">
        <v>18</v>
      </c>
      <c r="D1303" s="62">
        <f t="shared" si="40"/>
        <v>18.195879999999999</v>
      </c>
      <c r="E1303" s="62"/>
      <c r="F1303" s="62">
        <v>18.195879999999999</v>
      </c>
      <c r="G1303" s="62">
        <v>0</v>
      </c>
    </row>
    <row r="1304" spans="1:7" s="60" customFormat="1" ht="16.5" hidden="1" customHeight="1" x14ac:dyDescent="0.25">
      <c r="A1304" s="49" t="str">
        <f t="shared" si="41"/>
        <v>A</v>
      </c>
      <c r="B1304" s="63" t="s">
        <v>315</v>
      </c>
      <c r="C1304" s="63" t="s">
        <v>20</v>
      </c>
      <c r="D1304" s="64">
        <f t="shared" si="40"/>
        <v>17.81428</v>
      </c>
      <c r="E1304" s="64"/>
      <c r="F1304" s="64">
        <v>17.81428</v>
      </c>
      <c r="G1304" s="64">
        <v>0</v>
      </c>
    </row>
    <row r="1305" spans="1:7" s="60" customFormat="1" ht="16.5" hidden="1" customHeight="1" x14ac:dyDescent="0.25">
      <c r="A1305" s="49" t="str">
        <f t="shared" si="41"/>
        <v>A</v>
      </c>
      <c r="B1305" s="63" t="s">
        <v>315</v>
      </c>
      <c r="C1305" s="63" t="s">
        <v>34</v>
      </c>
      <c r="D1305" s="64">
        <f t="shared" si="40"/>
        <v>0.38160000000000005</v>
      </c>
      <c r="E1305" s="64"/>
      <c r="F1305" s="64">
        <v>0.38160000000000005</v>
      </c>
      <c r="G1305" s="64">
        <v>0</v>
      </c>
    </row>
    <row r="1306" spans="1:7" s="60" customFormat="1" ht="26.25" hidden="1" thickBot="1" x14ac:dyDescent="0.3">
      <c r="A1306" s="49" t="str">
        <f t="shared" si="41"/>
        <v>A</v>
      </c>
      <c r="B1306" s="57" t="s">
        <v>803</v>
      </c>
      <c r="C1306" s="58" t="s">
        <v>804</v>
      </c>
      <c r="D1306" s="59">
        <f t="shared" si="40"/>
        <v>33.48216</v>
      </c>
      <c r="E1306" s="59"/>
      <c r="F1306" s="59">
        <v>33.48216</v>
      </c>
      <c r="G1306" s="59">
        <v>0</v>
      </c>
    </row>
    <row r="1307" spans="1:7" s="60" customFormat="1" ht="16.5" hidden="1" customHeight="1" thickTop="1" x14ac:dyDescent="0.25">
      <c r="A1307" s="49" t="str">
        <f t="shared" si="41"/>
        <v>A</v>
      </c>
      <c r="B1307" s="61" t="s">
        <v>315</v>
      </c>
      <c r="C1307" s="61" t="s">
        <v>18</v>
      </c>
      <c r="D1307" s="62">
        <f t="shared" si="40"/>
        <v>33.48216</v>
      </c>
      <c r="E1307" s="62"/>
      <c r="F1307" s="62">
        <v>33.48216</v>
      </c>
      <c r="G1307" s="62">
        <v>0</v>
      </c>
    </row>
    <row r="1308" spans="1:7" s="60" customFormat="1" ht="16.5" hidden="1" customHeight="1" x14ac:dyDescent="0.25">
      <c r="A1308" s="49" t="str">
        <f t="shared" si="41"/>
        <v>A</v>
      </c>
      <c r="B1308" s="63" t="s">
        <v>315</v>
      </c>
      <c r="C1308" s="63" t="s">
        <v>20</v>
      </c>
      <c r="D1308" s="64">
        <f t="shared" si="40"/>
        <v>33.24371</v>
      </c>
      <c r="E1308" s="64"/>
      <c r="F1308" s="64">
        <v>33.24371</v>
      </c>
      <c r="G1308" s="64">
        <v>0</v>
      </c>
    </row>
    <row r="1309" spans="1:7" s="60" customFormat="1" ht="16.5" hidden="1" customHeight="1" x14ac:dyDescent="0.25">
      <c r="A1309" s="49" t="str">
        <f t="shared" si="41"/>
        <v>A</v>
      </c>
      <c r="B1309" s="63" t="s">
        <v>315</v>
      </c>
      <c r="C1309" s="63" t="s">
        <v>34</v>
      </c>
      <c r="D1309" s="64">
        <f t="shared" si="40"/>
        <v>0.23845</v>
      </c>
      <c r="E1309" s="64"/>
      <c r="F1309" s="64">
        <v>0.23845</v>
      </c>
      <c r="G1309" s="64">
        <v>0</v>
      </c>
    </row>
    <row r="1310" spans="1:7" ht="26.25" thickBot="1" x14ac:dyDescent="0.3">
      <c r="A1310" s="49" t="str">
        <f t="shared" si="41"/>
        <v>A</v>
      </c>
      <c r="B1310" s="50" t="s">
        <v>805</v>
      </c>
      <c r="C1310" s="51" t="s">
        <v>806</v>
      </c>
      <c r="D1310" s="52">
        <f t="shared" si="40"/>
        <v>5004.6191899999994</v>
      </c>
      <c r="E1310" s="52"/>
      <c r="F1310" s="52">
        <v>4985.0596699999996</v>
      </c>
      <c r="G1310" s="52">
        <v>19.559519999999999</v>
      </c>
    </row>
    <row r="1311" spans="1:7" ht="16.5" customHeight="1" thickTop="1" x14ac:dyDescent="0.25">
      <c r="A1311" s="49" t="str">
        <f t="shared" si="41"/>
        <v>A</v>
      </c>
      <c r="B1311" s="53" t="s">
        <v>315</v>
      </c>
      <c r="C1311" s="53" t="s">
        <v>18</v>
      </c>
      <c r="D1311" s="54">
        <f t="shared" si="40"/>
        <v>4844.1751899999999</v>
      </c>
      <c r="E1311" s="54"/>
      <c r="F1311" s="54">
        <v>4826.4146700000001</v>
      </c>
      <c r="G1311" s="54">
        <v>17.76052</v>
      </c>
    </row>
    <row r="1312" spans="1:7" ht="16.5" customHeight="1" x14ac:dyDescent="0.25">
      <c r="A1312" s="49" t="str">
        <f t="shared" si="41"/>
        <v>A</v>
      </c>
      <c r="B1312" s="55" t="s">
        <v>315</v>
      </c>
      <c r="C1312" s="55" t="s">
        <v>19</v>
      </c>
      <c r="D1312" s="56">
        <f t="shared" si="40"/>
        <v>3980.3470400000001</v>
      </c>
      <c r="E1312" s="56"/>
      <c r="F1312" s="56">
        <v>3980.3470400000001</v>
      </c>
      <c r="G1312" s="56">
        <v>0</v>
      </c>
    </row>
    <row r="1313" spans="1:7" ht="16.5" customHeight="1" x14ac:dyDescent="0.25">
      <c r="A1313" s="49" t="str">
        <f t="shared" si="41"/>
        <v>A</v>
      </c>
      <c r="B1313" s="55" t="s">
        <v>315</v>
      </c>
      <c r="C1313" s="55" t="s">
        <v>20</v>
      </c>
      <c r="D1313" s="56">
        <f t="shared" si="40"/>
        <v>692.38840999999991</v>
      </c>
      <c r="E1313" s="56"/>
      <c r="F1313" s="56">
        <v>677.54193999999995</v>
      </c>
      <c r="G1313" s="56">
        <v>14.846470000000002</v>
      </c>
    </row>
    <row r="1314" spans="1:7" ht="16.5" customHeight="1" x14ac:dyDescent="0.25">
      <c r="A1314" s="49" t="str">
        <f t="shared" si="41"/>
        <v>A</v>
      </c>
      <c r="B1314" s="55" t="s">
        <v>315</v>
      </c>
      <c r="C1314" s="55" t="s">
        <v>33</v>
      </c>
      <c r="D1314" s="56">
        <f t="shared" si="40"/>
        <v>53.786760000000001</v>
      </c>
      <c r="E1314" s="56"/>
      <c r="F1314" s="56">
        <v>53.786760000000001</v>
      </c>
      <c r="G1314" s="56">
        <v>0</v>
      </c>
    </row>
    <row r="1315" spans="1:7" ht="16.5" customHeight="1" x14ac:dyDescent="0.25">
      <c r="A1315" s="49" t="str">
        <f t="shared" si="41"/>
        <v>A</v>
      </c>
      <c r="B1315" s="55" t="s">
        <v>315</v>
      </c>
      <c r="C1315" s="55" t="s">
        <v>34</v>
      </c>
      <c r="D1315" s="56">
        <f t="shared" si="40"/>
        <v>117.65298000000001</v>
      </c>
      <c r="E1315" s="56"/>
      <c r="F1315" s="56">
        <v>114.73893000000001</v>
      </c>
      <c r="G1315" s="56">
        <v>2.91405</v>
      </c>
    </row>
    <row r="1316" spans="1:7" ht="16.5" customHeight="1" x14ac:dyDescent="0.25">
      <c r="A1316" s="49" t="str">
        <f t="shared" si="41"/>
        <v>A</v>
      </c>
      <c r="B1316" s="53" t="s">
        <v>315</v>
      </c>
      <c r="C1316" s="53" t="s">
        <v>35</v>
      </c>
      <c r="D1316" s="54">
        <f t="shared" si="40"/>
        <v>160.44400000000002</v>
      </c>
      <c r="E1316" s="54"/>
      <c r="F1316" s="54">
        <v>158.64500000000001</v>
      </c>
      <c r="G1316" s="54">
        <v>1.7989999999999999</v>
      </c>
    </row>
    <row r="1317" spans="1:7" ht="26.25" thickBot="1" x14ac:dyDescent="0.3">
      <c r="A1317" s="49" t="str">
        <f t="shared" si="41"/>
        <v>A</v>
      </c>
      <c r="B1317" s="50" t="s">
        <v>807</v>
      </c>
      <c r="C1317" s="51" t="s">
        <v>808</v>
      </c>
      <c r="D1317" s="52">
        <f t="shared" si="40"/>
        <v>2992.5031900000004</v>
      </c>
      <c r="E1317" s="52"/>
      <c r="F1317" s="52">
        <v>2818.3489100000002</v>
      </c>
      <c r="G1317" s="52">
        <v>174.15428000000003</v>
      </c>
    </row>
    <row r="1318" spans="1:7" ht="16.5" customHeight="1" thickTop="1" x14ac:dyDescent="0.25">
      <c r="A1318" s="49" t="str">
        <f t="shared" si="41"/>
        <v>A</v>
      </c>
      <c r="B1318" s="53" t="s">
        <v>315</v>
      </c>
      <c r="C1318" s="53" t="s">
        <v>18</v>
      </c>
      <c r="D1318" s="54">
        <f t="shared" si="40"/>
        <v>2991.9531900000002</v>
      </c>
      <c r="E1318" s="54"/>
      <c r="F1318" s="54">
        <v>2817.79891</v>
      </c>
      <c r="G1318" s="54">
        <v>174.15428000000003</v>
      </c>
    </row>
    <row r="1319" spans="1:7" ht="16.5" customHeight="1" x14ac:dyDescent="0.25">
      <c r="A1319" s="49" t="str">
        <f t="shared" si="41"/>
        <v>A</v>
      </c>
      <c r="B1319" s="55" t="s">
        <v>315</v>
      </c>
      <c r="C1319" s="55" t="s">
        <v>19</v>
      </c>
      <c r="D1319" s="56">
        <f t="shared" si="40"/>
        <v>1950.3859700000003</v>
      </c>
      <c r="E1319" s="56"/>
      <c r="F1319" s="56">
        <v>1850.4959700000002</v>
      </c>
      <c r="G1319" s="56">
        <v>99.89</v>
      </c>
    </row>
    <row r="1320" spans="1:7" ht="16.5" customHeight="1" x14ac:dyDescent="0.25">
      <c r="A1320" s="49" t="str">
        <f t="shared" si="41"/>
        <v>A</v>
      </c>
      <c r="B1320" s="55" t="s">
        <v>315</v>
      </c>
      <c r="C1320" s="55" t="s">
        <v>20</v>
      </c>
      <c r="D1320" s="56">
        <f t="shared" si="40"/>
        <v>981.85225999999989</v>
      </c>
      <c r="E1320" s="56"/>
      <c r="F1320" s="56">
        <v>914.02663999999993</v>
      </c>
      <c r="G1320" s="56">
        <v>67.825620000000001</v>
      </c>
    </row>
    <row r="1321" spans="1:7" ht="16.5" customHeight="1" x14ac:dyDescent="0.25">
      <c r="A1321" s="49" t="str">
        <f t="shared" si="41"/>
        <v>A</v>
      </c>
      <c r="B1321" s="55" t="s">
        <v>315</v>
      </c>
      <c r="C1321" s="55" t="s">
        <v>33</v>
      </c>
      <c r="D1321" s="56">
        <f t="shared" si="40"/>
        <v>39.01596</v>
      </c>
      <c r="E1321" s="56"/>
      <c r="F1321" s="56">
        <v>39.01596</v>
      </c>
      <c r="G1321" s="56">
        <v>0</v>
      </c>
    </row>
    <row r="1322" spans="1:7" ht="16.5" customHeight="1" x14ac:dyDescent="0.25">
      <c r="A1322" s="49" t="str">
        <f t="shared" si="41"/>
        <v>A</v>
      </c>
      <c r="B1322" s="55" t="s">
        <v>315</v>
      </c>
      <c r="C1322" s="55" t="s">
        <v>34</v>
      </c>
      <c r="D1322" s="56">
        <f t="shared" si="40"/>
        <v>20.698999999999998</v>
      </c>
      <c r="E1322" s="56"/>
      <c r="F1322" s="56">
        <v>14.260339999999999</v>
      </c>
      <c r="G1322" s="56">
        <v>6.4386599999999996</v>
      </c>
    </row>
    <row r="1323" spans="1:7" ht="16.5" customHeight="1" x14ac:dyDescent="0.25">
      <c r="A1323" s="49" t="str">
        <f t="shared" si="41"/>
        <v>A</v>
      </c>
      <c r="B1323" s="53" t="s">
        <v>315</v>
      </c>
      <c r="C1323" s="53" t="s">
        <v>35</v>
      </c>
      <c r="D1323" s="54">
        <f t="shared" si="40"/>
        <v>0.55000000000000004</v>
      </c>
      <c r="E1323" s="54"/>
      <c r="F1323" s="54">
        <v>0.55000000000000004</v>
      </c>
      <c r="G1323" s="54">
        <v>0</v>
      </c>
    </row>
    <row r="1324" spans="1:7" ht="26.25" thickBot="1" x14ac:dyDescent="0.3">
      <c r="A1324" s="49" t="str">
        <f t="shared" si="41"/>
        <v>A</v>
      </c>
      <c r="B1324" s="50" t="s">
        <v>809</v>
      </c>
      <c r="C1324" s="51" t="s">
        <v>810</v>
      </c>
      <c r="D1324" s="52">
        <f t="shared" si="40"/>
        <v>3665.6169400000003</v>
      </c>
      <c r="E1324" s="52"/>
      <c r="F1324" s="52">
        <v>3665.6169400000003</v>
      </c>
      <c r="G1324" s="52">
        <v>0</v>
      </c>
    </row>
    <row r="1325" spans="1:7" ht="16.5" customHeight="1" thickTop="1" x14ac:dyDescent="0.25">
      <c r="A1325" s="49" t="str">
        <f t="shared" si="41"/>
        <v>A</v>
      </c>
      <c r="B1325" s="53" t="s">
        <v>315</v>
      </c>
      <c r="C1325" s="53" t="s">
        <v>18</v>
      </c>
      <c r="D1325" s="54">
        <f t="shared" si="40"/>
        <v>3655.9069800000007</v>
      </c>
      <c r="E1325" s="54"/>
      <c r="F1325" s="54">
        <v>3655.9069800000007</v>
      </c>
      <c r="G1325" s="54">
        <v>0</v>
      </c>
    </row>
    <row r="1326" spans="1:7" ht="16.5" customHeight="1" x14ac:dyDescent="0.25">
      <c r="A1326" s="49" t="str">
        <f t="shared" si="41"/>
        <v>A</v>
      </c>
      <c r="B1326" s="55" t="s">
        <v>315</v>
      </c>
      <c r="C1326" s="55" t="s">
        <v>19</v>
      </c>
      <c r="D1326" s="56">
        <f t="shared" si="40"/>
        <v>2373.1492800000001</v>
      </c>
      <c r="E1326" s="56"/>
      <c r="F1326" s="56">
        <v>2373.1492800000001</v>
      </c>
      <c r="G1326" s="56">
        <v>0</v>
      </c>
    </row>
    <row r="1327" spans="1:7" ht="16.5" customHeight="1" x14ac:dyDescent="0.25">
      <c r="A1327" s="49" t="str">
        <f t="shared" si="41"/>
        <v>A</v>
      </c>
      <c r="B1327" s="55" t="s">
        <v>315</v>
      </c>
      <c r="C1327" s="55" t="s">
        <v>20</v>
      </c>
      <c r="D1327" s="56">
        <f t="shared" si="40"/>
        <v>1226.2024400000003</v>
      </c>
      <c r="E1327" s="56"/>
      <c r="F1327" s="56">
        <v>1226.2024400000003</v>
      </c>
      <c r="G1327" s="56">
        <v>0</v>
      </c>
    </row>
    <row r="1328" spans="1:7" ht="16.5" customHeight="1" x14ac:dyDescent="0.25">
      <c r="A1328" s="49" t="str">
        <f t="shared" si="41"/>
        <v>A</v>
      </c>
      <c r="B1328" s="55" t="s">
        <v>315</v>
      </c>
      <c r="C1328" s="55" t="s">
        <v>33</v>
      </c>
      <c r="D1328" s="56">
        <f t="shared" si="40"/>
        <v>41.502559999999995</v>
      </c>
      <c r="E1328" s="56"/>
      <c r="F1328" s="56">
        <v>41.502559999999995</v>
      </c>
      <c r="G1328" s="56">
        <v>0</v>
      </c>
    </row>
    <row r="1329" spans="1:7" ht="16.5" customHeight="1" x14ac:dyDescent="0.25">
      <c r="A1329" s="49" t="str">
        <f t="shared" si="41"/>
        <v>A</v>
      </c>
      <c r="B1329" s="55" t="s">
        <v>315</v>
      </c>
      <c r="C1329" s="55" t="s">
        <v>34</v>
      </c>
      <c r="D1329" s="56">
        <f t="shared" si="40"/>
        <v>15.052700000000002</v>
      </c>
      <c r="E1329" s="56"/>
      <c r="F1329" s="56">
        <v>15.052700000000002</v>
      </c>
      <c r="G1329" s="56">
        <v>0</v>
      </c>
    </row>
    <row r="1330" spans="1:7" ht="16.5" customHeight="1" x14ac:dyDescent="0.25">
      <c r="A1330" s="49" t="str">
        <f t="shared" si="41"/>
        <v>A</v>
      </c>
      <c r="B1330" s="53" t="s">
        <v>315</v>
      </c>
      <c r="C1330" s="53" t="s">
        <v>35</v>
      </c>
      <c r="D1330" s="54">
        <f t="shared" si="40"/>
        <v>9.7099599999999988</v>
      </c>
      <c r="E1330" s="54"/>
      <c r="F1330" s="54">
        <v>9.7099599999999988</v>
      </c>
      <c r="G1330" s="54">
        <v>0</v>
      </c>
    </row>
    <row r="1331" spans="1:7" ht="15.75" thickBot="1" x14ac:dyDescent="0.3">
      <c r="A1331" s="49" t="str">
        <f t="shared" si="41"/>
        <v>A</v>
      </c>
      <c r="B1331" s="50" t="s">
        <v>811</v>
      </c>
      <c r="C1331" s="51" t="s">
        <v>812</v>
      </c>
      <c r="D1331" s="52">
        <f t="shared" si="40"/>
        <v>689.78039999999999</v>
      </c>
      <c r="E1331" s="52"/>
      <c r="F1331" s="52">
        <v>689.78039999999999</v>
      </c>
      <c r="G1331" s="52">
        <v>0</v>
      </c>
    </row>
    <row r="1332" spans="1:7" ht="16.5" customHeight="1" thickTop="1" x14ac:dyDescent="0.25">
      <c r="A1332" s="49" t="str">
        <f t="shared" si="41"/>
        <v>A</v>
      </c>
      <c r="B1332" s="53" t="s">
        <v>315</v>
      </c>
      <c r="C1332" s="53" t="s">
        <v>18</v>
      </c>
      <c r="D1332" s="54">
        <f t="shared" si="40"/>
        <v>683.26240000000007</v>
      </c>
      <c r="E1332" s="54"/>
      <c r="F1332" s="54">
        <v>683.26240000000007</v>
      </c>
      <c r="G1332" s="54">
        <v>0</v>
      </c>
    </row>
    <row r="1333" spans="1:7" ht="16.5" customHeight="1" x14ac:dyDescent="0.25">
      <c r="A1333" s="49" t="str">
        <f t="shared" si="41"/>
        <v>A</v>
      </c>
      <c r="B1333" s="55" t="s">
        <v>315</v>
      </c>
      <c r="C1333" s="55" t="s">
        <v>19</v>
      </c>
      <c r="D1333" s="56">
        <f t="shared" si="40"/>
        <v>481.60699</v>
      </c>
      <c r="E1333" s="56"/>
      <c r="F1333" s="56">
        <v>481.60699</v>
      </c>
      <c r="G1333" s="56">
        <v>0</v>
      </c>
    </row>
    <row r="1334" spans="1:7" ht="16.5" customHeight="1" x14ac:dyDescent="0.25">
      <c r="A1334" s="49" t="str">
        <f t="shared" si="41"/>
        <v>A</v>
      </c>
      <c r="B1334" s="55" t="s">
        <v>315</v>
      </c>
      <c r="C1334" s="55" t="s">
        <v>20</v>
      </c>
      <c r="D1334" s="56">
        <f t="shared" si="40"/>
        <v>168.87128000000001</v>
      </c>
      <c r="E1334" s="56"/>
      <c r="F1334" s="56">
        <v>168.87128000000001</v>
      </c>
      <c r="G1334" s="56">
        <v>0</v>
      </c>
    </row>
    <row r="1335" spans="1:7" ht="16.5" customHeight="1" x14ac:dyDescent="0.25">
      <c r="A1335" s="49" t="str">
        <f t="shared" si="41"/>
        <v>A</v>
      </c>
      <c r="B1335" s="55" t="s">
        <v>315</v>
      </c>
      <c r="C1335" s="55" t="s">
        <v>33</v>
      </c>
      <c r="D1335" s="56">
        <f t="shared" si="40"/>
        <v>1.08</v>
      </c>
      <c r="E1335" s="56"/>
      <c r="F1335" s="56">
        <v>1.08</v>
      </c>
      <c r="G1335" s="56">
        <v>0</v>
      </c>
    </row>
    <row r="1336" spans="1:7" ht="16.5" customHeight="1" x14ac:dyDescent="0.25">
      <c r="A1336" s="49" t="str">
        <f t="shared" si="41"/>
        <v>A</v>
      </c>
      <c r="B1336" s="55" t="s">
        <v>315</v>
      </c>
      <c r="C1336" s="55" t="s">
        <v>34</v>
      </c>
      <c r="D1336" s="56">
        <f t="shared" si="40"/>
        <v>31.704129999999996</v>
      </c>
      <c r="E1336" s="56"/>
      <c r="F1336" s="56">
        <v>31.704129999999996</v>
      </c>
      <c r="G1336" s="56">
        <v>0</v>
      </c>
    </row>
    <row r="1337" spans="1:7" ht="16.5" customHeight="1" x14ac:dyDescent="0.25">
      <c r="A1337" s="49" t="str">
        <f t="shared" si="41"/>
        <v>A</v>
      </c>
      <c r="B1337" s="53" t="s">
        <v>315</v>
      </c>
      <c r="C1337" s="53" t="s">
        <v>35</v>
      </c>
      <c r="D1337" s="54">
        <f t="shared" si="40"/>
        <v>6.5179999999999998</v>
      </c>
      <c r="E1337" s="54"/>
      <c r="F1337" s="54">
        <v>6.5179999999999998</v>
      </c>
      <c r="G1337" s="54">
        <v>0</v>
      </c>
    </row>
    <row r="1338" spans="1:7" ht="15.75" thickBot="1" x14ac:dyDescent="0.3">
      <c r="A1338" s="49" t="str">
        <f t="shared" si="41"/>
        <v>A</v>
      </c>
      <c r="B1338" s="50" t="s">
        <v>813</v>
      </c>
      <c r="C1338" s="51" t="s">
        <v>814</v>
      </c>
      <c r="D1338" s="52">
        <f t="shared" si="40"/>
        <v>2409.22822</v>
      </c>
      <c r="E1338" s="52"/>
      <c r="F1338" s="52">
        <v>2359.0112100000001</v>
      </c>
      <c r="G1338" s="52">
        <v>50.217010000000002</v>
      </c>
    </row>
    <row r="1339" spans="1:7" ht="16.5" customHeight="1" thickTop="1" x14ac:dyDescent="0.25">
      <c r="A1339" s="49" t="str">
        <f t="shared" si="41"/>
        <v>A</v>
      </c>
      <c r="B1339" s="53" t="s">
        <v>315</v>
      </c>
      <c r="C1339" s="53" t="s">
        <v>18</v>
      </c>
      <c r="D1339" s="54">
        <f t="shared" si="40"/>
        <v>2405.2522199999999</v>
      </c>
      <c r="E1339" s="54"/>
      <c r="F1339" s="54">
        <v>2355.03521</v>
      </c>
      <c r="G1339" s="54">
        <v>50.217010000000002</v>
      </c>
    </row>
    <row r="1340" spans="1:7" ht="16.5" customHeight="1" x14ac:dyDescent="0.25">
      <c r="A1340" s="49" t="str">
        <f t="shared" si="41"/>
        <v>A</v>
      </c>
      <c r="B1340" s="55" t="s">
        <v>315</v>
      </c>
      <c r="C1340" s="55" t="s">
        <v>19</v>
      </c>
      <c r="D1340" s="56">
        <f t="shared" si="40"/>
        <v>2057.0102099999999</v>
      </c>
      <c r="E1340" s="56"/>
      <c r="F1340" s="56">
        <v>2057.0102099999999</v>
      </c>
      <c r="G1340" s="56">
        <v>0</v>
      </c>
    </row>
    <row r="1341" spans="1:7" ht="16.5" customHeight="1" x14ac:dyDescent="0.25">
      <c r="A1341" s="49" t="str">
        <f t="shared" si="41"/>
        <v>A</v>
      </c>
      <c r="B1341" s="55" t="s">
        <v>315</v>
      </c>
      <c r="C1341" s="55" t="s">
        <v>20</v>
      </c>
      <c r="D1341" s="56">
        <f t="shared" si="40"/>
        <v>277.69693999999998</v>
      </c>
      <c r="E1341" s="56"/>
      <c r="F1341" s="56">
        <v>277.69693999999998</v>
      </c>
      <c r="G1341" s="56">
        <v>0</v>
      </c>
    </row>
    <row r="1342" spans="1:7" ht="16.5" customHeight="1" x14ac:dyDescent="0.25">
      <c r="A1342" s="49" t="str">
        <f t="shared" si="41"/>
        <v>A</v>
      </c>
      <c r="B1342" s="55" t="s">
        <v>315</v>
      </c>
      <c r="C1342" s="55" t="s">
        <v>33</v>
      </c>
      <c r="D1342" s="56">
        <f t="shared" si="40"/>
        <v>63.925290000000004</v>
      </c>
      <c r="E1342" s="56"/>
      <c r="F1342" s="56">
        <v>13.70828</v>
      </c>
      <c r="G1342" s="56">
        <v>50.217010000000002</v>
      </c>
    </row>
    <row r="1343" spans="1:7" ht="16.5" customHeight="1" x14ac:dyDescent="0.25">
      <c r="A1343" s="49" t="str">
        <f t="shared" si="41"/>
        <v>A</v>
      </c>
      <c r="B1343" s="55" t="s">
        <v>315</v>
      </c>
      <c r="C1343" s="55" t="s">
        <v>34</v>
      </c>
      <c r="D1343" s="56">
        <f t="shared" si="40"/>
        <v>6.6197800000000004</v>
      </c>
      <c r="E1343" s="56"/>
      <c r="F1343" s="56">
        <v>6.6197800000000004</v>
      </c>
      <c r="G1343" s="56">
        <v>0</v>
      </c>
    </row>
    <row r="1344" spans="1:7" ht="16.5" customHeight="1" x14ac:dyDescent="0.25">
      <c r="A1344" s="49" t="str">
        <f t="shared" si="41"/>
        <v>A</v>
      </c>
      <c r="B1344" s="53" t="s">
        <v>315</v>
      </c>
      <c r="C1344" s="53" t="s">
        <v>35</v>
      </c>
      <c r="D1344" s="54">
        <f t="shared" si="40"/>
        <v>3.976</v>
      </c>
      <c r="E1344" s="54"/>
      <c r="F1344" s="54">
        <v>3.976</v>
      </c>
      <c r="G1344" s="54">
        <v>0</v>
      </c>
    </row>
    <row r="1345" spans="1:7" ht="26.25" thickBot="1" x14ac:dyDescent="0.3">
      <c r="A1345" s="49" t="str">
        <f t="shared" si="41"/>
        <v>A</v>
      </c>
      <c r="B1345" s="50" t="s">
        <v>815</v>
      </c>
      <c r="C1345" s="51" t="s">
        <v>816</v>
      </c>
      <c r="D1345" s="52">
        <f t="shared" si="40"/>
        <v>399.73364000000004</v>
      </c>
      <c r="E1345" s="52"/>
      <c r="F1345" s="52">
        <v>399.73364000000004</v>
      </c>
      <c r="G1345" s="52">
        <v>0</v>
      </c>
    </row>
    <row r="1346" spans="1:7" ht="16.5" customHeight="1" thickTop="1" x14ac:dyDescent="0.25">
      <c r="A1346" s="49" t="str">
        <f t="shared" si="41"/>
        <v>A</v>
      </c>
      <c r="B1346" s="53" t="s">
        <v>315</v>
      </c>
      <c r="C1346" s="53" t="s">
        <v>18</v>
      </c>
      <c r="D1346" s="54">
        <f t="shared" si="40"/>
        <v>399.73364000000004</v>
      </c>
      <c r="E1346" s="54"/>
      <c r="F1346" s="54">
        <v>399.73364000000004</v>
      </c>
      <c r="G1346" s="54">
        <v>0</v>
      </c>
    </row>
    <row r="1347" spans="1:7" ht="16.5" customHeight="1" x14ac:dyDescent="0.25">
      <c r="A1347" s="49" t="str">
        <f t="shared" si="41"/>
        <v>A</v>
      </c>
      <c r="B1347" s="55" t="s">
        <v>315</v>
      </c>
      <c r="C1347" s="55" t="s">
        <v>20</v>
      </c>
      <c r="D1347" s="56">
        <f t="shared" ref="D1347:D1410" si="42">-E1347+F1347+G1347</f>
        <v>399.73364000000004</v>
      </c>
      <c r="E1347" s="56"/>
      <c r="F1347" s="56">
        <v>399.73364000000004</v>
      </c>
      <c r="G1347" s="56">
        <v>0</v>
      </c>
    </row>
    <row r="1348" spans="1:7" ht="15.75" thickBot="1" x14ac:dyDescent="0.3">
      <c r="A1348" s="49" t="str">
        <f t="shared" ref="A1348:A1411" si="43">IF(OR(D1348&lt;&gt;0,),"A","B")</f>
        <v>A</v>
      </c>
      <c r="B1348" s="50" t="s">
        <v>817</v>
      </c>
      <c r="C1348" s="51" t="s">
        <v>818</v>
      </c>
      <c r="D1348" s="52">
        <f t="shared" si="42"/>
        <v>2922791.0496799997</v>
      </c>
      <c r="E1348" s="52"/>
      <c r="F1348" s="52">
        <v>2922791.0496799997</v>
      </c>
      <c r="G1348" s="52">
        <v>0</v>
      </c>
    </row>
    <row r="1349" spans="1:7" ht="16.5" customHeight="1" thickTop="1" x14ac:dyDescent="0.25">
      <c r="A1349" s="49" t="str">
        <f t="shared" si="43"/>
        <v>A</v>
      </c>
      <c r="B1349" s="53" t="s">
        <v>315</v>
      </c>
      <c r="C1349" s="53" t="s">
        <v>18</v>
      </c>
      <c r="D1349" s="54">
        <f t="shared" si="42"/>
        <v>2922697.96428</v>
      </c>
      <c r="E1349" s="54"/>
      <c r="F1349" s="54">
        <v>2922697.96428</v>
      </c>
      <c r="G1349" s="54">
        <v>0</v>
      </c>
    </row>
    <row r="1350" spans="1:7" ht="16.5" customHeight="1" x14ac:dyDescent="0.25">
      <c r="A1350" s="49" t="str">
        <f t="shared" si="43"/>
        <v>A</v>
      </c>
      <c r="B1350" s="55" t="s">
        <v>315</v>
      </c>
      <c r="C1350" s="55" t="s">
        <v>20</v>
      </c>
      <c r="D1350" s="56">
        <f t="shared" si="42"/>
        <v>7383.8967400000001</v>
      </c>
      <c r="E1350" s="56"/>
      <c r="F1350" s="56">
        <v>7383.8967400000001</v>
      </c>
      <c r="G1350" s="56">
        <v>0</v>
      </c>
    </row>
    <row r="1351" spans="1:7" ht="16.5" customHeight="1" x14ac:dyDescent="0.25">
      <c r="A1351" s="49" t="str">
        <f t="shared" si="43"/>
        <v>A</v>
      </c>
      <c r="B1351" s="55" t="s">
        <v>315</v>
      </c>
      <c r="C1351" s="55" t="s">
        <v>3</v>
      </c>
      <c r="D1351" s="56">
        <f t="shared" si="42"/>
        <v>23.287599999999998</v>
      </c>
      <c r="E1351" s="56"/>
      <c r="F1351" s="56">
        <v>23.287599999999998</v>
      </c>
      <c r="G1351" s="56">
        <v>0</v>
      </c>
    </row>
    <row r="1352" spans="1:7" ht="16.5" customHeight="1" x14ac:dyDescent="0.25">
      <c r="A1352" s="49" t="str">
        <f t="shared" si="43"/>
        <v>A</v>
      </c>
      <c r="B1352" s="55" t="s">
        <v>315</v>
      </c>
      <c r="C1352" s="55" t="s">
        <v>33</v>
      </c>
      <c r="D1352" s="56">
        <f t="shared" si="42"/>
        <v>2911950.4958100002</v>
      </c>
      <c r="E1352" s="56"/>
      <c r="F1352" s="56">
        <v>2911950.4958100002</v>
      </c>
      <c r="G1352" s="56">
        <v>0</v>
      </c>
    </row>
    <row r="1353" spans="1:7" ht="16.5" customHeight="1" x14ac:dyDescent="0.25">
      <c r="A1353" s="49" t="str">
        <f t="shared" si="43"/>
        <v>A</v>
      </c>
      <c r="B1353" s="55" t="s">
        <v>315</v>
      </c>
      <c r="C1353" s="55" t="s">
        <v>34</v>
      </c>
      <c r="D1353" s="56">
        <f t="shared" si="42"/>
        <v>3340.28413</v>
      </c>
      <c r="E1353" s="56"/>
      <c r="F1353" s="56">
        <v>3340.28413</v>
      </c>
      <c r="G1353" s="56">
        <v>0</v>
      </c>
    </row>
    <row r="1354" spans="1:7" ht="16.5" customHeight="1" x14ac:dyDescent="0.25">
      <c r="A1354" s="49" t="str">
        <f t="shared" si="43"/>
        <v>A</v>
      </c>
      <c r="B1354" s="53" t="s">
        <v>315</v>
      </c>
      <c r="C1354" s="53" t="s">
        <v>35</v>
      </c>
      <c r="D1354" s="54">
        <f t="shared" si="42"/>
        <v>93.085399999999993</v>
      </c>
      <c r="E1354" s="54"/>
      <c r="F1354" s="54">
        <v>93.085399999999993</v>
      </c>
      <c r="G1354" s="54">
        <v>0</v>
      </c>
    </row>
    <row r="1355" spans="1:7" ht="15.75" thickBot="1" x14ac:dyDescent="0.3">
      <c r="A1355" s="49" t="str">
        <f t="shared" si="43"/>
        <v>A</v>
      </c>
      <c r="B1355" s="50" t="s">
        <v>819</v>
      </c>
      <c r="C1355" s="51" t="s">
        <v>820</v>
      </c>
      <c r="D1355" s="52">
        <f t="shared" si="42"/>
        <v>1927936.4984300002</v>
      </c>
      <c r="E1355" s="52"/>
      <c r="F1355" s="52">
        <v>1927936.4984300002</v>
      </c>
      <c r="G1355" s="52">
        <v>0</v>
      </c>
    </row>
    <row r="1356" spans="1:7" ht="16.5" customHeight="1" thickTop="1" x14ac:dyDescent="0.25">
      <c r="A1356" s="49" t="str">
        <f t="shared" si="43"/>
        <v>A</v>
      </c>
      <c r="B1356" s="53" t="s">
        <v>315</v>
      </c>
      <c r="C1356" s="53" t="s">
        <v>18</v>
      </c>
      <c r="D1356" s="54">
        <f t="shared" si="42"/>
        <v>1927936.4984300002</v>
      </c>
      <c r="E1356" s="54"/>
      <c r="F1356" s="54">
        <v>1927936.4984300002</v>
      </c>
      <c r="G1356" s="54">
        <v>0</v>
      </c>
    </row>
    <row r="1357" spans="1:7" ht="16.5" customHeight="1" x14ac:dyDescent="0.25">
      <c r="A1357" s="49" t="str">
        <f t="shared" si="43"/>
        <v>A</v>
      </c>
      <c r="B1357" s="55" t="s">
        <v>315</v>
      </c>
      <c r="C1357" s="55" t="s">
        <v>20</v>
      </c>
      <c r="D1357" s="56">
        <f t="shared" si="42"/>
        <v>33.96</v>
      </c>
      <c r="E1357" s="56"/>
      <c r="F1357" s="56">
        <v>33.96</v>
      </c>
      <c r="G1357" s="56">
        <v>0</v>
      </c>
    </row>
    <row r="1358" spans="1:7" ht="16.5" customHeight="1" x14ac:dyDescent="0.25">
      <c r="A1358" s="49" t="str">
        <f t="shared" si="43"/>
        <v>A</v>
      </c>
      <c r="B1358" s="55" t="s">
        <v>315</v>
      </c>
      <c r="C1358" s="55" t="s">
        <v>3</v>
      </c>
      <c r="D1358" s="56">
        <f t="shared" si="42"/>
        <v>23.287599999999998</v>
      </c>
      <c r="E1358" s="56"/>
      <c r="F1358" s="56">
        <v>23.287599999999998</v>
      </c>
      <c r="G1358" s="56">
        <v>0</v>
      </c>
    </row>
    <row r="1359" spans="1:7" ht="16.5" customHeight="1" x14ac:dyDescent="0.25">
      <c r="A1359" s="49" t="str">
        <f t="shared" si="43"/>
        <v>A</v>
      </c>
      <c r="B1359" s="55" t="s">
        <v>315</v>
      </c>
      <c r="C1359" s="55" t="s">
        <v>33</v>
      </c>
      <c r="D1359" s="56">
        <f t="shared" si="42"/>
        <v>1927706.5904300001</v>
      </c>
      <c r="E1359" s="56"/>
      <c r="F1359" s="56">
        <v>1927706.5904300001</v>
      </c>
      <c r="G1359" s="56">
        <v>0</v>
      </c>
    </row>
    <row r="1360" spans="1:7" ht="16.5" customHeight="1" x14ac:dyDescent="0.25">
      <c r="A1360" s="49" t="str">
        <f t="shared" si="43"/>
        <v>A</v>
      </c>
      <c r="B1360" s="55" t="s">
        <v>315</v>
      </c>
      <c r="C1360" s="55" t="s">
        <v>34</v>
      </c>
      <c r="D1360" s="56">
        <f t="shared" si="42"/>
        <v>172.66039999999998</v>
      </c>
      <c r="E1360" s="56"/>
      <c r="F1360" s="56">
        <v>172.66039999999998</v>
      </c>
      <c r="G1360" s="56">
        <v>0</v>
      </c>
    </row>
    <row r="1361" spans="1:7" ht="15.75" thickBot="1" x14ac:dyDescent="0.3">
      <c r="A1361" s="49" t="str">
        <f t="shared" si="43"/>
        <v>A</v>
      </c>
      <c r="B1361" s="50" t="s">
        <v>821</v>
      </c>
      <c r="C1361" s="51" t="s">
        <v>822</v>
      </c>
      <c r="D1361" s="52">
        <f t="shared" si="42"/>
        <v>658323.69257999992</v>
      </c>
      <c r="E1361" s="52"/>
      <c r="F1361" s="52">
        <v>658323.69257999992</v>
      </c>
      <c r="G1361" s="52">
        <v>0</v>
      </c>
    </row>
    <row r="1362" spans="1:7" ht="16.5" customHeight="1" thickTop="1" x14ac:dyDescent="0.25">
      <c r="A1362" s="49" t="str">
        <f t="shared" si="43"/>
        <v>A</v>
      </c>
      <c r="B1362" s="53" t="s">
        <v>315</v>
      </c>
      <c r="C1362" s="53" t="s">
        <v>18</v>
      </c>
      <c r="D1362" s="54">
        <f t="shared" si="42"/>
        <v>658323.69257999992</v>
      </c>
      <c r="E1362" s="54"/>
      <c r="F1362" s="54">
        <v>658323.69257999992</v>
      </c>
      <c r="G1362" s="54">
        <v>0</v>
      </c>
    </row>
    <row r="1363" spans="1:7" ht="16.5" customHeight="1" x14ac:dyDescent="0.25">
      <c r="A1363" s="49" t="str">
        <f t="shared" si="43"/>
        <v>A</v>
      </c>
      <c r="B1363" s="55" t="s">
        <v>315</v>
      </c>
      <c r="C1363" s="55" t="s">
        <v>20</v>
      </c>
      <c r="D1363" s="56">
        <f t="shared" si="42"/>
        <v>1403.4343999999999</v>
      </c>
      <c r="E1363" s="56"/>
      <c r="F1363" s="56">
        <v>1403.4343999999999</v>
      </c>
      <c r="G1363" s="56">
        <v>0</v>
      </c>
    </row>
    <row r="1364" spans="1:7" ht="16.5" customHeight="1" x14ac:dyDescent="0.25">
      <c r="A1364" s="49" t="str">
        <f t="shared" si="43"/>
        <v>A</v>
      </c>
      <c r="B1364" s="55" t="s">
        <v>315</v>
      </c>
      <c r="C1364" s="55" t="s">
        <v>33</v>
      </c>
      <c r="D1364" s="56">
        <f t="shared" si="42"/>
        <v>656914.31617999997</v>
      </c>
      <c r="E1364" s="56"/>
      <c r="F1364" s="56">
        <v>656914.31617999997</v>
      </c>
      <c r="G1364" s="56">
        <v>0</v>
      </c>
    </row>
    <row r="1365" spans="1:7" ht="16.5" customHeight="1" x14ac:dyDescent="0.25">
      <c r="A1365" s="49" t="str">
        <f t="shared" si="43"/>
        <v>A</v>
      </c>
      <c r="B1365" s="55" t="s">
        <v>315</v>
      </c>
      <c r="C1365" s="55" t="s">
        <v>34</v>
      </c>
      <c r="D1365" s="56">
        <f t="shared" si="42"/>
        <v>5.9420000000000002</v>
      </c>
      <c r="E1365" s="56"/>
      <c r="F1365" s="56">
        <v>5.9420000000000002</v>
      </c>
      <c r="G1365" s="56">
        <v>0</v>
      </c>
    </row>
    <row r="1366" spans="1:7" ht="15.75" thickBot="1" x14ac:dyDescent="0.3">
      <c r="A1366" s="49" t="str">
        <f t="shared" si="43"/>
        <v>A</v>
      </c>
      <c r="B1366" s="50" t="s">
        <v>823</v>
      </c>
      <c r="C1366" s="51" t="s">
        <v>824</v>
      </c>
      <c r="D1366" s="52">
        <f t="shared" si="42"/>
        <v>27650.204719999998</v>
      </c>
      <c r="E1366" s="52"/>
      <c r="F1366" s="52">
        <v>27650.204719999998</v>
      </c>
      <c r="G1366" s="52">
        <v>0</v>
      </c>
    </row>
    <row r="1367" spans="1:7" ht="16.5" customHeight="1" thickTop="1" x14ac:dyDescent="0.25">
      <c r="A1367" s="49" t="str">
        <f t="shared" si="43"/>
        <v>A</v>
      </c>
      <c r="B1367" s="53" t="s">
        <v>315</v>
      </c>
      <c r="C1367" s="53" t="s">
        <v>18</v>
      </c>
      <c r="D1367" s="54">
        <f t="shared" si="42"/>
        <v>27650.204719999998</v>
      </c>
      <c r="E1367" s="54"/>
      <c r="F1367" s="54">
        <v>27650.204719999998</v>
      </c>
      <c r="G1367" s="54">
        <v>0</v>
      </c>
    </row>
    <row r="1368" spans="1:7" ht="16.5" customHeight="1" x14ac:dyDescent="0.25">
      <c r="A1368" s="49" t="str">
        <f t="shared" si="43"/>
        <v>A</v>
      </c>
      <c r="B1368" s="55" t="s">
        <v>315</v>
      </c>
      <c r="C1368" s="55" t="s">
        <v>20</v>
      </c>
      <c r="D1368" s="56">
        <f t="shared" si="42"/>
        <v>1006.3825000000001</v>
      </c>
      <c r="E1368" s="56"/>
      <c r="F1368" s="56">
        <v>1006.3825000000001</v>
      </c>
      <c r="G1368" s="56">
        <v>0</v>
      </c>
    </row>
    <row r="1369" spans="1:7" ht="16.5" customHeight="1" x14ac:dyDescent="0.25">
      <c r="A1369" s="49" t="str">
        <f t="shared" si="43"/>
        <v>A</v>
      </c>
      <c r="B1369" s="55" t="s">
        <v>315</v>
      </c>
      <c r="C1369" s="55" t="s">
        <v>33</v>
      </c>
      <c r="D1369" s="56">
        <f t="shared" si="42"/>
        <v>23486.795160000001</v>
      </c>
      <c r="E1369" s="56"/>
      <c r="F1369" s="56">
        <v>23486.795160000001</v>
      </c>
      <c r="G1369" s="56">
        <v>0</v>
      </c>
    </row>
    <row r="1370" spans="1:7" ht="16.5" customHeight="1" x14ac:dyDescent="0.25">
      <c r="A1370" s="49" t="str">
        <f t="shared" si="43"/>
        <v>A</v>
      </c>
      <c r="B1370" s="55" t="s">
        <v>315</v>
      </c>
      <c r="C1370" s="55" t="s">
        <v>34</v>
      </c>
      <c r="D1370" s="56">
        <f t="shared" si="42"/>
        <v>3157.0270599999999</v>
      </c>
      <c r="E1370" s="56"/>
      <c r="F1370" s="56">
        <v>3157.0270599999999</v>
      </c>
      <c r="G1370" s="56">
        <v>0</v>
      </c>
    </row>
    <row r="1371" spans="1:7" s="60" customFormat="1" ht="15.75" hidden="1" thickBot="1" x14ac:dyDescent="0.3">
      <c r="A1371" s="49" t="str">
        <f t="shared" si="43"/>
        <v>A</v>
      </c>
      <c r="B1371" s="57" t="s">
        <v>825</v>
      </c>
      <c r="C1371" s="58" t="s">
        <v>826</v>
      </c>
      <c r="D1371" s="59">
        <f t="shared" si="42"/>
        <v>7103.1603900000009</v>
      </c>
      <c r="E1371" s="59"/>
      <c r="F1371" s="59">
        <v>7103.1603900000009</v>
      </c>
      <c r="G1371" s="59">
        <v>0</v>
      </c>
    </row>
    <row r="1372" spans="1:7" s="60" customFormat="1" ht="16.5" hidden="1" customHeight="1" thickTop="1" x14ac:dyDescent="0.25">
      <c r="A1372" s="49" t="str">
        <f t="shared" si="43"/>
        <v>A</v>
      </c>
      <c r="B1372" s="61" t="s">
        <v>315</v>
      </c>
      <c r="C1372" s="61" t="s">
        <v>18</v>
      </c>
      <c r="D1372" s="62">
        <f t="shared" si="42"/>
        <v>7103.1603900000009</v>
      </c>
      <c r="E1372" s="62"/>
      <c r="F1372" s="62">
        <v>7103.1603900000009</v>
      </c>
      <c r="G1372" s="62">
        <v>0</v>
      </c>
    </row>
    <row r="1373" spans="1:7" s="60" customFormat="1" ht="16.5" hidden="1" customHeight="1" x14ac:dyDescent="0.25">
      <c r="A1373" s="49" t="str">
        <f t="shared" si="43"/>
        <v>A</v>
      </c>
      <c r="B1373" s="63" t="s">
        <v>315</v>
      </c>
      <c r="C1373" s="63" t="s">
        <v>33</v>
      </c>
      <c r="D1373" s="64">
        <f t="shared" si="42"/>
        <v>3946.1333300000001</v>
      </c>
      <c r="E1373" s="64"/>
      <c r="F1373" s="64">
        <v>3946.1333300000001</v>
      </c>
      <c r="G1373" s="64">
        <v>0</v>
      </c>
    </row>
    <row r="1374" spans="1:7" s="60" customFormat="1" ht="16.5" hidden="1" customHeight="1" x14ac:dyDescent="0.25">
      <c r="A1374" s="49" t="str">
        <f t="shared" si="43"/>
        <v>A</v>
      </c>
      <c r="B1374" s="63" t="s">
        <v>315</v>
      </c>
      <c r="C1374" s="63" t="s">
        <v>34</v>
      </c>
      <c r="D1374" s="64">
        <f t="shared" si="42"/>
        <v>3157.0270599999999</v>
      </c>
      <c r="E1374" s="64"/>
      <c r="F1374" s="64">
        <v>3157.0270599999999</v>
      </c>
      <c r="G1374" s="64">
        <v>0</v>
      </c>
    </row>
    <row r="1375" spans="1:7" s="60" customFormat="1" ht="15.75" hidden="1" thickBot="1" x14ac:dyDescent="0.3">
      <c r="A1375" s="49" t="str">
        <f t="shared" si="43"/>
        <v>A</v>
      </c>
      <c r="B1375" s="57" t="s">
        <v>827</v>
      </c>
      <c r="C1375" s="58" t="s">
        <v>828</v>
      </c>
      <c r="D1375" s="59">
        <f t="shared" si="42"/>
        <v>1741.70073</v>
      </c>
      <c r="E1375" s="59"/>
      <c r="F1375" s="59">
        <v>1741.70073</v>
      </c>
      <c r="G1375" s="59">
        <v>0</v>
      </c>
    </row>
    <row r="1376" spans="1:7" s="60" customFormat="1" ht="16.5" hidden="1" customHeight="1" thickTop="1" x14ac:dyDescent="0.25">
      <c r="A1376" s="49" t="str">
        <f t="shared" si="43"/>
        <v>A</v>
      </c>
      <c r="B1376" s="61" t="s">
        <v>315</v>
      </c>
      <c r="C1376" s="61" t="s">
        <v>18</v>
      </c>
      <c r="D1376" s="62">
        <f t="shared" si="42"/>
        <v>1741.70073</v>
      </c>
      <c r="E1376" s="62"/>
      <c r="F1376" s="62">
        <v>1741.70073</v>
      </c>
      <c r="G1376" s="62">
        <v>0</v>
      </c>
    </row>
    <row r="1377" spans="1:7" s="60" customFormat="1" ht="16.5" hidden="1" customHeight="1" x14ac:dyDescent="0.25">
      <c r="A1377" s="49" t="str">
        <f t="shared" si="43"/>
        <v>A</v>
      </c>
      <c r="B1377" s="63" t="s">
        <v>315</v>
      </c>
      <c r="C1377" s="63" t="s">
        <v>33</v>
      </c>
      <c r="D1377" s="64">
        <f t="shared" si="42"/>
        <v>1741.70073</v>
      </c>
      <c r="E1377" s="64"/>
      <c r="F1377" s="64">
        <v>1741.70073</v>
      </c>
      <c r="G1377" s="64">
        <v>0</v>
      </c>
    </row>
    <row r="1378" spans="1:7" s="60" customFormat="1" ht="15.75" hidden="1" thickBot="1" x14ac:dyDescent="0.3">
      <c r="A1378" s="49" t="str">
        <f t="shared" si="43"/>
        <v>A</v>
      </c>
      <c r="B1378" s="57" t="s">
        <v>829</v>
      </c>
      <c r="C1378" s="58" t="s">
        <v>830</v>
      </c>
      <c r="D1378" s="59">
        <f t="shared" si="42"/>
        <v>3157.0270599999999</v>
      </c>
      <c r="E1378" s="59"/>
      <c r="F1378" s="59">
        <v>3157.0270599999999</v>
      </c>
      <c r="G1378" s="59">
        <v>0</v>
      </c>
    </row>
    <row r="1379" spans="1:7" s="60" customFormat="1" ht="16.5" hidden="1" customHeight="1" thickTop="1" x14ac:dyDescent="0.25">
      <c r="A1379" s="49" t="str">
        <f t="shared" si="43"/>
        <v>A</v>
      </c>
      <c r="B1379" s="61" t="s">
        <v>315</v>
      </c>
      <c r="C1379" s="61" t="s">
        <v>18</v>
      </c>
      <c r="D1379" s="62">
        <f t="shared" si="42"/>
        <v>3157.0270599999999</v>
      </c>
      <c r="E1379" s="62"/>
      <c r="F1379" s="62">
        <v>3157.0270599999999</v>
      </c>
      <c r="G1379" s="62">
        <v>0</v>
      </c>
    </row>
    <row r="1380" spans="1:7" s="60" customFormat="1" ht="16.5" hidden="1" customHeight="1" x14ac:dyDescent="0.25">
      <c r="A1380" s="49" t="str">
        <f t="shared" si="43"/>
        <v>A</v>
      </c>
      <c r="B1380" s="63" t="s">
        <v>315</v>
      </c>
      <c r="C1380" s="63" t="s">
        <v>34</v>
      </c>
      <c r="D1380" s="64">
        <f t="shared" si="42"/>
        <v>3157.0270599999999</v>
      </c>
      <c r="E1380" s="64"/>
      <c r="F1380" s="64">
        <v>3157.0270599999999</v>
      </c>
      <c r="G1380" s="64">
        <v>0</v>
      </c>
    </row>
    <row r="1381" spans="1:7" s="60" customFormat="1" ht="15.75" hidden="1" thickBot="1" x14ac:dyDescent="0.3">
      <c r="A1381" s="49" t="str">
        <f t="shared" si="43"/>
        <v>A</v>
      </c>
      <c r="B1381" s="57" t="s">
        <v>831</v>
      </c>
      <c r="C1381" s="58" t="s">
        <v>832</v>
      </c>
      <c r="D1381" s="59">
        <f t="shared" si="42"/>
        <v>36</v>
      </c>
      <c r="E1381" s="59"/>
      <c r="F1381" s="59">
        <v>36</v>
      </c>
      <c r="G1381" s="59">
        <v>0</v>
      </c>
    </row>
    <row r="1382" spans="1:7" s="60" customFormat="1" ht="16.5" hidden="1" customHeight="1" thickTop="1" x14ac:dyDescent="0.25">
      <c r="A1382" s="49" t="str">
        <f t="shared" si="43"/>
        <v>A</v>
      </c>
      <c r="B1382" s="61" t="s">
        <v>315</v>
      </c>
      <c r="C1382" s="61" t="s">
        <v>18</v>
      </c>
      <c r="D1382" s="62">
        <f t="shared" si="42"/>
        <v>36</v>
      </c>
      <c r="E1382" s="62"/>
      <c r="F1382" s="62">
        <v>36</v>
      </c>
      <c r="G1382" s="62">
        <v>0</v>
      </c>
    </row>
    <row r="1383" spans="1:7" s="60" customFormat="1" ht="16.5" hidden="1" customHeight="1" x14ac:dyDescent="0.25">
      <c r="A1383" s="49" t="str">
        <f t="shared" si="43"/>
        <v>A</v>
      </c>
      <c r="B1383" s="63" t="s">
        <v>315</v>
      </c>
      <c r="C1383" s="63" t="s">
        <v>33</v>
      </c>
      <c r="D1383" s="64">
        <f t="shared" si="42"/>
        <v>36</v>
      </c>
      <c r="E1383" s="64"/>
      <c r="F1383" s="64">
        <v>36</v>
      </c>
      <c r="G1383" s="64">
        <v>0</v>
      </c>
    </row>
    <row r="1384" spans="1:7" s="60" customFormat="1" ht="15.75" hidden="1" thickBot="1" x14ac:dyDescent="0.3">
      <c r="A1384" s="49" t="str">
        <f t="shared" si="43"/>
        <v>A</v>
      </c>
      <c r="B1384" s="57" t="s">
        <v>833</v>
      </c>
      <c r="C1384" s="58" t="s">
        <v>834</v>
      </c>
      <c r="D1384" s="59">
        <f t="shared" si="42"/>
        <v>2156.7395999999999</v>
      </c>
      <c r="E1384" s="59"/>
      <c r="F1384" s="59">
        <v>2156.7395999999999</v>
      </c>
      <c r="G1384" s="59">
        <v>0</v>
      </c>
    </row>
    <row r="1385" spans="1:7" s="60" customFormat="1" ht="16.5" hidden="1" customHeight="1" thickTop="1" x14ac:dyDescent="0.25">
      <c r="A1385" s="49" t="str">
        <f t="shared" si="43"/>
        <v>A</v>
      </c>
      <c r="B1385" s="61" t="s">
        <v>315</v>
      </c>
      <c r="C1385" s="61" t="s">
        <v>18</v>
      </c>
      <c r="D1385" s="62">
        <f t="shared" si="42"/>
        <v>2156.7395999999999</v>
      </c>
      <c r="E1385" s="62"/>
      <c r="F1385" s="62">
        <v>2156.7395999999999</v>
      </c>
      <c r="G1385" s="62">
        <v>0</v>
      </c>
    </row>
    <row r="1386" spans="1:7" s="60" customFormat="1" ht="16.5" hidden="1" customHeight="1" x14ac:dyDescent="0.25">
      <c r="A1386" s="49" t="str">
        <f t="shared" si="43"/>
        <v>A</v>
      </c>
      <c r="B1386" s="63" t="s">
        <v>315</v>
      </c>
      <c r="C1386" s="63" t="s">
        <v>33</v>
      </c>
      <c r="D1386" s="64">
        <f t="shared" si="42"/>
        <v>2156.7395999999999</v>
      </c>
      <c r="E1386" s="64"/>
      <c r="F1386" s="64">
        <v>2156.7395999999999</v>
      </c>
      <c r="G1386" s="64">
        <v>0</v>
      </c>
    </row>
    <row r="1387" spans="1:7" s="60" customFormat="1" ht="15.75" hidden="1" thickBot="1" x14ac:dyDescent="0.3">
      <c r="A1387" s="49" t="str">
        <f t="shared" si="43"/>
        <v>A</v>
      </c>
      <c r="B1387" s="57" t="s">
        <v>835</v>
      </c>
      <c r="C1387" s="58" t="s">
        <v>836</v>
      </c>
      <c r="D1387" s="59">
        <f t="shared" si="42"/>
        <v>11.693</v>
      </c>
      <c r="E1387" s="59"/>
      <c r="F1387" s="59">
        <v>11.693</v>
      </c>
      <c r="G1387" s="59">
        <v>0</v>
      </c>
    </row>
    <row r="1388" spans="1:7" s="60" customFormat="1" ht="16.5" hidden="1" customHeight="1" thickTop="1" x14ac:dyDescent="0.25">
      <c r="A1388" s="49" t="str">
        <f t="shared" si="43"/>
        <v>A</v>
      </c>
      <c r="B1388" s="61" t="s">
        <v>315</v>
      </c>
      <c r="C1388" s="61" t="s">
        <v>18</v>
      </c>
      <c r="D1388" s="62">
        <f t="shared" si="42"/>
        <v>11.693</v>
      </c>
      <c r="E1388" s="62"/>
      <c r="F1388" s="62">
        <v>11.693</v>
      </c>
      <c r="G1388" s="62">
        <v>0</v>
      </c>
    </row>
    <row r="1389" spans="1:7" s="60" customFormat="1" ht="16.5" hidden="1" customHeight="1" x14ac:dyDescent="0.25">
      <c r="A1389" s="49" t="str">
        <f t="shared" si="43"/>
        <v>A</v>
      </c>
      <c r="B1389" s="63" t="s">
        <v>315</v>
      </c>
      <c r="C1389" s="63" t="s">
        <v>33</v>
      </c>
      <c r="D1389" s="64">
        <f t="shared" si="42"/>
        <v>11.693</v>
      </c>
      <c r="E1389" s="64"/>
      <c r="F1389" s="64">
        <v>11.693</v>
      </c>
      <c r="G1389" s="64">
        <v>0</v>
      </c>
    </row>
    <row r="1390" spans="1:7" s="60" customFormat="1" ht="15.75" hidden="1" thickBot="1" x14ac:dyDescent="0.3">
      <c r="A1390" s="49" t="str">
        <f t="shared" si="43"/>
        <v>A</v>
      </c>
      <c r="B1390" s="57" t="s">
        <v>837</v>
      </c>
      <c r="C1390" s="58" t="s">
        <v>838</v>
      </c>
      <c r="D1390" s="59">
        <f t="shared" si="42"/>
        <v>20547.044329999997</v>
      </c>
      <c r="E1390" s="59"/>
      <c r="F1390" s="59">
        <v>20547.044329999997</v>
      </c>
      <c r="G1390" s="59">
        <v>0</v>
      </c>
    </row>
    <row r="1391" spans="1:7" s="60" customFormat="1" ht="16.5" hidden="1" customHeight="1" thickTop="1" x14ac:dyDescent="0.25">
      <c r="A1391" s="49" t="str">
        <f t="shared" si="43"/>
        <v>A</v>
      </c>
      <c r="B1391" s="61" t="s">
        <v>315</v>
      </c>
      <c r="C1391" s="61" t="s">
        <v>18</v>
      </c>
      <c r="D1391" s="62">
        <f t="shared" si="42"/>
        <v>20547.044329999997</v>
      </c>
      <c r="E1391" s="62"/>
      <c r="F1391" s="62">
        <v>20547.044329999997</v>
      </c>
      <c r="G1391" s="62">
        <v>0</v>
      </c>
    </row>
    <row r="1392" spans="1:7" s="60" customFormat="1" ht="16.5" hidden="1" customHeight="1" x14ac:dyDescent="0.25">
      <c r="A1392" s="49" t="str">
        <f t="shared" si="43"/>
        <v>A</v>
      </c>
      <c r="B1392" s="63" t="s">
        <v>315</v>
      </c>
      <c r="C1392" s="63" t="s">
        <v>20</v>
      </c>
      <c r="D1392" s="64">
        <f t="shared" si="42"/>
        <v>1006.3825000000001</v>
      </c>
      <c r="E1392" s="64"/>
      <c r="F1392" s="64">
        <v>1006.3825000000001</v>
      </c>
      <c r="G1392" s="64">
        <v>0</v>
      </c>
    </row>
    <row r="1393" spans="1:7" s="60" customFormat="1" ht="16.5" hidden="1" customHeight="1" x14ac:dyDescent="0.25">
      <c r="A1393" s="49" t="str">
        <f t="shared" si="43"/>
        <v>A</v>
      </c>
      <c r="B1393" s="63" t="s">
        <v>315</v>
      </c>
      <c r="C1393" s="63" t="s">
        <v>33</v>
      </c>
      <c r="D1393" s="64">
        <f t="shared" si="42"/>
        <v>19540.661829999997</v>
      </c>
      <c r="E1393" s="64"/>
      <c r="F1393" s="64">
        <v>19540.661829999997</v>
      </c>
      <c r="G1393" s="64">
        <v>0</v>
      </c>
    </row>
    <row r="1394" spans="1:7" s="60" customFormat="1" ht="26.25" hidden="1" thickBot="1" x14ac:dyDescent="0.3">
      <c r="A1394" s="49" t="str">
        <f t="shared" si="43"/>
        <v>A</v>
      </c>
      <c r="B1394" s="57" t="s">
        <v>839</v>
      </c>
      <c r="C1394" s="58" t="s">
        <v>840</v>
      </c>
      <c r="D1394" s="59">
        <f t="shared" si="42"/>
        <v>1117.4781499999999</v>
      </c>
      <c r="E1394" s="59"/>
      <c r="F1394" s="59">
        <v>1117.4781499999999</v>
      </c>
      <c r="G1394" s="59">
        <v>0</v>
      </c>
    </row>
    <row r="1395" spans="1:7" s="60" customFormat="1" ht="16.5" hidden="1" customHeight="1" thickTop="1" x14ac:dyDescent="0.25">
      <c r="A1395" s="49" t="str">
        <f t="shared" si="43"/>
        <v>A</v>
      </c>
      <c r="B1395" s="61" t="s">
        <v>315</v>
      </c>
      <c r="C1395" s="61" t="s">
        <v>18</v>
      </c>
      <c r="D1395" s="62">
        <f t="shared" si="42"/>
        <v>1117.4781499999999</v>
      </c>
      <c r="E1395" s="62"/>
      <c r="F1395" s="62">
        <v>1117.4781499999999</v>
      </c>
      <c r="G1395" s="62">
        <v>0</v>
      </c>
    </row>
    <row r="1396" spans="1:7" s="60" customFormat="1" ht="16.5" hidden="1" customHeight="1" x14ac:dyDescent="0.25">
      <c r="A1396" s="49" t="str">
        <f t="shared" si="43"/>
        <v>A</v>
      </c>
      <c r="B1396" s="63" t="s">
        <v>315</v>
      </c>
      <c r="C1396" s="63" t="s">
        <v>33</v>
      </c>
      <c r="D1396" s="64">
        <f t="shared" si="42"/>
        <v>1117.4781499999999</v>
      </c>
      <c r="E1396" s="64"/>
      <c r="F1396" s="64">
        <v>1117.4781499999999</v>
      </c>
      <c r="G1396" s="64">
        <v>0</v>
      </c>
    </row>
    <row r="1397" spans="1:7" s="60" customFormat="1" ht="15.75" hidden="1" thickBot="1" x14ac:dyDescent="0.3">
      <c r="A1397" s="49" t="str">
        <f t="shared" si="43"/>
        <v>A</v>
      </c>
      <c r="B1397" s="57" t="s">
        <v>841</v>
      </c>
      <c r="C1397" s="58" t="s">
        <v>842</v>
      </c>
      <c r="D1397" s="59">
        <f t="shared" si="42"/>
        <v>2143.1803</v>
      </c>
      <c r="E1397" s="59"/>
      <c r="F1397" s="59">
        <v>2143.1803</v>
      </c>
      <c r="G1397" s="59">
        <v>0</v>
      </c>
    </row>
    <row r="1398" spans="1:7" s="60" customFormat="1" ht="16.5" hidden="1" customHeight="1" thickTop="1" x14ac:dyDescent="0.25">
      <c r="A1398" s="49" t="str">
        <f t="shared" si="43"/>
        <v>A</v>
      </c>
      <c r="B1398" s="61" t="s">
        <v>315</v>
      </c>
      <c r="C1398" s="61" t="s">
        <v>18</v>
      </c>
      <c r="D1398" s="62">
        <f t="shared" si="42"/>
        <v>2143.1803</v>
      </c>
      <c r="E1398" s="62"/>
      <c r="F1398" s="62">
        <v>2143.1803</v>
      </c>
      <c r="G1398" s="62">
        <v>0</v>
      </c>
    </row>
    <row r="1399" spans="1:7" s="60" customFormat="1" ht="16.5" hidden="1" customHeight="1" x14ac:dyDescent="0.25">
      <c r="A1399" s="49" t="str">
        <f t="shared" si="43"/>
        <v>A</v>
      </c>
      <c r="B1399" s="63" t="s">
        <v>315</v>
      </c>
      <c r="C1399" s="63" t="s">
        <v>33</v>
      </c>
      <c r="D1399" s="64">
        <f t="shared" si="42"/>
        <v>2143.1803</v>
      </c>
      <c r="E1399" s="64"/>
      <c r="F1399" s="64">
        <v>2143.1803</v>
      </c>
      <c r="G1399" s="64">
        <v>0</v>
      </c>
    </row>
    <row r="1400" spans="1:7" s="60" customFormat="1" ht="15.75" hidden="1" thickBot="1" x14ac:dyDescent="0.3">
      <c r="A1400" s="49" t="str">
        <f t="shared" si="43"/>
        <v>A</v>
      </c>
      <c r="B1400" s="57" t="s">
        <v>843</v>
      </c>
      <c r="C1400" s="58" t="s">
        <v>844</v>
      </c>
      <c r="D1400" s="59">
        <f t="shared" si="42"/>
        <v>2805.759</v>
      </c>
      <c r="E1400" s="59"/>
      <c r="F1400" s="59">
        <v>2805.759</v>
      </c>
      <c r="G1400" s="59">
        <v>0</v>
      </c>
    </row>
    <row r="1401" spans="1:7" s="60" customFormat="1" ht="16.5" hidden="1" customHeight="1" thickTop="1" x14ac:dyDescent="0.25">
      <c r="A1401" s="49" t="str">
        <f t="shared" si="43"/>
        <v>A</v>
      </c>
      <c r="B1401" s="61" t="s">
        <v>315</v>
      </c>
      <c r="C1401" s="61" t="s">
        <v>18</v>
      </c>
      <c r="D1401" s="62">
        <f t="shared" si="42"/>
        <v>2805.759</v>
      </c>
      <c r="E1401" s="62"/>
      <c r="F1401" s="62">
        <v>2805.759</v>
      </c>
      <c r="G1401" s="62">
        <v>0</v>
      </c>
    </row>
    <row r="1402" spans="1:7" s="60" customFormat="1" ht="16.5" hidden="1" customHeight="1" x14ac:dyDescent="0.25">
      <c r="A1402" s="49" t="str">
        <f t="shared" si="43"/>
        <v>A</v>
      </c>
      <c r="B1402" s="63" t="s">
        <v>315</v>
      </c>
      <c r="C1402" s="63" t="s">
        <v>33</v>
      </c>
      <c r="D1402" s="64">
        <f t="shared" si="42"/>
        <v>2805.759</v>
      </c>
      <c r="E1402" s="64"/>
      <c r="F1402" s="64">
        <v>2805.759</v>
      </c>
      <c r="G1402" s="64">
        <v>0</v>
      </c>
    </row>
    <row r="1403" spans="1:7" s="60" customFormat="1" ht="26.25" hidden="1" thickBot="1" x14ac:dyDescent="0.3">
      <c r="A1403" s="49" t="str">
        <f t="shared" si="43"/>
        <v>A</v>
      </c>
      <c r="B1403" s="57" t="s">
        <v>845</v>
      </c>
      <c r="C1403" s="58" t="s">
        <v>846</v>
      </c>
      <c r="D1403" s="59">
        <f t="shared" si="42"/>
        <v>2872.0445099999997</v>
      </c>
      <c r="E1403" s="59"/>
      <c r="F1403" s="59">
        <v>2872.0445099999997</v>
      </c>
      <c r="G1403" s="59">
        <v>0</v>
      </c>
    </row>
    <row r="1404" spans="1:7" s="60" customFormat="1" ht="16.5" hidden="1" customHeight="1" thickTop="1" x14ac:dyDescent="0.25">
      <c r="A1404" s="49" t="str">
        <f t="shared" si="43"/>
        <v>A</v>
      </c>
      <c r="B1404" s="61" t="s">
        <v>315</v>
      </c>
      <c r="C1404" s="61" t="s">
        <v>18</v>
      </c>
      <c r="D1404" s="62">
        <f t="shared" si="42"/>
        <v>2872.0445099999997</v>
      </c>
      <c r="E1404" s="62"/>
      <c r="F1404" s="62">
        <v>2872.0445099999997</v>
      </c>
      <c r="G1404" s="62">
        <v>0</v>
      </c>
    </row>
    <row r="1405" spans="1:7" s="60" customFormat="1" ht="16.5" hidden="1" customHeight="1" x14ac:dyDescent="0.25">
      <c r="A1405" s="49" t="str">
        <f t="shared" si="43"/>
        <v>A</v>
      </c>
      <c r="B1405" s="63" t="s">
        <v>315</v>
      </c>
      <c r="C1405" s="63" t="s">
        <v>33</v>
      </c>
      <c r="D1405" s="64">
        <f t="shared" si="42"/>
        <v>2872.0445099999997</v>
      </c>
      <c r="E1405" s="64"/>
      <c r="F1405" s="64">
        <v>2872.0445099999997</v>
      </c>
      <c r="G1405" s="64">
        <v>0</v>
      </c>
    </row>
    <row r="1406" spans="1:7" s="60" customFormat="1" ht="15.75" hidden="1" thickBot="1" x14ac:dyDescent="0.3">
      <c r="A1406" s="49" t="str">
        <f t="shared" si="43"/>
        <v>A</v>
      </c>
      <c r="B1406" s="57" t="s">
        <v>847</v>
      </c>
      <c r="C1406" s="58" t="s">
        <v>848</v>
      </c>
      <c r="D1406" s="59">
        <f t="shared" si="42"/>
        <v>417.04399999999998</v>
      </c>
      <c r="E1406" s="59"/>
      <c r="F1406" s="59">
        <v>417.04399999999998</v>
      </c>
      <c r="G1406" s="59">
        <v>0</v>
      </c>
    </row>
    <row r="1407" spans="1:7" s="60" customFormat="1" ht="16.5" hidden="1" customHeight="1" thickTop="1" x14ac:dyDescent="0.25">
      <c r="A1407" s="49" t="str">
        <f t="shared" si="43"/>
        <v>A</v>
      </c>
      <c r="B1407" s="61" t="s">
        <v>315</v>
      </c>
      <c r="C1407" s="61" t="s">
        <v>18</v>
      </c>
      <c r="D1407" s="62">
        <f t="shared" si="42"/>
        <v>417.04399999999998</v>
      </c>
      <c r="E1407" s="62"/>
      <c r="F1407" s="62">
        <v>417.04399999999998</v>
      </c>
      <c r="G1407" s="62">
        <v>0</v>
      </c>
    </row>
    <row r="1408" spans="1:7" s="60" customFormat="1" ht="16.5" hidden="1" customHeight="1" x14ac:dyDescent="0.25">
      <c r="A1408" s="49" t="str">
        <f t="shared" si="43"/>
        <v>A</v>
      </c>
      <c r="B1408" s="63" t="s">
        <v>315</v>
      </c>
      <c r="C1408" s="63" t="s">
        <v>33</v>
      </c>
      <c r="D1408" s="64">
        <f t="shared" si="42"/>
        <v>417.04399999999998</v>
      </c>
      <c r="E1408" s="64"/>
      <c r="F1408" s="64">
        <v>417.04399999999998</v>
      </c>
      <c r="G1408" s="64">
        <v>0</v>
      </c>
    </row>
    <row r="1409" spans="1:7" s="60" customFormat="1" ht="15.75" hidden="1" thickBot="1" x14ac:dyDescent="0.3">
      <c r="A1409" s="49" t="str">
        <f t="shared" si="43"/>
        <v>A</v>
      </c>
      <c r="B1409" s="57" t="s">
        <v>849</v>
      </c>
      <c r="C1409" s="58" t="s">
        <v>850</v>
      </c>
      <c r="D1409" s="59">
        <f t="shared" si="42"/>
        <v>7781.4768700000013</v>
      </c>
      <c r="E1409" s="59"/>
      <c r="F1409" s="59">
        <v>7781.4768700000013</v>
      </c>
      <c r="G1409" s="59">
        <v>0</v>
      </c>
    </row>
    <row r="1410" spans="1:7" s="60" customFormat="1" ht="16.5" hidden="1" customHeight="1" thickTop="1" x14ac:dyDescent="0.25">
      <c r="A1410" s="49" t="str">
        <f t="shared" si="43"/>
        <v>A</v>
      </c>
      <c r="B1410" s="61" t="s">
        <v>315</v>
      </c>
      <c r="C1410" s="61" t="s">
        <v>18</v>
      </c>
      <c r="D1410" s="62">
        <f t="shared" si="42"/>
        <v>7781.4768700000013</v>
      </c>
      <c r="E1410" s="62"/>
      <c r="F1410" s="62">
        <v>7781.4768700000013</v>
      </c>
      <c r="G1410" s="62">
        <v>0</v>
      </c>
    </row>
    <row r="1411" spans="1:7" s="60" customFormat="1" ht="16.5" hidden="1" customHeight="1" x14ac:dyDescent="0.25">
      <c r="A1411" s="49" t="str">
        <f t="shared" si="43"/>
        <v>A</v>
      </c>
      <c r="B1411" s="63" t="s">
        <v>315</v>
      </c>
      <c r="C1411" s="63" t="s">
        <v>20</v>
      </c>
      <c r="D1411" s="64">
        <f t="shared" ref="D1411:D1474" si="44">-E1411+F1411+G1411</f>
        <v>274.66750000000002</v>
      </c>
      <c r="E1411" s="64"/>
      <c r="F1411" s="64">
        <v>274.66750000000002</v>
      </c>
      <c r="G1411" s="64">
        <v>0</v>
      </c>
    </row>
    <row r="1412" spans="1:7" s="60" customFormat="1" ht="16.5" hidden="1" customHeight="1" x14ac:dyDescent="0.25">
      <c r="A1412" s="49" t="str">
        <f t="shared" ref="A1412:A1475" si="45">IF(OR(D1412&lt;&gt;0,),"A","B")</f>
        <v>A</v>
      </c>
      <c r="B1412" s="63" t="s">
        <v>315</v>
      </c>
      <c r="C1412" s="63" t="s">
        <v>33</v>
      </c>
      <c r="D1412" s="64">
        <f t="shared" si="44"/>
        <v>7506.8093699999999</v>
      </c>
      <c r="E1412" s="64"/>
      <c r="F1412" s="64">
        <v>7506.8093699999999</v>
      </c>
      <c r="G1412" s="64">
        <v>0</v>
      </c>
    </row>
    <row r="1413" spans="1:7" s="60" customFormat="1" ht="26.25" hidden="1" thickBot="1" x14ac:dyDescent="0.3">
      <c r="A1413" s="49" t="str">
        <f t="shared" si="45"/>
        <v>A</v>
      </c>
      <c r="B1413" s="57" t="s">
        <v>851</v>
      </c>
      <c r="C1413" s="58" t="s">
        <v>852</v>
      </c>
      <c r="D1413" s="59">
        <f t="shared" si="44"/>
        <v>1796.0225</v>
      </c>
      <c r="E1413" s="59"/>
      <c r="F1413" s="59">
        <v>1796.0225</v>
      </c>
      <c r="G1413" s="59">
        <v>0</v>
      </c>
    </row>
    <row r="1414" spans="1:7" s="60" customFormat="1" ht="16.5" hidden="1" customHeight="1" thickTop="1" x14ac:dyDescent="0.25">
      <c r="A1414" s="49" t="str">
        <f t="shared" si="45"/>
        <v>A</v>
      </c>
      <c r="B1414" s="61" t="s">
        <v>315</v>
      </c>
      <c r="C1414" s="61" t="s">
        <v>18</v>
      </c>
      <c r="D1414" s="62">
        <f t="shared" si="44"/>
        <v>1796.0225</v>
      </c>
      <c r="E1414" s="62"/>
      <c r="F1414" s="62">
        <v>1796.0225</v>
      </c>
      <c r="G1414" s="62">
        <v>0</v>
      </c>
    </row>
    <row r="1415" spans="1:7" s="60" customFormat="1" ht="16.5" hidden="1" customHeight="1" x14ac:dyDescent="0.25">
      <c r="A1415" s="49" t="str">
        <f t="shared" si="45"/>
        <v>A</v>
      </c>
      <c r="B1415" s="63" t="s">
        <v>315</v>
      </c>
      <c r="C1415" s="63" t="s">
        <v>33</v>
      </c>
      <c r="D1415" s="64">
        <f t="shared" si="44"/>
        <v>1796.0225</v>
      </c>
      <c r="E1415" s="64"/>
      <c r="F1415" s="64">
        <v>1796.0225</v>
      </c>
      <c r="G1415" s="64">
        <v>0</v>
      </c>
    </row>
    <row r="1416" spans="1:7" s="60" customFormat="1" ht="15.75" hidden="1" thickBot="1" x14ac:dyDescent="0.3">
      <c r="A1416" s="49" t="str">
        <f t="shared" si="45"/>
        <v>A</v>
      </c>
      <c r="B1416" s="57" t="s">
        <v>853</v>
      </c>
      <c r="C1416" s="58" t="s">
        <v>854</v>
      </c>
      <c r="D1416" s="59">
        <f t="shared" si="44"/>
        <v>731.71500000000003</v>
      </c>
      <c r="E1416" s="59"/>
      <c r="F1416" s="59">
        <v>731.71500000000003</v>
      </c>
      <c r="G1416" s="59">
        <v>0</v>
      </c>
    </row>
    <row r="1417" spans="1:7" s="60" customFormat="1" ht="16.5" hidden="1" customHeight="1" thickTop="1" x14ac:dyDescent="0.25">
      <c r="A1417" s="49" t="str">
        <f t="shared" si="45"/>
        <v>A</v>
      </c>
      <c r="B1417" s="61" t="s">
        <v>315</v>
      </c>
      <c r="C1417" s="61" t="s">
        <v>18</v>
      </c>
      <c r="D1417" s="62">
        <f t="shared" si="44"/>
        <v>731.71500000000003</v>
      </c>
      <c r="E1417" s="62"/>
      <c r="F1417" s="62">
        <v>731.71500000000003</v>
      </c>
      <c r="G1417" s="62">
        <v>0</v>
      </c>
    </row>
    <row r="1418" spans="1:7" s="60" customFormat="1" ht="16.5" hidden="1" customHeight="1" x14ac:dyDescent="0.25">
      <c r="A1418" s="49" t="str">
        <f t="shared" si="45"/>
        <v>A</v>
      </c>
      <c r="B1418" s="63" t="s">
        <v>315</v>
      </c>
      <c r="C1418" s="63" t="s">
        <v>20</v>
      </c>
      <c r="D1418" s="64">
        <f t="shared" si="44"/>
        <v>731.71500000000003</v>
      </c>
      <c r="E1418" s="64"/>
      <c r="F1418" s="64">
        <v>731.71500000000003</v>
      </c>
      <c r="G1418" s="64">
        <v>0</v>
      </c>
    </row>
    <row r="1419" spans="1:7" s="60" customFormat="1" ht="26.25" hidden="1" thickBot="1" x14ac:dyDescent="0.3">
      <c r="A1419" s="49" t="str">
        <f t="shared" si="45"/>
        <v>A</v>
      </c>
      <c r="B1419" s="57" t="s">
        <v>855</v>
      </c>
      <c r="C1419" s="58" t="s">
        <v>856</v>
      </c>
      <c r="D1419" s="59">
        <f t="shared" si="44"/>
        <v>173.364</v>
      </c>
      <c r="E1419" s="59"/>
      <c r="F1419" s="59">
        <v>173.364</v>
      </c>
      <c r="G1419" s="59">
        <v>0</v>
      </c>
    </row>
    <row r="1420" spans="1:7" s="60" customFormat="1" ht="16.5" hidden="1" customHeight="1" thickTop="1" x14ac:dyDescent="0.25">
      <c r="A1420" s="49" t="str">
        <f t="shared" si="45"/>
        <v>A</v>
      </c>
      <c r="B1420" s="61" t="s">
        <v>315</v>
      </c>
      <c r="C1420" s="61" t="s">
        <v>18</v>
      </c>
      <c r="D1420" s="62">
        <f t="shared" si="44"/>
        <v>173.364</v>
      </c>
      <c r="E1420" s="62"/>
      <c r="F1420" s="62">
        <v>173.364</v>
      </c>
      <c r="G1420" s="62">
        <v>0</v>
      </c>
    </row>
    <row r="1421" spans="1:7" s="60" customFormat="1" ht="16.5" hidden="1" customHeight="1" x14ac:dyDescent="0.25">
      <c r="A1421" s="49" t="str">
        <f t="shared" si="45"/>
        <v>A</v>
      </c>
      <c r="B1421" s="63" t="s">
        <v>315</v>
      </c>
      <c r="C1421" s="63" t="s">
        <v>33</v>
      </c>
      <c r="D1421" s="64">
        <f t="shared" si="44"/>
        <v>173.364</v>
      </c>
      <c r="E1421" s="64"/>
      <c r="F1421" s="64">
        <v>173.364</v>
      </c>
      <c r="G1421" s="64">
        <v>0</v>
      </c>
    </row>
    <row r="1422" spans="1:7" s="60" customFormat="1" ht="39" hidden="1" thickBot="1" x14ac:dyDescent="0.3">
      <c r="A1422" s="49" t="str">
        <f t="shared" si="45"/>
        <v>A</v>
      </c>
      <c r="B1422" s="57" t="s">
        <v>857</v>
      </c>
      <c r="C1422" s="58" t="s">
        <v>858</v>
      </c>
      <c r="D1422" s="59">
        <f t="shared" si="44"/>
        <v>191.8</v>
      </c>
      <c r="E1422" s="59"/>
      <c r="F1422" s="59">
        <v>191.8</v>
      </c>
      <c r="G1422" s="59">
        <v>0</v>
      </c>
    </row>
    <row r="1423" spans="1:7" s="60" customFormat="1" ht="16.5" hidden="1" customHeight="1" thickTop="1" x14ac:dyDescent="0.25">
      <c r="A1423" s="49" t="str">
        <f t="shared" si="45"/>
        <v>A</v>
      </c>
      <c r="B1423" s="61" t="s">
        <v>315</v>
      </c>
      <c r="C1423" s="61" t="s">
        <v>18</v>
      </c>
      <c r="D1423" s="62">
        <f t="shared" si="44"/>
        <v>191.8</v>
      </c>
      <c r="E1423" s="62"/>
      <c r="F1423" s="62">
        <v>191.8</v>
      </c>
      <c r="G1423" s="62">
        <v>0</v>
      </c>
    </row>
    <row r="1424" spans="1:7" s="60" customFormat="1" ht="16.5" hidden="1" customHeight="1" x14ac:dyDescent="0.25">
      <c r="A1424" s="49" t="str">
        <f t="shared" si="45"/>
        <v>A</v>
      </c>
      <c r="B1424" s="63" t="s">
        <v>315</v>
      </c>
      <c r="C1424" s="63" t="s">
        <v>33</v>
      </c>
      <c r="D1424" s="64">
        <f t="shared" si="44"/>
        <v>191.8</v>
      </c>
      <c r="E1424" s="64"/>
      <c r="F1424" s="64">
        <v>191.8</v>
      </c>
      <c r="G1424" s="64">
        <v>0</v>
      </c>
    </row>
    <row r="1425" spans="1:7" s="60" customFormat="1" ht="15.75" hidden="1" thickBot="1" x14ac:dyDescent="0.3">
      <c r="A1425" s="49" t="str">
        <f t="shared" si="45"/>
        <v>A</v>
      </c>
      <c r="B1425" s="57" t="s">
        <v>859</v>
      </c>
      <c r="C1425" s="58" t="s">
        <v>860</v>
      </c>
      <c r="D1425" s="59">
        <f t="shared" si="44"/>
        <v>507.09</v>
      </c>
      <c r="E1425" s="59"/>
      <c r="F1425" s="59">
        <v>507.09</v>
      </c>
      <c r="G1425" s="59">
        <v>0</v>
      </c>
    </row>
    <row r="1426" spans="1:7" s="60" customFormat="1" ht="16.5" hidden="1" customHeight="1" thickTop="1" x14ac:dyDescent="0.25">
      <c r="A1426" s="49" t="str">
        <f t="shared" si="45"/>
        <v>A</v>
      </c>
      <c r="B1426" s="61" t="s">
        <v>315</v>
      </c>
      <c r="C1426" s="61" t="s">
        <v>18</v>
      </c>
      <c r="D1426" s="62">
        <f t="shared" si="44"/>
        <v>507.09</v>
      </c>
      <c r="E1426" s="62"/>
      <c r="F1426" s="62">
        <v>507.09</v>
      </c>
      <c r="G1426" s="62">
        <v>0</v>
      </c>
    </row>
    <row r="1427" spans="1:7" s="60" customFormat="1" ht="16.5" hidden="1" customHeight="1" x14ac:dyDescent="0.25">
      <c r="A1427" s="49" t="str">
        <f t="shared" si="45"/>
        <v>A</v>
      </c>
      <c r="B1427" s="63" t="s">
        <v>315</v>
      </c>
      <c r="C1427" s="63" t="s">
        <v>33</v>
      </c>
      <c r="D1427" s="64">
        <f t="shared" si="44"/>
        <v>507.09</v>
      </c>
      <c r="E1427" s="64"/>
      <c r="F1427" s="64">
        <v>507.09</v>
      </c>
      <c r="G1427" s="64">
        <v>0</v>
      </c>
    </row>
    <row r="1428" spans="1:7" s="60" customFormat="1" ht="26.25" hidden="1" thickBot="1" x14ac:dyDescent="0.3">
      <c r="A1428" s="49" t="str">
        <f t="shared" si="45"/>
        <v>A</v>
      </c>
      <c r="B1428" s="57" t="s">
        <v>861</v>
      </c>
      <c r="C1428" s="58" t="s">
        <v>862</v>
      </c>
      <c r="D1428" s="59">
        <f t="shared" si="44"/>
        <v>9.43</v>
      </c>
      <c r="E1428" s="59"/>
      <c r="F1428" s="59">
        <v>9.43</v>
      </c>
      <c r="G1428" s="59">
        <v>0</v>
      </c>
    </row>
    <row r="1429" spans="1:7" s="60" customFormat="1" ht="16.5" hidden="1" customHeight="1" thickTop="1" x14ac:dyDescent="0.25">
      <c r="A1429" s="49" t="str">
        <f t="shared" si="45"/>
        <v>A</v>
      </c>
      <c r="B1429" s="61" t="s">
        <v>315</v>
      </c>
      <c r="C1429" s="61" t="s">
        <v>18</v>
      </c>
      <c r="D1429" s="62">
        <f t="shared" si="44"/>
        <v>9.43</v>
      </c>
      <c r="E1429" s="62"/>
      <c r="F1429" s="62">
        <v>9.43</v>
      </c>
      <c r="G1429" s="62">
        <v>0</v>
      </c>
    </row>
    <row r="1430" spans="1:7" s="60" customFormat="1" ht="16.5" hidden="1" customHeight="1" x14ac:dyDescent="0.25">
      <c r="A1430" s="49" t="str">
        <f t="shared" si="45"/>
        <v>A</v>
      </c>
      <c r="B1430" s="63" t="s">
        <v>315</v>
      </c>
      <c r="C1430" s="63" t="s">
        <v>33</v>
      </c>
      <c r="D1430" s="64">
        <f t="shared" si="44"/>
        <v>9.43</v>
      </c>
      <c r="E1430" s="64"/>
      <c r="F1430" s="64">
        <v>9.43</v>
      </c>
      <c r="G1430" s="64">
        <v>0</v>
      </c>
    </row>
    <row r="1431" spans="1:7" s="60" customFormat="1" ht="26.25" hidden="1" thickBot="1" x14ac:dyDescent="0.3">
      <c r="A1431" s="49" t="str">
        <f t="shared" si="45"/>
        <v>A</v>
      </c>
      <c r="B1431" s="57" t="s">
        <v>863</v>
      </c>
      <c r="C1431" s="58" t="s">
        <v>864</v>
      </c>
      <c r="D1431" s="59">
        <f t="shared" si="44"/>
        <v>0.64</v>
      </c>
      <c r="E1431" s="59"/>
      <c r="F1431" s="59">
        <v>0.64</v>
      </c>
      <c r="G1431" s="59">
        <v>0</v>
      </c>
    </row>
    <row r="1432" spans="1:7" s="60" customFormat="1" ht="16.5" hidden="1" customHeight="1" thickTop="1" x14ac:dyDescent="0.25">
      <c r="A1432" s="49" t="str">
        <f t="shared" si="45"/>
        <v>A</v>
      </c>
      <c r="B1432" s="61" t="s">
        <v>315</v>
      </c>
      <c r="C1432" s="61" t="s">
        <v>18</v>
      </c>
      <c r="D1432" s="62">
        <f t="shared" si="44"/>
        <v>0.64</v>
      </c>
      <c r="E1432" s="62"/>
      <c r="F1432" s="62">
        <v>0.64</v>
      </c>
      <c r="G1432" s="62">
        <v>0</v>
      </c>
    </row>
    <row r="1433" spans="1:7" s="60" customFormat="1" ht="16.5" hidden="1" customHeight="1" x14ac:dyDescent="0.25">
      <c r="A1433" s="49" t="str">
        <f t="shared" si="45"/>
        <v>A</v>
      </c>
      <c r="B1433" s="63" t="s">
        <v>315</v>
      </c>
      <c r="C1433" s="63" t="s">
        <v>33</v>
      </c>
      <c r="D1433" s="64">
        <f t="shared" si="44"/>
        <v>0.64</v>
      </c>
      <c r="E1433" s="64"/>
      <c r="F1433" s="64">
        <v>0.64</v>
      </c>
      <c r="G1433" s="64">
        <v>0</v>
      </c>
    </row>
    <row r="1434" spans="1:7" ht="15.75" thickBot="1" x14ac:dyDescent="0.3">
      <c r="A1434" s="49" t="str">
        <f t="shared" si="45"/>
        <v>A</v>
      </c>
      <c r="B1434" s="50" t="s">
        <v>865</v>
      </c>
      <c r="C1434" s="51" t="s">
        <v>866</v>
      </c>
      <c r="D1434" s="52">
        <f t="shared" si="44"/>
        <v>53271.882530000003</v>
      </c>
      <c r="E1434" s="52"/>
      <c r="F1434" s="52">
        <v>53271.882530000003</v>
      </c>
      <c r="G1434" s="52">
        <v>0</v>
      </c>
    </row>
    <row r="1435" spans="1:7" ht="16.5" customHeight="1" thickTop="1" x14ac:dyDescent="0.25">
      <c r="A1435" s="49" t="str">
        <f t="shared" si="45"/>
        <v>A</v>
      </c>
      <c r="B1435" s="53" t="s">
        <v>315</v>
      </c>
      <c r="C1435" s="53" t="s">
        <v>18</v>
      </c>
      <c r="D1435" s="54">
        <f t="shared" si="44"/>
        <v>53271.882530000003</v>
      </c>
      <c r="E1435" s="54"/>
      <c r="F1435" s="54">
        <v>53271.882530000003</v>
      </c>
      <c r="G1435" s="54">
        <v>0</v>
      </c>
    </row>
    <row r="1436" spans="1:7" ht="16.5" customHeight="1" x14ac:dyDescent="0.25">
      <c r="A1436" s="49" t="str">
        <f t="shared" si="45"/>
        <v>A</v>
      </c>
      <c r="B1436" s="55" t="s">
        <v>315</v>
      </c>
      <c r="C1436" s="55" t="s">
        <v>33</v>
      </c>
      <c r="D1436" s="56">
        <f t="shared" si="44"/>
        <v>53271.882530000003</v>
      </c>
      <c r="E1436" s="56"/>
      <c r="F1436" s="56">
        <v>53271.882530000003</v>
      </c>
      <c r="G1436" s="56">
        <v>0</v>
      </c>
    </row>
    <row r="1437" spans="1:7" s="60" customFormat="1" ht="26.25" hidden="1" thickBot="1" x14ac:dyDescent="0.3">
      <c r="A1437" s="49" t="str">
        <f t="shared" si="45"/>
        <v>A</v>
      </c>
      <c r="B1437" s="57" t="s">
        <v>867</v>
      </c>
      <c r="C1437" s="58" t="s">
        <v>868</v>
      </c>
      <c r="D1437" s="59">
        <f t="shared" si="44"/>
        <v>36478.050149999995</v>
      </c>
      <c r="E1437" s="59"/>
      <c r="F1437" s="59">
        <v>36478.050149999995</v>
      </c>
      <c r="G1437" s="59">
        <v>0</v>
      </c>
    </row>
    <row r="1438" spans="1:7" s="60" customFormat="1" ht="16.5" hidden="1" customHeight="1" thickTop="1" x14ac:dyDescent="0.25">
      <c r="A1438" s="49" t="str">
        <f t="shared" si="45"/>
        <v>A</v>
      </c>
      <c r="B1438" s="61" t="s">
        <v>315</v>
      </c>
      <c r="C1438" s="61" t="s">
        <v>18</v>
      </c>
      <c r="D1438" s="62">
        <f t="shared" si="44"/>
        <v>36478.050149999995</v>
      </c>
      <c r="E1438" s="62"/>
      <c r="F1438" s="62">
        <v>36478.050149999995</v>
      </c>
      <c r="G1438" s="62">
        <v>0</v>
      </c>
    </row>
    <row r="1439" spans="1:7" s="60" customFormat="1" ht="16.5" hidden="1" customHeight="1" x14ac:dyDescent="0.25">
      <c r="A1439" s="49" t="str">
        <f t="shared" si="45"/>
        <v>A</v>
      </c>
      <c r="B1439" s="63" t="s">
        <v>315</v>
      </c>
      <c r="C1439" s="63" t="s">
        <v>33</v>
      </c>
      <c r="D1439" s="64">
        <f t="shared" si="44"/>
        <v>36478.050149999995</v>
      </c>
      <c r="E1439" s="64"/>
      <c r="F1439" s="64">
        <v>36478.050149999995</v>
      </c>
      <c r="G1439" s="64">
        <v>0</v>
      </c>
    </row>
    <row r="1440" spans="1:7" s="60" customFormat="1" ht="26.25" hidden="1" thickBot="1" x14ac:dyDescent="0.3">
      <c r="A1440" s="49" t="str">
        <f t="shared" si="45"/>
        <v>A</v>
      </c>
      <c r="B1440" s="57" t="s">
        <v>869</v>
      </c>
      <c r="C1440" s="58" t="s">
        <v>870</v>
      </c>
      <c r="D1440" s="59">
        <f t="shared" si="44"/>
        <v>4111.8787999999995</v>
      </c>
      <c r="E1440" s="59"/>
      <c r="F1440" s="59">
        <v>4111.8787999999995</v>
      </c>
      <c r="G1440" s="59">
        <v>0</v>
      </c>
    </row>
    <row r="1441" spans="1:7" s="60" customFormat="1" ht="16.5" hidden="1" customHeight="1" thickTop="1" x14ac:dyDescent="0.25">
      <c r="A1441" s="49" t="str">
        <f t="shared" si="45"/>
        <v>A</v>
      </c>
      <c r="B1441" s="61" t="s">
        <v>315</v>
      </c>
      <c r="C1441" s="61" t="s">
        <v>18</v>
      </c>
      <c r="D1441" s="62">
        <f t="shared" si="44"/>
        <v>4111.8787999999995</v>
      </c>
      <c r="E1441" s="62"/>
      <c r="F1441" s="62">
        <v>4111.8787999999995</v>
      </c>
      <c r="G1441" s="62">
        <v>0</v>
      </c>
    </row>
    <row r="1442" spans="1:7" s="60" customFormat="1" ht="16.5" hidden="1" customHeight="1" x14ac:dyDescent="0.25">
      <c r="A1442" s="49" t="str">
        <f t="shared" si="45"/>
        <v>A</v>
      </c>
      <c r="B1442" s="63" t="s">
        <v>315</v>
      </c>
      <c r="C1442" s="63" t="s">
        <v>33</v>
      </c>
      <c r="D1442" s="64">
        <f t="shared" si="44"/>
        <v>4111.8787999999995</v>
      </c>
      <c r="E1442" s="64"/>
      <c r="F1442" s="64">
        <v>4111.8787999999995</v>
      </c>
      <c r="G1442" s="64">
        <v>0</v>
      </c>
    </row>
    <row r="1443" spans="1:7" s="60" customFormat="1" ht="26.25" hidden="1" thickBot="1" x14ac:dyDescent="0.3">
      <c r="A1443" s="49" t="str">
        <f t="shared" si="45"/>
        <v>A</v>
      </c>
      <c r="B1443" s="57" t="s">
        <v>871</v>
      </c>
      <c r="C1443" s="58" t="s">
        <v>872</v>
      </c>
      <c r="D1443" s="59">
        <f t="shared" si="44"/>
        <v>4922.9674999999997</v>
      </c>
      <c r="E1443" s="59"/>
      <c r="F1443" s="59">
        <v>4922.9674999999997</v>
      </c>
      <c r="G1443" s="59">
        <v>0</v>
      </c>
    </row>
    <row r="1444" spans="1:7" s="60" customFormat="1" ht="16.5" hidden="1" customHeight="1" thickTop="1" x14ac:dyDescent="0.25">
      <c r="A1444" s="49" t="str">
        <f t="shared" si="45"/>
        <v>A</v>
      </c>
      <c r="B1444" s="61" t="s">
        <v>315</v>
      </c>
      <c r="C1444" s="61" t="s">
        <v>18</v>
      </c>
      <c r="D1444" s="62">
        <f t="shared" si="44"/>
        <v>4922.9674999999997</v>
      </c>
      <c r="E1444" s="62"/>
      <c r="F1444" s="62">
        <v>4922.9674999999997</v>
      </c>
      <c r="G1444" s="62">
        <v>0</v>
      </c>
    </row>
    <row r="1445" spans="1:7" s="60" customFormat="1" ht="16.5" hidden="1" customHeight="1" x14ac:dyDescent="0.25">
      <c r="A1445" s="49" t="str">
        <f t="shared" si="45"/>
        <v>A</v>
      </c>
      <c r="B1445" s="63" t="s">
        <v>315</v>
      </c>
      <c r="C1445" s="63" t="s">
        <v>33</v>
      </c>
      <c r="D1445" s="64">
        <f t="shared" si="44"/>
        <v>4922.9674999999997</v>
      </c>
      <c r="E1445" s="64"/>
      <c r="F1445" s="64">
        <v>4922.9674999999997</v>
      </c>
      <c r="G1445" s="64">
        <v>0</v>
      </c>
    </row>
    <row r="1446" spans="1:7" s="60" customFormat="1" ht="26.25" hidden="1" thickBot="1" x14ac:dyDescent="0.3">
      <c r="A1446" s="49" t="str">
        <f t="shared" si="45"/>
        <v>A</v>
      </c>
      <c r="B1446" s="57" t="s">
        <v>873</v>
      </c>
      <c r="C1446" s="58" t="s">
        <v>874</v>
      </c>
      <c r="D1446" s="59">
        <f t="shared" si="44"/>
        <v>7758.9860799999997</v>
      </c>
      <c r="E1446" s="59"/>
      <c r="F1446" s="59">
        <v>7758.9860799999997</v>
      </c>
      <c r="G1446" s="59">
        <v>0</v>
      </c>
    </row>
    <row r="1447" spans="1:7" s="60" customFormat="1" ht="16.5" hidden="1" customHeight="1" thickTop="1" x14ac:dyDescent="0.25">
      <c r="A1447" s="49" t="str">
        <f t="shared" si="45"/>
        <v>A</v>
      </c>
      <c r="B1447" s="61" t="s">
        <v>315</v>
      </c>
      <c r="C1447" s="61" t="s">
        <v>18</v>
      </c>
      <c r="D1447" s="62">
        <f t="shared" si="44"/>
        <v>7758.9860799999997</v>
      </c>
      <c r="E1447" s="62"/>
      <c r="F1447" s="62">
        <v>7758.9860799999997</v>
      </c>
      <c r="G1447" s="62">
        <v>0</v>
      </c>
    </row>
    <row r="1448" spans="1:7" s="60" customFormat="1" ht="16.5" hidden="1" customHeight="1" x14ac:dyDescent="0.25">
      <c r="A1448" s="49" t="str">
        <f t="shared" si="45"/>
        <v>A</v>
      </c>
      <c r="B1448" s="63" t="s">
        <v>315</v>
      </c>
      <c r="C1448" s="63" t="s">
        <v>33</v>
      </c>
      <c r="D1448" s="64">
        <f t="shared" si="44"/>
        <v>7758.9860799999997</v>
      </c>
      <c r="E1448" s="64"/>
      <c r="F1448" s="64">
        <v>7758.9860799999997</v>
      </c>
      <c r="G1448" s="64">
        <v>0</v>
      </c>
    </row>
    <row r="1449" spans="1:7" ht="26.25" thickBot="1" x14ac:dyDescent="0.3">
      <c r="A1449" s="49" t="str">
        <f t="shared" si="45"/>
        <v>A</v>
      </c>
      <c r="B1449" s="50" t="s">
        <v>875</v>
      </c>
      <c r="C1449" s="51" t="s">
        <v>876</v>
      </c>
      <c r="D1449" s="52">
        <f t="shared" si="44"/>
        <v>5075.9812199999997</v>
      </c>
      <c r="E1449" s="52"/>
      <c r="F1449" s="52">
        <v>5075.9812199999997</v>
      </c>
      <c r="G1449" s="52">
        <v>0</v>
      </c>
    </row>
    <row r="1450" spans="1:7" ht="16.5" customHeight="1" thickTop="1" x14ac:dyDescent="0.25">
      <c r="A1450" s="49" t="str">
        <f t="shared" si="45"/>
        <v>A</v>
      </c>
      <c r="B1450" s="53" t="s">
        <v>315</v>
      </c>
      <c r="C1450" s="53" t="s">
        <v>18</v>
      </c>
      <c r="D1450" s="54">
        <f t="shared" si="44"/>
        <v>4982.8958200000006</v>
      </c>
      <c r="E1450" s="54"/>
      <c r="F1450" s="54">
        <v>4982.8958200000006</v>
      </c>
      <c r="G1450" s="54">
        <v>0</v>
      </c>
    </row>
    <row r="1451" spans="1:7" ht="16.5" customHeight="1" x14ac:dyDescent="0.25">
      <c r="A1451" s="49" t="str">
        <f t="shared" si="45"/>
        <v>A</v>
      </c>
      <c r="B1451" s="55" t="s">
        <v>315</v>
      </c>
      <c r="C1451" s="55" t="s">
        <v>20</v>
      </c>
      <c r="D1451" s="56">
        <f t="shared" si="44"/>
        <v>4940.1198400000003</v>
      </c>
      <c r="E1451" s="56"/>
      <c r="F1451" s="56">
        <v>4940.1198400000003</v>
      </c>
      <c r="G1451" s="56">
        <v>0</v>
      </c>
    </row>
    <row r="1452" spans="1:7" ht="16.5" customHeight="1" x14ac:dyDescent="0.25">
      <c r="A1452" s="49" t="str">
        <f t="shared" si="45"/>
        <v>A</v>
      </c>
      <c r="B1452" s="55" t="s">
        <v>315</v>
      </c>
      <c r="C1452" s="55" t="s">
        <v>33</v>
      </c>
      <c r="D1452" s="56">
        <f t="shared" si="44"/>
        <v>38.121310000000001</v>
      </c>
      <c r="E1452" s="56"/>
      <c r="F1452" s="56">
        <v>38.121310000000001</v>
      </c>
      <c r="G1452" s="56">
        <v>0</v>
      </c>
    </row>
    <row r="1453" spans="1:7" ht="16.5" customHeight="1" x14ac:dyDescent="0.25">
      <c r="A1453" s="49" t="str">
        <f t="shared" si="45"/>
        <v>A</v>
      </c>
      <c r="B1453" s="55" t="s">
        <v>315</v>
      </c>
      <c r="C1453" s="55" t="s">
        <v>34</v>
      </c>
      <c r="D1453" s="56">
        <f t="shared" si="44"/>
        <v>4.6546700000000003</v>
      </c>
      <c r="E1453" s="56"/>
      <c r="F1453" s="56">
        <v>4.6546700000000003</v>
      </c>
      <c r="G1453" s="56">
        <v>0</v>
      </c>
    </row>
    <row r="1454" spans="1:7" ht="16.5" customHeight="1" x14ac:dyDescent="0.25">
      <c r="A1454" s="49" t="str">
        <f t="shared" si="45"/>
        <v>A</v>
      </c>
      <c r="B1454" s="53" t="s">
        <v>315</v>
      </c>
      <c r="C1454" s="53" t="s">
        <v>35</v>
      </c>
      <c r="D1454" s="54">
        <f t="shared" si="44"/>
        <v>93.085399999999993</v>
      </c>
      <c r="E1454" s="54"/>
      <c r="F1454" s="54">
        <v>93.085399999999993</v>
      </c>
      <c r="G1454" s="54">
        <v>0</v>
      </c>
    </row>
    <row r="1455" spans="1:7" ht="39" thickBot="1" x14ac:dyDescent="0.3">
      <c r="A1455" s="49" t="str">
        <f t="shared" si="45"/>
        <v>A</v>
      </c>
      <c r="B1455" s="50" t="s">
        <v>877</v>
      </c>
      <c r="C1455" s="51" t="s">
        <v>878</v>
      </c>
      <c r="D1455" s="52">
        <f t="shared" si="44"/>
        <v>250532.79019999999</v>
      </c>
      <c r="E1455" s="52"/>
      <c r="F1455" s="52">
        <v>250532.79019999999</v>
      </c>
      <c r="G1455" s="52">
        <v>0</v>
      </c>
    </row>
    <row r="1456" spans="1:7" ht="16.5" customHeight="1" thickTop="1" x14ac:dyDescent="0.25">
      <c r="A1456" s="49" t="str">
        <f t="shared" si="45"/>
        <v>A</v>
      </c>
      <c r="B1456" s="53" t="s">
        <v>315</v>
      </c>
      <c r="C1456" s="53" t="s">
        <v>18</v>
      </c>
      <c r="D1456" s="54">
        <f t="shared" si="44"/>
        <v>250532.79019999999</v>
      </c>
      <c r="E1456" s="54"/>
      <c r="F1456" s="54">
        <v>250532.79019999999</v>
      </c>
      <c r="G1456" s="54">
        <v>0</v>
      </c>
    </row>
    <row r="1457" spans="1:7" ht="16.5" customHeight="1" x14ac:dyDescent="0.25">
      <c r="A1457" s="49" t="str">
        <f t="shared" si="45"/>
        <v>A</v>
      </c>
      <c r="B1457" s="55" t="s">
        <v>315</v>
      </c>
      <c r="C1457" s="55" t="s">
        <v>33</v>
      </c>
      <c r="D1457" s="56">
        <f t="shared" si="44"/>
        <v>250532.79019999999</v>
      </c>
      <c r="E1457" s="56"/>
      <c r="F1457" s="56">
        <v>250532.79019999999</v>
      </c>
      <c r="G1457" s="56">
        <v>0</v>
      </c>
    </row>
    <row r="1458" spans="1:7" s="60" customFormat="1" ht="39" hidden="1" thickBot="1" x14ac:dyDescent="0.3">
      <c r="A1458" s="49" t="str">
        <f t="shared" si="45"/>
        <v>A</v>
      </c>
      <c r="B1458" s="57" t="s">
        <v>879</v>
      </c>
      <c r="C1458" s="58" t="s">
        <v>880</v>
      </c>
      <c r="D1458" s="59">
        <f t="shared" si="44"/>
        <v>102193.89020000001</v>
      </c>
      <c r="E1458" s="59"/>
      <c r="F1458" s="59">
        <v>102193.89020000001</v>
      </c>
      <c r="G1458" s="59">
        <v>0</v>
      </c>
    </row>
    <row r="1459" spans="1:7" s="60" customFormat="1" ht="16.5" hidden="1" customHeight="1" thickTop="1" x14ac:dyDescent="0.25">
      <c r="A1459" s="49" t="str">
        <f t="shared" si="45"/>
        <v>A</v>
      </c>
      <c r="B1459" s="61" t="s">
        <v>315</v>
      </c>
      <c r="C1459" s="61" t="s">
        <v>18</v>
      </c>
      <c r="D1459" s="62">
        <f t="shared" si="44"/>
        <v>102193.89020000001</v>
      </c>
      <c r="E1459" s="62"/>
      <c r="F1459" s="62">
        <v>102193.89020000001</v>
      </c>
      <c r="G1459" s="62">
        <v>0</v>
      </c>
    </row>
    <row r="1460" spans="1:7" s="60" customFormat="1" ht="16.5" hidden="1" customHeight="1" x14ac:dyDescent="0.25">
      <c r="A1460" s="49" t="str">
        <f t="shared" si="45"/>
        <v>A</v>
      </c>
      <c r="B1460" s="63" t="s">
        <v>315</v>
      </c>
      <c r="C1460" s="63" t="s">
        <v>33</v>
      </c>
      <c r="D1460" s="64">
        <f t="shared" si="44"/>
        <v>102193.89020000001</v>
      </c>
      <c r="E1460" s="64"/>
      <c r="F1460" s="64">
        <v>102193.89020000001</v>
      </c>
      <c r="G1460" s="64">
        <v>0</v>
      </c>
    </row>
    <row r="1461" spans="1:7" s="60" customFormat="1" ht="51.75" hidden="1" thickBot="1" x14ac:dyDescent="0.3">
      <c r="A1461" s="49" t="str">
        <f t="shared" si="45"/>
        <v>A</v>
      </c>
      <c r="B1461" s="57" t="s">
        <v>881</v>
      </c>
      <c r="C1461" s="58" t="s">
        <v>882</v>
      </c>
      <c r="D1461" s="59">
        <f t="shared" si="44"/>
        <v>74925.270479999992</v>
      </c>
      <c r="E1461" s="59"/>
      <c r="F1461" s="59">
        <v>74925.270479999992</v>
      </c>
      <c r="G1461" s="59">
        <v>0</v>
      </c>
    </row>
    <row r="1462" spans="1:7" s="60" customFormat="1" ht="16.5" hidden="1" customHeight="1" thickTop="1" x14ac:dyDescent="0.25">
      <c r="A1462" s="49" t="str">
        <f t="shared" si="45"/>
        <v>A</v>
      </c>
      <c r="B1462" s="61" t="s">
        <v>315</v>
      </c>
      <c r="C1462" s="61" t="s">
        <v>18</v>
      </c>
      <c r="D1462" s="62">
        <f t="shared" si="44"/>
        <v>74925.270479999992</v>
      </c>
      <c r="E1462" s="62"/>
      <c r="F1462" s="62">
        <v>74925.270479999992</v>
      </c>
      <c r="G1462" s="62">
        <v>0</v>
      </c>
    </row>
    <row r="1463" spans="1:7" s="60" customFormat="1" ht="16.5" hidden="1" customHeight="1" x14ac:dyDescent="0.25">
      <c r="A1463" s="49" t="str">
        <f t="shared" si="45"/>
        <v>A</v>
      </c>
      <c r="B1463" s="63" t="s">
        <v>315</v>
      </c>
      <c r="C1463" s="63" t="s">
        <v>33</v>
      </c>
      <c r="D1463" s="64">
        <f t="shared" si="44"/>
        <v>74925.270479999992</v>
      </c>
      <c r="E1463" s="64"/>
      <c r="F1463" s="64">
        <v>74925.270479999992</v>
      </c>
      <c r="G1463" s="64">
        <v>0</v>
      </c>
    </row>
    <row r="1464" spans="1:7" s="60" customFormat="1" ht="39" hidden="1" thickBot="1" x14ac:dyDescent="0.3">
      <c r="A1464" s="49" t="str">
        <f t="shared" si="45"/>
        <v>A</v>
      </c>
      <c r="B1464" s="57" t="s">
        <v>883</v>
      </c>
      <c r="C1464" s="58" t="s">
        <v>884</v>
      </c>
      <c r="D1464" s="59">
        <f t="shared" si="44"/>
        <v>27268.619719999999</v>
      </c>
      <c r="E1464" s="59"/>
      <c r="F1464" s="59">
        <v>27268.619719999999</v>
      </c>
      <c r="G1464" s="59">
        <v>0</v>
      </c>
    </row>
    <row r="1465" spans="1:7" s="60" customFormat="1" ht="16.5" hidden="1" customHeight="1" thickTop="1" x14ac:dyDescent="0.25">
      <c r="A1465" s="49" t="str">
        <f t="shared" si="45"/>
        <v>A</v>
      </c>
      <c r="B1465" s="61" t="s">
        <v>315</v>
      </c>
      <c r="C1465" s="61" t="s">
        <v>18</v>
      </c>
      <c r="D1465" s="62">
        <f t="shared" si="44"/>
        <v>27268.619719999999</v>
      </c>
      <c r="E1465" s="62"/>
      <c r="F1465" s="62">
        <v>27268.619719999999</v>
      </c>
      <c r="G1465" s="62">
        <v>0</v>
      </c>
    </row>
    <row r="1466" spans="1:7" s="60" customFormat="1" ht="16.5" hidden="1" customHeight="1" x14ac:dyDescent="0.25">
      <c r="A1466" s="49" t="str">
        <f t="shared" si="45"/>
        <v>A</v>
      </c>
      <c r="B1466" s="63" t="s">
        <v>315</v>
      </c>
      <c r="C1466" s="63" t="s">
        <v>33</v>
      </c>
      <c r="D1466" s="64">
        <f t="shared" si="44"/>
        <v>27268.619719999999</v>
      </c>
      <c r="E1466" s="64"/>
      <c r="F1466" s="64">
        <v>27268.619719999999</v>
      </c>
      <c r="G1466" s="64">
        <v>0</v>
      </c>
    </row>
    <row r="1467" spans="1:7" s="60" customFormat="1" ht="51.75" hidden="1" thickBot="1" x14ac:dyDescent="0.3">
      <c r="A1467" s="49" t="str">
        <f t="shared" si="45"/>
        <v>A</v>
      </c>
      <c r="B1467" s="57" t="s">
        <v>885</v>
      </c>
      <c r="C1467" s="58" t="s">
        <v>886</v>
      </c>
      <c r="D1467" s="59">
        <f t="shared" si="44"/>
        <v>148338.9</v>
      </c>
      <c r="E1467" s="59"/>
      <c r="F1467" s="59">
        <v>148338.9</v>
      </c>
      <c r="G1467" s="59">
        <v>0</v>
      </c>
    </row>
    <row r="1468" spans="1:7" s="60" customFormat="1" ht="16.5" hidden="1" customHeight="1" thickTop="1" x14ac:dyDescent="0.25">
      <c r="A1468" s="49" t="str">
        <f t="shared" si="45"/>
        <v>A</v>
      </c>
      <c r="B1468" s="61" t="s">
        <v>315</v>
      </c>
      <c r="C1468" s="61" t="s">
        <v>18</v>
      </c>
      <c r="D1468" s="62">
        <f t="shared" si="44"/>
        <v>148338.9</v>
      </c>
      <c r="E1468" s="62"/>
      <c r="F1468" s="62">
        <v>148338.9</v>
      </c>
      <c r="G1468" s="62">
        <v>0</v>
      </c>
    </row>
    <row r="1469" spans="1:7" s="60" customFormat="1" ht="16.5" hidden="1" customHeight="1" x14ac:dyDescent="0.25">
      <c r="A1469" s="49" t="str">
        <f t="shared" si="45"/>
        <v>A</v>
      </c>
      <c r="B1469" s="63" t="s">
        <v>315</v>
      </c>
      <c r="C1469" s="63" t="s">
        <v>33</v>
      </c>
      <c r="D1469" s="64">
        <f t="shared" si="44"/>
        <v>148338.9</v>
      </c>
      <c r="E1469" s="64"/>
      <c r="F1469" s="64">
        <v>148338.9</v>
      </c>
      <c r="G1469" s="64">
        <v>0</v>
      </c>
    </row>
    <row r="1470" spans="1:7" s="60" customFormat="1" ht="51.75" hidden="1" thickBot="1" x14ac:dyDescent="0.3">
      <c r="A1470" s="49" t="str">
        <f t="shared" si="45"/>
        <v>A</v>
      </c>
      <c r="B1470" s="57" t="s">
        <v>887</v>
      </c>
      <c r="C1470" s="58" t="s">
        <v>888</v>
      </c>
      <c r="D1470" s="59">
        <f t="shared" si="44"/>
        <v>147969</v>
      </c>
      <c r="E1470" s="59"/>
      <c r="F1470" s="59">
        <v>147969</v>
      </c>
      <c r="G1470" s="59">
        <v>0</v>
      </c>
    </row>
    <row r="1471" spans="1:7" s="60" customFormat="1" ht="16.5" hidden="1" customHeight="1" thickTop="1" x14ac:dyDescent="0.25">
      <c r="A1471" s="49" t="str">
        <f t="shared" si="45"/>
        <v>A</v>
      </c>
      <c r="B1471" s="61" t="s">
        <v>315</v>
      </c>
      <c r="C1471" s="61" t="s">
        <v>18</v>
      </c>
      <c r="D1471" s="62">
        <f t="shared" si="44"/>
        <v>147969</v>
      </c>
      <c r="E1471" s="62"/>
      <c r="F1471" s="62">
        <v>147969</v>
      </c>
      <c r="G1471" s="62">
        <v>0</v>
      </c>
    </row>
    <row r="1472" spans="1:7" s="60" customFormat="1" ht="16.5" hidden="1" customHeight="1" x14ac:dyDescent="0.25">
      <c r="A1472" s="49" t="str">
        <f t="shared" si="45"/>
        <v>A</v>
      </c>
      <c r="B1472" s="63" t="s">
        <v>315</v>
      </c>
      <c r="C1472" s="63" t="s">
        <v>33</v>
      </c>
      <c r="D1472" s="64">
        <f t="shared" si="44"/>
        <v>147969</v>
      </c>
      <c r="E1472" s="64"/>
      <c r="F1472" s="64">
        <v>147969</v>
      </c>
      <c r="G1472" s="64">
        <v>0</v>
      </c>
    </row>
    <row r="1473" spans="1:7" s="60" customFormat="1" ht="51.75" hidden="1" thickBot="1" x14ac:dyDescent="0.3">
      <c r="A1473" s="49" t="str">
        <f t="shared" si="45"/>
        <v>A</v>
      </c>
      <c r="B1473" s="57" t="s">
        <v>889</v>
      </c>
      <c r="C1473" s="58" t="s">
        <v>890</v>
      </c>
      <c r="D1473" s="59">
        <f t="shared" si="44"/>
        <v>369.9</v>
      </c>
      <c r="E1473" s="59"/>
      <c r="F1473" s="59">
        <v>369.9</v>
      </c>
      <c r="G1473" s="59">
        <v>0</v>
      </c>
    </row>
    <row r="1474" spans="1:7" s="60" customFormat="1" ht="16.5" hidden="1" customHeight="1" thickTop="1" x14ac:dyDescent="0.25">
      <c r="A1474" s="49" t="str">
        <f t="shared" si="45"/>
        <v>A</v>
      </c>
      <c r="B1474" s="61" t="s">
        <v>315</v>
      </c>
      <c r="C1474" s="61" t="s">
        <v>18</v>
      </c>
      <c r="D1474" s="62">
        <f t="shared" si="44"/>
        <v>369.9</v>
      </c>
      <c r="E1474" s="62"/>
      <c r="F1474" s="62">
        <v>369.9</v>
      </c>
      <c r="G1474" s="62">
        <v>0</v>
      </c>
    </row>
    <row r="1475" spans="1:7" s="60" customFormat="1" ht="16.5" hidden="1" customHeight="1" x14ac:dyDescent="0.25">
      <c r="A1475" s="49" t="str">
        <f t="shared" si="45"/>
        <v>A</v>
      </c>
      <c r="B1475" s="63" t="s">
        <v>315</v>
      </c>
      <c r="C1475" s="63" t="s">
        <v>33</v>
      </c>
      <c r="D1475" s="64">
        <f t="shared" ref="D1475:D1538" si="46">-E1475+F1475+G1475</f>
        <v>369.9</v>
      </c>
      <c r="E1475" s="64"/>
      <c r="F1475" s="64">
        <v>369.9</v>
      </c>
      <c r="G1475" s="64">
        <v>0</v>
      </c>
    </row>
    <row r="1476" spans="1:7" ht="15.75" thickBot="1" x14ac:dyDescent="0.3">
      <c r="A1476" s="49" t="str">
        <f t="shared" ref="A1476:A1539" si="47">IF(OR(D1476&lt;&gt;0,),"A","B")</f>
        <v>A</v>
      </c>
      <c r="B1476" s="50" t="s">
        <v>891</v>
      </c>
      <c r="C1476" s="51" t="s">
        <v>892</v>
      </c>
      <c r="D1476" s="52">
        <f t="shared" si="46"/>
        <v>1595774.88656</v>
      </c>
      <c r="E1476" s="52"/>
      <c r="F1476" s="52">
        <v>1593675.0033199999</v>
      </c>
      <c r="G1476" s="52">
        <v>2099.8832399999997</v>
      </c>
    </row>
    <row r="1477" spans="1:7" ht="16.5" customHeight="1" thickTop="1" x14ac:dyDescent="0.25">
      <c r="A1477" s="49" t="str">
        <f t="shared" si="47"/>
        <v>A</v>
      </c>
      <c r="B1477" s="53" t="s">
        <v>315</v>
      </c>
      <c r="C1477" s="53" t="s">
        <v>18</v>
      </c>
      <c r="D1477" s="54">
        <f t="shared" si="46"/>
        <v>1585230.83238</v>
      </c>
      <c r="E1477" s="54"/>
      <c r="F1477" s="54">
        <v>1583137.52792</v>
      </c>
      <c r="G1477" s="54">
        <v>2093.3044599999998</v>
      </c>
    </row>
    <row r="1478" spans="1:7" ht="16.5" customHeight="1" x14ac:dyDescent="0.25">
      <c r="A1478" s="49" t="str">
        <f t="shared" si="47"/>
        <v>A</v>
      </c>
      <c r="B1478" s="55" t="s">
        <v>315</v>
      </c>
      <c r="C1478" s="55" t="s">
        <v>19</v>
      </c>
      <c r="D1478" s="56">
        <f t="shared" si="46"/>
        <v>407.14135999999996</v>
      </c>
      <c r="E1478" s="56"/>
      <c r="F1478" s="56">
        <v>113.27318</v>
      </c>
      <c r="G1478" s="56">
        <v>293.86818</v>
      </c>
    </row>
    <row r="1479" spans="1:7" ht="16.5" customHeight="1" x14ac:dyDescent="0.25">
      <c r="A1479" s="49" t="str">
        <f t="shared" si="47"/>
        <v>A</v>
      </c>
      <c r="B1479" s="55" t="s">
        <v>315</v>
      </c>
      <c r="C1479" s="55" t="s">
        <v>20</v>
      </c>
      <c r="D1479" s="56">
        <f t="shared" si="46"/>
        <v>226524.16422000001</v>
      </c>
      <c r="E1479" s="56"/>
      <c r="F1479" s="56">
        <v>224725.09818</v>
      </c>
      <c r="G1479" s="56">
        <v>1799.0660399999999</v>
      </c>
    </row>
    <row r="1480" spans="1:7" ht="16.5" customHeight="1" x14ac:dyDescent="0.25">
      <c r="A1480" s="49" t="str">
        <f t="shared" si="47"/>
        <v>A</v>
      </c>
      <c r="B1480" s="55" t="s">
        <v>315</v>
      </c>
      <c r="C1480" s="55" t="s">
        <v>32</v>
      </c>
      <c r="D1480" s="56">
        <f t="shared" si="46"/>
        <v>628.65899999999999</v>
      </c>
      <c r="E1480" s="56"/>
      <c r="F1480" s="56">
        <v>628.65899999999999</v>
      </c>
      <c r="G1480" s="56">
        <v>0</v>
      </c>
    </row>
    <row r="1481" spans="1:7" ht="16.5" customHeight="1" x14ac:dyDescent="0.25">
      <c r="A1481" s="49" t="str">
        <f t="shared" si="47"/>
        <v>A</v>
      </c>
      <c r="B1481" s="55" t="s">
        <v>315</v>
      </c>
      <c r="C1481" s="55" t="s">
        <v>3</v>
      </c>
      <c r="D1481" s="56">
        <f t="shared" si="46"/>
        <v>1677.9902</v>
      </c>
      <c r="E1481" s="56"/>
      <c r="F1481" s="56">
        <v>1677.9902</v>
      </c>
      <c r="G1481" s="56">
        <v>0</v>
      </c>
    </row>
    <row r="1482" spans="1:7" ht="16.5" customHeight="1" x14ac:dyDescent="0.25">
      <c r="A1482" s="49" t="str">
        <f t="shared" si="47"/>
        <v>A</v>
      </c>
      <c r="B1482" s="55" t="s">
        <v>315</v>
      </c>
      <c r="C1482" s="55" t="s">
        <v>33</v>
      </c>
      <c r="D1482" s="56">
        <f t="shared" si="46"/>
        <v>1167200.2727800002</v>
      </c>
      <c r="E1482" s="56"/>
      <c r="F1482" s="56">
        <v>1167200.2727800002</v>
      </c>
      <c r="G1482" s="56">
        <v>0</v>
      </c>
    </row>
    <row r="1483" spans="1:7" ht="16.5" customHeight="1" x14ac:dyDescent="0.25">
      <c r="A1483" s="49" t="str">
        <f t="shared" si="47"/>
        <v>A</v>
      </c>
      <c r="B1483" s="55" t="s">
        <v>315</v>
      </c>
      <c r="C1483" s="55" t="s">
        <v>34</v>
      </c>
      <c r="D1483" s="56">
        <f t="shared" si="46"/>
        <v>188792.60481999998</v>
      </c>
      <c r="E1483" s="56"/>
      <c r="F1483" s="56">
        <v>188792.23457999999</v>
      </c>
      <c r="G1483" s="56">
        <v>0.37024000000000001</v>
      </c>
    </row>
    <row r="1484" spans="1:7" ht="16.5" customHeight="1" x14ac:dyDescent="0.25">
      <c r="A1484" s="49" t="str">
        <f t="shared" si="47"/>
        <v>A</v>
      </c>
      <c r="B1484" s="53" t="s">
        <v>315</v>
      </c>
      <c r="C1484" s="53" t="s">
        <v>35</v>
      </c>
      <c r="D1484" s="54">
        <f t="shared" si="46"/>
        <v>10544.054180000001</v>
      </c>
      <c r="E1484" s="54"/>
      <c r="F1484" s="54">
        <v>10537.475400000001</v>
      </c>
      <c r="G1484" s="54">
        <v>6.5787800000000001</v>
      </c>
    </row>
    <row r="1485" spans="1:7" ht="15.75" thickBot="1" x14ac:dyDescent="0.3">
      <c r="A1485" s="49" t="str">
        <f t="shared" si="47"/>
        <v>A</v>
      </c>
      <c r="B1485" s="50" t="s">
        <v>893</v>
      </c>
      <c r="C1485" s="51" t="s">
        <v>894</v>
      </c>
      <c r="D1485" s="52">
        <f t="shared" si="46"/>
        <v>582335.48927000002</v>
      </c>
      <c r="E1485" s="52"/>
      <c r="F1485" s="52">
        <v>582335.48927000002</v>
      </c>
      <c r="G1485" s="52">
        <v>0</v>
      </c>
    </row>
    <row r="1486" spans="1:7" ht="16.5" customHeight="1" thickTop="1" x14ac:dyDescent="0.25">
      <c r="A1486" s="49" t="str">
        <f t="shared" si="47"/>
        <v>A</v>
      </c>
      <c r="B1486" s="53" t="s">
        <v>315</v>
      </c>
      <c r="C1486" s="53" t="s">
        <v>18</v>
      </c>
      <c r="D1486" s="54">
        <f t="shared" si="46"/>
        <v>580469.73427000002</v>
      </c>
      <c r="E1486" s="54"/>
      <c r="F1486" s="54">
        <v>580469.73427000002</v>
      </c>
      <c r="G1486" s="54">
        <v>0</v>
      </c>
    </row>
    <row r="1487" spans="1:7" ht="16.5" customHeight="1" x14ac:dyDescent="0.25">
      <c r="A1487" s="49" t="str">
        <f t="shared" si="47"/>
        <v>A</v>
      </c>
      <c r="B1487" s="55" t="s">
        <v>315</v>
      </c>
      <c r="C1487" s="55" t="s">
        <v>20</v>
      </c>
      <c r="D1487" s="56">
        <f t="shared" si="46"/>
        <v>2703.4094599999999</v>
      </c>
      <c r="E1487" s="56"/>
      <c r="F1487" s="56">
        <v>2703.4094599999999</v>
      </c>
      <c r="G1487" s="56">
        <v>0</v>
      </c>
    </row>
    <row r="1488" spans="1:7" ht="16.5" customHeight="1" x14ac:dyDescent="0.25">
      <c r="A1488" s="49" t="str">
        <f t="shared" si="47"/>
        <v>A</v>
      </c>
      <c r="B1488" s="55" t="s">
        <v>315</v>
      </c>
      <c r="C1488" s="55" t="s">
        <v>33</v>
      </c>
      <c r="D1488" s="56">
        <f t="shared" si="46"/>
        <v>577387.65866000007</v>
      </c>
      <c r="E1488" s="56"/>
      <c r="F1488" s="56">
        <v>577387.65866000007</v>
      </c>
      <c r="G1488" s="56">
        <v>0</v>
      </c>
    </row>
    <row r="1489" spans="1:7" ht="16.5" customHeight="1" x14ac:dyDescent="0.25">
      <c r="A1489" s="49" t="str">
        <f t="shared" si="47"/>
        <v>A</v>
      </c>
      <c r="B1489" s="55" t="s">
        <v>315</v>
      </c>
      <c r="C1489" s="55" t="s">
        <v>34</v>
      </c>
      <c r="D1489" s="56">
        <f t="shared" si="46"/>
        <v>378.66615000000002</v>
      </c>
      <c r="E1489" s="56"/>
      <c r="F1489" s="56">
        <v>378.66615000000002</v>
      </c>
      <c r="G1489" s="56">
        <v>0</v>
      </c>
    </row>
    <row r="1490" spans="1:7" ht="16.5" customHeight="1" x14ac:dyDescent="0.25">
      <c r="A1490" s="49" t="str">
        <f t="shared" si="47"/>
        <v>A</v>
      </c>
      <c r="B1490" s="53" t="s">
        <v>315</v>
      </c>
      <c r="C1490" s="53" t="s">
        <v>35</v>
      </c>
      <c r="D1490" s="54">
        <f t="shared" si="46"/>
        <v>1865.7550000000001</v>
      </c>
      <c r="E1490" s="54"/>
      <c r="F1490" s="54">
        <v>1865.7550000000001</v>
      </c>
      <c r="G1490" s="54">
        <v>0</v>
      </c>
    </row>
    <row r="1491" spans="1:7" ht="15.75" thickBot="1" x14ac:dyDescent="0.3">
      <c r="A1491" s="49" t="str">
        <f t="shared" si="47"/>
        <v>A</v>
      </c>
      <c r="B1491" s="50" t="s">
        <v>895</v>
      </c>
      <c r="C1491" s="51" t="s">
        <v>896</v>
      </c>
      <c r="D1491" s="52">
        <f t="shared" si="46"/>
        <v>87540.673609999998</v>
      </c>
      <c r="E1491" s="52"/>
      <c r="F1491" s="52">
        <v>87540.673609999998</v>
      </c>
      <c r="G1491" s="52">
        <v>0</v>
      </c>
    </row>
    <row r="1492" spans="1:7" ht="16.5" customHeight="1" thickTop="1" x14ac:dyDescent="0.25">
      <c r="A1492" s="49" t="str">
        <f t="shared" si="47"/>
        <v>A</v>
      </c>
      <c r="B1492" s="53" t="s">
        <v>315</v>
      </c>
      <c r="C1492" s="53" t="s">
        <v>18</v>
      </c>
      <c r="D1492" s="54">
        <f t="shared" si="46"/>
        <v>87286.038220000002</v>
      </c>
      <c r="E1492" s="54"/>
      <c r="F1492" s="54">
        <v>87286.038220000002</v>
      </c>
      <c r="G1492" s="54">
        <v>0</v>
      </c>
    </row>
    <row r="1493" spans="1:7" ht="16.5" customHeight="1" x14ac:dyDescent="0.25">
      <c r="A1493" s="49" t="str">
        <f t="shared" si="47"/>
        <v>A</v>
      </c>
      <c r="B1493" s="55" t="s">
        <v>315</v>
      </c>
      <c r="C1493" s="55" t="s">
        <v>19</v>
      </c>
      <c r="D1493" s="56">
        <f t="shared" si="46"/>
        <v>113.27318</v>
      </c>
      <c r="E1493" s="56"/>
      <c r="F1493" s="56">
        <v>113.27318</v>
      </c>
      <c r="G1493" s="56">
        <v>0</v>
      </c>
    </row>
    <row r="1494" spans="1:7" ht="16.5" customHeight="1" x14ac:dyDescent="0.25">
      <c r="A1494" s="49" t="str">
        <f t="shared" si="47"/>
        <v>A</v>
      </c>
      <c r="B1494" s="55" t="s">
        <v>315</v>
      </c>
      <c r="C1494" s="55" t="s">
        <v>20</v>
      </c>
      <c r="D1494" s="56">
        <f t="shared" si="46"/>
        <v>17473.444789999998</v>
      </c>
      <c r="E1494" s="56"/>
      <c r="F1494" s="56">
        <v>17473.444789999998</v>
      </c>
      <c r="G1494" s="56">
        <v>0</v>
      </c>
    </row>
    <row r="1495" spans="1:7" ht="16.5" customHeight="1" x14ac:dyDescent="0.25">
      <c r="A1495" s="49" t="str">
        <f t="shared" si="47"/>
        <v>A</v>
      </c>
      <c r="B1495" s="55" t="s">
        <v>315</v>
      </c>
      <c r="C1495" s="55" t="s">
        <v>3</v>
      </c>
      <c r="D1495" s="56">
        <f t="shared" si="46"/>
        <v>1602.9902</v>
      </c>
      <c r="E1495" s="56"/>
      <c r="F1495" s="56">
        <v>1602.9902</v>
      </c>
      <c r="G1495" s="56">
        <v>0</v>
      </c>
    </row>
    <row r="1496" spans="1:7" ht="16.5" customHeight="1" x14ac:dyDescent="0.25">
      <c r="A1496" s="49" t="str">
        <f t="shared" si="47"/>
        <v>A</v>
      </c>
      <c r="B1496" s="55" t="s">
        <v>315</v>
      </c>
      <c r="C1496" s="55" t="s">
        <v>33</v>
      </c>
      <c r="D1496" s="56">
        <f t="shared" si="46"/>
        <v>29057.603479999998</v>
      </c>
      <c r="E1496" s="56"/>
      <c r="F1496" s="56">
        <v>29057.603479999998</v>
      </c>
      <c r="G1496" s="56">
        <v>0</v>
      </c>
    </row>
    <row r="1497" spans="1:7" ht="16.5" customHeight="1" x14ac:dyDescent="0.25">
      <c r="A1497" s="49" t="str">
        <f t="shared" si="47"/>
        <v>A</v>
      </c>
      <c r="B1497" s="55" t="s">
        <v>315</v>
      </c>
      <c r="C1497" s="55" t="s">
        <v>34</v>
      </c>
      <c r="D1497" s="56">
        <f t="shared" si="46"/>
        <v>39038.726569999999</v>
      </c>
      <c r="E1497" s="56"/>
      <c r="F1497" s="56">
        <v>39038.726569999999</v>
      </c>
      <c r="G1497" s="56">
        <v>0</v>
      </c>
    </row>
    <row r="1498" spans="1:7" ht="16.5" customHeight="1" x14ac:dyDescent="0.25">
      <c r="A1498" s="49" t="str">
        <f t="shared" si="47"/>
        <v>A</v>
      </c>
      <c r="B1498" s="53" t="s">
        <v>315</v>
      </c>
      <c r="C1498" s="53" t="s">
        <v>35</v>
      </c>
      <c r="D1498" s="54">
        <f t="shared" si="46"/>
        <v>254.63539</v>
      </c>
      <c r="E1498" s="54"/>
      <c r="F1498" s="54">
        <v>254.63539</v>
      </c>
      <c r="G1498" s="54">
        <v>0</v>
      </c>
    </row>
    <row r="1499" spans="1:7" ht="15.75" thickBot="1" x14ac:dyDescent="0.3">
      <c r="A1499" s="49" t="str">
        <f t="shared" si="47"/>
        <v>A</v>
      </c>
      <c r="B1499" s="50" t="s">
        <v>897</v>
      </c>
      <c r="C1499" s="51" t="s">
        <v>898</v>
      </c>
      <c r="D1499" s="52">
        <f t="shared" si="46"/>
        <v>2067.35149</v>
      </c>
      <c r="E1499" s="52"/>
      <c r="F1499" s="52">
        <v>2067.35149</v>
      </c>
      <c r="G1499" s="52">
        <v>0</v>
      </c>
    </row>
    <row r="1500" spans="1:7" ht="16.5" customHeight="1" thickTop="1" x14ac:dyDescent="0.25">
      <c r="A1500" s="49" t="str">
        <f t="shared" si="47"/>
        <v>A</v>
      </c>
      <c r="B1500" s="53" t="s">
        <v>315</v>
      </c>
      <c r="C1500" s="53" t="s">
        <v>18</v>
      </c>
      <c r="D1500" s="54">
        <f t="shared" si="46"/>
        <v>2067.35149</v>
      </c>
      <c r="E1500" s="54"/>
      <c r="F1500" s="54">
        <v>2067.35149</v>
      </c>
      <c r="G1500" s="54">
        <v>0</v>
      </c>
    </row>
    <row r="1501" spans="1:7" ht="16.5" customHeight="1" x14ac:dyDescent="0.25">
      <c r="A1501" s="49" t="str">
        <f t="shared" si="47"/>
        <v>A</v>
      </c>
      <c r="B1501" s="55" t="s">
        <v>315</v>
      </c>
      <c r="C1501" s="55" t="s">
        <v>20</v>
      </c>
      <c r="D1501" s="56">
        <f t="shared" si="46"/>
        <v>2067.35149</v>
      </c>
      <c r="E1501" s="56"/>
      <c r="F1501" s="56">
        <v>2067.35149</v>
      </c>
      <c r="G1501" s="56">
        <v>0</v>
      </c>
    </row>
    <row r="1502" spans="1:7" ht="15.75" thickBot="1" x14ac:dyDescent="0.3">
      <c r="A1502" s="49" t="str">
        <f t="shared" si="47"/>
        <v>A</v>
      </c>
      <c r="B1502" s="50" t="s">
        <v>899</v>
      </c>
      <c r="C1502" s="51" t="s">
        <v>900</v>
      </c>
      <c r="D1502" s="52">
        <f t="shared" si="46"/>
        <v>34484.235329999996</v>
      </c>
      <c r="E1502" s="52"/>
      <c r="F1502" s="52">
        <v>34484.235329999996</v>
      </c>
      <c r="G1502" s="52">
        <v>0</v>
      </c>
    </row>
    <row r="1503" spans="1:7" ht="16.5" customHeight="1" thickTop="1" x14ac:dyDescent="0.25">
      <c r="A1503" s="49" t="str">
        <f t="shared" si="47"/>
        <v>A</v>
      </c>
      <c r="B1503" s="53" t="s">
        <v>315</v>
      </c>
      <c r="C1503" s="53" t="s">
        <v>18</v>
      </c>
      <c r="D1503" s="54">
        <f t="shared" si="46"/>
        <v>34484.235329999996</v>
      </c>
      <c r="E1503" s="54"/>
      <c r="F1503" s="54">
        <v>34484.235329999996</v>
      </c>
      <c r="G1503" s="54">
        <v>0</v>
      </c>
    </row>
    <row r="1504" spans="1:7" ht="16.5" customHeight="1" x14ac:dyDescent="0.25">
      <c r="A1504" s="49" t="str">
        <f t="shared" si="47"/>
        <v>A</v>
      </c>
      <c r="B1504" s="55" t="s">
        <v>315</v>
      </c>
      <c r="C1504" s="55" t="s">
        <v>20</v>
      </c>
      <c r="D1504" s="56">
        <f t="shared" si="46"/>
        <v>59.636360000000003</v>
      </c>
      <c r="E1504" s="56"/>
      <c r="F1504" s="56">
        <v>59.636360000000003</v>
      </c>
      <c r="G1504" s="56">
        <v>0</v>
      </c>
    </row>
    <row r="1505" spans="1:7" ht="16.5" customHeight="1" x14ac:dyDescent="0.25">
      <c r="A1505" s="49" t="str">
        <f t="shared" si="47"/>
        <v>A</v>
      </c>
      <c r="B1505" s="55" t="s">
        <v>315</v>
      </c>
      <c r="C1505" s="55" t="s">
        <v>33</v>
      </c>
      <c r="D1505" s="56">
        <f t="shared" si="46"/>
        <v>1529.28775</v>
      </c>
      <c r="E1505" s="56"/>
      <c r="F1505" s="56">
        <v>1529.28775</v>
      </c>
      <c r="G1505" s="56">
        <v>0</v>
      </c>
    </row>
    <row r="1506" spans="1:7" ht="16.5" customHeight="1" x14ac:dyDescent="0.25">
      <c r="A1506" s="49" t="str">
        <f t="shared" si="47"/>
        <v>A</v>
      </c>
      <c r="B1506" s="55" t="s">
        <v>315</v>
      </c>
      <c r="C1506" s="55" t="s">
        <v>34</v>
      </c>
      <c r="D1506" s="56">
        <f t="shared" si="46"/>
        <v>32895.311220000003</v>
      </c>
      <c r="E1506" s="56"/>
      <c r="F1506" s="56">
        <v>32895.311220000003</v>
      </c>
      <c r="G1506" s="56">
        <v>0</v>
      </c>
    </row>
    <row r="1507" spans="1:7" s="60" customFormat="1" ht="15.75" hidden="1" thickBot="1" x14ac:dyDescent="0.3">
      <c r="A1507" s="49" t="str">
        <f t="shared" si="47"/>
        <v>A</v>
      </c>
      <c r="B1507" s="57" t="s">
        <v>901</v>
      </c>
      <c r="C1507" s="58" t="s">
        <v>900</v>
      </c>
      <c r="D1507" s="59">
        <f t="shared" si="46"/>
        <v>33004.112580000001</v>
      </c>
      <c r="E1507" s="59"/>
      <c r="F1507" s="59">
        <v>33004.112580000001</v>
      </c>
      <c r="G1507" s="59">
        <v>0</v>
      </c>
    </row>
    <row r="1508" spans="1:7" s="60" customFormat="1" ht="16.5" hidden="1" customHeight="1" thickTop="1" x14ac:dyDescent="0.25">
      <c r="A1508" s="49" t="str">
        <f t="shared" si="47"/>
        <v>A</v>
      </c>
      <c r="B1508" s="61" t="s">
        <v>315</v>
      </c>
      <c r="C1508" s="61" t="s">
        <v>18</v>
      </c>
      <c r="D1508" s="62">
        <f t="shared" si="46"/>
        <v>33004.112580000001</v>
      </c>
      <c r="E1508" s="62"/>
      <c r="F1508" s="62">
        <v>33004.112580000001</v>
      </c>
      <c r="G1508" s="62">
        <v>0</v>
      </c>
    </row>
    <row r="1509" spans="1:7" s="60" customFormat="1" ht="16.5" hidden="1" customHeight="1" x14ac:dyDescent="0.25">
      <c r="A1509" s="49" t="str">
        <f t="shared" si="47"/>
        <v>A</v>
      </c>
      <c r="B1509" s="63" t="s">
        <v>315</v>
      </c>
      <c r="C1509" s="63" t="s">
        <v>20</v>
      </c>
      <c r="D1509" s="64">
        <f t="shared" si="46"/>
        <v>59.636360000000003</v>
      </c>
      <c r="E1509" s="64"/>
      <c r="F1509" s="64">
        <v>59.636360000000003</v>
      </c>
      <c r="G1509" s="64">
        <v>0</v>
      </c>
    </row>
    <row r="1510" spans="1:7" s="60" customFormat="1" ht="16.5" hidden="1" customHeight="1" x14ac:dyDescent="0.25">
      <c r="A1510" s="49" t="str">
        <f t="shared" si="47"/>
        <v>A</v>
      </c>
      <c r="B1510" s="63" t="s">
        <v>315</v>
      </c>
      <c r="C1510" s="63" t="s">
        <v>33</v>
      </c>
      <c r="D1510" s="64">
        <f t="shared" si="46"/>
        <v>49.164999999999999</v>
      </c>
      <c r="E1510" s="64"/>
      <c r="F1510" s="64">
        <v>49.164999999999999</v>
      </c>
      <c r="G1510" s="64">
        <v>0</v>
      </c>
    </row>
    <row r="1511" spans="1:7" s="60" customFormat="1" ht="16.5" hidden="1" customHeight="1" x14ac:dyDescent="0.25">
      <c r="A1511" s="49" t="str">
        <f t="shared" si="47"/>
        <v>A</v>
      </c>
      <c r="B1511" s="63" t="s">
        <v>315</v>
      </c>
      <c r="C1511" s="63" t="s">
        <v>34</v>
      </c>
      <c r="D1511" s="64">
        <f t="shared" si="46"/>
        <v>32895.311220000003</v>
      </c>
      <c r="E1511" s="64"/>
      <c r="F1511" s="64">
        <v>32895.311220000003</v>
      </c>
      <c r="G1511" s="64">
        <v>0</v>
      </c>
    </row>
    <row r="1512" spans="1:7" s="60" customFormat="1" ht="26.25" hidden="1" thickBot="1" x14ac:dyDescent="0.3">
      <c r="A1512" s="49" t="str">
        <f t="shared" si="47"/>
        <v>A</v>
      </c>
      <c r="B1512" s="57" t="s">
        <v>902</v>
      </c>
      <c r="C1512" s="58" t="s">
        <v>903</v>
      </c>
      <c r="D1512" s="59">
        <f t="shared" si="46"/>
        <v>1480.12275</v>
      </c>
      <c r="E1512" s="59"/>
      <c r="F1512" s="59">
        <v>1480.12275</v>
      </c>
      <c r="G1512" s="59">
        <v>0</v>
      </c>
    </row>
    <row r="1513" spans="1:7" s="60" customFormat="1" ht="16.5" hidden="1" customHeight="1" thickTop="1" x14ac:dyDescent="0.25">
      <c r="A1513" s="49" t="str">
        <f t="shared" si="47"/>
        <v>A</v>
      </c>
      <c r="B1513" s="61" t="s">
        <v>315</v>
      </c>
      <c r="C1513" s="61" t="s">
        <v>18</v>
      </c>
      <c r="D1513" s="62">
        <f t="shared" si="46"/>
        <v>1480.12275</v>
      </c>
      <c r="E1513" s="62"/>
      <c r="F1513" s="62">
        <v>1480.12275</v>
      </c>
      <c r="G1513" s="62">
        <v>0</v>
      </c>
    </row>
    <row r="1514" spans="1:7" s="60" customFormat="1" ht="16.5" hidden="1" customHeight="1" x14ac:dyDescent="0.25">
      <c r="A1514" s="49" t="str">
        <f t="shared" si="47"/>
        <v>A</v>
      </c>
      <c r="B1514" s="63" t="s">
        <v>315</v>
      </c>
      <c r="C1514" s="63" t="s">
        <v>33</v>
      </c>
      <c r="D1514" s="64">
        <f t="shared" si="46"/>
        <v>1480.12275</v>
      </c>
      <c r="E1514" s="64"/>
      <c r="F1514" s="64">
        <v>1480.12275</v>
      </c>
      <c r="G1514" s="64">
        <v>0</v>
      </c>
    </row>
    <row r="1515" spans="1:7" ht="15.75" thickBot="1" x14ac:dyDescent="0.3">
      <c r="A1515" s="49" t="str">
        <f t="shared" si="47"/>
        <v>A</v>
      </c>
      <c r="B1515" s="50" t="s">
        <v>904</v>
      </c>
      <c r="C1515" s="51" t="s">
        <v>905</v>
      </c>
      <c r="D1515" s="52">
        <f t="shared" si="46"/>
        <v>872.77910000000008</v>
      </c>
      <c r="E1515" s="52"/>
      <c r="F1515" s="52">
        <v>872.77910000000008</v>
      </c>
      <c r="G1515" s="52">
        <v>0</v>
      </c>
    </row>
    <row r="1516" spans="1:7" ht="16.5" customHeight="1" thickTop="1" x14ac:dyDescent="0.25">
      <c r="A1516" s="49" t="str">
        <f t="shared" si="47"/>
        <v>A</v>
      </c>
      <c r="B1516" s="53" t="s">
        <v>315</v>
      </c>
      <c r="C1516" s="53" t="s">
        <v>18</v>
      </c>
      <c r="D1516" s="54">
        <f t="shared" si="46"/>
        <v>872.77910000000008</v>
      </c>
      <c r="E1516" s="54"/>
      <c r="F1516" s="54">
        <v>872.77910000000008</v>
      </c>
      <c r="G1516" s="54">
        <v>0</v>
      </c>
    </row>
    <row r="1517" spans="1:7" ht="16.5" customHeight="1" x14ac:dyDescent="0.25">
      <c r="A1517" s="49" t="str">
        <f t="shared" si="47"/>
        <v>A</v>
      </c>
      <c r="B1517" s="55" t="s">
        <v>315</v>
      </c>
      <c r="C1517" s="55" t="s">
        <v>20</v>
      </c>
      <c r="D1517" s="56">
        <f t="shared" si="46"/>
        <v>11.6586</v>
      </c>
      <c r="E1517" s="56"/>
      <c r="F1517" s="56">
        <v>11.6586</v>
      </c>
      <c r="G1517" s="56">
        <v>0</v>
      </c>
    </row>
    <row r="1518" spans="1:7" ht="16.5" customHeight="1" x14ac:dyDescent="0.25">
      <c r="A1518" s="49" t="str">
        <f t="shared" si="47"/>
        <v>A</v>
      </c>
      <c r="B1518" s="55" t="s">
        <v>315</v>
      </c>
      <c r="C1518" s="55" t="s">
        <v>34</v>
      </c>
      <c r="D1518" s="56">
        <f t="shared" si="46"/>
        <v>861.12049999999999</v>
      </c>
      <c r="E1518" s="56"/>
      <c r="F1518" s="56">
        <v>861.12049999999999</v>
      </c>
      <c r="G1518" s="56">
        <v>0</v>
      </c>
    </row>
    <row r="1519" spans="1:7" ht="15.75" thickBot="1" x14ac:dyDescent="0.3">
      <c r="A1519" s="49" t="str">
        <f t="shared" si="47"/>
        <v>A</v>
      </c>
      <c r="B1519" s="50" t="s">
        <v>906</v>
      </c>
      <c r="C1519" s="51" t="s">
        <v>907</v>
      </c>
      <c r="D1519" s="52">
        <f t="shared" si="46"/>
        <v>4721.5177000000003</v>
      </c>
      <c r="E1519" s="52"/>
      <c r="F1519" s="52">
        <v>4721.5177000000003</v>
      </c>
      <c r="G1519" s="52">
        <v>0</v>
      </c>
    </row>
    <row r="1520" spans="1:7" ht="16.5" customHeight="1" thickTop="1" x14ac:dyDescent="0.25">
      <c r="A1520" s="49" t="str">
        <f t="shared" si="47"/>
        <v>A</v>
      </c>
      <c r="B1520" s="53" t="s">
        <v>315</v>
      </c>
      <c r="C1520" s="53" t="s">
        <v>18</v>
      </c>
      <c r="D1520" s="54">
        <f t="shared" si="46"/>
        <v>4721.5177000000003</v>
      </c>
      <c r="E1520" s="54"/>
      <c r="F1520" s="54">
        <v>4721.5177000000003</v>
      </c>
      <c r="G1520" s="54">
        <v>0</v>
      </c>
    </row>
    <row r="1521" spans="1:7" ht="16.5" customHeight="1" x14ac:dyDescent="0.25">
      <c r="A1521" s="49" t="str">
        <f t="shared" si="47"/>
        <v>A</v>
      </c>
      <c r="B1521" s="55" t="s">
        <v>315</v>
      </c>
      <c r="C1521" s="55" t="s">
        <v>20</v>
      </c>
      <c r="D1521" s="56">
        <f t="shared" si="46"/>
        <v>4721.5177000000003</v>
      </c>
      <c r="E1521" s="56"/>
      <c r="F1521" s="56">
        <v>4721.5177000000003</v>
      </c>
      <c r="G1521" s="56">
        <v>0</v>
      </c>
    </row>
    <row r="1522" spans="1:7" ht="39" thickBot="1" x14ac:dyDescent="0.3">
      <c r="A1522" s="49" t="str">
        <f t="shared" si="47"/>
        <v>A</v>
      </c>
      <c r="B1522" s="50" t="s">
        <v>908</v>
      </c>
      <c r="C1522" s="51" t="s">
        <v>909</v>
      </c>
      <c r="D1522" s="52">
        <f t="shared" si="46"/>
        <v>183.17724999999999</v>
      </c>
      <c r="E1522" s="52"/>
      <c r="F1522" s="52">
        <v>183.17724999999999</v>
      </c>
      <c r="G1522" s="52">
        <v>0</v>
      </c>
    </row>
    <row r="1523" spans="1:7" ht="16.5" customHeight="1" thickTop="1" x14ac:dyDescent="0.25">
      <c r="A1523" s="49" t="str">
        <f t="shared" si="47"/>
        <v>A</v>
      </c>
      <c r="B1523" s="53" t="s">
        <v>315</v>
      </c>
      <c r="C1523" s="53" t="s">
        <v>18</v>
      </c>
      <c r="D1523" s="54">
        <f t="shared" si="46"/>
        <v>183.17724999999999</v>
      </c>
      <c r="E1523" s="54"/>
      <c r="F1523" s="54">
        <v>183.17724999999999</v>
      </c>
      <c r="G1523" s="54">
        <v>0</v>
      </c>
    </row>
    <row r="1524" spans="1:7" ht="16.5" customHeight="1" x14ac:dyDescent="0.25">
      <c r="A1524" s="49" t="str">
        <f t="shared" si="47"/>
        <v>A</v>
      </c>
      <c r="B1524" s="55" t="s">
        <v>315</v>
      </c>
      <c r="C1524" s="55" t="s">
        <v>20</v>
      </c>
      <c r="D1524" s="56">
        <f t="shared" si="46"/>
        <v>70.981250000000003</v>
      </c>
      <c r="E1524" s="56"/>
      <c r="F1524" s="56">
        <v>70.981250000000003</v>
      </c>
      <c r="G1524" s="56">
        <v>0</v>
      </c>
    </row>
    <row r="1525" spans="1:7" ht="16.5" customHeight="1" x14ac:dyDescent="0.25">
      <c r="A1525" s="49" t="str">
        <f t="shared" si="47"/>
        <v>A</v>
      </c>
      <c r="B1525" s="55" t="s">
        <v>315</v>
      </c>
      <c r="C1525" s="55" t="s">
        <v>34</v>
      </c>
      <c r="D1525" s="56">
        <f t="shared" si="46"/>
        <v>112.196</v>
      </c>
      <c r="E1525" s="56"/>
      <c r="F1525" s="56">
        <v>112.196</v>
      </c>
      <c r="G1525" s="56">
        <v>0</v>
      </c>
    </row>
    <row r="1526" spans="1:7" ht="15.75" thickBot="1" x14ac:dyDescent="0.3">
      <c r="A1526" s="49" t="str">
        <f t="shared" si="47"/>
        <v>A</v>
      </c>
      <c r="B1526" s="50" t="s">
        <v>910</v>
      </c>
      <c r="C1526" s="51" t="s">
        <v>911</v>
      </c>
      <c r="D1526" s="52">
        <f t="shared" si="46"/>
        <v>12677.82927</v>
      </c>
      <c r="E1526" s="52"/>
      <c r="F1526" s="52">
        <v>12677.82927</v>
      </c>
      <c r="G1526" s="52">
        <v>0</v>
      </c>
    </row>
    <row r="1527" spans="1:7" ht="16.5" customHeight="1" thickTop="1" x14ac:dyDescent="0.25">
      <c r="A1527" s="49" t="str">
        <f t="shared" si="47"/>
        <v>A</v>
      </c>
      <c r="B1527" s="53" t="s">
        <v>315</v>
      </c>
      <c r="C1527" s="53" t="s">
        <v>18</v>
      </c>
      <c r="D1527" s="54">
        <f t="shared" si="46"/>
        <v>12544.058289999999</v>
      </c>
      <c r="E1527" s="54"/>
      <c r="F1527" s="54">
        <v>12544.058289999999</v>
      </c>
      <c r="G1527" s="54">
        <v>0</v>
      </c>
    </row>
    <row r="1528" spans="1:7" ht="16.5" customHeight="1" x14ac:dyDescent="0.25">
      <c r="A1528" s="49" t="str">
        <f t="shared" si="47"/>
        <v>A</v>
      </c>
      <c r="B1528" s="55" t="s">
        <v>315</v>
      </c>
      <c r="C1528" s="55" t="s">
        <v>19</v>
      </c>
      <c r="D1528" s="56">
        <f t="shared" si="46"/>
        <v>44.234999999999999</v>
      </c>
      <c r="E1528" s="56"/>
      <c r="F1528" s="56">
        <v>44.234999999999999</v>
      </c>
      <c r="G1528" s="56">
        <v>0</v>
      </c>
    </row>
    <row r="1529" spans="1:7" ht="16.5" customHeight="1" x14ac:dyDescent="0.25">
      <c r="A1529" s="49" t="str">
        <f t="shared" si="47"/>
        <v>A</v>
      </c>
      <c r="B1529" s="55" t="s">
        <v>315</v>
      </c>
      <c r="C1529" s="55" t="s">
        <v>20</v>
      </c>
      <c r="D1529" s="56">
        <f t="shared" si="46"/>
        <v>3246.1815000000001</v>
      </c>
      <c r="E1529" s="56"/>
      <c r="F1529" s="56">
        <v>3246.1815000000001</v>
      </c>
      <c r="G1529" s="56">
        <v>0</v>
      </c>
    </row>
    <row r="1530" spans="1:7" ht="16.5" customHeight="1" x14ac:dyDescent="0.25">
      <c r="A1530" s="49" t="str">
        <f t="shared" si="47"/>
        <v>A</v>
      </c>
      <c r="B1530" s="55" t="s">
        <v>315</v>
      </c>
      <c r="C1530" s="55" t="s">
        <v>3</v>
      </c>
      <c r="D1530" s="56">
        <f t="shared" si="46"/>
        <v>1602.9902</v>
      </c>
      <c r="E1530" s="56"/>
      <c r="F1530" s="56">
        <v>1602.9902</v>
      </c>
      <c r="G1530" s="56">
        <v>0</v>
      </c>
    </row>
    <row r="1531" spans="1:7" ht="16.5" customHeight="1" x14ac:dyDescent="0.25">
      <c r="A1531" s="49" t="str">
        <f t="shared" si="47"/>
        <v>A</v>
      </c>
      <c r="B1531" s="55" t="s">
        <v>315</v>
      </c>
      <c r="C1531" s="55" t="s">
        <v>33</v>
      </c>
      <c r="D1531" s="56">
        <f t="shared" si="46"/>
        <v>6021.5718299999999</v>
      </c>
      <c r="E1531" s="56"/>
      <c r="F1531" s="56">
        <v>6021.5718299999999</v>
      </c>
      <c r="G1531" s="56">
        <v>0</v>
      </c>
    </row>
    <row r="1532" spans="1:7" ht="16.5" customHeight="1" x14ac:dyDescent="0.25">
      <c r="A1532" s="49" t="str">
        <f t="shared" si="47"/>
        <v>A</v>
      </c>
      <c r="B1532" s="55" t="s">
        <v>315</v>
      </c>
      <c r="C1532" s="55" t="s">
        <v>34</v>
      </c>
      <c r="D1532" s="56">
        <f t="shared" si="46"/>
        <v>1629.0797600000001</v>
      </c>
      <c r="E1532" s="56"/>
      <c r="F1532" s="56">
        <v>1629.0797600000001</v>
      </c>
      <c r="G1532" s="56">
        <v>0</v>
      </c>
    </row>
    <row r="1533" spans="1:7" ht="16.5" customHeight="1" x14ac:dyDescent="0.25">
      <c r="A1533" s="49" t="str">
        <f t="shared" si="47"/>
        <v>A</v>
      </c>
      <c r="B1533" s="53" t="s">
        <v>315</v>
      </c>
      <c r="C1533" s="53" t="s">
        <v>35</v>
      </c>
      <c r="D1533" s="54">
        <f t="shared" si="46"/>
        <v>133.77098000000001</v>
      </c>
      <c r="E1533" s="54"/>
      <c r="F1533" s="54">
        <v>133.77098000000001</v>
      </c>
      <c r="G1533" s="54">
        <v>0</v>
      </c>
    </row>
    <row r="1534" spans="1:7" s="60" customFormat="1" ht="15.75" hidden="1" thickBot="1" x14ac:dyDescent="0.3">
      <c r="A1534" s="49" t="str">
        <f t="shared" si="47"/>
        <v>A</v>
      </c>
      <c r="B1534" s="57" t="s">
        <v>912</v>
      </c>
      <c r="C1534" s="58" t="s">
        <v>911</v>
      </c>
      <c r="D1534" s="59">
        <f t="shared" si="46"/>
        <v>5760.0587500000001</v>
      </c>
      <c r="E1534" s="59"/>
      <c r="F1534" s="59">
        <v>5760.0587500000001</v>
      </c>
      <c r="G1534" s="59">
        <v>0</v>
      </c>
    </row>
    <row r="1535" spans="1:7" s="60" customFormat="1" ht="16.5" hidden="1" customHeight="1" thickTop="1" x14ac:dyDescent="0.25">
      <c r="A1535" s="49" t="str">
        <f t="shared" si="47"/>
        <v>A</v>
      </c>
      <c r="B1535" s="61" t="s">
        <v>315</v>
      </c>
      <c r="C1535" s="61" t="s">
        <v>18</v>
      </c>
      <c r="D1535" s="62">
        <f t="shared" si="46"/>
        <v>5760.0587500000001</v>
      </c>
      <c r="E1535" s="62"/>
      <c r="F1535" s="62">
        <v>5760.0587500000001</v>
      </c>
      <c r="G1535" s="62">
        <v>0</v>
      </c>
    </row>
    <row r="1536" spans="1:7" s="60" customFormat="1" ht="16.5" hidden="1" customHeight="1" x14ac:dyDescent="0.25">
      <c r="A1536" s="49" t="str">
        <f t="shared" si="47"/>
        <v>A</v>
      </c>
      <c r="B1536" s="63" t="s">
        <v>315</v>
      </c>
      <c r="C1536" s="63" t="s">
        <v>33</v>
      </c>
      <c r="D1536" s="64">
        <f t="shared" si="46"/>
        <v>5760.0587500000001</v>
      </c>
      <c r="E1536" s="64"/>
      <c r="F1536" s="64">
        <v>5760.0587500000001</v>
      </c>
      <c r="G1536" s="64">
        <v>0</v>
      </c>
    </row>
    <row r="1537" spans="1:7" s="60" customFormat="1" ht="39" hidden="1" thickBot="1" x14ac:dyDescent="0.3">
      <c r="A1537" s="49" t="str">
        <f t="shared" si="47"/>
        <v>A</v>
      </c>
      <c r="B1537" s="57" t="s">
        <v>913</v>
      </c>
      <c r="C1537" s="58" t="s">
        <v>914</v>
      </c>
      <c r="D1537" s="59">
        <f t="shared" si="46"/>
        <v>1282.8876299999999</v>
      </c>
      <c r="E1537" s="59"/>
      <c r="F1537" s="59">
        <v>1282.8876299999999</v>
      </c>
      <c r="G1537" s="59">
        <v>0</v>
      </c>
    </row>
    <row r="1538" spans="1:7" s="60" customFormat="1" ht="16.5" hidden="1" customHeight="1" thickTop="1" x14ac:dyDescent="0.25">
      <c r="A1538" s="49" t="str">
        <f t="shared" si="47"/>
        <v>A</v>
      </c>
      <c r="B1538" s="61" t="s">
        <v>315</v>
      </c>
      <c r="C1538" s="61" t="s">
        <v>18</v>
      </c>
      <c r="D1538" s="62">
        <f t="shared" si="46"/>
        <v>1282.8876299999999</v>
      </c>
      <c r="E1538" s="62"/>
      <c r="F1538" s="62">
        <v>1282.8876299999999</v>
      </c>
      <c r="G1538" s="62">
        <v>0</v>
      </c>
    </row>
    <row r="1539" spans="1:7" s="60" customFormat="1" ht="16.5" hidden="1" customHeight="1" x14ac:dyDescent="0.25">
      <c r="A1539" s="49" t="str">
        <f t="shared" si="47"/>
        <v>A</v>
      </c>
      <c r="B1539" s="63" t="s">
        <v>315</v>
      </c>
      <c r="C1539" s="63" t="s">
        <v>20</v>
      </c>
      <c r="D1539" s="64">
        <f t="shared" ref="D1539:D1602" si="48">-E1539+F1539+G1539</f>
        <v>253.43413000000001</v>
      </c>
      <c r="E1539" s="64"/>
      <c r="F1539" s="64">
        <v>253.43413000000001</v>
      </c>
      <c r="G1539" s="64">
        <v>0</v>
      </c>
    </row>
    <row r="1540" spans="1:7" s="60" customFormat="1" ht="16.5" hidden="1" customHeight="1" x14ac:dyDescent="0.25">
      <c r="A1540" s="49" t="str">
        <f t="shared" ref="A1540:A1603" si="49">IF(OR(D1540&lt;&gt;0,),"A","B")</f>
        <v>A</v>
      </c>
      <c r="B1540" s="63" t="s">
        <v>315</v>
      </c>
      <c r="C1540" s="63" t="s">
        <v>34</v>
      </c>
      <c r="D1540" s="64">
        <f t="shared" si="48"/>
        <v>1029.4535000000001</v>
      </c>
      <c r="E1540" s="64"/>
      <c r="F1540" s="64">
        <v>1029.4535000000001</v>
      </c>
      <c r="G1540" s="64">
        <v>0</v>
      </c>
    </row>
    <row r="1541" spans="1:7" s="60" customFormat="1" ht="26.25" hidden="1" thickBot="1" x14ac:dyDescent="0.3">
      <c r="A1541" s="49" t="str">
        <f t="shared" si="49"/>
        <v>A</v>
      </c>
      <c r="B1541" s="57" t="s">
        <v>915</v>
      </c>
      <c r="C1541" s="58" t="s">
        <v>916</v>
      </c>
      <c r="D1541" s="59">
        <f t="shared" si="48"/>
        <v>5634.8828899999999</v>
      </c>
      <c r="E1541" s="59"/>
      <c r="F1541" s="59">
        <v>5634.8828899999999</v>
      </c>
      <c r="G1541" s="59">
        <v>0</v>
      </c>
    </row>
    <row r="1542" spans="1:7" s="60" customFormat="1" ht="16.5" hidden="1" customHeight="1" thickTop="1" x14ac:dyDescent="0.25">
      <c r="A1542" s="49" t="str">
        <f t="shared" si="49"/>
        <v>A</v>
      </c>
      <c r="B1542" s="61" t="s">
        <v>315</v>
      </c>
      <c r="C1542" s="61" t="s">
        <v>18</v>
      </c>
      <c r="D1542" s="62">
        <f t="shared" si="48"/>
        <v>5501.1119100000005</v>
      </c>
      <c r="E1542" s="62"/>
      <c r="F1542" s="62">
        <v>5501.1119100000005</v>
      </c>
      <c r="G1542" s="62">
        <v>0</v>
      </c>
    </row>
    <row r="1543" spans="1:7" s="60" customFormat="1" ht="16.5" hidden="1" customHeight="1" x14ac:dyDescent="0.25">
      <c r="A1543" s="49" t="str">
        <f t="shared" si="49"/>
        <v>A</v>
      </c>
      <c r="B1543" s="63" t="s">
        <v>315</v>
      </c>
      <c r="C1543" s="63" t="s">
        <v>19</v>
      </c>
      <c r="D1543" s="64">
        <f t="shared" si="48"/>
        <v>44.234999999999999</v>
      </c>
      <c r="E1543" s="64"/>
      <c r="F1543" s="64">
        <v>44.234999999999999</v>
      </c>
      <c r="G1543" s="64">
        <v>0</v>
      </c>
    </row>
    <row r="1544" spans="1:7" s="60" customFormat="1" ht="16.5" hidden="1" customHeight="1" x14ac:dyDescent="0.25">
      <c r="A1544" s="49" t="str">
        <f t="shared" si="49"/>
        <v>A</v>
      </c>
      <c r="B1544" s="63" t="s">
        <v>315</v>
      </c>
      <c r="C1544" s="63" t="s">
        <v>20</v>
      </c>
      <c r="D1544" s="64">
        <f t="shared" si="48"/>
        <v>2992.74737</v>
      </c>
      <c r="E1544" s="64"/>
      <c r="F1544" s="64">
        <v>2992.74737</v>
      </c>
      <c r="G1544" s="64">
        <v>0</v>
      </c>
    </row>
    <row r="1545" spans="1:7" s="60" customFormat="1" ht="16.5" hidden="1" customHeight="1" x14ac:dyDescent="0.25">
      <c r="A1545" s="49" t="str">
        <f t="shared" si="49"/>
        <v>A</v>
      </c>
      <c r="B1545" s="63" t="s">
        <v>315</v>
      </c>
      <c r="C1545" s="63" t="s">
        <v>3</v>
      </c>
      <c r="D1545" s="64">
        <f t="shared" si="48"/>
        <v>1602.9902</v>
      </c>
      <c r="E1545" s="64"/>
      <c r="F1545" s="64">
        <v>1602.9902</v>
      </c>
      <c r="G1545" s="64">
        <v>0</v>
      </c>
    </row>
    <row r="1546" spans="1:7" s="60" customFormat="1" ht="16.5" hidden="1" customHeight="1" x14ac:dyDescent="0.25">
      <c r="A1546" s="49" t="str">
        <f t="shared" si="49"/>
        <v>A</v>
      </c>
      <c r="B1546" s="63" t="s">
        <v>315</v>
      </c>
      <c r="C1546" s="63" t="s">
        <v>33</v>
      </c>
      <c r="D1546" s="64">
        <f t="shared" si="48"/>
        <v>261.51308</v>
      </c>
      <c r="E1546" s="64"/>
      <c r="F1546" s="64">
        <v>261.51308</v>
      </c>
      <c r="G1546" s="64">
        <v>0</v>
      </c>
    </row>
    <row r="1547" spans="1:7" s="60" customFormat="1" ht="16.5" hidden="1" customHeight="1" x14ac:dyDescent="0.25">
      <c r="A1547" s="49" t="str">
        <f t="shared" si="49"/>
        <v>A</v>
      </c>
      <c r="B1547" s="63" t="s">
        <v>315</v>
      </c>
      <c r="C1547" s="63" t="s">
        <v>34</v>
      </c>
      <c r="D1547" s="64">
        <f t="shared" si="48"/>
        <v>599.62626</v>
      </c>
      <c r="E1547" s="64"/>
      <c r="F1547" s="64">
        <v>599.62626</v>
      </c>
      <c r="G1547" s="64">
        <v>0</v>
      </c>
    </row>
    <row r="1548" spans="1:7" s="60" customFormat="1" ht="16.5" hidden="1" customHeight="1" x14ac:dyDescent="0.25">
      <c r="A1548" s="49" t="str">
        <f t="shared" si="49"/>
        <v>A</v>
      </c>
      <c r="B1548" s="61" t="s">
        <v>315</v>
      </c>
      <c r="C1548" s="61" t="s">
        <v>35</v>
      </c>
      <c r="D1548" s="62">
        <f t="shared" si="48"/>
        <v>133.77098000000001</v>
      </c>
      <c r="E1548" s="62"/>
      <c r="F1548" s="62">
        <v>133.77098000000001</v>
      </c>
      <c r="G1548" s="62">
        <v>0</v>
      </c>
    </row>
    <row r="1549" spans="1:7" ht="15.75" thickBot="1" x14ac:dyDescent="0.3">
      <c r="A1549" s="49" t="str">
        <f t="shared" si="49"/>
        <v>A</v>
      </c>
      <c r="B1549" s="50" t="s">
        <v>917</v>
      </c>
      <c r="C1549" s="51" t="s">
        <v>918</v>
      </c>
      <c r="D1549" s="52">
        <f t="shared" si="48"/>
        <v>14990.409109999999</v>
      </c>
      <c r="E1549" s="52"/>
      <c r="F1549" s="52">
        <v>14990.409109999999</v>
      </c>
      <c r="G1549" s="52">
        <v>0</v>
      </c>
    </row>
    <row r="1550" spans="1:7" ht="16.5" customHeight="1" thickTop="1" x14ac:dyDescent="0.25">
      <c r="A1550" s="49" t="str">
        <f t="shared" si="49"/>
        <v>A</v>
      </c>
      <c r="B1550" s="53" t="s">
        <v>315</v>
      </c>
      <c r="C1550" s="53" t="s">
        <v>18</v>
      </c>
      <c r="D1550" s="54">
        <f t="shared" si="48"/>
        <v>14869.544699999999</v>
      </c>
      <c r="E1550" s="54"/>
      <c r="F1550" s="54">
        <v>14869.544699999999</v>
      </c>
      <c r="G1550" s="54">
        <v>0</v>
      </c>
    </row>
    <row r="1551" spans="1:7" ht="16.5" customHeight="1" x14ac:dyDescent="0.25">
      <c r="A1551" s="49" t="str">
        <f t="shared" si="49"/>
        <v>A</v>
      </c>
      <c r="B1551" s="55" t="s">
        <v>315</v>
      </c>
      <c r="C1551" s="55" t="s">
        <v>19</v>
      </c>
      <c r="D1551" s="56">
        <f t="shared" si="48"/>
        <v>69.038179999999997</v>
      </c>
      <c r="E1551" s="56"/>
      <c r="F1551" s="56">
        <v>69.038179999999997</v>
      </c>
      <c r="G1551" s="56">
        <v>0</v>
      </c>
    </row>
    <row r="1552" spans="1:7" ht="16.5" customHeight="1" x14ac:dyDescent="0.25">
      <c r="A1552" s="49" t="str">
        <f t="shared" si="49"/>
        <v>A</v>
      </c>
      <c r="B1552" s="55" t="s">
        <v>315</v>
      </c>
      <c r="C1552" s="55" t="s">
        <v>20</v>
      </c>
      <c r="D1552" s="56">
        <f t="shared" si="48"/>
        <v>5783.6792699999996</v>
      </c>
      <c r="E1552" s="56"/>
      <c r="F1552" s="56">
        <v>5783.6792699999996</v>
      </c>
      <c r="G1552" s="56">
        <v>0</v>
      </c>
    </row>
    <row r="1553" spans="1:7" ht="16.5" customHeight="1" x14ac:dyDescent="0.25">
      <c r="A1553" s="49" t="str">
        <f t="shared" si="49"/>
        <v>A</v>
      </c>
      <c r="B1553" s="55" t="s">
        <v>315</v>
      </c>
      <c r="C1553" s="55" t="s">
        <v>33</v>
      </c>
      <c r="D1553" s="56">
        <f t="shared" si="48"/>
        <v>5867.4084599999987</v>
      </c>
      <c r="E1553" s="56"/>
      <c r="F1553" s="56">
        <v>5867.4084599999987</v>
      </c>
      <c r="G1553" s="56">
        <v>0</v>
      </c>
    </row>
    <row r="1554" spans="1:7" ht="16.5" customHeight="1" x14ac:dyDescent="0.25">
      <c r="A1554" s="49" t="str">
        <f t="shared" si="49"/>
        <v>A</v>
      </c>
      <c r="B1554" s="55" t="s">
        <v>315</v>
      </c>
      <c r="C1554" s="55" t="s">
        <v>34</v>
      </c>
      <c r="D1554" s="56">
        <f t="shared" si="48"/>
        <v>3149.4187900000002</v>
      </c>
      <c r="E1554" s="56"/>
      <c r="F1554" s="56">
        <v>3149.4187900000002</v>
      </c>
      <c r="G1554" s="56">
        <v>0</v>
      </c>
    </row>
    <row r="1555" spans="1:7" ht="16.5" customHeight="1" x14ac:dyDescent="0.25">
      <c r="A1555" s="49" t="str">
        <f t="shared" si="49"/>
        <v>A</v>
      </c>
      <c r="B1555" s="53" t="s">
        <v>315</v>
      </c>
      <c r="C1555" s="53" t="s">
        <v>35</v>
      </c>
      <c r="D1555" s="54">
        <f t="shared" si="48"/>
        <v>120.86441000000001</v>
      </c>
      <c r="E1555" s="54"/>
      <c r="F1555" s="54">
        <v>120.86441000000001</v>
      </c>
      <c r="G1555" s="54">
        <v>0</v>
      </c>
    </row>
    <row r="1556" spans="1:7" s="60" customFormat="1" ht="15.75" hidden="1" thickBot="1" x14ac:dyDescent="0.3">
      <c r="A1556" s="49" t="str">
        <f t="shared" si="49"/>
        <v>A</v>
      </c>
      <c r="B1556" s="57" t="s">
        <v>919</v>
      </c>
      <c r="C1556" s="58" t="s">
        <v>920</v>
      </c>
      <c r="D1556" s="59">
        <f t="shared" si="48"/>
        <v>5867.4084599999987</v>
      </c>
      <c r="E1556" s="59"/>
      <c r="F1556" s="59">
        <v>5867.4084599999987</v>
      </c>
      <c r="G1556" s="59">
        <v>0</v>
      </c>
    </row>
    <row r="1557" spans="1:7" s="60" customFormat="1" ht="16.5" hidden="1" customHeight="1" thickTop="1" x14ac:dyDescent="0.25">
      <c r="A1557" s="49" t="str">
        <f t="shared" si="49"/>
        <v>A</v>
      </c>
      <c r="B1557" s="61" t="s">
        <v>315</v>
      </c>
      <c r="C1557" s="61" t="s">
        <v>18</v>
      </c>
      <c r="D1557" s="62">
        <f t="shared" si="48"/>
        <v>5867.4084599999987</v>
      </c>
      <c r="E1557" s="62"/>
      <c r="F1557" s="62">
        <v>5867.4084599999987</v>
      </c>
      <c r="G1557" s="62">
        <v>0</v>
      </c>
    </row>
    <row r="1558" spans="1:7" s="60" customFormat="1" ht="16.5" hidden="1" customHeight="1" x14ac:dyDescent="0.25">
      <c r="A1558" s="49" t="str">
        <f t="shared" si="49"/>
        <v>A</v>
      </c>
      <c r="B1558" s="63" t="s">
        <v>315</v>
      </c>
      <c r="C1558" s="63" t="s">
        <v>33</v>
      </c>
      <c r="D1558" s="64">
        <f t="shared" si="48"/>
        <v>5867.4084599999987</v>
      </c>
      <c r="E1558" s="64"/>
      <c r="F1558" s="64">
        <v>5867.4084599999987</v>
      </c>
      <c r="G1558" s="64">
        <v>0</v>
      </c>
    </row>
    <row r="1559" spans="1:7" s="60" customFormat="1" ht="39" hidden="1" thickBot="1" x14ac:dyDescent="0.3">
      <c r="A1559" s="49" t="str">
        <f t="shared" si="49"/>
        <v>A</v>
      </c>
      <c r="B1559" s="57" t="s">
        <v>921</v>
      </c>
      <c r="C1559" s="58" t="s">
        <v>922</v>
      </c>
      <c r="D1559" s="59">
        <f t="shared" si="48"/>
        <v>1173.06321</v>
      </c>
      <c r="E1559" s="59"/>
      <c r="F1559" s="59">
        <v>1173.06321</v>
      </c>
      <c r="G1559" s="59">
        <v>0</v>
      </c>
    </row>
    <row r="1560" spans="1:7" s="60" customFormat="1" ht="16.5" hidden="1" customHeight="1" thickTop="1" x14ac:dyDescent="0.25">
      <c r="A1560" s="49" t="str">
        <f t="shared" si="49"/>
        <v>A</v>
      </c>
      <c r="B1560" s="61" t="s">
        <v>315</v>
      </c>
      <c r="C1560" s="61" t="s">
        <v>18</v>
      </c>
      <c r="D1560" s="62">
        <f t="shared" si="48"/>
        <v>1173.06321</v>
      </c>
      <c r="E1560" s="62"/>
      <c r="F1560" s="62">
        <v>1173.06321</v>
      </c>
      <c r="G1560" s="62">
        <v>0</v>
      </c>
    </row>
    <row r="1561" spans="1:7" s="60" customFormat="1" ht="16.5" hidden="1" customHeight="1" x14ac:dyDescent="0.25">
      <c r="A1561" s="49" t="str">
        <f t="shared" si="49"/>
        <v>A</v>
      </c>
      <c r="B1561" s="63" t="s">
        <v>315</v>
      </c>
      <c r="C1561" s="63" t="s">
        <v>34</v>
      </c>
      <c r="D1561" s="64">
        <f t="shared" si="48"/>
        <v>1173.06321</v>
      </c>
      <c r="E1561" s="64"/>
      <c r="F1561" s="64">
        <v>1173.06321</v>
      </c>
      <c r="G1561" s="64">
        <v>0</v>
      </c>
    </row>
    <row r="1562" spans="1:7" s="60" customFormat="1" ht="64.5" hidden="1" thickBot="1" x14ac:dyDescent="0.3">
      <c r="A1562" s="49" t="str">
        <f t="shared" si="49"/>
        <v>A</v>
      </c>
      <c r="B1562" s="57" t="s">
        <v>923</v>
      </c>
      <c r="C1562" s="58" t="s">
        <v>924</v>
      </c>
      <c r="D1562" s="59">
        <f t="shared" si="48"/>
        <v>7949.9374399999997</v>
      </c>
      <c r="E1562" s="59"/>
      <c r="F1562" s="59">
        <v>7949.9374399999997</v>
      </c>
      <c r="G1562" s="59">
        <v>0</v>
      </c>
    </row>
    <row r="1563" spans="1:7" s="60" customFormat="1" ht="16.5" hidden="1" customHeight="1" thickTop="1" x14ac:dyDescent="0.25">
      <c r="A1563" s="49" t="str">
        <f t="shared" si="49"/>
        <v>A</v>
      </c>
      <c r="B1563" s="61" t="s">
        <v>315</v>
      </c>
      <c r="C1563" s="61" t="s">
        <v>18</v>
      </c>
      <c r="D1563" s="62">
        <f t="shared" si="48"/>
        <v>7829.0730299999996</v>
      </c>
      <c r="E1563" s="62"/>
      <c r="F1563" s="62">
        <v>7829.0730299999996</v>
      </c>
      <c r="G1563" s="62">
        <v>0</v>
      </c>
    </row>
    <row r="1564" spans="1:7" s="60" customFormat="1" ht="16.5" hidden="1" customHeight="1" x14ac:dyDescent="0.25">
      <c r="A1564" s="49" t="str">
        <f t="shared" si="49"/>
        <v>A</v>
      </c>
      <c r="B1564" s="63" t="s">
        <v>315</v>
      </c>
      <c r="C1564" s="63" t="s">
        <v>19</v>
      </c>
      <c r="D1564" s="64">
        <f t="shared" si="48"/>
        <v>69.038179999999997</v>
      </c>
      <c r="E1564" s="64"/>
      <c r="F1564" s="64">
        <v>69.038179999999997</v>
      </c>
      <c r="G1564" s="64">
        <v>0</v>
      </c>
    </row>
    <row r="1565" spans="1:7" s="60" customFormat="1" ht="16.5" hidden="1" customHeight="1" x14ac:dyDescent="0.25">
      <c r="A1565" s="49" t="str">
        <f t="shared" si="49"/>
        <v>A</v>
      </c>
      <c r="B1565" s="63" t="s">
        <v>315</v>
      </c>
      <c r="C1565" s="63" t="s">
        <v>20</v>
      </c>
      <c r="D1565" s="64">
        <f t="shared" si="48"/>
        <v>5783.6792699999996</v>
      </c>
      <c r="E1565" s="64"/>
      <c r="F1565" s="64">
        <v>5783.6792699999996</v>
      </c>
      <c r="G1565" s="64">
        <v>0</v>
      </c>
    </row>
    <row r="1566" spans="1:7" s="60" customFormat="1" ht="16.5" hidden="1" customHeight="1" x14ac:dyDescent="0.25">
      <c r="A1566" s="49" t="str">
        <f t="shared" si="49"/>
        <v>A</v>
      </c>
      <c r="B1566" s="63" t="s">
        <v>315</v>
      </c>
      <c r="C1566" s="63" t="s">
        <v>34</v>
      </c>
      <c r="D1566" s="64">
        <f t="shared" si="48"/>
        <v>1976.3555800000001</v>
      </c>
      <c r="E1566" s="64"/>
      <c r="F1566" s="64">
        <v>1976.3555800000001</v>
      </c>
      <c r="G1566" s="64">
        <v>0</v>
      </c>
    </row>
    <row r="1567" spans="1:7" s="60" customFormat="1" ht="16.5" hidden="1" customHeight="1" x14ac:dyDescent="0.25">
      <c r="A1567" s="49" t="str">
        <f t="shared" si="49"/>
        <v>A</v>
      </c>
      <c r="B1567" s="61" t="s">
        <v>315</v>
      </c>
      <c r="C1567" s="61" t="s">
        <v>35</v>
      </c>
      <c r="D1567" s="62">
        <f t="shared" si="48"/>
        <v>120.86441000000001</v>
      </c>
      <c r="E1567" s="62"/>
      <c r="F1567" s="62">
        <v>120.86441000000001</v>
      </c>
      <c r="G1567" s="62">
        <v>0</v>
      </c>
    </row>
    <row r="1568" spans="1:7" ht="15.75" thickBot="1" x14ac:dyDescent="0.3">
      <c r="A1568" s="49" t="str">
        <f t="shared" si="49"/>
        <v>A</v>
      </c>
      <c r="B1568" s="50" t="s">
        <v>925</v>
      </c>
      <c r="C1568" s="51" t="s">
        <v>926</v>
      </c>
      <c r="D1568" s="52">
        <f t="shared" si="48"/>
        <v>5130.1897200000003</v>
      </c>
      <c r="E1568" s="52"/>
      <c r="F1568" s="52">
        <v>5130.1897200000003</v>
      </c>
      <c r="G1568" s="52">
        <v>0</v>
      </c>
    </row>
    <row r="1569" spans="1:7" ht="16.5" customHeight="1" thickTop="1" x14ac:dyDescent="0.25">
      <c r="A1569" s="49" t="str">
        <f t="shared" si="49"/>
        <v>A</v>
      </c>
      <c r="B1569" s="53" t="s">
        <v>315</v>
      </c>
      <c r="C1569" s="53" t="s">
        <v>18</v>
      </c>
      <c r="D1569" s="54">
        <f t="shared" si="48"/>
        <v>5130.1897200000003</v>
      </c>
      <c r="E1569" s="54"/>
      <c r="F1569" s="54">
        <v>5130.1897200000003</v>
      </c>
      <c r="G1569" s="54">
        <v>0</v>
      </c>
    </row>
    <row r="1570" spans="1:7" ht="16.5" customHeight="1" x14ac:dyDescent="0.25">
      <c r="A1570" s="49" t="str">
        <f t="shared" si="49"/>
        <v>A</v>
      </c>
      <c r="B1570" s="55" t="s">
        <v>315</v>
      </c>
      <c r="C1570" s="55" t="s">
        <v>20</v>
      </c>
      <c r="D1570" s="56">
        <f t="shared" si="48"/>
        <v>62.76</v>
      </c>
      <c r="E1570" s="56"/>
      <c r="F1570" s="56">
        <v>62.76</v>
      </c>
      <c r="G1570" s="56">
        <v>0</v>
      </c>
    </row>
    <row r="1571" spans="1:7" ht="16.5" customHeight="1" x14ac:dyDescent="0.25">
      <c r="A1571" s="49" t="str">
        <f t="shared" si="49"/>
        <v>A</v>
      </c>
      <c r="B1571" s="55" t="s">
        <v>315</v>
      </c>
      <c r="C1571" s="55" t="s">
        <v>33</v>
      </c>
      <c r="D1571" s="56">
        <f t="shared" si="48"/>
        <v>4990.59627</v>
      </c>
      <c r="E1571" s="56"/>
      <c r="F1571" s="56">
        <v>4990.59627</v>
      </c>
      <c r="G1571" s="56">
        <v>0</v>
      </c>
    </row>
    <row r="1572" spans="1:7" ht="16.5" customHeight="1" x14ac:dyDescent="0.25">
      <c r="A1572" s="49" t="str">
        <f t="shared" si="49"/>
        <v>A</v>
      </c>
      <c r="B1572" s="55" t="s">
        <v>315</v>
      </c>
      <c r="C1572" s="55" t="s">
        <v>34</v>
      </c>
      <c r="D1572" s="56">
        <f t="shared" si="48"/>
        <v>76.833449999999999</v>
      </c>
      <c r="E1572" s="56"/>
      <c r="F1572" s="56">
        <v>76.833449999999999</v>
      </c>
      <c r="G1572" s="56">
        <v>0</v>
      </c>
    </row>
    <row r="1573" spans="1:7" s="60" customFormat="1" ht="15.75" hidden="1" thickBot="1" x14ac:dyDescent="0.3">
      <c r="A1573" s="49" t="str">
        <f t="shared" si="49"/>
        <v>A</v>
      </c>
      <c r="B1573" s="57" t="s">
        <v>927</v>
      </c>
      <c r="C1573" s="58" t="s">
        <v>926</v>
      </c>
      <c r="D1573" s="59">
        <f t="shared" si="48"/>
        <v>5051.34627</v>
      </c>
      <c r="E1573" s="59"/>
      <c r="F1573" s="59">
        <v>5051.34627</v>
      </c>
      <c r="G1573" s="59">
        <v>0</v>
      </c>
    </row>
    <row r="1574" spans="1:7" s="60" customFormat="1" ht="16.5" hidden="1" customHeight="1" thickTop="1" x14ac:dyDescent="0.25">
      <c r="A1574" s="49" t="str">
        <f t="shared" si="49"/>
        <v>A</v>
      </c>
      <c r="B1574" s="61" t="s">
        <v>315</v>
      </c>
      <c r="C1574" s="61" t="s">
        <v>18</v>
      </c>
      <c r="D1574" s="62">
        <f t="shared" si="48"/>
        <v>5051.34627</v>
      </c>
      <c r="E1574" s="62"/>
      <c r="F1574" s="62">
        <v>5051.34627</v>
      </c>
      <c r="G1574" s="62">
        <v>0</v>
      </c>
    </row>
    <row r="1575" spans="1:7" s="60" customFormat="1" ht="16.5" hidden="1" customHeight="1" x14ac:dyDescent="0.25">
      <c r="A1575" s="49" t="str">
        <f t="shared" si="49"/>
        <v>A</v>
      </c>
      <c r="B1575" s="63" t="s">
        <v>315</v>
      </c>
      <c r="C1575" s="63" t="s">
        <v>20</v>
      </c>
      <c r="D1575" s="64">
        <f t="shared" si="48"/>
        <v>60.75</v>
      </c>
      <c r="E1575" s="64"/>
      <c r="F1575" s="64">
        <v>60.75</v>
      </c>
      <c r="G1575" s="64">
        <v>0</v>
      </c>
    </row>
    <row r="1576" spans="1:7" s="60" customFormat="1" ht="16.5" hidden="1" customHeight="1" x14ac:dyDescent="0.25">
      <c r="A1576" s="49" t="str">
        <f t="shared" si="49"/>
        <v>A</v>
      </c>
      <c r="B1576" s="63" t="s">
        <v>315</v>
      </c>
      <c r="C1576" s="63" t="s">
        <v>33</v>
      </c>
      <c r="D1576" s="64">
        <f t="shared" si="48"/>
        <v>4990.59627</v>
      </c>
      <c r="E1576" s="64"/>
      <c r="F1576" s="64">
        <v>4990.59627</v>
      </c>
      <c r="G1576" s="64">
        <v>0</v>
      </c>
    </row>
    <row r="1577" spans="1:7" s="60" customFormat="1" ht="39" hidden="1" thickBot="1" x14ac:dyDescent="0.3">
      <c r="A1577" s="49" t="str">
        <f t="shared" si="49"/>
        <v>A</v>
      </c>
      <c r="B1577" s="57" t="s">
        <v>928</v>
      </c>
      <c r="C1577" s="58" t="s">
        <v>929</v>
      </c>
      <c r="D1577" s="59">
        <f t="shared" si="48"/>
        <v>78.84344999999999</v>
      </c>
      <c r="E1577" s="59"/>
      <c r="F1577" s="59">
        <v>78.84344999999999</v>
      </c>
      <c r="G1577" s="59">
        <v>0</v>
      </c>
    </row>
    <row r="1578" spans="1:7" s="60" customFormat="1" ht="16.5" hidden="1" customHeight="1" thickTop="1" x14ac:dyDescent="0.25">
      <c r="A1578" s="49" t="str">
        <f t="shared" si="49"/>
        <v>A</v>
      </c>
      <c r="B1578" s="61" t="s">
        <v>315</v>
      </c>
      <c r="C1578" s="61" t="s">
        <v>18</v>
      </c>
      <c r="D1578" s="62">
        <f t="shared" si="48"/>
        <v>78.84344999999999</v>
      </c>
      <c r="E1578" s="62"/>
      <c r="F1578" s="62">
        <v>78.84344999999999</v>
      </c>
      <c r="G1578" s="62">
        <v>0</v>
      </c>
    </row>
    <row r="1579" spans="1:7" s="60" customFormat="1" ht="16.5" hidden="1" customHeight="1" x14ac:dyDescent="0.25">
      <c r="A1579" s="49" t="str">
        <f t="shared" si="49"/>
        <v>A</v>
      </c>
      <c r="B1579" s="63" t="s">
        <v>315</v>
      </c>
      <c r="C1579" s="63" t="s">
        <v>20</v>
      </c>
      <c r="D1579" s="64">
        <f t="shared" si="48"/>
        <v>2.0099999999999998</v>
      </c>
      <c r="E1579" s="64"/>
      <c r="F1579" s="64">
        <v>2.0099999999999998</v>
      </c>
      <c r="G1579" s="64">
        <v>0</v>
      </c>
    </row>
    <row r="1580" spans="1:7" s="60" customFormat="1" ht="16.5" hidden="1" customHeight="1" x14ac:dyDescent="0.25">
      <c r="A1580" s="49" t="str">
        <f t="shared" si="49"/>
        <v>A</v>
      </c>
      <c r="B1580" s="63" t="s">
        <v>315</v>
      </c>
      <c r="C1580" s="63" t="s">
        <v>34</v>
      </c>
      <c r="D1580" s="64">
        <f t="shared" si="48"/>
        <v>76.833449999999999</v>
      </c>
      <c r="E1580" s="64"/>
      <c r="F1580" s="64">
        <v>76.833449999999999</v>
      </c>
      <c r="G1580" s="64">
        <v>0</v>
      </c>
    </row>
    <row r="1581" spans="1:7" ht="15.75" thickBot="1" x14ac:dyDescent="0.3">
      <c r="A1581" s="49" t="str">
        <f t="shared" si="49"/>
        <v>A</v>
      </c>
      <c r="B1581" s="50" t="s">
        <v>930</v>
      </c>
      <c r="C1581" s="51" t="s">
        <v>931</v>
      </c>
      <c r="D1581" s="52">
        <f t="shared" si="48"/>
        <v>9339.8173099999985</v>
      </c>
      <c r="E1581" s="52"/>
      <c r="F1581" s="52">
        <v>9339.8173099999985</v>
      </c>
      <c r="G1581" s="52">
        <v>0</v>
      </c>
    </row>
    <row r="1582" spans="1:7" ht="16.5" customHeight="1" thickTop="1" x14ac:dyDescent="0.25">
      <c r="A1582" s="49" t="str">
        <f t="shared" si="49"/>
        <v>A</v>
      </c>
      <c r="B1582" s="53" t="s">
        <v>315</v>
      </c>
      <c r="C1582" s="53" t="s">
        <v>18</v>
      </c>
      <c r="D1582" s="54">
        <f t="shared" si="48"/>
        <v>9339.8173099999985</v>
      </c>
      <c r="E1582" s="54"/>
      <c r="F1582" s="54">
        <v>9339.8173099999985</v>
      </c>
      <c r="G1582" s="54">
        <v>0</v>
      </c>
    </row>
    <row r="1583" spans="1:7" ht="16.5" customHeight="1" x14ac:dyDescent="0.25">
      <c r="A1583" s="49" t="str">
        <f t="shared" si="49"/>
        <v>A</v>
      </c>
      <c r="B1583" s="55" t="s">
        <v>315</v>
      </c>
      <c r="C1583" s="55" t="s">
        <v>20</v>
      </c>
      <c r="D1583" s="56">
        <f t="shared" si="48"/>
        <v>117.6</v>
      </c>
      <c r="E1583" s="56"/>
      <c r="F1583" s="56">
        <v>117.6</v>
      </c>
      <c r="G1583" s="56">
        <v>0</v>
      </c>
    </row>
    <row r="1584" spans="1:7" ht="16.5" customHeight="1" x14ac:dyDescent="0.25">
      <c r="A1584" s="49" t="str">
        <f t="shared" si="49"/>
        <v>A</v>
      </c>
      <c r="B1584" s="55" t="s">
        <v>315</v>
      </c>
      <c r="C1584" s="55" t="s">
        <v>33</v>
      </c>
      <c r="D1584" s="56">
        <f t="shared" si="48"/>
        <v>9222.2173099999982</v>
      </c>
      <c r="E1584" s="56"/>
      <c r="F1584" s="56">
        <v>9222.2173099999982</v>
      </c>
      <c r="G1584" s="56">
        <v>0</v>
      </c>
    </row>
    <row r="1585" spans="1:7" ht="15.75" thickBot="1" x14ac:dyDescent="0.3">
      <c r="A1585" s="49" t="str">
        <f t="shared" si="49"/>
        <v>A</v>
      </c>
      <c r="B1585" s="50" t="s">
        <v>932</v>
      </c>
      <c r="C1585" s="51" t="s">
        <v>933</v>
      </c>
      <c r="D1585" s="52">
        <f t="shared" si="48"/>
        <v>693.93823999999995</v>
      </c>
      <c r="E1585" s="52"/>
      <c r="F1585" s="52">
        <v>693.93823999999995</v>
      </c>
      <c r="G1585" s="52">
        <v>0</v>
      </c>
    </row>
    <row r="1586" spans="1:7" ht="16.5" customHeight="1" thickTop="1" x14ac:dyDescent="0.25">
      <c r="A1586" s="49" t="str">
        <f t="shared" si="49"/>
        <v>A</v>
      </c>
      <c r="B1586" s="53" t="s">
        <v>315</v>
      </c>
      <c r="C1586" s="53" t="s">
        <v>18</v>
      </c>
      <c r="D1586" s="54">
        <f t="shared" si="48"/>
        <v>693.93823999999995</v>
      </c>
      <c r="E1586" s="54"/>
      <c r="F1586" s="54">
        <v>693.93823999999995</v>
      </c>
      <c r="G1586" s="54">
        <v>0</v>
      </c>
    </row>
    <row r="1587" spans="1:7" ht="16.5" customHeight="1" x14ac:dyDescent="0.25">
      <c r="A1587" s="49" t="str">
        <f t="shared" si="49"/>
        <v>A</v>
      </c>
      <c r="B1587" s="55" t="s">
        <v>315</v>
      </c>
      <c r="C1587" s="55" t="s">
        <v>20</v>
      </c>
      <c r="D1587" s="56">
        <f t="shared" si="48"/>
        <v>693.93823999999995</v>
      </c>
      <c r="E1587" s="56"/>
      <c r="F1587" s="56">
        <v>693.93823999999995</v>
      </c>
      <c r="G1587" s="56">
        <v>0</v>
      </c>
    </row>
    <row r="1588" spans="1:7" ht="15.75" thickBot="1" x14ac:dyDescent="0.3">
      <c r="A1588" s="49" t="str">
        <f t="shared" si="49"/>
        <v>A</v>
      </c>
      <c r="B1588" s="50" t="s">
        <v>934</v>
      </c>
      <c r="C1588" s="51" t="s">
        <v>935</v>
      </c>
      <c r="D1588" s="52">
        <f t="shared" si="48"/>
        <v>2379.4290899999996</v>
      </c>
      <c r="E1588" s="52"/>
      <c r="F1588" s="52">
        <v>2379.4290899999996</v>
      </c>
      <c r="G1588" s="52">
        <v>0</v>
      </c>
    </row>
    <row r="1589" spans="1:7" ht="16.5" customHeight="1" thickTop="1" x14ac:dyDescent="0.25">
      <c r="A1589" s="49" t="str">
        <f t="shared" si="49"/>
        <v>A</v>
      </c>
      <c r="B1589" s="53" t="s">
        <v>315</v>
      </c>
      <c r="C1589" s="53" t="s">
        <v>18</v>
      </c>
      <c r="D1589" s="54">
        <f t="shared" si="48"/>
        <v>2379.4290899999996</v>
      </c>
      <c r="E1589" s="54"/>
      <c r="F1589" s="54">
        <v>2379.4290899999996</v>
      </c>
      <c r="G1589" s="54">
        <v>0</v>
      </c>
    </row>
    <row r="1590" spans="1:7" ht="16.5" customHeight="1" x14ac:dyDescent="0.25">
      <c r="A1590" s="49" t="str">
        <f t="shared" si="49"/>
        <v>A</v>
      </c>
      <c r="B1590" s="55" t="s">
        <v>315</v>
      </c>
      <c r="C1590" s="55" t="s">
        <v>20</v>
      </c>
      <c r="D1590" s="56">
        <f t="shared" si="48"/>
        <v>638.14038000000005</v>
      </c>
      <c r="E1590" s="56"/>
      <c r="F1590" s="56">
        <v>638.14038000000005</v>
      </c>
      <c r="G1590" s="56">
        <v>0</v>
      </c>
    </row>
    <row r="1591" spans="1:7" ht="16.5" customHeight="1" x14ac:dyDescent="0.25">
      <c r="A1591" s="49" t="str">
        <f t="shared" si="49"/>
        <v>A</v>
      </c>
      <c r="B1591" s="55" t="s">
        <v>315</v>
      </c>
      <c r="C1591" s="55" t="s">
        <v>33</v>
      </c>
      <c r="D1591" s="56">
        <f t="shared" si="48"/>
        <v>1426.5218599999998</v>
      </c>
      <c r="E1591" s="56"/>
      <c r="F1591" s="56">
        <v>1426.5218599999998</v>
      </c>
      <c r="G1591" s="56">
        <v>0</v>
      </c>
    </row>
    <row r="1592" spans="1:7" ht="16.5" customHeight="1" x14ac:dyDescent="0.25">
      <c r="A1592" s="49" t="str">
        <f t="shared" si="49"/>
        <v>A</v>
      </c>
      <c r="B1592" s="55" t="s">
        <v>315</v>
      </c>
      <c r="C1592" s="55" t="s">
        <v>34</v>
      </c>
      <c r="D1592" s="56">
        <f t="shared" si="48"/>
        <v>314.76684999999998</v>
      </c>
      <c r="E1592" s="56"/>
      <c r="F1592" s="56">
        <v>314.76684999999998</v>
      </c>
      <c r="G1592" s="56">
        <v>0</v>
      </c>
    </row>
    <row r="1593" spans="1:7" s="60" customFormat="1" ht="15.75" hidden="1" thickBot="1" x14ac:dyDescent="0.3">
      <c r="A1593" s="49" t="str">
        <f t="shared" si="49"/>
        <v>A</v>
      </c>
      <c r="B1593" s="57" t="s">
        <v>936</v>
      </c>
      <c r="C1593" s="58" t="s">
        <v>935</v>
      </c>
      <c r="D1593" s="59">
        <f t="shared" si="48"/>
        <v>1651.0777399999999</v>
      </c>
      <c r="E1593" s="59"/>
      <c r="F1593" s="59">
        <v>1651.0777399999999</v>
      </c>
      <c r="G1593" s="59">
        <v>0</v>
      </c>
    </row>
    <row r="1594" spans="1:7" s="60" customFormat="1" ht="16.5" hidden="1" customHeight="1" thickTop="1" x14ac:dyDescent="0.25">
      <c r="A1594" s="49" t="str">
        <f t="shared" si="49"/>
        <v>A</v>
      </c>
      <c r="B1594" s="61" t="s">
        <v>315</v>
      </c>
      <c r="C1594" s="61" t="s">
        <v>18</v>
      </c>
      <c r="D1594" s="62">
        <f t="shared" si="48"/>
        <v>1651.0777399999999</v>
      </c>
      <c r="E1594" s="62"/>
      <c r="F1594" s="62">
        <v>1651.0777399999999</v>
      </c>
      <c r="G1594" s="62">
        <v>0</v>
      </c>
    </row>
    <row r="1595" spans="1:7" s="60" customFormat="1" ht="16.5" hidden="1" customHeight="1" x14ac:dyDescent="0.25">
      <c r="A1595" s="49" t="str">
        <f t="shared" si="49"/>
        <v>A</v>
      </c>
      <c r="B1595" s="63" t="s">
        <v>315</v>
      </c>
      <c r="C1595" s="63" t="s">
        <v>20</v>
      </c>
      <c r="D1595" s="64">
        <f t="shared" si="48"/>
        <v>224.55587999999997</v>
      </c>
      <c r="E1595" s="64"/>
      <c r="F1595" s="64">
        <v>224.55587999999997</v>
      </c>
      <c r="G1595" s="64">
        <v>0</v>
      </c>
    </row>
    <row r="1596" spans="1:7" s="60" customFormat="1" ht="16.5" hidden="1" customHeight="1" x14ac:dyDescent="0.25">
      <c r="A1596" s="49" t="str">
        <f t="shared" si="49"/>
        <v>A</v>
      </c>
      <c r="B1596" s="63" t="s">
        <v>315</v>
      </c>
      <c r="C1596" s="63" t="s">
        <v>33</v>
      </c>
      <c r="D1596" s="64">
        <f t="shared" si="48"/>
        <v>1426.5218599999998</v>
      </c>
      <c r="E1596" s="64"/>
      <c r="F1596" s="64">
        <v>1426.5218599999998</v>
      </c>
      <c r="G1596" s="64">
        <v>0</v>
      </c>
    </row>
    <row r="1597" spans="1:7" s="60" customFormat="1" ht="39" hidden="1" thickBot="1" x14ac:dyDescent="0.3">
      <c r="A1597" s="49" t="str">
        <f t="shared" si="49"/>
        <v>A</v>
      </c>
      <c r="B1597" s="57" t="s">
        <v>937</v>
      </c>
      <c r="C1597" s="58" t="s">
        <v>938</v>
      </c>
      <c r="D1597" s="59">
        <f t="shared" si="48"/>
        <v>728.35135000000002</v>
      </c>
      <c r="E1597" s="59"/>
      <c r="F1597" s="59">
        <v>728.35135000000002</v>
      </c>
      <c r="G1597" s="59">
        <v>0</v>
      </c>
    </row>
    <row r="1598" spans="1:7" s="60" customFormat="1" ht="16.5" hidden="1" customHeight="1" thickTop="1" x14ac:dyDescent="0.25">
      <c r="A1598" s="49" t="str">
        <f t="shared" si="49"/>
        <v>A</v>
      </c>
      <c r="B1598" s="61" t="s">
        <v>315</v>
      </c>
      <c r="C1598" s="61" t="s">
        <v>18</v>
      </c>
      <c r="D1598" s="62">
        <f t="shared" si="48"/>
        <v>728.35135000000002</v>
      </c>
      <c r="E1598" s="62"/>
      <c r="F1598" s="62">
        <v>728.35135000000002</v>
      </c>
      <c r="G1598" s="62">
        <v>0</v>
      </c>
    </row>
    <row r="1599" spans="1:7" s="60" customFormat="1" ht="16.5" hidden="1" customHeight="1" x14ac:dyDescent="0.25">
      <c r="A1599" s="49" t="str">
        <f t="shared" si="49"/>
        <v>A</v>
      </c>
      <c r="B1599" s="63" t="s">
        <v>315</v>
      </c>
      <c r="C1599" s="63" t="s">
        <v>20</v>
      </c>
      <c r="D1599" s="64">
        <f t="shared" si="48"/>
        <v>413.58449999999999</v>
      </c>
      <c r="E1599" s="64"/>
      <c r="F1599" s="64">
        <v>413.58449999999999</v>
      </c>
      <c r="G1599" s="64">
        <v>0</v>
      </c>
    </row>
    <row r="1600" spans="1:7" s="60" customFormat="1" ht="16.5" hidden="1" customHeight="1" x14ac:dyDescent="0.25">
      <c r="A1600" s="49" t="str">
        <f t="shared" si="49"/>
        <v>A</v>
      </c>
      <c r="B1600" s="63" t="s">
        <v>315</v>
      </c>
      <c r="C1600" s="63" t="s">
        <v>34</v>
      </c>
      <c r="D1600" s="64">
        <f t="shared" si="48"/>
        <v>314.76684999999998</v>
      </c>
      <c r="E1600" s="64"/>
      <c r="F1600" s="64">
        <v>314.76684999999998</v>
      </c>
      <c r="G1600" s="64">
        <v>0</v>
      </c>
    </row>
    <row r="1601" spans="1:7" ht="26.25" thickBot="1" x14ac:dyDescent="0.3">
      <c r="A1601" s="49" t="str">
        <f t="shared" si="49"/>
        <v>A</v>
      </c>
      <c r="B1601" s="50" t="s">
        <v>939</v>
      </c>
      <c r="C1601" s="51" t="s">
        <v>940</v>
      </c>
      <c r="D1601" s="52">
        <f t="shared" si="48"/>
        <v>924123.55386999995</v>
      </c>
      <c r="E1601" s="52"/>
      <c r="F1601" s="52">
        <v>923676.77793999994</v>
      </c>
      <c r="G1601" s="52">
        <v>446.77593000000002</v>
      </c>
    </row>
    <row r="1602" spans="1:7" ht="16.5" customHeight="1" thickTop="1" x14ac:dyDescent="0.25">
      <c r="A1602" s="49" t="str">
        <f t="shared" si="49"/>
        <v>A</v>
      </c>
      <c r="B1602" s="53" t="s">
        <v>315</v>
      </c>
      <c r="C1602" s="53" t="s">
        <v>18</v>
      </c>
      <c r="D1602" s="54">
        <f t="shared" si="48"/>
        <v>915701.21007999999</v>
      </c>
      <c r="E1602" s="54"/>
      <c r="F1602" s="54">
        <v>915259.69293000002</v>
      </c>
      <c r="G1602" s="54">
        <v>441.51714999999996</v>
      </c>
    </row>
    <row r="1603" spans="1:7" ht="16.5" customHeight="1" x14ac:dyDescent="0.25">
      <c r="A1603" s="49" t="str">
        <f t="shared" si="49"/>
        <v>A</v>
      </c>
      <c r="B1603" s="55" t="s">
        <v>315</v>
      </c>
      <c r="C1603" s="55" t="s">
        <v>20</v>
      </c>
      <c r="D1603" s="56">
        <f t="shared" ref="D1603:D1666" si="50">-E1603+F1603+G1603</f>
        <v>204989.76107999997</v>
      </c>
      <c r="E1603" s="56"/>
      <c r="F1603" s="56">
        <v>204548.24392999997</v>
      </c>
      <c r="G1603" s="56">
        <v>441.51714999999996</v>
      </c>
    </row>
    <row r="1604" spans="1:7" ht="16.5" customHeight="1" x14ac:dyDescent="0.25">
      <c r="A1604" s="49" t="str">
        <f t="shared" ref="A1604:A1667" si="51">IF(OR(D1604&lt;&gt;0,),"A","B")</f>
        <v>A</v>
      </c>
      <c r="B1604" s="55" t="s">
        <v>315</v>
      </c>
      <c r="C1604" s="55" t="s">
        <v>32</v>
      </c>
      <c r="D1604" s="56">
        <f t="shared" si="50"/>
        <v>628.65899999999999</v>
      </c>
      <c r="E1604" s="56"/>
      <c r="F1604" s="56">
        <v>628.65899999999999</v>
      </c>
      <c r="G1604" s="56">
        <v>0</v>
      </c>
    </row>
    <row r="1605" spans="1:7" ht="16.5" customHeight="1" x14ac:dyDescent="0.25">
      <c r="A1605" s="49" t="str">
        <f t="shared" si="51"/>
        <v>A</v>
      </c>
      <c r="B1605" s="55" t="s">
        <v>315</v>
      </c>
      <c r="C1605" s="55" t="s">
        <v>33</v>
      </c>
      <c r="D1605" s="56">
        <f t="shared" si="50"/>
        <v>560755.01063999999</v>
      </c>
      <c r="E1605" s="56"/>
      <c r="F1605" s="56">
        <v>560755.01063999999</v>
      </c>
      <c r="G1605" s="56">
        <v>0</v>
      </c>
    </row>
    <row r="1606" spans="1:7" ht="16.5" customHeight="1" x14ac:dyDescent="0.25">
      <c r="A1606" s="49" t="str">
        <f t="shared" si="51"/>
        <v>A</v>
      </c>
      <c r="B1606" s="55" t="s">
        <v>315</v>
      </c>
      <c r="C1606" s="55" t="s">
        <v>34</v>
      </c>
      <c r="D1606" s="56">
        <f t="shared" si="50"/>
        <v>149327.77936000002</v>
      </c>
      <c r="E1606" s="56"/>
      <c r="F1606" s="56">
        <v>149327.77936000002</v>
      </c>
      <c r="G1606" s="56">
        <v>0</v>
      </c>
    </row>
    <row r="1607" spans="1:7" ht="16.5" customHeight="1" x14ac:dyDescent="0.25">
      <c r="A1607" s="49" t="str">
        <f t="shared" si="51"/>
        <v>A</v>
      </c>
      <c r="B1607" s="53" t="s">
        <v>315</v>
      </c>
      <c r="C1607" s="53" t="s">
        <v>35</v>
      </c>
      <c r="D1607" s="54">
        <f t="shared" si="50"/>
        <v>8422.3437900000026</v>
      </c>
      <c r="E1607" s="54"/>
      <c r="F1607" s="54">
        <v>8417.0850100000025</v>
      </c>
      <c r="G1607" s="54">
        <v>5.2587799999999998</v>
      </c>
    </row>
    <row r="1608" spans="1:7" ht="15.75" thickBot="1" x14ac:dyDescent="0.3">
      <c r="A1608" s="49" t="str">
        <f t="shared" si="51"/>
        <v>A</v>
      </c>
      <c r="B1608" s="50" t="s">
        <v>941</v>
      </c>
      <c r="C1608" s="51" t="s">
        <v>942</v>
      </c>
      <c r="D1608" s="52">
        <f t="shared" si="50"/>
        <v>20556.454710000002</v>
      </c>
      <c r="E1608" s="52"/>
      <c r="F1608" s="52">
        <v>20556.454710000002</v>
      </c>
      <c r="G1608" s="52">
        <v>0</v>
      </c>
    </row>
    <row r="1609" spans="1:7" ht="16.5" customHeight="1" thickTop="1" x14ac:dyDescent="0.25">
      <c r="A1609" s="49" t="str">
        <f t="shared" si="51"/>
        <v>A</v>
      </c>
      <c r="B1609" s="53" t="s">
        <v>315</v>
      </c>
      <c r="C1609" s="53" t="s">
        <v>18</v>
      </c>
      <c r="D1609" s="54">
        <f t="shared" si="50"/>
        <v>20556.454710000002</v>
      </c>
      <c r="E1609" s="54"/>
      <c r="F1609" s="54">
        <v>20556.454710000002</v>
      </c>
      <c r="G1609" s="54">
        <v>0</v>
      </c>
    </row>
    <row r="1610" spans="1:7" ht="16.5" customHeight="1" x14ac:dyDescent="0.25">
      <c r="A1610" s="49" t="str">
        <f t="shared" si="51"/>
        <v>A</v>
      </c>
      <c r="B1610" s="55" t="s">
        <v>315</v>
      </c>
      <c r="C1610" s="55" t="s">
        <v>33</v>
      </c>
      <c r="D1610" s="56">
        <f t="shared" si="50"/>
        <v>20556.454710000002</v>
      </c>
      <c r="E1610" s="56"/>
      <c r="F1610" s="56">
        <v>20556.454710000002</v>
      </c>
      <c r="G1610" s="56">
        <v>0</v>
      </c>
    </row>
    <row r="1611" spans="1:7" ht="15.75" thickBot="1" x14ac:dyDescent="0.3">
      <c r="A1611" s="49" t="str">
        <f t="shared" si="51"/>
        <v>A</v>
      </c>
      <c r="B1611" s="50" t="s">
        <v>943</v>
      </c>
      <c r="C1611" s="51" t="s">
        <v>944</v>
      </c>
      <c r="D1611" s="52">
        <f t="shared" si="50"/>
        <v>15617.432580000001</v>
      </c>
      <c r="E1611" s="52"/>
      <c r="F1611" s="52">
        <v>15617.432580000001</v>
      </c>
      <c r="G1611" s="52">
        <v>0</v>
      </c>
    </row>
    <row r="1612" spans="1:7" ht="16.5" customHeight="1" thickTop="1" x14ac:dyDescent="0.25">
      <c r="A1612" s="49" t="str">
        <f t="shared" si="51"/>
        <v>A</v>
      </c>
      <c r="B1612" s="53" t="s">
        <v>315</v>
      </c>
      <c r="C1612" s="53" t="s">
        <v>18</v>
      </c>
      <c r="D1612" s="54">
        <f t="shared" si="50"/>
        <v>15617.432580000001</v>
      </c>
      <c r="E1612" s="54"/>
      <c r="F1612" s="54">
        <v>15617.432580000001</v>
      </c>
      <c r="G1612" s="54">
        <v>0</v>
      </c>
    </row>
    <row r="1613" spans="1:7" ht="16.5" customHeight="1" x14ac:dyDescent="0.25">
      <c r="A1613" s="49" t="str">
        <f t="shared" si="51"/>
        <v>A</v>
      </c>
      <c r="B1613" s="55" t="s">
        <v>315</v>
      </c>
      <c r="C1613" s="55" t="s">
        <v>20</v>
      </c>
      <c r="D1613" s="56">
        <f t="shared" si="50"/>
        <v>153</v>
      </c>
      <c r="E1613" s="56"/>
      <c r="F1613" s="56">
        <v>153</v>
      </c>
      <c r="G1613" s="56">
        <v>0</v>
      </c>
    </row>
    <row r="1614" spans="1:7" ht="16.5" customHeight="1" x14ac:dyDescent="0.25">
      <c r="A1614" s="49" t="str">
        <f t="shared" si="51"/>
        <v>A</v>
      </c>
      <c r="B1614" s="55" t="s">
        <v>315</v>
      </c>
      <c r="C1614" s="55" t="s">
        <v>33</v>
      </c>
      <c r="D1614" s="56">
        <f t="shared" si="50"/>
        <v>15464.432580000001</v>
      </c>
      <c r="E1614" s="56"/>
      <c r="F1614" s="56">
        <v>15464.432580000001</v>
      </c>
      <c r="G1614" s="56">
        <v>0</v>
      </c>
    </row>
    <row r="1615" spans="1:7" ht="15.75" thickBot="1" x14ac:dyDescent="0.3">
      <c r="A1615" s="49" t="str">
        <f t="shared" si="51"/>
        <v>A</v>
      </c>
      <c r="B1615" s="50" t="s">
        <v>945</v>
      </c>
      <c r="C1615" s="51" t="s">
        <v>946</v>
      </c>
      <c r="D1615" s="52">
        <f t="shared" si="50"/>
        <v>1499.9949999999999</v>
      </c>
      <c r="E1615" s="52"/>
      <c r="F1615" s="52">
        <v>1499.9949999999999</v>
      </c>
      <c r="G1615" s="52">
        <v>0</v>
      </c>
    </row>
    <row r="1616" spans="1:7" ht="16.5" customHeight="1" thickTop="1" x14ac:dyDescent="0.25">
      <c r="A1616" s="49" t="str">
        <f t="shared" si="51"/>
        <v>A</v>
      </c>
      <c r="B1616" s="53" t="s">
        <v>315</v>
      </c>
      <c r="C1616" s="53" t="s">
        <v>18</v>
      </c>
      <c r="D1616" s="54">
        <f t="shared" si="50"/>
        <v>1499.9949999999999</v>
      </c>
      <c r="E1616" s="54"/>
      <c r="F1616" s="54">
        <v>1499.9949999999999</v>
      </c>
      <c r="G1616" s="54">
        <v>0</v>
      </c>
    </row>
    <row r="1617" spans="1:7" ht="16.5" customHeight="1" x14ac:dyDescent="0.25">
      <c r="A1617" s="49" t="str">
        <f t="shared" si="51"/>
        <v>A</v>
      </c>
      <c r="B1617" s="55" t="s">
        <v>315</v>
      </c>
      <c r="C1617" s="55" t="s">
        <v>33</v>
      </c>
      <c r="D1617" s="56">
        <f t="shared" si="50"/>
        <v>1499.9949999999999</v>
      </c>
      <c r="E1617" s="56"/>
      <c r="F1617" s="56">
        <v>1499.9949999999999</v>
      </c>
      <c r="G1617" s="56">
        <v>0</v>
      </c>
    </row>
    <row r="1618" spans="1:7" ht="15.75" thickBot="1" x14ac:dyDescent="0.3">
      <c r="A1618" s="49" t="str">
        <f t="shared" si="51"/>
        <v>A</v>
      </c>
      <c r="B1618" s="50" t="s">
        <v>947</v>
      </c>
      <c r="C1618" s="51" t="s">
        <v>948</v>
      </c>
      <c r="D1618" s="52">
        <f t="shared" si="50"/>
        <v>30236.128770000003</v>
      </c>
      <c r="E1618" s="52"/>
      <c r="F1618" s="52">
        <v>30236.128770000003</v>
      </c>
      <c r="G1618" s="52">
        <v>0</v>
      </c>
    </row>
    <row r="1619" spans="1:7" ht="16.5" customHeight="1" thickTop="1" x14ac:dyDescent="0.25">
      <c r="A1619" s="49" t="str">
        <f t="shared" si="51"/>
        <v>A</v>
      </c>
      <c r="B1619" s="53" t="s">
        <v>315</v>
      </c>
      <c r="C1619" s="53" t="s">
        <v>18</v>
      </c>
      <c r="D1619" s="54">
        <f t="shared" si="50"/>
        <v>30236.128770000003</v>
      </c>
      <c r="E1619" s="54"/>
      <c r="F1619" s="54">
        <v>30236.128770000003</v>
      </c>
      <c r="G1619" s="54">
        <v>0</v>
      </c>
    </row>
    <row r="1620" spans="1:7" ht="16.5" customHeight="1" x14ac:dyDescent="0.25">
      <c r="A1620" s="49" t="str">
        <f t="shared" si="51"/>
        <v>A</v>
      </c>
      <c r="B1620" s="55" t="s">
        <v>315</v>
      </c>
      <c r="C1620" s="55" t="s">
        <v>20</v>
      </c>
      <c r="D1620" s="56">
        <f t="shared" si="50"/>
        <v>27</v>
      </c>
      <c r="E1620" s="56"/>
      <c r="F1620" s="56">
        <v>27</v>
      </c>
      <c r="G1620" s="56">
        <v>0</v>
      </c>
    </row>
    <row r="1621" spans="1:7" ht="16.5" customHeight="1" x14ac:dyDescent="0.25">
      <c r="A1621" s="49" t="str">
        <f t="shared" si="51"/>
        <v>A</v>
      </c>
      <c r="B1621" s="55" t="s">
        <v>315</v>
      </c>
      <c r="C1621" s="55" t="s">
        <v>33</v>
      </c>
      <c r="D1621" s="56">
        <f t="shared" si="50"/>
        <v>30209.128770000003</v>
      </c>
      <c r="E1621" s="56"/>
      <c r="F1621" s="56">
        <v>30209.128770000003</v>
      </c>
      <c r="G1621" s="56">
        <v>0</v>
      </c>
    </row>
    <row r="1622" spans="1:7" ht="15.75" thickBot="1" x14ac:dyDescent="0.3">
      <c r="A1622" s="49" t="str">
        <f t="shared" si="51"/>
        <v>A</v>
      </c>
      <c r="B1622" s="50" t="s">
        <v>949</v>
      </c>
      <c r="C1622" s="51" t="s">
        <v>950</v>
      </c>
      <c r="D1622" s="52">
        <f t="shared" si="50"/>
        <v>2747.7130499999998</v>
      </c>
      <c r="E1622" s="52"/>
      <c r="F1622" s="52">
        <v>2747.7130499999998</v>
      </c>
      <c r="G1622" s="52">
        <v>0</v>
      </c>
    </row>
    <row r="1623" spans="1:7" ht="16.5" customHeight="1" thickTop="1" x14ac:dyDescent="0.25">
      <c r="A1623" s="49" t="str">
        <f t="shared" si="51"/>
        <v>A</v>
      </c>
      <c r="B1623" s="53" t="s">
        <v>315</v>
      </c>
      <c r="C1623" s="53" t="s">
        <v>18</v>
      </c>
      <c r="D1623" s="54">
        <f t="shared" si="50"/>
        <v>2747.7130499999998</v>
      </c>
      <c r="E1623" s="54"/>
      <c r="F1623" s="54">
        <v>2747.7130499999998</v>
      </c>
      <c r="G1623" s="54">
        <v>0</v>
      </c>
    </row>
    <row r="1624" spans="1:7" ht="16.5" customHeight="1" x14ac:dyDescent="0.25">
      <c r="A1624" s="49" t="str">
        <f t="shared" si="51"/>
        <v>A</v>
      </c>
      <c r="B1624" s="55" t="s">
        <v>315</v>
      </c>
      <c r="C1624" s="55" t="s">
        <v>20</v>
      </c>
      <c r="D1624" s="56">
        <f t="shared" si="50"/>
        <v>216.79997000000003</v>
      </c>
      <c r="E1624" s="56"/>
      <c r="F1624" s="56">
        <v>216.79997000000003</v>
      </c>
      <c r="G1624" s="56">
        <v>0</v>
      </c>
    </row>
    <row r="1625" spans="1:7" ht="16.5" customHeight="1" x14ac:dyDescent="0.25">
      <c r="A1625" s="49" t="str">
        <f t="shared" si="51"/>
        <v>A</v>
      </c>
      <c r="B1625" s="55" t="s">
        <v>315</v>
      </c>
      <c r="C1625" s="55" t="s">
        <v>33</v>
      </c>
      <c r="D1625" s="56">
        <f t="shared" si="50"/>
        <v>2530.9130800000003</v>
      </c>
      <c r="E1625" s="56"/>
      <c r="F1625" s="56">
        <v>2530.9130800000003</v>
      </c>
      <c r="G1625" s="56">
        <v>0</v>
      </c>
    </row>
    <row r="1626" spans="1:7" ht="26.25" thickBot="1" x14ac:dyDescent="0.3">
      <c r="A1626" s="49" t="str">
        <f t="shared" si="51"/>
        <v>A</v>
      </c>
      <c r="B1626" s="50" t="s">
        <v>951</v>
      </c>
      <c r="C1626" s="51" t="s">
        <v>952</v>
      </c>
      <c r="D1626" s="52">
        <f t="shared" si="50"/>
        <v>12708.9254</v>
      </c>
      <c r="E1626" s="52"/>
      <c r="F1626" s="52">
        <v>12708.9254</v>
      </c>
      <c r="G1626" s="52">
        <v>0</v>
      </c>
    </row>
    <row r="1627" spans="1:7" ht="16.5" customHeight="1" thickTop="1" x14ac:dyDescent="0.25">
      <c r="A1627" s="49" t="str">
        <f t="shared" si="51"/>
        <v>A</v>
      </c>
      <c r="B1627" s="53" t="s">
        <v>315</v>
      </c>
      <c r="C1627" s="53" t="s">
        <v>18</v>
      </c>
      <c r="D1627" s="54">
        <f t="shared" si="50"/>
        <v>12708.9254</v>
      </c>
      <c r="E1627" s="54"/>
      <c r="F1627" s="54">
        <v>12708.9254</v>
      </c>
      <c r="G1627" s="54">
        <v>0</v>
      </c>
    </row>
    <row r="1628" spans="1:7" ht="16.5" customHeight="1" x14ac:dyDescent="0.25">
      <c r="A1628" s="49" t="str">
        <f t="shared" si="51"/>
        <v>A</v>
      </c>
      <c r="B1628" s="55" t="s">
        <v>315</v>
      </c>
      <c r="C1628" s="55" t="s">
        <v>20</v>
      </c>
      <c r="D1628" s="56">
        <f t="shared" si="50"/>
        <v>225</v>
      </c>
      <c r="E1628" s="56"/>
      <c r="F1628" s="56">
        <v>225</v>
      </c>
      <c r="G1628" s="56">
        <v>0</v>
      </c>
    </row>
    <row r="1629" spans="1:7" ht="16.5" customHeight="1" x14ac:dyDescent="0.25">
      <c r="A1629" s="49" t="str">
        <f t="shared" si="51"/>
        <v>A</v>
      </c>
      <c r="B1629" s="55" t="s">
        <v>315</v>
      </c>
      <c r="C1629" s="55" t="s">
        <v>33</v>
      </c>
      <c r="D1629" s="56">
        <f t="shared" si="50"/>
        <v>12483.9254</v>
      </c>
      <c r="E1629" s="56"/>
      <c r="F1629" s="56">
        <v>12483.9254</v>
      </c>
      <c r="G1629" s="56">
        <v>0</v>
      </c>
    </row>
    <row r="1630" spans="1:7" ht="26.25" thickBot="1" x14ac:dyDescent="0.3">
      <c r="A1630" s="49" t="str">
        <f t="shared" si="51"/>
        <v>A</v>
      </c>
      <c r="B1630" s="50" t="s">
        <v>953</v>
      </c>
      <c r="C1630" s="51" t="s">
        <v>954</v>
      </c>
      <c r="D1630" s="52">
        <f t="shared" si="50"/>
        <v>78070.546720000013</v>
      </c>
      <c r="E1630" s="52"/>
      <c r="F1630" s="52">
        <v>77623.77079000001</v>
      </c>
      <c r="G1630" s="52">
        <v>446.77593000000002</v>
      </c>
    </row>
    <row r="1631" spans="1:7" ht="16.5" customHeight="1" thickTop="1" x14ac:dyDescent="0.25">
      <c r="A1631" s="49" t="str">
        <f t="shared" si="51"/>
        <v>A</v>
      </c>
      <c r="B1631" s="53" t="s">
        <v>315</v>
      </c>
      <c r="C1631" s="53" t="s">
        <v>18</v>
      </c>
      <c r="D1631" s="54">
        <f t="shared" si="50"/>
        <v>78038.769420000011</v>
      </c>
      <c r="E1631" s="54"/>
      <c r="F1631" s="54">
        <v>77597.252270000012</v>
      </c>
      <c r="G1631" s="54">
        <v>441.51714999999996</v>
      </c>
    </row>
    <row r="1632" spans="1:7" ht="16.5" customHeight="1" x14ac:dyDescent="0.25">
      <c r="A1632" s="49" t="str">
        <f t="shared" si="51"/>
        <v>A</v>
      </c>
      <c r="B1632" s="55" t="s">
        <v>315</v>
      </c>
      <c r="C1632" s="55" t="s">
        <v>20</v>
      </c>
      <c r="D1632" s="56">
        <f t="shared" si="50"/>
        <v>50884.279089999996</v>
      </c>
      <c r="E1632" s="56"/>
      <c r="F1632" s="56">
        <v>50442.761939999997</v>
      </c>
      <c r="G1632" s="56">
        <v>441.51714999999996</v>
      </c>
    </row>
    <row r="1633" spans="1:7" ht="16.5" customHeight="1" x14ac:dyDescent="0.25">
      <c r="A1633" s="49" t="str">
        <f t="shared" si="51"/>
        <v>A</v>
      </c>
      <c r="B1633" s="55" t="s">
        <v>315</v>
      </c>
      <c r="C1633" s="55" t="s">
        <v>33</v>
      </c>
      <c r="D1633" s="56">
        <f t="shared" si="50"/>
        <v>25770.327649999999</v>
      </c>
      <c r="E1633" s="56"/>
      <c r="F1633" s="56">
        <v>25770.327649999999</v>
      </c>
      <c r="G1633" s="56">
        <v>0</v>
      </c>
    </row>
    <row r="1634" spans="1:7" ht="16.5" customHeight="1" x14ac:dyDescent="0.25">
      <c r="A1634" s="49" t="str">
        <f t="shared" si="51"/>
        <v>A</v>
      </c>
      <c r="B1634" s="55" t="s">
        <v>315</v>
      </c>
      <c r="C1634" s="55" t="s">
        <v>34</v>
      </c>
      <c r="D1634" s="56">
        <f t="shared" si="50"/>
        <v>1384.1626799999999</v>
      </c>
      <c r="E1634" s="56"/>
      <c r="F1634" s="56">
        <v>1384.1626799999999</v>
      </c>
      <c r="G1634" s="56">
        <v>0</v>
      </c>
    </row>
    <row r="1635" spans="1:7" ht="16.5" customHeight="1" x14ac:dyDescent="0.25">
      <c r="A1635" s="49" t="str">
        <f t="shared" si="51"/>
        <v>A</v>
      </c>
      <c r="B1635" s="53" t="s">
        <v>315</v>
      </c>
      <c r="C1635" s="53" t="s">
        <v>35</v>
      </c>
      <c r="D1635" s="54">
        <f t="shared" si="50"/>
        <v>31.777299999999997</v>
      </c>
      <c r="E1635" s="54"/>
      <c r="F1635" s="54">
        <v>26.518519999999999</v>
      </c>
      <c r="G1635" s="54">
        <v>5.2587799999999998</v>
      </c>
    </row>
    <row r="1636" spans="1:7" s="60" customFormat="1" ht="26.25" hidden="1" thickBot="1" x14ac:dyDescent="0.3">
      <c r="A1636" s="49" t="str">
        <f t="shared" si="51"/>
        <v>A</v>
      </c>
      <c r="B1636" s="57" t="s">
        <v>955</v>
      </c>
      <c r="C1636" s="58" t="s">
        <v>956</v>
      </c>
      <c r="D1636" s="59">
        <f t="shared" si="50"/>
        <v>73345.38913000001</v>
      </c>
      <c r="E1636" s="59"/>
      <c r="F1636" s="59">
        <v>72898.613200000007</v>
      </c>
      <c r="G1636" s="59">
        <v>446.77593000000002</v>
      </c>
    </row>
    <row r="1637" spans="1:7" s="60" customFormat="1" ht="16.5" hidden="1" customHeight="1" thickTop="1" x14ac:dyDescent="0.25">
      <c r="A1637" s="49" t="str">
        <f t="shared" si="51"/>
        <v>A</v>
      </c>
      <c r="B1637" s="61" t="s">
        <v>315</v>
      </c>
      <c r="C1637" s="61" t="s">
        <v>18</v>
      </c>
      <c r="D1637" s="62">
        <f t="shared" si="50"/>
        <v>73313.611830000009</v>
      </c>
      <c r="E1637" s="62"/>
      <c r="F1637" s="62">
        <v>72872.094680000009</v>
      </c>
      <c r="G1637" s="62">
        <v>441.51714999999996</v>
      </c>
    </row>
    <row r="1638" spans="1:7" s="60" customFormat="1" ht="16.5" hidden="1" customHeight="1" x14ac:dyDescent="0.25">
      <c r="A1638" s="49" t="str">
        <f t="shared" si="51"/>
        <v>A</v>
      </c>
      <c r="B1638" s="63" t="s">
        <v>315</v>
      </c>
      <c r="C1638" s="63" t="s">
        <v>20</v>
      </c>
      <c r="D1638" s="64">
        <f t="shared" si="50"/>
        <v>50884.279089999996</v>
      </c>
      <c r="E1638" s="64"/>
      <c r="F1638" s="64">
        <v>50442.761939999997</v>
      </c>
      <c r="G1638" s="64">
        <v>441.51714999999996</v>
      </c>
    </row>
    <row r="1639" spans="1:7" s="60" customFormat="1" ht="16.5" hidden="1" customHeight="1" x14ac:dyDescent="0.25">
      <c r="A1639" s="49" t="str">
        <f t="shared" si="51"/>
        <v>A</v>
      </c>
      <c r="B1639" s="63" t="s">
        <v>315</v>
      </c>
      <c r="C1639" s="63" t="s">
        <v>33</v>
      </c>
      <c r="D1639" s="64">
        <f t="shared" si="50"/>
        <v>21045.170060000004</v>
      </c>
      <c r="E1639" s="64"/>
      <c r="F1639" s="64">
        <v>21045.170060000004</v>
      </c>
      <c r="G1639" s="64">
        <v>0</v>
      </c>
    </row>
    <row r="1640" spans="1:7" s="60" customFormat="1" ht="16.5" hidden="1" customHeight="1" x14ac:dyDescent="0.25">
      <c r="A1640" s="49" t="str">
        <f t="shared" si="51"/>
        <v>A</v>
      </c>
      <c r="B1640" s="63" t="s">
        <v>315</v>
      </c>
      <c r="C1640" s="63" t="s">
        <v>34</v>
      </c>
      <c r="D1640" s="64">
        <f t="shared" si="50"/>
        <v>1384.1626799999999</v>
      </c>
      <c r="E1640" s="64"/>
      <c r="F1640" s="64">
        <v>1384.1626799999999</v>
      </c>
      <c r="G1640" s="64">
        <v>0</v>
      </c>
    </row>
    <row r="1641" spans="1:7" s="60" customFormat="1" ht="16.5" hidden="1" customHeight="1" x14ac:dyDescent="0.25">
      <c r="A1641" s="49" t="str">
        <f t="shared" si="51"/>
        <v>A</v>
      </c>
      <c r="B1641" s="61" t="s">
        <v>315</v>
      </c>
      <c r="C1641" s="61" t="s">
        <v>35</v>
      </c>
      <c r="D1641" s="62">
        <f t="shared" si="50"/>
        <v>31.777299999999997</v>
      </c>
      <c r="E1641" s="62"/>
      <c r="F1641" s="62">
        <v>26.518519999999999</v>
      </c>
      <c r="G1641" s="62">
        <v>5.2587799999999998</v>
      </c>
    </row>
    <row r="1642" spans="1:7" s="60" customFormat="1" ht="39" hidden="1" thickBot="1" x14ac:dyDescent="0.3">
      <c r="A1642" s="49" t="str">
        <f t="shared" si="51"/>
        <v>A</v>
      </c>
      <c r="B1642" s="57" t="s">
        <v>957</v>
      </c>
      <c r="C1642" s="58" t="s">
        <v>958</v>
      </c>
      <c r="D1642" s="59">
        <f t="shared" si="50"/>
        <v>4725.1575899999998</v>
      </c>
      <c r="E1642" s="59"/>
      <c r="F1642" s="59">
        <v>4725.1575899999998</v>
      </c>
      <c r="G1642" s="59">
        <v>0</v>
      </c>
    </row>
    <row r="1643" spans="1:7" s="60" customFormat="1" ht="16.5" hidden="1" customHeight="1" thickTop="1" x14ac:dyDescent="0.25">
      <c r="A1643" s="49" t="str">
        <f t="shared" si="51"/>
        <v>A</v>
      </c>
      <c r="B1643" s="61" t="s">
        <v>315</v>
      </c>
      <c r="C1643" s="61" t="s">
        <v>18</v>
      </c>
      <c r="D1643" s="62">
        <f t="shared" si="50"/>
        <v>4725.1575899999998</v>
      </c>
      <c r="E1643" s="62"/>
      <c r="F1643" s="62">
        <v>4725.1575899999998</v>
      </c>
      <c r="G1643" s="62">
        <v>0</v>
      </c>
    </row>
    <row r="1644" spans="1:7" s="60" customFormat="1" ht="16.5" hidden="1" customHeight="1" x14ac:dyDescent="0.25">
      <c r="A1644" s="49" t="str">
        <f t="shared" si="51"/>
        <v>A</v>
      </c>
      <c r="B1644" s="63" t="s">
        <v>315</v>
      </c>
      <c r="C1644" s="63" t="s">
        <v>33</v>
      </c>
      <c r="D1644" s="64">
        <f t="shared" si="50"/>
        <v>4725.1575899999998</v>
      </c>
      <c r="E1644" s="64"/>
      <c r="F1644" s="64">
        <v>4725.1575899999998</v>
      </c>
      <c r="G1644" s="64">
        <v>0</v>
      </c>
    </row>
    <row r="1645" spans="1:7" ht="15.75" thickBot="1" x14ac:dyDescent="0.3">
      <c r="A1645" s="49" t="str">
        <f t="shared" si="51"/>
        <v>A</v>
      </c>
      <c r="B1645" s="50" t="s">
        <v>959</v>
      </c>
      <c r="C1645" s="51" t="s">
        <v>960</v>
      </c>
      <c r="D1645" s="52">
        <f t="shared" si="50"/>
        <v>43141.062170000005</v>
      </c>
      <c r="E1645" s="52"/>
      <c r="F1645" s="52">
        <v>43141.062170000005</v>
      </c>
      <c r="G1645" s="52">
        <v>0</v>
      </c>
    </row>
    <row r="1646" spans="1:7" ht="16.5" customHeight="1" thickTop="1" x14ac:dyDescent="0.25">
      <c r="A1646" s="49" t="str">
        <f t="shared" si="51"/>
        <v>A</v>
      </c>
      <c r="B1646" s="53" t="s">
        <v>315</v>
      </c>
      <c r="C1646" s="53" t="s">
        <v>18</v>
      </c>
      <c r="D1646" s="54">
        <f t="shared" si="50"/>
        <v>43141.062170000005</v>
      </c>
      <c r="E1646" s="54"/>
      <c r="F1646" s="54">
        <v>43141.062170000005</v>
      </c>
      <c r="G1646" s="54">
        <v>0</v>
      </c>
    </row>
    <row r="1647" spans="1:7" ht="16.5" customHeight="1" x14ac:dyDescent="0.25">
      <c r="A1647" s="49" t="str">
        <f t="shared" si="51"/>
        <v>A</v>
      </c>
      <c r="B1647" s="55" t="s">
        <v>315</v>
      </c>
      <c r="C1647" s="55" t="s">
        <v>33</v>
      </c>
      <c r="D1647" s="56">
        <f t="shared" si="50"/>
        <v>43141.062170000005</v>
      </c>
      <c r="E1647" s="56"/>
      <c r="F1647" s="56">
        <v>43141.062170000005</v>
      </c>
      <c r="G1647" s="56">
        <v>0</v>
      </c>
    </row>
    <row r="1648" spans="1:7" ht="26.25" thickBot="1" x14ac:dyDescent="0.3">
      <c r="A1648" s="49" t="str">
        <f t="shared" si="51"/>
        <v>A</v>
      </c>
      <c r="B1648" s="50" t="s">
        <v>961</v>
      </c>
      <c r="C1648" s="51" t="s">
        <v>962</v>
      </c>
      <c r="D1648" s="52">
        <f t="shared" si="50"/>
        <v>306.37941999999998</v>
      </c>
      <c r="E1648" s="52"/>
      <c r="F1648" s="52">
        <v>306.37941999999998</v>
      </c>
      <c r="G1648" s="52">
        <v>0</v>
      </c>
    </row>
    <row r="1649" spans="1:7" ht="16.5" customHeight="1" thickTop="1" x14ac:dyDescent="0.25">
      <c r="A1649" s="49" t="str">
        <f t="shared" si="51"/>
        <v>A</v>
      </c>
      <c r="B1649" s="53" t="s">
        <v>315</v>
      </c>
      <c r="C1649" s="53" t="s">
        <v>18</v>
      </c>
      <c r="D1649" s="54">
        <f t="shared" si="50"/>
        <v>306.37941999999998</v>
      </c>
      <c r="E1649" s="54"/>
      <c r="F1649" s="54">
        <v>306.37941999999998</v>
      </c>
      <c r="G1649" s="54">
        <v>0</v>
      </c>
    </row>
    <row r="1650" spans="1:7" ht="16.5" customHeight="1" x14ac:dyDescent="0.25">
      <c r="A1650" s="49" t="str">
        <f t="shared" si="51"/>
        <v>A</v>
      </c>
      <c r="B1650" s="55" t="s">
        <v>315</v>
      </c>
      <c r="C1650" s="55" t="s">
        <v>20</v>
      </c>
      <c r="D1650" s="56">
        <f t="shared" si="50"/>
        <v>306.37941999999998</v>
      </c>
      <c r="E1650" s="56"/>
      <c r="F1650" s="56">
        <v>306.37941999999998</v>
      </c>
      <c r="G1650" s="56">
        <v>0</v>
      </c>
    </row>
    <row r="1651" spans="1:7" ht="15.75" thickBot="1" x14ac:dyDescent="0.3">
      <c r="A1651" s="49" t="str">
        <f t="shared" si="51"/>
        <v>A</v>
      </c>
      <c r="B1651" s="50" t="s">
        <v>963</v>
      </c>
      <c r="C1651" s="51" t="s">
        <v>964</v>
      </c>
      <c r="D1651" s="52">
        <f t="shared" si="50"/>
        <v>719238.91605</v>
      </c>
      <c r="E1651" s="52"/>
      <c r="F1651" s="52">
        <v>719238.91605</v>
      </c>
      <c r="G1651" s="52">
        <v>0</v>
      </c>
    </row>
    <row r="1652" spans="1:7" ht="16.5" customHeight="1" thickTop="1" x14ac:dyDescent="0.25">
      <c r="A1652" s="49" t="str">
        <f t="shared" si="51"/>
        <v>A</v>
      </c>
      <c r="B1652" s="53" t="s">
        <v>315</v>
      </c>
      <c r="C1652" s="53" t="s">
        <v>18</v>
      </c>
      <c r="D1652" s="54">
        <f t="shared" si="50"/>
        <v>710848.34956000012</v>
      </c>
      <c r="E1652" s="54"/>
      <c r="F1652" s="54">
        <v>710848.34956000012</v>
      </c>
      <c r="G1652" s="54">
        <v>0</v>
      </c>
    </row>
    <row r="1653" spans="1:7" ht="16.5" customHeight="1" x14ac:dyDescent="0.25">
      <c r="A1653" s="49" t="str">
        <f t="shared" si="51"/>
        <v>A</v>
      </c>
      <c r="B1653" s="55" t="s">
        <v>315</v>
      </c>
      <c r="C1653" s="55" t="s">
        <v>20</v>
      </c>
      <c r="D1653" s="56">
        <f t="shared" si="50"/>
        <v>153177.3026</v>
      </c>
      <c r="E1653" s="56"/>
      <c r="F1653" s="56">
        <v>153177.3026</v>
      </c>
      <c r="G1653" s="56">
        <v>0</v>
      </c>
    </row>
    <row r="1654" spans="1:7" ht="16.5" customHeight="1" x14ac:dyDescent="0.25">
      <c r="A1654" s="49" t="str">
        <f t="shared" si="51"/>
        <v>A</v>
      </c>
      <c r="B1654" s="55" t="s">
        <v>315</v>
      </c>
      <c r="C1654" s="55" t="s">
        <v>32</v>
      </c>
      <c r="D1654" s="56">
        <f t="shared" si="50"/>
        <v>628.65899999999999</v>
      </c>
      <c r="E1654" s="56"/>
      <c r="F1654" s="56">
        <v>628.65899999999999</v>
      </c>
      <c r="G1654" s="56">
        <v>0</v>
      </c>
    </row>
    <row r="1655" spans="1:7" ht="16.5" customHeight="1" x14ac:dyDescent="0.25">
      <c r="A1655" s="49" t="str">
        <f t="shared" si="51"/>
        <v>A</v>
      </c>
      <c r="B1655" s="55" t="s">
        <v>315</v>
      </c>
      <c r="C1655" s="55" t="s">
        <v>33</v>
      </c>
      <c r="D1655" s="56">
        <f t="shared" si="50"/>
        <v>409098.77127999999</v>
      </c>
      <c r="E1655" s="56"/>
      <c r="F1655" s="56">
        <v>409098.77127999999</v>
      </c>
      <c r="G1655" s="56">
        <v>0</v>
      </c>
    </row>
    <row r="1656" spans="1:7" ht="16.5" customHeight="1" x14ac:dyDescent="0.25">
      <c r="A1656" s="49" t="str">
        <f t="shared" si="51"/>
        <v>A</v>
      </c>
      <c r="B1656" s="55" t="s">
        <v>315</v>
      </c>
      <c r="C1656" s="55" t="s">
        <v>34</v>
      </c>
      <c r="D1656" s="56">
        <f t="shared" si="50"/>
        <v>147943.61668000001</v>
      </c>
      <c r="E1656" s="56"/>
      <c r="F1656" s="56">
        <v>147943.61668000001</v>
      </c>
      <c r="G1656" s="56">
        <v>0</v>
      </c>
    </row>
    <row r="1657" spans="1:7" ht="16.5" customHeight="1" x14ac:dyDescent="0.25">
      <c r="A1657" s="49" t="str">
        <f t="shared" si="51"/>
        <v>A</v>
      </c>
      <c r="B1657" s="53" t="s">
        <v>315</v>
      </c>
      <c r="C1657" s="53" t="s">
        <v>35</v>
      </c>
      <c r="D1657" s="54">
        <f t="shared" si="50"/>
        <v>8390.5664900000011</v>
      </c>
      <c r="E1657" s="54"/>
      <c r="F1657" s="54">
        <v>8390.5664900000011</v>
      </c>
      <c r="G1657" s="54">
        <v>0</v>
      </c>
    </row>
    <row r="1658" spans="1:7" s="60" customFormat="1" ht="26.25" hidden="1" thickBot="1" x14ac:dyDescent="0.3">
      <c r="A1658" s="49" t="str">
        <f t="shared" si="51"/>
        <v>A</v>
      </c>
      <c r="B1658" s="57" t="s">
        <v>965</v>
      </c>
      <c r="C1658" s="58" t="s">
        <v>966</v>
      </c>
      <c r="D1658" s="59">
        <f t="shared" si="50"/>
        <v>719046.79105</v>
      </c>
      <c r="E1658" s="59"/>
      <c r="F1658" s="59">
        <v>719046.79105</v>
      </c>
      <c r="G1658" s="59">
        <v>0</v>
      </c>
    </row>
    <row r="1659" spans="1:7" s="60" customFormat="1" ht="16.5" hidden="1" customHeight="1" thickTop="1" x14ac:dyDescent="0.25">
      <c r="A1659" s="49" t="str">
        <f t="shared" si="51"/>
        <v>A</v>
      </c>
      <c r="B1659" s="61" t="s">
        <v>315</v>
      </c>
      <c r="C1659" s="61" t="s">
        <v>18</v>
      </c>
      <c r="D1659" s="62">
        <f t="shared" si="50"/>
        <v>710656.22456000012</v>
      </c>
      <c r="E1659" s="62"/>
      <c r="F1659" s="62">
        <v>710656.22456000012</v>
      </c>
      <c r="G1659" s="62">
        <v>0</v>
      </c>
    </row>
    <row r="1660" spans="1:7" s="60" customFormat="1" ht="16.5" hidden="1" customHeight="1" x14ac:dyDescent="0.25">
      <c r="A1660" s="49" t="str">
        <f t="shared" si="51"/>
        <v>A</v>
      </c>
      <c r="B1660" s="63" t="s">
        <v>315</v>
      </c>
      <c r="C1660" s="63" t="s">
        <v>20</v>
      </c>
      <c r="D1660" s="64">
        <f t="shared" si="50"/>
        <v>153177.3026</v>
      </c>
      <c r="E1660" s="64"/>
      <c r="F1660" s="64">
        <v>153177.3026</v>
      </c>
      <c r="G1660" s="64">
        <v>0</v>
      </c>
    </row>
    <row r="1661" spans="1:7" s="60" customFormat="1" ht="16.5" hidden="1" customHeight="1" x14ac:dyDescent="0.25">
      <c r="A1661" s="49" t="str">
        <f t="shared" si="51"/>
        <v>A</v>
      </c>
      <c r="B1661" s="63" t="s">
        <v>315</v>
      </c>
      <c r="C1661" s="63" t="s">
        <v>32</v>
      </c>
      <c r="D1661" s="64">
        <f t="shared" si="50"/>
        <v>436.53399999999999</v>
      </c>
      <c r="E1661" s="64"/>
      <c r="F1661" s="64">
        <v>436.53399999999999</v>
      </c>
      <c r="G1661" s="64">
        <v>0</v>
      </c>
    </row>
    <row r="1662" spans="1:7" s="60" customFormat="1" ht="16.5" hidden="1" customHeight="1" x14ac:dyDescent="0.25">
      <c r="A1662" s="49" t="str">
        <f t="shared" si="51"/>
        <v>A</v>
      </c>
      <c r="B1662" s="63" t="s">
        <v>315</v>
      </c>
      <c r="C1662" s="63" t="s">
        <v>33</v>
      </c>
      <c r="D1662" s="64">
        <f t="shared" si="50"/>
        <v>409098.77127999999</v>
      </c>
      <c r="E1662" s="64"/>
      <c r="F1662" s="64">
        <v>409098.77127999999</v>
      </c>
      <c r="G1662" s="64">
        <v>0</v>
      </c>
    </row>
    <row r="1663" spans="1:7" s="60" customFormat="1" ht="16.5" hidden="1" customHeight="1" x14ac:dyDescent="0.25">
      <c r="A1663" s="49" t="str">
        <f t="shared" si="51"/>
        <v>A</v>
      </c>
      <c r="B1663" s="63" t="s">
        <v>315</v>
      </c>
      <c r="C1663" s="63" t="s">
        <v>34</v>
      </c>
      <c r="D1663" s="64">
        <f t="shared" si="50"/>
        <v>147943.61668000001</v>
      </c>
      <c r="E1663" s="64"/>
      <c r="F1663" s="64">
        <v>147943.61668000001</v>
      </c>
      <c r="G1663" s="64">
        <v>0</v>
      </c>
    </row>
    <row r="1664" spans="1:7" s="60" customFormat="1" ht="16.5" hidden="1" customHeight="1" x14ac:dyDescent="0.25">
      <c r="A1664" s="49" t="str">
        <f t="shared" si="51"/>
        <v>A</v>
      </c>
      <c r="B1664" s="61" t="s">
        <v>315</v>
      </c>
      <c r="C1664" s="61" t="s">
        <v>35</v>
      </c>
      <c r="D1664" s="62">
        <f t="shared" si="50"/>
        <v>8390.5664900000011</v>
      </c>
      <c r="E1664" s="62"/>
      <c r="F1664" s="62">
        <v>8390.5664900000011</v>
      </c>
      <c r="G1664" s="62">
        <v>0</v>
      </c>
    </row>
    <row r="1665" spans="1:7" s="60" customFormat="1" ht="26.25" hidden="1" thickBot="1" x14ac:dyDescent="0.3">
      <c r="A1665" s="49" t="str">
        <f t="shared" si="51"/>
        <v>A</v>
      </c>
      <c r="B1665" s="57" t="s">
        <v>967</v>
      </c>
      <c r="C1665" s="58" t="s">
        <v>968</v>
      </c>
      <c r="D1665" s="59">
        <f t="shared" si="50"/>
        <v>409881.52675999998</v>
      </c>
      <c r="E1665" s="59"/>
      <c r="F1665" s="59">
        <v>409881.52675999998</v>
      </c>
      <c r="G1665" s="59">
        <v>0</v>
      </c>
    </row>
    <row r="1666" spans="1:7" s="60" customFormat="1" ht="16.5" hidden="1" customHeight="1" thickTop="1" x14ac:dyDescent="0.25">
      <c r="A1666" s="49" t="str">
        <f t="shared" si="51"/>
        <v>A</v>
      </c>
      <c r="B1666" s="61" t="s">
        <v>315</v>
      </c>
      <c r="C1666" s="61" t="s">
        <v>18</v>
      </c>
      <c r="D1666" s="62">
        <f t="shared" si="50"/>
        <v>409881.52675999998</v>
      </c>
      <c r="E1666" s="62"/>
      <c r="F1666" s="62">
        <v>409881.52675999998</v>
      </c>
      <c r="G1666" s="62">
        <v>0</v>
      </c>
    </row>
    <row r="1667" spans="1:7" s="60" customFormat="1" ht="16.5" hidden="1" customHeight="1" x14ac:dyDescent="0.25">
      <c r="A1667" s="49" t="str">
        <f t="shared" si="51"/>
        <v>A</v>
      </c>
      <c r="B1667" s="63" t="s">
        <v>315</v>
      </c>
      <c r="C1667" s="63" t="s">
        <v>20</v>
      </c>
      <c r="D1667" s="64">
        <f t="shared" ref="D1667:D1730" si="52">-E1667+F1667+G1667</f>
        <v>793.41200000000003</v>
      </c>
      <c r="E1667" s="64"/>
      <c r="F1667" s="64">
        <v>793.41200000000003</v>
      </c>
      <c r="G1667" s="64">
        <v>0</v>
      </c>
    </row>
    <row r="1668" spans="1:7" s="60" customFormat="1" ht="16.5" hidden="1" customHeight="1" x14ac:dyDescent="0.25">
      <c r="A1668" s="49" t="str">
        <f t="shared" ref="A1668:A1731" si="53">IF(OR(D1668&lt;&gt;0,),"A","B")</f>
        <v>A</v>
      </c>
      <c r="B1668" s="63" t="s">
        <v>315</v>
      </c>
      <c r="C1668" s="63" t="s">
        <v>33</v>
      </c>
      <c r="D1668" s="64">
        <f t="shared" si="52"/>
        <v>409088.11475999997</v>
      </c>
      <c r="E1668" s="64"/>
      <c r="F1668" s="64">
        <v>409088.11475999997</v>
      </c>
      <c r="G1668" s="64">
        <v>0</v>
      </c>
    </row>
    <row r="1669" spans="1:7" s="60" customFormat="1" ht="26.25" hidden="1" thickBot="1" x14ac:dyDescent="0.3">
      <c r="A1669" s="49" t="str">
        <f t="shared" si="53"/>
        <v>A</v>
      </c>
      <c r="B1669" s="57" t="s">
        <v>969</v>
      </c>
      <c r="C1669" s="58" t="s">
        <v>970</v>
      </c>
      <c r="D1669" s="59">
        <f t="shared" si="52"/>
        <v>4007.14138</v>
      </c>
      <c r="E1669" s="59"/>
      <c r="F1669" s="59">
        <v>4007.14138</v>
      </c>
      <c r="G1669" s="59">
        <v>0</v>
      </c>
    </row>
    <row r="1670" spans="1:7" s="60" customFormat="1" ht="16.5" hidden="1" customHeight="1" thickTop="1" x14ac:dyDescent="0.25">
      <c r="A1670" s="49" t="str">
        <f t="shared" si="53"/>
        <v>A</v>
      </c>
      <c r="B1670" s="61" t="s">
        <v>315</v>
      </c>
      <c r="C1670" s="61" t="s">
        <v>18</v>
      </c>
      <c r="D1670" s="62">
        <f t="shared" si="52"/>
        <v>437.96638000000002</v>
      </c>
      <c r="E1670" s="62"/>
      <c r="F1670" s="62">
        <v>437.96638000000002</v>
      </c>
      <c r="G1670" s="62">
        <v>0</v>
      </c>
    </row>
    <row r="1671" spans="1:7" s="60" customFormat="1" ht="16.5" hidden="1" customHeight="1" x14ac:dyDescent="0.25">
      <c r="A1671" s="49" t="str">
        <f t="shared" si="53"/>
        <v>A</v>
      </c>
      <c r="B1671" s="63" t="s">
        <v>315</v>
      </c>
      <c r="C1671" s="63" t="s">
        <v>20</v>
      </c>
      <c r="D1671" s="64">
        <f t="shared" si="52"/>
        <v>1.2</v>
      </c>
      <c r="E1671" s="64"/>
      <c r="F1671" s="64">
        <v>1.2</v>
      </c>
      <c r="G1671" s="64">
        <v>0</v>
      </c>
    </row>
    <row r="1672" spans="1:7" s="60" customFormat="1" ht="16.5" hidden="1" customHeight="1" x14ac:dyDescent="0.25">
      <c r="A1672" s="49" t="str">
        <f t="shared" si="53"/>
        <v>A</v>
      </c>
      <c r="B1672" s="63" t="s">
        <v>315</v>
      </c>
      <c r="C1672" s="63" t="s">
        <v>32</v>
      </c>
      <c r="D1672" s="64">
        <f t="shared" si="52"/>
        <v>436.53399999999999</v>
      </c>
      <c r="E1672" s="64"/>
      <c r="F1672" s="64">
        <v>436.53399999999999</v>
      </c>
      <c r="G1672" s="64">
        <v>0</v>
      </c>
    </row>
    <row r="1673" spans="1:7" s="60" customFormat="1" ht="16.5" hidden="1" customHeight="1" x14ac:dyDescent="0.25">
      <c r="A1673" s="49" t="str">
        <f t="shared" si="53"/>
        <v>A</v>
      </c>
      <c r="B1673" s="63" t="s">
        <v>315</v>
      </c>
      <c r="C1673" s="63" t="s">
        <v>34</v>
      </c>
      <c r="D1673" s="64">
        <f t="shared" si="52"/>
        <v>0.23238</v>
      </c>
      <c r="E1673" s="64"/>
      <c r="F1673" s="64">
        <v>0.23238</v>
      </c>
      <c r="G1673" s="64">
        <v>0</v>
      </c>
    </row>
    <row r="1674" spans="1:7" s="60" customFormat="1" ht="16.5" hidden="1" customHeight="1" x14ac:dyDescent="0.25">
      <c r="A1674" s="49" t="str">
        <f t="shared" si="53"/>
        <v>A</v>
      </c>
      <c r="B1674" s="61" t="s">
        <v>315</v>
      </c>
      <c r="C1674" s="61" t="s">
        <v>35</v>
      </c>
      <c r="D1674" s="62">
        <f t="shared" si="52"/>
        <v>3569.1750000000002</v>
      </c>
      <c r="E1674" s="62"/>
      <c r="F1674" s="62">
        <v>3569.1750000000002</v>
      </c>
      <c r="G1674" s="62">
        <v>0</v>
      </c>
    </row>
    <row r="1675" spans="1:7" s="60" customFormat="1" ht="39" hidden="1" thickBot="1" x14ac:dyDescent="0.3">
      <c r="A1675" s="49" t="str">
        <f t="shared" si="53"/>
        <v>A</v>
      </c>
      <c r="B1675" s="57" t="s">
        <v>971</v>
      </c>
      <c r="C1675" s="58" t="s">
        <v>972</v>
      </c>
      <c r="D1675" s="59">
        <f t="shared" si="52"/>
        <v>55791.715590000007</v>
      </c>
      <c r="E1675" s="59"/>
      <c r="F1675" s="59">
        <v>55791.715590000007</v>
      </c>
      <c r="G1675" s="59">
        <v>0</v>
      </c>
    </row>
    <row r="1676" spans="1:7" s="60" customFormat="1" ht="16.5" hidden="1" customHeight="1" thickTop="1" x14ac:dyDescent="0.25">
      <c r="A1676" s="49" t="str">
        <f t="shared" si="53"/>
        <v>A</v>
      </c>
      <c r="B1676" s="61" t="s">
        <v>315</v>
      </c>
      <c r="C1676" s="61" t="s">
        <v>18</v>
      </c>
      <c r="D1676" s="62">
        <f t="shared" si="52"/>
        <v>55609.093590000004</v>
      </c>
      <c r="E1676" s="62"/>
      <c r="F1676" s="62">
        <v>55609.093590000004</v>
      </c>
      <c r="G1676" s="62">
        <v>0</v>
      </c>
    </row>
    <row r="1677" spans="1:7" s="60" customFormat="1" ht="16.5" hidden="1" customHeight="1" x14ac:dyDescent="0.25">
      <c r="A1677" s="49" t="str">
        <f t="shared" si="53"/>
        <v>A</v>
      </c>
      <c r="B1677" s="63" t="s">
        <v>315</v>
      </c>
      <c r="C1677" s="63" t="s">
        <v>20</v>
      </c>
      <c r="D1677" s="64">
        <f t="shared" si="52"/>
        <v>55609.093590000004</v>
      </c>
      <c r="E1677" s="64"/>
      <c r="F1677" s="64">
        <v>55609.093590000004</v>
      </c>
      <c r="G1677" s="64">
        <v>0</v>
      </c>
    </row>
    <row r="1678" spans="1:7" s="60" customFormat="1" ht="16.5" hidden="1" customHeight="1" x14ac:dyDescent="0.25">
      <c r="A1678" s="49" t="str">
        <f t="shared" si="53"/>
        <v>A</v>
      </c>
      <c r="B1678" s="61" t="s">
        <v>315</v>
      </c>
      <c r="C1678" s="61" t="s">
        <v>35</v>
      </c>
      <c r="D1678" s="62">
        <f t="shared" si="52"/>
        <v>182.62200000000001</v>
      </c>
      <c r="E1678" s="62"/>
      <c r="F1678" s="62">
        <v>182.62200000000001</v>
      </c>
      <c r="G1678" s="62">
        <v>0</v>
      </c>
    </row>
    <row r="1679" spans="1:7" s="60" customFormat="1" ht="26.25" hidden="1" thickBot="1" x14ac:dyDescent="0.3">
      <c r="A1679" s="49" t="str">
        <f t="shared" si="53"/>
        <v>A</v>
      </c>
      <c r="B1679" s="57" t="s">
        <v>973</v>
      </c>
      <c r="C1679" s="58" t="s">
        <v>974</v>
      </c>
      <c r="D1679" s="59">
        <f t="shared" si="52"/>
        <v>488.45863000000003</v>
      </c>
      <c r="E1679" s="59"/>
      <c r="F1679" s="59">
        <v>488.45863000000003</v>
      </c>
      <c r="G1679" s="59">
        <v>0</v>
      </c>
    </row>
    <row r="1680" spans="1:7" s="60" customFormat="1" ht="16.5" hidden="1" customHeight="1" thickTop="1" x14ac:dyDescent="0.25">
      <c r="A1680" s="49" t="str">
        <f t="shared" si="53"/>
        <v>A</v>
      </c>
      <c r="B1680" s="61" t="s">
        <v>315</v>
      </c>
      <c r="C1680" s="61" t="s">
        <v>18</v>
      </c>
      <c r="D1680" s="62">
        <f t="shared" si="52"/>
        <v>488.45863000000003</v>
      </c>
      <c r="E1680" s="62"/>
      <c r="F1680" s="62">
        <v>488.45863000000003</v>
      </c>
      <c r="G1680" s="62">
        <v>0</v>
      </c>
    </row>
    <row r="1681" spans="1:7" s="60" customFormat="1" ht="16.5" hidden="1" customHeight="1" x14ac:dyDescent="0.25">
      <c r="A1681" s="49" t="str">
        <f t="shared" si="53"/>
        <v>A</v>
      </c>
      <c r="B1681" s="63" t="s">
        <v>315</v>
      </c>
      <c r="C1681" s="63" t="s">
        <v>20</v>
      </c>
      <c r="D1681" s="64">
        <f t="shared" si="52"/>
        <v>488.45863000000003</v>
      </c>
      <c r="E1681" s="64"/>
      <c r="F1681" s="64">
        <v>488.45863000000003</v>
      </c>
      <c r="G1681" s="64">
        <v>0</v>
      </c>
    </row>
    <row r="1682" spans="1:7" s="60" customFormat="1" ht="26.25" hidden="1" thickBot="1" x14ac:dyDescent="0.3">
      <c r="A1682" s="49" t="str">
        <f t="shared" si="53"/>
        <v>A</v>
      </c>
      <c r="B1682" s="57" t="s">
        <v>975</v>
      </c>
      <c r="C1682" s="58" t="s">
        <v>976</v>
      </c>
      <c r="D1682" s="59">
        <f t="shared" si="52"/>
        <v>148197.80392999999</v>
      </c>
      <c r="E1682" s="59"/>
      <c r="F1682" s="59">
        <v>148197.80392999999</v>
      </c>
      <c r="G1682" s="59">
        <v>0</v>
      </c>
    </row>
    <row r="1683" spans="1:7" s="60" customFormat="1" ht="16.5" hidden="1" customHeight="1" thickTop="1" x14ac:dyDescent="0.25">
      <c r="A1683" s="49" t="str">
        <f t="shared" si="53"/>
        <v>A</v>
      </c>
      <c r="B1683" s="61" t="s">
        <v>315</v>
      </c>
      <c r="C1683" s="61" t="s">
        <v>18</v>
      </c>
      <c r="D1683" s="62">
        <f t="shared" si="52"/>
        <v>148197.80392999999</v>
      </c>
      <c r="E1683" s="62"/>
      <c r="F1683" s="62">
        <v>148197.80392999999</v>
      </c>
      <c r="G1683" s="62">
        <v>0</v>
      </c>
    </row>
    <row r="1684" spans="1:7" s="60" customFormat="1" ht="16.5" hidden="1" customHeight="1" x14ac:dyDescent="0.25">
      <c r="A1684" s="49" t="str">
        <f t="shared" si="53"/>
        <v>A</v>
      </c>
      <c r="B1684" s="63" t="s">
        <v>315</v>
      </c>
      <c r="C1684" s="63" t="s">
        <v>20</v>
      </c>
      <c r="D1684" s="64">
        <f t="shared" si="52"/>
        <v>1102.78863</v>
      </c>
      <c r="E1684" s="64"/>
      <c r="F1684" s="64">
        <v>1102.78863</v>
      </c>
      <c r="G1684" s="64">
        <v>0</v>
      </c>
    </row>
    <row r="1685" spans="1:7" s="60" customFormat="1" ht="16.5" hidden="1" customHeight="1" x14ac:dyDescent="0.25">
      <c r="A1685" s="49" t="str">
        <f t="shared" si="53"/>
        <v>A</v>
      </c>
      <c r="B1685" s="63" t="s">
        <v>315</v>
      </c>
      <c r="C1685" s="63" t="s">
        <v>34</v>
      </c>
      <c r="D1685" s="64">
        <f t="shared" si="52"/>
        <v>147095.0153</v>
      </c>
      <c r="E1685" s="64"/>
      <c r="F1685" s="64">
        <v>147095.0153</v>
      </c>
      <c r="G1685" s="64">
        <v>0</v>
      </c>
    </row>
    <row r="1686" spans="1:7" s="60" customFormat="1" ht="26.25" hidden="1" thickBot="1" x14ac:dyDescent="0.3">
      <c r="A1686" s="49" t="str">
        <f t="shared" si="53"/>
        <v>A</v>
      </c>
      <c r="B1686" s="57" t="s">
        <v>977</v>
      </c>
      <c r="C1686" s="58" t="s">
        <v>976</v>
      </c>
      <c r="D1686" s="59">
        <f t="shared" si="52"/>
        <v>144340.61443000002</v>
      </c>
      <c r="E1686" s="59"/>
      <c r="F1686" s="59">
        <v>144340.61443000002</v>
      </c>
      <c r="G1686" s="59">
        <v>0</v>
      </c>
    </row>
    <row r="1687" spans="1:7" s="60" customFormat="1" ht="16.5" hidden="1" customHeight="1" thickTop="1" x14ac:dyDescent="0.25">
      <c r="A1687" s="49" t="str">
        <f t="shared" si="53"/>
        <v>A</v>
      </c>
      <c r="B1687" s="61" t="s">
        <v>315</v>
      </c>
      <c r="C1687" s="61" t="s">
        <v>18</v>
      </c>
      <c r="D1687" s="62">
        <f t="shared" si="52"/>
        <v>144340.61443000002</v>
      </c>
      <c r="E1687" s="62"/>
      <c r="F1687" s="62">
        <v>144340.61443000002</v>
      </c>
      <c r="G1687" s="62">
        <v>0</v>
      </c>
    </row>
    <row r="1688" spans="1:7" s="60" customFormat="1" ht="16.5" hidden="1" customHeight="1" x14ac:dyDescent="0.25">
      <c r="A1688" s="49" t="str">
        <f t="shared" si="53"/>
        <v>A</v>
      </c>
      <c r="B1688" s="63" t="s">
        <v>315</v>
      </c>
      <c r="C1688" s="63" t="s">
        <v>20</v>
      </c>
      <c r="D1688" s="64">
        <f t="shared" si="52"/>
        <v>1102.78863</v>
      </c>
      <c r="E1688" s="64"/>
      <c r="F1688" s="64">
        <v>1102.78863</v>
      </c>
      <c r="G1688" s="64">
        <v>0</v>
      </c>
    </row>
    <row r="1689" spans="1:7" s="60" customFormat="1" ht="16.5" hidden="1" customHeight="1" x14ac:dyDescent="0.25">
      <c r="A1689" s="49" t="str">
        <f t="shared" si="53"/>
        <v>A</v>
      </c>
      <c r="B1689" s="63" t="s">
        <v>315</v>
      </c>
      <c r="C1689" s="63" t="s">
        <v>34</v>
      </c>
      <c r="D1689" s="64">
        <f t="shared" si="52"/>
        <v>143237.82580000002</v>
      </c>
      <c r="E1689" s="64"/>
      <c r="F1689" s="64">
        <v>143237.82580000002</v>
      </c>
      <c r="G1689" s="64">
        <v>0</v>
      </c>
    </row>
    <row r="1690" spans="1:7" s="60" customFormat="1" ht="26.25" hidden="1" thickBot="1" x14ac:dyDescent="0.3">
      <c r="A1690" s="49" t="str">
        <f t="shared" si="53"/>
        <v>A</v>
      </c>
      <c r="B1690" s="57" t="s">
        <v>978</v>
      </c>
      <c r="C1690" s="58" t="s">
        <v>979</v>
      </c>
      <c r="D1690" s="59">
        <f t="shared" si="52"/>
        <v>3857.1895</v>
      </c>
      <c r="E1690" s="59"/>
      <c r="F1690" s="59">
        <v>3857.1895</v>
      </c>
      <c r="G1690" s="59">
        <v>0</v>
      </c>
    </row>
    <row r="1691" spans="1:7" s="60" customFormat="1" ht="16.5" hidden="1" customHeight="1" thickTop="1" x14ac:dyDescent="0.25">
      <c r="A1691" s="49" t="str">
        <f t="shared" si="53"/>
        <v>A</v>
      </c>
      <c r="B1691" s="61" t="s">
        <v>315</v>
      </c>
      <c r="C1691" s="61" t="s">
        <v>18</v>
      </c>
      <c r="D1691" s="62">
        <f t="shared" si="52"/>
        <v>3857.1895</v>
      </c>
      <c r="E1691" s="62"/>
      <c r="F1691" s="62">
        <v>3857.1895</v>
      </c>
      <c r="G1691" s="62">
        <v>0</v>
      </c>
    </row>
    <row r="1692" spans="1:7" s="60" customFormat="1" ht="16.5" hidden="1" customHeight="1" x14ac:dyDescent="0.25">
      <c r="A1692" s="49" t="str">
        <f t="shared" si="53"/>
        <v>A</v>
      </c>
      <c r="B1692" s="63" t="s">
        <v>315</v>
      </c>
      <c r="C1692" s="63" t="s">
        <v>34</v>
      </c>
      <c r="D1692" s="64">
        <f t="shared" si="52"/>
        <v>3857.1895</v>
      </c>
      <c r="E1692" s="64"/>
      <c r="F1692" s="64">
        <v>3857.1895</v>
      </c>
      <c r="G1692" s="64">
        <v>0</v>
      </c>
    </row>
    <row r="1693" spans="1:7" s="60" customFormat="1" ht="39" hidden="1" thickBot="1" x14ac:dyDescent="0.3">
      <c r="A1693" s="49" t="str">
        <f t="shared" si="53"/>
        <v>A</v>
      </c>
      <c r="B1693" s="57" t="s">
        <v>980</v>
      </c>
      <c r="C1693" s="58" t="s">
        <v>981</v>
      </c>
      <c r="D1693" s="59">
        <f t="shared" si="52"/>
        <v>79432.483789999998</v>
      </c>
      <c r="E1693" s="59"/>
      <c r="F1693" s="59">
        <v>79432.483789999998</v>
      </c>
      <c r="G1693" s="59">
        <v>0</v>
      </c>
    </row>
    <row r="1694" spans="1:7" s="60" customFormat="1" ht="16.5" hidden="1" customHeight="1" thickTop="1" x14ac:dyDescent="0.25">
      <c r="A1694" s="49" t="str">
        <f t="shared" si="53"/>
        <v>A</v>
      </c>
      <c r="B1694" s="61" t="s">
        <v>315</v>
      </c>
      <c r="C1694" s="61" t="s">
        <v>18</v>
      </c>
      <c r="D1694" s="62">
        <f t="shared" si="52"/>
        <v>75839.544699999984</v>
      </c>
      <c r="E1694" s="62"/>
      <c r="F1694" s="62">
        <v>75839.544699999984</v>
      </c>
      <c r="G1694" s="62">
        <v>0</v>
      </c>
    </row>
    <row r="1695" spans="1:7" s="60" customFormat="1" ht="16.5" hidden="1" customHeight="1" x14ac:dyDescent="0.25">
      <c r="A1695" s="49" t="str">
        <f t="shared" si="53"/>
        <v>A</v>
      </c>
      <c r="B1695" s="63" t="s">
        <v>315</v>
      </c>
      <c r="C1695" s="63" t="s">
        <v>20</v>
      </c>
      <c r="D1695" s="64">
        <f t="shared" si="52"/>
        <v>75839.544699999984</v>
      </c>
      <c r="E1695" s="64"/>
      <c r="F1695" s="64">
        <v>75839.544699999984</v>
      </c>
      <c r="G1695" s="64">
        <v>0</v>
      </c>
    </row>
    <row r="1696" spans="1:7" s="60" customFormat="1" ht="16.5" hidden="1" customHeight="1" x14ac:dyDescent="0.25">
      <c r="A1696" s="49" t="str">
        <f t="shared" si="53"/>
        <v>A</v>
      </c>
      <c r="B1696" s="61" t="s">
        <v>315</v>
      </c>
      <c r="C1696" s="61" t="s">
        <v>35</v>
      </c>
      <c r="D1696" s="62">
        <f t="shared" si="52"/>
        <v>3592.9390899999999</v>
      </c>
      <c r="E1696" s="62"/>
      <c r="F1696" s="62">
        <v>3592.9390899999999</v>
      </c>
      <c r="G1696" s="62">
        <v>0</v>
      </c>
    </row>
    <row r="1697" spans="1:7" s="60" customFormat="1" ht="39" hidden="1" thickBot="1" x14ac:dyDescent="0.3">
      <c r="A1697" s="49" t="str">
        <f t="shared" si="53"/>
        <v>A</v>
      </c>
      <c r="B1697" s="57" t="s">
        <v>982</v>
      </c>
      <c r="C1697" s="58" t="s">
        <v>983</v>
      </c>
      <c r="D1697" s="59">
        <f t="shared" si="52"/>
        <v>17566.930609999999</v>
      </c>
      <c r="E1697" s="59"/>
      <c r="F1697" s="59">
        <v>17566.930609999999</v>
      </c>
      <c r="G1697" s="59">
        <v>0</v>
      </c>
    </row>
    <row r="1698" spans="1:7" s="60" customFormat="1" ht="16.5" hidden="1" customHeight="1" thickTop="1" x14ac:dyDescent="0.25">
      <c r="A1698" s="49" t="str">
        <f t="shared" si="53"/>
        <v>A</v>
      </c>
      <c r="B1698" s="61" t="s">
        <v>315</v>
      </c>
      <c r="C1698" s="61" t="s">
        <v>18</v>
      </c>
      <c r="D1698" s="62">
        <f t="shared" si="52"/>
        <v>17566.930609999999</v>
      </c>
      <c r="E1698" s="62"/>
      <c r="F1698" s="62">
        <v>17566.930609999999</v>
      </c>
      <c r="G1698" s="62">
        <v>0</v>
      </c>
    </row>
    <row r="1699" spans="1:7" s="60" customFormat="1" ht="16.5" hidden="1" customHeight="1" x14ac:dyDescent="0.25">
      <c r="A1699" s="49" t="str">
        <f t="shared" si="53"/>
        <v>A</v>
      </c>
      <c r="B1699" s="63" t="s">
        <v>315</v>
      </c>
      <c r="C1699" s="63" t="s">
        <v>20</v>
      </c>
      <c r="D1699" s="64">
        <f t="shared" si="52"/>
        <v>17566.930609999999</v>
      </c>
      <c r="E1699" s="64"/>
      <c r="F1699" s="64">
        <v>17566.930609999999</v>
      </c>
      <c r="G1699" s="64">
        <v>0</v>
      </c>
    </row>
    <row r="1700" spans="1:7" s="60" customFormat="1" ht="39" hidden="1" thickBot="1" x14ac:dyDescent="0.3">
      <c r="A1700" s="49" t="str">
        <f t="shared" si="53"/>
        <v>A</v>
      </c>
      <c r="B1700" s="57" t="s">
        <v>984</v>
      </c>
      <c r="C1700" s="58" t="s">
        <v>985</v>
      </c>
      <c r="D1700" s="59">
        <f t="shared" si="52"/>
        <v>2832.3613600000003</v>
      </c>
      <c r="E1700" s="59"/>
      <c r="F1700" s="59">
        <v>2832.3613600000003</v>
      </c>
      <c r="G1700" s="59">
        <v>0</v>
      </c>
    </row>
    <row r="1701" spans="1:7" s="60" customFormat="1" ht="16.5" hidden="1" customHeight="1" thickTop="1" x14ac:dyDescent="0.25">
      <c r="A1701" s="49" t="str">
        <f t="shared" si="53"/>
        <v>A</v>
      </c>
      <c r="B1701" s="61" t="s">
        <v>315</v>
      </c>
      <c r="C1701" s="61" t="s">
        <v>18</v>
      </c>
      <c r="D1701" s="62">
        <f t="shared" si="52"/>
        <v>1786.5309600000001</v>
      </c>
      <c r="E1701" s="62"/>
      <c r="F1701" s="62">
        <v>1786.5309600000001</v>
      </c>
      <c r="G1701" s="62">
        <v>0</v>
      </c>
    </row>
    <row r="1702" spans="1:7" s="60" customFormat="1" ht="16.5" hidden="1" customHeight="1" x14ac:dyDescent="0.25">
      <c r="A1702" s="49" t="str">
        <f t="shared" si="53"/>
        <v>A</v>
      </c>
      <c r="B1702" s="63" t="s">
        <v>315</v>
      </c>
      <c r="C1702" s="63" t="s">
        <v>20</v>
      </c>
      <c r="D1702" s="64">
        <f t="shared" si="52"/>
        <v>1775.87444</v>
      </c>
      <c r="E1702" s="64"/>
      <c r="F1702" s="64">
        <v>1775.87444</v>
      </c>
      <c r="G1702" s="64">
        <v>0</v>
      </c>
    </row>
    <row r="1703" spans="1:7" s="60" customFormat="1" ht="16.5" hidden="1" customHeight="1" x14ac:dyDescent="0.25">
      <c r="A1703" s="49" t="str">
        <f t="shared" si="53"/>
        <v>A</v>
      </c>
      <c r="B1703" s="63" t="s">
        <v>315</v>
      </c>
      <c r="C1703" s="63" t="s">
        <v>33</v>
      </c>
      <c r="D1703" s="64">
        <f t="shared" si="52"/>
        <v>10.65652</v>
      </c>
      <c r="E1703" s="64"/>
      <c r="F1703" s="64">
        <v>10.65652</v>
      </c>
      <c r="G1703" s="64">
        <v>0</v>
      </c>
    </row>
    <row r="1704" spans="1:7" s="60" customFormat="1" ht="16.5" hidden="1" customHeight="1" x14ac:dyDescent="0.25">
      <c r="A1704" s="49" t="str">
        <f t="shared" si="53"/>
        <v>A</v>
      </c>
      <c r="B1704" s="61" t="s">
        <v>315</v>
      </c>
      <c r="C1704" s="61" t="s">
        <v>35</v>
      </c>
      <c r="D1704" s="62">
        <f t="shared" si="52"/>
        <v>1045.8304000000001</v>
      </c>
      <c r="E1704" s="62"/>
      <c r="F1704" s="62">
        <v>1045.8304000000001</v>
      </c>
      <c r="G1704" s="62">
        <v>0</v>
      </c>
    </row>
    <row r="1705" spans="1:7" s="60" customFormat="1" ht="26.25" hidden="1" thickBot="1" x14ac:dyDescent="0.3">
      <c r="A1705" s="49" t="str">
        <f t="shared" si="53"/>
        <v>A</v>
      </c>
      <c r="B1705" s="57" t="s">
        <v>986</v>
      </c>
      <c r="C1705" s="58" t="s">
        <v>987</v>
      </c>
      <c r="D1705" s="59">
        <f t="shared" si="52"/>
        <v>848.36900000000003</v>
      </c>
      <c r="E1705" s="59"/>
      <c r="F1705" s="59">
        <v>848.36900000000003</v>
      </c>
      <c r="G1705" s="59">
        <v>0</v>
      </c>
    </row>
    <row r="1706" spans="1:7" s="60" customFormat="1" ht="16.5" hidden="1" customHeight="1" thickTop="1" x14ac:dyDescent="0.25">
      <c r="A1706" s="49" t="str">
        <f t="shared" si="53"/>
        <v>A</v>
      </c>
      <c r="B1706" s="61" t="s">
        <v>315</v>
      </c>
      <c r="C1706" s="61" t="s">
        <v>18</v>
      </c>
      <c r="D1706" s="62">
        <f t="shared" si="52"/>
        <v>848.36900000000003</v>
      </c>
      <c r="E1706" s="62"/>
      <c r="F1706" s="62">
        <v>848.36900000000003</v>
      </c>
      <c r="G1706" s="62">
        <v>0</v>
      </c>
    </row>
    <row r="1707" spans="1:7" s="60" customFormat="1" ht="16.5" hidden="1" customHeight="1" x14ac:dyDescent="0.25">
      <c r="A1707" s="49" t="str">
        <f t="shared" si="53"/>
        <v>A</v>
      </c>
      <c r="B1707" s="63" t="s">
        <v>315</v>
      </c>
      <c r="C1707" s="63" t="s">
        <v>34</v>
      </c>
      <c r="D1707" s="64">
        <f t="shared" si="52"/>
        <v>848.36900000000003</v>
      </c>
      <c r="E1707" s="64"/>
      <c r="F1707" s="64">
        <v>848.36900000000003</v>
      </c>
      <c r="G1707" s="64">
        <v>0</v>
      </c>
    </row>
    <row r="1708" spans="1:7" s="60" customFormat="1" ht="26.25" hidden="1" thickBot="1" x14ac:dyDescent="0.3">
      <c r="A1708" s="49" t="str">
        <f t="shared" si="53"/>
        <v>A</v>
      </c>
      <c r="B1708" s="57" t="s">
        <v>988</v>
      </c>
      <c r="C1708" s="58" t="s">
        <v>989</v>
      </c>
      <c r="D1708" s="59">
        <f t="shared" si="52"/>
        <v>192.125</v>
      </c>
      <c r="E1708" s="59"/>
      <c r="F1708" s="59">
        <v>192.125</v>
      </c>
      <c r="G1708" s="59">
        <v>0</v>
      </c>
    </row>
    <row r="1709" spans="1:7" s="60" customFormat="1" ht="16.5" hidden="1" customHeight="1" thickTop="1" x14ac:dyDescent="0.25">
      <c r="A1709" s="49" t="str">
        <f t="shared" si="53"/>
        <v>A</v>
      </c>
      <c r="B1709" s="61" t="s">
        <v>315</v>
      </c>
      <c r="C1709" s="61" t="s">
        <v>18</v>
      </c>
      <c r="D1709" s="62">
        <f t="shared" si="52"/>
        <v>192.125</v>
      </c>
      <c r="E1709" s="62"/>
      <c r="F1709" s="62">
        <v>192.125</v>
      </c>
      <c r="G1709" s="62">
        <v>0</v>
      </c>
    </row>
    <row r="1710" spans="1:7" s="60" customFormat="1" ht="16.5" hidden="1" customHeight="1" x14ac:dyDescent="0.25">
      <c r="A1710" s="49" t="str">
        <f t="shared" si="53"/>
        <v>A</v>
      </c>
      <c r="B1710" s="63" t="s">
        <v>315</v>
      </c>
      <c r="C1710" s="63" t="s">
        <v>32</v>
      </c>
      <c r="D1710" s="64">
        <f t="shared" si="52"/>
        <v>192.125</v>
      </c>
      <c r="E1710" s="64"/>
      <c r="F1710" s="64">
        <v>192.125</v>
      </c>
      <c r="G1710" s="64">
        <v>0</v>
      </c>
    </row>
    <row r="1711" spans="1:7" ht="15.75" thickBot="1" x14ac:dyDescent="0.3">
      <c r="A1711" s="49" t="str">
        <f t="shared" si="53"/>
        <v>A</v>
      </c>
      <c r="B1711" s="50" t="s">
        <v>990</v>
      </c>
      <c r="C1711" s="51" t="s">
        <v>991</v>
      </c>
      <c r="D1711" s="52">
        <f t="shared" si="52"/>
        <v>47.0625</v>
      </c>
      <c r="E1711" s="52"/>
      <c r="F1711" s="52">
        <v>47.0625</v>
      </c>
      <c r="G1711" s="52">
        <v>0</v>
      </c>
    </row>
    <row r="1712" spans="1:7" ht="16.5" customHeight="1" thickTop="1" x14ac:dyDescent="0.25">
      <c r="A1712" s="49" t="str">
        <f t="shared" si="53"/>
        <v>A</v>
      </c>
      <c r="B1712" s="53" t="s">
        <v>315</v>
      </c>
      <c r="C1712" s="53" t="s">
        <v>18</v>
      </c>
      <c r="D1712" s="54">
        <f t="shared" si="52"/>
        <v>47.0625</v>
      </c>
      <c r="E1712" s="54"/>
      <c r="F1712" s="54">
        <v>47.0625</v>
      </c>
      <c r="G1712" s="54">
        <v>0</v>
      </c>
    </row>
    <row r="1713" spans="1:7" ht="16.5" customHeight="1" x14ac:dyDescent="0.25">
      <c r="A1713" s="49" t="str">
        <f t="shared" si="53"/>
        <v>A</v>
      </c>
      <c r="B1713" s="55" t="s">
        <v>315</v>
      </c>
      <c r="C1713" s="55" t="s">
        <v>34</v>
      </c>
      <c r="D1713" s="56">
        <f t="shared" si="52"/>
        <v>47.0625</v>
      </c>
      <c r="E1713" s="56"/>
      <c r="F1713" s="56">
        <v>47.0625</v>
      </c>
      <c r="G1713" s="56">
        <v>0</v>
      </c>
    </row>
    <row r="1714" spans="1:7" ht="15.75" thickBot="1" x14ac:dyDescent="0.3">
      <c r="A1714" s="49" t="str">
        <f t="shared" si="53"/>
        <v>A</v>
      </c>
      <c r="B1714" s="50" t="s">
        <v>992</v>
      </c>
      <c r="C1714" s="51" t="s">
        <v>993</v>
      </c>
      <c r="D1714" s="52">
        <f t="shared" si="52"/>
        <v>1728.1073099999999</v>
      </c>
      <c r="E1714" s="52"/>
      <c r="F1714" s="52">
        <v>75</v>
      </c>
      <c r="G1714" s="52">
        <v>1653.1073099999999</v>
      </c>
    </row>
    <row r="1715" spans="1:7" ht="16.5" customHeight="1" thickTop="1" x14ac:dyDescent="0.25">
      <c r="A1715" s="49" t="str">
        <f t="shared" si="53"/>
        <v>A</v>
      </c>
      <c r="B1715" s="53" t="s">
        <v>315</v>
      </c>
      <c r="C1715" s="53" t="s">
        <v>18</v>
      </c>
      <c r="D1715" s="54">
        <f t="shared" si="52"/>
        <v>1726.7873099999999</v>
      </c>
      <c r="E1715" s="54"/>
      <c r="F1715" s="54">
        <v>75</v>
      </c>
      <c r="G1715" s="54">
        <v>1651.7873099999999</v>
      </c>
    </row>
    <row r="1716" spans="1:7" ht="16.5" customHeight="1" x14ac:dyDescent="0.25">
      <c r="A1716" s="49" t="str">
        <f t="shared" si="53"/>
        <v>A</v>
      </c>
      <c r="B1716" s="55" t="s">
        <v>315</v>
      </c>
      <c r="C1716" s="55" t="s">
        <v>19</v>
      </c>
      <c r="D1716" s="56">
        <f t="shared" si="52"/>
        <v>293.86818</v>
      </c>
      <c r="E1716" s="56"/>
      <c r="F1716" s="56">
        <v>0</v>
      </c>
      <c r="G1716" s="56">
        <v>293.86818</v>
      </c>
    </row>
    <row r="1717" spans="1:7" ht="16.5" customHeight="1" x14ac:dyDescent="0.25">
      <c r="A1717" s="49" t="str">
        <f t="shared" si="53"/>
        <v>A</v>
      </c>
      <c r="B1717" s="55" t="s">
        <v>315</v>
      </c>
      <c r="C1717" s="55" t="s">
        <v>20</v>
      </c>
      <c r="D1717" s="56">
        <f t="shared" si="52"/>
        <v>1357.5488899999998</v>
      </c>
      <c r="E1717" s="56"/>
      <c r="F1717" s="56">
        <v>0</v>
      </c>
      <c r="G1717" s="56">
        <v>1357.5488899999998</v>
      </c>
    </row>
    <row r="1718" spans="1:7" ht="16.5" customHeight="1" x14ac:dyDescent="0.25">
      <c r="A1718" s="49" t="str">
        <f t="shared" si="53"/>
        <v>A</v>
      </c>
      <c r="B1718" s="55" t="s">
        <v>315</v>
      </c>
      <c r="C1718" s="55" t="s">
        <v>3</v>
      </c>
      <c r="D1718" s="56">
        <f t="shared" si="52"/>
        <v>75</v>
      </c>
      <c r="E1718" s="56"/>
      <c r="F1718" s="56">
        <v>75</v>
      </c>
      <c r="G1718" s="56">
        <v>0</v>
      </c>
    </row>
    <row r="1719" spans="1:7" ht="16.5" customHeight="1" x14ac:dyDescent="0.25">
      <c r="A1719" s="49" t="str">
        <f t="shared" si="53"/>
        <v>A</v>
      </c>
      <c r="B1719" s="55" t="s">
        <v>315</v>
      </c>
      <c r="C1719" s="55" t="s">
        <v>34</v>
      </c>
      <c r="D1719" s="56">
        <f t="shared" si="52"/>
        <v>0.37024000000000001</v>
      </c>
      <c r="E1719" s="56"/>
      <c r="F1719" s="56">
        <v>0</v>
      </c>
      <c r="G1719" s="56">
        <v>0.37024000000000001</v>
      </c>
    </row>
    <row r="1720" spans="1:7" ht="16.5" customHeight="1" x14ac:dyDescent="0.25">
      <c r="A1720" s="49" t="str">
        <f t="shared" si="53"/>
        <v>A</v>
      </c>
      <c r="B1720" s="53" t="s">
        <v>315</v>
      </c>
      <c r="C1720" s="53" t="s">
        <v>35</v>
      </c>
      <c r="D1720" s="54">
        <f t="shared" si="52"/>
        <v>1.32</v>
      </c>
      <c r="E1720" s="54"/>
      <c r="F1720" s="54">
        <v>0</v>
      </c>
      <c r="G1720" s="54">
        <v>1.32</v>
      </c>
    </row>
    <row r="1721" spans="1:7" s="60" customFormat="1" ht="15.75" hidden="1" thickBot="1" x14ac:dyDescent="0.3">
      <c r="A1721" s="49" t="str">
        <f t="shared" si="53"/>
        <v>A</v>
      </c>
      <c r="B1721" s="57" t="s">
        <v>994</v>
      </c>
      <c r="C1721" s="58" t="s">
        <v>993</v>
      </c>
      <c r="D1721" s="59">
        <f t="shared" si="52"/>
        <v>75</v>
      </c>
      <c r="E1721" s="59"/>
      <c r="F1721" s="59">
        <v>75</v>
      </c>
      <c r="G1721" s="59">
        <v>0</v>
      </c>
    </row>
    <row r="1722" spans="1:7" s="60" customFormat="1" ht="16.5" hidden="1" customHeight="1" thickTop="1" x14ac:dyDescent="0.25">
      <c r="A1722" s="49" t="str">
        <f t="shared" si="53"/>
        <v>A</v>
      </c>
      <c r="B1722" s="61" t="s">
        <v>315</v>
      </c>
      <c r="C1722" s="61" t="s">
        <v>18</v>
      </c>
      <c r="D1722" s="62">
        <f t="shared" si="52"/>
        <v>75</v>
      </c>
      <c r="E1722" s="62"/>
      <c r="F1722" s="62">
        <v>75</v>
      </c>
      <c r="G1722" s="62">
        <v>0</v>
      </c>
    </row>
    <row r="1723" spans="1:7" s="60" customFormat="1" ht="16.5" hidden="1" customHeight="1" x14ac:dyDescent="0.25">
      <c r="A1723" s="49" t="str">
        <f t="shared" si="53"/>
        <v>A</v>
      </c>
      <c r="B1723" s="63" t="s">
        <v>315</v>
      </c>
      <c r="C1723" s="63" t="s">
        <v>3</v>
      </c>
      <c r="D1723" s="64">
        <f t="shared" si="52"/>
        <v>75</v>
      </c>
      <c r="E1723" s="64"/>
      <c r="F1723" s="64">
        <v>75</v>
      </c>
      <c r="G1723" s="64">
        <v>0</v>
      </c>
    </row>
    <row r="1724" spans="1:7" s="60" customFormat="1" ht="15.75" hidden="1" thickBot="1" x14ac:dyDescent="0.3">
      <c r="A1724" s="49" t="str">
        <f t="shared" si="53"/>
        <v>A</v>
      </c>
      <c r="B1724" s="57" t="s">
        <v>995</v>
      </c>
      <c r="C1724" s="58" t="s">
        <v>996</v>
      </c>
      <c r="D1724" s="59">
        <f t="shared" si="52"/>
        <v>1653.1073099999999</v>
      </c>
      <c r="E1724" s="59"/>
      <c r="F1724" s="59">
        <v>0</v>
      </c>
      <c r="G1724" s="59">
        <v>1653.1073099999999</v>
      </c>
    </row>
    <row r="1725" spans="1:7" s="60" customFormat="1" ht="16.5" hidden="1" customHeight="1" thickTop="1" x14ac:dyDescent="0.25">
      <c r="A1725" s="49" t="str">
        <f t="shared" si="53"/>
        <v>A</v>
      </c>
      <c r="B1725" s="61" t="s">
        <v>315</v>
      </c>
      <c r="C1725" s="61" t="s">
        <v>18</v>
      </c>
      <c r="D1725" s="62">
        <f t="shared" si="52"/>
        <v>1651.7873099999999</v>
      </c>
      <c r="E1725" s="62"/>
      <c r="F1725" s="62">
        <v>0</v>
      </c>
      <c r="G1725" s="62">
        <v>1651.7873099999999</v>
      </c>
    </row>
    <row r="1726" spans="1:7" s="60" customFormat="1" ht="16.5" hidden="1" customHeight="1" x14ac:dyDescent="0.25">
      <c r="A1726" s="49" t="str">
        <f t="shared" si="53"/>
        <v>A</v>
      </c>
      <c r="B1726" s="63" t="s">
        <v>315</v>
      </c>
      <c r="C1726" s="63" t="s">
        <v>19</v>
      </c>
      <c r="D1726" s="64">
        <f t="shared" si="52"/>
        <v>293.86818</v>
      </c>
      <c r="E1726" s="64"/>
      <c r="F1726" s="64">
        <v>0</v>
      </c>
      <c r="G1726" s="64">
        <v>293.86818</v>
      </c>
    </row>
    <row r="1727" spans="1:7" s="60" customFormat="1" ht="16.5" hidden="1" customHeight="1" x14ac:dyDescent="0.25">
      <c r="A1727" s="49" t="str">
        <f t="shared" si="53"/>
        <v>A</v>
      </c>
      <c r="B1727" s="63" t="s">
        <v>315</v>
      </c>
      <c r="C1727" s="63" t="s">
        <v>20</v>
      </c>
      <c r="D1727" s="64">
        <f t="shared" si="52"/>
        <v>1357.5488899999998</v>
      </c>
      <c r="E1727" s="64"/>
      <c r="F1727" s="64">
        <v>0</v>
      </c>
      <c r="G1727" s="64">
        <v>1357.5488899999998</v>
      </c>
    </row>
    <row r="1728" spans="1:7" s="60" customFormat="1" ht="16.5" hidden="1" customHeight="1" x14ac:dyDescent="0.25">
      <c r="A1728" s="49" t="str">
        <f t="shared" si="53"/>
        <v>A</v>
      </c>
      <c r="B1728" s="63" t="s">
        <v>315</v>
      </c>
      <c r="C1728" s="63" t="s">
        <v>34</v>
      </c>
      <c r="D1728" s="64">
        <f t="shared" si="52"/>
        <v>0.37024000000000001</v>
      </c>
      <c r="E1728" s="64"/>
      <c r="F1728" s="64">
        <v>0</v>
      </c>
      <c r="G1728" s="64">
        <v>0.37024000000000001</v>
      </c>
    </row>
    <row r="1729" spans="1:7" s="60" customFormat="1" ht="16.5" hidden="1" customHeight="1" x14ac:dyDescent="0.25">
      <c r="A1729" s="49" t="str">
        <f t="shared" si="53"/>
        <v>A</v>
      </c>
      <c r="B1729" s="61" t="s">
        <v>315</v>
      </c>
      <c r="C1729" s="61" t="s">
        <v>35</v>
      </c>
      <c r="D1729" s="62">
        <f t="shared" si="52"/>
        <v>1.32</v>
      </c>
      <c r="E1729" s="62"/>
      <c r="F1729" s="62">
        <v>0</v>
      </c>
      <c r="G1729" s="62">
        <v>1.32</v>
      </c>
    </row>
    <row r="1730" spans="1:7" ht="15.75" thickBot="1" x14ac:dyDescent="0.3">
      <c r="A1730" s="49" t="str">
        <f t="shared" si="53"/>
        <v>A</v>
      </c>
      <c r="B1730" s="50" t="s">
        <v>997</v>
      </c>
      <c r="C1730" s="51" t="s">
        <v>998</v>
      </c>
      <c r="D1730" s="52">
        <f t="shared" si="52"/>
        <v>30888.934669999999</v>
      </c>
      <c r="E1730" s="52"/>
      <c r="F1730" s="52">
        <v>30888.934669999999</v>
      </c>
      <c r="G1730" s="52">
        <v>0</v>
      </c>
    </row>
    <row r="1731" spans="1:7" ht="16.5" customHeight="1" thickTop="1" x14ac:dyDescent="0.25">
      <c r="A1731" s="49" t="str">
        <f t="shared" si="53"/>
        <v>A</v>
      </c>
      <c r="B1731" s="53" t="s">
        <v>315</v>
      </c>
      <c r="C1731" s="53" t="s">
        <v>18</v>
      </c>
      <c r="D1731" s="54">
        <f t="shared" ref="D1731:D1794" si="54">-E1731+F1731+G1731</f>
        <v>983.73340000000007</v>
      </c>
      <c r="E1731" s="54"/>
      <c r="F1731" s="54">
        <v>983.73340000000007</v>
      </c>
      <c r="G1731" s="54">
        <v>0</v>
      </c>
    </row>
    <row r="1732" spans="1:7" ht="16.5" customHeight="1" x14ac:dyDescent="0.25">
      <c r="A1732" s="49" t="str">
        <f t="shared" ref="A1732:A1795" si="55">IF(OR(D1732&lt;&gt;0,),"A","B")</f>
        <v>A</v>
      </c>
      <c r="B1732" s="55" t="s">
        <v>315</v>
      </c>
      <c r="C1732" s="55" t="s">
        <v>20</v>
      </c>
      <c r="D1732" s="56">
        <f t="shared" si="54"/>
        <v>417.10119999999995</v>
      </c>
      <c r="E1732" s="56"/>
      <c r="F1732" s="56">
        <v>417.10119999999995</v>
      </c>
      <c r="G1732" s="56">
        <v>0</v>
      </c>
    </row>
    <row r="1733" spans="1:7" ht="16.5" customHeight="1" x14ac:dyDescent="0.25">
      <c r="A1733" s="49" t="str">
        <f t="shared" si="55"/>
        <v>A</v>
      </c>
      <c r="B1733" s="55" t="s">
        <v>315</v>
      </c>
      <c r="C1733" s="55" t="s">
        <v>32</v>
      </c>
      <c r="D1733" s="56">
        <f t="shared" si="54"/>
        <v>293.32299999999998</v>
      </c>
      <c r="E1733" s="56"/>
      <c r="F1733" s="56">
        <v>293.32299999999998</v>
      </c>
      <c r="G1733" s="56">
        <v>0</v>
      </c>
    </row>
    <row r="1734" spans="1:7" ht="16.5" customHeight="1" x14ac:dyDescent="0.25">
      <c r="A1734" s="49" t="str">
        <f t="shared" si="55"/>
        <v>A</v>
      </c>
      <c r="B1734" s="55" t="s">
        <v>315</v>
      </c>
      <c r="C1734" s="55" t="s">
        <v>34</v>
      </c>
      <c r="D1734" s="56">
        <f t="shared" si="54"/>
        <v>273.30920000000003</v>
      </c>
      <c r="E1734" s="56"/>
      <c r="F1734" s="56">
        <v>273.30920000000003</v>
      </c>
      <c r="G1734" s="56">
        <v>0</v>
      </c>
    </row>
    <row r="1735" spans="1:7" ht="16.5" customHeight="1" x14ac:dyDescent="0.25">
      <c r="A1735" s="49" t="str">
        <f t="shared" si="55"/>
        <v>A</v>
      </c>
      <c r="B1735" s="53" t="s">
        <v>315</v>
      </c>
      <c r="C1735" s="53" t="s">
        <v>35</v>
      </c>
      <c r="D1735" s="54">
        <f t="shared" si="54"/>
        <v>29905.201269999998</v>
      </c>
      <c r="E1735" s="54"/>
      <c r="F1735" s="54">
        <v>29905.201269999998</v>
      </c>
      <c r="G1735" s="54">
        <v>0</v>
      </c>
    </row>
    <row r="1736" spans="1:7" s="60" customFormat="1" ht="15.75" hidden="1" thickBot="1" x14ac:dyDescent="0.3">
      <c r="A1736" s="49" t="str">
        <f t="shared" si="55"/>
        <v>A</v>
      </c>
      <c r="B1736" s="57" t="s">
        <v>999</v>
      </c>
      <c r="C1736" s="58" t="s">
        <v>1000</v>
      </c>
      <c r="D1736" s="59">
        <f t="shared" si="54"/>
        <v>4251.23074</v>
      </c>
      <c r="E1736" s="59"/>
      <c r="F1736" s="59">
        <v>4251.23074</v>
      </c>
      <c r="G1736" s="59">
        <v>0</v>
      </c>
    </row>
    <row r="1737" spans="1:7" s="60" customFormat="1" ht="16.5" hidden="1" customHeight="1" thickTop="1" x14ac:dyDescent="0.25">
      <c r="A1737" s="49" t="str">
        <f t="shared" si="55"/>
        <v>A</v>
      </c>
      <c r="B1737" s="61" t="s">
        <v>315</v>
      </c>
      <c r="C1737" s="61" t="s">
        <v>18</v>
      </c>
      <c r="D1737" s="62">
        <f t="shared" si="54"/>
        <v>983.33339999999998</v>
      </c>
      <c r="E1737" s="62"/>
      <c r="F1737" s="62">
        <v>983.33339999999998</v>
      </c>
      <c r="G1737" s="62">
        <v>0</v>
      </c>
    </row>
    <row r="1738" spans="1:7" s="60" customFormat="1" ht="16.5" hidden="1" customHeight="1" x14ac:dyDescent="0.25">
      <c r="A1738" s="49" t="str">
        <f t="shared" si="55"/>
        <v>A</v>
      </c>
      <c r="B1738" s="63" t="s">
        <v>315</v>
      </c>
      <c r="C1738" s="63" t="s">
        <v>20</v>
      </c>
      <c r="D1738" s="64">
        <f t="shared" si="54"/>
        <v>416.70119999999997</v>
      </c>
      <c r="E1738" s="64"/>
      <c r="F1738" s="64">
        <v>416.70119999999997</v>
      </c>
      <c r="G1738" s="64">
        <v>0</v>
      </c>
    </row>
    <row r="1739" spans="1:7" s="60" customFormat="1" ht="16.5" hidden="1" customHeight="1" x14ac:dyDescent="0.25">
      <c r="A1739" s="49" t="str">
        <f t="shared" si="55"/>
        <v>A</v>
      </c>
      <c r="B1739" s="63" t="s">
        <v>315</v>
      </c>
      <c r="C1739" s="63" t="s">
        <v>32</v>
      </c>
      <c r="D1739" s="64">
        <f t="shared" si="54"/>
        <v>293.32299999999998</v>
      </c>
      <c r="E1739" s="64"/>
      <c r="F1739" s="64">
        <v>293.32299999999998</v>
      </c>
      <c r="G1739" s="64">
        <v>0</v>
      </c>
    </row>
    <row r="1740" spans="1:7" s="60" customFormat="1" ht="16.5" hidden="1" customHeight="1" x14ac:dyDescent="0.25">
      <c r="A1740" s="49" t="str">
        <f t="shared" si="55"/>
        <v>A</v>
      </c>
      <c r="B1740" s="63" t="s">
        <v>315</v>
      </c>
      <c r="C1740" s="63" t="s">
        <v>34</v>
      </c>
      <c r="D1740" s="64">
        <f t="shared" si="54"/>
        <v>273.30920000000003</v>
      </c>
      <c r="E1740" s="64"/>
      <c r="F1740" s="64">
        <v>273.30920000000003</v>
      </c>
      <c r="G1740" s="64">
        <v>0</v>
      </c>
    </row>
    <row r="1741" spans="1:7" s="60" customFormat="1" ht="16.5" hidden="1" customHeight="1" x14ac:dyDescent="0.25">
      <c r="A1741" s="49" t="str">
        <f t="shared" si="55"/>
        <v>A</v>
      </c>
      <c r="B1741" s="61" t="s">
        <v>315</v>
      </c>
      <c r="C1741" s="61" t="s">
        <v>35</v>
      </c>
      <c r="D1741" s="62">
        <f t="shared" si="54"/>
        <v>3267.89734</v>
      </c>
      <c r="E1741" s="62"/>
      <c r="F1741" s="62">
        <v>3267.89734</v>
      </c>
      <c r="G1741" s="62">
        <v>0</v>
      </c>
    </row>
    <row r="1742" spans="1:7" s="60" customFormat="1" ht="39" hidden="1" thickBot="1" x14ac:dyDescent="0.3">
      <c r="A1742" s="49" t="str">
        <f t="shared" si="55"/>
        <v>A</v>
      </c>
      <c r="B1742" s="57" t="s">
        <v>1001</v>
      </c>
      <c r="C1742" s="58" t="s">
        <v>1002</v>
      </c>
      <c r="D1742" s="59">
        <f t="shared" si="54"/>
        <v>26637.70393</v>
      </c>
      <c r="E1742" s="59"/>
      <c r="F1742" s="59">
        <v>26637.70393</v>
      </c>
      <c r="G1742" s="59">
        <v>0</v>
      </c>
    </row>
    <row r="1743" spans="1:7" s="60" customFormat="1" ht="16.5" hidden="1" customHeight="1" thickTop="1" x14ac:dyDescent="0.25">
      <c r="A1743" s="49" t="str">
        <f t="shared" si="55"/>
        <v>A</v>
      </c>
      <c r="B1743" s="61" t="s">
        <v>315</v>
      </c>
      <c r="C1743" s="61" t="s">
        <v>18</v>
      </c>
      <c r="D1743" s="62">
        <f t="shared" si="54"/>
        <v>0.4</v>
      </c>
      <c r="E1743" s="62"/>
      <c r="F1743" s="62">
        <v>0.4</v>
      </c>
      <c r="G1743" s="62">
        <v>0</v>
      </c>
    </row>
    <row r="1744" spans="1:7" s="60" customFormat="1" ht="16.5" hidden="1" customHeight="1" x14ac:dyDescent="0.25">
      <c r="A1744" s="49" t="str">
        <f t="shared" si="55"/>
        <v>A</v>
      </c>
      <c r="B1744" s="63" t="s">
        <v>315</v>
      </c>
      <c r="C1744" s="63" t="s">
        <v>20</v>
      </c>
      <c r="D1744" s="64">
        <f t="shared" si="54"/>
        <v>0.4</v>
      </c>
      <c r="E1744" s="64"/>
      <c r="F1744" s="64">
        <v>0.4</v>
      </c>
      <c r="G1744" s="64">
        <v>0</v>
      </c>
    </row>
    <row r="1745" spans="1:7" s="60" customFormat="1" ht="16.5" hidden="1" customHeight="1" x14ac:dyDescent="0.25">
      <c r="A1745" s="49" t="str">
        <f t="shared" si="55"/>
        <v>A</v>
      </c>
      <c r="B1745" s="61" t="s">
        <v>315</v>
      </c>
      <c r="C1745" s="61" t="s">
        <v>35</v>
      </c>
      <c r="D1745" s="62">
        <f t="shared" si="54"/>
        <v>26637.303929999998</v>
      </c>
      <c r="E1745" s="62"/>
      <c r="F1745" s="62">
        <v>26637.303929999998</v>
      </c>
      <c r="G1745" s="62">
        <v>0</v>
      </c>
    </row>
    <row r="1746" spans="1:7" ht="15.75" thickBot="1" x14ac:dyDescent="0.3">
      <c r="A1746" s="49" t="str">
        <f t="shared" si="55"/>
        <v>A</v>
      </c>
      <c r="B1746" s="50" t="s">
        <v>1003</v>
      </c>
      <c r="C1746" s="51" t="s">
        <v>1004</v>
      </c>
      <c r="D1746" s="52">
        <f t="shared" si="54"/>
        <v>3503.7411100000004</v>
      </c>
      <c r="E1746" s="52"/>
      <c r="F1746" s="52">
        <v>3503.7411100000004</v>
      </c>
      <c r="G1746" s="52">
        <v>0</v>
      </c>
    </row>
    <row r="1747" spans="1:7" ht="16.5" customHeight="1" thickTop="1" x14ac:dyDescent="0.25">
      <c r="A1747" s="49" t="str">
        <f t="shared" si="55"/>
        <v>A</v>
      </c>
      <c r="B1747" s="53" t="s">
        <v>315</v>
      </c>
      <c r="C1747" s="53" t="s">
        <v>18</v>
      </c>
      <c r="D1747" s="54">
        <f t="shared" si="54"/>
        <v>3500.9441100000004</v>
      </c>
      <c r="E1747" s="54"/>
      <c r="F1747" s="54">
        <v>3500.9441100000004</v>
      </c>
      <c r="G1747" s="54">
        <v>0</v>
      </c>
    </row>
    <row r="1748" spans="1:7" ht="16.5" customHeight="1" x14ac:dyDescent="0.25">
      <c r="A1748" s="49" t="str">
        <f t="shared" si="55"/>
        <v>A</v>
      </c>
      <c r="B1748" s="55" t="s">
        <v>315</v>
      </c>
      <c r="C1748" s="55" t="s">
        <v>19</v>
      </c>
      <c r="D1748" s="56">
        <f t="shared" si="54"/>
        <v>1319.1108700000002</v>
      </c>
      <c r="E1748" s="56"/>
      <c r="F1748" s="56">
        <v>1319.1108700000002</v>
      </c>
      <c r="G1748" s="56">
        <v>0</v>
      </c>
    </row>
    <row r="1749" spans="1:7" ht="16.5" customHeight="1" x14ac:dyDescent="0.25">
      <c r="A1749" s="49" t="str">
        <f t="shared" si="55"/>
        <v>A</v>
      </c>
      <c r="B1749" s="55" t="s">
        <v>315</v>
      </c>
      <c r="C1749" s="55" t="s">
        <v>20</v>
      </c>
      <c r="D1749" s="56">
        <f t="shared" si="54"/>
        <v>1096.8880300000003</v>
      </c>
      <c r="E1749" s="56"/>
      <c r="F1749" s="56">
        <v>1096.8880300000003</v>
      </c>
      <c r="G1749" s="56">
        <v>0</v>
      </c>
    </row>
    <row r="1750" spans="1:7" ht="16.5" customHeight="1" x14ac:dyDescent="0.25">
      <c r="A1750" s="49" t="str">
        <f t="shared" si="55"/>
        <v>A</v>
      </c>
      <c r="B1750" s="55" t="s">
        <v>315</v>
      </c>
      <c r="C1750" s="55" t="s">
        <v>3</v>
      </c>
      <c r="D1750" s="56">
        <f t="shared" si="54"/>
        <v>0.70091999999999999</v>
      </c>
      <c r="E1750" s="56"/>
      <c r="F1750" s="56">
        <v>0.70091999999999999</v>
      </c>
      <c r="G1750" s="56">
        <v>0</v>
      </c>
    </row>
    <row r="1751" spans="1:7" ht="16.5" customHeight="1" x14ac:dyDescent="0.25">
      <c r="A1751" s="49" t="str">
        <f t="shared" si="55"/>
        <v>A</v>
      </c>
      <c r="B1751" s="55" t="s">
        <v>315</v>
      </c>
      <c r="C1751" s="55" t="s">
        <v>33</v>
      </c>
      <c r="D1751" s="56">
        <f t="shared" si="54"/>
        <v>24.81466</v>
      </c>
      <c r="E1751" s="56"/>
      <c r="F1751" s="56">
        <v>24.81466</v>
      </c>
      <c r="G1751" s="56">
        <v>0</v>
      </c>
    </row>
    <row r="1752" spans="1:7" ht="16.5" customHeight="1" x14ac:dyDescent="0.25">
      <c r="A1752" s="49" t="str">
        <f t="shared" si="55"/>
        <v>A</v>
      </c>
      <c r="B1752" s="55" t="s">
        <v>315</v>
      </c>
      <c r="C1752" s="55" t="s">
        <v>34</v>
      </c>
      <c r="D1752" s="56">
        <f t="shared" si="54"/>
        <v>1059.4296300000001</v>
      </c>
      <c r="E1752" s="56"/>
      <c r="F1752" s="56">
        <v>1059.4296300000001</v>
      </c>
      <c r="G1752" s="56">
        <v>0</v>
      </c>
    </row>
    <row r="1753" spans="1:7" ht="16.5" customHeight="1" x14ac:dyDescent="0.25">
      <c r="A1753" s="49" t="str">
        <f t="shared" si="55"/>
        <v>A</v>
      </c>
      <c r="B1753" s="53" t="s">
        <v>315</v>
      </c>
      <c r="C1753" s="53" t="s">
        <v>35</v>
      </c>
      <c r="D1753" s="54">
        <f t="shared" si="54"/>
        <v>2.7970000000000002</v>
      </c>
      <c r="E1753" s="54"/>
      <c r="F1753" s="54">
        <v>2.7970000000000002</v>
      </c>
      <c r="G1753" s="54">
        <v>0</v>
      </c>
    </row>
    <row r="1754" spans="1:7" s="60" customFormat="1" ht="15.75" hidden="1" thickBot="1" x14ac:dyDescent="0.3">
      <c r="A1754" s="49" t="str">
        <f t="shared" si="55"/>
        <v>A</v>
      </c>
      <c r="B1754" s="57" t="s">
        <v>1005</v>
      </c>
      <c r="C1754" s="58" t="s">
        <v>1006</v>
      </c>
      <c r="D1754" s="59">
        <f t="shared" si="54"/>
        <v>543.84574999999995</v>
      </c>
      <c r="E1754" s="59"/>
      <c r="F1754" s="59">
        <v>543.84574999999995</v>
      </c>
      <c r="G1754" s="59">
        <v>0</v>
      </c>
    </row>
    <row r="1755" spans="1:7" s="60" customFormat="1" ht="16.5" hidden="1" customHeight="1" thickTop="1" x14ac:dyDescent="0.25">
      <c r="A1755" s="49" t="str">
        <f t="shared" si="55"/>
        <v>A</v>
      </c>
      <c r="B1755" s="61" t="s">
        <v>315</v>
      </c>
      <c r="C1755" s="61" t="s">
        <v>18</v>
      </c>
      <c r="D1755" s="62">
        <f t="shared" si="54"/>
        <v>543.84574999999995</v>
      </c>
      <c r="E1755" s="62"/>
      <c r="F1755" s="62">
        <v>543.84574999999995</v>
      </c>
      <c r="G1755" s="62">
        <v>0</v>
      </c>
    </row>
    <row r="1756" spans="1:7" s="60" customFormat="1" ht="16.5" hidden="1" customHeight="1" x14ac:dyDescent="0.25">
      <c r="A1756" s="49" t="str">
        <f t="shared" si="55"/>
        <v>A</v>
      </c>
      <c r="B1756" s="63" t="s">
        <v>315</v>
      </c>
      <c r="C1756" s="63" t="s">
        <v>20</v>
      </c>
      <c r="D1756" s="64">
        <f t="shared" si="54"/>
        <v>541.30607000000009</v>
      </c>
      <c r="E1756" s="64"/>
      <c r="F1756" s="64">
        <v>541.30607000000009</v>
      </c>
      <c r="G1756" s="64">
        <v>0</v>
      </c>
    </row>
    <row r="1757" spans="1:7" s="60" customFormat="1" ht="16.5" hidden="1" customHeight="1" x14ac:dyDescent="0.25">
      <c r="A1757" s="49" t="str">
        <f t="shared" si="55"/>
        <v>A</v>
      </c>
      <c r="B1757" s="63" t="s">
        <v>315</v>
      </c>
      <c r="C1757" s="63" t="s">
        <v>33</v>
      </c>
      <c r="D1757" s="64">
        <f t="shared" si="54"/>
        <v>2.5396800000000002</v>
      </c>
      <c r="E1757" s="64"/>
      <c r="F1757" s="64">
        <v>2.5396800000000002</v>
      </c>
      <c r="G1757" s="64">
        <v>0</v>
      </c>
    </row>
    <row r="1758" spans="1:7" s="60" customFormat="1" ht="15.75" hidden="1" thickBot="1" x14ac:dyDescent="0.3">
      <c r="A1758" s="49" t="str">
        <f t="shared" si="55"/>
        <v>A</v>
      </c>
      <c r="B1758" s="57" t="s">
        <v>1007</v>
      </c>
      <c r="C1758" s="58" t="s">
        <v>1008</v>
      </c>
      <c r="D1758" s="59">
        <f t="shared" si="54"/>
        <v>1887.1744700000002</v>
      </c>
      <c r="E1758" s="59"/>
      <c r="F1758" s="59">
        <v>1887.1744700000002</v>
      </c>
      <c r="G1758" s="59">
        <v>0</v>
      </c>
    </row>
    <row r="1759" spans="1:7" s="60" customFormat="1" ht="16.5" hidden="1" customHeight="1" thickTop="1" x14ac:dyDescent="0.25">
      <c r="A1759" s="49" t="str">
        <f t="shared" si="55"/>
        <v>A</v>
      </c>
      <c r="B1759" s="61" t="s">
        <v>315</v>
      </c>
      <c r="C1759" s="61" t="s">
        <v>18</v>
      </c>
      <c r="D1759" s="62">
        <f t="shared" si="54"/>
        <v>1884.3774700000001</v>
      </c>
      <c r="E1759" s="62"/>
      <c r="F1759" s="62">
        <v>1884.3774700000001</v>
      </c>
      <c r="G1759" s="62">
        <v>0</v>
      </c>
    </row>
    <row r="1760" spans="1:7" s="60" customFormat="1" ht="16.5" hidden="1" customHeight="1" x14ac:dyDescent="0.25">
      <c r="A1760" s="49" t="str">
        <f t="shared" si="55"/>
        <v>A</v>
      </c>
      <c r="B1760" s="63" t="s">
        <v>315</v>
      </c>
      <c r="C1760" s="63" t="s">
        <v>19</v>
      </c>
      <c r="D1760" s="64">
        <f t="shared" si="54"/>
        <v>1319.1108700000002</v>
      </c>
      <c r="E1760" s="64"/>
      <c r="F1760" s="64">
        <v>1319.1108700000002</v>
      </c>
      <c r="G1760" s="64">
        <v>0</v>
      </c>
    </row>
    <row r="1761" spans="1:7" s="60" customFormat="1" ht="16.5" hidden="1" customHeight="1" x14ac:dyDescent="0.25">
      <c r="A1761" s="49" t="str">
        <f t="shared" si="55"/>
        <v>A</v>
      </c>
      <c r="B1761" s="63" t="s">
        <v>315</v>
      </c>
      <c r="C1761" s="63" t="s">
        <v>20</v>
      </c>
      <c r="D1761" s="64">
        <f t="shared" si="54"/>
        <v>537.86693000000014</v>
      </c>
      <c r="E1761" s="64"/>
      <c r="F1761" s="64">
        <v>537.86693000000014</v>
      </c>
      <c r="G1761" s="64">
        <v>0</v>
      </c>
    </row>
    <row r="1762" spans="1:7" s="60" customFormat="1" ht="16.5" hidden="1" customHeight="1" x14ac:dyDescent="0.25">
      <c r="A1762" s="49" t="str">
        <f t="shared" si="55"/>
        <v>A</v>
      </c>
      <c r="B1762" s="63" t="s">
        <v>315</v>
      </c>
      <c r="C1762" s="63" t="s">
        <v>3</v>
      </c>
      <c r="D1762" s="64">
        <f t="shared" si="54"/>
        <v>0.70091999999999999</v>
      </c>
      <c r="E1762" s="64"/>
      <c r="F1762" s="64">
        <v>0.70091999999999999</v>
      </c>
      <c r="G1762" s="64">
        <v>0</v>
      </c>
    </row>
    <row r="1763" spans="1:7" s="60" customFormat="1" ht="16.5" hidden="1" customHeight="1" x14ac:dyDescent="0.25">
      <c r="A1763" s="49" t="str">
        <f t="shared" si="55"/>
        <v>A</v>
      </c>
      <c r="B1763" s="63" t="s">
        <v>315</v>
      </c>
      <c r="C1763" s="63" t="s">
        <v>33</v>
      </c>
      <c r="D1763" s="64">
        <f t="shared" si="54"/>
        <v>22.274979999999999</v>
      </c>
      <c r="E1763" s="64"/>
      <c r="F1763" s="64">
        <v>22.274979999999999</v>
      </c>
      <c r="G1763" s="64">
        <v>0</v>
      </c>
    </row>
    <row r="1764" spans="1:7" s="60" customFormat="1" ht="16.5" hidden="1" customHeight="1" x14ac:dyDescent="0.25">
      <c r="A1764" s="49" t="str">
        <f t="shared" si="55"/>
        <v>A</v>
      </c>
      <c r="B1764" s="63" t="s">
        <v>315</v>
      </c>
      <c r="C1764" s="63" t="s">
        <v>34</v>
      </c>
      <c r="D1764" s="64">
        <f t="shared" si="54"/>
        <v>4.4237700000000002</v>
      </c>
      <c r="E1764" s="64"/>
      <c r="F1764" s="64">
        <v>4.4237700000000002</v>
      </c>
      <c r="G1764" s="64">
        <v>0</v>
      </c>
    </row>
    <row r="1765" spans="1:7" s="60" customFormat="1" ht="16.5" hidden="1" customHeight="1" x14ac:dyDescent="0.25">
      <c r="A1765" s="49" t="str">
        <f t="shared" si="55"/>
        <v>A</v>
      </c>
      <c r="B1765" s="61" t="s">
        <v>315</v>
      </c>
      <c r="C1765" s="61" t="s">
        <v>35</v>
      </c>
      <c r="D1765" s="62">
        <f t="shared" si="54"/>
        <v>2.7970000000000002</v>
      </c>
      <c r="E1765" s="62"/>
      <c r="F1765" s="62">
        <v>2.7970000000000002</v>
      </c>
      <c r="G1765" s="62">
        <v>0</v>
      </c>
    </row>
    <row r="1766" spans="1:7" s="60" customFormat="1" ht="15.75" hidden="1" thickBot="1" x14ac:dyDescent="0.3">
      <c r="A1766" s="49" t="str">
        <f t="shared" si="55"/>
        <v>A</v>
      </c>
      <c r="B1766" s="57" t="s">
        <v>1009</v>
      </c>
      <c r="C1766" s="58" t="s">
        <v>1010</v>
      </c>
      <c r="D1766" s="59">
        <f t="shared" si="54"/>
        <v>1072.7208900000001</v>
      </c>
      <c r="E1766" s="59"/>
      <c r="F1766" s="59">
        <v>1072.7208900000001</v>
      </c>
      <c r="G1766" s="59">
        <v>0</v>
      </c>
    </row>
    <row r="1767" spans="1:7" s="60" customFormat="1" ht="16.5" hidden="1" customHeight="1" thickTop="1" x14ac:dyDescent="0.25">
      <c r="A1767" s="49" t="str">
        <f t="shared" si="55"/>
        <v>A</v>
      </c>
      <c r="B1767" s="61" t="s">
        <v>315</v>
      </c>
      <c r="C1767" s="61" t="s">
        <v>18</v>
      </c>
      <c r="D1767" s="62">
        <f t="shared" si="54"/>
        <v>1072.7208900000001</v>
      </c>
      <c r="E1767" s="62"/>
      <c r="F1767" s="62">
        <v>1072.7208900000001</v>
      </c>
      <c r="G1767" s="62">
        <v>0</v>
      </c>
    </row>
    <row r="1768" spans="1:7" s="60" customFormat="1" ht="16.5" hidden="1" customHeight="1" x14ac:dyDescent="0.25">
      <c r="A1768" s="49" t="str">
        <f t="shared" si="55"/>
        <v>A</v>
      </c>
      <c r="B1768" s="63" t="s">
        <v>315</v>
      </c>
      <c r="C1768" s="63" t="s">
        <v>20</v>
      </c>
      <c r="D1768" s="64">
        <f t="shared" si="54"/>
        <v>17.715029999999999</v>
      </c>
      <c r="E1768" s="64"/>
      <c r="F1768" s="64">
        <v>17.715029999999999</v>
      </c>
      <c r="G1768" s="64">
        <v>0</v>
      </c>
    </row>
    <row r="1769" spans="1:7" s="60" customFormat="1" ht="16.5" hidden="1" customHeight="1" x14ac:dyDescent="0.25">
      <c r="A1769" s="49" t="str">
        <f t="shared" si="55"/>
        <v>A</v>
      </c>
      <c r="B1769" s="63" t="s">
        <v>315</v>
      </c>
      <c r="C1769" s="63" t="s">
        <v>34</v>
      </c>
      <c r="D1769" s="64">
        <f t="shared" si="54"/>
        <v>1055.0058600000002</v>
      </c>
      <c r="E1769" s="64"/>
      <c r="F1769" s="64">
        <v>1055.0058600000002</v>
      </c>
      <c r="G1769" s="64">
        <v>0</v>
      </c>
    </row>
    <row r="1770" spans="1:7" ht="15.75" thickBot="1" x14ac:dyDescent="0.3">
      <c r="A1770" s="49" t="str">
        <f t="shared" si="55"/>
        <v>A</v>
      </c>
      <c r="B1770" s="50" t="s">
        <v>1011</v>
      </c>
      <c r="C1770" s="51" t="s">
        <v>1012</v>
      </c>
      <c r="D1770" s="52">
        <f t="shared" si="54"/>
        <v>33977.757650000007</v>
      </c>
      <c r="E1770" s="52"/>
      <c r="F1770" s="52">
        <v>33977.757650000007</v>
      </c>
      <c r="G1770" s="52">
        <v>0</v>
      </c>
    </row>
    <row r="1771" spans="1:7" ht="16.5" customHeight="1" thickTop="1" x14ac:dyDescent="0.25">
      <c r="A1771" s="49" t="str">
        <f t="shared" si="55"/>
        <v>A</v>
      </c>
      <c r="B1771" s="53" t="s">
        <v>315</v>
      </c>
      <c r="C1771" s="53" t="s">
        <v>18</v>
      </c>
      <c r="D1771" s="54">
        <f t="shared" si="54"/>
        <v>29475.066759999998</v>
      </c>
      <c r="E1771" s="54"/>
      <c r="F1771" s="54">
        <v>29475.066759999998</v>
      </c>
      <c r="G1771" s="54">
        <v>0</v>
      </c>
    </row>
    <row r="1772" spans="1:7" ht="16.5" customHeight="1" x14ac:dyDescent="0.25">
      <c r="A1772" s="49" t="str">
        <f t="shared" si="55"/>
        <v>A</v>
      </c>
      <c r="B1772" s="55" t="s">
        <v>315</v>
      </c>
      <c r="C1772" s="55" t="s">
        <v>20</v>
      </c>
      <c r="D1772" s="56">
        <f t="shared" si="54"/>
        <v>663.86590000000001</v>
      </c>
      <c r="E1772" s="56"/>
      <c r="F1772" s="56">
        <v>663.86590000000001</v>
      </c>
      <c r="G1772" s="56">
        <v>0</v>
      </c>
    </row>
    <row r="1773" spans="1:7" ht="16.5" customHeight="1" x14ac:dyDescent="0.25">
      <c r="A1773" s="49" t="str">
        <f t="shared" si="55"/>
        <v>A</v>
      </c>
      <c r="B1773" s="55" t="s">
        <v>315</v>
      </c>
      <c r="C1773" s="55" t="s">
        <v>3</v>
      </c>
      <c r="D1773" s="56">
        <f t="shared" si="54"/>
        <v>7.7632200000000005</v>
      </c>
      <c r="E1773" s="56"/>
      <c r="F1773" s="56">
        <v>7.7632200000000005</v>
      </c>
      <c r="G1773" s="56">
        <v>0</v>
      </c>
    </row>
    <row r="1774" spans="1:7" ht="16.5" customHeight="1" x14ac:dyDescent="0.25">
      <c r="A1774" s="49" t="str">
        <f t="shared" si="55"/>
        <v>A</v>
      </c>
      <c r="B1774" s="55" t="s">
        <v>315</v>
      </c>
      <c r="C1774" s="55" t="s">
        <v>33</v>
      </c>
      <c r="D1774" s="56">
        <f t="shared" si="54"/>
        <v>1743.6745500000002</v>
      </c>
      <c r="E1774" s="56"/>
      <c r="F1774" s="56">
        <v>1743.6745500000002</v>
      </c>
      <c r="G1774" s="56">
        <v>0</v>
      </c>
    </row>
    <row r="1775" spans="1:7" ht="16.5" customHeight="1" x14ac:dyDescent="0.25">
      <c r="A1775" s="49" t="str">
        <f t="shared" si="55"/>
        <v>A</v>
      </c>
      <c r="B1775" s="55" t="s">
        <v>315</v>
      </c>
      <c r="C1775" s="55" t="s">
        <v>34</v>
      </c>
      <c r="D1775" s="56">
        <f t="shared" si="54"/>
        <v>27059.763090000004</v>
      </c>
      <c r="E1775" s="56"/>
      <c r="F1775" s="56">
        <v>27059.763090000004</v>
      </c>
      <c r="G1775" s="56">
        <v>0</v>
      </c>
    </row>
    <row r="1776" spans="1:7" ht="16.5" customHeight="1" x14ac:dyDescent="0.25">
      <c r="A1776" s="49" t="str">
        <f t="shared" si="55"/>
        <v>A</v>
      </c>
      <c r="B1776" s="53" t="s">
        <v>315</v>
      </c>
      <c r="C1776" s="53" t="s">
        <v>35</v>
      </c>
      <c r="D1776" s="54">
        <f t="shared" si="54"/>
        <v>4502.6908899999999</v>
      </c>
      <c r="E1776" s="54"/>
      <c r="F1776" s="54">
        <v>4502.6908899999999</v>
      </c>
      <c r="G1776" s="54">
        <v>0</v>
      </c>
    </row>
    <row r="1777" spans="1:7" ht="26.25" thickBot="1" x14ac:dyDescent="0.3">
      <c r="A1777" s="49" t="str">
        <f t="shared" si="55"/>
        <v>A</v>
      </c>
      <c r="B1777" s="50" t="s">
        <v>1013</v>
      </c>
      <c r="C1777" s="51" t="s">
        <v>1014</v>
      </c>
      <c r="D1777" s="52">
        <f t="shared" si="54"/>
        <v>257.21386999999999</v>
      </c>
      <c r="E1777" s="52"/>
      <c r="F1777" s="52">
        <v>257.21386999999999</v>
      </c>
      <c r="G1777" s="52">
        <v>0</v>
      </c>
    </row>
    <row r="1778" spans="1:7" ht="16.5" customHeight="1" thickTop="1" x14ac:dyDescent="0.25">
      <c r="A1778" s="49" t="str">
        <f t="shared" si="55"/>
        <v>A</v>
      </c>
      <c r="B1778" s="53" t="s">
        <v>315</v>
      </c>
      <c r="C1778" s="53" t="s">
        <v>18</v>
      </c>
      <c r="D1778" s="54">
        <f t="shared" si="54"/>
        <v>257.21386999999999</v>
      </c>
      <c r="E1778" s="54"/>
      <c r="F1778" s="54">
        <v>257.21386999999999</v>
      </c>
      <c r="G1778" s="54">
        <v>0</v>
      </c>
    </row>
    <row r="1779" spans="1:7" ht="16.5" customHeight="1" x14ac:dyDescent="0.25">
      <c r="A1779" s="49" t="str">
        <f t="shared" si="55"/>
        <v>A</v>
      </c>
      <c r="B1779" s="55" t="s">
        <v>315</v>
      </c>
      <c r="C1779" s="55" t="s">
        <v>20</v>
      </c>
      <c r="D1779" s="56">
        <f t="shared" si="54"/>
        <v>46.76681</v>
      </c>
      <c r="E1779" s="56"/>
      <c r="F1779" s="56">
        <v>46.76681</v>
      </c>
      <c r="G1779" s="56">
        <v>0</v>
      </c>
    </row>
    <row r="1780" spans="1:7" ht="16.5" customHeight="1" x14ac:dyDescent="0.25">
      <c r="A1780" s="49" t="str">
        <f t="shared" si="55"/>
        <v>A</v>
      </c>
      <c r="B1780" s="55" t="s">
        <v>315</v>
      </c>
      <c r="C1780" s="55" t="s">
        <v>33</v>
      </c>
      <c r="D1780" s="56">
        <f t="shared" si="54"/>
        <v>1.6145500000000002</v>
      </c>
      <c r="E1780" s="56"/>
      <c r="F1780" s="56">
        <v>1.6145500000000002</v>
      </c>
      <c r="G1780" s="56">
        <v>0</v>
      </c>
    </row>
    <row r="1781" spans="1:7" ht="16.5" customHeight="1" x14ac:dyDescent="0.25">
      <c r="A1781" s="49" t="str">
        <f t="shared" si="55"/>
        <v>A</v>
      </c>
      <c r="B1781" s="55" t="s">
        <v>315</v>
      </c>
      <c r="C1781" s="55" t="s">
        <v>34</v>
      </c>
      <c r="D1781" s="56">
        <f t="shared" si="54"/>
        <v>208.83250999999998</v>
      </c>
      <c r="E1781" s="56"/>
      <c r="F1781" s="56">
        <v>208.83250999999998</v>
      </c>
      <c r="G1781" s="56">
        <v>0</v>
      </c>
    </row>
    <row r="1782" spans="1:7" ht="15.75" thickBot="1" x14ac:dyDescent="0.3">
      <c r="A1782" s="49" t="str">
        <f t="shared" si="55"/>
        <v>A</v>
      </c>
      <c r="B1782" s="50" t="s">
        <v>1015</v>
      </c>
      <c r="C1782" s="51" t="s">
        <v>1016</v>
      </c>
      <c r="D1782" s="52">
        <f t="shared" si="54"/>
        <v>4942.2579800000003</v>
      </c>
      <c r="E1782" s="52"/>
      <c r="F1782" s="52">
        <v>4942.2579800000003</v>
      </c>
      <c r="G1782" s="52">
        <v>0</v>
      </c>
    </row>
    <row r="1783" spans="1:7" ht="16.5" customHeight="1" thickTop="1" x14ac:dyDescent="0.25">
      <c r="A1783" s="49" t="str">
        <f t="shared" si="55"/>
        <v>A</v>
      </c>
      <c r="B1783" s="53" t="s">
        <v>315</v>
      </c>
      <c r="C1783" s="53" t="s">
        <v>18</v>
      </c>
      <c r="D1783" s="54">
        <f t="shared" si="54"/>
        <v>4942.2579800000003</v>
      </c>
      <c r="E1783" s="54"/>
      <c r="F1783" s="54">
        <v>4942.2579800000003</v>
      </c>
      <c r="G1783" s="54">
        <v>0</v>
      </c>
    </row>
    <row r="1784" spans="1:7" ht="16.5" customHeight="1" x14ac:dyDescent="0.25">
      <c r="A1784" s="49" t="str">
        <f t="shared" si="55"/>
        <v>A</v>
      </c>
      <c r="B1784" s="55" t="s">
        <v>315</v>
      </c>
      <c r="C1784" s="55" t="s">
        <v>20</v>
      </c>
      <c r="D1784" s="56">
        <f t="shared" si="54"/>
        <v>111.28297999999999</v>
      </c>
      <c r="E1784" s="56"/>
      <c r="F1784" s="56">
        <v>111.28297999999999</v>
      </c>
      <c r="G1784" s="56">
        <v>0</v>
      </c>
    </row>
    <row r="1785" spans="1:7" ht="16.5" customHeight="1" x14ac:dyDescent="0.25">
      <c r="A1785" s="49" t="str">
        <f t="shared" si="55"/>
        <v>A</v>
      </c>
      <c r="B1785" s="55" t="s">
        <v>315</v>
      </c>
      <c r="C1785" s="55" t="s">
        <v>34</v>
      </c>
      <c r="D1785" s="56">
        <f t="shared" si="54"/>
        <v>4830.9750000000004</v>
      </c>
      <c r="E1785" s="56"/>
      <c r="F1785" s="56">
        <v>4830.9750000000004</v>
      </c>
      <c r="G1785" s="56">
        <v>0</v>
      </c>
    </row>
    <row r="1786" spans="1:7" ht="26.25" thickBot="1" x14ac:dyDescent="0.3">
      <c r="A1786" s="49" t="str">
        <f t="shared" si="55"/>
        <v>A</v>
      </c>
      <c r="B1786" s="50" t="s">
        <v>1017</v>
      </c>
      <c r="C1786" s="51" t="s">
        <v>1018</v>
      </c>
      <c r="D1786" s="52">
        <f t="shared" si="54"/>
        <v>28067.451499999999</v>
      </c>
      <c r="E1786" s="52"/>
      <c r="F1786" s="52">
        <v>28067.451499999999</v>
      </c>
      <c r="G1786" s="52">
        <v>0</v>
      </c>
    </row>
    <row r="1787" spans="1:7" ht="16.5" customHeight="1" thickTop="1" x14ac:dyDescent="0.25">
      <c r="A1787" s="49" t="str">
        <f t="shared" si="55"/>
        <v>A</v>
      </c>
      <c r="B1787" s="53" t="s">
        <v>315</v>
      </c>
      <c r="C1787" s="53" t="s">
        <v>18</v>
      </c>
      <c r="D1787" s="54">
        <f t="shared" si="54"/>
        <v>23564.760610000001</v>
      </c>
      <c r="E1787" s="54"/>
      <c r="F1787" s="54">
        <v>23564.760610000001</v>
      </c>
      <c r="G1787" s="54">
        <v>0</v>
      </c>
    </row>
    <row r="1788" spans="1:7" ht="16.5" customHeight="1" x14ac:dyDescent="0.25">
      <c r="A1788" s="49" t="str">
        <f t="shared" si="55"/>
        <v>A</v>
      </c>
      <c r="B1788" s="55" t="s">
        <v>315</v>
      </c>
      <c r="C1788" s="55" t="s">
        <v>20</v>
      </c>
      <c r="D1788" s="56">
        <f t="shared" si="54"/>
        <v>450.21974999999998</v>
      </c>
      <c r="E1788" s="56"/>
      <c r="F1788" s="56">
        <v>450.21974999999998</v>
      </c>
      <c r="G1788" s="56">
        <v>0</v>
      </c>
    </row>
    <row r="1789" spans="1:7" ht="16.5" customHeight="1" x14ac:dyDescent="0.25">
      <c r="A1789" s="49" t="str">
        <f t="shared" si="55"/>
        <v>A</v>
      </c>
      <c r="B1789" s="55" t="s">
        <v>315</v>
      </c>
      <c r="C1789" s="55" t="s">
        <v>33</v>
      </c>
      <c r="D1789" s="56">
        <f t="shared" si="54"/>
        <v>1742.06</v>
      </c>
      <c r="E1789" s="56"/>
      <c r="F1789" s="56">
        <v>1742.06</v>
      </c>
      <c r="G1789" s="56">
        <v>0</v>
      </c>
    </row>
    <row r="1790" spans="1:7" ht="16.5" customHeight="1" x14ac:dyDescent="0.25">
      <c r="A1790" s="49" t="str">
        <f t="shared" si="55"/>
        <v>A</v>
      </c>
      <c r="B1790" s="55" t="s">
        <v>315</v>
      </c>
      <c r="C1790" s="55" t="s">
        <v>34</v>
      </c>
      <c r="D1790" s="56">
        <f t="shared" si="54"/>
        <v>21372.48086</v>
      </c>
      <c r="E1790" s="56"/>
      <c r="F1790" s="56">
        <v>21372.48086</v>
      </c>
      <c r="G1790" s="56">
        <v>0</v>
      </c>
    </row>
    <row r="1791" spans="1:7" ht="16.5" customHeight="1" x14ac:dyDescent="0.25">
      <c r="A1791" s="49" t="str">
        <f t="shared" si="55"/>
        <v>A</v>
      </c>
      <c r="B1791" s="53" t="s">
        <v>315</v>
      </c>
      <c r="C1791" s="53" t="s">
        <v>35</v>
      </c>
      <c r="D1791" s="54">
        <f t="shared" si="54"/>
        <v>4502.6908899999999</v>
      </c>
      <c r="E1791" s="54"/>
      <c r="F1791" s="54">
        <v>4502.6908899999999</v>
      </c>
      <c r="G1791" s="54">
        <v>0</v>
      </c>
    </row>
    <row r="1792" spans="1:7" ht="15.75" thickBot="1" x14ac:dyDescent="0.3">
      <c r="A1792" s="49" t="str">
        <f t="shared" si="55"/>
        <v>A</v>
      </c>
      <c r="B1792" s="50" t="s">
        <v>1019</v>
      </c>
      <c r="C1792" s="51" t="s">
        <v>1020</v>
      </c>
      <c r="D1792" s="52">
        <f t="shared" si="54"/>
        <v>68.294579999999996</v>
      </c>
      <c r="E1792" s="52"/>
      <c r="F1792" s="52">
        <v>68.294579999999996</v>
      </c>
      <c r="G1792" s="52">
        <v>0</v>
      </c>
    </row>
    <row r="1793" spans="1:7" ht="16.5" customHeight="1" thickTop="1" x14ac:dyDescent="0.25">
      <c r="A1793" s="49" t="str">
        <f t="shared" si="55"/>
        <v>A</v>
      </c>
      <c r="B1793" s="53" t="s">
        <v>315</v>
      </c>
      <c r="C1793" s="53" t="s">
        <v>18</v>
      </c>
      <c r="D1793" s="54">
        <f t="shared" si="54"/>
        <v>68.294579999999996</v>
      </c>
      <c r="E1793" s="54"/>
      <c r="F1793" s="54">
        <v>68.294579999999996</v>
      </c>
      <c r="G1793" s="54">
        <v>0</v>
      </c>
    </row>
    <row r="1794" spans="1:7" ht="16.5" customHeight="1" x14ac:dyDescent="0.25">
      <c r="A1794" s="49" t="str">
        <f t="shared" si="55"/>
        <v>A</v>
      </c>
      <c r="B1794" s="55" t="s">
        <v>315</v>
      </c>
      <c r="C1794" s="55" t="s">
        <v>20</v>
      </c>
      <c r="D1794" s="56">
        <f t="shared" si="54"/>
        <v>43.10136</v>
      </c>
      <c r="E1794" s="56"/>
      <c r="F1794" s="56">
        <v>43.10136</v>
      </c>
      <c r="G1794" s="56">
        <v>0</v>
      </c>
    </row>
    <row r="1795" spans="1:7" ht="16.5" customHeight="1" x14ac:dyDescent="0.25">
      <c r="A1795" s="49" t="str">
        <f t="shared" si="55"/>
        <v>A</v>
      </c>
      <c r="B1795" s="55" t="s">
        <v>315</v>
      </c>
      <c r="C1795" s="55" t="s">
        <v>3</v>
      </c>
      <c r="D1795" s="56">
        <f t="shared" ref="D1795:D1858" si="56">-E1795+F1795+G1795</f>
        <v>7.7632200000000005</v>
      </c>
      <c r="E1795" s="56"/>
      <c r="F1795" s="56">
        <v>7.7632200000000005</v>
      </c>
      <c r="G1795" s="56">
        <v>0</v>
      </c>
    </row>
    <row r="1796" spans="1:7" ht="16.5" customHeight="1" x14ac:dyDescent="0.25">
      <c r="A1796" s="49" t="str">
        <f t="shared" ref="A1796:A1859" si="57">IF(OR(D1796&lt;&gt;0,),"A","B")</f>
        <v>A</v>
      </c>
      <c r="B1796" s="55" t="s">
        <v>315</v>
      </c>
      <c r="C1796" s="55" t="s">
        <v>34</v>
      </c>
      <c r="D1796" s="56">
        <f t="shared" si="56"/>
        <v>17.43</v>
      </c>
      <c r="E1796" s="56"/>
      <c r="F1796" s="56">
        <v>17.43</v>
      </c>
      <c r="G1796" s="56">
        <v>0</v>
      </c>
    </row>
    <row r="1797" spans="1:7" ht="15.75" thickBot="1" x14ac:dyDescent="0.3">
      <c r="A1797" s="49" t="str">
        <f t="shared" si="57"/>
        <v>A</v>
      </c>
      <c r="B1797" s="50" t="s">
        <v>1021</v>
      </c>
      <c r="C1797" s="51" t="s">
        <v>1022</v>
      </c>
      <c r="D1797" s="52">
        <f t="shared" si="56"/>
        <v>321.85464999999999</v>
      </c>
      <c r="E1797" s="52"/>
      <c r="F1797" s="52">
        <v>321.85464999999999</v>
      </c>
      <c r="G1797" s="52">
        <v>0</v>
      </c>
    </row>
    <row r="1798" spans="1:7" ht="16.5" customHeight="1" thickTop="1" x14ac:dyDescent="0.25">
      <c r="A1798" s="49" t="str">
        <f t="shared" si="57"/>
        <v>A</v>
      </c>
      <c r="B1798" s="53" t="s">
        <v>315</v>
      </c>
      <c r="C1798" s="53" t="s">
        <v>18</v>
      </c>
      <c r="D1798" s="54">
        <f t="shared" si="56"/>
        <v>321.85464999999999</v>
      </c>
      <c r="E1798" s="54"/>
      <c r="F1798" s="54">
        <v>321.85464999999999</v>
      </c>
      <c r="G1798" s="54">
        <v>0</v>
      </c>
    </row>
    <row r="1799" spans="1:7" ht="16.5" customHeight="1" x14ac:dyDescent="0.25">
      <c r="A1799" s="49" t="str">
        <f t="shared" si="57"/>
        <v>A</v>
      </c>
      <c r="B1799" s="55" t="s">
        <v>315</v>
      </c>
      <c r="C1799" s="55" t="s">
        <v>20</v>
      </c>
      <c r="D1799" s="56">
        <f t="shared" si="56"/>
        <v>12.494999999999999</v>
      </c>
      <c r="E1799" s="56"/>
      <c r="F1799" s="56">
        <v>12.494999999999999</v>
      </c>
      <c r="G1799" s="56">
        <v>0</v>
      </c>
    </row>
    <row r="1800" spans="1:7" ht="16.5" customHeight="1" x14ac:dyDescent="0.25">
      <c r="A1800" s="49" t="str">
        <f t="shared" si="57"/>
        <v>A</v>
      </c>
      <c r="B1800" s="55" t="s">
        <v>315</v>
      </c>
      <c r="C1800" s="55" t="s">
        <v>34</v>
      </c>
      <c r="D1800" s="56">
        <f t="shared" si="56"/>
        <v>309.35964999999999</v>
      </c>
      <c r="E1800" s="56"/>
      <c r="F1800" s="56">
        <v>309.35964999999999</v>
      </c>
      <c r="G1800" s="56">
        <v>0</v>
      </c>
    </row>
    <row r="1801" spans="1:7" ht="39" thickBot="1" x14ac:dyDescent="0.3">
      <c r="A1801" s="49" t="str">
        <f t="shared" si="57"/>
        <v>A</v>
      </c>
      <c r="B1801" s="50" t="s">
        <v>1023</v>
      </c>
      <c r="C1801" s="51" t="s">
        <v>1024</v>
      </c>
      <c r="D1801" s="52">
        <f t="shared" si="56"/>
        <v>320.68507</v>
      </c>
      <c r="E1801" s="52"/>
      <c r="F1801" s="52">
        <v>320.68507</v>
      </c>
      <c r="G1801" s="52">
        <v>0</v>
      </c>
    </row>
    <row r="1802" spans="1:7" ht="16.5" customHeight="1" thickTop="1" x14ac:dyDescent="0.25">
      <c r="A1802" s="49" t="str">
        <f t="shared" si="57"/>
        <v>A</v>
      </c>
      <c r="B1802" s="53" t="s">
        <v>315</v>
      </c>
      <c r="C1802" s="53" t="s">
        <v>18</v>
      </c>
      <c r="D1802" s="54">
        <f t="shared" si="56"/>
        <v>320.68507</v>
      </c>
      <c r="E1802" s="54"/>
      <c r="F1802" s="54">
        <v>320.68507</v>
      </c>
      <c r="G1802" s="54">
        <v>0</v>
      </c>
    </row>
    <row r="1803" spans="1:7" ht="16.5" customHeight="1" x14ac:dyDescent="0.25">
      <c r="A1803" s="49" t="str">
        <f t="shared" si="57"/>
        <v>A</v>
      </c>
      <c r="B1803" s="55" t="s">
        <v>315</v>
      </c>
      <c r="C1803" s="55" t="s">
        <v>34</v>
      </c>
      <c r="D1803" s="56">
        <f t="shared" si="56"/>
        <v>320.68507</v>
      </c>
      <c r="E1803" s="56"/>
      <c r="F1803" s="56">
        <v>320.68507</v>
      </c>
      <c r="G1803" s="56">
        <v>0</v>
      </c>
    </row>
    <row r="1804" spans="1:7" ht="15.75" thickBot="1" x14ac:dyDescent="0.3">
      <c r="A1804" s="49" t="str">
        <f t="shared" si="57"/>
        <v>A</v>
      </c>
      <c r="B1804" s="50" t="s">
        <v>1025</v>
      </c>
      <c r="C1804" s="51" t="s">
        <v>1026</v>
      </c>
      <c r="D1804" s="52">
        <f t="shared" si="56"/>
        <v>123140.36391999999</v>
      </c>
      <c r="E1804" s="52"/>
      <c r="F1804" s="52">
        <v>122725.64293999999</v>
      </c>
      <c r="G1804" s="52">
        <v>414.72098</v>
      </c>
    </row>
    <row r="1805" spans="1:7" ht="16.5" customHeight="1" thickTop="1" x14ac:dyDescent="0.25">
      <c r="A1805" s="49" t="str">
        <f t="shared" si="57"/>
        <v>A</v>
      </c>
      <c r="B1805" s="53" t="s">
        <v>315</v>
      </c>
      <c r="C1805" s="53" t="s">
        <v>18</v>
      </c>
      <c r="D1805" s="54">
        <f t="shared" si="56"/>
        <v>123127.72891999999</v>
      </c>
      <c r="E1805" s="54"/>
      <c r="F1805" s="54">
        <v>122714.47794</v>
      </c>
      <c r="G1805" s="54">
        <v>413.25097999999997</v>
      </c>
    </row>
    <row r="1806" spans="1:7" ht="16.5" customHeight="1" x14ac:dyDescent="0.25">
      <c r="A1806" s="49" t="str">
        <f t="shared" si="57"/>
        <v>A</v>
      </c>
      <c r="B1806" s="55" t="s">
        <v>315</v>
      </c>
      <c r="C1806" s="55" t="s">
        <v>19</v>
      </c>
      <c r="D1806" s="56">
        <f t="shared" si="56"/>
        <v>7251.0649399999993</v>
      </c>
      <c r="E1806" s="56"/>
      <c r="F1806" s="56">
        <v>7222.8649399999995</v>
      </c>
      <c r="G1806" s="56">
        <v>28.2</v>
      </c>
    </row>
    <row r="1807" spans="1:7" ht="16.5" customHeight="1" x14ac:dyDescent="0.25">
      <c r="A1807" s="49" t="str">
        <f t="shared" si="57"/>
        <v>A</v>
      </c>
      <c r="B1807" s="55" t="s">
        <v>315</v>
      </c>
      <c r="C1807" s="55" t="s">
        <v>20</v>
      </c>
      <c r="D1807" s="56">
        <f t="shared" si="56"/>
        <v>110089.29734000002</v>
      </c>
      <c r="E1807" s="56"/>
      <c r="F1807" s="56">
        <v>109740.89358000002</v>
      </c>
      <c r="G1807" s="56">
        <v>348.40376000000003</v>
      </c>
    </row>
    <row r="1808" spans="1:7" ht="16.5" customHeight="1" x14ac:dyDescent="0.25">
      <c r="A1808" s="49" t="str">
        <f t="shared" si="57"/>
        <v>A</v>
      </c>
      <c r="B1808" s="55" t="s">
        <v>315</v>
      </c>
      <c r="C1808" s="55" t="s">
        <v>3</v>
      </c>
      <c r="D1808" s="56">
        <f t="shared" si="56"/>
        <v>4579.67173</v>
      </c>
      <c r="E1808" s="56"/>
      <c r="F1808" s="56">
        <v>4579.67173</v>
      </c>
      <c r="G1808" s="56">
        <v>0</v>
      </c>
    </row>
    <row r="1809" spans="1:7" ht="16.5" customHeight="1" x14ac:dyDescent="0.25">
      <c r="A1809" s="49" t="str">
        <f t="shared" si="57"/>
        <v>A</v>
      </c>
      <c r="B1809" s="55" t="s">
        <v>315</v>
      </c>
      <c r="C1809" s="55" t="s">
        <v>33</v>
      </c>
      <c r="D1809" s="56">
        <f t="shared" si="56"/>
        <v>86.817940000000007</v>
      </c>
      <c r="E1809" s="56"/>
      <c r="F1809" s="56">
        <v>86.817940000000007</v>
      </c>
      <c r="G1809" s="56">
        <v>0</v>
      </c>
    </row>
    <row r="1810" spans="1:7" ht="16.5" customHeight="1" x14ac:dyDescent="0.25">
      <c r="A1810" s="49" t="str">
        <f t="shared" si="57"/>
        <v>A</v>
      </c>
      <c r="B1810" s="55" t="s">
        <v>315</v>
      </c>
      <c r="C1810" s="55" t="s">
        <v>34</v>
      </c>
      <c r="D1810" s="56">
        <f t="shared" si="56"/>
        <v>1120.87697</v>
      </c>
      <c r="E1810" s="56"/>
      <c r="F1810" s="56">
        <v>1084.22975</v>
      </c>
      <c r="G1810" s="56">
        <v>36.647220000000004</v>
      </c>
    </row>
    <row r="1811" spans="1:7" ht="16.5" customHeight="1" x14ac:dyDescent="0.25">
      <c r="A1811" s="49" t="str">
        <f t="shared" si="57"/>
        <v>A</v>
      </c>
      <c r="B1811" s="53" t="s">
        <v>315</v>
      </c>
      <c r="C1811" s="53" t="s">
        <v>35</v>
      </c>
      <c r="D1811" s="54">
        <f t="shared" si="56"/>
        <v>12.635</v>
      </c>
      <c r="E1811" s="54"/>
      <c r="F1811" s="54">
        <v>11.164999999999999</v>
      </c>
      <c r="G1811" s="54">
        <v>1.47</v>
      </c>
    </row>
    <row r="1812" spans="1:7" ht="15.75" thickBot="1" x14ac:dyDescent="0.3">
      <c r="A1812" s="49" t="str">
        <f t="shared" si="57"/>
        <v>A</v>
      </c>
      <c r="B1812" s="50" t="s">
        <v>1027</v>
      </c>
      <c r="C1812" s="51" t="s">
        <v>1028</v>
      </c>
      <c r="D1812" s="52">
        <f t="shared" si="56"/>
        <v>122563.87635000001</v>
      </c>
      <c r="E1812" s="52"/>
      <c r="F1812" s="52">
        <v>122154.85537</v>
      </c>
      <c r="G1812" s="52">
        <v>409.02098000000001</v>
      </c>
    </row>
    <row r="1813" spans="1:7" ht="16.5" customHeight="1" thickTop="1" x14ac:dyDescent="0.25">
      <c r="A1813" s="49" t="str">
        <f t="shared" si="57"/>
        <v>A</v>
      </c>
      <c r="B1813" s="53" t="s">
        <v>315</v>
      </c>
      <c r="C1813" s="53" t="s">
        <v>18</v>
      </c>
      <c r="D1813" s="54">
        <f t="shared" si="56"/>
        <v>122554.90935</v>
      </c>
      <c r="E1813" s="54"/>
      <c r="F1813" s="54">
        <v>122147.35837</v>
      </c>
      <c r="G1813" s="54">
        <v>407.55097999999998</v>
      </c>
    </row>
    <row r="1814" spans="1:7" ht="16.5" customHeight="1" x14ac:dyDescent="0.25">
      <c r="A1814" s="49" t="str">
        <f t="shared" si="57"/>
        <v>A</v>
      </c>
      <c r="B1814" s="55" t="s">
        <v>315</v>
      </c>
      <c r="C1814" s="55" t="s">
        <v>19</v>
      </c>
      <c r="D1814" s="56">
        <f t="shared" si="56"/>
        <v>7154.0019399999992</v>
      </c>
      <c r="E1814" s="56"/>
      <c r="F1814" s="56">
        <v>7131.5019399999992</v>
      </c>
      <c r="G1814" s="56">
        <v>22.5</v>
      </c>
    </row>
    <row r="1815" spans="1:7" ht="16.5" customHeight="1" x14ac:dyDescent="0.25">
      <c r="A1815" s="49" t="str">
        <f t="shared" si="57"/>
        <v>A</v>
      </c>
      <c r="B1815" s="55" t="s">
        <v>315</v>
      </c>
      <c r="C1815" s="55" t="s">
        <v>20</v>
      </c>
      <c r="D1815" s="56">
        <f t="shared" si="56"/>
        <v>109614.36431000002</v>
      </c>
      <c r="E1815" s="56"/>
      <c r="F1815" s="56">
        <v>109265.96055000002</v>
      </c>
      <c r="G1815" s="56">
        <v>348.40376000000003</v>
      </c>
    </row>
    <row r="1816" spans="1:7" ht="16.5" customHeight="1" x14ac:dyDescent="0.25">
      <c r="A1816" s="49" t="str">
        <f t="shared" si="57"/>
        <v>A</v>
      </c>
      <c r="B1816" s="55" t="s">
        <v>315</v>
      </c>
      <c r="C1816" s="55" t="s">
        <v>3</v>
      </c>
      <c r="D1816" s="56">
        <f t="shared" si="56"/>
        <v>4578.8481899999997</v>
      </c>
      <c r="E1816" s="56"/>
      <c r="F1816" s="56">
        <v>4578.8481899999997</v>
      </c>
      <c r="G1816" s="56">
        <v>0</v>
      </c>
    </row>
    <row r="1817" spans="1:7" ht="16.5" customHeight="1" x14ac:dyDescent="0.25">
      <c r="A1817" s="49" t="str">
        <f t="shared" si="57"/>
        <v>A</v>
      </c>
      <c r="B1817" s="55" t="s">
        <v>315</v>
      </c>
      <c r="C1817" s="55" t="s">
        <v>33</v>
      </c>
      <c r="D1817" s="56">
        <f t="shared" si="56"/>
        <v>86.817940000000007</v>
      </c>
      <c r="E1817" s="56"/>
      <c r="F1817" s="56">
        <v>86.817940000000007</v>
      </c>
      <c r="G1817" s="56">
        <v>0</v>
      </c>
    </row>
    <row r="1818" spans="1:7" ht="16.5" customHeight="1" x14ac:dyDescent="0.25">
      <c r="A1818" s="49" t="str">
        <f t="shared" si="57"/>
        <v>A</v>
      </c>
      <c r="B1818" s="55" t="s">
        <v>315</v>
      </c>
      <c r="C1818" s="55" t="s">
        <v>34</v>
      </c>
      <c r="D1818" s="56">
        <f t="shared" si="56"/>
        <v>1120.87697</v>
      </c>
      <c r="E1818" s="56"/>
      <c r="F1818" s="56">
        <v>1084.22975</v>
      </c>
      <c r="G1818" s="56">
        <v>36.647220000000004</v>
      </c>
    </row>
    <row r="1819" spans="1:7" ht="16.5" customHeight="1" x14ac:dyDescent="0.25">
      <c r="A1819" s="49" t="str">
        <f t="shared" si="57"/>
        <v>A</v>
      </c>
      <c r="B1819" s="53" t="s">
        <v>315</v>
      </c>
      <c r="C1819" s="53" t="s">
        <v>35</v>
      </c>
      <c r="D1819" s="54">
        <f t="shared" si="56"/>
        <v>8.9670000000000005</v>
      </c>
      <c r="E1819" s="54"/>
      <c r="F1819" s="54">
        <v>7.4969999999999999</v>
      </c>
      <c r="G1819" s="54">
        <v>1.47</v>
      </c>
    </row>
    <row r="1820" spans="1:7" ht="15.75" thickBot="1" x14ac:dyDescent="0.3">
      <c r="A1820" s="49" t="str">
        <f t="shared" si="57"/>
        <v>A</v>
      </c>
      <c r="B1820" s="50" t="s">
        <v>1029</v>
      </c>
      <c r="C1820" s="51" t="s">
        <v>1030</v>
      </c>
      <c r="D1820" s="52">
        <f t="shared" si="56"/>
        <v>116009.72714</v>
      </c>
      <c r="E1820" s="52"/>
      <c r="F1820" s="52">
        <v>116009.72714</v>
      </c>
      <c r="G1820" s="52">
        <v>0</v>
      </c>
    </row>
    <row r="1821" spans="1:7" ht="16.5" customHeight="1" thickTop="1" x14ac:dyDescent="0.25">
      <c r="A1821" s="49" t="str">
        <f t="shared" si="57"/>
        <v>A</v>
      </c>
      <c r="B1821" s="53" t="s">
        <v>315</v>
      </c>
      <c r="C1821" s="53" t="s">
        <v>18</v>
      </c>
      <c r="D1821" s="54">
        <f t="shared" si="56"/>
        <v>116002.23014</v>
      </c>
      <c r="E1821" s="54"/>
      <c r="F1821" s="54">
        <v>116002.23014</v>
      </c>
      <c r="G1821" s="54">
        <v>0</v>
      </c>
    </row>
    <row r="1822" spans="1:7" ht="16.5" customHeight="1" x14ac:dyDescent="0.25">
      <c r="A1822" s="49" t="str">
        <f t="shared" si="57"/>
        <v>A</v>
      </c>
      <c r="B1822" s="55" t="s">
        <v>315</v>
      </c>
      <c r="C1822" s="55" t="s">
        <v>19</v>
      </c>
      <c r="D1822" s="56">
        <f t="shared" si="56"/>
        <v>6850.1748200000002</v>
      </c>
      <c r="E1822" s="56"/>
      <c r="F1822" s="56">
        <v>6850.1748200000002</v>
      </c>
      <c r="G1822" s="56">
        <v>0</v>
      </c>
    </row>
    <row r="1823" spans="1:7" ht="16.5" customHeight="1" x14ac:dyDescent="0.25">
      <c r="A1823" s="49" t="str">
        <f t="shared" si="57"/>
        <v>A</v>
      </c>
      <c r="B1823" s="55" t="s">
        <v>315</v>
      </c>
      <c r="C1823" s="55" t="s">
        <v>20</v>
      </c>
      <c r="D1823" s="56">
        <f t="shared" si="56"/>
        <v>108796.69782</v>
      </c>
      <c r="E1823" s="56"/>
      <c r="F1823" s="56">
        <v>108796.69782</v>
      </c>
      <c r="G1823" s="56">
        <v>0</v>
      </c>
    </row>
    <row r="1824" spans="1:7" ht="16.5" customHeight="1" x14ac:dyDescent="0.25">
      <c r="A1824" s="49" t="str">
        <f t="shared" si="57"/>
        <v>A</v>
      </c>
      <c r="B1824" s="55" t="s">
        <v>315</v>
      </c>
      <c r="C1824" s="55" t="s">
        <v>33</v>
      </c>
      <c r="D1824" s="56">
        <f t="shared" si="56"/>
        <v>86.817940000000007</v>
      </c>
      <c r="E1824" s="56"/>
      <c r="F1824" s="56">
        <v>86.817940000000007</v>
      </c>
      <c r="G1824" s="56">
        <v>0</v>
      </c>
    </row>
    <row r="1825" spans="1:7" ht="16.5" customHeight="1" x14ac:dyDescent="0.25">
      <c r="A1825" s="49" t="str">
        <f t="shared" si="57"/>
        <v>A</v>
      </c>
      <c r="B1825" s="55" t="s">
        <v>315</v>
      </c>
      <c r="C1825" s="55" t="s">
        <v>34</v>
      </c>
      <c r="D1825" s="56">
        <f t="shared" si="56"/>
        <v>268.53955999999999</v>
      </c>
      <c r="E1825" s="56"/>
      <c r="F1825" s="56">
        <v>268.53955999999999</v>
      </c>
      <c r="G1825" s="56">
        <v>0</v>
      </c>
    </row>
    <row r="1826" spans="1:7" ht="16.5" customHeight="1" x14ac:dyDescent="0.25">
      <c r="A1826" s="49" t="str">
        <f t="shared" si="57"/>
        <v>A</v>
      </c>
      <c r="B1826" s="53" t="s">
        <v>315</v>
      </c>
      <c r="C1826" s="53" t="s">
        <v>35</v>
      </c>
      <c r="D1826" s="54">
        <f t="shared" si="56"/>
        <v>7.4969999999999999</v>
      </c>
      <c r="E1826" s="54"/>
      <c r="F1826" s="54">
        <v>7.4969999999999999</v>
      </c>
      <c r="G1826" s="54">
        <v>0</v>
      </c>
    </row>
    <row r="1827" spans="1:7" s="60" customFormat="1" ht="15.75" hidden="1" thickBot="1" x14ac:dyDescent="0.3">
      <c r="A1827" s="49" t="str">
        <f t="shared" si="57"/>
        <v>A</v>
      </c>
      <c r="B1827" s="57" t="s">
        <v>1031</v>
      </c>
      <c r="C1827" s="58" t="s">
        <v>1032</v>
      </c>
      <c r="D1827" s="59">
        <f t="shared" si="56"/>
        <v>11369.776750000001</v>
      </c>
      <c r="E1827" s="59"/>
      <c r="F1827" s="59">
        <v>11369.776750000001</v>
      </c>
      <c r="G1827" s="59">
        <v>0</v>
      </c>
    </row>
    <row r="1828" spans="1:7" s="60" customFormat="1" ht="16.5" hidden="1" customHeight="1" thickTop="1" x14ac:dyDescent="0.25">
      <c r="A1828" s="49" t="str">
        <f t="shared" si="57"/>
        <v>A</v>
      </c>
      <c r="B1828" s="61" t="s">
        <v>315</v>
      </c>
      <c r="C1828" s="61" t="s">
        <v>18</v>
      </c>
      <c r="D1828" s="62">
        <f t="shared" si="56"/>
        <v>11362.27975</v>
      </c>
      <c r="E1828" s="62"/>
      <c r="F1828" s="62">
        <v>11362.27975</v>
      </c>
      <c r="G1828" s="62">
        <v>0</v>
      </c>
    </row>
    <row r="1829" spans="1:7" s="60" customFormat="1" ht="16.5" hidden="1" customHeight="1" x14ac:dyDescent="0.25">
      <c r="A1829" s="49" t="str">
        <f t="shared" si="57"/>
        <v>A</v>
      </c>
      <c r="B1829" s="63" t="s">
        <v>315</v>
      </c>
      <c r="C1829" s="63" t="s">
        <v>19</v>
      </c>
      <c r="D1829" s="64">
        <f t="shared" si="56"/>
        <v>6850.1748200000002</v>
      </c>
      <c r="E1829" s="64"/>
      <c r="F1829" s="64">
        <v>6850.1748200000002</v>
      </c>
      <c r="G1829" s="64">
        <v>0</v>
      </c>
    </row>
    <row r="1830" spans="1:7" s="60" customFormat="1" ht="16.5" hidden="1" customHeight="1" x14ac:dyDescent="0.25">
      <c r="A1830" s="49" t="str">
        <f t="shared" si="57"/>
        <v>A</v>
      </c>
      <c r="B1830" s="63" t="s">
        <v>315</v>
      </c>
      <c r="C1830" s="63" t="s">
        <v>20</v>
      </c>
      <c r="D1830" s="64">
        <f t="shared" si="56"/>
        <v>4156.7474299999994</v>
      </c>
      <c r="E1830" s="64"/>
      <c r="F1830" s="64">
        <v>4156.7474299999994</v>
      </c>
      <c r="G1830" s="64">
        <v>0</v>
      </c>
    </row>
    <row r="1831" spans="1:7" s="60" customFormat="1" ht="16.5" hidden="1" customHeight="1" x14ac:dyDescent="0.25">
      <c r="A1831" s="49" t="str">
        <f t="shared" si="57"/>
        <v>A</v>
      </c>
      <c r="B1831" s="63" t="s">
        <v>315</v>
      </c>
      <c r="C1831" s="63" t="s">
        <v>33</v>
      </c>
      <c r="D1831" s="64">
        <f t="shared" si="56"/>
        <v>86.817940000000007</v>
      </c>
      <c r="E1831" s="64"/>
      <c r="F1831" s="64">
        <v>86.817940000000007</v>
      </c>
      <c r="G1831" s="64">
        <v>0</v>
      </c>
    </row>
    <row r="1832" spans="1:7" s="60" customFormat="1" ht="16.5" hidden="1" customHeight="1" x14ac:dyDescent="0.25">
      <c r="A1832" s="49" t="str">
        <f t="shared" si="57"/>
        <v>A</v>
      </c>
      <c r="B1832" s="63" t="s">
        <v>315</v>
      </c>
      <c r="C1832" s="63" t="s">
        <v>34</v>
      </c>
      <c r="D1832" s="64">
        <f t="shared" si="56"/>
        <v>268.53955999999999</v>
      </c>
      <c r="E1832" s="64"/>
      <c r="F1832" s="64">
        <v>268.53955999999999</v>
      </c>
      <c r="G1832" s="64">
        <v>0</v>
      </c>
    </row>
    <row r="1833" spans="1:7" s="60" customFormat="1" ht="16.5" hidden="1" customHeight="1" x14ac:dyDescent="0.25">
      <c r="A1833" s="49" t="str">
        <f t="shared" si="57"/>
        <v>A</v>
      </c>
      <c r="B1833" s="61" t="s">
        <v>315</v>
      </c>
      <c r="C1833" s="61" t="s">
        <v>35</v>
      </c>
      <c r="D1833" s="62">
        <f t="shared" si="56"/>
        <v>7.4969999999999999</v>
      </c>
      <c r="E1833" s="62"/>
      <c r="F1833" s="62">
        <v>7.4969999999999999</v>
      </c>
      <c r="G1833" s="62">
        <v>0</v>
      </c>
    </row>
    <row r="1834" spans="1:7" s="60" customFormat="1" ht="26.25" hidden="1" thickBot="1" x14ac:dyDescent="0.3">
      <c r="A1834" s="49" t="str">
        <f t="shared" si="57"/>
        <v>A</v>
      </c>
      <c r="B1834" s="57" t="s">
        <v>1033</v>
      </c>
      <c r="C1834" s="58" t="s">
        <v>1034</v>
      </c>
      <c r="D1834" s="59">
        <f t="shared" si="56"/>
        <v>104639.95038999998</v>
      </c>
      <c r="E1834" s="59"/>
      <c r="F1834" s="59">
        <v>104639.95038999998</v>
      </c>
      <c r="G1834" s="59">
        <v>0</v>
      </c>
    </row>
    <row r="1835" spans="1:7" s="60" customFormat="1" ht="16.5" hidden="1" customHeight="1" thickTop="1" x14ac:dyDescent="0.25">
      <c r="A1835" s="49" t="str">
        <f t="shared" si="57"/>
        <v>A</v>
      </c>
      <c r="B1835" s="61" t="s">
        <v>315</v>
      </c>
      <c r="C1835" s="61" t="s">
        <v>18</v>
      </c>
      <c r="D1835" s="62">
        <f t="shared" si="56"/>
        <v>104639.95038999998</v>
      </c>
      <c r="E1835" s="62"/>
      <c r="F1835" s="62">
        <v>104639.95038999998</v>
      </c>
      <c r="G1835" s="62">
        <v>0</v>
      </c>
    </row>
    <row r="1836" spans="1:7" s="60" customFormat="1" ht="16.5" hidden="1" customHeight="1" x14ac:dyDescent="0.25">
      <c r="A1836" s="49" t="str">
        <f t="shared" si="57"/>
        <v>A</v>
      </c>
      <c r="B1836" s="63" t="s">
        <v>315</v>
      </c>
      <c r="C1836" s="63" t="s">
        <v>20</v>
      </c>
      <c r="D1836" s="64">
        <f t="shared" si="56"/>
        <v>104639.95038999998</v>
      </c>
      <c r="E1836" s="64"/>
      <c r="F1836" s="64">
        <v>104639.95038999998</v>
      </c>
      <c r="G1836" s="64">
        <v>0</v>
      </c>
    </row>
    <row r="1837" spans="1:7" s="60" customFormat="1" ht="51.75" hidden="1" thickBot="1" x14ac:dyDescent="0.3">
      <c r="A1837" s="49" t="str">
        <f t="shared" si="57"/>
        <v>A</v>
      </c>
      <c r="B1837" s="57" t="s">
        <v>1035</v>
      </c>
      <c r="C1837" s="58" t="s">
        <v>1036</v>
      </c>
      <c r="D1837" s="59">
        <f t="shared" si="56"/>
        <v>2786.6287499999999</v>
      </c>
      <c r="E1837" s="59"/>
      <c r="F1837" s="59">
        <v>2786.6287499999999</v>
      </c>
      <c r="G1837" s="59">
        <v>0</v>
      </c>
    </row>
    <row r="1838" spans="1:7" s="60" customFormat="1" ht="16.5" hidden="1" customHeight="1" thickTop="1" x14ac:dyDescent="0.25">
      <c r="A1838" s="49" t="str">
        <f t="shared" si="57"/>
        <v>A</v>
      </c>
      <c r="B1838" s="61" t="s">
        <v>315</v>
      </c>
      <c r="C1838" s="61" t="s">
        <v>18</v>
      </c>
      <c r="D1838" s="62">
        <f t="shared" si="56"/>
        <v>2786.6287499999999</v>
      </c>
      <c r="E1838" s="62"/>
      <c r="F1838" s="62">
        <v>2786.6287499999999</v>
      </c>
      <c r="G1838" s="62">
        <v>0</v>
      </c>
    </row>
    <row r="1839" spans="1:7" s="60" customFormat="1" ht="16.5" hidden="1" customHeight="1" x14ac:dyDescent="0.25">
      <c r="A1839" s="49" t="str">
        <f t="shared" si="57"/>
        <v>A</v>
      </c>
      <c r="B1839" s="63" t="s">
        <v>315</v>
      </c>
      <c r="C1839" s="63" t="s">
        <v>20</v>
      </c>
      <c r="D1839" s="64">
        <f t="shared" si="56"/>
        <v>2786.6287499999999</v>
      </c>
      <c r="E1839" s="64"/>
      <c r="F1839" s="64">
        <v>2786.6287499999999</v>
      </c>
      <c r="G1839" s="64">
        <v>0</v>
      </c>
    </row>
    <row r="1840" spans="1:7" s="60" customFormat="1" ht="26.25" hidden="1" thickBot="1" x14ac:dyDescent="0.3">
      <c r="A1840" s="49" t="str">
        <f t="shared" si="57"/>
        <v>A</v>
      </c>
      <c r="B1840" s="57" t="s">
        <v>1037</v>
      </c>
      <c r="C1840" s="58" t="s">
        <v>1038</v>
      </c>
      <c r="D1840" s="59">
        <f t="shared" si="56"/>
        <v>2643.1228600000004</v>
      </c>
      <c r="E1840" s="59"/>
      <c r="F1840" s="59">
        <v>2643.1228600000004</v>
      </c>
      <c r="G1840" s="59">
        <v>0</v>
      </c>
    </row>
    <row r="1841" spans="1:7" s="60" customFormat="1" ht="16.5" hidden="1" customHeight="1" thickTop="1" x14ac:dyDescent="0.25">
      <c r="A1841" s="49" t="str">
        <f t="shared" si="57"/>
        <v>A</v>
      </c>
      <c r="B1841" s="61" t="s">
        <v>315</v>
      </c>
      <c r="C1841" s="61" t="s">
        <v>18</v>
      </c>
      <c r="D1841" s="62">
        <f t="shared" si="56"/>
        <v>2643.1228600000004</v>
      </c>
      <c r="E1841" s="62"/>
      <c r="F1841" s="62">
        <v>2643.1228600000004</v>
      </c>
      <c r="G1841" s="62">
        <v>0</v>
      </c>
    </row>
    <row r="1842" spans="1:7" s="60" customFormat="1" ht="16.5" hidden="1" customHeight="1" x14ac:dyDescent="0.25">
      <c r="A1842" s="49" t="str">
        <f t="shared" si="57"/>
        <v>A</v>
      </c>
      <c r="B1842" s="63" t="s">
        <v>315</v>
      </c>
      <c r="C1842" s="63" t="s">
        <v>20</v>
      </c>
      <c r="D1842" s="64">
        <f t="shared" si="56"/>
        <v>2643.1228600000004</v>
      </c>
      <c r="E1842" s="64"/>
      <c r="F1842" s="64">
        <v>2643.1228600000004</v>
      </c>
      <c r="G1842" s="64">
        <v>0</v>
      </c>
    </row>
    <row r="1843" spans="1:7" s="60" customFormat="1" ht="15.75" hidden="1" thickBot="1" x14ac:dyDescent="0.3">
      <c r="A1843" s="49" t="str">
        <f t="shared" si="57"/>
        <v>A</v>
      </c>
      <c r="B1843" s="57" t="s">
        <v>1039</v>
      </c>
      <c r="C1843" s="58" t="s">
        <v>1040</v>
      </c>
      <c r="D1843" s="59">
        <f t="shared" si="56"/>
        <v>792.79790000000014</v>
      </c>
      <c r="E1843" s="59"/>
      <c r="F1843" s="59">
        <v>792.79790000000014</v>
      </c>
      <c r="G1843" s="59">
        <v>0</v>
      </c>
    </row>
    <row r="1844" spans="1:7" s="60" customFormat="1" ht="16.5" hidden="1" customHeight="1" thickTop="1" x14ac:dyDescent="0.25">
      <c r="A1844" s="49" t="str">
        <f t="shared" si="57"/>
        <v>A</v>
      </c>
      <c r="B1844" s="61" t="s">
        <v>315</v>
      </c>
      <c r="C1844" s="61" t="s">
        <v>18</v>
      </c>
      <c r="D1844" s="62">
        <f t="shared" si="56"/>
        <v>792.79790000000014</v>
      </c>
      <c r="E1844" s="62"/>
      <c r="F1844" s="62">
        <v>792.79790000000014</v>
      </c>
      <c r="G1844" s="62">
        <v>0</v>
      </c>
    </row>
    <row r="1845" spans="1:7" s="60" customFormat="1" ht="16.5" hidden="1" customHeight="1" x14ac:dyDescent="0.25">
      <c r="A1845" s="49" t="str">
        <f t="shared" si="57"/>
        <v>A</v>
      </c>
      <c r="B1845" s="63" t="s">
        <v>315</v>
      </c>
      <c r="C1845" s="63" t="s">
        <v>20</v>
      </c>
      <c r="D1845" s="64">
        <f t="shared" si="56"/>
        <v>792.79790000000014</v>
      </c>
      <c r="E1845" s="64"/>
      <c r="F1845" s="64">
        <v>792.79790000000014</v>
      </c>
      <c r="G1845" s="64">
        <v>0</v>
      </c>
    </row>
    <row r="1846" spans="1:7" s="60" customFormat="1" ht="15.75" hidden="1" thickBot="1" x14ac:dyDescent="0.3">
      <c r="A1846" s="49" t="str">
        <f t="shared" si="57"/>
        <v>A</v>
      </c>
      <c r="B1846" s="57" t="s">
        <v>1041</v>
      </c>
      <c r="C1846" s="58" t="s">
        <v>1042</v>
      </c>
      <c r="D1846" s="59">
        <f t="shared" si="56"/>
        <v>3051.0007000000001</v>
      </c>
      <c r="E1846" s="59"/>
      <c r="F1846" s="59">
        <v>3051.0007000000001</v>
      </c>
      <c r="G1846" s="59">
        <v>0</v>
      </c>
    </row>
    <row r="1847" spans="1:7" s="60" customFormat="1" ht="16.5" hidden="1" customHeight="1" thickTop="1" x14ac:dyDescent="0.25">
      <c r="A1847" s="49" t="str">
        <f t="shared" si="57"/>
        <v>A</v>
      </c>
      <c r="B1847" s="61" t="s">
        <v>315</v>
      </c>
      <c r="C1847" s="61" t="s">
        <v>18</v>
      </c>
      <c r="D1847" s="62">
        <f t="shared" si="56"/>
        <v>3051.0007000000001</v>
      </c>
      <c r="E1847" s="62"/>
      <c r="F1847" s="62">
        <v>3051.0007000000001</v>
      </c>
      <c r="G1847" s="62">
        <v>0</v>
      </c>
    </row>
    <row r="1848" spans="1:7" s="60" customFormat="1" ht="16.5" hidden="1" customHeight="1" x14ac:dyDescent="0.25">
      <c r="A1848" s="49" t="str">
        <f t="shared" si="57"/>
        <v>A</v>
      </c>
      <c r="B1848" s="63" t="s">
        <v>315</v>
      </c>
      <c r="C1848" s="63" t="s">
        <v>20</v>
      </c>
      <c r="D1848" s="64">
        <f t="shared" si="56"/>
        <v>3051.0007000000001</v>
      </c>
      <c r="E1848" s="64"/>
      <c r="F1848" s="64">
        <v>3051.0007000000001</v>
      </c>
      <c r="G1848" s="64">
        <v>0</v>
      </c>
    </row>
    <row r="1849" spans="1:7" s="60" customFormat="1" ht="15.75" hidden="1" thickBot="1" x14ac:dyDescent="0.3">
      <c r="A1849" s="49" t="str">
        <f t="shared" si="57"/>
        <v>A</v>
      </c>
      <c r="B1849" s="57" t="s">
        <v>1043</v>
      </c>
      <c r="C1849" s="58" t="s">
        <v>1044</v>
      </c>
      <c r="D1849" s="59">
        <f t="shared" si="56"/>
        <v>1436.6275800000001</v>
      </c>
      <c r="E1849" s="59"/>
      <c r="F1849" s="59">
        <v>1436.6275800000001</v>
      </c>
      <c r="G1849" s="59">
        <v>0</v>
      </c>
    </row>
    <row r="1850" spans="1:7" s="60" customFormat="1" ht="16.5" hidden="1" customHeight="1" thickTop="1" x14ac:dyDescent="0.25">
      <c r="A1850" s="49" t="str">
        <f t="shared" si="57"/>
        <v>A</v>
      </c>
      <c r="B1850" s="61" t="s">
        <v>315</v>
      </c>
      <c r="C1850" s="61" t="s">
        <v>18</v>
      </c>
      <c r="D1850" s="62">
        <f t="shared" si="56"/>
        <v>1436.6275800000001</v>
      </c>
      <c r="E1850" s="62"/>
      <c r="F1850" s="62">
        <v>1436.6275800000001</v>
      </c>
      <c r="G1850" s="62">
        <v>0</v>
      </c>
    </row>
    <row r="1851" spans="1:7" s="60" customFormat="1" ht="16.5" hidden="1" customHeight="1" x14ac:dyDescent="0.25">
      <c r="A1851" s="49" t="str">
        <f t="shared" si="57"/>
        <v>A</v>
      </c>
      <c r="B1851" s="63" t="s">
        <v>315</v>
      </c>
      <c r="C1851" s="63" t="s">
        <v>20</v>
      </c>
      <c r="D1851" s="64">
        <f t="shared" si="56"/>
        <v>1436.6275800000001</v>
      </c>
      <c r="E1851" s="64"/>
      <c r="F1851" s="64">
        <v>1436.6275800000001</v>
      </c>
      <c r="G1851" s="64">
        <v>0</v>
      </c>
    </row>
    <row r="1852" spans="1:7" s="60" customFormat="1" ht="51.75" hidden="1" thickBot="1" x14ac:dyDescent="0.3">
      <c r="A1852" s="49" t="str">
        <f t="shared" si="57"/>
        <v>A</v>
      </c>
      <c r="B1852" s="57" t="s">
        <v>1045</v>
      </c>
      <c r="C1852" s="58" t="s">
        <v>1046</v>
      </c>
      <c r="D1852" s="59">
        <f t="shared" si="56"/>
        <v>1870.58806</v>
      </c>
      <c r="E1852" s="59"/>
      <c r="F1852" s="59">
        <v>1870.58806</v>
      </c>
      <c r="G1852" s="59">
        <v>0</v>
      </c>
    </row>
    <row r="1853" spans="1:7" s="60" customFormat="1" ht="16.5" hidden="1" customHeight="1" thickTop="1" x14ac:dyDescent="0.25">
      <c r="A1853" s="49" t="str">
        <f t="shared" si="57"/>
        <v>A</v>
      </c>
      <c r="B1853" s="61" t="s">
        <v>315</v>
      </c>
      <c r="C1853" s="61" t="s">
        <v>18</v>
      </c>
      <c r="D1853" s="62">
        <f t="shared" si="56"/>
        <v>1870.58806</v>
      </c>
      <c r="E1853" s="62"/>
      <c r="F1853" s="62">
        <v>1870.58806</v>
      </c>
      <c r="G1853" s="62">
        <v>0</v>
      </c>
    </row>
    <row r="1854" spans="1:7" s="60" customFormat="1" ht="16.5" hidden="1" customHeight="1" x14ac:dyDescent="0.25">
      <c r="A1854" s="49" t="str">
        <f t="shared" si="57"/>
        <v>A</v>
      </c>
      <c r="B1854" s="63" t="s">
        <v>315</v>
      </c>
      <c r="C1854" s="63" t="s">
        <v>20</v>
      </c>
      <c r="D1854" s="64">
        <f t="shared" si="56"/>
        <v>1870.58806</v>
      </c>
      <c r="E1854" s="64"/>
      <c r="F1854" s="64">
        <v>1870.58806</v>
      </c>
      <c r="G1854" s="64">
        <v>0</v>
      </c>
    </row>
    <row r="1855" spans="1:7" s="60" customFormat="1" ht="15.75" hidden="1" thickBot="1" x14ac:dyDescent="0.3">
      <c r="A1855" s="49" t="str">
        <f t="shared" si="57"/>
        <v>A</v>
      </c>
      <c r="B1855" s="57" t="s">
        <v>1047</v>
      </c>
      <c r="C1855" s="58" t="s">
        <v>1048</v>
      </c>
      <c r="D1855" s="59">
        <f t="shared" si="56"/>
        <v>1235.2628699999998</v>
      </c>
      <c r="E1855" s="59"/>
      <c r="F1855" s="59">
        <v>1235.2628699999998</v>
      </c>
      <c r="G1855" s="59">
        <v>0</v>
      </c>
    </row>
    <row r="1856" spans="1:7" s="60" customFormat="1" ht="16.5" hidden="1" customHeight="1" thickTop="1" x14ac:dyDescent="0.25">
      <c r="A1856" s="49" t="str">
        <f t="shared" si="57"/>
        <v>A</v>
      </c>
      <c r="B1856" s="61" t="s">
        <v>315</v>
      </c>
      <c r="C1856" s="61" t="s">
        <v>18</v>
      </c>
      <c r="D1856" s="62">
        <f t="shared" si="56"/>
        <v>1235.2628699999998</v>
      </c>
      <c r="E1856" s="62"/>
      <c r="F1856" s="62">
        <v>1235.2628699999998</v>
      </c>
      <c r="G1856" s="62">
        <v>0</v>
      </c>
    </row>
    <row r="1857" spans="1:7" s="60" customFormat="1" ht="16.5" hidden="1" customHeight="1" x14ac:dyDescent="0.25">
      <c r="A1857" s="49" t="str">
        <f t="shared" si="57"/>
        <v>A</v>
      </c>
      <c r="B1857" s="63" t="s">
        <v>315</v>
      </c>
      <c r="C1857" s="63" t="s">
        <v>20</v>
      </c>
      <c r="D1857" s="64">
        <f t="shared" si="56"/>
        <v>1235.2628699999998</v>
      </c>
      <c r="E1857" s="64"/>
      <c r="F1857" s="64">
        <v>1235.2628699999998</v>
      </c>
      <c r="G1857" s="64">
        <v>0</v>
      </c>
    </row>
    <row r="1858" spans="1:7" s="60" customFormat="1" ht="39" hidden="1" thickBot="1" x14ac:dyDescent="0.3">
      <c r="A1858" s="49" t="str">
        <f t="shared" si="57"/>
        <v>A</v>
      </c>
      <c r="B1858" s="57" t="s">
        <v>1049</v>
      </c>
      <c r="C1858" s="58" t="s">
        <v>1050</v>
      </c>
      <c r="D1858" s="59">
        <f t="shared" si="56"/>
        <v>1702.14752</v>
      </c>
      <c r="E1858" s="59"/>
      <c r="F1858" s="59">
        <v>1702.14752</v>
      </c>
      <c r="G1858" s="59">
        <v>0</v>
      </c>
    </row>
    <row r="1859" spans="1:7" s="60" customFormat="1" ht="16.5" hidden="1" customHeight="1" thickTop="1" x14ac:dyDescent="0.25">
      <c r="A1859" s="49" t="str">
        <f t="shared" si="57"/>
        <v>A</v>
      </c>
      <c r="B1859" s="61" t="s">
        <v>315</v>
      </c>
      <c r="C1859" s="61" t="s">
        <v>18</v>
      </c>
      <c r="D1859" s="62">
        <f t="shared" ref="D1859:D1922" si="58">-E1859+F1859+G1859</f>
        <v>1702.14752</v>
      </c>
      <c r="E1859" s="62"/>
      <c r="F1859" s="62">
        <v>1702.14752</v>
      </c>
      <c r="G1859" s="62">
        <v>0</v>
      </c>
    </row>
    <row r="1860" spans="1:7" s="60" customFormat="1" ht="16.5" hidden="1" customHeight="1" x14ac:dyDescent="0.25">
      <c r="A1860" s="49" t="str">
        <f t="shared" ref="A1860:A1923" si="59">IF(OR(D1860&lt;&gt;0,),"A","B")</f>
        <v>A</v>
      </c>
      <c r="B1860" s="63" t="s">
        <v>315</v>
      </c>
      <c r="C1860" s="63" t="s">
        <v>20</v>
      </c>
      <c r="D1860" s="64">
        <f t="shared" si="58"/>
        <v>1702.14752</v>
      </c>
      <c r="E1860" s="64"/>
      <c r="F1860" s="64">
        <v>1702.14752</v>
      </c>
      <c r="G1860" s="64">
        <v>0</v>
      </c>
    </row>
    <row r="1861" spans="1:7" s="60" customFormat="1" ht="15.75" hidden="1" thickBot="1" x14ac:dyDescent="0.3">
      <c r="A1861" s="49" t="str">
        <f t="shared" si="59"/>
        <v>A</v>
      </c>
      <c r="B1861" s="57" t="s">
        <v>1051</v>
      </c>
      <c r="C1861" s="58" t="s">
        <v>1052</v>
      </c>
      <c r="D1861" s="59">
        <f t="shared" si="58"/>
        <v>1095.8079100000002</v>
      </c>
      <c r="E1861" s="59"/>
      <c r="F1861" s="59">
        <v>1095.8079100000002</v>
      </c>
      <c r="G1861" s="59">
        <v>0</v>
      </c>
    </row>
    <row r="1862" spans="1:7" s="60" customFormat="1" ht="16.5" hidden="1" customHeight="1" thickTop="1" x14ac:dyDescent="0.25">
      <c r="A1862" s="49" t="str">
        <f t="shared" si="59"/>
        <v>A</v>
      </c>
      <c r="B1862" s="61" t="s">
        <v>315</v>
      </c>
      <c r="C1862" s="61" t="s">
        <v>18</v>
      </c>
      <c r="D1862" s="62">
        <f t="shared" si="58"/>
        <v>1095.8079100000002</v>
      </c>
      <c r="E1862" s="62"/>
      <c r="F1862" s="62">
        <v>1095.8079100000002</v>
      </c>
      <c r="G1862" s="62">
        <v>0</v>
      </c>
    </row>
    <row r="1863" spans="1:7" s="60" customFormat="1" ht="16.5" hidden="1" customHeight="1" x14ac:dyDescent="0.25">
      <c r="A1863" s="49" t="str">
        <f t="shared" si="59"/>
        <v>A</v>
      </c>
      <c r="B1863" s="63" t="s">
        <v>315</v>
      </c>
      <c r="C1863" s="63" t="s">
        <v>20</v>
      </c>
      <c r="D1863" s="64">
        <f t="shared" si="58"/>
        <v>1095.8079100000002</v>
      </c>
      <c r="E1863" s="64"/>
      <c r="F1863" s="64">
        <v>1095.8079100000002</v>
      </c>
      <c r="G1863" s="64">
        <v>0</v>
      </c>
    </row>
    <row r="1864" spans="1:7" s="60" customFormat="1" ht="15.75" hidden="1" thickBot="1" x14ac:dyDescent="0.3">
      <c r="A1864" s="49" t="str">
        <f t="shared" si="59"/>
        <v>A</v>
      </c>
      <c r="B1864" s="57" t="s">
        <v>1053</v>
      </c>
      <c r="C1864" s="58" t="s">
        <v>1054</v>
      </c>
      <c r="D1864" s="59">
        <f t="shared" si="58"/>
        <v>1324.9720300000001</v>
      </c>
      <c r="E1864" s="59"/>
      <c r="F1864" s="59">
        <v>1324.9720300000001</v>
      </c>
      <c r="G1864" s="59">
        <v>0</v>
      </c>
    </row>
    <row r="1865" spans="1:7" s="60" customFormat="1" ht="16.5" hidden="1" customHeight="1" thickTop="1" x14ac:dyDescent="0.25">
      <c r="A1865" s="49" t="str">
        <f t="shared" si="59"/>
        <v>A</v>
      </c>
      <c r="B1865" s="61" t="s">
        <v>315</v>
      </c>
      <c r="C1865" s="61" t="s">
        <v>18</v>
      </c>
      <c r="D1865" s="62">
        <f t="shared" si="58"/>
        <v>1324.9720300000001</v>
      </c>
      <c r="E1865" s="62"/>
      <c r="F1865" s="62">
        <v>1324.9720300000001</v>
      </c>
      <c r="G1865" s="62">
        <v>0</v>
      </c>
    </row>
    <row r="1866" spans="1:7" s="60" customFormat="1" ht="16.5" hidden="1" customHeight="1" x14ac:dyDescent="0.25">
      <c r="A1866" s="49" t="str">
        <f t="shared" si="59"/>
        <v>A</v>
      </c>
      <c r="B1866" s="63" t="s">
        <v>315</v>
      </c>
      <c r="C1866" s="63" t="s">
        <v>20</v>
      </c>
      <c r="D1866" s="64">
        <f t="shared" si="58"/>
        <v>1324.9720300000001</v>
      </c>
      <c r="E1866" s="64"/>
      <c r="F1866" s="64">
        <v>1324.9720300000001</v>
      </c>
      <c r="G1866" s="64">
        <v>0</v>
      </c>
    </row>
    <row r="1867" spans="1:7" s="60" customFormat="1" ht="51.75" hidden="1" thickBot="1" x14ac:dyDescent="0.3">
      <c r="A1867" s="49" t="str">
        <f t="shared" si="59"/>
        <v>A</v>
      </c>
      <c r="B1867" s="57" t="s">
        <v>1055</v>
      </c>
      <c r="C1867" s="58" t="s">
        <v>1056</v>
      </c>
      <c r="D1867" s="59">
        <f t="shared" si="58"/>
        <v>2983.6197399999996</v>
      </c>
      <c r="E1867" s="59"/>
      <c r="F1867" s="59">
        <v>2983.6197399999996</v>
      </c>
      <c r="G1867" s="59">
        <v>0</v>
      </c>
    </row>
    <row r="1868" spans="1:7" s="60" customFormat="1" ht="16.5" hidden="1" customHeight="1" thickTop="1" x14ac:dyDescent="0.25">
      <c r="A1868" s="49" t="str">
        <f t="shared" si="59"/>
        <v>A</v>
      </c>
      <c r="B1868" s="61" t="s">
        <v>315</v>
      </c>
      <c r="C1868" s="61" t="s">
        <v>18</v>
      </c>
      <c r="D1868" s="62">
        <f t="shared" si="58"/>
        <v>2983.6197399999996</v>
      </c>
      <c r="E1868" s="62"/>
      <c r="F1868" s="62">
        <v>2983.6197399999996</v>
      </c>
      <c r="G1868" s="62">
        <v>0</v>
      </c>
    </row>
    <row r="1869" spans="1:7" s="60" customFormat="1" ht="16.5" hidden="1" customHeight="1" x14ac:dyDescent="0.25">
      <c r="A1869" s="49" t="str">
        <f t="shared" si="59"/>
        <v>A</v>
      </c>
      <c r="B1869" s="63" t="s">
        <v>315</v>
      </c>
      <c r="C1869" s="63" t="s">
        <v>20</v>
      </c>
      <c r="D1869" s="64">
        <f t="shared" si="58"/>
        <v>2983.6197399999996</v>
      </c>
      <c r="E1869" s="64"/>
      <c r="F1869" s="64">
        <v>2983.6197399999996</v>
      </c>
      <c r="G1869" s="64">
        <v>0</v>
      </c>
    </row>
    <row r="1870" spans="1:7" s="60" customFormat="1" ht="15.75" hidden="1" thickBot="1" x14ac:dyDescent="0.3">
      <c r="A1870" s="49" t="str">
        <f t="shared" si="59"/>
        <v>A</v>
      </c>
      <c r="B1870" s="57" t="s">
        <v>1057</v>
      </c>
      <c r="C1870" s="58" t="s">
        <v>1058</v>
      </c>
      <c r="D1870" s="59">
        <f t="shared" si="58"/>
        <v>1209.7088100000001</v>
      </c>
      <c r="E1870" s="59"/>
      <c r="F1870" s="59">
        <v>1209.7088100000001</v>
      </c>
      <c r="G1870" s="59">
        <v>0</v>
      </c>
    </row>
    <row r="1871" spans="1:7" s="60" customFormat="1" ht="16.5" hidden="1" customHeight="1" thickTop="1" x14ac:dyDescent="0.25">
      <c r="A1871" s="49" t="str">
        <f t="shared" si="59"/>
        <v>A</v>
      </c>
      <c r="B1871" s="61" t="s">
        <v>315</v>
      </c>
      <c r="C1871" s="61" t="s">
        <v>18</v>
      </c>
      <c r="D1871" s="62">
        <f t="shared" si="58"/>
        <v>1209.7088100000001</v>
      </c>
      <c r="E1871" s="62"/>
      <c r="F1871" s="62">
        <v>1209.7088100000001</v>
      </c>
      <c r="G1871" s="62">
        <v>0</v>
      </c>
    </row>
    <row r="1872" spans="1:7" s="60" customFormat="1" ht="16.5" hidden="1" customHeight="1" x14ac:dyDescent="0.25">
      <c r="A1872" s="49" t="str">
        <f t="shared" si="59"/>
        <v>A</v>
      </c>
      <c r="B1872" s="63" t="s">
        <v>315</v>
      </c>
      <c r="C1872" s="63" t="s">
        <v>20</v>
      </c>
      <c r="D1872" s="64">
        <f t="shared" si="58"/>
        <v>1209.7088100000001</v>
      </c>
      <c r="E1872" s="64"/>
      <c r="F1872" s="64">
        <v>1209.7088100000001</v>
      </c>
      <c r="G1872" s="64">
        <v>0</v>
      </c>
    </row>
    <row r="1873" spans="1:7" s="60" customFormat="1" ht="15.75" hidden="1" thickBot="1" x14ac:dyDescent="0.3">
      <c r="A1873" s="49" t="str">
        <f t="shared" si="59"/>
        <v>A</v>
      </c>
      <c r="B1873" s="57" t="s">
        <v>1059</v>
      </c>
      <c r="C1873" s="58" t="s">
        <v>1060</v>
      </c>
      <c r="D1873" s="59">
        <f t="shared" si="58"/>
        <v>789.01518999999996</v>
      </c>
      <c r="E1873" s="59"/>
      <c r="F1873" s="59">
        <v>789.01518999999996</v>
      </c>
      <c r="G1873" s="59">
        <v>0</v>
      </c>
    </row>
    <row r="1874" spans="1:7" s="60" customFormat="1" ht="16.5" hidden="1" customHeight="1" thickTop="1" x14ac:dyDescent="0.25">
      <c r="A1874" s="49" t="str">
        <f t="shared" si="59"/>
        <v>A</v>
      </c>
      <c r="B1874" s="61" t="s">
        <v>315</v>
      </c>
      <c r="C1874" s="61" t="s">
        <v>18</v>
      </c>
      <c r="D1874" s="62">
        <f t="shared" si="58"/>
        <v>789.01518999999996</v>
      </c>
      <c r="E1874" s="62"/>
      <c r="F1874" s="62">
        <v>789.01518999999996</v>
      </c>
      <c r="G1874" s="62">
        <v>0</v>
      </c>
    </row>
    <row r="1875" spans="1:7" s="60" customFormat="1" ht="16.5" hidden="1" customHeight="1" x14ac:dyDescent="0.25">
      <c r="A1875" s="49" t="str">
        <f t="shared" si="59"/>
        <v>A</v>
      </c>
      <c r="B1875" s="63" t="s">
        <v>315</v>
      </c>
      <c r="C1875" s="63" t="s">
        <v>20</v>
      </c>
      <c r="D1875" s="64">
        <f t="shared" si="58"/>
        <v>789.01518999999996</v>
      </c>
      <c r="E1875" s="64"/>
      <c r="F1875" s="64">
        <v>789.01518999999996</v>
      </c>
      <c r="G1875" s="64">
        <v>0</v>
      </c>
    </row>
    <row r="1876" spans="1:7" s="60" customFormat="1" ht="15.75" hidden="1" thickBot="1" x14ac:dyDescent="0.3">
      <c r="A1876" s="49" t="str">
        <f t="shared" si="59"/>
        <v>A</v>
      </c>
      <c r="B1876" s="57" t="s">
        <v>1061</v>
      </c>
      <c r="C1876" s="58" t="s">
        <v>1062</v>
      </c>
      <c r="D1876" s="59">
        <f t="shared" si="58"/>
        <v>998.83749999999998</v>
      </c>
      <c r="E1876" s="59"/>
      <c r="F1876" s="59">
        <v>998.83749999999998</v>
      </c>
      <c r="G1876" s="59">
        <v>0</v>
      </c>
    </row>
    <row r="1877" spans="1:7" s="60" customFormat="1" ht="16.5" hidden="1" customHeight="1" thickTop="1" x14ac:dyDescent="0.25">
      <c r="A1877" s="49" t="str">
        <f t="shared" si="59"/>
        <v>A</v>
      </c>
      <c r="B1877" s="61" t="s">
        <v>315</v>
      </c>
      <c r="C1877" s="61" t="s">
        <v>18</v>
      </c>
      <c r="D1877" s="62">
        <f t="shared" si="58"/>
        <v>998.83749999999998</v>
      </c>
      <c r="E1877" s="62"/>
      <c r="F1877" s="62">
        <v>998.83749999999998</v>
      </c>
      <c r="G1877" s="62">
        <v>0</v>
      </c>
    </row>
    <row r="1878" spans="1:7" s="60" customFormat="1" ht="16.5" hidden="1" customHeight="1" x14ac:dyDescent="0.25">
      <c r="A1878" s="49" t="str">
        <f t="shared" si="59"/>
        <v>A</v>
      </c>
      <c r="B1878" s="63" t="s">
        <v>315</v>
      </c>
      <c r="C1878" s="63" t="s">
        <v>20</v>
      </c>
      <c r="D1878" s="64">
        <f t="shared" si="58"/>
        <v>998.83749999999998</v>
      </c>
      <c r="E1878" s="64"/>
      <c r="F1878" s="64">
        <v>998.83749999999998</v>
      </c>
      <c r="G1878" s="64">
        <v>0</v>
      </c>
    </row>
    <row r="1879" spans="1:7" s="60" customFormat="1" ht="15.75" hidden="1" thickBot="1" x14ac:dyDescent="0.3">
      <c r="A1879" s="49" t="str">
        <f t="shared" si="59"/>
        <v>A</v>
      </c>
      <c r="B1879" s="57" t="s">
        <v>1063</v>
      </c>
      <c r="C1879" s="58" t="s">
        <v>1064</v>
      </c>
      <c r="D1879" s="59">
        <f t="shared" si="58"/>
        <v>1235.6650300000001</v>
      </c>
      <c r="E1879" s="59"/>
      <c r="F1879" s="59">
        <v>1235.6650300000001</v>
      </c>
      <c r="G1879" s="59">
        <v>0</v>
      </c>
    </row>
    <row r="1880" spans="1:7" s="60" customFormat="1" ht="16.5" hidden="1" customHeight="1" thickTop="1" x14ac:dyDescent="0.25">
      <c r="A1880" s="49" t="str">
        <f t="shared" si="59"/>
        <v>A</v>
      </c>
      <c r="B1880" s="61" t="s">
        <v>315</v>
      </c>
      <c r="C1880" s="61" t="s">
        <v>18</v>
      </c>
      <c r="D1880" s="62">
        <f t="shared" si="58"/>
        <v>1235.6650300000001</v>
      </c>
      <c r="E1880" s="62"/>
      <c r="F1880" s="62">
        <v>1235.6650300000001</v>
      </c>
      <c r="G1880" s="62">
        <v>0</v>
      </c>
    </row>
    <row r="1881" spans="1:7" s="60" customFormat="1" ht="16.5" hidden="1" customHeight="1" x14ac:dyDescent="0.25">
      <c r="A1881" s="49" t="str">
        <f t="shared" si="59"/>
        <v>A</v>
      </c>
      <c r="B1881" s="63" t="s">
        <v>315</v>
      </c>
      <c r="C1881" s="63" t="s">
        <v>20</v>
      </c>
      <c r="D1881" s="64">
        <f t="shared" si="58"/>
        <v>1235.6650300000001</v>
      </c>
      <c r="E1881" s="64"/>
      <c r="F1881" s="64">
        <v>1235.6650300000001</v>
      </c>
      <c r="G1881" s="64">
        <v>0</v>
      </c>
    </row>
    <row r="1882" spans="1:7" s="60" customFormat="1" ht="15.75" hidden="1" thickBot="1" x14ac:dyDescent="0.3">
      <c r="A1882" s="49" t="str">
        <f t="shared" si="59"/>
        <v>A</v>
      </c>
      <c r="B1882" s="57" t="s">
        <v>1065</v>
      </c>
      <c r="C1882" s="58" t="s">
        <v>1066</v>
      </c>
      <c r="D1882" s="59">
        <f t="shared" si="58"/>
        <v>291.96411999999998</v>
      </c>
      <c r="E1882" s="59"/>
      <c r="F1882" s="59">
        <v>291.96411999999998</v>
      </c>
      <c r="G1882" s="59">
        <v>0</v>
      </c>
    </row>
    <row r="1883" spans="1:7" s="60" customFormat="1" ht="16.5" hidden="1" customHeight="1" thickTop="1" x14ac:dyDescent="0.25">
      <c r="A1883" s="49" t="str">
        <f t="shared" si="59"/>
        <v>A</v>
      </c>
      <c r="B1883" s="61" t="s">
        <v>315</v>
      </c>
      <c r="C1883" s="61" t="s">
        <v>18</v>
      </c>
      <c r="D1883" s="62">
        <f t="shared" si="58"/>
        <v>291.96411999999998</v>
      </c>
      <c r="E1883" s="62"/>
      <c r="F1883" s="62">
        <v>291.96411999999998</v>
      </c>
      <c r="G1883" s="62">
        <v>0</v>
      </c>
    </row>
    <row r="1884" spans="1:7" s="60" customFormat="1" ht="16.5" hidden="1" customHeight="1" x14ac:dyDescent="0.25">
      <c r="A1884" s="49" t="str">
        <f t="shared" si="59"/>
        <v>A</v>
      </c>
      <c r="B1884" s="63" t="s">
        <v>315</v>
      </c>
      <c r="C1884" s="63" t="s">
        <v>20</v>
      </c>
      <c r="D1884" s="64">
        <f t="shared" si="58"/>
        <v>291.96411999999998</v>
      </c>
      <c r="E1884" s="64"/>
      <c r="F1884" s="64">
        <v>291.96411999999998</v>
      </c>
      <c r="G1884" s="64">
        <v>0</v>
      </c>
    </row>
    <row r="1885" spans="1:7" s="60" customFormat="1" ht="15.75" hidden="1" thickBot="1" x14ac:dyDescent="0.3">
      <c r="A1885" s="49" t="str">
        <f t="shared" si="59"/>
        <v>A</v>
      </c>
      <c r="B1885" s="57" t="s">
        <v>1067</v>
      </c>
      <c r="C1885" s="58" t="s">
        <v>1068</v>
      </c>
      <c r="D1885" s="59">
        <f t="shared" si="58"/>
        <v>2264.0883000000003</v>
      </c>
      <c r="E1885" s="59"/>
      <c r="F1885" s="59">
        <v>2264.0883000000003</v>
      </c>
      <c r="G1885" s="59">
        <v>0</v>
      </c>
    </row>
    <row r="1886" spans="1:7" s="60" customFormat="1" ht="16.5" hidden="1" customHeight="1" thickTop="1" x14ac:dyDescent="0.25">
      <c r="A1886" s="49" t="str">
        <f t="shared" si="59"/>
        <v>A</v>
      </c>
      <c r="B1886" s="61" t="s">
        <v>315</v>
      </c>
      <c r="C1886" s="61" t="s">
        <v>18</v>
      </c>
      <c r="D1886" s="62">
        <f t="shared" si="58"/>
        <v>2264.0883000000003</v>
      </c>
      <c r="E1886" s="62"/>
      <c r="F1886" s="62">
        <v>2264.0883000000003</v>
      </c>
      <c r="G1886" s="62">
        <v>0</v>
      </c>
    </row>
    <row r="1887" spans="1:7" s="60" customFormat="1" ht="16.5" hidden="1" customHeight="1" x14ac:dyDescent="0.25">
      <c r="A1887" s="49" t="str">
        <f t="shared" si="59"/>
        <v>A</v>
      </c>
      <c r="B1887" s="63" t="s">
        <v>315</v>
      </c>
      <c r="C1887" s="63" t="s">
        <v>20</v>
      </c>
      <c r="D1887" s="64">
        <f t="shared" si="58"/>
        <v>2264.0883000000003</v>
      </c>
      <c r="E1887" s="64"/>
      <c r="F1887" s="64">
        <v>2264.0883000000003</v>
      </c>
      <c r="G1887" s="64">
        <v>0</v>
      </c>
    </row>
    <row r="1888" spans="1:7" s="60" customFormat="1" ht="15.75" hidden="1" thickBot="1" x14ac:dyDescent="0.3">
      <c r="A1888" s="49" t="str">
        <f t="shared" si="59"/>
        <v>A</v>
      </c>
      <c r="B1888" s="57" t="s">
        <v>1069</v>
      </c>
      <c r="C1888" s="58" t="s">
        <v>1070</v>
      </c>
      <c r="D1888" s="59">
        <f t="shared" si="58"/>
        <v>1084.30755</v>
      </c>
      <c r="E1888" s="59"/>
      <c r="F1888" s="59">
        <v>1084.30755</v>
      </c>
      <c r="G1888" s="59">
        <v>0</v>
      </c>
    </row>
    <row r="1889" spans="1:7" s="60" customFormat="1" ht="16.5" hidden="1" customHeight="1" thickTop="1" x14ac:dyDescent="0.25">
      <c r="A1889" s="49" t="str">
        <f t="shared" si="59"/>
        <v>A</v>
      </c>
      <c r="B1889" s="61" t="s">
        <v>315</v>
      </c>
      <c r="C1889" s="61" t="s">
        <v>18</v>
      </c>
      <c r="D1889" s="62">
        <f t="shared" si="58"/>
        <v>1084.30755</v>
      </c>
      <c r="E1889" s="62"/>
      <c r="F1889" s="62">
        <v>1084.30755</v>
      </c>
      <c r="G1889" s="62">
        <v>0</v>
      </c>
    </row>
    <row r="1890" spans="1:7" s="60" customFormat="1" ht="16.5" hidden="1" customHeight="1" x14ac:dyDescent="0.25">
      <c r="A1890" s="49" t="str">
        <f t="shared" si="59"/>
        <v>A</v>
      </c>
      <c r="B1890" s="63" t="s">
        <v>315</v>
      </c>
      <c r="C1890" s="63" t="s">
        <v>20</v>
      </c>
      <c r="D1890" s="64">
        <f t="shared" si="58"/>
        <v>1084.30755</v>
      </c>
      <c r="E1890" s="64"/>
      <c r="F1890" s="64">
        <v>1084.30755</v>
      </c>
      <c r="G1890" s="64">
        <v>0</v>
      </c>
    </row>
    <row r="1891" spans="1:7" s="60" customFormat="1" ht="15.75" hidden="1" thickBot="1" x14ac:dyDescent="0.3">
      <c r="A1891" s="49" t="str">
        <f t="shared" si="59"/>
        <v>A</v>
      </c>
      <c r="B1891" s="57" t="s">
        <v>1071</v>
      </c>
      <c r="C1891" s="58" t="s">
        <v>1072</v>
      </c>
      <c r="D1891" s="59">
        <f t="shared" si="58"/>
        <v>1000.6618599999999</v>
      </c>
      <c r="E1891" s="59"/>
      <c r="F1891" s="59">
        <v>1000.6618599999999</v>
      </c>
      <c r="G1891" s="59">
        <v>0</v>
      </c>
    </row>
    <row r="1892" spans="1:7" s="60" customFormat="1" ht="16.5" hidden="1" customHeight="1" thickTop="1" x14ac:dyDescent="0.25">
      <c r="A1892" s="49" t="str">
        <f t="shared" si="59"/>
        <v>A</v>
      </c>
      <c r="B1892" s="61" t="s">
        <v>315</v>
      </c>
      <c r="C1892" s="61" t="s">
        <v>18</v>
      </c>
      <c r="D1892" s="62">
        <f t="shared" si="58"/>
        <v>1000.6618599999999</v>
      </c>
      <c r="E1892" s="62"/>
      <c r="F1892" s="62">
        <v>1000.6618599999999</v>
      </c>
      <c r="G1892" s="62">
        <v>0</v>
      </c>
    </row>
    <row r="1893" spans="1:7" s="60" customFormat="1" ht="16.5" hidden="1" customHeight="1" x14ac:dyDescent="0.25">
      <c r="A1893" s="49" t="str">
        <f t="shared" si="59"/>
        <v>A</v>
      </c>
      <c r="B1893" s="63" t="s">
        <v>315</v>
      </c>
      <c r="C1893" s="63" t="s">
        <v>20</v>
      </c>
      <c r="D1893" s="64">
        <f t="shared" si="58"/>
        <v>1000.6618599999999</v>
      </c>
      <c r="E1893" s="64"/>
      <c r="F1893" s="64">
        <v>1000.6618599999999</v>
      </c>
      <c r="G1893" s="64">
        <v>0</v>
      </c>
    </row>
    <row r="1894" spans="1:7" s="60" customFormat="1" ht="15.75" hidden="1" thickBot="1" x14ac:dyDescent="0.3">
      <c r="A1894" s="49" t="str">
        <f t="shared" si="59"/>
        <v>A</v>
      </c>
      <c r="B1894" s="57" t="s">
        <v>1073</v>
      </c>
      <c r="C1894" s="58" t="s">
        <v>1074</v>
      </c>
      <c r="D1894" s="59">
        <f t="shared" si="58"/>
        <v>2057.83295</v>
      </c>
      <c r="E1894" s="59"/>
      <c r="F1894" s="59">
        <v>2057.83295</v>
      </c>
      <c r="G1894" s="59">
        <v>0</v>
      </c>
    </row>
    <row r="1895" spans="1:7" s="60" customFormat="1" ht="16.5" hidden="1" customHeight="1" thickTop="1" x14ac:dyDescent="0.25">
      <c r="A1895" s="49" t="str">
        <f t="shared" si="59"/>
        <v>A</v>
      </c>
      <c r="B1895" s="61" t="s">
        <v>315</v>
      </c>
      <c r="C1895" s="61" t="s">
        <v>18</v>
      </c>
      <c r="D1895" s="62">
        <f t="shared" si="58"/>
        <v>2057.83295</v>
      </c>
      <c r="E1895" s="62"/>
      <c r="F1895" s="62">
        <v>2057.83295</v>
      </c>
      <c r="G1895" s="62">
        <v>0</v>
      </c>
    </row>
    <row r="1896" spans="1:7" s="60" customFormat="1" ht="16.5" hidden="1" customHeight="1" x14ac:dyDescent="0.25">
      <c r="A1896" s="49" t="str">
        <f t="shared" si="59"/>
        <v>A</v>
      </c>
      <c r="B1896" s="63" t="s">
        <v>315</v>
      </c>
      <c r="C1896" s="63" t="s">
        <v>20</v>
      </c>
      <c r="D1896" s="64">
        <f t="shared" si="58"/>
        <v>2057.83295</v>
      </c>
      <c r="E1896" s="64"/>
      <c r="F1896" s="64">
        <v>2057.83295</v>
      </c>
      <c r="G1896" s="64">
        <v>0</v>
      </c>
    </row>
    <row r="1897" spans="1:7" s="60" customFormat="1" ht="15.75" hidden="1" thickBot="1" x14ac:dyDescent="0.3">
      <c r="A1897" s="49" t="str">
        <f t="shared" si="59"/>
        <v>A</v>
      </c>
      <c r="B1897" s="57" t="s">
        <v>1075</v>
      </c>
      <c r="C1897" s="58" t="s">
        <v>1076</v>
      </c>
      <c r="D1897" s="59">
        <f t="shared" si="58"/>
        <v>1129.64203</v>
      </c>
      <c r="E1897" s="59"/>
      <c r="F1897" s="59">
        <v>1129.64203</v>
      </c>
      <c r="G1897" s="59">
        <v>0</v>
      </c>
    </row>
    <row r="1898" spans="1:7" s="60" customFormat="1" ht="16.5" hidden="1" customHeight="1" thickTop="1" x14ac:dyDescent="0.25">
      <c r="A1898" s="49" t="str">
        <f t="shared" si="59"/>
        <v>A</v>
      </c>
      <c r="B1898" s="61" t="s">
        <v>315</v>
      </c>
      <c r="C1898" s="61" t="s">
        <v>18</v>
      </c>
      <c r="D1898" s="62">
        <f t="shared" si="58"/>
        <v>1129.64203</v>
      </c>
      <c r="E1898" s="62"/>
      <c r="F1898" s="62">
        <v>1129.64203</v>
      </c>
      <c r="G1898" s="62">
        <v>0</v>
      </c>
    </row>
    <row r="1899" spans="1:7" s="60" customFormat="1" ht="16.5" hidden="1" customHeight="1" x14ac:dyDescent="0.25">
      <c r="A1899" s="49" t="str">
        <f t="shared" si="59"/>
        <v>A</v>
      </c>
      <c r="B1899" s="63" t="s">
        <v>315</v>
      </c>
      <c r="C1899" s="63" t="s">
        <v>20</v>
      </c>
      <c r="D1899" s="64">
        <f t="shared" si="58"/>
        <v>1129.64203</v>
      </c>
      <c r="E1899" s="64"/>
      <c r="F1899" s="64">
        <v>1129.64203</v>
      </c>
      <c r="G1899" s="64">
        <v>0</v>
      </c>
    </row>
    <row r="1900" spans="1:7" s="60" customFormat="1" ht="15.75" hidden="1" thickBot="1" x14ac:dyDescent="0.3">
      <c r="A1900" s="49" t="str">
        <f t="shared" si="59"/>
        <v>A</v>
      </c>
      <c r="B1900" s="57" t="s">
        <v>1077</v>
      </c>
      <c r="C1900" s="58" t="s">
        <v>1078</v>
      </c>
      <c r="D1900" s="59">
        <f t="shared" si="58"/>
        <v>990.54092999999989</v>
      </c>
      <c r="E1900" s="59"/>
      <c r="F1900" s="59">
        <v>990.54092999999989</v>
      </c>
      <c r="G1900" s="59">
        <v>0</v>
      </c>
    </row>
    <row r="1901" spans="1:7" s="60" customFormat="1" ht="16.5" hidden="1" customHeight="1" thickTop="1" x14ac:dyDescent="0.25">
      <c r="A1901" s="49" t="str">
        <f t="shared" si="59"/>
        <v>A</v>
      </c>
      <c r="B1901" s="61" t="s">
        <v>315</v>
      </c>
      <c r="C1901" s="61" t="s">
        <v>18</v>
      </c>
      <c r="D1901" s="62">
        <f t="shared" si="58"/>
        <v>990.54092999999989</v>
      </c>
      <c r="E1901" s="62"/>
      <c r="F1901" s="62">
        <v>990.54092999999989</v>
      </c>
      <c r="G1901" s="62">
        <v>0</v>
      </c>
    </row>
    <row r="1902" spans="1:7" s="60" customFormat="1" ht="16.5" hidden="1" customHeight="1" x14ac:dyDescent="0.25">
      <c r="A1902" s="49" t="str">
        <f t="shared" si="59"/>
        <v>A</v>
      </c>
      <c r="B1902" s="63" t="s">
        <v>315</v>
      </c>
      <c r="C1902" s="63" t="s">
        <v>20</v>
      </c>
      <c r="D1902" s="64">
        <f t="shared" si="58"/>
        <v>990.54092999999989</v>
      </c>
      <c r="E1902" s="64"/>
      <c r="F1902" s="64">
        <v>990.54092999999989</v>
      </c>
      <c r="G1902" s="64">
        <v>0</v>
      </c>
    </row>
    <row r="1903" spans="1:7" s="60" customFormat="1" ht="15.75" hidden="1" thickBot="1" x14ac:dyDescent="0.3">
      <c r="A1903" s="49" t="str">
        <f t="shared" si="59"/>
        <v>A</v>
      </c>
      <c r="B1903" s="57" t="s">
        <v>1079</v>
      </c>
      <c r="C1903" s="58" t="s">
        <v>1080</v>
      </c>
      <c r="D1903" s="59">
        <f t="shared" si="58"/>
        <v>3095.4093600000006</v>
      </c>
      <c r="E1903" s="59"/>
      <c r="F1903" s="59">
        <v>3095.4093600000006</v>
      </c>
      <c r="G1903" s="59">
        <v>0</v>
      </c>
    </row>
    <row r="1904" spans="1:7" s="60" customFormat="1" ht="16.5" hidden="1" customHeight="1" thickTop="1" x14ac:dyDescent="0.25">
      <c r="A1904" s="49" t="str">
        <f t="shared" si="59"/>
        <v>A</v>
      </c>
      <c r="B1904" s="61" t="s">
        <v>315</v>
      </c>
      <c r="C1904" s="61" t="s">
        <v>18</v>
      </c>
      <c r="D1904" s="62">
        <f t="shared" si="58"/>
        <v>3095.4093600000006</v>
      </c>
      <c r="E1904" s="62"/>
      <c r="F1904" s="62">
        <v>3095.4093600000006</v>
      </c>
      <c r="G1904" s="62">
        <v>0</v>
      </c>
    </row>
    <row r="1905" spans="1:7" s="60" customFormat="1" ht="16.5" hidden="1" customHeight="1" x14ac:dyDescent="0.25">
      <c r="A1905" s="49" t="str">
        <f t="shared" si="59"/>
        <v>A</v>
      </c>
      <c r="B1905" s="63" t="s">
        <v>315</v>
      </c>
      <c r="C1905" s="63" t="s">
        <v>20</v>
      </c>
      <c r="D1905" s="64">
        <f t="shared" si="58"/>
        <v>3095.4093600000006</v>
      </c>
      <c r="E1905" s="64"/>
      <c r="F1905" s="64">
        <v>3095.4093600000006</v>
      </c>
      <c r="G1905" s="64">
        <v>0</v>
      </c>
    </row>
    <row r="1906" spans="1:7" s="60" customFormat="1" ht="26.25" hidden="1" thickBot="1" x14ac:dyDescent="0.3">
      <c r="A1906" s="49" t="str">
        <f t="shared" si="59"/>
        <v>A</v>
      </c>
      <c r="B1906" s="57" t="s">
        <v>1081</v>
      </c>
      <c r="C1906" s="58" t="s">
        <v>1082</v>
      </c>
      <c r="D1906" s="59">
        <f t="shared" si="58"/>
        <v>4939.6612100000002</v>
      </c>
      <c r="E1906" s="59"/>
      <c r="F1906" s="59">
        <v>4939.6612100000002</v>
      </c>
      <c r="G1906" s="59">
        <v>0</v>
      </c>
    </row>
    <row r="1907" spans="1:7" s="60" customFormat="1" ht="16.5" hidden="1" customHeight="1" thickTop="1" x14ac:dyDescent="0.25">
      <c r="A1907" s="49" t="str">
        <f t="shared" si="59"/>
        <v>A</v>
      </c>
      <c r="B1907" s="61" t="s">
        <v>315</v>
      </c>
      <c r="C1907" s="61" t="s">
        <v>18</v>
      </c>
      <c r="D1907" s="62">
        <f t="shared" si="58"/>
        <v>4939.6612100000002</v>
      </c>
      <c r="E1907" s="62"/>
      <c r="F1907" s="62">
        <v>4939.6612100000002</v>
      </c>
      <c r="G1907" s="62">
        <v>0</v>
      </c>
    </row>
    <row r="1908" spans="1:7" s="60" customFormat="1" ht="16.5" hidden="1" customHeight="1" x14ac:dyDescent="0.25">
      <c r="A1908" s="49" t="str">
        <f t="shared" si="59"/>
        <v>A</v>
      </c>
      <c r="B1908" s="63" t="s">
        <v>315</v>
      </c>
      <c r="C1908" s="63" t="s">
        <v>20</v>
      </c>
      <c r="D1908" s="64">
        <f t="shared" si="58"/>
        <v>4939.6612100000002</v>
      </c>
      <c r="E1908" s="64"/>
      <c r="F1908" s="64">
        <v>4939.6612100000002</v>
      </c>
      <c r="G1908" s="64">
        <v>0</v>
      </c>
    </row>
    <row r="1909" spans="1:7" s="60" customFormat="1" ht="15.75" hidden="1" thickBot="1" x14ac:dyDescent="0.3">
      <c r="A1909" s="49" t="str">
        <f t="shared" si="59"/>
        <v>A</v>
      </c>
      <c r="B1909" s="57" t="s">
        <v>1083</v>
      </c>
      <c r="C1909" s="58" t="s">
        <v>1084</v>
      </c>
      <c r="D1909" s="59">
        <f t="shared" si="58"/>
        <v>922.61973999999998</v>
      </c>
      <c r="E1909" s="59"/>
      <c r="F1909" s="59">
        <v>922.61973999999998</v>
      </c>
      <c r="G1909" s="59">
        <v>0</v>
      </c>
    </row>
    <row r="1910" spans="1:7" s="60" customFormat="1" ht="16.5" hidden="1" customHeight="1" thickTop="1" x14ac:dyDescent="0.25">
      <c r="A1910" s="49" t="str">
        <f t="shared" si="59"/>
        <v>A</v>
      </c>
      <c r="B1910" s="61" t="s">
        <v>315</v>
      </c>
      <c r="C1910" s="61" t="s">
        <v>18</v>
      </c>
      <c r="D1910" s="62">
        <f t="shared" si="58"/>
        <v>922.61973999999998</v>
      </c>
      <c r="E1910" s="62"/>
      <c r="F1910" s="62">
        <v>922.61973999999998</v>
      </c>
      <c r="G1910" s="62">
        <v>0</v>
      </c>
    </row>
    <row r="1911" spans="1:7" s="60" customFormat="1" ht="16.5" hidden="1" customHeight="1" x14ac:dyDescent="0.25">
      <c r="A1911" s="49" t="str">
        <f t="shared" si="59"/>
        <v>A</v>
      </c>
      <c r="B1911" s="63" t="s">
        <v>315</v>
      </c>
      <c r="C1911" s="63" t="s">
        <v>20</v>
      </c>
      <c r="D1911" s="64">
        <f t="shared" si="58"/>
        <v>922.61973999999998</v>
      </c>
      <c r="E1911" s="64"/>
      <c r="F1911" s="64">
        <v>922.61973999999998</v>
      </c>
      <c r="G1911" s="64">
        <v>0</v>
      </c>
    </row>
    <row r="1912" spans="1:7" s="60" customFormat="1" ht="15.75" hidden="1" thickBot="1" x14ac:dyDescent="0.3">
      <c r="A1912" s="49" t="str">
        <f t="shared" si="59"/>
        <v>A</v>
      </c>
      <c r="B1912" s="57" t="s">
        <v>1085</v>
      </c>
      <c r="C1912" s="58" t="s">
        <v>1086</v>
      </c>
      <c r="D1912" s="59">
        <f t="shared" si="58"/>
        <v>666.81876999999997</v>
      </c>
      <c r="E1912" s="59"/>
      <c r="F1912" s="59">
        <v>666.81876999999997</v>
      </c>
      <c r="G1912" s="59">
        <v>0</v>
      </c>
    </row>
    <row r="1913" spans="1:7" s="60" customFormat="1" ht="16.5" hidden="1" customHeight="1" thickTop="1" x14ac:dyDescent="0.25">
      <c r="A1913" s="49" t="str">
        <f t="shared" si="59"/>
        <v>A</v>
      </c>
      <c r="B1913" s="61" t="s">
        <v>315</v>
      </c>
      <c r="C1913" s="61" t="s">
        <v>18</v>
      </c>
      <c r="D1913" s="62">
        <f t="shared" si="58"/>
        <v>666.81876999999997</v>
      </c>
      <c r="E1913" s="62"/>
      <c r="F1913" s="62">
        <v>666.81876999999997</v>
      </c>
      <c r="G1913" s="62">
        <v>0</v>
      </c>
    </row>
    <row r="1914" spans="1:7" s="60" customFormat="1" ht="16.5" hidden="1" customHeight="1" x14ac:dyDescent="0.25">
      <c r="A1914" s="49" t="str">
        <f t="shared" si="59"/>
        <v>A</v>
      </c>
      <c r="B1914" s="63" t="s">
        <v>315</v>
      </c>
      <c r="C1914" s="63" t="s">
        <v>20</v>
      </c>
      <c r="D1914" s="64">
        <f t="shared" si="58"/>
        <v>666.81876999999997</v>
      </c>
      <c r="E1914" s="64"/>
      <c r="F1914" s="64">
        <v>666.81876999999997</v>
      </c>
      <c r="G1914" s="64">
        <v>0</v>
      </c>
    </row>
    <row r="1915" spans="1:7" s="60" customFormat="1" ht="15.75" hidden="1" thickBot="1" x14ac:dyDescent="0.3">
      <c r="A1915" s="49" t="str">
        <f t="shared" si="59"/>
        <v>A</v>
      </c>
      <c r="B1915" s="57" t="s">
        <v>1087</v>
      </c>
      <c r="C1915" s="58" t="s">
        <v>1088</v>
      </c>
      <c r="D1915" s="59">
        <f t="shared" si="58"/>
        <v>1437.8963700000002</v>
      </c>
      <c r="E1915" s="59"/>
      <c r="F1915" s="59">
        <v>1437.8963700000002</v>
      </c>
      <c r="G1915" s="59">
        <v>0</v>
      </c>
    </row>
    <row r="1916" spans="1:7" s="60" customFormat="1" ht="16.5" hidden="1" customHeight="1" thickTop="1" x14ac:dyDescent="0.25">
      <c r="A1916" s="49" t="str">
        <f t="shared" si="59"/>
        <v>A</v>
      </c>
      <c r="B1916" s="61" t="s">
        <v>315</v>
      </c>
      <c r="C1916" s="61" t="s">
        <v>18</v>
      </c>
      <c r="D1916" s="62">
        <f t="shared" si="58"/>
        <v>1437.8963700000002</v>
      </c>
      <c r="E1916" s="62"/>
      <c r="F1916" s="62">
        <v>1437.8963700000002</v>
      </c>
      <c r="G1916" s="62">
        <v>0</v>
      </c>
    </row>
    <row r="1917" spans="1:7" s="60" customFormat="1" ht="16.5" hidden="1" customHeight="1" x14ac:dyDescent="0.25">
      <c r="A1917" s="49" t="str">
        <f t="shared" si="59"/>
        <v>A</v>
      </c>
      <c r="B1917" s="63" t="s">
        <v>315</v>
      </c>
      <c r="C1917" s="63" t="s">
        <v>20</v>
      </c>
      <c r="D1917" s="64">
        <f t="shared" si="58"/>
        <v>1437.8963700000002</v>
      </c>
      <c r="E1917" s="64"/>
      <c r="F1917" s="64">
        <v>1437.8963700000002</v>
      </c>
      <c r="G1917" s="64">
        <v>0</v>
      </c>
    </row>
    <row r="1918" spans="1:7" s="60" customFormat="1" ht="15.75" hidden="1" thickBot="1" x14ac:dyDescent="0.3">
      <c r="A1918" s="49" t="str">
        <f t="shared" si="59"/>
        <v>A</v>
      </c>
      <c r="B1918" s="57" t="s">
        <v>1089</v>
      </c>
      <c r="C1918" s="58" t="s">
        <v>1090</v>
      </c>
      <c r="D1918" s="59">
        <f t="shared" si="58"/>
        <v>1320.92824</v>
      </c>
      <c r="E1918" s="59"/>
      <c r="F1918" s="59">
        <v>1320.92824</v>
      </c>
      <c r="G1918" s="59">
        <v>0</v>
      </c>
    </row>
    <row r="1919" spans="1:7" s="60" customFormat="1" ht="16.5" hidden="1" customHeight="1" thickTop="1" x14ac:dyDescent="0.25">
      <c r="A1919" s="49" t="str">
        <f t="shared" si="59"/>
        <v>A</v>
      </c>
      <c r="B1919" s="61" t="s">
        <v>315</v>
      </c>
      <c r="C1919" s="61" t="s">
        <v>18</v>
      </c>
      <c r="D1919" s="62">
        <f t="shared" si="58"/>
        <v>1320.92824</v>
      </c>
      <c r="E1919" s="62"/>
      <c r="F1919" s="62">
        <v>1320.92824</v>
      </c>
      <c r="G1919" s="62">
        <v>0</v>
      </c>
    </row>
    <row r="1920" spans="1:7" s="60" customFormat="1" ht="16.5" hidden="1" customHeight="1" x14ac:dyDescent="0.25">
      <c r="A1920" s="49" t="str">
        <f t="shared" si="59"/>
        <v>A</v>
      </c>
      <c r="B1920" s="63" t="s">
        <v>315</v>
      </c>
      <c r="C1920" s="63" t="s">
        <v>20</v>
      </c>
      <c r="D1920" s="64">
        <f t="shared" si="58"/>
        <v>1320.92824</v>
      </c>
      <c r="E1920" s="64"/>
      <c r="F1920" s="64">
        <v>1320.92824</v>
      </c>
      <c r="G1920" s="64">
        <v>0</v>
      </c>
    </row>
    <row r="1921" spans="1:7" s="60" customFormat="1" ht="15.75" hidden="1" thickBot="1" x14ac:dyDescent="0.3">
      <c r="A1921" s="49" t="str">
        <f t="shared" si="59"/>
        <v>A</v>
      </c>
      <c r="B1921" s="57" t="s">
        <v>1091</v>
      </c>
      <c r="C1921" s="58" t="s">
        <v>1092</v>
      </c>
      <c r="D1921" s="59">
        <f t="shared" si="58"/>
        <v>1575.9711399999999</v>
      </c>
      <c r="E1921" s="59"/>
      <c r="F1921" s="59">
        <v>1575.9711399999999</v>
      </c>
      <c r="G1921" s="59">
        <v>0</v>
      </c>
    </row>
    <row r="1922" spans="1:7" s="60" customFormat="1" ht="16.5" hidden="1" customHeight="1" thickTop="1" x14ac:dyDescent="0.25">
      <c r="A1922" s="49" t="str">
        <f t="shared" si="59"/>
        <v>A</v>
      </c>
      <c r="B1922" s="61" t="s">
        <v>315</v>
      </c>
      <c r="C1922" s="61" t="s">
        <v>18</v>
      </c>
      <c r="D1922" s="62">
        <f t="shared" si="58"/>
        <v>1575.9711399999999</v>
      </c>
      <c r="E1922" s="62"/>
      <c r="F1922" s="62">
        <v>1575.9711399999999</v>
      </c>
      <c r="G1922" s="62">
        <v>0</v>
      </c>
    </row>
    <row r="1923" spans="1:7" s="60" customFormat="1" ht="16.5" hidden="1" customHeight="1" x14ac:dyDescent="0.25">
      <c r="A1923" s="49" t="str">
        <f t="shared" si="59"/>
        <v>A</v>
      </c>
      <c r="B1923" s="63" t="s">
        <v>315</v>
      </c>
      <c r="C1923" s="63" t="s">
        <v>20</v>
      </c>
      <c r="D1923" s="64">
        <f t="shared" ref="D1923:D1986" si="60">-E1923+F1923+G1923</f>
        <v>1575.9711399999999</v>
      </c>
      <c r="E1923" s="64"/>
      <c r="F1923" s="64">
        <v>1575.9711399999999</v>
      </c>
      <c r="G1923" s="64">
        <v>0</v>
      </c>
    </row>
    <row r="1924" spans="1:7" s="60" customFormat="1" ht="15.75" hidden="1" thickBot="1" x14ac:dyDescent="0.3">
      <c r="A1924" s="49" t="str">
        <f t="shared" ref="A1924:A1987" si="61">IF(OR(D1924&lt;&gt;0,),"A","B")</f>
        <v>A</v>
      </c>
      <c r="B1924" s="57" t="s">
        <v>1093</v>
      </c>
      <c r="C1924" s="58" t="s">
        <v>1094</v>
      </c>
      <c r="D1924" s="59">
        <f t="shared" si="60"/>
        <v>1138.8346900000001</v>
      </c>
      <c r="E1924" s="59"/>
      <c r="F1924" s="59">
        <v>1138.8346900000001</v>
      </c>
      <c r="G1924" s="59">
        <v>0</v>
      </c>
    </row>
    <row r="1925" spans="1:7" s="60" customFormat="1" ht="16.5" hidden="1" customHeight="1" thickTop="1" x14ac:dyDescent="0.25">
      <c r="A1925" s="49" t="str">
        <f t="shared" si="61"/>
        <v>A</v>
      </c>
      <c r="B1925" s="61" t="s">
        <v>315</v>
      </c>
      <c r="C1925" s="61" t="s">
        <v>18</v>
      </c>
      <c r="D1925" s="62">
        <f t="shared" si="60"/>
        <v>1138.8346900000001</v>
      </c>
      <c r="E1925" s="62"/>
      <c r="F1925" s="62">
        <v>1138.8346900000001</v>
      </c>
      <c r="G1925" s="62">
        <v>0</v>
      </c>
    </row>
    <row r="1926" spans="1:7" s="60" customFormat="1" ht="16.5" hidden="1" customHeight="1" x14ac:dyDescent="0.25">
      <c r="A1926" s="49" t="str">
        <f t="shared" si="61"/>
        <v>A</v>
      </c>
      <c r="B1926" s="63" t="s">
        <v>315</v>
      </c>
      <c r="C1926" s="63" t="s">
        <v>20</v>
      </c>
      <c r="D1926" s="64">
        <f t="shared" si="60"/>
        <v>1138.8346900000001</v>
      </c>
      <c r="E1926" s="64"/>
      <c r="F1926" s="64">
        <v>1138.8346900000001</v>
      </c>
      <c r="G1926" s="64">
        <v>0</v>
      </c>
    </row>
    <row r="1927" spans="1:7" s="60" customFormat="1" ht="26.25" hidden="1" thickBot="1" x14ac:dyDescent="0.3">
      <c r="A1927" s="49" t="str">
        <f t="shared" si="61"/>
        <v>A</v>
      </c>
      <c r="B1927" s="57" t="s">
        <v>1095</v>
      </c>
      <c r="C1927" s="58" t="s">
        <v>1096</v>
      </c>
      <c r="D1927" s="59">
        <f t="shared" si="60"/>
        <v>1956.9434699999999</v>
      </c>
      <c r="E1927" s="59"/>
      <c r="F1927" s="59">
        <v>1956.9434699999999</v>
      </c>
      <c r="G1927" s="59">
        <v>0</v>
      </c>
    </row>
    <row r="1928" spans="1:7" s="60" customFormat="1" ht="16.5" hidden="1" customHeight="1" thickTop="1" x14ac:dyDescent="0.25">
      <c r="A1928" s="49" t="str">
        <f t="shared" si="61"/>
        <v>A</v>
      </c>
      <c r="B1928" s="61" t="s">
        <v>315</v>
      </c>
      <c r="C1928" s="61" t="s">
        <v>18</v>
      </c>
      <c r="D1928" s="62">
        <f t="shared" si="60"/>
        <v>1956.9434699999999</v>
      </c>
      <c r="E1928" s="62"/>
      <c r="F1928" s="62">
        <v>1956.9434699999999</v>
      </c>
      <c r="G1928" s="62">
        <v>0</v>
      </c>
    </row>
    <row r="1929" spans="1:7" s="60" customFormat="1" ht="16.5" hidden="1" customHeight="1" x14ac:dyDescent="0.25">
      <c r="A1929" s="49" t="str">
        <f t="shared" si="61"/>
        <v>A</v>
      </c>
      <c r="B1929" s="63" t="s">
        <v>315</v>
      </c>
      <c r="C1929" s="63" t="s">
        <v>20</v>
      </c>
      <c r="D1929" s="64">
        <f t="shared" si="60"/>
        <v>1956.9434699999999</v>
      </c>
      <c r="E1929" s="64"/>
      <c r="F1929" s="64">
        <v>1956.9434699999999</v>
      </c>
      <c r="G1929" s="64">
        <v>0</v>
      </c>
    </row>
    <row r="1930" spans="1:7" s="60" customFormat="1" ht="15.75" hidden="1" thickBot="1" x14ac:dyDescent="0.3">
      <c r="A1930" s="49" t="str">
        <f t="shared" si="61"/>
        <v>A</v>
      </c>
      <c r="B1930" s="57" t="s">
        <v>1097</v>
      </c>
      <c r="C1930" s="58" t="s">
        <v>1098</v>
      </c>
      <c r="D1930" s="59">
        <f t="shared" si="60"/>
        <v>597.20967000000007</v>
      </c>
      <c r="E1930" s="59"/>
      <c r="F1930" s="59">
        <v>597.20967000000007</v>
      </c>
      <c r="G1930" s="59">
        <v>0</v>
      </c>
    </row>
    <row r="1931" spans="1:7" s="60" customFormat="1" ht="16.5" hidden="1" customHeight="1" thickTop="1" x14ac:dyDescent="0.25">
      <c r="A1931" s="49" t="str">
        <f t="shared" si="61"/>
        <v>A</v>
      </c>
      <c r="B1931" s="61" t="s">
        <v>315</v>
      </c>
      <c r="C1931" s="61" t="s">
        <v>18</v>
      </c>
      <c r="D1931" s="62">
        <f t="shared" si="60"/>
        <v>597.20967000000007</v>
      </c>
      <c r="E1931" s="62"/>
      <c r="F1931" s="62">
        <v>597.20967000000007</v>
      </c>
      <c r="G1931" s="62">
        <v>0</v>
      </c>
    </row>
    <row r="1932" spans="1:7" s="60" customFormat="1" ht="16.5" hidden="1" customHeight="1" x14ac:dyDescent="0.25">
      <c r="A1932" s="49" t="str">
        <f t="shared" si="61"/>
        <v>A</v>
      </c>
      <c r="B1932" s="63" t="s">
        <v>315</v>
      </c>
      <c r="C1932" s="63" t="s">
        <v>20</v>
      </c>
      <c r="D1932" s="64">
        <f t="shared" si="60"/>
        <v>597.20967000000007</v>
      </c>
      <c r="E1932" s="64"/>
      <c r="F1932" s="64">
        <v>597.20967000000007</v>
      </c>
      <c r="G1932" s="64">
        <v>0</v>
      </c>
    </row>
    <row r="1933" spans="1:7" s="60" customFormat="1" ht="15.75" hidden="1" thickBot="1" x14ac:dyDescent="0.3">
      <c r="A1933" s="49" t="str">
        <f t="shared" si="61"/>
        <v>A</v>
      </c>
      <c r="B1933" s="57" t="s">
        <v>1099</v>
      </c>
      <c r="C1933" s="58" t="s">
        <v>1100</v>
      </c>
      <c r="D1933" s="59">
        <f t="shared" si="60"/>
        <v>1332.0368999999998</v>
      </c>
      <c r="E1933" s="59"/>
      <c r="F1933" s="59">
        <v>1332.0368999999998</v>
      </c>
      <c r="G1933" s="59">
        <v>0</v>
      </c>
    </row>
    <row r="1934" spans="1:7" s="60" customFormat="1" ht="16.5" hidden="1" customHeight="1" thickTop="1" x14ac:dyDescent="0.25">
      <c r="A1934" s="49" t="str">
        <f t="shared" si="61"/>
        <v>A</v>
      </c>
      <c r="B1934" s="61" t="s">
        <v>315</v>
      </c>
      <c r="C1934" s="61" t="s">
        <v>18</v>
      </c>
      <c r="D1934" s="62">
        <f t="shared" si="60"/>
        <v>1332.0368999999998</v>
      </c>
      <c r="E1934" s="62"/>
      <c r="F1934" s="62">
        <v>1332.0368999999998</v>
      </c>
      <c r="G1934" s="62">
        <v>0</v>
      </c>
    </row>
    <row r="1935" spans="1:7" s="60" customFormat="1" ht="16.5" hidden="1" customHeight="1" x14ac:dyDescent="0.25">
      <c r="A1935" s="49" t="str">
        <f t="shared" si="61"/>
        <v>A</v>
      </c>
      <c r="B1935" s="63" t="s">
        <v>315</v>
      </c>
      <c r="C1935" s="63" t="s">
        <v>20</v>
      </c>
      <c r="D1935" s="64">
        <f t="shared" si="60"/>
        <v>1332.0368999999998</v>
      </c>
      <c r="E1935" s="64"/>
      <c r="F1935" s="64">
        <v>1332.0368999999998</v>
      </c>
      <c r="G1935" s="64">
        <v>0</v>
      </c>
    </row>
    <row r="1936" spans="1:7" s="60" customFormat="1" ht="15.75" hidden="1" thickBot="1" x14ac:dyDescent="0.3">
      <c r="A1936" s="49" t="str">
        <f t="shared" si="61"/>
        <v>A</v>
      </c>
      <c r="B1936" s="57" t="s">
        <v>1101</v>
      </c>
      <c r="C1936" s="58" t="s">
        <v>1102</v>
      </c>
      <c r="D1936" s="59">
        <f t="shared" si="60"/>
        <v>808.18926999999985</v>
      </c>
      <c r="E1936" s="59"/>
      <c r="F1936" s="59">
        <v>808.18926999999985</v>
      </c>
      <c r="G1936" s="59">
        <v>0</v>
      </c>
    </row>
    <row r="1937" spans="1:7" s="60" customFormat="1" ht="16.5" hidden="1" customHeight="1" thickTop="1" x14ac:dyDescent="0.25">
      <c r="A1937" s="49" t="str">
        <f t="shared" si="61"/>
        <v>A</v>
      </c>
      <c r="B1937" s="61" t="s">
        <v>315</v>
      </c>
      <c r="C1937" s="61" t="s">
        <v>18</v>
      </c>
      <c r="D1937" s="62">
        <f t="shared" si="60"/>
        <v>808.18926999999985</v>
      </c>
      <c r="E1937" s="62"/>
      <c r="F1937" s="62">
        <v>808.18926999999985</v>
      </c>
      <c r="G1937" s="62">
        <v>0</v>
      </c>
    </row>
    <row r="1938" spans="1:7" s="60" customFormat="1" ht="16.5" hidden="1" customHeight="1" x14ac:dyDescent="0.25">
      <c r="A1938" s="49" t="str">
        <f t="shared" si="61"/>
        <v>A</v>
      </c>
      <c r="B1938" s="63" t="s">
        <v>315</v>
      </c>
      <c r="C1938" s="63" t="s">
        <v>20</v>
      </c>
      <c r="D1938" s="64">
        <f t="shared" si="60"/>
        <v>808.18926999999985</v>
      </c>
      <c r="E1938" s="64"/>
      <c r="F1938" s="64">
        <v>808.18926999999985</v>
      </c>
      <c r="G1938" s="64">
        <v>0</v>
      </c>
    </row>
    <row r="1939" spans="1:7" s="60" customFormat="1" ht="15.75" hidden="1" thickBot="1" x14ac:dyDescent="0.3">
      <c r="A1939" s="49" t="str">
        <f t="shared" si="61"/>
        <v>A</v>
      </c>
      <c r="B1939" s="57" t="s">
        <v>1103</v>
      </c>
      <c r="C1939" s="58" t="s">
        <v>1104</v>
      </c>
      <c r="D1939" s="59">
        <f t="shared" si="60"/>
        <v>1193.4771599999999</v>
      </c>
      <c r="E1939" s="59"/>
      <c r="F1939" s="59">
        <v>1193.4771599999999</v>
      </c>
      <c r="G1939" s="59">
        <v>0</v>
      </c>
    </row>
    <row r="1940" spans="1:7" s="60" customFormat="1" ht="16.5" hidden="1" customHeight="1" thickTop="1" x14ac:dyDescent="0.25">
      <c r="A1940" s="49" t="str">
        <f t="shared" si="61"/>
        <v>A</v>
      </c>
      <c r="B1940" s="61" t="s">
        <v>315</v>
      </c>
      <c r="C1940" s="61" t="s">
        <v>18</v>
      </c>
      <c r="D1940" s="62">
        <f t="shared" si="60"/>
        <v>1193.4771599999999</v>
      </c>
      <c r="E1940" s="62"/>
      <c r="F1940" s="62">
        <v>1193.4771599999999</v>
      </c>
      <c r="G1940" s="62">
        <v>0</v>
      </c>
    </row>
    <row r="1941" spans="1:7" s="60" customFormat="1" ht="16.5" hidden="1" customHeight="1" x14ac:dyDescent="0.25">
      <c r="A1941" s="49" t="str">
        <f t="shared" si="61"/>
        <v>A</v>
      </c>
      <c r="B1941" s="63" t="s">
        <v>315</v>
      </c>
      <c r="C1941" s="63" t="s">
        <v>20</v>
      </c>
      <c r="D1941" s="64">
        <f t="shared" si="60"/>
        <v>1193.4771599999999</v>
      </c>
      <c r="E1941" s="64"/>
      <c r="F1941" s="64">
        <v>1193.4771599999999</v>
      </c>
      <c r="G1941" s="64">
        <v>0</v>
      </c>
    </row>
    <row r="1942" spans="1:7" s="60" customFormat="1" ht="15.75" hidden="1" thickBot="1" x14ac:dyDescent="0.3">
      <c r="A1942" s="49" t="str">
        <f t="shared" si="61"/>
        <v>A</v>
      </c>
      <c r="B1942" s="57" t="s">
        <v>1105</v>
      </c>
      <c r="C1942" s="58" t="s">
        <v>1106</v>
      </c>
      <c r="D1942" s="59">
        <f t="shared" si="60"/>
        <v>1172.21947</v>
      </c>
      <c r="E1942" s="59"/>
      <c r="F1942" s="59">
        <v>1172.21947</v>
      </c>
      <c r="G1942" s="59">
        <v>0</v>
      </c>
    </row>
    <row r="1943" spans="1:7" s="60" customFormat="1" ht="16.5" hidden="1" customHeight="1" thickTop="1" x14ac:dyDescent="0.25">
      <c r="A1943" s="49" t="str">
        <f t="shared" si="61"/>
        <v>A</v>
      </c>
      <c r="B1943" s="61" t="s">
        <v>315</v>
      </c>
      <c r="C1943" s="61" t="s">
        <v>18</v>
      </c>
      <c r="D1943" s="62">
        <f t="shared" si="60"/>
        <v>1172.21947</v>
      </c>
      <c r="E1943" s="62"/>
      <c r="F1943" s="62">
        <v>1172.21947</v>
      </c>
      <c r="G1943" s="62">
        <v>0</v>
      </c>
    </row>
    <row r="1944" spans="1:7" s="60" customFormat="1" ht="16.5" hidden="1" customHeight="1" x14ac:dyDescent="0.25">
      <c r="A1944" s="49" t="str">
        <f t="shared" si="61"/>
        <v>A</v>
      </c>
      <c r="B1944" s="63" t="s">
        <v>315</v>
      </c>
      <c r="C1944" s="63" t="s">
        <v>20</v>
      </c>
      <c r="D1944" s="64">
        <f t="shared" si="60"/>
        <v>1172.21947</v>
      </c>
      <c r="E1944" s="64"/>
      <c r="F1944" s="64">
        <v>1172.21947</v>
      </c>
      <c r="G1944" s="64">
        <v>0</v>
      </c>
    </row>
    <row r="1945" spans="1:7" s="60" customFormat="1" ht="15.75" hidden="1" thickBot="1" x14ac:dyDescent="0.3">
      <c r="A1945" s="49" t="str">
        <f t="shared" si="61"/>
        <v>A</v>
      </c>
      <c r="B1945" s="57" t="s">
        <v>1107</v>
      </c>
      <c r="C1945" s="58" t="s">
        <v>1108</v>
      </c>
      <c r="D1945" s="59">
        <f t="shared" si="60"/>
        <v>666.63834999999995</v>
      </c>
      <c r="E1945" s="59"/>
      <c r="F1945" s="59">
        <v>666.63834999999995</v>
      </c>
      <c r="G1945" s="59">
        <v>0</v>
      </c>
    </row>
    <row r="1946" spans="1:7" s="60" customFormat="1" ht="16.5" hidden="1" customHeight="1" thickTop="1" x14ac:dyDescent="0.25">
      <c r="A1946" s="49" t="str">
        <f t="shared" si="61"/>
        <v>A</v>
      </c>
      <c r="B1946" s="61" t="s">
        <v>315</v>
      </c>
      <c r="C1946" s="61" t="s">
        <v>18</v>
      </c>
      <c r="D1946" s="62">
        <f t="shared" si="60"/>
        <v>666.63834999999995</v>
      </c>
      <c r="E1946" s="62"/>
      <c r="F1946" s="62">
        <v>666.63834999999995</v>
      </c>
      <c r="G1946" s="62">
        <v>0</v>
      </c>
    </row>
    <row r="1947" spans="1:7" s="60" customFormat="1" ht="16.5" hidden="1" customHeight="1" x14ac:dyDescent="0.25">
      <c r="A1947" s="49" t="str">
        <f t="shared" si="61"/>
        <v>A</v>
      </c>
      <c r="B1947" s="63" t="s">
        <v>315</v>
      </c>
      <c r="C1947" s="63" t="s">
        <v>20</v>
      </c>
      <c r="D1947" s="64">
        <f t="shared" si="60"/>
        <v>666.63834999999995</v>
      </c>
      <c r="E1947" s="64"/>
      <c r="F1947" s="64">
        <v>666.63834999999995</v>
      </c>
      <c r="G1947" s="64">
        <v>0</v>
      </c>
    </row>
    <row r="1948" spans="1:7" s="60" customFormat="1" ht="26.25" hidden="1" thickBot="1" x14ac:dyDescent="0.3">
      <c r="A1948" s="49" t="str">
        <f t="shared" si="61"/>
        <v>A</v>
      </c>
      <c r="B1948" s="57" t="s">
        <v>1109</v>
      </c>
      <c r="C1948" s="58" t="s">
        <v>1110</v>
      </c>
      <c r="D1948" s="59">
        <f t="shared" si="60"/>
        <v>1100.8573100000001</v>
      </c>
      <c r="E1948" s="59"/>
      <c r="F1948" s="59">
        <v>1100.8573100000001</v>
      </c>
      <c r="G1948" s="59">
        <v>0</v>
      </c>
    </row>
    <row r="1949" spans="1:7" s="60" customFormat="1" ht="16.5" hidden="1" customHeight="1" thickTop="1" x14ac:dyDescent="0.25">
      <c r="A1949" s="49" t="str">
        <f t="shared" si="61"/>
        <v>A</v>
      </c>
      <c r="B1949" s="61" t="s">
        <v>315</v>
      </c>
      <c r="C1949" s="61" t="s">
        <v>18</v>
      </c>
      <c r="D1949" s="62">
        <f t="shared" si="60"/>
        <v>1100.8573100000001</v>
      </c>
      <c r="E1949" s="62"/>
      <c r="F1949" s="62">
        <v>1100.8573100000001</v>
      </c>
      <c r="G1949" s="62">
        <v>0</v>
      </c>
    </row>
    <row r="1950" spans="1:7" s="60" customFormat="1" ht="16.5" hidden="1" customHeight="1" x14ac:dyDescent="0.25">
      <c r="A1950" s="49" t="str">
        <f t="shared" si="61"/>
        <v>A</v>
      </c>
      <c r="B1950" s="63" t="s">
        <v>315</v>
      </c>
      <c r="C1950" s="63" t="s">
        <v>20</v>
      </c>
      <c r="D1950" s="64">
        <f t="shared" si="60"/>
        <v>1100.8573100000001</v>
      </c>
      <c r="E1950" s="64"/>
      <c r="F1950" s="64">
        <v>1100.8573100000001</v>
      </c>
      <c r="G1950" s="64">
        <v>0</v>
      </c>
    </row>
    <row r="1951" spans="1:7" s="60" customFormat="1" ht="15.75" hidden="1" thickBot="1" x14ac:dyDescent="0.3">
      <c r="A1951" s="49" t="str">
        <f t="shared" si="61"/>
        <v>A</v>
      </c>
      <c r="B1951" s="57" t="s">
        <v>1111</v>
      </c>
      <c r="C1951" s="58" t="s">
        <v>1112</v>
      </c>
      <c r="D1951" s="59">
        <f t="shared" si="60"/>
        <v>1224.2555899999998</v>
      </c>
      <c r="E1951" s="59"/>
      <c r="F1951" s="59">
        <v>1224.2555899999998</v>
      </c>
      <c r="G1951" s="59">
        <v>0</v>
      </c>
    </row>
    <row r="1952" spans="1:7" s="60" customFormat="1" ht="16.5" hidden="1" customHeight="1" thickTop="1" x14ac:dyDescent="0.25">
      <c r="A1952" s="49" t="str">
        <f t="shared" si="61"/>
        <v>A</v>
      </c>
      <c r="B1952" s="61" t="s">
        <v>315</v>
      </c>
      <c r="C1952" s="61" t="s">
        <v>18</v>
      </c>
      <c r="D1952" s="62">
        <f t="shared" si="60"/>
        <v>1224.2555899999998</v>
      </c>
      <c r="E1952" s="62"/>
      <c r="F1952" s="62">
        <v>1224.2555899999998</v>
      </c>
      <c r="G1952" s="62">
        <v>0</v>
      </c>
    </row>
    <row r="1953" spans="1:7" s="60" customFormat="1" ht="16.5" hidden="1" customHeight="1" x14ac:dyDescent="0.25">
      <c r="A1953" s="49" t="str">
        <f t="shared" si="61"/>
        <v>A</v>
      </c>
      <c r="B1953" s="63" t="s">
        <v>315</v>
      </c>
      <c r="C1953" s="63" t="s">
        <v>20</v>
      </c>
      <c r="D1953" s="64">
        <f t="shared" si="60"/>
        <v>1224.2555899999998</v>
      </c>
      <c r="E1953" s="64"/>
      <c r="F1953" s="64">
        <v>1224.2555899999998</v>
      </c>
      <c r="G1953" s="64">
        <v>0</v>
      </c>
    </row>
    <row r="1954" spans="1:7" s="60" customFormat="1" ht="15.75" hidden="1" thickBot="1" x14ac:dyDescent="0.3">
      <c r="A1954" s="49" t="str">
        <f t="shared" si="61"/>
        <v>A</v>
      </c>
      <c r="B1954" s="57" t="s">
        <v>1113</v>
      </c>
      <c r="C1954" s="58" t="s">
        <v>1114</v>
      </c>
      <c r="D1954" s="59">
        <f t="shared" si="60"/>
        <v>1609.7046</v>
      </c>
      <c r="E1954" s="59"/>
      <c r="F1954" s="59">
        <v>1609.7046</v>
      </c>
      <c r="G1954" s="59">
        <v>0</v>
      </c>
    </row>
    <row r="1955" spans="1:7" s="60" customFormat="1" ht="16.5" hidden="1" customHeight="1" thickTop="1" x14ac:dyDescent="0.25">
      <c r="A1955" s="49" t="str">
        <f t="shared" si="61"/>
        <v>A</v>
      </c>
      <c r="B1955" s="61" t="s">
        <v>315</v>
      </c>
      <c r="C1955" s="61" t="s">
        <v>18</v>
      </c>
      <c r="D1955" s="62">
        <f t="shared" si="60"/>
        <v>1609.7046</v>
      </c>
      <c r="E1955" s="62"/>
      <c r="F1955" s="62">
        <v>1609.7046</v>
      </c>
      <c r="G1955" s="62">
        <v>0</v>
      </c>
    </row>
    <row r="1956" spans="1:7" s="60" customFormat="1" ht="16.5" hidden="1" customHeight="1" x14ac:dyDescent="0.25">
      <c r="A1956" s="49" t="str">
        <f t="shared" si="61"/>
        <v>A</v>
      </c>
      <c r="B1956" s="63" t="s">
        <v>315</v>
      </c>
      <c r="C1956" s="63" t="s">
        <v>20</v>
      </c>
      <c r="D1956" s="64">
        <f t="shared" si="60"/>
        <v>1609.7046</v>
      </c>
      <c r="E1956" s="64"/>
      <c r="F1956" s="64">
        <v>1609.7046</v>
      </c>
      <c r="G1956" s="64">
        <v>0</v>
      </c>
    </row>
    <row r="1957" spans="1:7" s="60" customFormat="1" ht="15.75" hidden="1" thickBot="1" x14ac:dyDescent="0.3">
      <c r="A1957" s="49" t="str">
        <f t="shared" si="61"/>
        <v>A</v>
      </c>
      <c r="B1957" s="57" t="s">
        <v>1115</v>
      </c>
      <c r="C1957" s="58" t="s">
        <v>1116</v>
      </c>
      <c r="D1957" s="59">
        <f t="shared" si="60"/>
        <v>1186.6096499999999</v>
      </c>
      <c r="E1957" s="59"/>
      <c r="F1957" s="59">
        <v>1186.6096499999999</v>
      </c>
      <c r="G1957" s="59">
        <v>0</v>
      </c>
    </row>
    <row r="1958" spans="1:7" s="60" customFormat="1" ht="16.5" hidden="1" customHeight="1" thickTop="1" x14ac:dyDescent="0.25">
      <c r="A1958" s="49" t="str">
        <f t="shared" si="61"/>
        <v>A</v>
      </c>
      <c r="B1958" s="61" t="s">
        <v>315</v>
      </c>
      <c r="C1958" s="61" t="s">
        <v>18</v>
      </c>
      <c r="D1958" s="62">
        <f t="shared" si="60"/>
        <v>1186.6096499999999</v>
      </c>
      <c r="E1958" s="62"/>
      <c r="F1958" s="62">
        <v>1186.6096499999999</v>
      </c>
      <c r="G1958" s="62">
        <v>0</v>
      </c>
    </row>
    <row r="1959" spans="1:7" s="60" customFormat="1" ht="16.5" hidden="1" customHeight="1" x14ac:dyDescent="0.25">
      <c r="A1959" s="49" t="str">
        <f t="shared" si="61"/>
        <v>A</v>
      </c>
      <c r="B1959" s="63" t="s">
        <v>315</v>
      </c>
      <c r="C1959" s="63" t="s">
        <v>20</v>
      </c>
      <c r="D1959" s="64">
        <f t="shared" si="60"/>
        <v>1186.6096499999999</v>
      </c>
      <c r="E1959" s="64"/>
      <c r="F1959" s="64">
        <v>1186.6096499999999</v>
      </c>
      <c r="G1959" s="64">
        <v>0</v>
      </c>
    </row>
    <row r="1960" spans="1:7" s="60" customFormat="1" ht="15.75" hidden="1" thickBot="1" x14ac:dyDescent="0.3">
      <c r="A1960" s="49" t="str">
        <f t="shared" si="61"/>
        <v>A</v>
      </c>
      <c r="B1960" s="57" t="s">
        <v>1117</v>
      </c>
      <c r="C1960" s="58" t="s">
        <v>1118</v>
      </c>
      <c r="D1960" s="59">
        <f t="shared" si="60"/>
        <v>872.9673600000001</v>
      </c>
      <c r="E1960" s="59"/>
      <c r="F1960" s="59">
        <v>872.9673600000001</v>
      </c>
      <c r="G1960" s="59">
        <v>0</v>
      </c>
    </row>
    <row r="1961" spans="1:7" s="60" customFormat="1" ht="16.5" hidden="1" customHeight="1" thickTop="1" x14ac:dyDescent="0.25">
      <c r="A1961" s="49" t="str">
        <f t="shared" si="61"/>
        <v>A</v>
      </c>
      <c r="B1961" s="61" t="s">
        <v>315</v>
      </c>
      <c r="C1961" s="61" t="s">
        <v>18</v>
      </c>
      <c r="D1961" s="62">
        <f t="shared" si="60"/>
        <v>872.9673600000001</v>
      </c>
      <c r="E1961" s="62"/>
      <c r="F1961" s="62">
        <v>872.9673600000001</v>
      </c>
      <c r="G1961" s="62">
        <v>0</v>
      </c>
    </row>
    <row r="1962" spans="1:7" s="60" customFormat="1" ht="16.5" hidden="1" customHeight="1" x14ac:dyDescent="0.25">
      <c r="A1962" s="49" t="str">
        <f t="shared" si="61"/>
        <v>A</v>
      </c>
      <c r="B1962" s="63" t="s">
        <v>315</v>
      </c>
      <c r="C1962" s="63" t="s">
        <v>20</v>
      </c>
      <c r="D1962" s="64">
        <f t="shared" si="60"/>
        <v>872.9673600000001</v>
      </c>
      <c r="E1962" s="64"/>
      <c r="F1962" s="64">
        <v>872.9673600000001</v>
      </c>
      <c r="G1962" s="64">
        <v>0</v>
      </c>
    </row>
    <row r="1963" spans="1:7" s="60" customFormat="1" ht="15.75" hidden="1" thickBot="1" x14ac:dyDescent="0.3">
      <c r="A1963" s="49" t="str">
        <f t="shared" si="61"/>
        <v>A</v>
      </c>
      <c r="B1963" s="57" t="s">
        <v>1119</v>
      </c>
      <c r="C1963" s="58" t="s">
        <v>1120</v>
      </c>
      <c r="D1963" s="59">
        <f t="shared" si="60"/>
        <v>4121.4412000000002</v>
      </c>
      <c r="E1963" s="59"/>
      <c r="F1963" s="59">
        <v>4121.4412000000002</v>
      </c>
      <c r="G1963" s="59">
        <v>0</v>
      </c>
    </row>
    <row r="1964" spans="1:7" s="60" customFormat="1" ht="16.5" hidden="1" customHeight="1" thickTop="1" x14ac:dyDescent="0.25">
      <c r="A1964" s="49" t="str">
        <f t="shared" si="61"/>
        <v>A</v>
      </c>
      <c r="B1964" s="61" t="s">
        <v>315</v>
      </c>
      <c r="C1964" s="61" t="s">
        <v>18</v>
      </c>
      <c r="D1964" s="62">
        <f t="shared" si="60"/>
        <v>4121.4412000000002</v>
      </c>
      <c r="E1964" s="62"/>
      <c r="F1964" s="62">
        <v>4121.4412000000002</v>
      </c>
      <c r="G1964" s="62">
        <v>0</v>
      </c>
    </row>
    <row r="1965" spans="1:7" s="60" customFormat="1" ht="16.5" hidden="1" customHeight="1" x14ac:dyDescent="0.25">
      <c r="A1965" s="49" t="str">
        <f t="shared" si="61"/>
        <v>A</v>
      </c>
      <c r="B1965" s="63" t="s">
        <v>315</v>
      </c>
      <c r="C1965" s="63" t="s">
        <v>20</v>
      </c>
      <c r="D1965" s="64">
        <f t="shared" si="60"/>
        <v>4121.4412000000002</v>
      </c>
      <c r="E1965" s="64"/>
      <c r="F1965" s="64">
        <v>4121.4412000000002</v>
      </c>
      <c r="G1965" s="64">
        <v>0</v>
      </c>
    </row>
    <row r="1966" spans="1:7" s="60" customFormat="1" ht="15.75" hidden="1" thickBot="1" x14ac:dyDescent="0.3">
      <c r="A1966" s="49" t="str">
        <f t="shared" si="61"/>
        <v>A</v>
      </c>
      <c r="B1966" s="57" t="s">
        <v>1121</v>
      </c>
      <c r="C1966" s="58" t="s">
        <v>1122</v>
      </c>
      <c r="D1966" s="59">
        <f t="shared" si="60"/>
        <v>1136.5424500000001</v>
      </c>
      <c r="E1966" s="59"/>
      <c r="F1966" s="59">
        <v>1136.5424500000001</v>
      </c>
      <c r="G1966" s="59">
        <v>0</v>
      </c>
    </row>
    <row r="1967" spans="1:7" s="60" customFormat="1" ht="16.5" hidden="1" customHeight="1" thickTop="1" x14ac:dyDescent="0.25">
      <c r="A1967" s="49" t="str">
        <f t="shared" si="61"/>
        <v>A</v>
      </c>
      <c r="B1967" s="61" t="s">
        <v>315</v>
      </c>
      <c r="C1967" s="61" t="s">
        <v>18</v>
      </c>
      <c r="D1967" s="62">
        <f t="shared" si="60"/>
        <v>1136.5424500000001</v>
      </c>
      <c r="E1967" s="62"/>
      <c r="F1967" s="62">
        <v>1136.5424500000001</v>
      </c>
      <c r="G1967" s="62">
        <v>0</v>
      </c>
    </row>
    <row r="1968" spans="1:7" s="60" customFormat="1" ht="16.5" hidden="1" customHeight="1" x14ac:dyDescent="0.25">
      <c r="A1968" s="49" t="str">
        <f t="shared" si="61"/>
        <v>A</v>
      </c>
      <c r="B1968" s="63" t="s">
        <v>315</v>
      </c>
      <c r="C1968" s="63" t="s">
        <v>20</v>
      </c>
      <c r="D1968" s="64">
        <f t="shared" si="60"/>
        <v>1136.5424500000001</v>
      </c>
      <c r="E1968" s="64"/>
      <c r="F1968" s="64">
        <v>1136.5424500000001</v>
      </c>
      <c r="G1968" s="64">
        <v>0</v>
      </c>
    </row>
    <row r="1969" spans="1:7" s="60" customFormat="1" ht="39" hidden="1" thickBot="1" x14ac:dyDescent="0.3">
      <c r="A1969" s="49" t="str">
        <f t="shared" si="61"/>
        <v>A</v>
      </c>
      <c r="B1969" s="57" t="s">
        <v>1123</v>
      </c>
      <c r="C1969" s="58" t="s">
        <v>1124</v>
      </c>
      <c r="D1969" s="59">
        <f t="shared" si="60"/>
        <v>1043.9679599999999</v>
      </c>
      <c r="E1969" s="59"/>
      <c r="F1969" s="59">
        <v>1043.9679599999999</v>
      </c>
      <c r="G1969" s="59">
        <v>0</v>
      </c>
    </row>
    <row r="1970" spans="1:7" s="60" customFormat="1" ht="16.5" hidden="1" customHeight="1" thickTop="1" x14ac:dyDescent="0.25">
      <c r="A1970" s="49" t="str">
        <f t="shared" si="61"/>
        <v>A</v>
      </c>
      <c r="B1970" s="61" t="s">
        <v>315</v>
      </c>
      <c r="C1970" s="61" t="s">
        <v>18</v>
      </c>
      <c r="D1970" s="62">
        <f t="shared" si="60"/>
        <v>1043.9679599999999</v>
      </c>
      <c r="E1970" s="62"/>
      <c r="F1970" s="62">
        <v>1043.9679599999999</v>
      </c>
      <c r="G1970" s="62">
        <v>0</v>
      </c>
    </row>
    <row r="1971" spans="1:7" s="60" customFormat="1" ht="16.5" hidden="1" customHeight="1" x14ac:dyDescent="0.25">
      <c r="A1971" s="49" t="str">
        <f t="shared" si="61"/>
        <v>A</v>
      </c>
      <c r="B1971" s="63" t="s">
        <v>315</v>
      </c>
      <c r="C1971" s="63" t="s">
        <v>20</v>
      </c>
      <c r="D1971" s="64">
        <f t="shared" si="60"/>
        <v>1043.9679599999999</v>
      </c>
      <c r="E1971" s="64"/>
      <c r="F1971" s="64">
        <v>1043.9679599999999</v>
      </c>
      <c r="G1971" s="64">
        <v>0</v>
      </c>
    </row>
    <row r="1972" spans="1:7" s="60" customFormat="1" ht="26.25" hidden="1" thickBot="1" x14ac:dyDescent="0.3">
      <c r="A1972" s="49" t="str">
        <f t="shared" si="61"/>
        <v>A</v>
      </c>
      <c r="B1972" s="57" t="s">
        <v>1125</v>
      </c>
      <c r="C1972" s="58" t="s">
        <v>1126</v>
      </c>
      <c r="D1972" s="59">
        <f t="shared" si="60"/>
        <v>3143.6242699999998</v>
      </c>
      <c r="E1972" s="59"/>
      <c r="F1972" s="59">
        <v>3143.6242699999998</v>
      </c>
      <c r="G1972" s="59">
        <v>0</v>
      </c>
    </row>
    <row r="1973" spans="1:7" s="60" customFormat="1" ht="16.5" hidden="1" customHeight="1" thickTop="1" x14ac:dyDescent="0.25">
      <c r="A1973" s="49" t="str">
        <f t="shared" si="61"/>
        <v>A</v>
      </c>
      <c r="B1973" s="61" t="s">
        <v>315</v>
      </c>
      <c r="C1973" s="61" t="s">
        <v>18</v>
      </c>
      <c r="D1973" s="62">
        <f t="shared" si="60"/>
        <v>3143.6242699999998</v>
      </c>
      <c r="E1973" s="62"/>
      <c r="F1973" s="62">
        <v>3143.6242699999998</v>
      </c>
      <c r="G1973" s="62">
        <v>0</v>
      </c>
    </row>
    <row r="1974" spans="1:7" s="60" customFormat="1" ht="16.5" hidden="1" customHeight="1" x14ac:dyDescent="0.25">
      <c r="A1974" s="49" t="str">
        <f t="shared" si="61"/>
        <v>A</v>
      </c>
      <c r="B1974" s="63" t="s">
        <v>315</v>
      </c>
      <c r="C1974" s="63" t="s">
        <v>20</v>
      </c>
      <c r="D1974" s="64">
        <f t="shared" si="60"/>
        <v>3143.6242699999998</v>
      </c>
      <c r="E1974" s="64"/>
      <c r="F1974" s="64">
        <v>3143.6242699999998</v>
      </c>
      <c r="G1974" s="64">
        <v>0</v>
      </c>
    </row>
    <row r="1975" spans="1:7" s="60" customFormat="1" ht="15.75" hidden="1" thickBot="1" x14ac:dyDescent="0.3">
      <c r="A1975" s="49" t="str">
        <f t="shared" si="61"/>
        <v>A</v>
      </c>
      <c r="B1975" s="57" t="s">
        <v>1127</v>
      </c>
      <c r="C1975" s="58" t="s">
        <v>1128</v>
      </c>
      <c r="D1975" s="59">
        <f t="shared" si="60"/>
        <v>834.08330000000001</v>
      </c>
      <c r="E1975" s="59"/>
      <c r="F1975" s="59">
        <v>834.08330000000001</v>
      </c>
      <c r="G1975" s="59">
        <v>0</v>
      </c>
    </row>
    <row r="1976" spans="1:7" s="60" customFormat="1" ht="16.5" hidden="1" customHeight="1" thickTop="1" x14ac:dyDescent="0.25">
      <c r="A1976" s="49" t="str">
        <f t="shared" si="61"/>
        <v>A</v>
      </c>
      <c r="B1976" s="61" t="s">
        <v>315</v>
      </c>
      <c r="C1976" s="61" t="s">
        <v>18</v>
      </c>
      <c r="D1976" s="62">
        <f t="shared" si="60"/>
        <v>834.08330000000001</v>
      </c>
      <c r="E1976" s="62"/>
      <c r="F1976" s="62">
        <v>834.08330000000001</v>
      </c>
      <c r="G1976" s="62">
        <v>0</v>
      </c>
    </row>
    <row r="1977" spans="1:7" s="60" customFormat="1" ht="16.5" hidden="1" customHeight="1" x14ac:dyDescent="0.25">
      <c r="A1977" s="49" t="str">
        <f t="shared" si="61"/>
        <v>A</v>
      </c>
      <c r="B1977" s="63" t="s">
        <v>315</v>
      </c>
      <c r="C1977" s="63" t="s">
        <v>20</v>
      </c>
      <c r="D1977" s="64">
        <f t="shared" si="60"/>
        <v>834.08330000000001</v>
      </c>
      <c r="E1977" s="64"/>
      <c r="F1977" s="64">
        <v>834.08330000000001</v>
      </c>
      <c r="G1977" s="64">
        <v>0</v>
      </c>
    </row>
    <row r="1978" spans="1:7" s="60" customFormat="1" ht="26.25" hidden="1" thickBot="1" x14ac:dyDescent="0.3">
      <c r="A1978" s="49" t="str">
        <f t="shared" si="61"/>
        <v>A</v>
      </c>
      <c r="B1978" s="57" t="s">
        <v>1129</v>
      </c>
      <c r="C1978" s="58" t="s">
        <v>1130</v>
      </c>
      <c r="D1978" s="59">
        <f t="shared" si="60"/>
        <v>507.30913999999996</v>
      </c>
      <c r="E1978" s="59"/>
      <c r="F1978" s="59">
        <v>507.30913999999996</v>
      </c>
      <c r="G1978" s="59">
        <v>0</v>
      </c>
    </row>
    <row r="1979" spans="1:7" s="60" customFormat="1" ht="16.5" hidden="1" customHeight="1" thickTop="1" x14ac:dyDescent="0.25">
      <c r="A1979" s="49" t="str">
        <f t="shared" si="61"/>
        <v>A</v>
      </c>
      <c r="B1979" s="61" t="s">
        <v>315</v>
      </c>
      <c r="C1979" s="61" t="s">
        <v>18</v>
      </c>
      <c r="D1979" s="62">
        <f t="shared" si="60"/>
        <v>507.30913999999996</v>
      </c>
      <c r="E1979" s="62"/>
      <c r="F1979" s="62">
        <v>507.30913999999996</v>
      </c>
      <c r="G1979" s="62">
        <v>0</v>
      </c>
    </row>
    <row r="1980" spans="1:7" s="60" customFormat="1" ht="16.5" hidden="1" customHeight="1" x14ac:dyDescent="0.25">
      <c r="A1980" s="49" t="str">
        <f t="shared" si="61"/>
        <v>A</v>
      </c>
      <c r="B1980" s="63" t="s">
        <v>315</v>
      </c>
      <c r="C1980" s="63" t="s">
        <v>20</v>
      </c>
      <c r="D1980" s="64">
        <f t="shared" si="60"/>
        <v>507.30913999999996</v>
      </c>
      <c r="E1980" s="64"/>
      <c r="F1980" s="64">
        <v>507.30913999999996</v>
      </c>
      <c r="G1980" s="64">
        <v>0</v>
      </c>
    </row>
    <row r="1981" spans="1:7" s="60" customFormat="1" ht="15.75" hidden="1" thickBot="1" x14ac:dyDescent="0.3">
      <c r="A1981" s="49" t="str">
        <f t="shared" si="61"/>
        <v>A</v>
      </c>
      <c r="B1981" s="57" t="s">
        <v>1131</v>
      </c>
      <c r="C1981" s="58" t="s">
        <v>1132</v>
      </c>
      <c r="D1981" s="59">
        <f t="shared" si="60"/>
        <v>712.08692000000008</v>
      </c>
      <c r="E1981" s="59"/>
      <c r="F1981" s="59">
        <v>712.08692000000008</v>
      </c>
      <c r="G1981" s="59">
        <v>0</v>
      </c>
    </row>
    <row r="1982" spans="1:7" s="60" customFormat="1" ht="16.5" hidden="1" customHeight="1" thickTop="1" x14ac:dyDescent="0.25">
      <c r="A1982" s="49" t="str">
        <f t="shared" si="61"/>
        <v>A</v>
      </c>
      <c r="B1982" s="61" t="s">
        <v>315</v>
      </c>
      <c r="C1982" s="61" t="s">
        <v>18</v>
      </c>
      <c r="D1982" s="62">
        <f t="shared" si="60"/>
        <v>712.08692000000008</v>
      </c>
      <c r="E1982" s="62"/>
      <c r="F1982" s="62">
        <v>712.08692000000008</v>
      </c>
      <c r="G1982" s="62">
        <v>0</v>
      </c>
    </row>
    <row r="1983" spans="1:7" s="60" customFormat="1" ht="16.5" hidden="1" customHeight="1" x14ac:dyDescent="0.25">
      <c r="A1983" s="49" t="str">
        <f t="shared" si="61"/>
        <v>A</v>
      </c>
      <c r="B1983" s="63" t="s">
        <v>315</v>
      </c>
      <c r="C1983" s="63" t="s">
        <v>20</v>
      </c>
      <c r="D1983" s="64">
        <f t="shared" si="60"/>
        <v>712.08692000000008</v>
      </c>
      <c r="E1983" s="64"/>
      <c r="F1983" s="64">
        <v>712.08692000000008</v>
      </c>
      <c r="G1983" s="64">
        <v>0</v>
      </c>
    </row>
    <row r="1984" spans="1:7" s="60" customFormat="1" ht="15.75" hidden="1" thickBot="1" x14ac:dyDescent="0.3">
      <c r="A1984" s="49" t="str">
        <f t="shared" si="61"/>
        <v>A</v>
      </c>
      <c r="B1984" s="57" t="s">
        <v>1133</v>
      </c>
      <c r="C1984" s="58" t="s">
        <v>1134</v>
      </c>
      <c r="D1984" s="59">
        <f t="shared" si="60"/>
        <v>1625.06989</v>
      </c>
      <c r="E1984" s="59"/>
      <c r="F1984" s="59">
        <v>1625.06989</v>
      </c>
      <c r="G1984" s="59">
        <v>0</v>
      </c>
    </row>
    <row r="1985" spans="1:7" s="60" customFormat="1" ht="16.5" hidden="1" customHeight="1" thickTop="1" x14ac:dyDescent="0.25">
      <c r="A1985" s="49" t="str">
        <f t="shared" si="61"/>
        <v>A</v>
      </c>
      <c r="B1985" s="61" t="s">
        <v>315</v>
      </c>
      <c r="C1985" s="61" t="s">
        <v>18</v>
      </c>
      <c r="D1985" s="62">
        <f t="shared" si="60"/>
        <v>1625.06989</v>
      </c>
      <c r="E1985" s="62"/>
      <c r="F1985" s="62">
        <v>1625.06989</v>
      </c>
      <c r="G1985" s="62">
        <v>0</v>
      </c>
    </row>
    <row r="1986" spans="1:7" s="60" customFormat="1" ht="16.5" hidden="1" customHeight="1" x14ac:dyDescent="0.25">
      <c r="A1986" s="49" t="str">
        <f t="shared" si="61"/>
        <v>A</v>
      </c>
      <c r="B1986" s="63" t="s">
        <v>315</v>
      </c>
      <c r="C1986" s="63" t="s">
        <v>20</v>
      </c>
      <c r="D1986" s="64">
        <f t="shared" si="60"/>
        <v>1625.06989</v>
      </c>
      <c r="E1986" s="64"/>
      <c r="F1986" s="64">
        <v>1625.06989</v>
      </c>
      <c r="G1986" s="64">
        <v>0</v>
      </c>
    </row>
    <row r="1987" spans="1:7" s="60" customFormat="1" ht="15.75" hidden="1" thickBot="1" x14ac:dyDescent="0.3">
      <c r="A1987" s="49" t="str">
        <f t="shared" si="61"/>
        <v>A</v>
      </c>
      <c r="B1987" s="57" t="s">
        <v>1135</v>
      </c>
      <c r="C1987" s="58" t="s">
        <v>1136</v>
      </c>
      <c r="D1987" s="59">
        <f t="shared" ref="D1987:D2050" si="62">-E1987+F1987+G1987</f>
        <v>912.67838000000006</v>
      </c>
      <c r="E1987" s="59"/>
      <c r="F1987" s="59">
        <v>912.67838000000006</v>
      </c>
      <c r="G1987" s="59">
        <v>0</v>
      </c>
    </row>
    <row r="1988" spans="1:7" s="60" customFormat="1" ht="16.5" hidden="1" customHeight="1" thickTop="1" x14ac:dyDescent="0.25">
      <c r="A1988" s="49" t="str">
        <f t="shared" ref="A1988:A2051" si="63">IF(OR(D1988&lt;&gt;0,),"A","B")</f>
        <v>A</v>
      </c>
      <c r="B1988" s="61" t="s">
        <v>315</v>
      </c>
      <c r="C1988" s="61" t="s">
        <v>18</v>
      </c>
      <c r="D1988" s="62">
        <f t="shared" si="62"/>
        <v>912.67838000000006</v>
      </c>
      <c r="E1988" s="62"/>
      <c r="F1988" s="62">
        <v>912.67838000000006</v>
      </c>
      <c r="G1988" s="62">
        <v>0</v>
      </c>
    </row>
    <row r="1989" spans="1:7" s="60" customFormat="1" ht="16.5" hidden="1" customHeight="1" x14ac:dyDescent="0.25">
      <c r="A1989" s="49" t="str">
        <f t="shared" si="63"/>
        <v>A</v>
      </c>
      <c r="B1989" s="63" t="s">
        <v>315</v>
      </c>
      <c r="C1989" s="63" t="s">
        <v>20</v>
      </c>
      <c r="D1989" s="64">
        <f t="shared" si="62"/>
        <v>912.67838000000006</v>
      </c>
      <c r="E1989" s="64"/>
      <c r="F1989" s="64">
        <v>912.67838000000006</v>
      </c>
      <c r="G1989" s="64">
        <v>0</v>
      </c>
    </row>
    <row r="1990" spans="1:7" s="60" customFormat="1" ht="51.75" hidden="1" thickBot="1" x14ac:dyDescent="0.3">
      <c r="A1990" s="49" t="str">
        <f t="shared" si="63"/>
        <v>A</v>
      </c>
      <c r="B1990" s="57" t="s">
        <v>1137</v>
      </c>
      <c r="C1990" s="58" t="s">
        <v>1138</v>
      </c>
      <c r="D1990" s="59">
        <f t="shared" si="62"/>
        <v>1170.5050000000001</v>
      </c>
      <c r="E1990" s="59"/>
      <c r="F1990" s="59">
        <v>1170.5050000000001</v>
      </c>
      <c r="G1990" s="59">
        <v>0</v>
      </c>
    </row>
    <row r="1991" spans="1:7" s="60" customFormat="1" ht="16.5" hidden="1" customHeight="1" thickTop="1" x14ac:dyDescent="0.25">
      <c r="A1991" s="49" t="str">
        <f t="shared" si="63"/>
        <v>A</v>
      </c>
      <c r="B1991" s="61" t="s">
        <v>315</v>
      </c>
      <c r="C1991" s="61" t="s">
        <v>18</v>
      </c>
      <c r="D1991" s="62">
        <f t="shared" si="62"/>
        <v>1170.5050000000001</v>
      </c>
      <c r="E1991" s="62"/>
      <c r="F1991" s="62">
        <v>1170.5050000000001</v>
      </c>
      <c r="G1991" s="62">
        <v>0</v>
      </c>
    </row>
    <row r="1992" spans="1:7" s="60" customFormat="1" ht="16.5" hidden="1" customHeight="1" x14ac:dyDescent="0.25">
      <c r="A1992" s="49" t="str">
        <f t="shared" si="63"/>
        <v>A</v>
      </c>
      <c r="B1992" s="63" t="s">
        <v>315</v>
      </c>
      <c r="C1992" s="63" t="s">
        <v>20</v>
      </c>
      <c r="D1992" s="64">
        <f t="shared" si="62"/>
        <v>1170.5050000000001</v>
      </c>
      <c r="E1992" s="64"/>
      <c r="F1992" s="64">
        <v>1170.5050000000001</v>
      </c>
      <c r="G1992" s="64">
        <v>0</v>
      </c>
    </row>
    <row r="1993" spans="1:7" s="60" customFormat="1" ht="39" hidden="1" thickBot="1" x14ac:dyDescent="0.3">
      <c r="A1993" s="49" t="str">
        <f t="shared" si="63"/>
        <v>A</v>
      </c>
      <c r="B1993" s="57" t="s">
        <v>1139</v>
      </c>
      <c r="C1993" s="58" t="s">
        <v>1140</v>
      </c>
      <c r="D1993" s="59">
        <f t="shared" si="62"/>
        <v>700.49977999999999</v>
      </c>
      <c r="E1993" s="59"/>
      <c r="F1993" s="59">
        <v>700.49977999999999</v>
      </c>
      <c r="G1993" s="59">
        <v>0</v>
      </c>
    </row>
    <row r="1994" spans="1:7" s="60" customFormat="1" ht="16.5" hidden="1" customHeight="1" thickTop="1" x14ac:dyDescent="0.25">
      <c r="A1994" s="49" t="str">
        <f t="shared" si="63"/>
        <v>A</v>
      </c>
      <c r="B1994" s="61" t="s">
        <v>315</v>
      </c>
      <c r="C1994" s="61" t="s">
        <v>18</v>
      </c>
      <c r="D1994" s="62">
        <f t="shared" si="62"/>
        <v>700.49977999999999</v>
      </c>
      <c r="E1994" s="62"/>
      <c r="F1994" s="62">
        <v>700.49977999999999</v>
      </c>
      <c r="G1994" s="62">
        <v>0</v>
      </c>
    </row>
    <row r="1995" spans="1:7" s="60" customFormat="1" ht="16.5" hidden="1" customHeight="1" x14ac:dyDescent="0.25">
      <c r="A1995" s="49" t="str">
        <f t="shared" si="63"/>
        <v>A</v>
      </c>
      <c r="B1995" s="63" t="s">
        <v>315</v>
      </c>
      <c r="C1995" s="63" t="s">
        <v>20</v>
      </c>
      <c r="D1995" s="64">
        <f t="shared" si="62"/>
        <v>700.49977999999999</v>
      </c>
      <c r="E1995" s="64"/>
      <c r="F1995" s="64">
        <v>700.49977999999999</v>
      </c>
      <c r="G1995" s="64">
        <v>0</v>
      </c>
    </row>
    <row r="1996" spans="1:7" s="60" customFormat="1" ht="15.75" hidden="1" thickBot="1" x14ac:dyDescent="0.3">
      <c r="A1996" s="49" t="str">
        <f t="shared" si="63"/>
        <v>A</v>
      </c>
      <c r="B1996" s="57" t="s">
        <v>1141</v>
      </c>
      <c r="C1996" s="58" t="s">
        <v>1142</v>
      </c>
      <c r="D1996" s="59">
        <f t="shared" si="62"/>
        <v>1441.8092199999999</v>
      </c>
      <c r="E1996" s="59"/>
      <c r="F1996" s="59">
        <v>1441.8092199999999</v>
      </c>
      <c r="G1996" s="59">
        <v>0</v>
      </c>
    </row>
    <row r="1997" spans="1:7" s="60" customFormat="1" ht="16.5" hidden="1" customHeight="1" thickTop="1" x14ac:dyDescent="0.25">
      <c r="A1997" s="49" t="str">
        <f t="shared" si="63"/>
        <v>A</v>
      </c>
      <c r="B1997" s="61" t="s">
        <v>315</v>
      </c>
      <c r="C1997" s="61" t="s">
        <v>18</v>
      </c>
      <c r="D1997" s="62">
        <f t="shared" si="62"/>
        <v>1441.8092199999999</v>
      </c>
      <c r="E1997" s="62"/>
      <c r="F1997" s="62">
        <v>1441.8092199999999</v>
      </c>
      <c r="G1997" s="62">
        <v>0</v>
      </c>
    </row>
    <row r="1998" spans="1:7" s="60" customFormat="1" ht="16.5" hidden="1" customHeight="1" x14ac:dyDescent="0.25">
      <c r="A1998" s="49" t="str">
        <f t="shared" si="63"/>
        <v>A</v>
      </c>
      <c r="B1998" s="63" t="s">
        <v>315</v>
      </c>
      <c r="C1998" s="63" t="s">
        <v>20</v>
      </c>
      <c r="D1998" s="64">
        <f t="shared" si="62"/>
        <v>1441.8092199999999</v>
      </c>
      <c r="E1998" s="64"/>
      <c r="F1998" s="64">
        <v>1441.8092199999999</v>
      </c>
      <c r="G1998" s="64">
        <v>0</v>
      </c>
    </row>
    <row r="1999" spans="1:7" s="60" customFormat="1" ht="15.75" hidden="1" thickBot="1" x14ac:dyDescent="0.3">
      <c r="A1999" s="49" t="str">
        <f t="shared" si="63"/>
        <v>A</v>
      </c>
      <c r="B1999" s="57" t="s">
        <v>1143</v>
      </c>
      <c r="C1999" s="58" t="s">
        <v>1144</v>
      </c>
      <c r="D1999" s="59">
        <f t="shared" si="62"/>
        <v>2170.2780400000001</v>
      </c>
      <c r="E1999" s="59"/>
      <c r="F1999" s="59">
        <v>2170.2780400000001</v>
      </c>
      <c r="G1999" s="59">
        <v>0</v>
      </c>
    </row>
    <row r="2000" spans="1:7" s="60" customFormat="1" ht="16.5" hidden="1" customHeight="1" thickTop="1" x14ac:dyDescent="0.25">
      <c r="A2000" s="49" t="str">
        <f t="shared" si="63"/>
        <v>A</v>
      </c>
      <c r="B2000" s="61" t="s">
        <v>315</v>
      </c>
      <c r="C2000" s="61" t="s">
        <v>18</v>
      </c>
      <c r="D2000" s="62">
        <f t="shared" si="62"/>
        <v>2170.2780400000001</v>
      </c>
      <c r="E2000" s="62"/>
      <c r="F2000" s="62">
        <v>2170.2780400000001</v>
      </c>
      <c r="G2000" s="62">
        <v>0</v>
      </c>
    </row>
    <row r="2001" spans="1:7" s="60" customFormat="1" ht="16.5" hidden="1" customHeight="1" x14ac:dyDescent="0.25">
      <c r="A2001" s="49" t="str">
        <f t="shared" si="63"/>
        <v>A</v>
      </c>
      <c r="B2001" s="63" t="s">
        <v>315</v>
      </c>
      <c r="C2001" s="63" t="s">
        <v>20</v>
      </c>
      <c r="D2001" s="64">
        <f t="shared" si="62"/>
        <v>2170.2780400000001</v>
      </c>
      <c r="E2001" s="64"/>
      <c r="F2001" s="64">
        <v>2170.2780400000001</v>
      </c>
      <c r="G2001" s="64">
        <v>0</v>
      </c>
    </row>
    <row r="2002" spans="1:7" s="60" customFormat="1" ht="39" hidden="1" thickBot="1" x14ac:dyDescent="0.3">
      <c r="A2002" s="49" t="str">
        <f t="shared" si="63"/>
        <v>A</v>
      </c>
      <c r="B2002" s="57" t="s">
        <v>1145</v>
      </c>
      <c r="C2002" s="58" t="s">
        <v>1146</v>
      </c>
      <c r="D2002" s="59">
        <f t="shared" si="62"/>
        <v>1369.18092</v>
      </c>
      <c r="E2002" s="59"/>
      <c r="F2002" s="59">
        <v>1369.18092</v>
      </c>
      <c r="G2002" s="59">
        <v>0</v>
      </c>
    </row>
    <row r="2003" spans="1:7" s="60" customFormat="1" ht="16.5" hidden="1" customHeight="1" thickTop="1" x14ac:dyDescent="0.25">
      <c r="A2003" s="49" t="str">
        <f t="shared" si="63"/>
        <v>A</v>
      </c>
      <c r="B2003" s="61" t="s">
        <v>315</v>
      </c>
      <c r="C2003" s="61" t="s">
        <v>18</v>
      </c>
      <c r="D2003" s="62">
        <f t="shared" si="62"/>
        <v>1369.18092</v>
      </c>
      <c r="E2003" s="62"/>
      <c r="F2003" s="62">
        <v>1369.18092</v>
      </c>
      <c r="G2003" s="62">
        <v>0</v>
      </c>
    </row>
    <row r="2004" spans="1:7" s="60" customFormat="1" ht="16.5" hidden="1" customHeight="1" x14ac:dyDescent="0.25">
      <c r="A2004" s="49" t="str">
        <f t="shared" si="63"/>
        <v>A</v>
      </c>
      <c r="B2004" s="63" t="s">
        <v>315</v>
      </c>
      <c r="C2004" s="63" t="s">
        <v>20</v>
      </c>
      <c r="D2004" s="64">
        <f t="shared" si="62"/>
        <v>1369.18092</v>
      </c>
      <c r="E2004" s="64"/>
      <c r="F2004" s="64">
        <v>1369.18092</v>
      </c>
      <c r="G2004" s="64">
        <v>0</v>
      </c>
    </row>
    <row r="2005" spans="1:7" s="60" customFormat="1" ht="15.75" hidden="1" thickBot="1" x14ac:dyDescent="0.3">
      <c r="A2005" s="49" t="str">
        <f t="shared" si="63"/>
        <v>A</v>
      </c>
      <c r="B2005" s="57" t="s">
        <v>1147</v>
      </c>
      <c r="C2005" s="58" t="s">
        <v>1148</v>
      </c>
      <c r="D2005" s="59">
        <f t="shared" si="62"/>
        <v>1042.02901</v>
      </c>
      <c r="E2005" s="59"/>
      <c r="F2005" s="59">
        <v>1042.02901</v>
      </c>
      <c r="G2005" s="59">
        <v>0</v>
      </c>
    </row>
    <row r="2006" spans="1:7" s="60" customFormat="1" ht="16.5" hidden="1" customHeight="1" thickTop="1" x14ac:dyDescent="0.25">
      <c r="A2006" s="49" t="str">
        <f t="shared" si="63"/>
        <v>A</v>
      </c>
      <c r="B2006" s="61" t="s">
        <v>315</v>
      </c>
      <c r="C2006" s="61" t="s">
        <v>18</v>
      </c>
      <c r="D2006" s="62">
        <f t="shared" si="62"/>
        <v>1042.02901</v>
      </c>
      <c r="E2006" s="62"/>
      <c r="F2006" s="62">
        <v>1042.02901</v>
      </c>
      <c r="G2006" s="62">
        <v>0</v>
      </c>
    </row>
    <row r="2007" spans="1:7" s="60" customFormat="1" ht="16.5" hidden="1" customHeight="1" x14ac:dyDescent="0.25">
      <c r="A2007" s="49" t="str">
        <f t="shared" si="63"/>
        <v>A</v>
      </c>
      <c r="B2007" s="63" t="s">
        <v>315</v>
      </c>
      <c r="C2007" s="63" t="s">
        <v>20</v>
      </c>
      <c r="D2007" s="64">
        <f t="shared" si="62"/>
        <v>1042.02901</v>
      </c>
      <c r="E2007" s="64"/>
      <c r="F2007" s="64">
        <v>1042.02901</v>
      </c>
      <c r="G2007" s="64">
        <v>0</v>
      </c>
    </row>
    <row r="2008" spans="1:7" s="60" customFormat="1" ht="15.75" hidden="1" thickBot="1" x14ac:dyDescent="0.3">
      <c r="A2008" s="49" t="str">
        <f t="shared" si="63"/>
        <v>A</v>
      </c>
      <c r="B2008" s="57" t="s">
        <v>1149</v>
      </c>
      <c r="C2008" s="58" t="s">
        <v>1150</v>
      </c>
      <c r="D2008" s="59">
        <f t="shared" si="62"/>
        <v>475.65262000000001</v>
      </c>
      <c r="E2008" s="59"/>
      <c r="F2008" s="59">
        <v>475.65262000000001</v>
      </c>
      <c r="G2008" s="59">
        <v>0</v>
      </c>
    </row>
    <row r="2009" spans="1:7" s="60" customFormat="1" ht="16.5" hidden="1" customHeight="1" thickTop="1" x14ac:dyDescent="0.25">
      <c r="A2009" s="49" t="str">
        <f t="shared" si="63"/>
        <v>A</v>
      </c>
      <c r="B2009" s="61" t="s">
        <v>315</v>
      </c>
      <c r="C2009" s="61" t="s">
        <v>18</v>
      </c>
      <c r="D2009" s="62">
        <f t="shared" si="62"/>
        <v>475.65262000000001</v>
      </c>
      <c r="E2009" s="62"/>
      <c r="F2009" s="62">
        <v>475.65262000000001</v>
      </c>
      <c r="G2009" s="62">
        <v>0</v>
      </c>
    </row>
    <row r="2010" spans="1:7" s="60" customFormat="1" ht="16.5" hidden="1" customHeight="1" x14ac:dyDescent="0.25">
      <c r="A2010" s="49" t="str">
        <f t="shared" si="63"/>
        <v>A</v>
      </c>
      <c r="B2010" s="63" t="s">
        <v>315</v>
      </c>
      <c r="C2010" s="63" t="s">
        <v>20</v>
      </c>
      <c r="D2010" s="64">
        <f t="shared" si="62"/>
        <v>475.65262000000001</v>
      </c>
      <c r="E2010" s="64"/>
      <c r="F2010" s="64">
        <v>475.65262000000001</v>
      </c>
      <c r="G2010" s="64">
        <v>0</v>
      </c>
    </row>
    <row r="2011" spans="1:7" s="60" customFormat="1" ht="15.75" hidden="1" thickBot="1" x14ac:dyDescent="0.3">
      <c r="A2011" s="49" t="str">
        <f t="shared" si="63"/>
        <v>A</v>
      </c>
      <c r="B2011" s="57" t="s">
        <v>1151</v>
      </c>
      <c r="C2011" s="58" t="s">
        <v>1152</v>
      </c>
      <c r="D2011" s="59">
        <f t="shared" si="62"/>
        <v>1414.5011000000002</v>
      </c>
      <c r="E2011" s="59"/>
      <c r="F2011" s="59">
        <v>1414.5011000000002</v>
      </c>
      <c r="G2011" s="59">
        <v>0</v>
      </c>
    </row>
    <row r="2012" spans="1:7" s="60" customFormat="1" ht="16.5" hidden="1" customHeight="1" thickTop="1" x14ac:dyDescent="0.25">
      <c r="A2012" s="49" t="str">
        <f t="shared" si="63"/>
        <v>A</v>
      </c>
      <c r="B2012" s="61" t="s">
        <v>315</v>
      </c>
      <c r="C2012" s="61" t="s">
        <v>18</v>
      </c>
      <c r="D2012" s="62">
        <f t="shared" si="62"/>
        <v>1414.5011000000002</v>
      </c>
      <c r="E2012" s="62"/>
      <c r="F2012" s="62">
        <v>1414.5011000000002</v>
      </c>
      <c r="G2012" s="62">
        <v>0</v>
      </c>
    </row>
    <row r="2013" spans="1:7" s="60" customFormat="1" ht="16.5" hidden="1" customHeight="1" x14ac:dyDescent="0.25">
      <c r="A2013" s="49" t="str">
        <f t="shared" si="63"/>
        <v>A</v>
      </c>
      <c r="B2013" s="63" t="s">
        <v>315</v>
      </c>
      <c r="C2013" s="63" t="s">
        <v>20</v>
      </c>
      <c r="D2013" s="64">
        <f t="shared" si="62"/>
        <v>1414.5011000000002</v>
      </c>
      <c r="E2013" s="64"/>
      <c r="F2013" s="64">
        <v>1414.5011000000002</v>
      </c>
      <c r="G2013" s="64">
        <v>0</v>
      </c>
    </row>
    <row r="2014" spans="1:7" s="60" customFormat="1" ht="15.75" hidden="1" thickBot="1" x14ac:dyDescent="0.3">
      <c r="A2014" s="49" t="str">
        <f t="shared" si="63"/>
        <v>A</v>
      </c>
      <c r="B2014" s="57" t="s">
        <v>1153</v>
      </c>
      <c r="C2014" s="58" t="s">
        <v>1154</v>
      </c>
      <c r="D2014" s="59">
        <f t="shared" si="62"/>
        <v>705.24866000000009</v>
      </c>
      <c r="E2014" s="59"/>
      <c r="F2014" s="59">
        <v>705.24866000000009</v>
      </c>
      <c r="G2014" s="59">
        <v>0</v>
      </c>
    </row>
    <row r="2015" spans="1:7" s="60" customFormat="1" ht="16.5" hidden="1" customHeight="1" thickTop="1" x14ac:dyDescent="0.25">
      <c r="A2015" s="49" t="str">
        <f t="shared" si="63"/>
        <v>A</v>
      </c>
      <c r="B2015" s="61" t="s">
        <v>315</v>
      </c>
      <c r="C2015" s="61" t="s">
        <v>18</v>
      </c>
      <c r="D2015" s="62">
        <f t="shared" si="62"/>
        <v>705.24866000000009</v>
      </c>
      <c r="E2015" s="62"/>
      <c r="F2015" s="62">
        <v>705.24866000000009</v>
      </c>
      <c r="G2015" s="62">
        <v>0</v>
      </c>
    </row>
    <row r="2016" spans="1:7" s="60" customFormat="1" ht="16.5" hidden="1" customHeight="1" x14ac:dyDescent="0.25">
      <c r="A2016" s="49" t="str">
        <f t="shared" si="63"/>
        <v>A</v>
      </c>
      <c r="B2016" s="63" t="s">
        <v>315</v>
      </c>
      <c r="C2016" s="63" t="s">
        <v>20</v>
      </c>
      <c r="D2016" s="64">
        <f t="shared" si="62"/>
        <v>705.24866000000009</v>
      </c>
      <c r="E2016" s="64"/>
      <c r="F2016" s="64">
        <v>705.24866000000009</v>
      </c>
      <c r="G2016" s="64">
        <v>0</v>
      </c>
    </row>
    <row r="2017" spans="1:7" s="60" customFormat="1" ht="15.75" hidden="1" thickBot="1" x14ac:dyDescent="0.3">
      <c r="A2017" s="49" t="str">
        <f t="shared" si="63"/>
        <v>A</v>
      </c>
      <c r="B2017" s="57" t="s">
        <v>1155</v>
      </c>
      <c r="C2017" s="58" t="s">
        <v>1156</v>
      </c>
      <c r="D2017" s="59">
        <f t="shared" si="62"/>
        <v>870.58910000000003</v>
      </c>
      <c r="E2017" s="59"/>
      <c r="F2017" s="59">
        <v>870.58910000000003</v>
      </c>
      <c r="G2017" s="59">
        <v>0</v>
      </c>
    </row>
    <row r="2018" spans="1:7" s="60" customFormat="1" ht="16.5" hidden="1" customHeight="1" thickTop="1" x14ac:dyDescent="0.25">
      <c r="A2018" s="49" t="str">
        <f t="shared" si="63"/>
        <v>A</v>
      </c>
      <c r="B2018" s="61" t="s">
        <v>315</v>
      </c>
      <c r="C2018" s="61" t="s">
        <v>18</v>
      </c>
      <c r="D2018" s="62">
        <f t="shared" si="62"/>
        <v>870.58910000000003</v>
      </c>
      <c r="E2018" s="62"/>
      <c r="F2018" s="62">
        <v>870.58910000000003</v>
      </c>
      <c r="G2018" s="62">
        <v>0</v>
      </c>
    </row>
    <row r="2019" spans="1:7" s="60" customFormat="1" ht="16.5" hidden="1" customHeight="1" x14ac:dyDescent="0.25">
      <c r="A2019" s="49" t="str">
        <f t="shared" si="63"/>
        <v>A</v>
      </c>
      <c r="B2019" s="63" t="s">
        <v>315</v>
      </c>
      <c r="C2019" s="63" t="s">
        <v>20</v>
      </c>
      <c r="D2019" s="64">
        <f t="shared" si="62"/>
        <v>870.58910000000003</v>
      </c>
      <c r="E2019" s="64"/>
      <c r="F2019" s="64">
        <v>870.58910000000003</v>
      </c>
      <c r="G2019" s="64">
        <v>0</v>
      </c>
    </row>
    <row r="2020" spans="1:7" s="60" customFormat="1" ht="26.25" hidden="1" thickBot="1" x14ac:dyDescent="0.3">
      <c r="A2020" s="49" t="str">
        <f t="shared" si="63"/>
        <v>A</v>
      </c>
      <c r="B2020" s="57" t="s">
        <v>1157</v>
      </c>
      <c r="C2020" s="58" t="s">
        <v>1158</v>
      </c>
      <c r="D2020" s="59">
        <f t="shared" si="62"/>
        <v>1488.2874300000001</v>
      </c>
      <c r="E2020" s="59"/>
      <c r="F2020" s="59">
        <v>1488.2874300000001</v>
      </c>
      <c r="G2020" s="59">
        <v>0</v>
      </c>
    </row>
    <row r="2021" spans="1:7" s="60" customFormat="1" ht="16.5" hidden="1" customHeight="1" thickTop="1" x14ac:dyDescent="0.25">
      <c r="A2021" s="49" t="str">
        <f t="shared" si="63"/>
        <v>A</v>
      </c>
      <c r="B2021" s="61" t="s">
        <v>315</v>
      </c>
      <c r="C2021" s="61" t="s">
        <v>18</v>
      </c>
      <c r="D2021" s="62">
        <f t="shared" si="62"/>
        <v>1488.2874300000001</v>
      </c>
      <c r="E2021" s="62"/>
      <c r="F2021" s="62">
        <v>1488.2874300000001</v>
      </c>
      <c r="G2021" s="62">
        <v>0</v>
      </c>
    </row>
    <row r="2022" spans="1:7" s="60" customFormat="1" ht="16.5" hidden="1" customHeight="1" x14ac:dyDescent="0.25">
      <c r="A2022" s="49" t="str">
        <f t="shared" si="63"/>
        <v>A</v>
      </c>
      <c r="B2022" s="63" t="s">
        <v>315</v>
      </c>
      <c r="C2022" s="63" t="s">
        <v>20</v>
      </c>
      <c r="D2022" s="64">
        <f t="shared" si="62"/>
        <v>1488.2874300000001</v>
      </c>
      <c r="E2022" s="64"/>
      <c r="F2022" s="64">
        <v>1488.2874300000001</v>
      </c>
      <c r="G2022" s="64">
        <v>0</v>
      </c>
    </row>
    <row r="2023" spans="1:7" s="60" customFormat="1" ht="15.75" hidden="1" thickBot="1" x14ac:dyDescent="0.3">
      <c r="A2023" s="49" t="str">
        <f t="shared" si="63"/>
        <v>A</v>
      </c>
      <c r="B2023" s="57" t="s">
        <v>1159</v>
      </c>
      <c r="C2023" s="58" t="s">
        <v>1160</v>
      </c>
      <c r="D2023" s="59">
        <f t="shared" si="62"/>
        <v>778.09727999999996</v>
      </c>
      <c r="E2023" s="59"/>
      <c r="F2023" s="59">
        <v>778.09727999999996</v>
      </c>
      <c r="G2023" s="59">
        <v>0</v>
      </c>
    </row>
    <row r="2024" spans="1:7" s="60" customFormat="1" ht="16.5" hidden="1" customHeight="1" thickTop="1" x14ac:dyDescent="0.25">
      <c r="A2024" s="49" t="str">
        <f t="shared" si="63"/>
        <v>A</v>
      </c>
      <c r="B2024" s="61" t="s">
        <v>315</v>
      </c>
      <c r="C2024" s="61" t="s">
        <v>18</v>
      </c>
      <c r="D2024" s="62">
        <f t="shared" si="62"/>
        <v>778.09727999999996</v>
      </c>
      <c r="E2024" s="62"/>
      <c r="F2024" s="62">
        <v>778.09727999999996</v>
      </c>
      <c r="G2024" s="62">
        <v>0</v>
      </c>
    </row>
    <row r="2025" spans="1:7" s="60" customFormat="1" ht="16.5" hidden="1" customHeight="1" x14ac:dyDescent="0.25">
      <c r="A2025" s="49" t="str">
        <f t="shared" si="63"/>
        <v>A</v>
      </c>
      <c r="B2025" s="63" t="s">
        <v>315</v>
      </c>
      <c r="C2025" s="63" t="s">
        <v>20</v>
      </c>
      <c r="D2025" s="64">
        <f t="shared" si="62"/>
        <v>778.09727999999996</v>
      </c>
      <c r="E2025" s="64"/>
      <c r="F2025" s="64">
        <v>778.09727999999996</v>
      </c>
      <c r="G2025" s="64">
        <v>0</v>
      </c>
    </row>
    <row r="2026" spans="1:7" s="60" customFormat="1" ht="15.75" hidden="1" thickBot="1" x14ac:dyDescent="0.3">
      <c r="A2026" s="49" t="str">
        <f t="shared" si="63"/>
        <v>A</v>
      </c>
      <c r="B2026" s="57" t="s">
        <v>1161</v>
      </c>
      <c r="C2026" s="58" t="s">
        <v>1162</v>
      </c>
      <c r="D2026" s="59">
        <f t="shared" si="62"/>
        <v>970.46736999999996</v>
      </c>
      <c r="E2026" s="59"/>
      <c r="F2026" s="59">
        <v>970.46736999999996</v>
      </c>
      <c r="G2026" s="59">
        <v>0</v>
      </c>
    </row>
    <row r="2027" spans="1:7" s="60" customFormat="1" ht="16.5" hidden="1" customHeight="1" thickTop="1" x14ac:dyDescent="0.25">
      <c r="A2027" s="49" t="str">
        <f t="shared" si="63"/>
        <v>A</v>
      </c>
      <c r="B2027" s="61" t="s">
        <v>315</v>
      </c>
      <c r="C2027" s="61" t="s">
        <v>18</v>
      </c>
      <c r="D2027" s="62">
        <f t="shared" si="62"/>
        <v>970.46736999999996</v>
      </c>
      <c r="E2027" s="62"/>
      <c r="F2027" s="62">
        <v>970.46736999999996</v>
      </c>
      <c r="G2027" s="62">
        <v>0</v>
      </c>
    </row>
    <row r="2028" spans="1:7" s="60" customFormat="1" ht="16.5" hidden="1" customHeight="1" x14ac:dyDescent="0.25">
      <c r="A2028" s="49" t="str">
        <f t="shared" si="63"/>
        <v>A</v>
      </c>
      <c r="B2028" s="63" t="s">
        <v>315</v>
      </c>
      <c r="C2028" s="63" t="s">
        <v>20</v>
      </c>
      <c r="D2028" s="64">
        <f t="shared" si="62"/>
        <v>970.46736999999996</v>
      </c>
      <c r="E2028" s="64"/>
      <c r="F2028" s="64">
        <v>970.46736999999996</v>
      </c>
      <c r="G2028" s="64">
        <v>0</v>
      </c>
    </row>
    <row r="2029" spans="1:7" s="60" customFormat="1" ht="39" hidden="1" thickBot="1" x14ac:dyDescent="0.3">
      <c r="A2029" s="49" t="str">
        <f t="shared" si="63"/>
        <v>A</v>
      </c>
      <c r="B2029" s="57" t="s">
        <v>1163</v>
      </c>
      <c r="C2029" s="58" t="s">
        <v>1164</v>
      </c>
      <c r="D2029" s="59">
        <f t="shared" si="62"/>
        <v>707.55105999999989</v>
      </c>
      <c r="E2029" s="59"/>
      <c r="F2029" s="59">
        <v>707.55105999999989</v>
      </c>
      <c r="G2029" s="59">
        <v>0</v>
      </c>
    </row>
    <row r="2030" spans="1:7" s="60" customFormat="1" ht="16.5" hidden="1" customHeight="1" thickTop="1" x14ac:dyDescent="0.25">
      <c r="A2030" s="49" t="str">
        <f t="shared" si="63"/>
        <v>A</v>
      </c>
      <c r="B2030" s="61" t="s">
        <v>315</v>
      </c>
      <c r="C2030" s="61" t="s">
        <v>18</v>
      </c>
      <c r="D2030" s="62">
        <f t="shared" si="62"/>
        <v>707.55105999999989</v>
      </c>
      <c r="E2030" s="62"/>
      <c r="F2030" s="62">
        <v>707.55105999999989</v>
      </c>
      <c r="G2030" s="62">
        <v>0</v>
      </c>
    </row>
    <row r="2031" spans="1:7" s="60" customFormat="1" ht="16.5" hidden="1" customHeight="1" x14ac:dyDescent="0.25">
      <c r="A2031" s="49" t="str">
        <f t="shared" si="63"/>
        <v>A</v>
      </c>
      <c r="B2031" s="63" t="s">
        <v>315</v>
      </c>
      <c r="C2031" s="63" t="s">
        <v>20</v>
      </c>
      <c r="D2031" s="64">
        <f t="shared" si="62"/>
        <v>707.55105999999989</v>
      </c>
      <c r="E2031" s="64"/>
      <c r="F2031" s="64">
        <v>707.55105999999989</v>
      </c>
      <c r="G2031" s="64">
        <v>0</v>
      </c>
    </row>
    <row r="2032" spans="1:7" s="60" customFormat="1" ht="15.75" hidden="1" thickBot="1" x14ac:dyDescent="0.3">
      <c r="A2032" s="49" t="str">
        <f t="shared" si="63"/>
        <v>A</v>
      </c>
      <c r="B2032" s="57" t="s">
        <v>1165</v>
      </c>
      <c r="C2032" s="58" t="s">
        <v>1166</v>
      </c>
      <c r="D2032" s="59">
        <f t="shared" si="62"/>
        <v>882.08798999999999</v>
      </c>
      <c r="E2032" s="59"/>
      <c r="F2032" s="59">
        <v>882.08798999999999</v>
      </c>
      <c r="G2032" s="59">
        <v>0</v>
      </c>
    </row>
    <row r="2033" spans="1:7" s="60" customFormat="1" ht="16.5" hidden="1" customHeight="1" thickTop="1" x14ac:dyDescent="0.25">
      <c r="A2033" s="49" t="str">
        <f t="shared" si="63"/>
        <v>A</v>
      </c>
      <c r="B2033" s="61" t="s">
        <v>315</v>
      </c>
      <c r="C2033" s="61" t="s">
        <v>18</v>
      </c>
      <c r="D2033" s="62">
        <f t="shared" si="62"/>
        <v>882.08798999999999</v>
      </c>
      <c r="E2033" s="62"/>
      <c r="F2033" s="62">
        <v>882.08798999999999</v>
      </c>
      <c r="G2033" s="62">
        <v>0</v>
      </c>
    </row>
    <row r="2034" spans="1:7" s="60" customFormat="1" ht="16.5" hidden="1" customHeight="1" x14ac:dyDescent="0.25">
      <c r="A2034" s="49" t="str">
        <f t="shared" si="63"/>
        <v>A</v>
      </c>
      <c r="B2034" s="63" t="s">
        <v>315</v>
      </c>
      <c r="C2034" s="63" t="s">
        <v>20</v>
      </c>
      <c r="D2034" s="64">
        <f t="shared" si="62"/>
        <v>882.08798999999999</v>
      </c>
      <c r="E2034" s="64"/>
      <c r="F2034" s="64">
        <v>882.08798999999999</v>
      </c>
      <c r="G2034" s="64">
        <v>0</v>
      </c>
    </row>
    <row r="2035" spans="1:7" s="60" customFormat="1" ht="26.25" hidden="1" thickBot="1" x14ac:dyDescent="0.3">
      <c r="A2035" s="49" t="str">
        <f t="shared" si="63"/>
        <v>A</v>
      </c>
      <c r="B2035" s="57" t="s">
        <v>1167</v>
      </c>
      <c r="C2035" s="58" t="s">
        <v>1168</v>
      </c>
      <c r="D2035" s="59">
        <f t="shared" si="62"/>
        <v>1621.81567</v>
      </c>
      <c r="E2035" s="59"/>
      <c r="F2035" s="59">
        <v>1621.81567</v>
      </c>
      <c r="G2035" s="59">
        <v>0</v>
      </c>
    </row>
    <row r="2036" spans="1:7" s="60" customFormat="1" ht="16.5" hidden="1" customHeight="1" thickTop="1" x14ac:dyDescent="0.25">
      <c r="A2036" s="49" t="str">
        <f t="shared" si="63"/>
        <v>A</v>
      </c>
      <c r="B2036" s="61" t="s">
        <v>315</v>
      </c>
      <c r="C2036" s="61" t="s">
        <v>18</v>
      </c>
      <c r="D2036" s="62">
        <f t="shared" si="62"/>
        <v>1621.81567</v>
      </c>
      <c r="E2036" s="62"/>
      <c r="F2036" s="62">
        <v>1621.81567</v>
      </c>
      <c r="G2036" s="62">
        <v>0</v>
      </c>
    </row>
    <row r="2037" spans="1:7" s="60" customFormat="1" ht="16.5" hidden="1" customHeight="1" x14ac:dyDescent="0.25">
      <c r="A2037" s="49" t="str">
        <f t="shared" si="63"/>
        <v>A</v>
      </c>
      <c r="B2037" s="63" t="s">
        <v>315</v>
      </c>
      <c r="C2037" s="63" t="s">
        <v>20</v>
      </c>
      <c r="D2037" s="64">
        <f t="shared" si="62"/>
        <v>1621.81567</v>
      </c>
      <c r="E2037" s="64"/>
      <c r="F2037" s="64">
        <v>1621.81567</v>
      </c>
      <c r="G2037" s="64">
        <v>0</v>
      </c>
    </row>
    <row r="2038" spans="1:7" s="60" customFormat="1" ht="15.75" hidden="1" thickBot="1" x14ac:dyDescent="0.3">
      <c r="A2038" s="49" t="str">
        <f t="shared" si="63"/>
        <v>A</v>
      </c>
      <c r="B2038" s="57" t="s">
        <v>1169</v>
      </c>
      <c r="C2038" s="58" t="s">
        <v>1170</v>
      </c>
      <c r="D2038" s="59">
        <f t="shared" si="62"/>
        <v>866.5115199999999</v>
      </c>
      <c r="E2038" s="59"/>
      <c r="F2038" s="59">
        <v>866.5115199999999</v>
      </c>
      <c r="G2038" s="59">
        <v>0</v>
      </c>
    </row>
    <row r="2039" spans="1:7" s="60" customFormat="1" ht="16.5" hidden="1" customHeight="1" thickTop="1" x14ac:dyDescent="0.25">
      <c r="A2039" s="49" t="str">
        <f t="shared" si="63"/>
        <v>A</v>
      </c>
      <c r="B2039" s="61" t="s">
        <v>315</v>
      </c>
      <c r="C2039" s="61" t="s">
        <v>18</v>
      </c>
      <c r="D2039" s="62">
        <f t="shared" si="62"/>
        <v>866.5115199999999</v>
      </c>
      <c r="E2039" s="62"/>
      <c r="F2039" s="62">
        <v>866.5115199999999</v>
      </c>
      <c r="G2039" s="62">
        <v>0</v>
      </c>
    </row>
    <row r="2040" spans="1:7" s="60" customFormat="1" ht="16.5" hidden="1" customHeight="1" x14ac:dyDescent="0.25">
      <c r="A2040" s="49" t="str">
        <f t="shared" si="63"/>
        <v>A</v>
      </c>
      <c r="B2040" s="63" t="s">
        <v>315</v>
      </c>
      <c r="C2040" s="63" t="s">
        <v>20</v>
      </c>
      <c r="D2040" s="64">
        <f t="shared" si="62"/>
        <v>866.5115199999999</v>
      </c>
      <c r="E2040" s="64"/>
      <c r="F2040" s="64">
        <v>866.5115199999999</v>
      </c>
      <c r="G2040" s="64">
        <v>0</v>
      </c>
    </row>
    <row r="2041" spans="1:7" s="60" customFormat="1" ht="15.75" hidden="1" thickBot="1" x14ac:dyDescent="0.3">
      <c r="A2041" s="49" t="str">
        <f t="shared" si="63"/>
        <v>A</v>
      </c>
      <c r="B2041" s="57" t="s">
        <v>1171</v>
      </c>
      <c r="C2041" s="58" t="s">
        <v>1172</v>
      </c>
      <c r="D2041" s="59">
        <f t="shared" si="62"/>
        <v>955.61714000000006</v>
      </c>
      <c r="E2041" s="59"/>
      <c r="F2041" s="59">
        <v>955.61714000000006</v>
      </c>
      <c r="G2041" s="59">
        <v>0</v>
      </c>
    </row>
    <row r="2042" spans="1:7" s="60" customFormat="1" ht="16.5" hidden="1" customHeight="1" thickTop="1" x14ac:dyDescent="0.25">
      <c r="A2042" s="49" t="str">
        <f t="shared" si="63"/>
        <v>A</v>
      </c>
      <c r="B2042" s="61" t="s">
        <v>315</v>
      </c>
      <c r="C2042" s="61" t="s">
        <v>18</v>
      </c>
      <c r="D2042" s="62">
        <f t="shared" si="62"/>
        <v>955.61714000000006</v>
      </c>
      <c r="E2042" s="62"/>
      <c r="F2042" s="62">
        <v>955.61714000000006</v>
      </c>
      <c r="G2042" s="62">
        <v>0</v>
      </c>
    </row>
    <row r="2043" spans="1:7" s="60" customFormat="1" ht="16.5" hidden="1" customHeight="1" x14ac:dyDescent="0.25">
      <c r="A2043" s="49" t="str">
        <f t="shared" si="63"/>
        <v>A</v>
      </c>
      <c r="B2043" s="63" t="s">
        <v>315</v>
      </c>
      <c r="C2043" s="63" t="s">
        <v>20</v>
      </c>
      <c r="D2043" s="64">
        <f t="shared" si="62"/>
        <v>955.61714000000006</v>
      </c>
      <c r="E2043" s="64"/>
      <c r="F2043" s="64">
        <v>955.61714000000006</v>
      </c>
      <c r="G2043" s="64">
        <v>0</v>
      </c>
    </row>
    <row r="2044" spans="1:7" s="60" customFormat="1" ht="15.75" hidden="1" thickBot="1" x14ac:dyDescent="0.3">
      <c r="A2044" s="49" t="str">
        <f t="shared" si="63"/>
        <v>A</v>
      </c>
      <c r="B2044" s="57" t="s">
        <v>1173</v>
      </c>
      <c r="C2044" s="58" t="s">
        <v>1174</v>
      </c>
      <c r="D2044" s="59">
        <f t="shared" si="62"/>
        <v>1489.3613300000002</v>
      </c>
      <c r="E2044" s="59"/>
      <c r="F2044" s="59">
        <v>1489.3613300000002</v>
      </c>
      <c r="G2044" s="59">
        <v>0</v>
      </c>
    </row>
    <row r="2045" spans="1:7" s="60" customFormat="1" ht="16.5" hidden="1" customHeight="1" thickTop="1" x14ac:dyDescent="0.25">
      <c r="A2045" s="49" t="str">
        <f t="shared" si="63"/>
        <v>A</v>
      </c>
      <c r="B2045" s="61" t="s">
        <v>315</v>
      </c>
      <c r="C2045" s="61" t="s">
        <v>18</v>
      </c>
      <c r="D2045" s="62">
        <f t="shared" si="62"/>
        <v>1489.3613300000002</v>
      </c>
      <c r="E2045" s="62"/>
      <c r="F2045" s="62">
        <v>1489.3613300000002</v>
      </c>
      <c r="G2045" s="62">
        <v>0</v>
      </c>
    </row>
    <row r="2046" spans="1:7" s="60" customFormat="1" ht="16.5" hidden="1" customHeight="1" x14ac:dyDescent="0.25">
      <c r="A2046" s="49" t="str">
        <f t="shared" si="63"/>
        <v>A</v>
      </c>
      <c r="B2046" s="63" t="s">
        <v>315</v>
      </c>
      <c r="C2046" s="63" t="s">
        <v>20</v>
      </c>
      <c r="D2046" s="64">
        <f t="shared" si="62"/>
        <v>1489.3613300000002</v>
      </c>
      <c r="E2046" s="64"/>
      <c r="F2046" s="64">
        <v>1489.3613300000002</v>
      </c>
      <c r="G2046" s="64">
        <v>0</v>
      </c>
    </row>
    <row r="2047" spans="1:7" s="60" customFormat="1" ht="15.75" hidden="1" thickBot="1" x14ac:dyDescent="0.3">
      <c r="A2047" s="49" t="str">
        <f t="shared" si="63"/>
        <v>A</v>
      </c>
      <c r="B2047" s="57" t="s">
        <v>1175</v>
      </c>
      <c r="C2047" s="58" t="s">
        <v>1176</v>
      </c>
      <c r="D2047" s="59">
        <f t="shared" si="62"/>
        <v>508.02878000000004</v>
      </c>
      <c r="E2047" s="59"/>
      <c r="F2047" s="59">
        <v>508.02878000000004</v>
      </c>
      <c r="G2047" s="59">
        <v>0</v>
      </c>
    </row>
    <row r="2048" spans="1:7" s="60" customFormat="1" ht="16.5" hidden="1" customHeight="1" thickTop="1" x14ac:dyDescent="0.25">
      <c r="A2048" s="49" t="str">
        <f t="shared" si="63"/>
        <v>A</v>
      </c>
      <c r="B2048" s="61" t="s">
        <v>315</v>
      </c>
      <c r="C2048" s="61" t="s">
        <v>18</v>
      </c>
      <c r="D2048" s="62">
        <f t="shared" si="62"/>
        <v>508.02878000000004</v>
      </c>
      <c r="E2048" s="62"/>
      <c r="F2048" s="62">
        <v>508.02878000000004</v>
      </c>
      <c r="G2048" s="62">
        <v>0</v>
      </c>
    </row>
    <row r="2049" spans="1:7" s="60" customFormat="1" ht="16.5" hidden="1" customHeight="1" x14ac:dyDescent="0.25">
      <c r="A2049" s="49" t="str">
        <f t="shared" si="63"/>
        <v>A</v>
      </c>
      <c r="B2049" s="63" t="s">
        <v>315</v>
      </c>
      <c r="C2049" s="63" t="s">
        <v>20</v>
      </c>
      <c r="D2049" s="64">
        <f t="shared" si="62"/>
        <v>508.02878000000004</v>
      </c>
      <c r="E2049" s="64"/>
      <c r="F2049" s="64">
        <v>508.02878000000004</v>
      </c>
      <c r="G2049" s="64">
        <v>0</v>
      </c>
    </row>
    <row r="2050" spans="1:7" s="60" customFormat="1" ht="15.75" hidden="1" thickBot="1" x14ac:dyDescent="0.3">
      <c r="A2050" s="49" t="str">
        <f t="shared" si="63"/>
        <v>A</v>
      </c>
      <c r="B2050" s="57" t="s">
        <v>1177</v>
      </c>
      <c r="C2050" s="58" t="s">
        <v>1178</v>
      </c>
      <c r="D2050" s="59">
        <f t="shared" si="62"/>
        <v>3290.2753099999995</v>
      </c>
      <c r="E2050" s="59"/>
      <c r="F2050" s="59">
        <v>3290.2753099999995</v>
      </c>
      <c r="G2050" s="59">
        <v>0</v>
      </c>
    </row>
    <row r="2051" spans="1:7" s="60" customFormat="1" ht="16.5" hidden="1" customHeight="1" thickTop="1" x14ac:dyDescent="0.25">
      <c r="A2051" s="49" t="str">
        <f t="shared" si="63"/>
        <v>A</v>
      </c>
      <c r="B2051" s="61" t="s">
        <v>315</v>
      </c>
      <c r="C2051" s="61" t="s">
        <v>18</v>
      </c>
      <c r="D2051" s="62">
        <f t="shared" ref="D2051:D2114" si="64">-E2051+F2051+G2051</f>
        <v>3290.2753099999995</v>
      </c>
      <c r="E2051" s="62"/>
      <c r="F2051" s="62">
        <v>3290.2753099999995</v>
      </c>
      <c r="G2051" s="62">
        <v>0</v>
      </c>
    </row>
    <row r="2052" spans="1:7" s="60" customFormat="1" ht="16.5" hidden="1" customHeight="1" x14ac:dyDescent="0.25">
      <c r="A2052" s="49" t="str">
        <f t="shared" ref="A2052:A2115" si="65">IF(OR(D2052&lt;&gt;0,),"A","B")</f>
        <v>A</v>
      </c>
      <c r="B2052" s="63" t="s">
        <v>315</v>
      </c>
      <c r="C2052" s="63" t="s">
        <v>20</v>
      </c>
      <c r="D2052" s="64">
        <f t="shared" si="64"/>
        <v>3290.2753099999995</v>
      </c>
      <c r="E2052" s="64"/>
      <c r="F2052" s="64">
        <v>3290.2753099999995</v>
      </c>
      <c r="G2052" s="64">
        <v>0</v>
      </c>
    </row>
    <row r="2053" spans="1:7" s="60" customFormat="1" ht="15.75" hidden="1" thickBot="1" x14ac:dyDescent="0.3">
      <c r="A2053" s="49" t="str">
        <f t="shared" si="65"/>
        <v>A</v>
      </c>
      <c r="B2053" s="57" t="s">
        <v>1179</v>
      </c>
      <c r="C2053" s="58" t="s">
        <v>1180</v>
      </c>
      <c r="D2053" s="59">
        <f t="shared" si="64"/>
        <v>844.8343799999999</v>
      </c>
      <c r="E2053" s="59"/>
      <c r="F2053" s="59">
        <v>844.8343799999999</v>
      </c>
      <c r="G2053" s="59">
        <v>0</v>
      </c>
    </row>
    <row r="2054" spans="1:7" s="60" customFormat="1" ht="16.5" hidden="1" customHeight="1" thickTop="1" x14ac:dyDescent="0.25">
      <c r="A2054" s="49" t="str">
        <f t="shared" si="65"/>
        <v>A</v>
      </c>
      <c r="B2054" s="61" t="s">
        <v>315</v>
      </c>
      <c r="C2054" s="61" t="s">
        <v>18</v>
      </c>
      <c r="D2054" s="62">
        <f t="shared" si="64"/>
        <v>844.8343799999999</v>
      </c>
      <c r="E2054" s="62"/>
      <c r="F2054" s="62">
        <v>844.8343799999999</v>
      </c>
      <c r="G2054" s="62">
        <v>0</v>
      </c>
    </row>
    <row r="2055" spans="1:7" s="60" customFormat="1" ht="16.5" hidden="1" customHeight="1" x14ac:dyDescent="0.25">
      <c r="A2055" s="49" t="str">
        <f t="shared" si="65"/>
        <v>A</v>
      </c>
      <c r="B2055" s="63" t="s">
        <v>315</v>
      </c>
      <c r="C2055" s="63" t="s">
        <v>20</v>
      </c>
      <c r="D2055" s="64">
        <f t="shared" si="64"/>
        <v>844.8343799999999</v>
      </c>
      <c r="E2055" s="64"/>
      <c r="F2055" s="64">
        <v>844.8343799999999</v>
      </c>
      <c r="G2055" s="64">
        <v>0</v>
      </c>
    </row>
    <row r="2056" spans="1:7" s="60" customFormat="1" ht="15.75" hidden="1" thickBot="1" x14ac:dyDescent="0.3">
      <c r="A2056" s="49" t="str">
        <f t="shared" si="65"/>
        <v>A</v>
      </c>
      <c r="B2056" s="57" t="s">
        <v>1181</v>
      </c>
      <c r="C2056" s="58" t="s">
        <v>1182</v>
      </c>
      <c r="D2056" s="59">
        <f t="shared" si="64"/>
        <v>1905.2132199999996</v>
      </c>
      <c r="E2056" s="59"/>
      <c r="F2056" s="59">
        <v>1905.2132199999996</v>
      </c>
      <c r="G2056" s="59">
        <v>0</v>
      </c>
    </row>
    <row r="2057" spans="1:7" s="60" customFormat="1" ht="16.5" hidden="1" customHeight="1" thickTop="1" x14ac:dyDescent="0.25">
      <c r="A2057" s="49" t="str">
        <f t="shared" si="65"/>
        <v>A</v>
      </c>
      <c r="B2057" s="61" t="s">
        <v>315</v>
      </c>
      <c r="C2057" s="61" t="s">
        <v>18</v>
      </c>
      <c r="D2057" s="62">
        <f t="shared" si="64"/>
        <v>1905.2132199999996</v>
      </c>
      <c r="E2057" s="62"/>
      <c r="F2057" s="62">
        <v>1905.2132199999996</v>
      </c>
      <c r="G2057" s="62">
        <v>0</v>
      </c>
    </row>
    <row r="2058" spans="1:7" s="60" customFormat="1" ht="16.5" hidden="1" customHeight="1" x14ac:dyDescent="0.25">
      <c r="A2058" s="49" t="str">
        <f t="shared" si="65"/>
        <v>A</v>
      </c>
      <c r="B2058" s="63" t="s">
        <v>315</v>
      </c>
      <c r="C2058" s="63" t="s">
        <v>20</v>
      </c>
      <c r="D2058" s="64">
        <f t="shared" si="64"/>
        <v>1905.2132199999996</v>
      </c>
      <c r="E2058" s="64"/>
      <c r="F2058" s="64">
        <v>1905.2132199999996</v>
      </c>
      <c r="G2058" s="64">
        <v>0</v>
      </c>
    </row>
    <row r="2059" spans="1:7" s="60" customFormat="1" ht="26.25" hidden="1" thickBot="1" x14ac:dyDescent="0.3">
      <c r="A2059" s="49" t="str">
        <f t="shared" si="65"/>
        <v>A</v>
      </c>
      <c r="B2059" s="57" t="s">
        <v>1183</v>
      </c>
      <c r="C2059" s="58" t="s">
        <v>1184</v>
      </c>
      <c r="D2059" s="59">
        <f t="shared" si="64"/>
        <v>113.13706000000001</v>
      </c>
      <c r="E2059" s="59"/>
      <c r="F2059" s="59">
        <v>113.13706000000001</v>
      </c>
      <c r="G2059" s="59">
        <v>0</v>
      </c>
    </row>
    <row r="2060" spans="1:7" s="60" customFormat="1" ht="16.5" hidden="1" customHeight="1" thickTop="1" x14ac:dyDescent="0.25">
      <c r="A2060" s="49" t="str">
        <f t="shared" si="65"/>
        <v>A</v>
      </c>
      <c r="B2060" s="61" t="s">
        <v>315</v>
      </c>
      <c r="C2060" s="61" t="s">
        <v>18</v>
      </c>
      <c r="D2060" s="62">
        <f t="shared" si="64"/>
        <v>113.13706000000001</v>
      </c>
      <c r="E2060" s="62"/>
      <c r="F2060" s="62">
        <v>113.13706000000001</v>
      </c>
      <c r="G2060" s="62">
        <v>0</v>
      </c>
    </row>
    <row r="2061" spans="1:7" s="60" customFormat="1" ht="16.5" hidden="1" customHeight="1" x14ac:dyDescent="0.25">
      <c r="A2061" s="49" t="str">
        <f t="shared" si="65"/>
        <v>A</v>
      </c>
      <c r="B2061" s="63" t="s">
        <v>315</v>
      </c>
      <c r="C2061" s="63" t="s">
        <v>20</v>
      </c>
      <c r="D2061" s="64">
        <f t="shared" si="64"/>
        <v>113.13706000000001</v>
      </c>
      <c r="E2061" s="64"/>
      <c r="F2061" s="64">
        <v>113.13706000000001</v>
      </c>
      <c r="G2061" s="64">
        <v>0</v>
      </c>
    </row>
    <row r="2062" spans="1:7" s="60" customFormat="1" ht="15.75" hidden="1" thickBot="1" x14ac:dyDescent="0.3">
      <c r="A2062" s="49" t="str">
        <f t="shared" si="65"/>
        <v>A</v>
      </c>
      <c r="B2062" s="57" t="s">
        <v>1185</v>
      </c>
      <c r="C2062" s="58" t="s">
        <v>1186</v>
      </c>
      <c r="D2062" s="59">
        <f t="shared" si="64"/>
        <v>27.479380000000003</v>
      </c>
      <c r="E2062" s="59"/>
      <c r="F2062" s="59">
        <v>27.479380000000003</v>
      </c>
      <c r="G2062" s="59">
        <v>0</v>
      </c>
    </row>
    <row r="2063" spans="1:7" s="60" customFormat="1" ht="16.5" hidden="1" customHeight="1" thickTop="1" x14ac:dyDescent="0.25">
      <c r="A2063" s="49" t="str">
        <f t="shared" si="65"/>
        <v>A</v>
      </c>
      <c r="B2063" s="61" t="s">
        <v>315</v>
      </c>
      <c r="C2063" s="61" t="s">
        <v>18</v>
      </c>
      <c r="D2063" s="62">
        <f t="shared" si="64"/>
        <v>27.479380000000003</v>
      </c>
      <c r="E2063" s="62"/>
      <c r="F2063" s="62">
        <v>27.479380000000003</v>
      </c>
      <c r="G2063" s="62">
        <v>0</v>
      </c>
    </row>
    <row r="2064" spans="1:7" s="60" customFormat="1" ht="16.5" hidden="1" customHeight="1" x14ac:dyDescent="0.25">
      <c r="A2064" s="49" t="str">
        <f t="shared" si="65"/>
        <v>A</v>
      </c>
      <c r="B2064" s="63" t="s">
        <v>315</v>
      </c>
      <c r="C2064" s="63" t="s">
        <v>20</v>
      </c>
      <c r="D2064" s="64">
        <f t="shared" si="64"/>
        <v>27.479380000000003</v>
      </c>
      <c r="E2064" s="64"/>
      <c r="F2064" s="64">
        <v>27.479380000000003</v>
      </c>
      <c r="G2064" s="64">
        <v>0</v>
      </c>
    </row>
    <row r="2065" spans="1:7" ht="26.25" thickBot="1" x14ac:dyDescent="0.3">
      <c r="A2065" s="49" t="str">
        <f t="shared" si="65"/>
        <v>A</v>
      </c>
      <c r="B2065" s="50" t="s">
        <v>1187</v>
      </c>
      <c r="C2065" s="51" t="s">
        <v>1188</v>
      </c>
      <c r="D2065" s="52">
        <f t="shared" si="64"/>
        <v>4578.8481899999997</v>
      </c>
      <c r="E2065" s="52"/>
      <c r="F2065" s="52">
        <v>4578.8481899999997</v>
      </c>
      <c r="G2065" s="52">
        <v>0</v>
      </c>
    </row>
    <row r="2066" spans="1:7" ht="16.5" customHeight="1" thickTop="1" x14ac:dyDescent="0.25">
      <c r="A2066" s="49" t="str">
        <f t="shared" si="65"/>
        <v>A</v>
      </c>
      <c r="B2066" s="53" t="s">
        <v>315</v>
      </c>
      <c r="C2066" s="53" t="s">
        <v>18</v>
      </c>
      <c r="D2066" s="54">
        <f t="shared" si="64"/>
        <v>4578.8481899999997</v>
      </c>
      <c r="E2066" s="54"/>
      <c r="F2066" s="54">
        <v>4578.8481899999997</v>
      </c>
      <c r="G2066" s="54">
        <v>0</v>
      </c>
    </row>
    <row r="2067" spans="1:7" ht="16.5" customHeight="1" x14ac:dyDescent="0.25">
      <c r="A2067" s="49" t="str">
        <f t="shared" si="65"/>
        <v>A</v>
      </c>
      <c r="B2067" s="55" t="s">
        <v>315</v>
      </c>
      <c r="C2067" s="55" t="s">
        <v>3</v>
      </c>
      <c r="D2067" s="56">
        <f t="shared" si="64"/>
        <v>4578.8481899999997</v>
      </c>
      <c r="E2067" s="56"/>
      <c r="F2067" s="56">
        <v>4578.8481899999997</v>
      </c>
      <c r="G2067" s="56">
        <v>0</v>
      </c>
    </row>
    <row r="2068" spans="1:7" ht="26.25" thickBot="1" x14ac:dyDescent="0.3">
      <c r="A2068" s="49" t="str">
        <f t="shared" si="65"/>
        <v>A</v>
      </c>
      <c r="B2068" s="50" t="s">
        <v>1189</v>
      </c>
      <c r="C2068" s="51" t="s">
        <v>1190</v>
      </c>
      <c r="D2068" s="52">
        <f t="shared" si="64"/>
        <v>496.50067000000001</v>
      </c>
      <c r="E2068" s="52"/>
      <c r="F2068" s="52">
        <v>87.479690000000005</v>
      </c>
      <c r="G2068" s="52">
        <v>409.02098000000001</v>
      </c>
    </row>
    <row r="2069" spans="1:7" ht="16.5" customHeight="1" thickTop="1" x14ac:dyDescent="0.25">
      <c r="A2069" s="49" t="str">
        <f t="shared" si="65"/>
        <v>A</v>
      </c>
      <c r="B2069" s="53" t="s">
        <v>315</v>
      </c>
      <c r="C2069" s="53" t="s">
        <v>18</v>
      </c>
      <c r="D2069" s="54">
        <f t="shared" si="64"/>
        <v>495.03066999999999</v>
      </c>
      <c r="E2069" s="54"/>
      <c r="F2069" s="54">
        <v>87.479690000000005</v>
      </c>
      <c r="G2069" s="54">
        <v>407.55097999999998</v>
      </c>
    </row>
    <row r="2070" spans="1:7" ht="16.5" customHeight="1" x14ac:dyDescent="0.25">
      <c r="A2070" s="49" t="str">
        <f t="shared" si="65"/>
        <v>A</v>
      </c>
      <c r="B2070" s="55" t="s">
        <v>315</v>
      </c>
      <c r="C2070" s="55" t="s">
        <v>19</v>
      </c>
      <c r="D2070" s="56">
        <f t="shared" si="64"/>
        <v>57.7</v>
      </c>
      <c r="E2070" s="56"/>
      <c r="F2070" s="56">
        <v>35.200000000000003</v>
      </c>
      <c r="G2070" s="56">
        <v>22.5</v>
      </c>
    </row>
    <row r="2071" spans="1:7" ht="16.5" customHeight="1" x14ac:dyDescent="0.25">
      <c r="A2071" s="49" t="str">
        <f t="shared" si="65"/>
        <v>A</v>
      </c>
      <c r="B2071" s="55" t="s">
        <v>315</v>
      </c>
      <c r="C2071" s="55" t="s">
        <v>20</v>
      </c>
      <c r="D2071" s="56">
        <f t="shared" si="64"/>
        <v>400.68345000000005</v>
      </c>
      <c r="E2071" s="56"/>
      <c r="F2071" s="56">
        <v>52.279690000000002</v>
      </c>
      <c r="G2071" s="56">
        <v>348.40376000000003</v>
      </c>
    </row>
    <row r="2072" spans="1:7" ht="16.5" customHeight="1" x14ac:dyDescent="0.25">
      <c r="A2072" s="49" t="str">
        <f t="shared" si="65"/>
        <v>A</v>
      </c>
      <c r="B2072" s="55" t="s">
        <v>315</v>
      </c>
      <c r="C2072" s="55" t="s">
        <v>34</v>
      </c>
      <c r="D2072" s="56">
        <f t="shared" si="64"/>
        <v>36.647220000000004</v>
      </c>
      <c r="E2072" s="56"/>
      <c r="F2072" s="56">
        <v>0</v>
      </c>
      <c r="G2072" s="56">
        <v>36.647220000000004</v>
      </c>
    </row>
    <row r="2073" spans="1:7" ht="16.5" customHeight="1" x14ac:dyDescent="0.25">
      <c r="A2073" s="49" t="str">
        <f t="shared" si="65"/>
        <v>A</v>
      </c>
      <c r="B2073" s="53" t="s">
        <v>315</v>
      </c>
      <c r="C2073" s="53" t="s">
        <v>35</v>
      </c>
      <c r="D2073" s="54">
        <f t="shared" si="64"/>
        <v>1.47</v>
      </c>
      <c r="E2073" s="54"/>
      <c r="F2073" s="54">
        <v>0</v>
      </c>
      <c r="G2073" s="54">
        <v>1.47</v>
      </c>
    </row>
    <row r="2074" spans="1:7" ht="15.75" thickBot="1" x14ac:dyDescent="0.3">
      <c r="A2074" s="49" t="str">
        <f t="shared" si="65"/>
        <v>A</v>
      </c>
      <c r="B2074" s="50" t="s">
        <v>1191</v>
      </c>
      <c r="C2074" s="51" t="s">
        <v>1192</v>
      </c>
      <c r="D2074" s="52">
        <f t="shared" si="64"/>
        <v>838.14874999999995</v>
      </c>
      <c r="E2074" s="52"/>
      <c r="F2074" s="52">
        <v>838.14874999999995</v>
      </c>
      <c r="G2074" s="52">
        <v>0</v>
      </c>
    </row>
    <row r="2075" spans="1:7" ht="16.5" customHeight="1" thickTop="1" x14ac:dyDescent="0.25">
      <c r="A2075" s="49" t="str">
        <f t="shared" si="65"/>
        <v>A</v>
      </c>
      <c r="B2075" s="53" t="s">
        <v>315</v>
      </c>
      <c r="C2075" s="53" t="s">
        <v>18</v>
      </c>
      <c r="D2075" s="54">
        <f t="shared" si="64"/>
        <v>838.14874999999995</v>
      </c>
      <c r="E2075" s="54"/>
      <c r="F2075" s="54">
        <v>838.14874999999995</v>
      </c>
      <c r="G2075" s="54">
        <v>0</v>
      </c>
    </row>
    <row r="2076" spans="1:7" ht="16.5" customHeight="1" x14ac:dyDescent="0.25">
      <c r="A2076" s="49" t="str">
        <f t="shared" si="65"/>
        <v>A</v>
      </c>
      <c r="B2076" s="55" t="s">
        <v>315</v>
      </c>
      <c r="C2076" s="55" t="s">
        <v>20</v>
      </c>
      <c r="D2076" s="56">
        <f t="shared" si="64"/>
        <v>35.688499999999998</v>
      </c>
      <c r="E2076" s="56"/>
      <c r="F2076" s="56">
        <v>35.688499999999998</v>
      </c>
      <c r="G2076" s="56">
        <v>0</v>
      </c>
    </row>
    <row r="2077" spans="1:7" ht="16.5" customHeight="1" x14ac:dyDescent="0.25">
      <c r="A2077" s="49" t="str">
        <f t="shared" si="65"/>
        <v>A</v>
      </c>
      <c r="B2077" s="55" t="s">
        <v>315</v>
      </c>
      <c r="C2077" s="55" t="s">
        <v>34</v>
      </c>
      <c r="D2077" s="56">
        <f t="shared" si="64"/>
        <v>802.46024999999997</v>
      </c>
      <c r="E2077" s="56"/>
      <c r="F2077" s="56">
        <v>802.46024999999997</v>
      </c>
      <c r="G2077" s="56">
        <v>0</v>
      </c>
    </row>
    <row r="2078" spans="1:7" s="60" customFormat="1" ht="15.75" hidden="1" thickBot="1" x14ac:dyDescent="0.3">
      <c r="A2078" s="49" t="str">
        <f t="shared" si="65"/>
        <v>A</v>
      </c>
      <c r="B2078" s="57" t="s">
        <v>1193</v>
      </c>
      <c r="C2078" s="58" t="s">
        <v>1194</v>
      </c>
      <c r="D2078" s="59">
        <f t="shared" si="64"/>
        <v>838.14874999999995</v>
      </c>
      <c r="E2078" s="59"/>
      <c r="F2078" s="59">
        <v>838.14874999999995</v>
      </c>
      <c r="G2078" s="59">
        <v>0</v>
      </c>
    </row>
    <row r="2079" spans="1:7" s="60" customFormat="1" ht="16.5" hidden="1" customHeight="1" thickTop="1" x14ac:dyDescent="0.25">
      <c r="A2079" s="49" t="str">
        <f t="shared" si="65"/>
        <v>A</v>
      </c>
      <c r="B2079" s="61" t="s">
        <v>315</v>
      </c>
      <c r="C2079" s="61" t="s">
        <v>18</v>
      </c>
      <c r="D2079" s="62">
        <f t="shared" si="64"/>
        <v>838.14874999999995</v>
      </c>
      <c r="E2079" s="62"/>
      <c r="F2079" s="62">
        <v>838.14874999999995</v>
      </c>
      <c r="G2079" s="62">
        <v>0</v>
      </c>
    </row>
    <row r="2080" spans="1:7" s="60" customFormat="1" ht="16.5" hidden="1" customHeight="1" x14ac:dyDescent="0.25">
      <c r="A2080" s="49" t="str">
        <f t="shared" si="65"/>
        <v>A</v>
      </c>
      <c r="B2080" s="63" t="s">
        <v>315</v>
      </c>
      <c r="C2080" s="63" t="s">
        <v>20</v>
      </c>
      <c r="D2080" s="64">
        <f t="shared" si="64"/>
        <v>35.688499999999998</v>
      </c>
      <c r="E2080" s="64"/>
      <c r="F2080" s="64">
        <v>35.688499999999998</v>
      </c>
      <c r="G2080" s="64">
        <v>0</v>
      </c>
    </row>
    <row r="2081" spans="1:7" s="60" customFormat="1" ht="16.5" hidden="1" customHeight="1" x14ac:dyDescent="0.25">
      <c r="A2081" s="49" t="str">
        <f t="shared" si="65"/>
        <v>A</v>
      </c>
      <c r="B2081" s="63" t="s">
        <v>315</v>
      </c>
      <c r="C2081" s="63" t="s">
        <v>34</v>
      </c>
      <c r="D2081" s="64">
        <f t="shared" si="64"/>
        <v>802.46024999999997</v>
      </c>
      <c r="E2081" s="64"/>
      <c r="F2081" s="64">
        <v>802.46024999999997</v>
      </c>
      <c r="G2081" s="64">
        <v>0</v>
      </c>
    </row>
    <row r="2082" spans="1:7" ht="26.25" thickBot="1" x14ac:dyDescent="0.3">
      <c r="A2082" s="49" t="str">
        <f t="shared" si="65"/>
        <v>A</v>
      </c>
      <c r="B2082" s="50" t="s">
        <v>1195</v>
      </c>
      <c r="C2082" s="51" t="s">
        <v>1196</v>
      </c>
      <c r="D2082" s="52">
        <f t="shared" si="64"/>
        <v>640.65160000000014</v>
      </c>
      <c r="E2082" s="52"/>
      <c r="F2082" s="52">
        <v>640.65160000000014</v>
      </c>
      <c r="G2082" s="52">
        <v>0</v>
      </c>
    </row>
    <row r="2083" spans="1:7" ht="16.5" customHeight="1" thickTop="1" x14ac:dyDescent="0.25">
      <c r="A2083" s="49" t="str">
        <f t="shared" si="65"/>
        <v>A</v>
      </c>
      <c r="B2083" s="53" t="s">
        <v>315</v>
      </c>
      <c r="C2083" s="53" t="s">
        <v>18</v>
      </c>
      <c r="D2083" s="54">
        <f t="shared" si="64"/>
        <v>640.65160000000014</v>
      </c>
      <c r="E2083" s="54"/>
      <c r="F2083" s="54">
        <v>640.65160000000014</v>
      </c>
      <c r="G2083" s="54">
        <v>0</v>
      </c>
    </row>
    <row r="2084" spans="1:7" ht="16.5" customHeight="1" x14ac:dyDescent="0.25">
      <c r="A2084" s="49" t="str">
        <f t="shared" si="65"/>
        <v>A</v>
      </c>
      <c r="B2084" s="55" t="s">
        <v>315</v>
      </c>
      <c r="C2084" s="55" t="s">
        <v>19</v>
      </c>
      <c r="D2084" s="56">
        <f t="shared" si="64"/>
        <v>246.12711999999999</v>
      </c>
      <c r="E2084" s="56"/>
      <c r="F2084" s="56">
        <v>246.12711999999999</v>
      </c>
      <c r="G2084" s="56">
        <v>0</v>
      </c>
    </row>
    <row r="2085" spans="1:7" ht="16.5" customHeight="1" x14ac:dyDescent="0.25">
      <c r="A2085" s="49" t="str">
        <f t="shared" si="65"/>
        <v>A</v>
      </c>
      <c r="B2085" s="55" t="s">
        <v>315</v>
      </c>
      <c r="C2085" s="55" t="s">
        <v>20</v>
      </c>
      <c r="D2085" s="56">
        <f t="shared" si="64"/>
        <v>381.29453999999998</v>
      </c>
      <c r="E2085" s="56"/>
      <c r="F2085" s="56">
        <v>381.29453999999998</v>
      </c>
      <c r="G2085" s="56">
        <v>0</v>
      </c>
    </row>
    <row r="2086" spans="1:7" ht="16.5" customHeight="1" x14ac:dyDescent="0.25">
      <c r="A2086" s="49" t="str">
        <f t="shared" si="65"/>
        <v>A</v>
      </c>
      <c r="B2086" s="55" t="s">
        <v>315</v>
      </c>
      <c r="C2086" s="55" t="s">
        <v>34</v>
      </c>
      <c r="D2086" s="56">
        <f t="shared" si="64"/>
        <v>13.229940000000001</v>
      </c>
      <c r="E2086" s="56"/>
      <c r="F2086" s="56">
        <v>13.229940000000001</v>
      </c>
      <c r="G2086" s="56">
        <v>0</v>
      </c>
    </row>
    <row r="2087" spans="1:7" ht="26.25" thickBot="1" x14ac:dyDescent="0.3">
      <c r="A2087" s="49" t="str">
        <f t="shared" si="65"/>
        <v>A</v>
      </c>
      <c r="B2087" s="50" t="s">
        <v>1197</v>
      </c>
      <c r="C2087" s="51" t="s">
        <v>1198</v>
      </c>
      <c r="D2087" s="52">
        <f t="shared" si="64"/>
        <v>576.48757000000012</v>
      </c>
      <c r="E2087" s="52"/>
      <c r="F2087" s="52">
        <v>570.78757000000007</v>
      </c>
      <c r="G2087" s="52">
        <v>5.7</v>
      </c>
    </row>
    <row r="2088" spans="1:7" ht="16.5" customHeight="1" thickTop="1" x14ac:dyDescent="0.25">
      <c r="A2088" s="49" t="str">
        <f t="shared" si="65"/>
        <v>A</v>
      </c>
      <c r="B2088" s="53" t="s">
        <v>315</v>
      </c>
      <c r="C2088" s="53" t="s">
        <v>18</v>
      </c>
      <c r="D2088" s="54">
        <f t="shared" si="64"/>
        <v>572.81957000000011</v>
      </c>
      <c r="E2088" s="54"/>
      <c r="F2088" s="54">
        <v>567.11957000000007</v>
      </c>
      <c r="G2088" s="54">
        <v>5.7</v>
      </c>
    </row>
    <row r="2089" spans="1:7" ht="16.5" customHeight="1" x14ac:dyDescent="0.25">
      <c r="A2089" s="49" t="str">
        <f t="shared" si="65"/>
        <v>A</v>
      </c>
      <c r="B2089" s="55" t="s">
        <v>315</v>
      </c>
      <c r="C2089" s="55" t="s">
        <v>19</v>
      </c>
      <c r="D2089" s="56">
        <f t="shared" si="64"/>
        <v>97.063000000000002</v>
      </c>
      <c r="E2089" s="56"/>
      <c r="F2089" s="56">
        <v>91.363</v>
      </c>
      <c r="G2089" s="56">
        <v>5.7</v>
      </c>
    </row>
    <row r="2090" spans="1:7" ht="16.5" customHeight="1" x14ac:dyDescent="0.25">
      <c r="A2090" s="49" t="str">
        <f t="shared" si="65"/>
        <v>A</v>
      </c>
      <c r="B2090" s="55" t="s">
        <v>315</v>
      </c>
      <c r="C2090" s="55" t="s">
        <v>20</v>
      </c>
      <c r="D2090" s="56">
        <f t="shared" si="64"/>
        <v>474.93303000000003</v>
      </c>
      <c r="E2090" s="56"/>
      <c r="F2090" s="56">
        <v>474.93303000000003</v>
      </c>
      <c r="G2090" s="56">
        <v>0</v>
      </c>
    </row>
    <row r="2091" spans="1:7" ht="16.5" customHeight="1" x14ac:dyDescent="0.25">
      <c r="A2091" s="49" t="str">
        <f t="shared" si="65"/>
        <v>A</v>
      </c>
      <c r="B2091" s="55" t="s">
        <v>315</v>
      </c>
      <c r="C2091" s="55" t="s">
        <v>3</v>
      </c>
      <c r="D2091" s="56">
        <f t="shared" si="64"/>
        <v>0.82353999999999994</v>
      </c>
      <c r="E2091" s="56"/>
      <c r="F2091" s="56">
        <v>0.82353999999999994</v>
      </c>
      <c r="G2091" s="56">
        <v>0</v>
      </c>
    </row>
    <row r="2092" spans="1:7" ht="16.5" customHeight="1" x14ac:dyDescent="0.25">
      <c r="A2092" s="49" t="str">
        <f t="shared" si="65"/>
        <v>A</v>
      </c>
      <c r="B2092" s="53" t="s">
        <v>315</v>
      </c>
      <c r="C2092" s="53" t="s">
        <v>35</v>
      </c>
      <c r="D2092" s="54">
        <f t="shared" si="64"/>
        <v>3.6680000000000001</v>
      </c>
      <c r="E2092" s="54"/>
      <c r="F2092" s="54">
        <v>3.6680000000000001</v>
      </c>
      <c r="G2092" s="54">
        <v>0</v>
      </c>
    </row>
    <row r="2093" spans="1:7" ht="15.75" thickBot="1" x14ac:dyDescent="0.3">
      <c r="A2093" s="49" t="str">
        <f t="shared" si="65"/>
        <v>A</v>
      </c>
      <c r="B2093" s="50" t="s">
        <v>1199</v>
      </c>
      <c r="C2093" s="51" t="s">
        <v>1200</v>
      </c>
      <c r="D2093" s="52">
        <f t="shared" si="64"/>
        <v>784584.18074999994</v>
      </c>
      <c r="E2093" s="52"/>
      <c r="F2093" s="52">
        <v>769214.08260999992</v>
      </c>
      <c r="G2093" s="52">
        <v>15370.09814</v>
      </c>
    </row>
    <row r="2094" spans="1:7" ht="16.5" customHeight="1" thickTop="1" x14ac:dyDescent="0.25">
      <c r="A2094" s="49" t="str">
        <f t="shared" si="65"/>
        <v>A</v>
      </c>
      <c r="B2094" s="53" t="s">
        <v>315</v>
      </c>
      <c r="C2094" s="53" t="s">
        <v>18</v>
      </c>
      <c r="D2094" s="54">
        <f t="shared" si="64"/>
        <v>563234.01870000002</v>
      </c>
      <c r="E2094" s="54"/>
      <c r="F2094" s="54">
        <v>550838.63580000005</v>
      </c>
      <c r="G2094" s="54">
        <v>12395.382900000002</v>
      </c>
    </row>
    <row r="2095" spans="1:7" ht="16.5" customHeight="1" x14ac:dyDescent="0.25">
      <c r="A2095" s="49" t="str">
        <f t="shared" si="65"/>
        <v>A</v>
      </c>
      <c r="B2095" s="55" t="s">
        <v>315</v>
      </c>
      <c r="C2095" s="55" t="s">
        <v>19</v>
      </c>
      <c r="D2095" s="56">
        <f t="shared" si="64"/>
        <v>324865.22847000003</v>
      </c>
      <c r="E2095" s="56"/>
      <c r="F2095" s="56">
        <v>319957.97249000001</v>
      </c>
      <c r="G2095" s="56">
        <v>4907.2559799999999</v>
      </c>
    </row>
    <row r="2096" spans="1:7" ht="16.5" customHeight="1" x14ac:dyDescent="0.25">
      <c r="A2096" s="49" t="str">
        <f t="shared" si="65"/>
        <v>A</v>
      </c>
      <c r="B2096" s="55" t="s">
        <v>315</v>
      </c>
      <c r="C2096" s="55" t="s">
        <v>20</v>
      </c>
      <c r="D2096" s="56">
        <f t="shared" si="64"/>
        <v>188960.98069999999</v>
      </c>
      <c r="E2096" s="56"/>
      <c r="F2096" s="56">
        <v>183540.61424</v>
      </c>
      <c r="G2096" s="56">
        <v>5420.3664599999993</v>
      </c>
    </row>
    <row r="2097" spans="1:7" ht="16.5" customHeight="1" x14ac:dyDescent="0.25">
      <c r="A2097" s="49" t="str">
        <f t="shared" si="65"/>
        <v>A</v>
      </c>
      <c r="B2097" s="55" t="s">
        <v>315</v>
      </c>
      <c r="C2097" s="55" t="s">
        <v>3</v>
      </c>
      <c r="D2097" s="56">
        <f t="shared" si="64"/>
        <v>1373.6424199999999</v>
      </c>
      <c r="E2097" s="56"/>
      <c r="F2097" s="56">
        <v>13.741110000000001</v>
      </c>
      <c r="G2097" s="56">
        <v>1359.90131</v>
      </c>
    </row>
    <row r="2098" spans="1:7" ht="16.5" customHeight="1" x14ac:dyDescent="0.25">
      <c r="A2098" s="49" t="str">
        <f t="shared" si="65"/>
        <v>A</v>
      </c>
      <c r="B2098" s="55" t="s">
        <v>315</v>
      </c>
      <c r="C2098" s="55" t="s">
        <v>33</v>
      </c>
      <c r="D2098" s="56">
        <f t="shared" si="64"/>
        <v>29158.384680000003</v>
      </c>
      <c r="E2098" s="56"/>
      <c r="F2098" s="56">
        <v>29152.398280000001</v>
      </c>
      <c r="G2098" s="56">
        <v>5.9863999999999997</v>
      </c>
    </row>
    <row r="2099" spans="1:7" ht="16.5" customHeight="1" x14ac:dyDescent="0.25">
      <c r="A2099" s="49" t="str">
        <f t="shared" si="65"/>
        <v>A</v>
      </c>
      <c r="B2099" s="55" t="s">
        <v>315</v>
      </c>
      <c r="C2099" s="55" t="s">
        <v>34</v>
      </c>
      <c r="D2099" s="56">
        <f t="shared" si="64"/>
        <v>18875.782429999999</v>
      </c>
      <c r="E2099" s="56"/>
      <c r="F2099" s="56">
        <v>18173.909680000001</v>
      </c>
      <c r="G2099" s="56">
        <v>701.87275</v>
      </c>
    </row>
    <row r="2100" spans="1:7" ht="16.5" customHeight="1" x14ac:dyDescent="0.25">
      <c r="A2100" s="49" t="str">
        <f t="shared" si="65"/>
        <v>A</v>
      </c>
      <c r="B2100" s="53" t="s">
        <v>315</v>
      </c>
      <c r="C2100" s="53" t="s">
        <v>35</v>
      </c>
      <c r="D2100" s="54">
        <f t="shared" si="64"/>
        <v>221350.16204999998</v>
      </c>
      <c r="E2100" s="54"/>
      <c r="F2100" s="54">
        <v>218375.44680999999</v>
      </c>
      <c r="G2100" s="54">
        <v>2974.7152400000004</v>
      </c>
    </row>
    <row r="2101" spans="1:7" ht="15.75" thickBot="1" x14ac:dyDescent="0.3">
      <c r="A2101" s="49" t="str">
        <f t="shared" si="65"/>
        <v>A</v>
      </c>
      <c r="B2101" s="50" t="s">
        <v>1201</v>
      </c>
      <c r="C2101" s="51" t="s">
        <v>1202</v>
      </c>
      <c r="D2101" s="52">
        <f t="shared" si="64"/>
        <v>275266.57807000005</v>
      </c>
      <c r="E2101" s="52"/>
      <c r="F2101" s="52">
        <v>275266.57807000005</v>
      </c>
      <c r="G2101" s="52">
        <v>0</v>
      </c>
    </row>
    <row r="2102" spans="1:7" ht="16.5" customHeight="1" thickTop="1" x14ac:dyDescent="0.25">
      <c r="A2102" s="49" t="str">
        <f t="shared" si="65"/>
        <v>A</v>
      </c>
      <c r="B2102" s="53" t="s">
        <v>315</v>
      </c>
      <c r="C2102" s="53" t="s">
        <v>18</v>
      </c>
      <c r="D2102" s="54">
        <f t="shared" si="64"/>
        <v>275078.25998000003</v>
      </c>
      <c r="E2102" s="54"/>
      <c r="F2102" s="54">
        <v>275078.25998000003</v>
      </c>
      <c r="G2102" s="54">
        <v>0</v>
      </c>
    </row>
    <row r="2103" spans="1:7" ht="16.5" customHeight="1" x14ac:dyDescent="0.25">
      <c r="A2103" s="49" t="str">
        <f t="shared" si="65"/>
        <v>A</v>
      </c>
      <c r="B2103" s="55" t="s">
        <v>315</v>
      </c>
      <c r="C2103" s="55" t="s">
        <v>19</v>
      </c>
      <c r="D2103" s="56">
        <f t="shared" si="64"/>
        <v>250297.90772000002</v>
      </c>
      <c r="E2103" s="56"/>
      <c r="F2103" s="56">
        <v>250297.90772000002</v>
      </c>
      <c r="G2103" s="56">
        <v>0</v>
      </c>
    </row>
    <row r="2104" spans="1:7" ht="16.5" customHeight="1" x14ac:dyDescent="0.25">
      <c r="A2104" s="49" t="str">
        <f t="shared" si="65"/>
        <v>A</v>
      </c>
      <c r="B2104" s="55" t="s">
        <v>315</v>
      </c>
      <c r="C2104" s="55" t="s">
        <v>20</v>
      </c>
      <c r="D2104" s="56">
        <f t="shared" si="64"/>
        <v>24624.765349999998</v>
      </c>
      <c r="E2104" s="56"/>
      <c r="F2104" s="56">
        <v>24624.765349999998</v>
      </c>
      <c r="G2104" s="56">
        <v>0</v>
      </c>
    </row>
    <row r="2105" spans="1:7" ht="16.5" customHeight="1" x14ac:dyDescent="0.25">
      <c r="A2105" s="49" t="str">
        <f t="shared" si="65"/>
        <v>A</v>
      </c>
      <c r="B2105" s="55" t="s">
        <v>315</v>
      </c>
      <c r="C2105" s="55" t="s">
        <v>3</v>
      </c>
      <c r="D2105" s="56">
        <f t="shared" si="64"/>
        <v>13.741110000000001</v>
      </c>
      <c r="E2105" s="56"/>
      <c r="F2105" s="56">
        <v>13.741110000000001</v>
      </c>
      <c r="G2105" s="56">
        <v>0</v>
      </c>
    </row>
    <row r="2106" spans="1:7" ht="16.5" customHeight="1" x14ac:dyDescent="0.25">
      <c r="A2106" s="49" t="str">
        <f t="shared" si="65"/>
        <v>A</v>
      </c>
      <c r="B2106" s="55" t="s">
        <v>315</v>
      </c>
      <c r="C2106" s="55" t="s">
        <v>34</v>
      </c>
      <c r="D2106" s="56">
        <f t="shared" si="64"/>
        <v>141.84580000000003</v>
      </c>
      <c r="E2106" s="56"/>
      <c r="F2106" s="56">
        <v>141.84580000000003</v>
      </c>
      <c r="G2106" s="56">
        <v>0</v>
      </c>
    </row>
    <row r="2107" spans="1:7" ht="16.5" customHeight="1" x14ac:dyDescent="0.25">
      <c r="A2107" s="49" t="str">
        <f t="shared" si="65"/>
        <v>A</v>
      </c>
      <c r="B2107" s="53" t="s">
        <v>315</v>
      </c>
      <c r="C2107" s="53" t="s">
        <v>35</v>
      </c>
      <c r="D2107" s="54">
        <f t="shared" si="64"/>
        <v>188.31808999999998</v>
      </c>
      <c r="E2107" s="54"/>
      <c r="F2107" s="54">
        <v>188.31808999999998</v>
      </c>
      <c r="G2107" s="54">
        <v>0</v>
      </c>
    </row>
    <row r="2108" spans="1:7" ht="15.75" thickBot="1" x14ac:dyDescent="0.3">
      <c r="A2108" s="49" t="str">
        <f t="shared" si="65"/>
        <v>A</v>
      </c>
      <c r="B2108" s="50" t="s">
        <v>1203</v>
      </c>
      <c r="C2108" s="51" t="s">
        <v>1204</v>
      </c>
      <c r="D2108" s="52">
        <f t="shared" si="64"/>
        <v>41709.732709999997</v>
      </c>
      <c r="E2108" s="52"/>
      <c r="F2108" s="52">
        <v>41447.483679999998</v>
      </c>
      <c r="G2108" s="52">
        <v>262.24902999999995</v>
      </c>
    </row>
    <row r="2109" spans="1:7" ht="16.5" customHeight="1" thickTop="1" x14ac:dyDescent="0.25">
      <c r="A2109" s="49" t="str">
        <f t="shared" si="65"/>
        <v>A</v>
      </c>
      <c r="B2109" s="53" t="s">
        <v>315</v>
      </c>
      <c r="C2109" s="53" t="s">
        <v>18</v>
      </c>
      <c r="D2109" s="54">
        <f t="shared" si="64"/>
        <v>41031.465430000004</v>
      </c>
      <c r="E2109" s="54"/>
      <c r="F2109" s="54">
        <v>40892.852800000001</v>
      </c>
      <c r="G2109" s="54">
        <v>138.61263</v>
      </c>
    </row>
    <row r="2110" spans="1:7" ht="16.5" customHeight="1" x14ac:dyDescent="0.25">
      <c r="A2110" s="49" t="str">
        <f t="shared" si="65"/>
        <v>A</v>
      </c>
      <c r="B2110" s="55" t="s">
        <v>315</v>
      </c>
      <c r="C2110" s="55" t="s">
        <v>19</v>
      </c>
      <c r="D2110" s="56">
        <f t="shared" si="64"/>
        <v>36043.510520000003</v>
      </c>
      <c r="E2110" s="56"/>
      <c r="F2110" s="56">
        <v>36043.510520000003</v>
      </c>
      <c r="G2110" s="56">
        <v>0</v>
      </c>
    </row>
    <row r="2111" spans="1:7" ht="16.5" customHeight="1" x14ac:dyDescent="0.25">
      <c r="A2111" s="49" t="str">
        <f t="shared" si="65"/>
        <v>A</v>
      </c>
      <c r="B2111" s="55" t="s">
        <v>315</v>
      </c>
      <c r="C2111" s="55" t="s">
        <v>20</v>
      </c>
      <c r="D2111" s="56">
        <f t="shared" si="64"/>
        <v>3977.0692199999999</v>
      </c>
      <c r="E2111" s="56"/>
      <c r="F2111" s="56">
        <v>3838.4565899999998</v>
      </c>
      <c r="G2111" s="56">
        <v>138.61263</v>
      </c>
    </row>
    <row r="2112" spans="1:7" ht="16.5" customHeight="1" x14ac:dyDescent="0.25">
      <c r="A2112" s="49" t="str">
        <f t="shared" si="65"/>
        <v>A</v>
      </c>
      <c r="B2112" s="55" t="s">
        <v>315</v>
      </c>
      <c r="C2112" s="55" t="s">
        <v>33</v>
      </c>
      <c r="D2112" s="56">
        <f t="shared" si="64"/>
        <v>363.68855000000002</v>
      </c>
      <c r="E2112" s="56"/>
      <c r="F2112" s="56">
        <v>363.68855000000002</v>
      </c>
      <c r="G2112" s="56">
        <v>0</v>
      </c>
    </row>
    <row r="2113" spans="1:7" ht="16.5" customHeight="1" x14ac:dyDescent="0.25">
      <c r="A2113" s="49" t="str">
        <f t="shared" si="65"/>
        <v>A</v>
      </c>
      <c r="B2113" s="55" t="s">
        <v>315</v>
      </c>
      <c r="C2113" s="55" t="s">
        <v>34</v>
      </c>
      <c r="D2113" s="56">
        <f t="shared" si="64"/>
        <v>647.1971400000001</v>
      </c>
      <c r="E2113" s="56"/>
      <c r="F2113" s="56">
        <v>647.1971400000001</v>
      </c>
      <c r="G2113" s="56">
        <v>0</v>
      </c>
    </row>
    <row r="2114" spans="1:7" ht="16.5" customHeight="1" x14ac:dyDescent="0.25">
      <c r="A2114" s="49" t="str">
        <f t="shared" si="65"/>
        <v>A</v>
      </c>
      <c r="B2114" s="53" t="s">
        <v>315</v>
      </c>
      <c r="C2114" s="53" t="s">
        <v>35</v>
      </c>
      <c r="D2114" s="54">
        <f t="shared" si="64"/>
        <v>678.26728000000003</v>
      </c>
      <c r="E2114" s="54"/>
      <c r="F2114" s="54">
        <v>554.63088000000005</v>
      </c>
      <c r="G2114" s="54">
        <v>123.63640000000001</v>
      </c>
    </row>
    <row r="2115" spans="1:7" s="60" customFormat="1" ht="15.75" hidden="1" thickBot="1" x14ac:dyDescent="0.3">
      <c r="A2115" s="49" t="str">
        <f t="shared" si="65"/>
        <v>A</v>
      </c>
      <c r="B2115" s="57" t="s">
        <v>1205</v>
      </c>
      <c r="C2115" s="58" t="s">
        <v>1206</v>
      </c>
      <c r="D2115" s="59">
        <f t="shared" ref="D2115:D2178" si="66">-E2115+F2115+G2115</f>
        <v>3018.5346100000002</v>
      </c>
      <c r="E2115" s="59"/>
      <c r="F2115" s="59">
        <v>2844.3765800000001</v>
      </c>
      <c r="G2115" s="59">
        <v>174.15803</v>
      </c>
    </row>
    <row r="2116" spans="1:7" s="60" customFormat="1" ht="16.5" hidden="1" customHeight="1" thickTop="1" x14ac:dyDescent="0.25">
      <c r="A2116" s="49" t="str">
        <f t="shared" ref="A2116:A2179" si="67">IF(OR(D2116&lt;&gt;0,),"A","B")</f>
        <v>A</v>
      </c>
      <c r="B2116" s="61" t="s">
        <v>315</v>
      </c>
      <c r="C2116" s="61" t="s">
        <v>18</v>
      </c>
      <c r="D2116" s="62">
        <f t="shared" si="66"/>
        <v>2905.23821</v>
      </c>
      <c r="E2116" s="62"/>
      <c r="F2116" s="62">
        <v>2844.3765800000001</v>
      </c>
      <c r="G2116" s="62">
        <v>60.861630000000005</v>
      </c>
    </row>
    <row r="2117" spans="1:7" s="60" customFormat="1" ht="16.5" hidden="1" customHeight="1" x14ac:dyDescent="0.25">
      <c r="A2117" s="49" t="str">
        <f t="shared" si="67"/>
        <v>A</v>
      </c>
      <c r="B2117" s="63" t="s">
        <v>315</v>
      </c>
      <c r="C2117" s="63" t="s">
        <v>19</v>
      </c>
      <c r="D2117" s="64">
        <f t="shared" si="66"/>
        <v>2011.10256</v>
      </c>
      <c r="E2117" s="64"/>
      <c r="F2117" s="64">
        <v>2011.10256</v>
      </c>
      <c r="G2117" s="64">
        <v>0</v>
      </c>
    </row>
    <row r="2118" spans="1:7" s="60" customFormat="1" ht="16.5" hidden="1" customHeight="1" x14ac:dyDescent="0.25">
      <c r="A2118" s="49" t="str">
        <f t="shared" si="67"/>
        <v>A</v>
      </c>
      <c r="B2118" s="63" t="s">
        <v>315</v>
      </c>
      <c r="C2118" s="63" t="s">
        <v>20</v>
      </c>
      <c r="D2118" s="64">
        <f t="shared" si="66"/>
        <v>874.50248000000011</v>
      </c>
      <c r="E2118" s="64"/>
      <c r="F2118" s="64">
        <v>813.64085000000011</v>
      </c>
      <c r="G2118" s="64">
        <v>60.861630000000005</v>
      </c>
    </row>
    <row r="2119" spans="1:7" s="60" customFormat="1" ht="16.5" hidden="1" customHeight="1" x14ac:dyDescent="0.25">
      <c r="A2119" s="49" t="str">
        <f t="shared" si="67"/>
        <v>A</v>
      </c>
      <c r="B2119" s="63" t="s">
        <v>315</v>
      </c>
      <c r="C2119" s="63" t="s">
        <v>33</v>
      </c>
      <c r="D2119" s="64">
        <f t="shared" si="66"/>
        <v>17.600999999999999</v>
      </c>
      <c r="E2119" s="64"/>
      <c r="F2119" s="64">
        <v>17.600999999999999</v>
      </c>
      <c r="G2119" s="64">
        <v>0</v>
      </c>
    </row>
    <row r="2120" spans="1:7" s="60" customFormat="1" ht="16.5" hidden="1" customHeight="1" x14ac:dyDescent="0.25">
      <c r="A2120" s="49" t="str">
        <f t="shared" si="67"/>
        <v>A</v>
      </c>
      <c r="B2120" s="63" t="s">
        <v>315</v>
      </c>
      <c r="C2120" s="63" t="s">
        <v>34</v>
      </c>
      <c r="D2120" s="64">
        <f t="shared" si="66"/>
        <v>2.0321700000000003</v>
      </c>
      <c r="E2120" s="64"/>
      <c r="F2120" s="64">
        <v>2.0321700000000003</v>
      </c>
      <c r="G2120" s="64">
        <v>0</v>
      </c>
    </row>
    <row r="2121" spans="1:7" s="60" customFormat="1" ht="16.5" hidden="1" customHeight="1" x14ac:dyDescent="0.25">
      <c r="A2121" s="49" t="str">
        <f t="shared" si="67"/>
        <v>A</v>
      </c>
      <c r="B2121" s="61" t="s">
        <v>315</v>
      </c>
      <c r="C2121" s="61" t="s">
        <v>35</v>
      </c>
      <c r="D2121" s="62">
        <f t="shared" si="66"/>
        <v>113.29640000000001</v>
      </c>
      <c r="E2121" s="62"/>
      <c r="F2121" s="62">
        <v>0</v>
      </c>
      <c r="G2121" s="62">
        <v>113.29640000000001</v>
      </c>
    </row>
    <row r="2122" spans="1:7" s="60" customFormat="1" ht="15.75" hidden="1" thickBot="1" x14ac:dyDescent="0.3">
      <c r="A2122" s="49" t="str">
        <f t="shared" si="67"/>
        <v>A</v>
      </c>
      <c r="B2122" s="57" t="s">
        <v>1207</v>
      </c>
      <c r="C2122" s="58" t="s">
        <v>1208</v>
      </c>
      <c r="D2122" s="59">
        <f t="shared" si="66"/>
        <v>13106.733920000002</v>
      </c>
      <c r="E2122" s="59"/>
      <c r="F2122" s="59">
        <v>13018.642920000002</v>
      </c>
      <c r="G2122" s="59">
        <v>88.090999999999994</v>
      </c>
    </row>
    <row r="2123" spans="1:7" s="60" customFormat="1" ht="16.5" hidden="1" customHeight="1" thickTop="1" x14ac:dyDescent="0.25">
      <c r="A2123" s="49" t="str">
        <f t="shared" si="67"/>
        <v>A</v>
      </c>
      <c r="B2123" s="61" t="s">
        <v>315</v>
      </c>
      <c r="C2123" s="61" t="s">
        <v>18</v>
      </c>
      <c r="D2123" s="62">
        <f t="shared" si="66"/>
        <v>12544.60392</v>
      </c>
      <c r="E2123" s="62"/>
      <c r="F2123" s="62">
        <v>12466.852919999999</v>
      </c>
      <c r="G2123" s="62">
        <v>77.751000000000005</v>
      </c>
    </row>
    <row r="2124" spans="1:7" s="60" customFormat="1" ht="16.5" hidden="1" customHeight="1" x14ac:dyDescent="0.25">
      <c r="A2124" s="49" t="str">
        <f t="shared" si="67"/>
        <v>A</v>
      </c>
      <c r="B2124" s="63" t="s">
        <v>315</v>
      </c>
      <c r="C2124" s="63" t="s">
        <v>19</v>
      </c>
      <c r="D2124" s="64">
        <f t="shared" si="66"/>
        <v>9280.7199700000001</v>
      </c>
      <c r="E2124" s="64"/>
      <c r="F2124" s="64">
        <v>9280.7199700000001</v>
      </c>
      <c r="G2124" s="64">
        <v>0</v>
      </c>
    </row>
    <row r="2125" spans="1:7" s="60" customFormat="1" ht="16.5" hidden="1" customHeight="1" x14ac:dyDescent="0.25">
      <c r="A2125" s="49" t="str">
        <f t="shared" si="67"/>
        <v>A</v>
      </c>
      <c r="B2125" s="63" t="s">
        <v>315</v>
      </c>
      <c r="C2125" s="63" t="s">
        <v>20</v>
      </c>
      <c r="D2125" s="64">
        <f t="shared" si="66"/>
        <v>2277.28143</v>
      </c>
      <c r="E2125" s="64"/>
      <c r="F2125" s="64">
        <v>2199.5304299999998</v>
      </c>
      <c r="G2125" s="64">
        <v>77.751000000000005</v>
      </c>
    </row>
    <row r="2126" spans="1:7" s="60" customFormat="1" ht="16.5" hidden="1" customHeight="1" x14ac:dyDescent="0.25">
      <c r="A2126" s="49" t="str">
        <f t="shared" si="67"/>
        <v>A</v>
      </c>
      <c r="B2126" s="63" t="s">
        <v>315</v>
      </c>
      <c r="C2126" s="63" t="s">
        <v>33</v>
      </c>
      <c r="D2126" s="64">
        <f t="shared" si="66"/>
        <v>341.43755000000004</v>
      </c>
      <c r="E2126" s="64"/>
      <c r="F2126" s="64">
        <v>341.43755000000004</v>
      </c>
      <c r="G2126" s="64">
        <v>0</v>
      </c>
    </row>
    <row r="2127" spans="1:7" s="60" customFormat="1" ht="16.5" hidden="1" customHeight="1" x14ac:dyDescent="0.25">
      <c r="A2127" s="49" t="str">
        <f t="shared" si="67"/>
        <v>A</v>
      </c>
      <c r="B2127" s="63" t="s">
        <v>315</v>
      </c>
      <c r="C2127" s="63" t="s">
        <v>34</v>
      </c>
      <c r="D2127" s="64">
        <f t="shared" si="66"/>
        <v>645.16496999999993</v>
      </c>
      <c r="E2127" s="64"/>
      <c r="F2127" s="64">
        <v>645.16496999999993</v>
      </c>
      <c r="G2127" s="64">
        <v>0</v>
      </c>
    </row>
    <row r="2128" spans="1:7" s="60" customFormat="1" ht="16.5" hidden="1" customHeight="1" x14ac:dyDescent="0.25">
      <c r="A2128" s="49" t="str">
        <f t="shared" si="67"/>
        <v>A</v>
      </c>
      <c r="B2128" s="61" t="s">
        <v>315</v>
      </c>
      <c r="C2128" s="61" t="s">
        <v>35</v>
      </c>
      <c r="D2128" s="62">
        <f t="shared" si="66"/>
        <v>562.13</v>
      </c>
      <c r="E2128" s="62"/>
      <c r="F2128" s="62">
        <v>551.79</v>
      </c>
      <c r="G2128" s="62">
        <v>10.34</v>
      </c>
    </row>
    <row r="2129" spans="1:7" s="60" customFormat="1" ht="15.75" hidden="1" thickBot="1" x14ac:dyDescent="0.3">
      <c r="A2129" s="49" t="str">
        <f t="shared" si="67"/>
        <v>A</v>
      </c>
      <c r="B2129" s="57" t="s">
        <v>1209</v>
      </c>
      <c r="C2129" s="58" t="s">
        <v>1210</v>
      </c>
      <c r="D2129" s="59">
        <f t="shared" si="66"/>
        <v>636.54978000000006</v>
      </c>
      <c r="E2129" s="59"/>
      <c r="F2129" s="59">
        <v>636.54978000000006</v>
      </c>
      <c r="G2129" s="59">
        <v>0</v>
      </c>
    </row>
    <row r="2130" spans="1:7" s="60" customFormat="1" ht="16.5" hidden="1" customHeight="1" thickTop="1" x14ac:dyDescent="0.25">
      <c r="A2130" s="49" t="str">
        <f t="shared" si="67"/>
        <v>A</v>
      </c>
      <c r="B2130" s="61" t="s">
        <v>315</v>
      </c>
      <c r="C2130" s="61" t="s">
        <v>18</v>
      </c>
      <c r="D2130" s="62">
        <f t="shared" si="66"/>
        <v>633.70889999999986</v>
      </c>
      <c r="E2130" s="62"/>
      <c r="F2130" s="62">
        <v>633.70889999999986</v>
      </c>
      <c r="G2130" s="62">
        <v>0</v>
      </c>
    </row>
    <row r="2131" spans="1:7" s="60" customFormat="1" ht="16.5" hidden="1" customHeight="1" x14ac:dyDescent="0.25">
      <c r="A2131" s="49" t="str">
        <f t="shared" si="67"/>
        <v>A</v>
      </c>
      <c r="B2131" s="63" t="s">
        <v>315</v>
      </c>
      <c r="C2131" s="63" t="s">
        <v>19</v>
      </c>
      <c r="D2131" s="64">
        <f t="shared" si="66"/>
        <v>441.71280999999999</v>
      </c>
      <c r="E2131" s="64"/>
      <c r="F2131" s="64">
        <v>441.71280999999999</v>
      </c>
      <c r="G2131" s="64">
        <v>0</v>
      </c>
    </row>
    <row r="2132" spans="1:7" s="60" customFormat="1" ht="16.5" hidden="1" customHeight="1" x14ac:dyDescent="0.25">
      <c r="A2132" s="49" t="str">
        <f t="shared" si="67"/>
        <v>A</v>
      </c>
      <c r="B2132" s="63" t="s">
        <v>315</v>
      </c>
      <c r="C2132" s="63" t="s">
        <v>20</v>
      </c>
      <c r="D2132" s="64">
        <f t="shared" si="66"/>
        <v>187.34609000000003</v>
      </c>
      <c r="E2132" s="64"/>
      <c r="F2132" s="64">
        <v>187.34609000000003</v>
      </c>
      <c r="G2132" s="64">
        <v>0</v>
      </c>
    </row>
    <row r="2133" spans="1:7" s="60" customFormat="1" ht="16.5" hidden="1" customHeight="1" x14ac:dyDescent="0.25">
      <c r="A2133" s="49" t="str">
        <f t="shared" si="67"/>
        <v>A</v>
      </c>
      <c r="B2133" s="63" t="s">
        <v>315</v>
      </c>
      <c r="C2133" s="63" t="s">
        <v>33</v>
      </c>
      <c r="D2133" s="64">
        <f t="shared" si="66"/>
        <v>4.6500000000000004</v>
      </c>
      <c r="E2133" s="64"/>
      <c r="F2133" s="64">
        <v>4.6500000000000004</v>
      </c>
      <c r="G2133" s="64">
        <v>0</v>
      </c>
    </row>
    <row r="2134" spans="1:7" s="60" customFormat="1" ht="16.5" hidden="1" customHeight="1" x14ac:dyDescent="0.25">
      <c r="A2134" s="49" t="str">
        <f t="shared" si="67"/>
        <v>A</v>
      </c>
      <c r="B2134" s="61" t="s">
        <v>315</v>
      </c>
      <c r="C2134" s="61" t="s">
        <v>35</v>
      </c>
      <c r="D2134" s="62">
        <f t="shared" si="66"/>
        <v>2.8408800000000003</v>
      </c>
      <c r="E2134" s="62"/>
      <c r="F2134" s="62">
        <v>2.8408800000000003</v>
      </c>
      <c r="G2134" s="62">
        <v>0</v>
      </c>
    </row>
    <row r="2135" spans="1:7" s="60" customFormat="1" ht="15.75" hidden="1" thickBot="1" x14ac:dyDescent="0.3">
      <c r="A2135" s="49" t="str">
        <f t="shared" si="67"/>
        <v>A</v>
      </c>
      <c r="B2135" s="57" t="s">
        <v>1211</v>
      </c>
      <c r="C2135" s="58" t="s">
        <v>1212</v>
      </c>
      <c r="D2135" s="59">
        <f t="shared" si="66"/>
        <v>24309.975180000001</v>
      </c>
      <c r="E2135" s="59"/>
      <c r="F2135" s="59">
        <v>24309.975180000001</v>
      </c>
      <c r="G2135" s="59">
        <v>0</v>
      </c>
    </row>
    <row r="2136" spans="1:7" s="60" customFormat="1" ht="16.5" hidden="1" customHeight="1" thickTop="1" x14ac:dyDescent="0.25">
      <c r="A2136" s="49" t="str">
        <f t="shared" si="67"/>
        <v>A</v>
      </c>
      <c r="B2136" s="61" t="s">
        <v>315</v>
      </c>
      <c r="C2136" s="61" t="s">
        <v>18</v>
      </c>
      <c r="D2136" s="62">
        <f t="shared" si="66"/>
        <v>24309.975180000001</v>
      </c>
      <c r="E2136" s="62"/>
      <c r="F2136" s="62">
        <v>24309.975180000001</v>
      </c>
      <c r="G2136" s="62">
        <v>0</v>
      </c>
    </row>
    <row r="2137" spans="1:7" s="60" customFormat="1" ht="16.5" hidden="1" customHeight="1" x14ac:dyDescent="0.25">
      <c r="A2137" s="49" t="str">
        <f t="shared" si="67"/>
        <v>A</v>
      </c>
      <c r="B2137" s="63" t="s">
        <v>315</v>
      </c>
      <c r="C2137" s="63" t="s">
        <v>19</v>
      </c>
      <c r="D2137" s="64">
        <f t="shared" si="66"/>
        <v>24309.975180000001</v>
      </c>
      <c r="E2137" s="64"/>
      <c r="F2137" s="64">
        <v>24309.975180000001</v>
      </c>
      <c r="G2137" s="64">
        <v>0</v>
      </c>
    </row>
    <row r="2138" spans="1:7" s="60" customFormat="1" ht="15.75" hidden="1" thickBot="1" x14ac:dyDescent="0.3">
      <c r="A2138" s="49" t="str">
        <f t="shared" si="67"/>
        <v>A</v>
      </c>
      <c r="B2138" s="57" t="s">
        <v>1213</v>
      </c>
      <c r="C2138" s="58" t="s">
        <v>1214</v>
      </c>
      <c r="D2138" s="59">
        <f t="shared" si="66"/>
        <v>637.93921999999998</v>
      </c>
      <c r="E2138" s="59"/>
      <c r="F2138" s="59">
        <v>637.93921999999998</v>
      </c>
      <c r="G2138" s="59">
        <v>0</v>
      </c>
    </row>
    <row r="2139" spans="1:7" s="60" customFormat="1" ht="16.5" hidden="1" customHeight="1" thickTop="1" x14ac:dyDescent="0.25">
      <c r="A2139" s="49" t="str">
        <f t="shared" si="67"/>
        <v>A</v>
      </c>
      <c r="B2139" s="61" t="s">
        <v>315</v>
      </c>
      <c r="C2139" s="61" t="s">
        <v>18</v>
      </c>
      <c r="D2139" s="62">
        <f t="shared" si="66"/>
        <v>637.93921999999998</v>
      </c>
      <c r="E2139" s="62"/>
      <c r="F2139" s="62">
        <v>637.93921999999998</v>
      </c>
      <c r="G2139" s="62">
        <v>0</v>
      </c>
    </row>
    <row r="2140" spans="1:7" s="60" customFormat="1" ht="16.5" hidden="1" customHeight="1" x14ac:dyDescent="0.25">
      <c r="A2140" s="49" t="str">
        <f t="shared" si="67"/>
        <v>A</v>
      </c>
      <c r="B2140" s="63" t="s">
        <v>315</v>
      </c>
      <c r="C2140" s="63" t="s">
        <v>20</v>
      </c>
      <c r="D2140" s="64">
        <f t="shared" si="66"/>
        <v>637.93921999999998</v>
      </c>
      <c r="E2140" s="64"/>
      <c r="F2140" s="64">
        <v>637.93921999999998</v>
      </c>
      <c r="G2140" s="64">
        <v>0</v>
      </c>
    </row>
    <row r="2141" spans="1:7" ht="15.75" thickBot="1" x14ac:dyDescent="0.3">
      <c r="A2141" s="49" t="str">
        <f t="shared" si="67"/>
        <v>A</v>
      </c>
      <c r="B2141" s="50" t="s">
        <v>1215</v>
      </c>
      <c r="C2141" s="51" t="s">
        <v>1216</v>
      </c>
      <c r="D2141" s="52">
        <f t="shared" si="66"/>
        <v>64188.805729999993</v>
      </c>
      <c r="E2141" s="52"/>
      <c r="F2141" s="52">
        <v>52284.611489999996</v>
      </c>
      <c r="G2141" s="52">
        <v>11904.194240000001</v>
      </c>
    </row>
    <row r="2142" spans="1:7" ht="16.5" customHeight="1" thickTop="1" x14ac:dyDescent="0.25">
      <c r="A2142" s="49" t="str">
        <f t="shared" si="67"/>
        <v>A</v>
      </c>
      <c r="B2142" s="53" t="s">
        <v>315</v>
      </c>
      <c r="C2142" s="53" t="s">
        <v>18</v>
      </c>
      <c r="D2142" s="54">
        <f t="shared" si="66"/>
        <v>62899.536599999992</v>
      </c>
      <c r="E2142" s="54"/>
      <c r="F2142" s="54">
        <v>51828.987879999993</v>
      </c>
      <c r="G2142" s="54">
        <v>11070.548720000001</v>
      </c>
    </row>
    <row r="2143" spans="1:7" ht="16.5" customHeight="1" x14ac:dyDescent="0.25">
      <c r="A2143" s="49" t="str">
        <f t="shared" si="67"/>
        <v>A</v>
      </c>
      <c r="B2143" s="55" t="s">
        <v>315</v>
      </c>
      <c r="C2143" s="55" t="s">
        <v>19</v>
      </c>
      <c r="D2143" s="56">
        <f t="shared" si="66"/>
        <v>8036.8108399999992</v>
      </c>
      <c r="E2143" s="56"/>
      <c r="F2143" s="56">
        <v>3200.79486</v>
      </c>
      <c r="G2143" s="56">
        <v>4836.0159799999992</v>
      </c>
    </row>
    <row r="2144" spans="1:7" ht="16.5" customHeight="1" x14ac:dyDescent="0.25">
      <c r="A2144" s="49" t="str">
        <f t="shared" si="67"/>
        <v>A</v>
      </c>
      <c r="B2144" s="55" t="s">
        <v>315</v>
      </c>
      <c r="C2144" s="55" t="s">
        <v>20</v>
      </c>
      <c r="D2144" s="56">
        <f t="shared" si="66"/>
        <v>8884.0477099999989</v>
      </c>
      <c r="E2144" s="56"/>
      <c r="F2144" s="56">
        <v>3960.8685599999999</v>
      </c>
      <c r="G2144" s="56">
        <v>4923.1791499999999</v>
      </c>
    </row>
    <row r="2145" spans="1:7" ht="16.5" customHeight="1" x14ac:dyDescent="0.25">
      <c r="A2145" s="49" t="str">
        <f t="shared" si="67"/>
        <v>A</v>
      </c>
      <c r="B2145" s="55" t="s">
        <v>315</v>
      </c>
      <c r="C2145" s="55" t="s">
        <v>3</v>
      </c>
      <c r="D2145" s="56">
        <f t="shared" si="66"/>
        <v>1230</v>
      </c>
      <c r="E2145" s="56"/>
      <c r="F2145" s="56">
        <v>0</v>
      </c>
      <c r="G2145" s="56">
        <v>1230</v>
      </c>
    </row>
    <row r="2146" spans="1:7" ht="16.5" customHeight="1" x14ac:dyDescent="0.25">
      <c r="A2146" s="49" t="str">
        <f t="shared" si="67"/>
        <v>A</v>
      </c>
      <c r="B2146" s="55" t="s">
        <v>315</v>
      </c>
      <c r="C2146" s="55" t="s">
        <v>33</v>
      </c>
      <c r="D2146" s="56">
        <f t="shared" si="66"/>
        <v>27407.004670000002</v>
      </c>
      <c r="E2146" s="56"/>
      <c r="F2146" s="56">
        <v>27401.567910000002</v>
      </c>
      <c r="G2146" s="56">
        <v>5.4367600000000005</v>
      </c>
    </row>
    <row r="2147" spans="1:7" ht="16.5" customHeight="1" x14ac:dyDescent="0.25">
      <c r="A2147" s="49" t="str">
        <f t="shared" si="67"/>
        <v>A</v>
      </c>
      <c r="B2147" s="55" t="s">
        <v>315</v>
      </c>
      <c r="C2147" s="55" t="s">
        <v>34</v>
      </c>
      <c r="D2147" s="56">
        <f t="shared" si="66"/>
        <v>17341.673379999997</v>
      </c>
      <c r="E2147" s="56"/>
      <c r="F2147" s="56">
        <v>17265.756549999998</v>
      </c>
      <c r="G2147" s="56">
        <v>75.91682999999999</v>
      </c>
    </row>
    <row r="2148" spans="1:7" ht="16.5" customHeight="1" x14ac:dyDescent="0.25">
      <c r="A2148" s="49" t="str">
        <f t="shared" si="67"/>
        <v>A</v>
      </c>
      <c r="B2148" s="53" t="s">
        <v>315</v>
      </c>
      <c r="C2148" s="53" t="s">
        <v>35</v>
      </c>
      <c r="D2148" s="54">
        <f t="shared" si="66"/>
        <v>1289.2691300000001</v>
      </c>
      <c r="E2148" s="54"/>
      <c r="F2148" s="54">
        <v>455.62360999999999</v>
      </c>
      <c r="G2148" s="54">
        <v>833.64552000000003</v>
      </c>
    </row>
    <row r="2149" spans="1:7" s="60" customFormat="1" ht="15.75" hidden="1" thickBot="1" x14ac:dyDescent="0.3">
      <c r="A2149" s="49" t="str">
        <f t="shared" si="67"/>
        <v>A</v>
      </c>
      <c r="B2149" s="57" t="s">
        <v>1217</v>
      </c>
      <c r="C2149" s="58" t="s">
        <v>1218</v>
      </c>
      <c r="D2149" s="59">
        <f t="shared" si="66"/>
        <v>17796.05286</v>
      </c>
      <c r="E2149" s="59"/>
      <c r="F2149" s="59">
        <v>5891.85862</v>
      </c>
      <c r="G2149" s="59">
        <v>11904.194240000001</v>
      </c>
    </row>
    <row r="2150" spans="1:7" s="60" customFormat="1" ht="16.5" hidden="1" customHeight="1" thickTop="1" x14ac:dyDescent="0.25">
      <c r="A2150" s="49" t="str">
        <f t="shared" si="67"/>
        <v>A</v>
      </c>
      <c r="B2150" s="61" t="s">
        <v>315</v>
      </c>
      <c r="C2150" s="61" t="s">
        <v>18</v>
      </c>
      <c r="D2150" s="62">
        <f t="shared" si="66"/>
        <v>16745.997210000001</v>
      </c>
      <c r="E2150" s="62"/>
      <c r="F2150" s="62">
        <v>5675.4484900000007</v>
      </c>
      <c r="G2150" s="62">
        <v>11070.548720000001</v>
      </c>
    </row>
    <row r="2151" spans="1:7" s="60" customFormat="1" ht="16.5" hidden="1" customHeight="1" x14ac:dyDescent="0.25">
      <c r="A2151" s="49" t="str">
        <f t="shared" si="67"/>
        <v>A</v>
      </c>
      <c r="B2151" s="63" t="s">
        <v>315</v>
      </c>
      <c r="C2151" s="63" t="s">
        <v>19</v>
      </c>
      <c r="D2151" s="64">
        <f t="shared" si="66"/>
        <v>8036.8108399999992</v>
      </c>
      <c r="E2151" s="64"/>
      <c r="F2151" s="64">
        <v>3200.79486</v>
      </c>
      <c r="G2151" s="64">
        <v>4836.0159799999992</v>
      </c>
    </row>
    <row r="2152" spans="1:7" s="60" customFormat="1" ht="16.5" hidden="1" customHeight="1" x14ac:dyDescent="0.25">
      <c r="A2152" s="49" t="str">
        <f t="shared" si="67"/>
        <v>A</v>
      </c>
      <c r="B2152" s="63" t="s">
        <v>315</v>
      </c>
      <c r="C2152" s="63" t="s">
        <v>20</v>
      </c>
      <c r="D2152" s="64">
        <f t="shared" si="66"/>
        <v>7338.0544799999998</v>
      </c>
      <c r="E2152" s="64"/>
      <c r="F2152" s="64">
        <v>2414.8753299999998</v>
      </c>
      <c r="G2152" s="64">
        <v>4923.1791499999999</v>
      </c>
    </row>
    <row r="2153" spans="1:7" s="60" customFormat="1" ht="16.5" hidden="1" customHeight="1" x14ac:dyDescent="0.25">
      <c r="A2153" s="49" t="str">
        <f t="shared" si="67"/>
        <v>A</v>
      </c>
      <c r="B2153" s="63" t="s">
        <v>315</v>
      </c>
      <c r="C2153" s="63" t="s">
        <v>3</v>
      </c>
      <c r="D2153" s="64">
        <f t="shared" si="66"/>
        <v>1230</v>
      </c>
      <c r="E2153" s="64"/>
      <c r="F2153" s="64">
        <v>0</v>
      </c>
      <c r="G2153" s="64">
        <v>1230</v>
      </c>
    </row>
    <row r="2154" spans="1:7" s="60" customFormat="1" ht="16.5" hidden="1" customHeight="1" x14ac:dyDescent="0.25">
      <c r="A2154" s="49" t="str">
        <f t="shared" si="67"/>
        <v>A</v>
      </c>
      <c r="B2154" s="63" t="s">
        <v>315</v>
      </c>
      <c r="C2154" s="63" t="s">
        <v>33</v>
      </c>
      <c r="D2154" s="64">
        <f t="shared" si="66"/>
        <v>62.30854999999999</v>
      </c>
      <c r="E2154" s="64"/>
      <c r="F2154" s="64">
        <v>56.87178999999999</v>
      </c>
      <c r="G2154" s="64">
        <v>5.4367600000000005</v>
      </c>
    </row>
    <row r="2155" spans="1:7" s="60" customFormat="1" ht="16.5" hidden="1" customHeight="1" x14ac:dyDescent="0.25">
      <c r="A2155" s="49" t="str">
        <f t="shared" si="67"/>
        <v>A</v>
      </c>
      <c r="B2155" s="63" t="s">
        <v>315</v>
      </c>
      <c r="C2155" s="63" t="s">
        <v>34</v>
      </c>
      <c r="D2155" s="64">
        <f t="shared" si="66"/>
        <v>78.823339999999988</v>
      </c>
      <c r="E2155" s="64"/>
      <c r="F2155" s="64">
        <v>2.9065100000000004</v>
      </c>
      <c r="G2155" s="64">
        <v>75.91682999999999</v>
      </c>
    </row>
    <row r="2156" spans="1:7" s="60" customFormat="1" ht="16.5" hidden="1" customHeight="1" x14ac:dyDescent="0.25">
      <c r="A2156" s="49" t="str">
        <f t="shared" si="67"/>
        <v>A</v>
      </c>
      <c r="B2156" s="61" t="s">
        <v>315</v>
      </c>
      <c r="C2156" s="61" t="s">
        <v>35</v>
      </c>
      <c r="D2156" s="62">
        <f t="shared" si="66"/>
        <v>1050.05565</v>
      </c>
      <c r="E2156" s="62"/>
      <c r="F2156" s="62">
        <v>216.41013000000001</v>
      </c>
      <c r="G2156" s="62">
        <v>833.64552000000003</v>
      </c>
    </row>
    <row r="2157" spans="1:7" s="60" customFormat="1" ht="15.75" hidden="1" thickBot="1" x14ac:dyDescent="0.3">
      <c r="A2157" s="49" t="str">
        <f t="shared" si="67"/>
        <v>A</v>
      </c>
      <c r="B2157" s="57" t="s">
        <v>1219</v>
      </c>
      <c r="C2157" s="58" t="s">
        <v>33</v>
      </c>
      <c r="D2157" s="59">
        <f t="shared" si="66"/>
        <v>28429.326209999999</v>
      </c>
      <c r="E2157" s="59"/>
      <c r="F2157" s="59">
        <v>28429.326209999999</v>
      </c>
      <c r="G2157" s="59">
        <v>0</v>
      </c>
    </row>
    <row r="2158" spans="1:7" s="60" customFormat="1" ht="16.5" hidden="1" customHeight="1" thickTop="1" x14ac:dyDescent="0.25">
      <c r="A2158" s="49" t="str">
        <f t="shared" si="67"/>
        <v>A</v>
      </c>
      <c r="B2158" s="61" t="s">
        <v>315</v>
      </c>
      <c r="C2158" s="61" t="s">
        <v>18</v>
      </c>
      <c r="D2158" s="62">
        <f t="shared" si="66"/>
        <v>28429.326209999999</v>
      </c>
      <c r="E2158" s="62"/>
      <c r="F2158" s="62">
        <v>28429.326209999999</v>
      </c>
      <c r="G2158" s="62">
        <v>0</v>
      </c>
    </row>
    <row r="2159" spans="1:7" s="60" customFormat="1" ht="16.5" hidden="1" customHeight="1" x14ac:dyDescent="0.25">
      <c r="A2159" s="49" t="str">
        <f t="shared" si="67"/>
        <v>A</v>
      </c>
      <c r="B2159" s="63" t="s">
        <v>315</v>
      </c>
      <c r="C2159" s="63" t="s">
        <v>33</v>
      </c>
      <c r="D2159" s="64">
        <f t="shared" si="66"/>
        <v>27344.696120000001</v>
      </c>
      <c r="E2159" s="64"/>
      <c r="F2159" s="64">
        <v>27344.696120000001</v>
      </c>
      <c r="G2159" s="64">
        <v>0</v>
      </c>
    </row>
    <row r="2160" spans="1:7" s="60" customFormat="1" ht="16.5" hidden="1" customHeight="1" x14ac:dyDescent="0.25">
      <c r="A2160" s="49" t="str">
        <f t="shared" si="67"/>
        <v>A</v>
      </c>
      <c r="B2160" s="63" t="s">
        <v>315</v>
      </c>
      <c r="C2160" s="63" t="s">
        <v>34</v>
      </c>
      <c r="D2160" s="64">
        <f t="shared" si="66"/>
        <v>1084.6300899999999</v>
      </c>
      <c r="E2160" s="64"/>
      <c r="F2160" s="64">
        <v>1084.6300899999999</v>
      </c>
      <c r="G2160" s="64">
        <v>0</v>
      </c>
    </row>
    <row r="2161" spans="1:7" s="60" customFormat="1" ht="15.75" hidden="1" thickBot="1" x14ac:dyDescent="0.3">
      <c r="A2161" s="49" t="str">
        <f t="shared" si="67"/>
        <v>A</v>
      </c>
      <c r="B2161" s="57" t="s">
        <v>1220</v>
      </c>
      <c r="C2161" s="58" t="s">
        <v>1221</v>
      </c>
      <c r="D2161" s="59">
        <f t="shared" si="66"/>
        <v>17963.426660000001</v>
      </c>
      <c r="E2161" s="59"/>
      <c r="F2161" s="59">
        <v>17963.426660000001</v>
      </c>
      <c r="G2161" s="59">
        <v>0</v>
      </c>
    </row>
    <row r="2162" spans="1:7" s="60" customFormat="1" ht="16.5" hidden="1" customHeight="1" thickTop="1" x14ac:dyDescent="0.25">
      <c r="A2162" s="49" t="str">
        <f t="shared" si="67"/>
        <v>A</v>
      </c>
      <c r="B2162" s="61" t="s">
        <v>315</v>
      </c>
      <c r="C2162" s="61" t="s">
        <v>18</v>
      </c>
      <c r="D2162" s="62">
        <f t="shared" si="66"/>
        <v>17724.213179999999</v>
      </c>
      <c r="E2162" s="62"/>
      <c r="F2162" s="62">
        <v>17724.213179999999</v>
      </c>
      <c r="G2162" s="62">
        <v>0</v>
      </c>
    </row>
    <row r="2163" spans="1:7" s="60" customFormat="1" ht="16.5" hidden="1" customHeight="1" x14ac:dyDescent="0.25">
      <c r="A2163" s="49" t="str">
        <f t="shared" si="67"/>
        <v>A</v>
      </c>
      <c r="B2163" s="63" t="s">
        <v>315</v>
      </c>
      <c r="C2163" s="63" t="s">
        <v>20</v>
      </c>
      <c r="D2163" s="64">
        <f t="shared" si="66"/>
        <v>1545.99323</v>
      </c>
      <c r="E2163" s="64"/>
      <c r="F2163" s="64">
        <v>1545.99323</v>
      </c>
      <c r="G2163" s="64">
        <v>0</v>
      </c>
    </row>
    <row r="2164" spans="1:7" s="60" customFormat="1" ht="16.5" hidden="1" customHeight="1" x14ac:dyDescent="0.25">
      <c r="A2164" s="49" t="str">
        <f t="shared" si="67"/>
        <v>A</v>
      </c>
      <c r="B2164" s="63" t="s">
        <v>315</v>
      </c>
      <c r="C2164" s="63" t="s">
        <v>34</v>
      </c>
      <c r="D2164" s="64">
        <f t="shared" si="66"/>
        <v>16178.219949999999</v>
      </c>
      <c r="E2164" s="64"/>
      <c r="F2164" s="64">
        <v>16178.219949999999</v>
      </c>
      <c r="G2164" s="64">
        <v>0</v>
      </c>
    </row>
    <row r="2165" spans="1:7" s="60" customFormat="1" ht="16.5" hidden="1" customHeight="1" x14ac:dyDescent="0.25">
      <c r="A2165" s="49" t="str">
        <f t="shared" si="67"/>
        <v>A</v>
      </c>
      <c r="B2165" s="61" t="s">
        <v>315</v>
      </c>
      <c r="C2165" s="61" t="s">
        <v>35</v>
      </c>
      <c r="D2165" s="62">
        <f t="shared" si="66"/>
        <v>239.21347999999998</v>
      </c>
      <c r="E2165" s="62"/>
      <c r="F2165" s="62">
        <v>239.21347999999998</v>
      </c>
      <c r="G2165" s="62">
        <v>0</v>
      </c>
    </row>
    <row r="2166" spans="1:7" ht="26.25" thickBot="1" x14ac:dyDescent="0.3">
      <c r="A2166" s="49" t="str">
        <f t="shared" si="67"/>
        <v>A</v>
      </c>
      <c r="B2166" s="50" t="s">
        <v>1222</v>
      </c>
      <c r="C2166" s="51" t="s">
        <v>1223</v>
      </c>
      <c r="D2166" s="52">
        <f t="shared" si="66"/>
        <v>3998.8142300000004</v>
      </c>
      <c r="E2166" s="52"/>
      <c r="F2166" s="52">
        <v>3998.8142300000004</v>
      </c>
      <c r="G2166" s="52">
        <v>0</v>
      </c>
    </row>
    <row r="2167" spans="1:7" ht="16.5" customHeight="1" thickTop="1" x14ac:dyDescent="0.25">
      <c r="A2167" s="49" t="str">
        <f t="shared" si="67"/>
        <v>A</v>
      </c>
      <c r="B2167" s="53" t="s">
        <v>315</v>
      </c>
      <c r="C2167" s="53" t="s">
        <v>18</v>
      </c>
      <c r="D2167" s="54">
        <f t="shared" si="66"/>
        <v>2665.1022200000002</v>
      </c>
      <c r="E2167" s="54"/>
      <c r="F2167" s="54">
        <v>2665.1022200000002</v>
      </c>
      <c r="G2167" s="54">
        <v>0</v>
      </c>
    </row>
    <row r="2168" spans="1:7" ht="16.5" customHeight="1" x14ac:dyDescent="0.25">
      <c r="A2168" s="49" t="str">
        <f t="shared" si="67"/>
        <v>A</v>
      </c>
      <c r="B2168" s="55" t="s">
        <v>315</v>
      </c>
      <c r="C2168" s="55" t="s">
        <v>19</v>
      </c>
      <c r="D2168" s="56">
        <f t="shared" si="66"/>
        <v>756.44091000000003</v>
      </c>
      <c r="E2168" s="56"/>
      <c r="F2168" s="56">
        <v>756.44091000000003</v>
      </c>
      <c r="G2168" s="56">
        <v>0</v>
      </c>
    </row>
    <row r="2169" spans="1:7" ht="16.5" customHeight="1" x14ac:dyDescent="0.25">
      <c r="A2169" s="49" t="str">
        <f t="shared" si="67"/>
        <v>A</v>
      </c>
      <c r="B2169" s="55" t="s">
        <v>315</v>
      </c>
      <c r="C2169" s="55" t="s">
        <v>20</v>
      </c>
      <c r="D2169" s="56">
        <f t="shared" si="66"/>
        <v>1893.2591200000002</v>
      </c>
      <c r="E2169" s="56"/>
      <c r="F2169" s="56">
        <v>1893.2591200000002</v>
      </c>
      <c r="G2169" s="56">
        <v>0</v>
      </c>
    </row>
    <row r="2170" spans="1:7" ht="16.5" customHeight="1" x14ac:dyDescent="0.25">
      <c r="A2170" s="49" t="str">
        <f t="shared" si="67"/>
        <v>A</v>
      </c>
      <c r="B2170" s="55" t="s">
        <v>315</v>
      </c>
      <c r="C2170" s="55" t="s">
        <v>33</v>
      </c>
      <c r="D2170" s="56">
        <f t="shared" si="66"/>
        <v>14.445450000000001</v>
      </c>
      <c r="E2170" s="56"/>
      <c r="F2170" s="56">
        <v>14.445450000000001</v>
      </c>
      <c r="G2170" s="56">
        <v>0</v>
      </c>
    </row>
    <row r="2171" spans="1:7" ht="16.5" customHeight="1" x14ac:dyDescent="0.25">
      <c r="A2171" s="49" t="str">
        <f t="shared" si="67"/>
        <v>A</v>
      </c>
      <c r="B2171" s="55" t="s">
        <v>315</v>
      </c>
      <c r="C2171" s="55" t="s">
        <v>34</v>
      </c>
      <c r="D2171" s="56">
        <f t="shared" si="66"/>
        <v>0.95674000000000003</v>
      </c>
      <c r="E2171" s="56"/>
      <c r="F2171" s="56">
        <v>0.95674000000000003</v>
      </c>
      <c r="G2171" s="56">
        <v>0</v>
      </c>
    </row>
    <row r="2172" spans="1:7" ht="16.5" customHeight="1" x14ac:dyDescent="0.25">
      <c r="A2172" s="49" t="str">
        <f t="shared" si="67"/>
        <v>A</v>
      </c>
      <c r="B2172" s="53" t="s">
        <v>315</v>
      </c>
      <c r="C2172" s="53" t="s">
        <v>35</v>
      </c>
      <c r="D2172" s="54">
        <f t="shared" si="66"/>
        <v>1333.71201</v>
      </c>
      <c r="E2172" s="54"/>
      <c r="F2172" s="54">
        <v>1333.71201</v>
      </c>
      <c r="G2172" s="54">
        <v>0</v>
      </c>
    </row>
    <row r="2173" spans="1:7" s="60" customFormat="1" ht="15.75" hidden="1" thickBot="1" x14ac:dyDescent="0.3">
      <c r="A2173" s="49" t="str">
        <f t="shared" si="67"/>
        <v>A</v>
      </c>
      <c r="B2173" s="57" t="s">
        <v>1224</v>
      </c>
      <c r="C2173" s="58" t="s">
        <v>1225</v>
      </c>
      <c r="D2173" s="59">
        <f t="shared" si="66"/>
        <v>1009.12585</v>
      </c>
      <c r="E2173" s="59"/>
      <c r="F2173" s="59">
        <v>1009.12585</v>
      </c>
      <c r="G2173" s="59">
        <v>0</v>
      </c>
    </row>
    <row r="2174" spans="1:7" s="60" customFormat="1" ht="16.5" hidden="1" customHeight="1" thickTop="1" x14ac:dyDescent="0.25">
      <c r="A2174" s="49" t="str">
        <f t="shared" si="67"/>
        <v>A</v>
      </c>
      <c r="B2174" s="61" t="s">
        <v>315</v>
      </c>
      <c r="C2174" s="61" t="s">
        <v>18</v>
      </c>
      <c r="D2174" s="62">
        <f t="shared" si="66"/>
        <v>925.56875000000002</v>
      </c>
      <c r="E2174" s="62"/>
      <c r="F2174" s="62">
        <v>925.56875000000002</v>
      </c>
      <c r="G2174" s="62">
        <v>0</v>
      </c>
    </row>
    <row r="2175" spans="1:7" s="60" customFormat="1" ht="16.5" hidden="1" customHeight="1" x14ac:dyDescent="0.25">
      <c r="A2175" s="49" t="str">
        <f t="shared" si="67"/>
        <v>A</v>
      </c>
      <c r="B2175" s="63" t="s">
        <v>315</v>
      </c>
      <c r="C2175" s="63" t="s">
        <v>19</v>
      </c>
      <c r="D2175" s="64">
        <f t="shared" si="66"/>
        <v>756.44091000000003</v>
      </c>
      <c r="E2175" s="64"/>
      <c r="F2175" s="64">
        <v>756.44091000000003</v>
      </c>
      <c r="G2175" s="64">
        <v>0</v>
      </c>
    </row>
    <row r="2176" spans="1:7" s="60" customFormat="1" ht="16.5" hidden="1" customHeight="1" x14ac:dyDescent="0.25">
      <c r="A2176" s="49" t="str">
        <f t="shared" si="67"/>
        <v>A</v>
      </c>
      <c r="B2176" s="63" t="s">
        <v>315</v>
      </c>
      <c r="C2176" s="63" t="s">
        <v>20</v>
      </c>
      <c r="D2176" s="64">
        <f t="shared" si="66"/>
        <v>153.72565</v>
      </c>
      <c r="E2176" s="64"/>
      <c r="F2176" s="64">
        <v>153.72565</v>
      </c>
      <c r="G2176" s="64">
        <v>0</v>
      </c>
    </row>
    <row r="2177" spans="1:7" s="60" customFormat="1" ht="16.5" hidden="1" customHeight="1" x14ac:dyDescent="0.25">
      <c r="A2177" s="49" t="str">
        <f t="shared" si="67"/>
        <v>A</v>
      </c>
      <c r="B2177" s="63" t="s">
        <v>315</v>
      </c>
      <c r="C2177" s="63" t="s">
        <v>33</v>
      </c>
      <c r="D2177" s="64">
        <f t="shared" si="66"/>
        <v>14.445450000000001</v>
      </c>
      <c r="E2177" s="64"/>
      <c r="F2177" s="64">
        <v>14.445450000000001</v>
      </c>
      <c r="G2177" s="64">
        <v>0</v>
      </c>
    </row>
    <row r="2178" spans="1:7" s="60" customFormat="1" ht="16.5" hidden="1" customHeight="1" x14ac:dyDescent="0.25">
      <c r="A2178" s="49" t="str">
        <f t="shared" si="67"/>
        <v>A</v>
      </c>
      <c r="B2178" s="63" t="s">
        <v>315</v>
      </c>
      <c r="C2178" s="63" t="s">
        <v>34</v>
      </c>
      <c r="D2178" s="64">
        <f t="shared" si="66"/>
        <v>0.95674000000000003</v>
      </c>
      <c r="E2178" s="64"/>
      <c r="F2178" s="64">
        <v>0.95674000000000003</v>
      </c>
      <c r="G2178" s="64">
        <v>0</v>
      </c>
    </row>
    <row r="2179" spans="1:7" s="60" customFormat="1" ht="16.5" hidden="1" customHeight="1" x14ac:dyDescent="0.25">
      <c r="A2179" s="49" t="str">
        <f t="shared" si="67"/>
        <v>A</v>
      </c>
      <c r="B2179" s="61" t="s">
        <v>315</v>
      </c>
      <c r="C2179" s="61" t="s">
        <v>35</v>
      </c>
      <c r="D2179" s="62">
        <f t="shared" ref="D2179:D2242" si="68">-E2179+F2179+G2179</f>
        <v>83.557100000000005</v>
      </c>
      <c r="E2179" s="62"/>
      <c r="F2179" s="62">
        <v>83.557100000000005</v>
      </c>
      <c r="G2179" s="62">
        <v>0</v>
      </c>
    </row>
    <row r="2180" spans="1:7" s="60" customFormat="1" ht="26.25" hidden="1" thickBot="1" x14ac:dyDescent="0.3">
      <c r="A2180" s="49" t="str">
        <f t="shared" ref="A2180:A2243" si="69">IF(OR(D2180&lt;&gt;0,),"A","B")</f>
        <v>A</v>
      </c>
      <c r="B2180" s="57" t="s">
        <v>1226</v>
      </c>
      <c r="C2180" s="58" t="s">
        <v>1227</v>
      </c>
      <c r="D2180" s="59">
        <f t="shared" si="68"/>
        <v>2989.6883800000001</v>
      </c>
      <c r="E2180" s="59"/>
      <c r="F2180" s="59">
        <v>2989.6883800000001</v>
      </c>
      <c r="G2180" s="59">
        <v>0</v>
      </c>
    </row>
    <row r="2181" spans="1:7" s="60" customFormat="1" ht="16.5" hidden="1" customHeight="1" thickTop="1" x14ac:dyDescent="0.25">
      <c r="A2181" s="49" t="str">
        <f t="shared" si="69"/>
        <v>A</v>
      </c>
      <c r="B2181" s="61" t="s">
        <v>315</v>
      </c>
      <c r="C2181" s="61" t="s">
        <v>18</v>
      </c>
      <c r="D2181" s="62">
        <f t="shared" si="68"/>
        <v>1739.5334700000003</v>
      </c>
      <c r="E2181" s="62"/>
      <c r="F2181" s="62">
        <v>1739.5334700000003</v>
      </c>
      <c r="G2181" s="62">
        <v>0</v>
      </c>
    </row>
    <row r="2182" spans="1:7" s="60" customFormat="1" ht="16.5" hidden="1" customHeight="1" x14ac:dyDescent="0.25">
      <c r="A2182" s="49" t="str">
        <f t="shared" si="69"/>
        <v>A</v>
      </c>
      <c r="B2182" s="63" t="s">
        <v>315</v>
      </c>
      <c r="C2182" s="63" t="s">
        <v>20</v>
      </c>
      <c r="D2182" s="64">
        <f t="shared" si="68"/>
        <v>1739.5334700000003</v>
      </c>
      <c r="E2182" s="64"/>
      <c r="F2182" s="64">
        <v>1739.5334700000003</v>
      </c>
      <c r="G2182" s="64">
        <v>0</v>
      </c>
    </row>
    <row r="2183" spans="1:7" s="60" customFormat="1" ht="16.5" hidden="1" customHeight="1" x14ac:dyDescent="0.25">
      <c r="A2183" s="49" t="str">
        <f t="shared" si="69"/>
        <v>A</v>
      </c>
      <c r="B2183" s="61" t="s">
        <v>315</v>
      </c>
      <c r="C2183" s="61" t="s">
        <v>35</v>
      </c>
      <c r="D2183" s="62">
        <f t="shared" si="68"/>
        <v>1250.1549100000002</v>
      </c>
      <c r="E2183" s="62"/>
      <c r="F2183" s="62">
        <v>1250.1549100000002</v>
      </c>
      <c r="G2183" s="62">
        <v>0</v>
      </c>
    </row>
    <row r="2184" spans="1:7" ht="15.75" thickBot="1" x14ac:dyDescent="0.3">
      <c r="A2184" s="49" t="str">
        <f t="shared" si="69"/>
        <v>A</v>
      </c>
      <c r="B2184" s="50" t="s">
        <v>1228</v>
      </c>
      <c r="C2184" s="51" t="s">
        <v>1229</v>
      </c>
      <c r="D2184" s="52">
        <f t="shared" si="68"/>
        <v>77369.459140000006</v>
      </c>
      <c r="E2184" s="52"/>
      <c r="F2184" s="52">
        <v>77369.459140000006</v>
      </c>
      <c r="G2184" s="52">
        <v>0</v>
      </c>
    </row>
    <row r="2185" spans="1:7" ht="16.5" customHeight="1" thickTop="1" x14ac:dyDescent="0.25">
      <c r="A2185" s="49" t="str">
        <f t="shared" si="69"/>
        <v>A</v>
      </c>
      <c r="B2185" s="53" t="s">
        <v>315</v>
      </c>
      <c r="C2185" s="53" t="s">
        <v>18</v>
      </c>
      <c r="D2185" s="54">
        <f t="shared" si="68"/>
        <v>297.92571999999996</v>
      </c>
      <c r="E2185" s="54"/>
      <c r="F2185" s="54">
        <v>297.92571999999996</v>
      </c>
      <c r="G2185" s="54">
        <v>0</v>
      </c>
    </row>
    <row r="2186" spans="1:7" ht="16.5" customHeight="1" x14ac:dyDescent="0.25">
      <c r="A2186" s="49" t="str">
        <f t="shared" si="69"/>
        <v>A</v>
      </c>
      <c r="B2186" s="55" t="s">
        <v>315</v>
      </c>
      <c r="C2186" s="55" t="s">
        <v>20</v>
      </c>
      <c r="D2186" s="56">
        <f t="shared" si="68"/>
        <v>297.92571999999996</v>
      </c>
      <c r="E2186" s="56"/>
      <c r="F2186" s="56">
        <v>297.92571999999996</v>
      </c>
      <c r="G2186" s="56">
        <v>0</v>
      </c>
    </row>
    <row r="2187" spans="1:7" ht="16.5" customHeight="1" x14ac:dyDescent="0.25">
      <c r="A2187" s="49" t="str">
        <f t="shared" si="69"/>
        <v>A</v>
      </c>
      <c r="B2187" s="53" t="s">
        <v>315</v>
      </c>
      <c r="C2187" s="53" t="s">
        <v>35</v>
      </c>
      <c r="D2187" s="54">
        <f t="shared" si="68"/>
        <v>77071.533419999992</v>
      </c>
      <c r="E2187" s="54"/>
      <c r="F2187" s="54">
        <v>77071.533419999992</v>
      </c>
      <c r="G2187" s="54">
        <v>0</v>
      </c>
    </row>
    <row r="2188" spans="1:7" s="60" customFormat="1" ht="15.75" hidden="1" thickBot="1" x14ac:dyDescent="0.3">
      <c r="A2188" s="49" t="str">
        <f t="shared" si="69"/>
        <v>A</v>
      </c>
      <c r="B2188" s="57" t="s">
        <v>1230</v>
      </c>
      <c r="C2188" s="58" t="s">
        <v>1231</v>
      </c>
      <c r="D2188" s="59">
        <f t="shared" si="68"/>
        <v>77369.459140000006</v>
      </c>
      <c r="E2188" s="59"/>
      <c r="F2188" s="59">
        <v>77369.459140000006</v>
      </c>
      <c r="G2188" s="59">
        <v>0</v>
      </c>
    </row>
    <row r="2189" spans="1:7" s="60" customFormat="1" ht="16.5" hidden="1" customHeight="1" thickTop="1" x14ac:dyDescent="0.25">
      <c r="A2189" s="49" t="str">
        <f t="shared" si="69"/>
        <v>A</v>
      </c>
      <c r="B2189" s="61" t="s">
        <v>315</v>
      </c>
      <c r="C2189" s="61" t="s">
        <v>18</v>
      </c>
      <c r="D2189" s="62">
        <f t="shared" si="68"/>
        <v>297.92571999999996</v>
      </c>
      <c r="E2189" s="62"/>
      <c r="F2189" s="62">
        <v>297.92571999999996</v>
      </c>
      <c r="G2189" s="62">
        <v>0</v>
      </c>
    </row>
    <row r="2190" spans="1:7" s="60" customFormat="1" ht="16.5" hidden="1" customHeight="1" x14ac:dyDescent="0.25">
      <c r="A2190" s="49" t="str">
        <f t="shared" si="69"/>
        <v>A</v>
      </c>
      <c r="B2190" s="63" t="s">
        <v>315</v>
      </c>
      <c r="C2190" s="63" t="s">
        <v>20</v>
      </c>
      <c r="D2190" s="64">
        <f t="shared" si="68"/>
        <v>297.92571999999996</v>
      </c>
      <c r="E2190" s="64"/>
      <c r="F2190" s="64">
        <v>297.92571999999996</v>
      </c>
      <c r="G2190" s="64">
        <v>0</v>
      </c>
    </row>
    <row r="2191" spans="1:7" s="60" customFormat="1" ht="16.5" hidden="1" customHeight="1" x14ac:dyDescent="0.25">
      <c r="A2191" s="49" t="str">
        <f t="shared" si="69"/>
        <v>A</v>
      </c>
      <c r="B2191" s="61" t="s">
        <v>315</v>
      </c>
      <c r="C2191" s="61" t="s">
        <v>35</v>
      </c>
      <c r="D2191" s="62">
        <f t="shared" si="68"/>
        <v>77071.533419999992</v>
      </c>
      <c r="E2191" s="62"/>
      <c r="F2191" s="62">
        <v>77071.533419999992</v>
      </c>
      <c r="G2191" s="62">
        <v>0</v>
      </c>
    </row>
    <row r="2192" spans="1:7" ht="15.75" thickBot="1" x14ac:dyDescent="0.3">
      <c r="A2192" s="49" t="str">
        <f t="shared" si="69"/>
        <v>A</v>
      </c>
      <c r="B2192" s="50" t="s">
        <v>1232</v>
      </c>
      <c r="C2192" s="51" t="s">
        <v>1233</v>
      </c>
      <c r="D2192" s="52">
        <f t="shared" si="68"/>
        <v>20493.038739999996</v>
      </c>
      <c r="E2192" s="52"/>
      <c r="F2192" s="52">
        <v>20493.038739999996</v>
      </c>
      <c r="G2192" s="52">
        <v>0</v>
      </c>
    </row>
    <row r="2193" spans="1:7" ht="16.5" customHeight="1" thickTop="1" x14ac:dyDescent="0.25">
      <c r="A2193" s="49" t="str">
        <f t="shared" si="69"/>
        <v>A</v>
      </c>
      <c r="B2193" s="53" t="s">
        <v>315</v>
      </c>
      <c r="C2193" s="53" t="s">
        <v>18</v>
      </c>
      <c r="D2193" s="54">
        <f t="shared" si="68"/>
        <v>20493.038739999996</v>
      </c>
      <c r="E2193" s="54"/>
      <c r="F2193" s="54">
        <v>20493.038739999996</v>
      </c>
      <c r="G2193" s="54">
        <v>0</v>
      </c>
    </row>
    <row r="2194" spans="1:7" ht="16.5" customHeight="1" x14ac:dyDescent="0.25">
      <c r="A2194" s="49" t="str">
        <f t="shared" si="69"/>
        <v>A</v>
      </c>
      <c r="B2194" s="55" t="s">
        <v>315</v>
      </c>
      <c r="C2194" s="55" t="s">
        <v>19</v>
      </c>
      <c r="D2194" s="56">
        <f t="shared" si="68"/>
        <v>279.82054000000005</v>
      </c>
      <c r="E2194" s="56"/>
      <c r="F2194" s="56">
        <v>279.82054000000005</v>
      </c>
      <c r="G2194" s="56">
        <v>0</v>
      </c>
    </row>
    <row r="2195" spans="1:7" ht="16.5" customHeight="1" x14ac:dyDescent="0.25">
      <c r="A2195" s="49" t="str">
        <f t="shared" si="69"/>
        <v>A</v>
      </c>
      <c r="B2195" s="55" t="s">
        <v>315</v>
      </c>
      <c r="C2195" s="55" t="s">
        <v>20</v>
      </c>
      <c r="D2195" s="56">
        <f t="shared" si="68"/>
        <v>20213.218199999996</v>
      </c>
      <c r="E2195" s="56"/>
      <c r="F2195" s="56">
        <v>20213.218199999996</v>
      </c>
      <c r="G2195" s="56">
        <v>0</v>
      </c>
    </row>
    <row r="2196" spans="1:7" s="60" customFormat="1" ht="15.75" hidden="1" thickBot="1" x14ac:dyDescent="0.3">
      <c r="A2196" s="49" t="str">
        <f t="shared" si="69"/>
        <v>A</v>
      </c>
      <c r="B2196" s="57" t="s">
        <v>1234</v>
      </c>
      <c r="C2196" s="58" t="s">
        <v>1235</v>
      </c>
      <c r="D2196" s="59">
        <f t="shared" si="68"/>
        <v>20493.038739999996</v>
      </c>
      <c r="E2196" s="59"/>
      <c r="F2196" s="59">
        <v>20493.038739999996</v>
      </c>
      <c r="G2196" s="59">
        <v>0</v>
      </c>
    </row>
    <row r="2197" spans="1:7" s="60" customFormat="1" ht="16.5" hidden="1" customHeight="1" thickTop="1" x14ac:dyDescent="0.25">
      <c r="A2197" s="49" t="str">
        <f t="shared" si="69"/>
        <v>A</v>
      </c>
      <c r="B2197" s="61" t="s">
        <v>315</v>
      </c>
      <c r="C2197" s="61" t="s">
        <v>18</v>
      </c>
      <c r="D2197" s="62">
        <f t="shared" si="68"/>
        <v>20493.038739999996</v>
      </c>
      <c r="E2197" s="62"/>
      <c r="F2197" s="62">
        <v>20493.038739999996</v>
      </c>
      <c r="G2197" s="62">
        <v>0</v>
      </c>
    </row>
    <row r="2198" spans="1:7" s="60" customFormat="1" ht="16.5" hidden="1" customHeight="1" x14ac:dyDescent="0.25">
      <c r="A2198" s="49" t="str">
        <f t="shared" si="69"/>
        <v>A</v>
      </c>
      <c r="B2198" s="63" t="s">
        <v>315</v>
      </c>
      <c r="C2198" s="63" t="s">
        <v>19</v>
      </c>
      <c r="D2198" s="64">
        <f t="shared" si="68"/>
        <v>279.82054000000005</v>
      </c>
      <c r="E2198" s="64"/>
      <c r="F2198" s="64">
        <v>279.82054000000005</v>
      </c>
      <c r="G2198" s="64">
        <v>0</v>
      </c>
    </row>
    <row r="2199" spans="1:7" s="60" customFormat="1" ht="16.5" hidden="1" customHeight="1" x14ac:dyDescent="0.25">
      <c r="A2199" s="49" t="str">
        <f t="shared" si="69"/>
        <v>A</v>
      </c>
      <c r="B2199" s="63" t="s">
        <v>315</v>
      </c>
      <c r="C2199" s="63" t="s">
        <v>20</v>
      </c>
      <c r="D2199" s="64">
        <f t="shared" si="68"/>
        <v>20213.218199999996</v>
      </c>
      <c r="E2199" s="64"/>
      <c r="F2199" s="64">
        <v>20213.218199999996</v>
      </c>
      <c r="G2199" s="64">
        <v>0</v>
      </c>
    </row>
    <row r="2200" spans="1:7" ht="15.75" thickBot="1" x14ac:dyDescent="0.3">
      <c r="A2200" s="49" t="str">
        <f t="shared" si="69"/>
        <v>A</v>
      </c>
      <c r="B2200" s="50" t="s">
        <v>1236</v>
      </c>
      <c r="C2200" s="51" t="s">
        <v>1237</v>
      </c>
      <c r="D2200" s="52">
        <f t="shared" si="68"/>
        <v>29008.308489999996</v>
      </c>
      <c r="E2200" s="52"/>
      <c r="F2200" s="52">
        <v>25804.653619999997</v>
      </c>
      <c r="G2200" s="52">
        <v>3203.6548700000003</v>
      </c>
    </row>
    <row r="2201" spans="1:7" ht="16.5" customHeight="1" thickTop="1" x14ac:dyDescent="0.25">
      <c r="A2201" s="49" t="str">
        <f t="shared" si="69"/>
        <v>A</v>
      </c>
      <c r="B2201" s="53" t="s">
        <v>315</v>
      </c>
      <c r="C2201" s="53" t="s">
        <v>18</v>
      </c>
      <c r="D2201" s="54">
        <f t="shared" si="68"/>
        <v>25119.113379999995</v>
      </c>
      <c r="E2201" s="54"/>
      <c r="F2201" s="54">
        <v>23932.891829999997</v>
      </c>
      <c r="G2201" s="54">
        <v>1186.22155</v>
      </c>
    </row>
    <row r="2202" spans="1:7" ht="16.5" customHeight="1" x14ac:dyDescent="0.25">
      <c r="A2202" s="49" t="str">
        <f t="shared" si="69"/>
        <v>A</v>
      </c>
      <c r="B2202" s="55" t="s">
        <v>315</v>
      </c>
      <c r="C2202" s="55" t="s">
        <v>19</v>
      </c>
      <c r="D2202" s="56">
        <f t="shared" si="68"/>
        <v>5728.7651799999994</v>
      </c>
      <c r="E2202" s="56"/>
      <c r="F2202" s="56">
        <v>5657.5251799999996</v>
      </c>
      <c r="G2202" s="56">
        <v>71.239999999999995</v>
      </c>
    </row>
    <row r="2203" spans="1:7" ht="16.5" customHeight="1" x14ac:dyDescent="0.25">
      <c r="A2203" s="49" t="str">
        <f t="shared" si="69"/>
        <v>A</v>
      </c>
      <c r="B2203" s="55" t="s">
        <v>315</v>
      </c>
      <c r="C2203" s="55" t="s">
        <v>20</v>
      </c>
      <c r="D2203" s="56">
        <f t="shared" si="68"/>
        <v>17177.423980000003</v>
      </c>
      <c r="E2203" s="56"/>
      <c r="F2203" s="56">
        <v>16818.849300000002</v>
      </c>
      <c r="G2203" s="56">
        <v>358.57468000000006</v>
      </c>
    </row>
    <row r="2204" spans="1:7" ht="16.5" customHeight="1" x14ac:dyDescent="0.25">
      <c r="A2204" s="49" t="str">
        <f t="shared" si="69"/>
        <v>A</v>
      </c>
      <c r="B2204" s="55" t="s">
        <v>315</v>
      </c>
      <c r="C2204" s="55" t="s">
        <v>3</v>
      </c>
      <c r="D2204" s="56">
        <f t="shared" si="68"/>
        <v>129.90131</v>
      </c>
      <c r="E2204" s="56"/>
      <c r="F2204" s="56">
        <v>0</v>
      </c>
      <c r="G2204" s="56">
        <v>129.90131</v>
      </c>
    </row>
    <row r="2205" spans="1:7" ht="16.5" customHeight="1" x14ac:dyDescent="0.25">
      <c r="A2205" s="49" t="str">
        <f t="shared" si="69"/>
        <v>A</v>
      </c>
      <c r="B2205" s="55" t="s">
        <v>315</v>
      </c>
      <c r="C2205" s="55" t="s">
        <v>33</v>
      </c>
      <c r="D2205" s="56">
        <f t="shared" si="68"/>
        <v>1373.2460100000003</v>
      </c>
      <c r="E2205" s="56"/>
      <c r="F2205" s="56">
        <v>1372.6963700000003</v>
      </c>
      <c r="G2205" s="56">
        <v>0.54964000000000002</v>
      </c>
    </row>
    <row r="2206" spans="1:7" ht="16.5" customHeight="1" x14ac:dyDescent="0.25">
      <c r="A2206" s="49" t="str">
        <f t="shared" si="69"/>
        <v>A</v>
      </c>
      <c r="B2206" s="55" t="s">
        <v>315</v>
      </c>
      <c r="C2206" s="55" t="s">
        <v>34</v>
      </c>
      <c r="D2206" s="56">
        <f t="shared" si="68"/>
        <v>709.77689999999996</v>
      </c>
      <c r="E2206" s="56"/>
      <c r="F2206" s="56">
        <v>83.820979999999992</v>
      </c>
      <c r="G2206" s="56">
        <v>625.95591999999999</v>
      </c>
    </row>
    <row r="2207" spans="1:7" ht="16.5" customHeight="1" x14ac:dyDescent="0.25">
      <c r="A2207" s="49" t="str">
        <f t="shared" si="69"/>
        <v>A</v>
      </c>
      <c r="B2207" s="53" t="s">
        <v>315</v>
      </c>
      <c r="C2207" s="53" t="s">
        <v>35</v>
      </c>
      <c r="D2207" s="54">
        <f t="shared" si="68"/>
        <v>3889.1951099999997</v>
      </c>
      <c r="E2207" s="54"/>
      <c r="F2207" s="54">
        <v>1871.76179</v>
      </c>
      <c r="G2207" s="54">
        <v>2017.4333199999999</v>
      </c>
    </row>
    <row r="2208" spans="1:7" s="60" customFormat="1" ht="26.25" hidden="1" thickBot="1" x14ac:dyDescent="0.3">
      <c r="A2208" s="49" t="str">
        <f t="shared" si="69"/>
        <v>A</v>
      </c>
      <c r="B2208" s="57" t="s">
        <v>1238</v>
      </c>
      <c r="C2208" s="58" t="s">
        <v>1239</v>
      </c>
      <c r="D2208" s="59">
        <f t="shared" si="68"/>
        <v>24213.616849999999</v>
      </c>
      <c r="E2208" s="59"/>
      <c r="F2208" s="59">
        <v>21663.899579999998</v>
      </c>
      <c r="G2208" s="59">
        <v>2549.7172700000001</v>
      </c>
    </row>
    <row r="2209" spans="1:7" s="60" customFormat="1" ht="16.5" hidden="1" customHeight="1" thickTop="1" x14ac:dyDescent="0.25">
      <c r="A2209" s="49" t="str">
        <f t="shared" si="69"/>
        <v>A</v>
      </c>
      <c r="B2209" s="61" t="s">
        <v>315</v>
      </c>
      <c r="C2209" s="61" t="s">
        <v>18</v>
      </c>
      <c r="D2209" s="62">
        <f t="shared" si="68"/>
        <v>20581.192569999999</v>
      </c>
      <c r="E2209" s="62"/>
      <c r="F2209" s="62">
        <v>19858.926589999999</v>
      </c>
      <c r="G2209" s="62">
        <v>722.26598000000001</v>
      </c>
    </row>
    <row r="2210" spans="1:7" s="60" customFormat="1" ht="16.5" hidden="1" customHeight="1" x14ac:dyDescent="0.25">
      <c r="A2210" s="49" t="str">
        <f t="shared" si="69"/>
        <v>A</v>
      </c>
      <c r="B2210" s="63" t="s">
        <v>315</v>
      </c>
      <c r="C2210" s="63" t="s">
        <v>19</v>
      </c>
      <c r="D2210" s="64">
        <f t="shared" si="68"/>
        <v>2574.08104</v>
      </c>
      <c r="E2210" s="64"/>
      <c r="F2210" s="64">
        <v>2574.08104</v>
      </c>
      <c r="G2210" s="64">
        <v>0</v>
      </c>
    </row>
    <row r="2211" spans="1:7" s="60" customFormat="1" ht="16.5" hidden="1" customHeight="1" x14ac:dyDescent="0.25">
      <c r="A2211" s="49" t="str">
        <f t="shared" si="69"/>
        <v>A</v>
      </c>
      <c r="B2211" s="63" t="s">
        <v>315</v>
      </c>
      <c r="C2211" s="63" t="s">
        <v>20</v>
      </c>
      <c r="D2211" s="64">
        <f t="shared" si="68"/>
        <v>16020.2202</v>
      </c>
      <c r="E2211" s="64"/>
      <c r="F2211" s="64">
        <v>15862.15517</v>
      </c>
      <c r="G2211" s="64">
        <v>158.06503000000001</v>
      </c>
    </row>
    <row r="2212" spans="1:7" s="60" customFormat="1" ht="16.5" hidden="1" customHeight="1" x14ac:dyDescent="0.25">
      <c r="A2212" s="49" t="str">
        <f t="shared" si="69"/>
        <v>A</v>
      </c>
      <c r="B2212" s="63" t="s">
        <v>315</v>
      </c>
      <c r="C2212" s="63" t="s">
        <v>3</v>
      </c>
      <c r="D2212" s="64">
        <f t="shared" si="68"/>
        <v>129.90131</v>
      </c>
      <c r="E2212" s="64"/>
      <c r="F2212" s="64">
        <v>0</v>
      </c>
      <c r="G2212" s="64">
        <v>129.90131</v>
      </c>
    </row>
    <row r="2213" spans="1:7" s="60" customFormat="1" ht="16.5" hidden="1" customHeight="1" x14ac:dyDescent="0.25">
      <c r="A2213" s="49" t="str">
        <f t="shared" si="69"/>
        <v>A</v>
      </c>
      <c r="B2213" s="63" t="s">
        <v>315</v>
      </c>
      <c r="C2213" s="63" t="s">
        <v>33</v>
      </c>
      <c r="D2213" s="64">
        <f t="shared" si="68"/>
        <v>1350.8336400000001</v>
      </c>
      <c r="E2213" s="64"/>
      <c r="F2213" s="64">
        <v>1350.2840000000001</v>
      </c>
      <c r="G2213" s="64">
        <v>0.54964000000000002</v>
      </c>
    </row>
    <row r="2214" spans="1:7" s="60" customFormat="1" ht="16.5" hidden="1" customHeight="1" x14ac:dyDescent="0.25">
      <c r="A2214" s="49" t="str">
        <f t="shared" si="69"/>
        <v>A</v>
      </c>
      <c r="B2214" s="63" t="s">
        <v>315</v>
      </c>
      <c r="C2214" s="63" t="s">
        <v>34</v>
      </c>
      <c r="D2214" s="64">
        <f t="shared" si="68"/>
        <v>506.15638000000001</v>
      </c>
      <c r="E2214" s="64"/>
      <c r="F2214" s="64">
        <v>72.406379999999999</v>
      </c>
      <c r="G2214" s="64">
        <v>433.75</v>
      </c>
    </row>
    <row r="2215" spans="1:7" s="60" customFormat="1" ht="16.5" hidden="1" customHeight="1" x14ac:dyDescent="0.25">
      <c r="A2215" s="49" t="str">
        <f t="shared" si="69"/>
        <v>A</v>
      </c>
      <c r="B2215" s="61" t="s">
        <v>315</v>
      </c>
      <c r="C2215" s="61" t="s">
        <v>35</v>
      </c>
      <c r="D2215" s="62">
        <f t="shared" si="68"/>
        <v>3632.4242800000002</v>
      </c>
      <c r="E2215" s="62"/>
      <c r="F2215" s="62">
        <v>1804.97299</v>
      </c>
      <c r="G2215" s="62">
        <v>1827.45129</v>
      </c>
    </row>
    <row r="2216" spans="1:7" s="60" customFormat="1" ht="15.75" hidden="1" thickBot="1" x14ac:dyDescent="0.3">
      <c r="A2216" s="49" t="str">
        <f t="shared" si="69"/>
        <v>A</v>
      </c>
      <c r="B2216" s="57" t="s">
        <v>1240</v>
      </c>
      <c r="C2216" s="58" t="s">
        <v>120</v>
      </c>
      <c r="D2216" s="59">
        <f t="shared" si="68"/>
        <v>1463.43714</v>
      </c>
      <c r="E2216" s="59"/>
      <c r="F2216" s="59">
        <v>1165.11994</v>
      </c>
      <c r="G2216" s="59">
        <v>298.31720000000001</v>
      </c>
    </row>
    <row r="2217" spans="1:7" s="60" customFormat="1" ht="16.5" hidden="1" customHeight="1" thickTop="1" x14ac:dyDescent="0.25">
      <c r="A2217" s="49" t="str">
        <f t="shared" si="69"/>
        <v>A</v>
      </c>
      <c r="B2217" s="61" t="s">
        <v>315</v>
      </c>
      <c r="C2217" s="61" t="s">
        <v>18</v>
      </c>
      <c r="D2217" s="62">
        <f t="shared" si="68"/>
        <v>1364.90933</v>
      </c>
      <c r="E2217" s="62"/>
      <c r="F2217" s="62">
        <v>1144.0248199999999</v>
      </c>
      <c r="G2217" s="62">
        <v>220.88451000000001</v>
      </c>
    </row>
    <row r="2218" spans="1:7" s="60" customFormat="1" ht="16.5" hidden="1" customHeight="1" x14ac:dyDescent="0.25">
      <c r="A2218" s="49" t="str">
        <f t="shared" si="69"/>
        <v>A</v>
      </c>
      <c r="B2218" s="63" t="s">
        <v>315</v>
      </c>
      <c r="C2218" s="63" t="s">
        <v>19</v>
      </c>
      <c r="D2218" s="64">
        <f t="shared" si="68"/>
        <v>966.88285999999994</v>
      </c>
      <c r="E2218" s="64"/>
      <c r="F2218" s="64">
        <v>910.94286</v>
      </c>
      <c r="G2218" s="64">
        <v>55.94</v>
      </c>
    </row>
    <row r="2219" spans="1:7" s="60" customFormat="1" ht="16.5" hidden="1" customHeight="1" x14ac:dyDescent="0.25">
      <c r="A2219" s="49" t="str">
        <f t="shared" si="69"/>
        <v>A</v>
      </c>
      <c r="B2219" s="63" t="s">
        <v>315</v>
      </c>
      <c r="C2219" s="63" t="s">
        <v>20</v>
      </c>
      <c r="D2219" s="64">
        <f t="shared" si="68"/>
        <v>296.61454000000003</v>
      </c>
      <c r="E2219" s="64"/>
      <c r="F2219" s="64">
        <v>223.58108000000001</v>
      </c>
      <c r="G2219" s="64">
        <v>73.033459999999991</v>
      </c>
    </row>
    <row r="2220" spans="1:7" s="60" customFormat="1" ht="16.5" hidden="1" customHeight="1" x14ac:dyDescent="0.25">
      <c r="A2220" s="49" t="str">
        <f t="shared" si="69"/>
        <v>A</v>
      </c>
      <c r="B2220" s="63" t="s">
        <v>315</v>
      </c>
      <c r="C2220" s="63" t="s">
        <v>33</v>
      </c>
      <c r="D2220" s="64">
        <f t="shared" si="68"/>
        <v>9.5008800000000004</v>
      </c>
      <c r="E2220" s="64"/>
      <c r="F2220" s="64">
        <v>9.5008800000000004</v>
      </c>
      <c r="G2220" s="64">
        <v>0</v>
      </c>
    </row>
    <row r="2221" spans="1:7" s="60" customFormat="1" ht="16.5" hidden="1" customHeight="1" x14ac:dyDescent="0.25">
      <c r="A2221" s="49" t="str">
        <f t="shared" si="69"/>
        <v>A</v>
      </c>
      <c r="B2221" s="63" t="s">
        <v>315</v>
      </c>
      <c r="C2221" s="63" t="s">
        <v>34</v>
      </c>
      <c r="D2221" s="64">
        <f t="shared" si="68"/>
        <v>91.911050000000003</v>
      </c>
      <c r="E2221" s="64"/>
      <c r="F2221" s="64">
        <v>0</v>
      </c>
      <c r="G2221" s="64">
        <v>91.911050000000003</v>
      </c>
    </row>
    <row r="2222" spans="1:7" s="60" customFormat="1" ht="16.5" hidden="1" customHeight="1" x14ac:dyDescent="0.25">
      <c r="A2222" s="49" t="str">
        <f t="shared" si="69"/>
        <v>A</v>
      </c>
      <c r="B2222" s="61" t="s">
        <v>315</v>
      </c>
      <c r="C2222" s="61" t="s">
        <v>35</v>
      </c>
      <c r="D2222" s="62">
        <f t="shared" si="68"/>
        <v>98.527810000000002</v>
      </c>
      <c r="E2222" s="62"/>
      <c r="F2222" s="62">
        <v>21.095119999999998</v>
      </c>
      <c r="G2222" s="62">
        <v>77.432690000000008</v>
      </c>
    </row>
    <row r="2223" spans="1:7" s="60" customFormat="1" ht="15.75" hidden="1" thickBot="1" x14ac:dyDescent="0.3">
      <c r="A2223" s="49" t="str">
        <f t="shared" si="69"/>
        <v>A</v>
      </c>
      <c r="B2223" s="57" t="s">
        <v>1241</v>
      </c>
      <c r="C2223" s="58" t="s">
        <v>126</v>
      </c>
      <c r="D2223" s="59">
        <f t="shared" si="68"/>
        <v>744.37219999999991</v>
      </c>
      <c r="E2223" s="59"/>
      <c r="F2223" s="59">
        <v>674.83038999999985</v>
      </c>
      <c r="G2223" s="59">
        <v>69.541810000000012</v>
      </c>
    </row>
    <row r="2224" spans="1:7" s="60" customFormat="1" ht="16.5" hidden="1" customHeight="1" thickTop="1" x14ac:dyDescent="0.25">
      <c r="A2224" s="49" t="str">
        <f t="shared" si="69"/>
        <v>A</v>
      </c>
      <c r="B2224" s="61" t="s">
        <v>315</v>
      </c>
      <c r="C2224" s="61" t="s">
        <v>18</v>
      </c>
      <c r="D2224" s="62">
        <f t="shared" si="68"/>
        <v>683.13319999999999</v>
      </c>
      <c r="E2224" s="62"/>
      <c r="F2224" s="62">
        <v>654.50072999999998</v>
      </c>
      <c r="G2224" s="62">
        <v>28.632470000000001</v>
      </c>
    </row>
    <row r="2225" spans="1:7" s="60" customFormat="1" ht="16.5" hidden="1" customHeight="1" x14ac:dyDescent="0.25">
      <c r="A2225" s="49" t="str">
        <f t="shared" si="69"/>
        <v>A</v>
      </c>
      <c r="B2225" s="63" t="s">
        <v>315</v>
      </c>
      <c r="C2225" s="63" t="s">
        <v>19</v>
      </c>
      <c r="D2225" s="64">
        <f t="shared" si="68"/>
        <v>451.70888000000002</v>
      </c>
      <c r="E2225" s="64"/>
      <c r="F2225" s="64">
        <v>451.70888000000002</v>
      </c>
      <c r="G2225" s="64">
        <v>0</v>
      </c>
    </row>
    <row r="2226" spans="1:7" s="60" customFormat="1" ht="16.5" hidden="1" customHeight="1" x14ac:dyDescent="0.25">
      <c r="A2226" s="49" t="str">
        <f t="shared" si="69"/>
        <v>A</v>
      </c>
      <c r="B2226" s="63" t="s">
        <v>315</v>
      </c>
      <c r="C2226" s="63" t="s">
        <v>20</v>
      </c>
      <c r="D2226" s="64">
        <f t="shared" si="68"/>
        <v>212.27521999999999</v>
      </c>
      <c r="E2226" s="64"/>
      <c r="F2226" s="64">
        <v>194.94274999999999</v>
      </c>
      <c r="G2226" s="64">
        <v>17.332470000000001</v>
      </c>
    </row>
    <row r="2227" spans="1:7" s="60" customFormat="1" ht="16.5" hidden="1" customHeight="1" x14ac:dyDescent="0.25">
      <c r="A2227" s="49" t="str">
        <f t="shared" si="69"/>
        <v>A</v>
      </c>
      <c r="B2227" s="63" t="s">
        <v>315</v>
      </c>
      <c r="C2227" s="63" t="s">
        <v>33</v>
      </c>
      <c r="D2227" s="64">
        <f t="shared" si="68"/>
        <v>3.4431799999999999</v>
      </c>
      <c r="E2227" s="64"/>
      <c r="F2227" s="64">
        <v>3.4431799999999999</v>
      </c>
      <c r="G2227" s="64">
        <v>0</v>
      </c>
    </row>
    <row r="2228" spans="1:7" s="60" customFormat="1" ht="16.5" hidden="1" customHeight="1" x14ac:dyDescent="0.25">
      <c r="A2228" s="49" t="str">
        <f t="shared" si="69"/>
        <v>A</v>
      </c>
      <c r="B2228" s="63" t="s">
        <v>315</v>
      </c>
      <c r="C2228" s="63" t="s">
        <v>34</v>
      </c>
      <c r="D2228" s="64">
        <f t="shared" si="68"/>
        <v>15.705920000000001</v>
      </c>
      <c r="E2228" s="64"/>
      <c r="F2228" s="64">
        <v>4.4059200000000001</v>
      </c>
      <c r="G2228" s="64">
        <v>11.3</v>
      </c>
    </row>
    <row r="2229" spans="1:7" s="60" customFormat="1" ht="16.5" hidden="1" customHeight="1" x14ac:dyDescent="0.25">
      <c r="A2229" s="49" t="str">
        <f t="shared" si="69"/>
        <v>A</v>
      </c>
      <c r="B2229" s="61" t="s">
        <v>315</v>
      </c>
      <c r="C2229" s="61" t="s">
        <v>35</v>
      </c>
      <c r="D2229" s="62">
        <f t="shared" si="68"/>
        <v>61.23899999999999</v>
      </c>
      <c r="E2229" s="62"/>
      <c r="F2229" s="62">
        <v>20.329660000000001</v>
      </c>
      <c r="G2229" s="62">
        <v>40.909339999999993</v>
      </c>
    </row>
    <row r="2230" spans="1:7" s="60" customFormat="1" ht="15.75" hidden="1" thickBot="1" x14ac:dyDescent="0.3">
      <c r="A2230" s="49" t="str">
        <f t="shared" si="69"/>
        <v>A</v>
      </c>
      <c r="B2230" s="57" t="s">
        <v>1242</v>
      </c>
      <c r="C2230" s="58" t="s">
        <v>118</v>
      </c>
      <c r="D2230" s="59">
        <f t="shared" si="68"/>
        <v>533.39783999999997</v>
      </c>
      <c r="E2230" s="59"/>
      <c r="F2230" s="59">
        <v>453.16573</v>
      </c>
      <c r="G2230" s="59">
        <v>80.232110000000006</v>
      </c>
    </row>
    <row r="2231" spans="1:7" s="60" customFormat="1" ht="16.5" hidden="1" customHeight="1" thickTop="1" x14ac:dyDescent="0.25">
      <c r="A2231" s="49" t="str">
        <f t="shared" si="69"/>
        <v>A</v>
      </c>
      <c r="B2231" s="61" t="s">
        <v>315</v>
      </c>
      <c r="C2231" s="61" t="s">
        <v>18</v>
      </c>
      <c r="D2231" s="62">
        <f t="shared" si="68"/>
        <v>511.22966999999994</v>
      </c>
      <c r="E2231" s="62"/>
      <c r="F2231" s="62">
        <v>442.73755999999997</v>
      </c>
      <c r="G2231" s="62">
        <v>68.492109999999997</v>
      </c>
    </row>
    <row r="2232" spans="1:7" s="60" customFormat="1" ht="16.5" hidden="1" customHeight="1" x14ac:dyDescent="0.25">
      <c r="A2232" s="49" t="str">
        <f t="shared" si="69"/>
        <v>A</v>
      </c>
      <c r="B2232" s="63" t="s">
        <v>315</v>
      </c>
      <c r="C2232" s="63" t="s">
        <v>19</v>
      </c>
      <c r="D2232" s="64">
        <f t="shared" si="68"/>
        <v>391.04685999999998</v>
      </c>
      <c r="E2232" s="64"/>
      <c r="F2232" s="64">
        <v>385.75685999999996</v>
      </c>
      <c r="G2232" s="64">
        <v>5.29</v>
      </c>
    </row>
    <row r="2233" spans="1:7" s="60" customFormat="1" ht="16.5" hidden="1" customHeight="1" x14ac:dyDescent="0.25">
      <c r="A2233" s="49" t="str">
        <f t="shared" si="69"/>
        <v>A</v>
      </c>
      <c r="B2233" s="63" t="s">
        <v>315</v>
      </c>
      <c r="C2233" s="63" t="s">
        <v>20</v>
      </c>
      <c r="D2233" s="64">
        <f t="shared" si="68"/>
        <v>69.887959999999993</v>
      </c>
      <c r="E2233" s="64"/>
      <c r="F2233" s="64">
        <v>52.480719999999998</v>
      </c>
      <c r="G2233" s="64">
        <v>17.407239999999998</v>
      </c>
    </row>
    <row r="2234" spans="1:7" s="60" customFormat="1" ht="16.5" hidden="1" customHeight="1" x14ac:dyDescent="0.25">
      <c r="A2234" s="49" t="str">
        <f t="shared" si="69"/>
        <v>A</v>
      </c>
      <c r="B2234" s="63" t="s">
        <v>315</v>
      </c>
      <c r="C2234" s="63" t="s">
        <v>33</v>
      </c>
      <c r="D2234" s="64">
        <f t="shared" si="68"/>
        <v>2.2999999999999998</v>
      </c>
      <c r="E2234" s="64"/>
      <c r="F2234" s="64">
        <v>2.2999999999999998</v>
      </c>
      <c r="G2234" s="64">
        <v>0</v>
      </c>
    </row>
    <row r="2235" spans="1:7" s="60" customFormat="1" ht="16.5" hidden="1" customHeight="1" x14ac:dyDescent="0.25">
      <c r="A2235" s="49" t="str">
        <f t="shared" si="69"/>
        <v>A</v>
      </c>
      <c r="B2235" s="63" t="s">
        <v>315</v>
      </c>
      <c r="C2235" s="63" t="s">
        <v>34</v>
      </c>
      <c r="D2235" s="64">
        <f t="shared" si="68"/>
        <v>47.99485</v>
      </c>
      <c r="E2235" s="64"/>
      <c r="F2235" s="64">
        <v>2.19998</v>
      </c>
      <c r="G2235" s="64">
        <v>45.794869999999996</v>
      </c>
    </row>
    <row r="2236" spans="1:7" s="60" customFormat="1" ht="16.5" hidden="1" customHeight="1" x14ac:dyDescent="0.25">
      <c r="A2236" s="49" t="str">
        <f t="shared" si="69"/>
        <v>A</v>
      </c>
      <c r="B2236" s="61" t="s">
        <v>315</v>
      </c>
      <c r="C2236" s="61" t="s">
        <v>35</v>
      </c>
      <c r="D2236" s="62">
        <f t="shared" si="68"/>
        <v>22.16817</v>
      </c>
      <c r="E2236" s="62"/>
      <c r="F2236" s="62">
        <v>10.42817</v>
      </c>
      <c r="G2236" s="62">
        <v>11.74</v>
      </c>
    </row>
    <row r="2237" spans="1:7" s="60" customFormat="1" ht="15.75" hidden="1" thickBot="1" x14ac:dyDescent="0.3">
      <c r="A2237" s="49" t="str">
        <f t="shared" si="69"/>
        <v>A</v>
      </c>
      <c r="B2237" s="57" t="s">
        <v>1243</v>
      </c>
      <c r="C2237" s="58" t="s">
        <v>119</v>
      </c>
      <c r="D2237" s="59">
        <f t="shared" si="68"/>
        <v>327.73822000000001</v>
      </c>
      <c r="E2237" s="59"/>
      <c r="F2237" s="59">
        <v>319.50917000000004</v>
      </c>
      <c r="G2237" s="59">
        <v>8.2290499999999991</v>
      </c>
    </row>
    <row r="2238" spans="1:7" s="60" customFormat="1" ht="16.5" hidden="1" customHeight="1" thickTop="1" x14ac:dyDescent="0.25">
      <c r="A2238" s="49" t="str">
        <f t="shared" si="69"/>
        <v>A</v>
      </c>
      <c r="B2238" s="61" t="s">
        <v>315</v>
      </c>
      <c r="C2238" s="61" t="s">
        <v>18</v>
      </c>
      <c r="D2238" s="62">
        <f t="shared" si="68"/>
        <v>327.73822000000001</v>
      </c>
      <c r="E2238" s="62"/>
      <c r="F2238" s="62">
        <v>319.50917000000004</v>
      </c>
      <c r="G2238" s="62">
        <v>8.2290499999999991</v>
      </c>
    </row>
    <row r="2239" spans="1:7" s="60" customFormat="1" ht="16.5" hidden="1" customHeight="1" x14ac:dyDescent="0.25">
      <c r="A2239" s="49" t="str">
        <f t="shared" si="69"/>
        <v>A</v>
      </c>
      <c r="B2239" s="63" t="s">
        <v>315</v>
      </c>
      <c r="C2239" s="63" t="s">
        <v>19</v>
      </c>
      <c r="D2239" s="64">
        <f t="shared" si="68"/>
        <v>194.87100000000001</v>
      </c>
      <c r="E2239" s="64"/>
      <c r="F2239" s="64">
        <v>194.87100000000001</v>
      </c>
      <c r="G2239" s="64">
        <v>0</v>
      </c>
    </row>
    <row r="2240" spans="1:7" s="60" customFormat="1" ht="16.5" hidden="1" customHeight="1" x14ac:dyDescent="0.25">
      <c r="A2240" s="49" t="str">
        <f t="shared" si="69"/>
        <v>A</v>
      </c>
      <c r="B2240" s="63" t="s">
        <v>315</v>
      </c>
      <c r="C2240" s="63" t="s">
        <v>20</v>
      </c>
      <c r="D2240" s="64">
        <f t="shared" si="68"/>
        <v>128.60141999999999</v>
      </c>
      <c r="E2240" s="64"/>
      <c r="F2240" s="64">
        <v>120.37236999999999</v>
      </c>
      <c r="G2240" s="64">
        <v>8.2290499999999991</v>
      </c>
    </row>
    <row r="2241" spans="1:7" s="60" customFormat="1" ht="16.5" hidden="1" customHeight="1" x14ac:dyDescent="0.25">
      <c r="A2241" s="49" t="str">
        <f t="shared" si="69"/>
        <v>A</v>
      </c>
      <c r="B2241" s="63" t="s">
        <v>315</v>
      </c>
      <c r="C2241" s="63" t="s">
        <v>33</v>
      </c>
      <c r="D2241" s="64">
        <f t="shared" si="68"/>
        <v>2.4249999999999998</v>
      </c>
      <c r="E2241" s="64"/>
      <c r="F2241" s="64">
        <v>2.4249999999999998</v>
      </c>
      <c r="G2241" s="64">
        <v>0</v>
      </c>
    </row>
    <row r="2242" spans="1:7" s="60" customFormat="1" ht="16.5" hidden="1" customHeight="1" x14ac:dyDescent="0.25">
      <c r="A2242" s="49" t="str">
        <f t="shared" si="69"/>
        <v>A</v>
      </c>
      <c r="B2242" s="63" t="s">
        <v>315</v>
      </c>
      <c r="C2242" s="63" t="s">
        <v>34</v>
      </c>
      <c r="D2242" s="64">
        <f t="shared" si="68"/>
        <v>1.8408000000000002</v>
      </c>
      <c r="E2242" s="64"/>
      <c r="F2242" s="64">
        <v>1.8408000000000002</v>
      </c>
      <c r="G2242" s="64">
        <v>0</v>
      </c>
    </row>
    <row r="2243" spans="1:7" s="60" customFormat="1" ht="26.25" hidden="1" thickBot="1" x14ac:dyDescent="0.3">
      <c r="A2243" s="49" t="str">
        <f t="shared" si="69"/>
        <v>A</v>
      </c>
      <c r="B2243" s="57" t="s">
        <v>1244</v>
      </c>
      <c r="C2243" s="58" t="s">
        <v>121</v>
      </c>
      <c r="D2243" s="59">
        <f t="shared" ref="D2243:D2306" si="70">-E2243+F2243+G2243</f>
        <v>1239.23396</v>
      </c>
      <c r="E2243" s="59"/>
      <c r="F2243" s="59">
        <v>1062.50342</v>
      </c>
      <c r="G2243" s="59">
        <v>176.73054000000002</v>
      </c>
    </row>
    <row r="2244" spans="1:7" s="60" customFormat="1" ht="16.5" hidden="1" customHeight="1" thickTop="1" x14ac:dyDescent="0.25">
      <c r="A2244" s="49" t="str">
        <f t="shared" ref="A2244:A2307" si="71">IF(OR(D2244&lt;&gt;0,),"A","B")</f>
        <v>A</v>
      </c>
      <c r="B2244" s="61" t="s">
        <v>315</v>
      </c>
      <c r="C2244" s="61" t="s">
        <v>18</v>
      </c>
      <c r="D2244" s="62">
        <f t="shared" si="70"/>
        <v>1168.47711</v>
      </c>
      <c r="E2244" s="62"/>
      <c r="F2244" s="62">
        <v>1051.6465700000001</v>
      </c>
      <c r="G2244" s="62">
        <v>116.83054000000001</v>
      </c>
    </row>
    <row r="2245" spans="1:7" s="60" customFormat="1" ht="16.5" hidden="1" customHeight="1" x14ac:dyDescent="0.25">
      <c r="A2245" s="49" t="str">
        <f t="shared" si="71"/>
        <v>A</v>
      </c>
      <c r="B2245" s="63" t="s">
        <v>315</v>
      </c>
      <c r="C2245" s="63" t="s">
        <v>19</v>
      </c>
      <c r="D2245" s="64">
        <f t="shared" si="70"/>
        <v>833.02215999999987</v>
      </c>
      <c r="E2245" s="64"/>
      <c r="F2245" s="64">
        <v>823.01215999999988</v>
      </c>
      <c r="G2245" s="64">
        <v>10.01</v>
      </c>
    </row>
    <row r="2246" spans="1:7" s="60" customFormat="1" ht="16.5" hidden="1" customHeight="1" x14ac:dyDescent="0.25">
      <c r="A2246" s="49" t="str">
        <f t="shared" si="71"/>
        <v>A</v>
      </c>
      <c r="B2246" s="63" t="s">
        <v>315</v>
      </c>
      <c r="C2246" s="63" t="s">
        <v>20</v>
      </c>
      <c r="D2246" s="64">
        <f t="shared" si="70"/>
        <v>290.69898999999998</v>
      </c>
      <c r="E2246" s="64"/>
      <c r="F2246" s="64">
        <v>221.67845</v>
      </c>
      <c r="G2246" s="64">
        <v>69.020540000000011</v>
      </c>
    </row>
    <row r="2247" spans="1:7" s="60" customFormat="1" ht="16.5" hidden="1" customHeight="1" x14ac:dyDescent="0.25">
      <c r="A2247" s="49" t="str">
        <f t="shared" si="71"/>
        <v>A</v>
      </c>
      <c r="B2247" s="63" t="s">
        <v>315</v>
      </c>
      <c r="C2247" s="63" t="s">
        <v>33</v>
      </c>
      <c r="D2247" s="64">
        <f t="shared" si="70"/>
        <v>3.9880599999999999</v>
      </c>
      <c r="E2247" s="64"/>
      <c r="F2247" s="64">
        <v>3.9880599999999999</v>
      </c>
      <c r="G2247" s="64">
        <v>0</v>
      </c>
    </row>
    <row r="2248" spans="1:7" s="60" customFormat="1" ht="16.5" hidden="1" customHeight="1" x14ac:dyDescent="0.25">
      <c r="A2248" s="49" t="str">
        <f t="shared" si="71"/>
        <v>A</v>
      </c>
      <c r="B2248" s="63" t="s">
        <v>315</v>
      </c>
      <c r="C2248" s="63" t="s">
        <v>34</v>
      </c>
      <c r="D2248" s="64">
        <f t="shared" si="70"/>
        <v>40.767899999999997</v>
      </c>
      <c r="E2248" s="64"/>
      <c r="F2248" s="64">
        <v>2.9679000000000002</v>
      </c>
      <c r="G2248" s="64">
        <v>37.799999999999997</v>
      </c>
    </row>
    <row r="2249" spans="1:7" s="60" customFormat="1" ht="16.5" hidden="1" customHeight="1" x14ac:dyDescent="0.25">
      <c r="A2249" s="49" t="str">
        <f t="shared" si="71"/>
        <v>A</v>
      </c>
      <c r="B2249" s="61" t="s">
        <v>315</v>
      </c>
      <c r="C2249" s="61" t="s">
        <v>35</v>
      </c>
      <c r="D2249" s="62">
        <f t="shared" si="70"/>
        <v>70.75685</v>
      </c>
      <c r="E2249" s="62"/>
      <c r="F2249" s="62">
        <v>10.85685</v>
      </c>
      <c r="G2249" s="62">
        <v>59.9</v>
      </c>
    </row>
    <row r="2250" spans="1:7" s="60" customFormat="1" ht="15.75" hidden="1" thickBot="1" x14ac:dyDescent="0.3">
      <c r="A2250" s="49" t="str">
        <f t="shared" si="71"/>
        <v>A</v>
      </c>
      <c r="B2250" s="57" t="s">
        <v>1245</v>
      </c>
      <c r="C2250" s="58" t="s">
        <v>123</v>
      </c>
      <c r="D2250" s="59">
        <f t="shared" si="70"/>
        <v>486.51228000000003</v>
      </c>
      <c r="E2250" s="59"/>
      <c r="F2250" s="59">
        <v>465.62539000000004</v>
      </c>
      <c r="G2250" s="59">
        <v>20.886890000000001</v>
      </c>
    </row>
    <row r="2251" spans="1:7" s="60" customFormat="1" ht="16.5" hidden="1" customHeight="1" thickTop="1" x14ac:dyDescent="0.25">
      <c r="A2251" s="49" t="str">
        <f t="shared" si="71"/>
        <v>A</v>
      </c>
      <c r="B2251" s="61" t="s">
        <v>315</v>
      </c>
      <c r="C2251" s="61" t="s">
        <v>18</v>
      </c>
      <c r="D2251" s="62">
        <f t="shared" si="70"/>
        <v>482.43328000000002</v>
      </c>
      <c r="E2251" s="62"/>
      <c r="F2251" s="62">
        <v>461.54639000000003</v>
      </c>
      <c r="G2251" s="62">
        <v>20.886890000000001</v>
      </c>
    </row>
    <row r="2252" spans="1:7" s="60" customFormat="1" ht="16.5" hidden="1" customHeight="1" x14ac:dyDescent="0.25">
      <c r="A2252" s="49" t="str">
        <f t="shared" si="71"/>
        <v>A</v>
      </c>
      <c r="B2252" s="63" t="s">
        <v>315</v>
      </c>
      <c r="C2252" s="63" t="s">
        <v>19</v>
      </c>
      <c r="D2252" s="64">
        <f t="shared" si="70"/>
        <v>317.15237999999999</v>
      </c>
      <c r="E2252" s="64"/>
      <c r="F2252" s="64">
        <v>317.15237999999999</v>
      </c>
      <c r="G2252" s="64">
        <v>0</v>
      </c>
    </row>
    <row r="2253" spans="1:7" s="60" customFormat="1" ht="16.5" hidden="1" customHeight="1" x14ac:dyDescent="0.25">
      <c r="A2253" s="49" t="str">
        <f t="shared" si="71"/>
        <v>A</v>
      </c>
      <c r="B2253" s="63" t="s">
        <v>315</v>
      </c>
      <c r="C2253" s="63" t="s">
        <v>20</v>
      </c>
      <c r="D2253" s="64">
        <f t="shared" si="70"/>
        <v>159.12565000000001</v>
      </c>
      <c r="E2253" s="64"/>
      <c r="F2253" s="64">
        <v>143.63876000000002</v>
      </c>
      <c r="G2253" s="64">
        <v>15.486889999999999</v>
      </c>
    </row>
    <row r="2254" spans="1:7" s="60" customFormat="1" ht="16.5" hidden="1" customHeight="1" x14ac:dyDescent="0.25">
      <c r="A2254" s="49" t="str">
        <f t="shared" si="71"/>
        <v>A</v>
      </c>
      <c r="B2254" s="63" t="s">
        <v>315</v>
      </c>
      <c r="C2254" s="63" t="s">
        <v>33</v>
      </c>
      <c r="D2254" s="64">
        <f t="shared" si="70"/>
        <v>0.75524999999999998</v>
      </c>
      <c r="E2254" s="64"/>
      <c r="F2254" s="64">
        <v>0.75524999999999998</v>
      </c>
      <c r="G2254" s="64">
        <v>0</v>
      </c>
    </row>
    <row r="2255" spans="1:7" s="60" customFormat="1" ht="16.5" hidden="1" customHeight="1" x14ac:dyDescent="0.25">
      <c r="A2255" s="49" t="str">
        <f t="shared" si="71"/>
        <v>A</v>
      </c>
      <c r="B2255" s="63" t="s">
        <v>315</v>
      </c>
      <c r="C2255" s="63" t="s">
        <v>34</v>
      </c>
      <c r="D2255" s="64">
        <f t="shared" si="70"/>
        <v>5.4</v>
      </c>
      <c r="E2255" s="64"/>
      <c r="F2255" s="64">
        <v>0</v>
      </c>
      <c r="G2255" s="64">
        <v>5.4</v>
      </c>
    </row>
    <row r="2256" spans="1:7" s="60" customFormat="1" ht="16.5" hidden="1" customHeight="1" x14ac:dyDescent="0.25">
      <c r="A2256" s="49" t="str">
        <f t="shared" si="71"/>
        <v>A</v>
      </c>
      <c r="B2256" s="61" t="s">
        <v>315</v>
      </c>
      <c r="C2256" s="61" t="s">
        <v>35</v>
      </c>
      <c r="D2256" s="62">
        <f t="shared" si="70"/>
        <v>4.0789999999999997</v>
      </c>
      <c r="E2256" s="62"/>
      <c r="F2256" s="62">
        <v>4.0789999999999997</v>
      </c>
      <c r="G2256" s="62">
        <v>0</v>
      </c>
    </row>
    <row r="2257" spans="1:7" ht="15.75" thickBot="1" x14ac:dyDescent="0.3">
      <c r="A2257" s="49" t="str">
        <f t="shared" si="71"/>
        <v>A</v>
      </c>
      <c r="B2257" s="50" t="s">
        <v>1246</v>
      </c>
      <c r="C2257" s="51" t="s">
        <v>1247</v>
      </c>
      <c r="D2257" s="52">
        <f t="shared" si="70"/>
        <v>102347.51303</v>
      </c>
      <c r="E2257" s="52"/>
      <c r="F2257" s="52">
        <v>102347.51303</v>
      </c>
      <c r="G2257" s="52">
        <v>0</v>
      </c>
    </row>
    <row r="2258" spans="1:7" ht="16.5" customHeight="1" thickTop="1" x14ac:dyDescent="0.25">
      <c r="A2258" s="49" t="str">
        <f t="shared" si="71"/>
        <v>A</v>
      </c>
      <c r="B2258" s="53" t="s">
        <v>315</v>
      </c>
      <c r="C2258" s="53" t="s">
        <v>18</v>
      </c>
      <c r="D2258" s="54">
        <f t="shared" si="70"/>
        <v>7797.68109</v>
      </c>
      <c r="E2258" s="54"/>
      <c r="F2258" s="54">
        <v>7797.68109</v>
      </c>
      <c r="G2258" s="54">
        <v>0</v>
      </c>
    </row>
    <row r="2259" spans="1:7" ht="16.5" customHeight="1" x14ac:dyDescent="0.25">
      <c r="A2259" s="49" t="str">
        <f t="shared" si="71"/>
        <v>A</v>
      </c>
      <c r="B2259" s="55" t="s">
        <v>315</v>
      </c>
      <c r="C2259" s="55" t="s">
        <v>20</v>
      </c>
      <c r="D2259" s="56">
        <f t="shared" si="70"/>
        <v>7797.68109</v>
      </c>
      <c r="E2259" s="56"/>
      <c r="F2259" s="56">
        <v>7797.68109</v>
      </c>
      <c r="G2259" s="56">
        <v>0</v>
      </c>
    </row>
    <row r="2260" spans="1:7" ht="16.5" customHeight="1" x14ac:dyDescent="0.25">
      <c r="A2260" s="49" t="str">
        <f t="shared" si="71"/>
        <v>A</v>
      </c>
      <c r="B2260" s="53" t="s">
        <v>315</v>
      </c>
      <c r="C2260" s="53" t="s">
        <v>35</v>
      </c>
      <c r="D2260" s="54">
        <f t="shared" si="70"/>
        <v>94549.831940000004</v>
      </c>
      <c r="E2260" s="54"/>
      <c r="F2260" s="54">
        <v>94549.831940000004</v>
      </c>
      <c r="G2260" s="54">
        <v>0</v>
      </c>
    </row>
    <row r="2261" spans="1:7" ht="15.75" thickBot="1" x14ac:dyDescent="0.3">
      <c r="A2261" s="49" t="str">
        <f t="shared" si="71"/>
        <v>A</v>
      </c>
      <c r="B2261" s="50" t="s">
        <v>1248</v>
      </c>
      <c r="C2261" s="51" t="s">
        <v>1249</v>
      </c>
      <c r="D2261" s="52">
        <f t="shared" si="70"/>
        <v>135800.94261</v>
      </c>
      <c r="E2261" s="52"/>
      <c r="F2261" s="52">
        <v>135800.94261</v>
      </c>
      <c r="G2261" s="52">
        <v>0</v>
      </c>
    </row>
    <row r="2262" spans="1:7" ht="16.5" customHeight="1" thickTop="1" x14ac:dyDescent="0.25">
      <c r="A2262" s="49" t="str">
        <f t="shared" si="71"/>
        <v>A</v>
      </c>
      <c r="B2262" s="53" t="s">
        <v>315</v>
      </c>
      <c r="C2262" s="53" t="s">
        <v>18</v>
      </c>
      <c r="D2262" s="54">
        <f t="shared" si="70"/>
        <v>127851.89554000003</v>
      </c>
      <c r="E2262" s="54"/>
      <c r="F2262" s="54">
        <v>127851.89554000003</v>
      </c>
      <c r="G2262" s="54">
        <v>0</v>
      </c>
    </row>
    <row r="2263" spans="1:7" ht="16.5" customHeight="1" x14ac:dyDescent="0.25">
      <c r="A2263" s="49" t="str">
        <f t="shared" si="71"/>
        <v>A</v>
      </c>
      <c r="B2263" s="55" t="s">
        <v>315</v>
      </c>
      <c r="C2263" s="55" t="s">
        <v>19</v>
      </c>
      <c r="D2263" s="56">
        <f t="shared" si="70"/>
        <v>23721.972759999997</v>
      </c>
      <c r="E2263" s="56"/>
      <c r="F2263" s="56">
        <v>23721.972759999997</v>
      </c>
      <c r="G2263" s="56">
        <v>0</v>
      </c>
    </row>
    <row r="2264" spans="1:7" ht="16.5" customHeight="1" x14ac:dyDescent="0.25">
      <c r="A2264" s="49" t="str">
        <f t="shared" si="71"/>
        <v>A</v>
      </c>
      <c r="B2264" s="55" t="s">
        <v>315</v>
      </c>
      <c r="C2264" s="55" t="s">
        <v>20</v>
      </c>
      <c r="D2264" s="56">
        <f t="shared" si="70"/>
        <v>104095.59031000003</v>
      </c>
      <c r="E2264" s="56"/>
      <c r="F2264" s="56">
        <v>104095.59031000003</v>
      </c>
      <c r="G2264" s="56">
        <v>0</v>
      </c>
    </row>
    <row r="2265" spans="1:7" ht="16.5" customHeight="1" x14ac:dyDescent="0.25">
      <c r="A2265" s="49" t="str">
        <f t="shared" si="71"/>
        <v>A</v>
      </c>
      <c r="B2265" s="55" t="s">
        <v>315</v>
      </c>
      <c r="C2265" s="55" t="s">
        <v>34</v>
      </c>
      <c r="D2265" s="56">
        <f t="shared" si="70"/>
        <v>34.332470000000001</v>
      </c>
      <c r="E2265" s="56"/>
      <c r="F2265" s="56">
        <v>34.332470000000001</v>
      </c>
      <c r="G2265" s="56">
        <v>0</v>
      </c>
    </row>
    <row r="2266" spans="1:7" ht="16.5" customHeight="1" x14ac:dyDescent="0.25">
      <c r="A2266" s="49" t="str">
        <f t="shared" si="71"/>
        <v>A</v>
      </c>
      <c r="B2266" s="53" t="s">
        <v>315</v>
      </c>
      <c r="C2266" s="53" t="s">
        <v>35</v>
      </c>
      <c r="D2266" s="54">
        <f t="shared" si="70"/>
        <v>7949.0470700000005</v>
      </c>
      <c r="E2266" s="54"/>
      <c r="F2266" s="54">
        <v>7949.0470700000005</v>
      </c>
      <c r="G2266" s="54">
        <v>0</v>
      </c>
    </row>
    <row r="2267" spans="1:7" s="60" customFormat="1" ht="15.75" hidden="1" thickBot="1" x14ac:dyDescent="0.3">
      <c r="A2267" s="49" t="str">
        <f t="shared" si="71"/>
        <v>A</v>
      </c>
      <c r="B2267" s="57" t="s">
        <v>1250</v>
      </c>
      <c r="C2267" s="58" t="s">
        <v>1251</v>
      </c>
      <c r="D2267" s="59">
        <f t="shared" si="70"/>
        <v>135800.94261</v>
      </c>
      <c r="E2267" s="59"/>
      <c r="F2267" s="59">
        <v>135800.94261</v>
      </c>
      <c r="G2267" s="59">
        <v>0</v>
      </c>
    </row>
    <row r="2268" spans="1:7" s="60" customFormat="1" ht="16.5" hidden="1" customHeight="1" thickTop="1" x14ac:dyDescent="0.25">
      <c r="A2268" s="49" t="str">
        <f t="shared" si="71"/>
        <v>A</v>
      </c>
      <c r="B2268" s="61" t="s">
        <v>315</v>
      </c>
      <c r="C2268" s="61" t="s">
        <v>18</v>
      </c>
      <c r="D2268" s="62">
        <f t="shared" si="70"/>
        <v>127851.89554000003</v>
      </c>
      <c r="E2268" s="62"/>
      <c r="F2268" s="62">
        <v>127851.89554000003</v>
      </c>
      <c r="G2268" s="62">
        <v>0</v>
      </c>
    </row>
    <row r="2269" spans="1:7" s="60" customFormat="1" ht="16.5" hidden="1" customHeight="1" x14ac:dyDescent="0.25">
      <c r="A2269" s="49" t="str">
        <f t="shared" si="71"/>
        <v>A</v>
      </c>
      <c r="B2269" s="63" t="s">
        <v>315</v>
      </c>
      <c r="C2269" s="63" t="s">
        <v>19</v>
      </c>
      <c r="D2269" s="64">
        <f t="shared" si="70"/>
        <v>23721.972759999997</v>
      </c>
      <c r="E2269" s="64"/>
      <c r="F2269" s="64">
        <v>23721.972759999997</v>
      </c>
      <c r="G2269" s="64">
        <v>0</v>
      </c>
    </row>
    <row r="2270" spans="1:7" s="60" customFormat="1" ht="16.5" hidden="1" customHeight="1" x14ac:dyDescent="0.25">
      <c r="A2270" s="49" t="str">
        <f t="shared" si="71"/>
        <v>A</v>
      </c>
      <c r="B2270" s="63" t="s">
        <v>315</v>
      </c>
      <c r="C2270" s="63" t="s">
        <v>20</v>
      </c>
      <c r="D2270" s="64">
        <f t="shared" si="70"/>
        <v>104095.59031000003</v>
      </c>
      <c r="E2270" s="64"/>
      <c r="F2270" s="64">
        <v>104095.59031000003</v>
      </c>
      <c r="G2270" s="64">
        <v>0</v>
      </c>
    </row>
    <row r="2271" spans="1:7" s="60" customFormat="1" ht="16.5" hidden="1" customHeight="1" x14ac:dyDescent="0.25">
      <c r="A2271" s="49" t="str">
        <f t="shared" si="71"/>
        <v>A</v>
      </c>
      <c r="B2271" s="63" t="s">
        <v>315</v>
      </c>
      <c r="C2271" s="63" t="s">
        <v>34</v>
      </c>
      <c r="D2271" s="64">
        <f t="shared" si="70"/>
        <v>34.332470000000001</v>
      </c>
      <c r="E2271" s="64"/>
      <c r="F2271" s="64">
        <v>34.332470000000001</v>
      </c>
      <c r="G2271" s="64">
        <v>0</v>
      </c>
    </row>
    <row r="2272" spans="1:7" s="60" customFormat="1" ht="16.5" hidden="1" customHeight="1" x14ac:dyDescent="0.25">
      <c r="A2272" s="49" t="str">
        <f t="shared" si="71"/>
        <v>A</v>
      </c>
      <c r="B2272" s="61" t="s">
        <v>315</v>
      </c>
      <c r="C2272" s="61" t="s">
        <v>35</v>
      </c>
      <c r="D2272" s="62">
        <f t="shared" si="70"/>
        <v>7949.0470700000005</v>
      </c>
      <c r="E2272" s="62"/>
      <c r="F2272" s="62">
        <v>7949.0470700000005</v>
      </c>
      <c r="G2272" s="62">
        <v>0</v>
      </c>
    </row>
    <row r="2273" spans="1:7" s="60" customFormat="1" ht="15.75" hidden="1" thickBot="1" x14ac:dyDescent="0.3">
      <c r="A2273" s="49" t="str">
        <f t="shared" si="71"/>
        <v>A</v>
      </c>
      <c r="B2273" s="57" t="s">
        <v>1252</v>
      </c>
      <c r="C2273" s="58" t="s">
        <v>1253</v>
      </c>
      <c r="D2273" s="59">
        <f t="shared" si="70"/>
        <v>131838.01097999999</v>
      </c>
      <c r="E2273" s="59"/>
      <c r="F2273" s="59">
        <v>131838.01097999999</v>
      </c>
      <c r="G2273" s="59">
        <v>0</v>
      </c>
    </row>
    <row r="2274" spans="1:7" s="60" customFormat="1" ht="16.5" hidden="1" customHeight="1" thickTop="1" x14ac:dyDescent="0.25">
      <c r="A2274" s="49" t="str">
        <f t="shared" si="71"/>
        <v>A</v>
      </c>
      <c r="B2274" s="61" t="s">
        <v>315</v>
      </c>
      <c r="C2274" s="61" t="s">
        <v>18</v>
      </c>
      <c r="D2274" s="62">
        <f t="shared" si="70"/>
        <v>124414.61096999999</v>
      </c>
      <c r="E2274" s="62"/>
      <c r="F2274" s="62">
        <v>124414.61096999999</v>
      </c>
      <c r="G2274" s="62">
        <v>0</v>
      </c>
    </row>
    <row r="2275" spans="1:7" s="60" customFormat="1" ht="16.5" hidden="1" customHeight="1" x14ac:dyDescent="0.25">
      <c r="A2275" s="49" t="str">
        <f t="shared" si="71"/>
        <v>A</v>
      </c>
      <c r="B2275" s="63" t="s">
        <v>315</v>
      </c>
      <c r="C2275" s="63" t="s">
        <v>19</v>
      </c>
      <c r="D2275" s="64">
        <f t="shared" si="70"/>
        <v>23721.972759999997</v>
      </c>
      <c r="E2275" s="64"/>
      <c r="F2275" s="64">
        <v>23721.972759999997</v>
      </c>
      <c r="G2275" s="64">
        <v>0</v>
      </c>
    </row>
    <row r="2276" spans="1:7" s="60" customFormat="1" ht="16.5" hidden="1" customHeight="1" x14ac:dyDescent="0.25">
      <c r="A2276" s="49" t="str">
        <f t="shared" si="71"/>
        <v>A</v>
      </c>
      <c r="B2276" s="63" t="s">
        <v>315</v>
      </c>
      <c r="C2276" s="63" t="s">
        <v>20</v>
      </c>
      <c r="D2276" s="64">
        <f t="shared" si="70"/>
        <v>100658.30574000001</v>
      </c>
      <c r="E2276" s="64"/>
      <c r="F2276" s="64">
        <v>100658.30574000001</v>
      </c>
      <c r="G2276" s="64">
        <v>0</v>
      </c>
    </row>
    <row r="2277" spans="1:7" s="60" customFormat="1" ht="16.5" hidden="1" customHeight="1" x14ac:dyDescent="0.25">
      <c r="A2277" s="49" t="str">
        <f t="shared" si="71"/>
        <v>A</v>
      </c>
      <c r="B2277" s="63" t="s">
        <v>315</v>
      </c>
      <c r="C2277" s="63" t="s">
        <v>34</v>
      </c>
      <c r="D2277" s="64">
        <f t="shared" si="70"/>
        <v>34.332470000000001</v>
      </c>
      <c r="E2277" s="64"/>
      <c r="F2277" s="64">
        <v>34.332470000000001</v>
      </c>
      <c r="G2277" s="64">
        <v>0</v>
      </c>
    </row>
    <row r="2278" spans="1:7" s="60" customFormat="1" ht="16.5" hidden="1" customHeight="1" x14ac:dyDescent="0.25">
      <c r="A2278" s="49" t="str">
        <f t="shared" si="71"/>
        <v>A</v>
      </c>
      <c r="B2278" s="61" t="s">
        <v>315</v>
      </c>
      <c r="C2278" s="61" t="s">
        <v>35</v>
      </c>
      <c r="D2278" s="62">
        <f t="shared" si="70"/>
        <v>7423.4000099999994</v>
      </c>
      <c r="E2278" s="62"/>
      <c r="F2278" s="62">
        <v>7423.4000099999994</v>
      </c>
      <c r="G2278" s="62">
        <v>0</v>
      </c>
    </row>
    <row r="2279" spans="1:7" s="60" customFormat="1" ht="26.25" hidden="1" thickBot="1" x14ac:dyDescent="0.3">
      <c r="A2279" s="49" t="str">
        <f t="shared" si="71"/>
        <v>A</v>
      </c>
      <c r="B2279" s="57" t="s">
        <v>1254</v>
      </c>
      <c r="C2279" s="58" t="s">
        <v>1255</v>
      </c>
      <c r="D2279" s="59">
        <f t="shared" si="70"/>
        <v>52.692059999999998</v>
      </c>
      <c r="E2279" s="59"/>
      <c r="F2279" s="59">
        <v>52.692059999999998</v>
      </c>
      <c r="G2279" s="59">
        <v>0</v>
      </c>
    </row>
    <row r="2280" spans="1:7" s="60" customFormat="1" ht="16.5" hidden="1" customHeight="1" thickTop="1" x14ac:dyDescent="0.25">
      <c r="A2280" s="49" t="str">
        <f t="shared" si="71"/>
        <v>A</v>
      </c>
      <c r="B2280" s="61" t="s">
        <v>315</v>
      </c>
      <c r="C2280" s="61" t="s">
        <v>18</v>
      </c>
      <c r="D2280" s="62">
        <f t="shared" si="70"/>
        <v>34.719839999999998</v>
      </c>
      <c r="E2280" s="62"/>
      <c r="F2280" s="62">
        <v>34.719839999999998</v>
      </c>
      <c r="G2280" s="62">
        <v>0</v>
      </c>
    </row>
    <row r="2281" spans="1:7" s="60" customFormat="1" ht="16.5" hidden="1" customHeight="1" x14ac:dyDescent="0.25">
      <c r="A2281" s="49" t="str">
        <f t="shared" si="71"/>
        <v>A</v>
      </c>
      <c r="B2281" s="63" t="s">
        <v>315</v>
      </c>
      <c r="C2281" s="63" t="s">
        <v>20</v>
      </c>
      <c r="D2281" s="64">
        <f t="shared" si="70"/>
        <v>34.719839999999998</v>
      </c>
      <c r="E2281" s="64"/>
      <c r="F2281" s="64">
        <v>34.719839999999998</v>
      </c>
      <c r="G2281" s="64">
        <v>0</v>
      </c>
    </row>
    <row r="2282" spans="1:7" s="60" customFormat="1" ht="16.5" hidden="1" customHeight="1" x14ac:dyDescent="0.25">
      <c r="A2282" s="49" t="str">
        <f t="shared" si="71"/>
        <v>A</v>
      </c>
      <c r="B2282" s="61" t="s">
        <v>315</v>
      </c>
      <c r="C2282" s="61" t="s">
        <v>35</v>
      </c>
      <c r="D2282" s="62">
        <f t="shared" si="70"/>
        <v>17.97222</v>
      </c>
      <c r="E2282" s="62"/>
      <c r="F2282" s="62">
        <v>17.97222</v>
      </c>
      <c r="G2282" s="62">
        <v>0</v>
      </c>
    </row>
    <row r="2283" spans="1:7" s="60" customFormat="1" ht="26.25" hidden="1" thickBot="1" x14ac:dyDescent="0.3">
      <c r="A2283" s="49" t="str">
        <f t="shared" si="71"/>
        <v>A</v>
      </c>
      <c r="B2283" s="57" t="s">
        <v>1256</v>
      </c>
      <c r="C2283" s="58" t="s">
        <v>1257</v>
      </c>
      <c r="D2283" s="59">
        <f t="shared" si="70"/>
        <v>63.786000000000001</v>
      </c>
      <c r="E2283" s="59"/>
      <c r="F2283" s="59">
        <v>63.786000000000001</v>
      </c>
      <c r="G2283" s="59">
        <v>0</v>
      </c>
    </row>
    <row r="2284" spans="1:7" s="60" customFormat="1" ht="16.5" hidden="1" customHeight="1" thickTop="1" x14ac:dyDescent="0.25">
      <c r="A2284" s="49" t="str">
        <f t="shared" si="71"/>
        <v>A</v>
      </c>
      <c r="B2284" s="61" t="s">
        <v>315</v>
      </c>
      <c r="C2284" s="61" t="s">
        <v>18</v>
      </c>
      <c r="D2284" s="62">
        <f t="shared" si="70"/>
        <v>61.896000000000001</v>
      </c>
      <c r="E2284" s="62"/>
      <c r="F2284" s="62">
        <v>61.896000000000001</v>
      </c>
      <c r="G2284" s="62">
        <v>0</v>
      </c>
    </row>
    <row r="2285" spans="1:7" s="60" customFormat="1" ht="16.5" hidden="1" customHeight="1" x14ac:dyDescent="0.25">
      <c r="A2285" s="49" t="str">
        <f t="shared" si="71"/>
        <v>A</v>
      </c>
      <c r="B2285" s="63" t="s">
        <v>315</v>
      </c>
      <c r="C2285" s="63" t="s">
        <v>20</v>
      </c>
      <c r="D2285" s="64">
        <f t="shared" si="70"/>
        <v>61.896000000000001</v>
      </c>
      <c r="E2285" s="64"/>
      <c r="F2285" s="64">
        <v>61.896000000000001</v>
      </c>
      <c r="G2285" s="64">
        <v>0</v>
      </c>
    </row>
    <row r="2286" spans="1:7" s="60" customFormat="1" ht="16.5" hidden="1" customHeight="1" x14ac:dyDescent="0.25">
      <c r="A2286" s="49" t="str">
        <f t="shared" si="71"/>
        <v>A</v>
      </c>
      <c r="B2286" s="61" t="s">
        <v>315</v>
      </c>
      <c r="C2286" s="61" t="s">
        <v>35</v>
      </c>
      <c r="D2286" s="62">
        <f t="shared" si="70"/>
        <v>1.89</v>
      </c>
      <c r="E2286" s="62"/>
      <c r="F2286" s="62">
        <v>1.89</v>
      </c>
      <c r="G2286" s="62">
        <v>0</v>
      </c>
    </row>
    <row r="2287" spans="1:7" s="60" customFormat="1" ht="26.25" hidden="1" thickBot="1" x14ac:dyDescent="0.3">
      <c r="A2287" s="49" t="str">
        <f t="shared" si="71"/>
        <v>A</v>
      </c>
      <c r="B2287" s="57" t="s">
        <v>1258</v>
      </c>
      <c r="C2287" s="58" t="s">
        <v>1259</v>
      </c>
      <c r="D2287" s="59">
        <f t="shared" si="70"/>
        <v>138.54995000000002</v>
      </c>
      <c r="E2287" s="59"/>
      <c r="F2287" s="59">
        <v>138.54995000000002</v>
      </c>
      <c r="G2287" s="59">
        <v>0</v>
      </c>
    </row>
    <row r="2288" spans="1:7" s="60" customFormat="1" ht="16.5" hidden="1" customHeight="1" thickTop="1" x14ac:dyDescent="0.25">
      <c r="A2288" s="49" t="str">
        <f t="shared" si="71"/>
        <v>A</v>
      </c>
      <c r="B2288" s="61" t="s">
        <v>315</v>
      </c>
      <c r="C2288" s="61" t="s">
        <v>18</v>
      </c>
      <c r="D2288" s="62">
        <f t="shared" si="70"/>
        <v>129.04995</v>
      </c>
      <c r="E2288" s="62"/>
      <c r="F2288" s="62">
        <v>129.04995</v>
      </c>
      <c r="G2288" s="62">
        <v>0</v>
      </c>
    </row>
    <row r="2289" spans="1:7" s="60" customFormat="1" ht="16.5" hidden="1" customHeight="1" x14ac:dyDescent="0.25">
      <c r="A2289" s="49" t="str">
        <f t="shared" si="71"/>
        <v>A</v>
      </c>
      <c r="B2289" s="63" t="s">
        <v>315</v>
      </c>
      <c r="C2289" s="63" t="s">
        <v>20</v>
      </c>
      <c r="D2289" s="64">
        <f t="shared" si="70"/>
        <v>129.04995</v>
      </c>
      <c r="E2289" s="64"/>
      <c r="F2289" s="64">
        <v>129.04995</v>
      </c>
      <c r="G2289" s="64">
        <v>0</v>
      </c>
    </row>
    <row r="2290" spans="1:7" s="60" customFormat="1" ht="16.5" hidden="1" customHeight="1" x14ac:dyDescent="0.25">
      <c r="A2290" s="49" t="str">
        <f t="shared" si="71"/>
        <v>A</v>
      </c>
      <c r="B2290" s="61" t="s">
        <v>315</v>
      </c>
      <c r="C2290" s="61" t="s">
        <v>35</v>
      </c>
      <c r="D2290" s="62">
        <f t="shared" si="70"/>
        <v>9.5</v>
      </c>
      <c r="E2290" s="62"/>
      <c r="F2290" s="62">
        <v>9.5</v>
      </c>
      <c r="G2290" s="62">
        <v>0</v>
      </c>
    </row>
    <row r="2291" spans="1:7" s="60" customFormat="1" ht="39" hidden="1" thickBot="1" x14ac:dyDescent="0.3">
      <c r="A2291" s="49" t="str">
        <f t="shared" si="71"/>
        <v>A</v>
      </c>
      <c r="B2291" s="57" t="s">
        <v>1260</v>
      </c>
      <c r="C2291" s="58" t="s">
        <v>1261</v>
      </c>
      <c r="D2291" s="59">
        <f t="shared" si="70"/>
        <v>93.638139999999993</v>
      </c>
      <c r="E2291" s="59"/>
      <c r="F2291" s="59">
        <v>93.638139999999993</v>
      </c>
      <c r="G2291" s="59">
        <v>0</v>
      </c>
    </row>
    <row r="2292" spans="1:7" s="60" customFormat="1" ht="16.5" hidden="1" customHeight="1" thickTop="1" x14ac:dyDescent="0.25">
      <c r="A2292" s="49" t="str">
        <f t="shared" si="71"/>
        <v>A</v>
      </c>
      <c r="B2292" s="61" t="s">
        <v>315</v>
      </c>
      <c r="C2292" s="61" t="s">
        <v>18</v>
      </c>
      <c r="D2292" s="62">
        <f t="shared" si="70"/>
        <v>80.533140000000003</v>
      </c>
      <c r="E2292" s="62"/>
      <c r="F2292" s="62">
        <v>80.533140000000003</v>
      </c>
      <c r="G2292" s="62">
        <v>0</v>
      </c>
    </row>
    <row r="2293" spans="1:7" s="60" customFormat="1" ht="16.5" hidden="1" customHeight="1" x14ac:dyDescent="0.25">
      <c r="A2293" s="49" t="str">
        <f t="shared" si="71"/>
        <v>A</v>
      </c>
      <c r="B2293" s="63" t="s">
        <v>315</v>
      </c>
      <c r="C2293" s="63" t="s">
        <v>20</v>
      </c>
      <c r="D2293" s="64">
        <f t="shared" si="70"/>
        <v>80.533140000000003</v>
      </c>
      <c r="E2293" s="64"/>
      <c r="F2293" s="64">
        <v>80.533140000000003</v>
      </c>
      <c r="G2293" s="64">
        <v>0</v>
      </c>
    </row>
    <row r="2294" spans="1:7" s="60" customFormat="1" ht="16.5" hidden="1" customHeight="1" x14ac:dyDescent="0.25">
      <c r="A2294" s="49" t="str">
        <f t="shared" si="71"/>
        <v>A</v>
      </c>
      <c r="B2294" s="61" t="s">
        <v>315</v>
      </c>
      <c r="C2294" s="61" t="s">
        <v>35</v>
      </c>
      <c r="D2294" s="62">
        <f t="shared" si="70"/>
        <v>13.105</v>
      </c>
      <c r="E2294" s="62"/>
      <c r="F2294" s="62">
        <v>13.105</v>
      </c>
      <c r="G2294" s="62">
        <v>0</v>
      </c>
    </row>
    <row r="2295" spans="1:7" s="60" customFormat="1" ht="26.25" hidden="1" thickBot="1" x14ac:dyDescent="0.3">
      <c r="A2295" s="49" t="str">
        <f t="shared" si="71"/>
        <v>A</v>
      </c>
      <c r="B2295" s="57" t="s">
        <v>1262</v>
      </c>
      <c r="C2295" s="58" t="s">
        <v>1263</v>
      </c>
      <c r="D2295" s="59">
        <f t="shared" si="70"/>
        <v>231.56701000000001</v>
      </c>
      <c r="E2295" s="59"/>
      <c r="F2295" s="59">
        <v>231.56701000000001</v>
      </c>
      <c r="G2295" s="59">
        <v>0</v>
      </c>
    </row>
    <row r="2296" spans="1:7" s="60" customFormat="1" ht="16.5" hidden="1" customHeight="1" thickTop="1" x14ac:dyDescent="0.25">
      <c r="A2296" s="49" t="str">
        <f t="shared" si="71"/>
        <v>A</v>
      </c>
      <c r="B2296" s="61" t="s">
        <v>315</v>
      </c>
      <c r="C2296" s="61" t="s">
        <v>18</v>
      </c>
      <c r="D2296" s="62">
        <f t="shared" si="70"/>
        <v>188.21230000000003</v>
      </c>
      <c r="E2296" s="62"/>
      <c r="F2296" s="62">
        <v>188.21230000000003</v>
      </c>
      <c r="G2296" s="62">
        <v>0</v>
      </c>
    </row>
    <row r="2297" spans="1:7" s="60" customFormat="1" ht="16.5" hidden="1" customHeight="1" x14ac:dyDescent="0.25">
      <c r="A2297" s="49" t="str">
        <f t="shared" si="71"/>
        <v>A</v>
      </c>
      <c r="B2297" s="63" t="s">
        <v>315</v>
      </c>
      <c r="C2297" s="63" t="s">
        <v>20</v>
      </c>
      <c r="D2297" s="64">
        <f t="shared" si="70"/>
        <v>188.21230000000003</v>
      </c>
      <c r="E2297" s="64"/>
      <c r="F2297" s="64">
        <v>188.21230000000003</v>
      </c>
      <c r="G2297" s="64">
        <v>0</v>
      </c>
    </row>
    <row r="2298" spans="1:7" s="60" customFormat="1" ht="16.5" hidden="1" customHeight="1" x14ac:dyDescent="0.25">
      <c r="A2298" s="49" t="str">
        <f t="shared" si="71"/>
        <v>A</v>
      </c>
      <c r="B2298" s="61" t="s">
        <v>315</v>
      </c>
      <c r="C2298" s="61" t="s">
        <v>35</v>
      </c>
      <c r="D2298" s="62">
        <f t="shared" si="70"/>
        <v>43.354709999999997</v>
      </c>
      <c r="E2298" s="62"/>
      <c r="F2298" s="62">
        <v>43.354709999999997</v>
      </c>
      <c r="G2298" s="62">
        <v>0</v>
      </c>
    </row>
    <row r="2299" spans="1:7" s="60" customFormat="1" ht="26.25" hidden="1" thickBot="1" x14ac:dyDescent="0.3">
      <c r="A2299" s="49" t="str">
        <f t="shared" si="71"/>
        <v>A</v>
      </c>
      <c r="B2299" s="57" t="s">
        <v>1264</v>
      </c>
      <c r="C2299" s="58" t="s">
        <v>1265</v>
      </c>
      <c r="D2299" s="59">
        <f t="shared" si="70"/>
        <v>221.828</v>
      </c>
      <c r="E2299" s="59"/>
      <c r="F2299" s="59">
        <v>221.828</v>
      </c>
      <c r="G2299" s="59">
        <v>0</v>
      </c>
    </row>
    <row r="2300" spans="1:7" s="60" customFormat="1" ht="16.5" hidden="1" customHeight="1" thickTop="1" x14ac:dyDescent="0.25">
      <c r="A2300" s="49" t="str">
        <f t="shared" si="71"/>
        <v>A</v>
      </c>
      <c r="B2300" s="61" t="s">
        <v>315</v>
      </c>
      <c r="C2300" s="61" t="s">
        <v>18</v>
      </c>
      <c r="D2300" s="62">
        <f t="shared" si="70"/>
        <v>204.261</v>
      </c>
      <c r="E2300" s="62"/>
      <c r="F2300" s="62">
        <v>204.261</v>
      </c>
      <c r="G2300" s="62">
        <v>0</v>
      </c>
    </row>
    <row r="2301" spans="1:7" s="60" customFormat="1" ht="16.5" hidden="1" customHeight="1" x14ac:dyDescent="0.25">
      <c r="A2301" s="49" t="str">
        <f t="shared" si="71"/>
        <v>A</v>
      </c>
      <c r="B2301" s="63" t="s">
        <v>315</v>
      </c>
      <c r="C2301" s="63" t="s">
        <v>20</v>
      </c>
      <c r="D2301" s="64">
        <f t="shared" si="70"/>
        <v>204.261</v>
      </c>
      <c r="E2301" s="64"/>
      <c r="F2301" s="64">
        <v>204.261</v>
      </c>
      <c r="G2301" s="64">
        <v>0</v>
      </c>
    </row>
    <row r="2302" spans="1:7" s="60" customFormat="1" ht="16.5" hidden="1" customHeight="1" x14ac:dyDescent="0.25">
      <c r="A2302" s="49" t="str">
        <f t="shared" si="71"/>
        <v>A</v>
      </c>
      <c r="B2302" s="61" t="s">
        <v>315</v>
      </c>
      <c r="C2302" s="61" t="s">
        <v>35</v>
      </c>
      <c r="D2302" s="62">
        <f t="shared" si="70"/>
        <v>17.567</v>
      </c>
      <c r="E2302" s="62"/>
      <c r="F2302" s="62">
        <v>17.567</v>
      </c>
      <c r="G2302" s="62">
        <v>0</v>
      </c>
    </row>
    <row r="2303" spans="1:7" s="60" customFormat="1" ht="26.25" hidden="1" thickBot="1" x14ac:dyDescent="0.3">
      <c r="A2303" s="49" t="str">
        <f t="shared" si="71"/>
        <v>A</v>
      </c>
      <c r="B2303" s="57" t="s">
        <v>1266</v>
      </c>
      <c r="C2303" s="58" t="s">
        <v>1267</v>
      </c>
      <c r="D2303" s="59">
        <f t="shared" si="70"/>
        <v>289.05897999999996</v>
      </c>
      <c r="E2303" s="59"/>
      <c r="F2303" s="59">
        <v>289.05897999999996</v>
      </c>
      <c r="G2303" s="59">
        <v>0</v>
      </c>
    </row>
    <row r="2304" spans="1:7" s="60" customFormat="1" ht="16.5" hidden="1" customHeight="1" thickTop="1" x14ac:dyDescent="0.25">
      <c r="A2304" s="49" t="str">
        <f t="shared" si="71"/>
        <v>A</v>
      </c>
      <c r="B2304" s="61" t="s">
        <v>315</v>
      </c>
      <c r="C2304" s="61" t="s">
        <v>18</v>
      </c>
      <c r="D2304" s="62">
        <f t="shared" si="70"/>
        <v>232.23699999999999</v>
      </c>
      <c r="E2304" s="62"/>
      <c r="F2304" s="62">
        <v>232.23699999999999</v>
      </c>
      <c r="G2304" s="62">
        <v>0</v>
      </c>
    </row>
    <row r="2305" spans="1:7" s="60" customFormat="1" ht="16.5" hidden="1" customHeight="1" x14ac:dyDescent="0.25">
      <c r="A2305" s="49" t="str">
        <f t="shared" si="71"/>
        <v>A</v>
      </c>
      <c r="B2305" s="63" t="s">
        <v>315</v>
      </c>
      <c r="C2305" s="63" t="s">
        <v>20</v>
      </c>
      <c r="D2305" s="64">
        <f t="shared" si="70"/>
        <v>232.23699999999999</v>
      </c>
      <c r="E2305" s="64"/>
      <c r="F2305" s="64">
        <v>232.23699999999999</v>
      </c>
      <c r="G2305" s="64">
        <v>0</v>
      </c>
    </row>
    <row r="2306" spans="1:7" s="60" customFormat="1" ht="16.5" hidden="1" customHeight="1" x14ac:dyDescent="0.25">
      <c r="A2306" s="49" t="str">
        <f t="shared" si="71"/>
        <v>A</v>
      </c>
      <c r="B2306" s="61" t="s">
        <v>315</v>
      </c>
      <c r="C2306" s="61" t="s">
        <v>35</v>
      </c>
      <c r="D2306" s="62">
        <f t="shared" si="70"/>
        <v>56.821979999999996</v>
      </c>
      <c r="E2306" s="62"/>
      <c r="F2306" s="62">
        <v>56.821979999999996</v>
      </c>
      <c r="G2306" s="62">
        <v>0</v>
      </c>
    </row>
    <row r="2307" spans="1:7" s="60" customFormat="1" ht="26.25" hidden="1" thickBot="1" x14ac:dyDescent="0.3">
      <c r="A2307" s="49" t="str">
        <f t="shared" si="71"/>
        <v>A</v>
      </c>
      <c r="B2307" s="57" t="s">
        <v>1268</v>
      </c>
      <c r="C2307" s="58" t="s">
        <v>1269</v>
      </c>
      <c r="D2307" s="59">
        <f t="shared" ref="D2307:D2370" si="72">-E2307+F2307+G2307</f>
        <v>207.23500000000001</v>
      </c>
      <c r="E2307" s="59"/>
      <c r="F2307" s="59">
        <v>207.23500000000001</v>
      </c>
      <c r="G2307" s="59">
        <v>0</v>
      </c>
    </row>
    <row r="2308" spans="1:7" s="60" customFormat="1" ht="16.5" hidden="1" customHeight="1" thickTop="1" x14ac:dyDescent="0.25">
      <c r="A2308" s="49" t="str">
        <f t="shared" ref="A2308:A2371" si="73">IF(OR(D2308&lt;&gt;0,),"A","B")</f>
        <v>A</v>
      </c>
      <c r="B2308" s="61" t="s">
        <v>315</v>
      </c>
      <c r="C2308" s="61" t="s">
        <v>18</v>
      </c>
      <c r="D2308" s="62">
        <f t="shared" si="72"/>
        <v>162.27500000000001</v>
      </c>
      <c r="E2308" s="62"/>
      <c r="F2308" s="62">
        <v>162.27500000000001</v>
      </c>
      <c r="G2308" s="62">
        <v>0</v>
      </c>
    </row>
    <row r="2309" spans="1:7" s="60" customFormat="1" ht="16.5" hidden="1" customHeight="1" x14ac:dyDescent="0.25">
      <c r="A2309" s="49" t="str">
        <f t="shared" si="73"/>
        <v>A</v>
      </c>
      <c r="B2309" s="63" t="s">
        <v>315</v>
      </c>
      <c r="C2309" s="63" t="s">
        <v>20</v>
      </c>
      <c r="D2309" s="64">
        <f t="shared" si="72"/>
        <v>162.27500000000001</v>
      </c>
      <c r="E2309" s="64"/>
      <c r="F2309" s="64">
        <v>162.27500000000001</v>
      </c>
      <c r="G2309" s="64">
        <v>0</v>
      </c>
    </row>
    <row r="2310" spans="1:7" s="60" customFormat="1" ht="16.5" hidden="1" customHeight="1" x14ac:dyDescent="0.25">
      <c r="A2310" s="49" t="str">
        <f t="shared" si="73"/>
        <v>A</v>
      </c>
      <c r="B2310" s="61" t="s">
        <v>315</v>
      </c>
      <c r="C2310" s="61" t="s">
        <v>35</v>
      </c>
      <c r="D2310" s="62">
        <f t="shared" si="72"/>
        <v>44.96</v>
      </c>
      <c r="E2310" s="62"/>
      <c r="F2310" s="62">
        <v>44.96</v>
      </c>
      <c r="G2310" s="62">
        <v>0</v>
      </c>
    </row>
    <row r="2311" spans="1:7" s="60" customFormat="1" ht="26.25" hidden="1" thickBot="1" x14ac:dyDescent="0.3">
      <c r="A2311" s="49" t="str">
        <f t="shared" si="73"/>
        <v>A</v>
      </c>
      <c r="B2311" s="57" t="s">
        <v>1270</v>
      </c>
      <c r="C2311" s="58" t="s">
        <v>1271</v>
      </c>
      <c r="D2311" s="59">
        <f t="shared" si="72"/>
        <v>108</v>
      </c>
      <c r="E2311" s="59"/>
      <c r="F2311" s="59">
        <v>108</v>
      </c>
      <c r="G2311" s="59">
        <v>0</v>
      </c>
    </row>
    <row r="2312" spans="1:7" s="60" customFormat="1" ht="16.5" hidden="1" customHeight="1" thickTop="1" x14ac:dyDescent="0.25">
      <c r="A2312" s="49" t="str">
        <f t="shared" si="73"/>
        <v>A</v>
      </c>
      <c r="B2312" s="61" t="s">
        <v>315</v>
      </c>
      <c r="C2312" s="61" t="s">
        <v>18</v>
      </c>
      <c r="D2312" s="62">
        <f t="shared" si="72"/>
        <v>94.5</v>
      </c>
      <c r="E2312" s="62"/>
      <c r="F2312" s="62">
        <v>94.5</v>
      </c>
      <c r="G2312" s="62">
        <v>0</v>
      </c>
    </row>
    <row r="2313" spans="1:7" s="60" customFormat="1" ht="16.5" hidden="1" customHeight="1" x14ac:dyDescent="0.25">
      <c r="A2313" s="49" t="str">
        <f t="shared" si="73"/>
        <v>A</v>
      </c>
      <c r="B2313" s="63" t="s">
        <v>315</v>
      </c>
      <c r="C2313" s="63" t="s">
        <v>20</v>
      </c>
      <c r="D2313" s="64">
        <f t="shared" si="72"/>
        <v>94.5</v>
      </c>
      <c r="E2313" s="64"/>
      <c r="F2313" s="64">
        <v>94.5</v>
      </c>
      <c r="G2313" s="64">
        <v>0</v>
      </c>
    </row>
    <row r="2314" spans="1:7" s="60" customFormat="1" ht="16.5" hidden="1" customHeight="1" x14ac:dyDescent="0.25">
      <c r="A2314" s="49" t="str">
        <f t="shared" si="73"/>
        <v>A</v>
      </c>
      <c r="B2314" s="61" t="s">
        <v>315</v>
      </c>
      <c r="C2314" s="61" t="s">
        <v>35</v>
      </c>
      <c r="D2314" s="62">
        <f t="shared" si="72"/>
        <v>13.5</v>
      </c>
      <c r="E2314" s="62"/>
      <c r="F2314" s="62">
        <v>13.5</v>
      </c>
      <c r="G2314" s="62">
        <v>0</v>
      </c>
    </row>
    <row r="2315" spans="1:7" s="60" customFormat="1" ht="26.25" hidden="1" thickBot="1" x14ac:dyDescent="0.3">
      <c r="A2315" s="49" t="str">
        <f t="shared" si="73"/>
        <v>A</v>
      </c>
      <c r="B2315" s="57" t="s">
        <v>1272</v>
      </c>
      <c r="C2315" s="58" t="s">
        <v>1273</v>
      </c>
      <c r="D2315" s="59">
        <f t="shared" si="72"/>
        <v>107.63</v>
      </c>
      <c r="E2315" s="59"/>
      <c r="F2315" s="59">
        <v>107.63</v>
      </c>
      <c r="G2315" s="59">
        <v>0</v>
      </c>
    </row>
    <row r="2316" spans="1:7" s="60" customFormat="1" ht="16.5" hidden="1" customHeight="1" thickTop="1" x14ac:dyDescent="0.25">
      <c r="A2316" s="49" t="str">
        <f t="shared" si="73"/>
        <v>A</v>
      </c>
      <c r="B2316" s="61" t="s">
        <v>315</v>
      </c>
      <c r="C2316" s="61" t="s">
        <v>18</v>
      </c>
      <c r="D2316" s="62">
        <f t="shared" si="72"/>
        <v>96.135000000000005</v>
      </c>
      <c r="E2316" s="62"/>
      <c r="F2316" s="62">
        <v>96.135000000000005</v>
      </c>
      <c r="G2316" s="62">
        <v>0</v>
      </c>
    </row>
    <row r="2317" spans="1:7" s="60" customFormat="1" ht="16.5" hidden="1" customHeight="1" x14ac:dyDescent="0.25">
      <c r="A2317" s="49" t="str">
        <f t="shared" si="73"/>
        <v>A</v>
      </c>
      <c r="B2317" s="63" t="s">
        <v>315</v>
      </c>
      <c r="C2317" s="63" t="s">
        <v>20</v>
      </c>
      <c r="D2317" s="64">
        <f t="shared" si="72"/>
        <v>96.135000000000005</v>
      </c>
      <c r="E2317" s="64"/>
      <c r="F2317" s="64">
        <v>96.135000000000005</v>
      </c>
      <c r="G2317" s="64">
        <v>0</v>
      </c>
    </row>
    <row r="2318" spans="1:7" s="60" customFormat="1" ht="16.5" hidden="1" customHeight="1" x14ac:dyDescent="0.25">
      <c r="A2318" s="49" t="str">
        <f t="shared" si="73"/>
        <v>A</v>
      </c>
      <c r="B2318" s="61" t="s">
        <v>315</v>
      </c>
      <c r="C2318" s="61" t="s">
        <v>35</v>
      </c>
      <c r="D2318" s="62">
        <f t="shared" si="72"/>
        <v>11.494999999999999</v>
      </c>
      <c r="E2318" s="62"/>
      <c r="F2318" s="62">
        <v>11.494999999999999</v>
      </c>
      <c r="G2318" s="62">
        <v>0</v>
      </c>
    </row>
    <row r="2319" spans="1:7" s="60" customFormat="1" ht="26.25" hidden="1" thickBot="1" x14ac:dyDescent="0.3">
      <c r="A2319" s="49" t="str">
        <f t="shared" si="73"/>
        <v>A</v>
      </c>
      <c r="B2319" s="57" t="s">
        <v>1274</v>
      </c>
      <c r="C2319" s="58" t="s">
        <v>1275</v>
      </c>
      <c r="D2319" s="59">
        <f t="shared" si="72"/>
        <v>176.79133999999999</v>
      </c>
      <c r="E2319" s="59"/>
      <c r="F2319" s="59">
        <v>176.79133999999999</v>
      </c>
      <c r="G2319" s="59">
        <v>0</v>
      </c>
    </row>
    <row r="2320" spans="1:7" s="60" customFormat="1" ht="16.5" hidden="1" customHeight="1" thickTop="1" x14ac:dyDescent="0.25">
      <c r="A2320" s="49" t="str">
        <f t="shared" si="73"/>
        <v>A</v>
      </c>
      <c r="B2320" s="61" t="s">
        <v>315</v>
      </c>
      <c r="C2320" s="61" t="s">
        <v>18</v>
      </c>
      <c r="D2320" s="62">
        <f t="shared" si="72"/>
        <v>150.43179999999998</v>
      </c>
      <c r="E2320" s="62"/>
      <c r="F2320" s="62">
        <v>150.43179999999998</v>
      </c>
      <c r="G2320" s="62">
        <v>0</v>
      </c>
    </row>
    <row r="2321" spans="1:7" s="60" customFormat="1" ht="16.5" hidden="1" customHeight="1" x14ac:dyDescent="0.25">
      <c r="A2321" s="49" t="str">
        <f t="shared" si="73"/>
        <v>A</v>
      </c>
      <c r="B2321" s="63" t="s">
        <v>315</v>
      </c>
      <c r="C2321" s="63" t="s">
        <v>20</v>
      </c>
      <c r="D2321" s="64">
        <f t="shared" si="72"/>
        <v>150.43179999999998</v>
      </c>
      <c r="E2321" s="64"/>
      <c r="F2321" s="64">
        <v>150.43179999999998</v>
      </c>
      <c r="G2321" s="64">
        <v>0</v>
      </c>
    </row>
    <row r="2322" spans="1:7" s="60" customFormat="1" ht="16.5" hidden="1" customHeight="1" x14ac:dyDescent="0.25">
      <c r="A2322" s="49" t="str">
        <f t="shared" si="73"/>
        <v>A</v>
      </c>
      <c r="B2322" s="61" t="s">
        <v>315</v>
      </c>
      <c r="C2322" s="61" t="s">
        <v>35</v>
      </c>
      <c r="D2322" s="62">
        <f t="shared" si="72"/>
        <v>26.359540000000003</v>
      </c>
      <c r="E2322" s="62"/>
      <c r="F2322" s="62">
        <v>26.359540000000003</v>
      </c>
      <c r="G2322" s="62">
        <v>0</v>
      </c>
    </row>
    <row r="2323" spans="1:7" s="60" customFormat="1" ht="26.25" hidden="1" thickBot="1" x14ac:dyDescent="0.3">
      <c r="A2323" s="49" t="str">
        <f t="shared" si="73"/>
        <v>A</v>
      </c>
      <c r="B2323" s="57" t="s">
        <v>1276</v>
      </c>
      <c r="C2323" s="58" t="s">
        <v>1277</v>
      </c>
      <c r="D2323" s="59">
        <f t="shared" si="72"/>
        <v>49.9285</v>
      </c>
      <c r="E2323" s="59"/>
      <c r="F2323" s="59">
        <v>49.9285</v>
      </c>
      <c r="G2323" s="59">
        <v>0</v>
      </c>
    </row>
    <row r="2324" spans="1:7" s="60" customFormat="1" ht="16.5" hidden="1" customHeight="1" thickTop="1" x14ac:dyDescent="0.25">
      <c r="A2324" s="49" t="str">
        <f t="shared" si="73"/>
        <v>A</v>
      </c>
      <c r="B2324" s="61" t="s">
        <v>315</v>
      </c>
      <c r="C2324" s="61" t="s">
        <v>18</v>
      </c>
      <c r="D2324" s="62">
        <f t="shared" si="72"/>
        <v>49.9285</v>
      </c>
      <c r="E2324" s="62"/>
      <c r="F2324" s="62">
        <v>49.9285</v>
      </c>
      <c r="G2324" s="62">
        <v>0</v>
      </c>
    </row>
    <row r="2325" spans="1:7" s="60" customFormat="1" ht="16.5" hidden="1" customHeight="1" x14ac:dyDescent="0.25">
      <c r="A2325" s="49" t="str">
        <f t="shared" si="73"/>
        <v>A</v>
      </c>
      <c r="B2325" s="63" t="s">
        <v>315</v>
      </c>
      <c r="C2325" s="63" t="s">
        <v>20</v>
      </c>
      <c r="D2325" s="64">
        <f t="shared" si="72"/>
        <v>49.9285</v>
      </c>
      <c r="E2325" s="64"/>
      <c r="F2325" s="64">
        <v>49.9285</v>
      </c>
      <c r="G2325" s="64">
        <v>0</v>
      </c>
    </row>
    <row r="2326" spans="1:7" s="60" customFormat="1" ht="26.25" hidden="1" thickBot="1" x14ac:dyDescent="0.3">
      <c r="A2326" s="49" t="str">
        <f t="shared" si="73"/>
        <v>A</v>
      </c>
      <c r="B2326" s="57" t="s">
        <v>1278</v>
      </c>
      <c r="C2326" s="58" t="s">
        <v>1279</v>
      </c>
      <c r="D2326" s="59">
        <f t="shared" si="72"/>
        <v>145.42717000000002</v>
      </c>
      <c r="E2326" s="59"/>
      <c r="F2326" s="59">
        <v>145.42717000000002</v>
      </c>
      <c r="G2326" s="59">
        <v>0</v>
      </c>
    </row>
    <row r="2327" spans="1:7" s="60" customFormat="1" ht="16.5" hidden="1" customHeight="1" thickTop="1" x14ac:dyDescent="0.25">
      <c r="A2327" s="49" t="str">
        <f t="shared" si="73"/>
        <v>A</v>
      </c>
      <c r="B2327" s="61" t="s">
        <v>315</v>
      </c>
      <c r="C2327" s="61" t="s">
        <v>18</v>
      </c>
      <c r="D2327" s="62">
        <f t="shared" si="72"/>
        <v>106.09934</v>
      </c>
      <c r="E2327" s="62"/>
      <c r="F2327" s="62">
        <v>106.09934</v>
      </c>
      <c r="G2327" s="62">
        <v>0</v>
      </c>
    </row>
    <row r="2328" spans="1:7" s="60" customFormat="1" ht="16.5" hidden="1" customHeight="1" x14ac:dyDescent="0.25">
      <c r="A2328" s="49" t="str">
        <f t="shared" si="73"/>
        <v>A</v>
      </c>
      <c r="B2328" s="63" t="s">
        <v>315</v>
      </c>
      <c r="C2328" s="63" t="s">
        <v>20</v>
      </c>
      <c r="D2328" s="64">
        <f t="shared" si="72"/>
        <v>106.09934</v>
      </c>
      <c r="E2328" s="64"/>
      <c r="F2328" s="64">
        <v>106.09934</v>
      </c>
      <c r="G2328" s="64">
        <v>0</v>
      </c>
    </row>
    <row r="2329" spans="1:7" s="60" customFormat="1" ht="16.5" hidden="1" customHeight="1" x14ac:dyDescent="0.25">
      <c r="A2329" s="49" t="str">
        <f t="shared" si="73"/>
        <v>A</v>
      </c>
      <c r="B2329" s="61" t="s">
        <v>315</v>
      </c>
      <c r="C2329" s="61" t="s">
        <v>35</v>
      </c>
      <c r="D2329" s="62">
        <f t="shared" si="72"/>
        <v>39.327829999999999</v>
      </c>
      <c r="E2329" s="62"/>
      <c r="F2329" s="62">
        <v>39.327829999999999</v>
      </c>
      <c r="G2329" s="62">
        <v>0</v>
      </c>
    </row>
    <row r="2330" spans="1:7" s="60" customFormat="1" ht="26.25" hidden="1" thickBot="1" x14ac:dyDescent="0.3">
      <c r="A2330" s="49" t="str">
        <f t="shared" si="73"/>
        <v>A</v>
      </c>
      <c r="B2330" s="57" t="s">
        <v>1280</v>
      </c>
      <c r="C2330" s="58" t="s">
        <v>1281</v>
      </c>
      <c r="D2330" s="59">
        <f t="shared" si="72"/>
        <v>262.14512000000002</v>
      </c>
      <c r="E2330" s="59"/>
      <c r="F2330" s="59">
        <v>262.14512000000002</v>
      </c>
      <c r="G2330" s="59">
        <v>0</v>
      </c>
    </row>
    <row r="2331" spans="1:7" s="60" customFormat="1" ht="16.5" hidden="1" customHeight="1" thickTop="1" x14ac:dyDescent="0.25">
      <c r="A2331" s="49" t="str">
        <f t="shared" si="73"/>
        <v>A</v>
      </c>
      <c r="B2331" s="61" t="s">
        <v>315</v>
      </c>
      <c r="C2331" s="61" t="s">
        <v>18</v>
      </c>
      <c r="D2331" s="62">
        <f t="shared" si="72"/>
        <v>189.91618</v>
      </c>
      <c r="E2331" s="62"/>
      <c r="F2331" s="62">
        <v>189.91618</v>
      </c>
      <c r="G2331" s="62">
        <v>0</v>
      </c>
    </row>
    <row r="2332" spans="1:7" s="60" customFormat="1" ht="16.5" hidden="1" customHeight="1" x14ac:dyDescent="0.25">
      <c r="A2332" s="49" t="str">
        <f t="shared" si="73"/>
        <v>A</v>
      </c>
      <c r="B2332" s="63" t="s">
        <v>315</v>
      </c>
      <c r="C2332" s="63" t="s">
        <v>20</v>
      </c>
      <c r="D2332" s="64">
        <f t="shared" si="72"/>
        <v>189.91618</v>
      </c>
      <c r="E2332" s="64"/>
      <c r="F2332" s="64">
        <v>189.91618</v>
      </c>
      <c r="G2332" s="64">
        <v>0</v>
      </c>
    </row>
    <row r="2333" spans="1:7" s="60" customFormat="1" ht="16.5" hidden="1" customHeight="1" x14ac:dyDescent="0.25">
      <c r="A2333" s="49" t="str">
        <f t="shared" si="73"/>
        <v>A</v>
      </c>
      <c r="B2333" s="61" t="s">
        <v>315</v>
      </c>
      <c r="C2333" s="61" t="s">
        <v>35</v>
      </c>
      <c r="D2333" s="62">
        <f t="shared" si="72"/>
        <v>72.228940000000009</v>
      </c>
      <c r="E2333" s="62"/>
      <c r="F2333" s="62">
        <v>72.228940000000009</v>
      </c>
      <c r="G2333" s="62">
        <v>0</v>
      </c>
    </row>
    <row r="2334" spans="1:7" s="60" customFormat="1" ht="26.25" hidden="1" thickBot="1" x14ac:dyDescent="0.3">
      <c r="A2334" s="49" t="str">
        <f t="shared" si="73"/>
        <v>A</v>
      </c>
      <c r="B2334" s="57" t="s">
        <v>1282</v>
      </c>
      <c r="C2334" s="58" t="s">
        <v>1283</v>
      </c>
      <c r="D2334" s="59">
        <f t="shared" si="72"/>
        <v>113.03105999999998</v>
      </c>
      <c r="E2334" s="59"/>
      <c r="F2334" s="59">
        <v>113.03105999999998</v>
      </c>
      <c r="G2334" s="59">
        <v>0</v>
      </c>
    </row>
    <row r="2335" spans="1:7" s="60" customFormat="1" ht="16.5" hidden="1" customHeight="1" thickTop="1" x14ac:dyDescent="0.25">
      <c r="A2335" s="49" t="str">
        <f t="shared" si="73"/>
        <v>A</v>
      </c>
      <c r="B2335" s="61" t="s">
        <v>315</v>
      </c>
      <c r="C2335" s="61" t="s">
        <v>18</v>
      </c>
      <c r="D2335" s="62">
        <f t="shared" si="72"/>
        <v>96.263109999999998</v>
      </c>
      <c r="E2335" s="62"/>
      <c r="F2335" s="62">
        <v>96.263109999999998</v>
      </c>
      <c r="G2335" s="62">
        <v>0</v>
      </c>
    </row>
    <row r="2336" spans="1:7" s="60" customFormat="1" ht="16.5" hidden="1" customHeight="1" x14ac:dyDescent="0.25">
      <c r="A2336" s="49" t="str">
        <f t="shared" si="73"/>
        <v>A</v>
      </c>
      <c r="B2336" s="63" t="s">
        <v>315</v>
      </c>
      <c r="C2336" s="63" t="s">
        <v>20</v>
      </c>
      <c r="D2336" s="64">
        <f t="shared" si="72"/>
        <v>96.263109999999998</v>
      </c>
      <c r="E2336" s="64"/>
      <c r="F2336" s="64">
        <v>96.263109999999998</v>
      </c>
      <c r="G2336" s="64">
        <v>0</v>
      </c>
    </row>
    <row r="2337" spans="1:7" s="60" customFormat="1" ht="16.5" hidden="1" customHeight="1" x14ac:dyDescent="0.25">
      <c r="A2337" s="49" t="str">
        <f t="shared" si="73"/>
        <v>A</v>
      </c>
      <c r="B2337" s="61" t="s">
        <v>315</v>
      </c>
      <c r="C2337" s="61" t="s">
        <v>35</v>
      </c>
      <c r="D2337" s="62">
        <f t="shared" si="72"/>
        <v>16.767949999999999</v>
      </c>
      <c r="E2337" s="62"/>
      <c r="F2337" s="62">
        <v>16.767949999999999</v>
      </c>
      <c r="G2337" s="62">
        <v>0</v>
      </c>
    </row>
    <row r="2338" spans="1:7" s="60" customFormat="1" ht="26.25" hidden="1" thickBot="1" x14ac:dyDescent="0.3">
      <c r="A2338" s="49" t="str">
        <f t="shared" si="73"/>
        <v>A</v>
      </c>
      <c r="B2338" s="57" t="s">
        <v>1284</v>
      </c>
      <c r="C2338" s="58" t="s">
        <v>1285</v>
      </c>
      <c r="D2338" s="59">
        <f t="shared" si="72"/>
        <v>256.35230999999999</v>
      </c>
      <c r="E2338" s="59"/>
      <c r="F2338" s="59">
        <v>256.35230999999999</v>
      </c>
      <c r="G2338" s="59">
        <v>0</v>
      </c>
    </row>
    <row r="2339" spans="1:7" s="60" customFormat="1" ht="16.5" hidden="1" customHeight="1" thickTop="1" x14ac:dyDescent="0.25">
      <c r="A2339" s="49" t="str">
        <f t="shared" si="73"/>
        <v>A</v>
      </c>
      <c r="B2339" s="61" t="s">
        <v>315</v>
      </c>
      <c r="C2339" s="61" t="s">
        <v>18</v>
      </c>
      <c r="D2339" s="62">
        <f t="shared" si="72"/>
        <v>256.35230999999999</v>
      </c>
      <c r="E2339" s="62"/>
      <c r="F2339" s="62">
        <v>256.35230999999999</v>
      </c>
      <c r="G2339" s="62">
        <v>0</v>
      </c>
    </row>
    <row r="2340" spans="1:7" s="60" customFormat="1" ht="16.5" hidden="1" customHeight="1" x14ac:dyDescent="0.25">
      <c r="A2340" s="49" t="str">
        <f t="shared" si="73"/>
        <v>A</v>
      </c>
      <c r="B2340" s="63" t="s">
        <v>315</v>
      </c>
      <c r="C2340" s="63" t="s">
        <v>20</v>
      </c>
      <c r="D2340" s="64">
        <f t="shared" si="72"/>
        <v>256.35230999999999</v>
      </c>
      <c r="E2340" s="64"/>
      <c r="F2340" s="64">
        <v>256.35230999999999</v>
      </c>
      <c r="G2340" s="64">
        <v>0</v>
      </c>
    </row>
    <row r="2341" spans="1:7" s="60" customFormat="1" ht="26.25" hidden="1" thickBot="1" x14ac:dyDescent="0.3">
      <c r="A2341" s="49" t="str">
        <f t="shared" si="73"/>
        <v>A</v>
      </c>
      <c r="B2341" s="57" t="s">
        <v>1286</v>
      </c>
      <c r="C2341" s="58" t="s">
        <v>1287</v>
      </c>
      <c r="D2341" s="59">
        <f t="shared" si="72"/>
        <v>122.47062</v>
      </c>
      <c r="E2341" s="59"/>
      <c r="F2341" s="59">
        <v>122.47062</v>
      </c>
      <c r="G2341" s="59">
        <v>0</v>
      </c>
    </row>
    <row r="2342" spans="1:7" s="60" customFormat="1" ht="16.5" hidden="1" customHeight="1" thickTop="1" x14ac:dyDescent="0.25">
      <c r="A2342" s="49" t="str">
        <f t="shared" si="73"/>
        <v>A</v>
      </c>
      <c r="B2342" s="61" t="s">
        <v>315</v>
      </c>
      <c r="C2342" s="61" t="s">
        <v>18</v>
      </c>
      <c r="D2342" s="62">
        <f t="shared" si="72"/>
        <v>117.28032</v>
      </c>
      <c r="E2342" s="62"/>
      <c r="F2342" s="62">
        <v>117.28032</v>
      </c>
      <c r="G2342" s="62">
        <v>0</v>
      </c>
    </row>
    <row r="2343" spans="1:7" s="60" customFormat="1" ht="16.5" hidden="1" customHeight="1" x14ac:dyDescent="0.25">
      <c r="A2343" s="49" t="str">
        <f t="shared" si="73"/>
        <v>A</v>
      </c>
      <c r="B2343" s="63" t="s">
        <v>315</v>
      </c>
      <c r="C2343" s="63" t="s">
        <v>20</v>
      </c>
      <c r="D2343" s="64">
        <f t="shared" si="72"/>
        <v>117.28032</v>
      </c>
      <c r="E2343" s="64"/>
      <c r="F2343" s="64">
        <v>117.28032</v>
      </c>
      <c r="G2343" s="64">
        <v>0</v>
      </c>
    </row>
    <row r="2344" spans="1:7" s="60" customFormat="1" ht="16.5" hidden="1" customHeight="1" x14ac:dyDescent="0.25">
      <c r="A2344" s="49" t="str">
        <f t="shared" si="73"/>
        <v>A</v>
      </c>
      <c r="B2344" s="61" t="s">
        <v>315</v>
      </c>
      <c r="C2344" s="61" t="s">
        <v>35</v>
      </c>
      <c r="D2344" s="62">
        <f t="shared" si="72"/>
        <v>5.1903000000000006</v>
      </c>
      <c r="E2344" s="62"/>
      <c r="F2344" s="62">
        <v>5.1903000000000006</v>
      </c>
      <c r="G2344" s="62">
        <v>0</v>
      </c>
    </row>
    <row r="2345" spans="1:7" s="60" customFormat="1" ht="39" hidden="1" thickBot="1" x14ac:dyDescent="0.3">
      <c r="A2345" s="49" t="str">
        <f t="shared" si="73"/>
        <v>A</v>
      </c>
      <c r="B2345" s="57" t="s">
        <v>1288</v>
      </c>
      <c r="C2345" s="58" t="s">
        <v>1289</v>
      </c>
      <c r="D2345" s="59">
        <f t="shared" si="72"/>
        <v>89.964130000000011</v>
      </c>
      <c r="E2345" s="59"/>
      <c r="F2345" s="59">
        <v>89.964130000000011</v>
      </c>
      <c r="G2345" s="59">
        <v>0</v>
      </c>
    </row>
    <row r="2346" spans="1:7" s="60" customFormat="1" ht="16.5" hidden="1" customHeight="1" thickTop="1" x14ac:dyDescent="0.25">
      <c r="A2346" s="49" t="str">
        <f t="shared" si="73"/>
        <v>A</v>
      </c>
      <c r="B2346" s="61" t="s">
        <v>315</v>
      </c>
      <c r="C2346" s="61" t="s">
        <v>18</v>
      </c>
      <c r="D2346" s="62">
        <f t="shared" si="72"/>
        <v>81.071770000000001</v>
      </c>
      <c r="E2346" s="62"/>
      <c r="F2346" s="62">
        <v>81.071770000000001</v>
      </c>
      <c r="G2346" s="62">
        <v>0</v>
      </c>
    </row>
    <row r="2347" spans="1:7" s="60" customFormat="1" ht="16.5" hidden="1" customHeight="1" x14ac:dyDescent="0.25">
      <c r="A2347" s="49" t="str">
        <f t="shared" si="73"/>
        <v>A</v>
      </c>
      <c r="B2347" s="63" t="s">
        <v>315</v>
      </c>
      <c r="C2347" s="63" t="s">
        <v>20</v>
      </c>
      <c r="D2347" s="64">
        <f t="shared" si="72"/>
        <v>81.071770000000001</v>
      </c>
      <c r="E2347" s="64"/>
      <c r="F2347" s="64">
        <v>81.071770000000001</v>
      </c>
      <c r="G2347" s="64">
        <v>0</v>
      </c>
    </row>
    <row r="2348" spans="1:7" s="60" customFormat="1" ht="16.5" hidden="1" customHeight="1" x14ac:dyDescent="0.25">
      <c r="A2348" s="49" t="str">
        <f t="shared" si="73"/>
        <v>A</v>
      </c>
      <c r="B2348" s="61" t="s">
        <v>315</v>
      </c>
      <c r="C2348" s="61" t="s">
        <v>35</v>
      </c>
      <c r="D2348" s="62">
        <f t="shared" si="72"/>
        <v>8.89236</v>
      </c>
      <c r="E2348" s="62"/>
      <c r="F2348" s="62">
        <v>8.89236</v>
      </c>
      <c r="G2348" s="62">
        <v>0</v>
      </c>
    </row>
    <row r="2349" spans="1:7" s="60" customFormat="1" ht="39" hidden="1" thickBot="1" x14ac:dyDescent="0.3">
      <c r="A2349" s="49" t="str">
        <f t="shared" si="73"/>
        <v>A</v>
      </c>
      <c r="B2349" s="57" t="s">
        <v>1290</v>
      </c>
      <c r="C2349" s="58" t="s">
        <v>1291</v>
      </c>
      <c r="D2349" s="59">
        <f t="shared" si="72"/>
        <v>65.812679999999986</v>
      </c>
      <c r="E2349" s="59"/>
      <c r="F2349" s="59">
        <v>65.812679999999986</v>
      </c>
      <c r="G2349" s="59">
        <v>0</v>
      </c>
    </row>
    <row r="2350" spans="1:7" s="60" customFormat="1" ht="16.5" hidden="1" customHeight="1" thickTop="1" x14ac:dyDescent="0.25">
      <c r="A2350" s="49" t="str">
        <f t="shared" si="73"/>
        <v>A</v>
      </c>
      <c r="B2350" s="61" t="s">
        <v>315</v>
      </c>
      <c r="C2350" s="61" t="s">
        <v>18</v>
      </c>
      <c r="D2350" s="62">
        <f t="shared" si="72"/>
        <v>52.329720000000002</v>
      </c>
      <c r="E2350" s="62"/>
      <c r="F2350" s="62">
        <v>52.329720000000002</v>
      </c>
      <c r="G2350" s="62">
        <v>0</v>
      </c>
    </row>
    <row r="2351" spans="1:7" s="60" customFormat="1" ht="16.5" hidden="1" customHeight="1" x14ac:dyDescent="0.25">
      <c r="A2351" s="49" t="str">
        <f t="shared" si="73"/>
        <v>A</v>
      </c>
      <c r="B2351" s="63" t="s">
        <v>315</v>
      </c>
      <c r="C2351" s="63" t="s">
        <v>20</v>
      </c>
      <c r="D2351" s="64">
        <f t="shared" si="72"/>
        <v>52.329720000000002</v>
      </c>
      <c r="E2351" s="64"/>
      <c r="F2351" s="64">
        <v>52.329720000000002</v>
      </c>
      <c r="G2351" s="64">
        <v>0</v>
      </c>
    </row>
    <row r="2352" spans="1:7" s="60" customFormat="1" ht="16.5" hidden="1" customHeight="1" x14ac:dyDescent="0.25">
      <c r="A2352" s="49" t="str">
        <f t="shared" si="73"/>
        <v>A</v>
      </c>
      <c r="B2352" s="61" t="s">
        <v>315</v>
      </c>
      <c r="C2352" s="61" t="s">
        <v>35</v>
      </c>
      <c r="D2352" s="62">
        <f t="shared" si="72"/>
        <v>13.48296</v>
      </c>
      <c r="E2352" s="62"/>
      <c r="F2352" s="62">
        <v>13.48296</v>
      </c>
      <c r="G2352" s="62">
        <v>0</v>
      </c>
    </row>
    <row r="2353" spans="1:7" s="60" customFormat="1" ht="39" hidden="1" thickBot="1" x14ac:dyDescent="0.3">
      <c r="A2353" s="49" t="str">
        <f t="shared" si="73"/>
        <v>A</v>
      </c>
      <c r="B2353" s="57" t="s">
        <v>1292</v>
      </c>
      <c r="C2353" s="58" t="s">
        <v>1293</v>
      </c>
      <c r="D2353" s="59">
        <f t="shared" si="72"/>
        <v>357.29677999999996</v>
      </c>
      <c r="E2353" s="59"/>
      <c r="F2353" s="59">
        <v>357.29677999999996</v>
      </c>
      <c r="G2353" s="59">
        <v>0</v>
      </c>
    </row>
    <row r="2354" spans="1:7" s="60" customFormat="1" ht="16.5" hidden="1" customHeight="1" thickTop="1" x14ac:dyDescent="0.25">
      <c r="A2354" s="49" t="str">
        <f t="shared" si="73"/>
        <v>A</v>
      </c>
      <c r="B2354" s="61" t="s">
        <v>315</v>
      </c>
      <c r="C2354" s="61" t="s">
        <v>18</v>
      </c>
      <c r="D2354" s="62">
        <f t="shared" si="72"/>
        <v>316.42577999999997</v>
      </c>
      <c r="E2354" s="62"/>
      <c r="F2354" s="62">
        <v>316.42577999999997</v>
      </c>
      <c r="G2354" s="62">
        <v>0</v>
      </c>
    </row>
    <row r="2355" spans="1:7" s="60" customFormat="1" ht="16.5" hidden="1" customHeight="1" x14ac:dyDescent="0.25">
      <c r="A2355" s="49" t="str">
        <f t="shared" si="73"/>
        <v>A</v>
      </c>
      <c r="B2355" s="63" t="s">
        <v>315</v>
      </c>
      <c r="C2355" s="63" t="s">
        <v>20</v>
      </c>
      <c r="D2355" s="64">
        <f t="shared" si="72"/>
        <v>316.42577999999997</v>
      </c>
      <c r="E2355" s="64"/>
      <c r="F2355" s="64">
        <v>316.42577999999997</v>
      </c>
      <c r="G2355" s="64">
        <v>0</v>
      </c>
    </row>
    <row r="2356" spans="1:7" s="60" customFormat="1" ht="16.5" hidden="1" customHeight="1" x14ac:dyDescent="0.25">
      <c r="A2356" s="49" t="str">
        <f t="shared" si="73"/>
        <v>A</v>
      </c>
      <c r="B2356" s="61" t="s">
        <v>315</v>
      </c>
      <c r="C2356" s="61" t="s">
        <v>35</v>
      </c>
      <c r="D2356" s="62">
        <f t="shared" si="72"/>
        <v>40.871000000000002</v>
      </c>
      <c r="E2356" s="62"/>
      <c r="F2356" s="62">
        <v>40.871000000000002</v>
      </c>
      <c r="G2356" s="62">
        <v>0</v>
      </c>
    </row>
    <row r="2357" spans="1:7" s="60" customFormat="1" ht="39" hidden="1" thickBot="1" x14ac:dyDescent="0.3">
      <c r="A2357" s="49" t="str">
        <f t="shared" si="73"/>
        <v>A</v>
      </c>
      <c r="B2357" s="57" t="s">
        <v>1294</v>
      </c>
      <c r="C2357" s="58" t="s">
        <v>1295</v>
      </c>
      <c r="D2357" s="59">
        <f t="shared" si="72"/>
        <v>183.55428999999998</v>
      </c>
      <c r="E2357" s="59"/>
      <c r="F2357" s="59">
        <v>183.55428999999998</v>
      </c>
      <c r="G2357" s="59">
        <v>0</v>
      </c>
    </row>
    <row r="2358" spans="1:7" s="60" customFormat="1" ht="16.5" hidden="1" customHeight="1" thickTop="1" x14ac:dyDescent="0.25">
      <c r="A2358" s="49" t="str">
        <f t="shared" si="73"/>
        <v>A</v>
      </c>
      <c r="B2358" s="61" t="s">
        <v>315</v>
      </c>
      <c r="C2358" s="61" t="s">
        <v>18</v>
      </c>
      <c r="D2358" s="62">
        <f t="shared" si="72"/>
        <v>139.41889</v>
      </c>
      <c r="E2358" s="62"/>
      <c r="F2358" s="62">
        <v>139.41889</v>
      </c>
      <c r="G2358" s="62">
        <v>0</v>
      </c>
    </row>
    <row r="2359" spans="1:7" s="60" customFormat="1" ht="16.5" hidden="1" customHeight="1" x14ac:dyDescent="0.25">
      <c r="A2359" s="49" t="str">
        <f t="shared" si="73"/>
        <v>A</v>
      </c>
      <c r="B2359" s="63" t="s">
        <v>315</v>
      </c>
      <c r="C2359" s="63" t="s">
        <v>20</v>
      </c>
      <c r="D2359" s="64">
        <f t="shared" si="72"/>
        <v>139.41889</v>
      </c>
      <c r="E2359" s="64"/>
      <c r="F2359" s="64">
        <v>139.41889</v>
      </c>
      <c r="G2359" s="64">
        <v>0</v>
      </c>
    </row>
    <row r="2360" spans="1:7" s="60" customFormat="1" ht="16.5" hidden="1" customHeight="1" x14ac:dyDescent="0.25">
      <c r="A2360" s="49" t="str">
        <f t="shared" si="73"/>
        <v>A</v>
      </c>
      <c r="B2360" s="61" t="s">
        <v>315</v>
      </c>
      <c r="C2360" s="61" t="s">
        <v>35</v>
      </c>
      <c r="D2360" s="62">
        <f t="shared" si="72"/>
        <v>44.135399999999997</v>
      </c>
      <c r="E2360" s="62"/>
      <c r="F2360" s="62">
        <v>44.135399999999997</v>
      </c>
      <c r="G2360" s="62">
        <v>0</v>
      </c>
    </row>
    <row r="2361" spans="1:7" s="60" customFormat="1" ht="26.25" hidden="1" thickBot="1" x14ac:dyDescent="0.3">
      <c r="A2361" s="49" t="str">
        <f t="shared" si="73"/>
        <v>A</v>
      </c>
      <c r="B2361" s="57" t="s">
        <v>1296</v>
      </c>
      <c r="C2361" s="58" t="s">
        <v>1297</v>
      </c>
      <c r="D2361" s="59">
        <f t="shared" si="72"/>
        <v>38.287999999999997</v>
      </c>
      <c r="E2361" s="59"/>
      <c r="F2361" s="59">
        <v>38.287999999999997</v>
      </c>
      <c r="G2361" s="59">
        <v>0</v>
      </c>
    </row>
    <row r="2362" spans="1:7" s="60" customFormat="1" ht="16.5" hidden="1" customHeight="1" thickTop="1" x14ac:dyDescent="0.25">
      <c r="A2362" s="49" t="str">
        <f t="shared" si="73"/>
        <v>A</v>
      </c>
      <c r="B2362" s="61" t="s">
        <v>315</v>
      </c>
      <c r="C2362" s="61" t="s">
        <v>18</v>
      </c>
      <c r="D2362" s="62">
        <f t="shared" si="72"/>
        <v>36.588000000000001</v>
      </c>
      <c r="E2362" s="62"/>
      <c r="F2362" s="62">
        <v>36.588000000000001</v>
      </c>
      <c r="G2362" s="62">
        <v>0</v>
      </c>
    </row>
    <row r="2363" spans="1:7" s="60" customFormat="1" ht="16.5" hidden="1" customHeight="1" x14ac:dyDescent="0.25">
      <c r="A2363" s="49" t="str">
        <f t="shared" si="73"/>
        <v>A</v>
      </c>
      <c r="B2363" s="63" t="s">
        <v>315</v>
      </c>
      <c r="C2363" s="63" t="s">
        <v>20</v>
      </c>
      <c r="D2363" s="64">
        <f t="shared" si="72"/>
        <v>36.588000000000001</v>
      </c>
      <c r="E2363" s="64"/>
      <c r="F2363" s="64">
        <v>36.588000000000001</v>
      </c>
      <c r="G2363" s="64">
        <v>0</v>
      </c>
    </row>
    <row r="2364" spans="1:7" s="60" customFormat="1" ht="16.5" hidden="1" customHeight="1" x14ac:dyDescent="0.25">
      <c r="A2364" s="49" t="str">
        <f t="shared" si="73"/>
        <v>A</v>
      </c>
      <c r="B2364" s="61" t="s">
        <v>315</v>
      </c>
      <c r="C2364" s="61" t="s">
        <v>35</v>
      </c>
      <c r="D2364" s="62">
        <f t="shared" si="72"/>
        <v>1.7</v>
      </c>
      <c r="E2364" s="62"/>
      <c r="F2364" s="62">
        <v>1.7</v>
      </c>
      <c r="G2364" s="62">
        <v>0</v>
      </c>
    </row>
    <row r="2365" spans="1:7" s="60" customFormat="1" ht="15.75" hidden="1" thickBot="1" x14ac:dyDescent="0.3">
      <c r="A2365" s="49" t="str">
        <f t="shared" si="73"/>
        <v>A</v>
      </c>
      <c r="B2365" s="57" t="s">
        <v>1298</v>
      </c>
      <c r="C2365" s="58" t="s">
        <v>1299</v>
      </c>
      <c r="D2365" s="59">
        <f t="shared" si="72"/>
        <v>52.398499999999999</v>
      </c>
      <c r="E2365" s="59"/>
      <c r="F2365" s="59">
        <v>52.398499999999999</v>
      </c>
      <c r="G2365" s="59">
        <v>0</v>
      </c>
    </row>
    <row r="2366" spans="1:7" s="60" customFormat="1" ht="16.5" hidden="1" customHeight="1" thickTop="1" x14ac:dyDescent="0.25">
      <c r="A2366" s="49" t="str">
        <f t="shared" si="73"/>
        <v>A</v>
      </c>
      <c r="B2366" s="61" t="s">
        <v>315</v>
      </c>
      <c r="C2366" s="61" t="s">
        <v>18</v>
      </c>
      <c r="D2366" s="62">
        <f t="shared" si="72"/>
        <v>52.398499999999999</v>
      </c>
      <c r="E2366" s="62"/>
      <c r="F2366" s="62">
        <v>52.398499999999999</v>
      </c>
      <c r="G2366" s="62">
        <v>0</v>
      </c>
    </row>
    <row r="2367" spans="1:7" s="60" customFormat="1" ht="16.5" hidden="1" customHeight="1" x14ac:dyDescent="0.25">
      <c r="A2367" s="49" t="str">
        <f t="shared" si="73"/>
        <v>A</v>
      </c>
      <c r="B2367" s="63" t="s">
        <v>315</v>
      </c>
      <c r="C2367" s="63" t="s">
        <v>20</v>
      </c>
      <c r="D2367" s="64">
        <f t="shared" si="72"/>
        <v>52.398499999999999</v>
      </c>
      <c r="E2367" s="64"/>
      <c r="F2367" s="64">
        <v>52.398499999999999</v>
      </c>
      <c r="G2367" s="64">
        <v>0</v>
      </c>
    </row>
    <row r="2368" spans="1:7" s="60" customFormat="1" ht="26.25" hidden="1" thickBot="1" x14ac:dyDescent="0.3">
      <c r="A2368" s="49" t="str">
        <f t="shared" si="73"/>
        <v>A</v>
      </c>
      <c r="B2368" s="57" t="s">
        <v>1300</v>
      </c>
      <c r="C2368" s="58" t="s">
        <v>1301</v>
      </c>
      <c r="D2368" s="59">
        <f t="shared" si="72"/>
        <v>5.4450000000000003</v>
      </c>
      <c r="E2368" s="59"/>
      <c r="F2368" s="59">
        <v>5.4450000000000003</v>
      </c>
      <c r="G2368" s="59">
        <v>0</v>
      </c>
    </row>
    <row r="2369" spans="1:7" s="60" customFormat="1" ht="16.5" hidden="1" customHeight="1" thickTop="1" x14ac:dyDescent="0.25">
      <c r="A2369" s="49" t="str">
        <f t="shared" si="73"/>
        <v>A</v>
      </c>
      <c r="B2369" s="61" t="s">
        <v>315</v>
      </c>
      <c r="C2369" s="61" t="s">
        <v>18</v>
      </c>
      <c r="D2369" s="62">
        <f t="shared" si="72"/>
        <v>5.4450000000000003</v>
      </c>
      <c r="E2369" s="62"/>
      <c r="F2369" s="62">
        <v>5.4450000000000003</v>
      </c>
      <c r="G2369" s="62">
        <v>0</v>
      </c>
    </row>
    <row r="2370" spans="1:7" s="60" customFormat="1" ht="16.5" hidden="1" customHeight="1" x14ac:dyDescent="0.25">
      <c r="A2370" s="49" t="str">
        <f t="shared" si="73"/>
        <v>A</v>
      </c>
      <c r="B2370" s="63" t="s">
        <v>315</v>
      </c>
      <c r="C2370" s="63" t="s">
        <v>20</v>
      </c>
      <c r="D2370" s="64">
        <f t="shared" si="72"/>
        <v>5.4450000000000003</v>
      </c>
      <c r="E2370" s="64"/>
      <c r="F2370" s="64">
        <v>5.4450000000000003</v>
      </c>
      <c r="G2370" s="64">
        <v>0</v>
      </c>
    </row>
    <row r="2371" spans="1:7" s="60" customFormat="1" ht="39" hidden="1" thickBot="1" x14ac:dyDescent="0.3">
      <c r="A2371" s="49" t="str">
        <f t="shared" si="73"/>
        <v>A</v>
      </c>
      <c r="B2371" s="57" t="s">
        <v>1302</v>
      </c>
      <c r="C2371" s="58" t="s">
        <v>1303</v>
      </c>
      <c r="D2371" s="59">
        <f t="shared" ref="D2371:D2434" si="74">-E2371+F2371+G2371</f>
        <v>98.658179999999987</v>
      </c>
      <c r="E2371" s="59"/>
      <c r="F2371" s="59">
        <v>98.658179999999987</v>
      </c>
      <c r="G2371" s="59">
        <v>0</v>
      </c>
    </row>
    <row r="2372" spans="1:7" s="60" customFormat="1" ht="16.5" hidden="1" customHeight="1" thickTop="1" x14ac:dyDescent="0.25">
      <c r="A2372" s="49" t="str">
        <f t="shared" ref="A2372:A2435" si="75">IF(OR(D2372&lt;&gt;0,),"A","B")</f>
        <v>A</v>
      </c>
      <c r="B2372" s="61" t="s">
        <v>315</v>
      </c>
      <c r="C2372" s="61" t="s">
        <v>18</v>
      </c>
      <c r="D2372" s="62">
        <f t="shared" si="74"/>
        <v>98.658179999999987</v>
      </c>
      <c r="E2372" s="62"/>
      <c r="F2372" s="62">
        <v>98.658179999999987</v>
      </c>
      <c r="G2372" s="62">
        <v>0</v>
      </c>
    </row>
    <row r="2373" spans="1:7" s="60" customFormat="1" ht="16.5" hidden="1" customHeight="1" x14ac:dyDescent="0.25">
      <c r="A2373" s="49" t="str">
        <f t="shared" si="75"/>
        <v>A</v>
      </c>
      <c r="B2373" s="63" t="s">
        <v>315</v>
      </c>
      <c r="C2373" s="63" t="s">
        <v>20</v>
      </c>
      <c r="D2373" s="64">
        <f t="shared" si="74"/>
        <v>98.658179999999987</v>
      </c>
      <c r="E2373" s="64"/>
      <c r="F2373" s="64">
        <v>98.658179999999987</v>
      </c>
      <c r="G2373" s="64">
        <v>0</v>
      </c>
    </row>
    <row r="2374" spans="1:7" s="60" customFormat="1" ht="26.25" hidden="1" thickBot="1" x14ac:dyDescent="0.3">
      <c r="A2374" s="49" t="str">
        <f t="shared" si="75"/>
        <v>A</v>
      </c>
      <c r="B2374" s="57" t="s">
        <v>1304</v>
      </c>
      <c r="C2374" s="58" t="s">
        <v>1305</v>
      </c>
      <c r="D2374" s="59">
        <f t="shared" si="74"/>
        <v>73.658190000000005</v>
      </c>
      <c r="E2374" s="59"/>
      <c r="F2374" s="59">
        <v>73.658190000000005</v>
      </c>
      <c r="G2374" s="59">
        <v>0</v>
      </c>
    </row>
    <row r="2375" spans="1:7" s="60" customFormat="1" ht="16.5" hidden="1" customHeight="1" thickTop="1" x14ac:dyDescent="0.25">
      <c r="A2375" s="49" t="str">
        <f t="shared" si="75"/>
        <v>A</v>
      </c>
      <c r="B2375" s="61" t="s">
        <v>315</v>
      </c>
      <c r="C2375" s="61" t="s">
        <v>18</v>
      </c>
      <c r="D2375" s="62">
        <f t="shared" si="74"/>
        <v>60.929289999999995</v>
      </c>
      <c r="E2375" s="62"/>
      <c r="F2375" s="62">
        <v>60.929289999999995</v>
      </c>
      <c r="G2375" s="62">
        <v>0</v>
      </c>
    </row>
    <row r="2376" spans="1:7" s="60" customFormat="1" ht="16.5" hidden="1" customHeight="1" x14ac:dyDescent="0.25">
      <c r="A2376" s="49" t="str">
        <f t="shared" si="75"/>
        <v>A</v>
      </c>
      <c r="B2376" s="63" t="s">
        <v>315</v>
      </c>
      <c r="C2376" s="63" t="s">
        <v>20</v>
      </c>
      <c r="D2376" s="64">
        <f t="shared" si="74"/>
        <v>60.929289999999995</v>
      </c>
      <c r="E2376" s="64"/>
      <c r="F2376" s="64">
        <v>60.929289999999995</v>
      </c>
      <c r="G2376" s="64">
        <v>0</v>
      </c>
    </row>
    <row r="2377" spans="1:7" s="60" customFormat="1" ht="16.5" hidden="1" customHeight="1" x14ac:dyDescent="0.25">
      <c r="A2377" s="49" t="str">
        <f t="shared" si="75"/>
        <v>A</v>
      </c>
      <c r="B2377" s="61" t="s">
        <v>315</v>
      </c>
      <c r="C2377" s="61" t="s">
        <v>35</v>
      </c>
      <c r="D2377" s="62">
        <f t="shared" si="74"/>
        <v>12.728899999999999</v>
      </c>
      <c r="E2377" s="62"/>
      <c r="F2377" s="62">
        <v>12.728899999999999</v>
      </c>
      <c r="G2377" s="62">
        <v>0</v>
      </c>
    </row>
    <row r="2378" spans="1:7" s="60" customFormat="1" ht="26.25" hidden="1" thickBot="1" x14ac:dyDescent="0.3">
      <c r="A2378" s="49" t="str">
        <f t="shared" si="75"/>
        <v>A</v>
      </c>
      <c r="B2378" s="57" t="s">
        <v>1306</v>
      </c>
      <c r="C2378" s="58" t="s">
        <v>1307</v>
      </c>
      <c r="D2378" s="59">
        <f t="shared" si="74"/>
        <v>75.518570000000011</v>
      </c>
      <c r="E2378" s="59"/>
      <c r="F2378" s="59">
        <v>75.518570000000011</v>
      </c>
      <c r="G2378" s="59">
        <v>0</v>
      </c>
    </row>
    <row r="2379" spans="1:7" s="60" customFormat="1" ht="16.5" hidden="1" customHeight="1" thickTop="1" x14ac:dyDescent="0.25">
      <c r="A2379" s="49" t="str">
        <f t="shared" si="75"/>
        <v>A</v>
      </c>
      <c r="B2379" s="61" t="s">
        <v>315</v>
      </c>
      <c r="C2379" s="61" t="s">
        <v>18</v>
      </c>
      <c r="D2379" s="62">
        <f t="shared" si="74"/>
        <v>61.7226</v>
      </c>
      <c r="E2379" s="62"/>
      <c r="F2379" s="62">
        <v>61.7226</v>
      </c>
      <c r="G2379" s="62">
        <v>0</v>
      </c>
    </row>
    <row r="2380" spans="1:7" s="60" customFormat="1" ht="16.5" hidden="1" customHeight="1" x14ac:dyDescent="0.25">
      <c r="A2380" s="49" t="str">
        <f t="shared" si="75"/>
        <v>A</v>
      </c>
      <c r="B2380" s="63" t="s">
        <v>315</v>
      </c>
      <c r="C2380" s="63" t="s">
        <v>20</v>
      </c>
      <c r="D2380" s="64">
        <f t="shared" si="74"/>
        <v>61.7226</v>
      </c>
      <c r="E2380" s="64"/>
      <c r="F2380" s="64">
        <v>61.7226</v>
      </c>
      <c r="G2380" s="64">
        <v>0</v>
      </c>
    </row>
    <row r="2381" spans="1:7" s="60" customFormat="1" ht="16.5" hidden="1" customHeight="1" x14ac:dyDescent="0.25">
      <c r="A2381" s="49" t="str">
        <f t="shared" si="75"/>
        <v>A</v>
      </c>
      <c r="B2381" s="61" t="s">
        <v>315</v>
      </c>
      <c r="C2381" s="61" t="s">
        <v>35</v>
      </c>
      <c r="D2381" s="62">
        <f t="shared" si="74"/>
        <v>13.795969999999999</v>
      </c>
      <c r="E2381" s="62"/>
      <c r="F2381" s="62">
        <v>13.795969999999999</v>
      </c>
      <c r="G2381" s="62">
        <v>0</v>
      </c>
    </row>
    <row r="2382" spans="1:7" s="60" customFormat="1" ht="39" hidden="1" thickBot="1" x14ac:dyDescent="0.3">
      <c r="A2382" s="49" t="str">
        <f t="shared" si="75"/>
        <v>A</v>
      </c>
      <c r="B2382" s="57" t="s">
        <v>1308</v>
      </c>
      <c r="C2382" s="58" t="s">
        <v>1309</v>
      </c>
      <c r="D2382" s="59">
        <f t="shared" si="74"/>
        <v>144.98826</v>
      </c>
      <c r="E2382" s="59"/>
      <c r="F2382" s="59">
        <v>144.98826</v>
      </c>
      <c r="G2382" s="59">
        <v>0</v>
      </c>
    </row>
    <row r="2383" spans="1:7" s="60" customFormat="1" ht="16.5" hidden="1" customHeight="1" thickTop="1" x14ac:dyDescent="0.25">
      <c r="A2383" s="49" t="str">
        <f t="shared" si="75"/>
        <v>A</v>
      </c>
      <c r="B2383" s="61" t="s">
        <v>315</v>
      </c>
      <c r="C2383" s="61" t="s">
        <v>18</v>
      </c>
      <c r="D2383" s="62">
        <f t="shared" si="74"/>
        <v>144.98826</v>
      </c>
      <c r="E2383" s="62"/>
      <c r="F2383" s="62">
        <v>144.98826</v>
      </c>
      <c r="G2383" s="62">
        <v>0</v>
      </c>
    </row>
    <row r="2384" spans="1:7" s="60" customFormat="1" ht="16.5" hidden="1" customHeight="1" x14ac:dyDescent="0.25">
      <c r="A2384" s="49" t="str">
        <f t="shared" si="75"/>
        <v>A</v>
      </c>
      <c r="B2384" s="63" t="s">
        <v>315</v>
      </c>
      <c r="C2384" s="63" t="s">
        <v>20</v>
      </c>
      <c r="D2384" s="64">
        <f t="shared" si="74"/>
        <v>144.98826</v>
      </c>
      <c r="E2384" s="64"/>
      <c r="F2384" s="64">
        <v>144.98826</v>
      </c>
      <c r="G2384" s="64">
        <v>0</v>
      </c>
    </row>
    <row r="2385" spans="1:7" s="60" customFormat="1" ht="51.75" hidden="1" thickBot="1" x14ac:dyDescent="0.3">
      <c r="A2385" s="49" t="str">
        <f t="shared" si="75"/>
        <v>A</v>
      </c>
      <c r="B2385" s="57" t="s">
        <v>1310</v>
      </c>
      <c r="C2385" s="58" t="s">
        <v>1311</v>
      </c>
      <c r="D2385" s="59">
        <f t="shared" si="74"/>
        <v>22.986659999999997</v>
      </c>
      <c r="E2385" s="59"/>
      <c r="F2385" s="59">
        <v>22.986659999999997</v>
      </c>
      <c r="G2385" s="59">
        <v>0</v>
      </c>
    </row>
    <row r="2386" spans="1:7" s="60" customFormat="1" ht="16.5" hidden="1" customHeight="1" thickTop="1" x14ac:dyDescent="0.25">
      <c r="A2386" s="49" t="str">
        <f t="shared" si="75"/>
        <v>A</v>
      </c>
      <c r="B2386" s="61" t="s">
        <v>315</v>
      </c>
      <c r="C2386" s="61" t="s">
        <v>18</v>
      </c>
      <c r="D2386" s="62">
        <f t="shared" si="74"/>
        <v>22.986659999999997</v>
      </c>
      <c r="E2386" s="62"/>
      <c r="F2386" s="62">
        <v>22.986659999999997</v>
      </c>
      <c r="G2386" s="62">
        <v>0</v>
      </c>
    </row>
    <row r="2387" spans="1:7" s="60" customFormat="1" ht="16.5" hidden="1" customHeight="1" x14ac:dyDescent="0.25">
      <c r="A2387" s="49" t="str">
        <f t="shared" si="75"/>
        <v>A</v>
      </c>
      <c r="B2387" s="63" t="s">
        <v>315</v>
      </c>
      <c r="C2387" s="63" t="s">
        <v>20</v>
      </c>
      <c r="D2387" s="64">
        <f t="shared" si="74"/>
        <v>22.986659999999997</v>
      </c>
      <c r="E2387" s="64"/>
      <c r="F2387" s="64">
        <v>22.986659999999997</v>
      </c>
      <c r="G2387" s="64">
        <v>0</v>
      </c>
    </row>
    <row r="2388" spans="1:7" s="60" customFormat="1" ht="39" hidden="1" thickBot="1" x14ac:dyDescent="0.3">
      <c r="A2388" s="49" t="str">
        <f t="shared" si="75"/>
        <v>A</v>
      </c>
      <c r="B2388" s="57" t="s">
        <v>1312</v>
      </c>
      <c r="C2388" s="58" t="s">
        <v>1313</v>
      </c>
      <c r="D2388" s="59">
        <f t="shared" si="74"/>
        <v>16.178000000000001</v>
      </c>
      <c r="E2388" s="59"/>
      <c r="F2388" s="59">
        <v>16.178000000000001</v>
      </c>
      <c r="G2388" s="59">
        <v>0</v>
      </c>
    </row>
    <row r="2389" spans="1:7" s="60" customFormat="1" ht="16.5" hidden="1" customHeight="1" thickTop="1" x14ac:dyDescent="0.25">
      <c r="A2389" s="49" t="str">
        <f t="shared" si="75"/>
        <v>A</v>
      </c>
      <c r="B2389" s="61" t="s">
        <v>315</v>
      </c>
      <c r="C2389" s="61" t="s">
        <v>18</v>
      </c>
      <c r="D2389" s="62">
        <f t="shared" si="74"/>
        <v>16.178000000000001</v>
      </c>
      <c r="E2389" s="62"/>
      <c r="F2389" s="62">
        <v>16.178000000000001</v>
      </c>
      <c r="G2389" s="62">
        <v>0</v>
      </c>
    </row>
    <row r="2390" spans="1:7" s="60" customFormat="1" ht="16.5" hidden="1" customHeight="1" x14ac:dyDescent="0.25">
      <c r="A2390" s="49" t="str">
        <f t="shared" si="75"/>
        <v>A</v>
      </c>
      <c r="B2390" s="63" t="s">
        <v>315</v>
      </c>
      <c r="C2390" s="63" t="s">
        <v>20</v>
      </c>
      <c r="D2390" s="64">
        <f t="shared" si="74"/>
        <v>16.178000000000001</v>
      </c>
      <c r="E2390" s="64"/>
      <c r="F2390" s="64">
        <v>16.178000000000001</v>
      </c>
      <c r="G2390" s="64">
        <v>0</v>
      </c>
    </row>
    <row r="2391" spans="1:7" s="60" customFormat="1" ht="51.75" hidden="1" thickBot="1" x14ac:dyDescent="0.3">
      <c r="A2391" s="49" t="str">
        <f t="shared" si="75"/>
        <v>A</v>
      </c>
      <c r="B2391" s="57" t="s">
        <v>1314</v>
      </c>
      <c r="C2391" s="58" t="s">
        <v>1315</v>
      </c>
      <c r="D2391" s="59">
        <f t="shared" si="74"/>
        <v>24.455620000000003</v>
      </c>
      <c r="E2391" s="59"/>
      <c r="F2391" s="59">
        <v>24.455620000000003</v>
      </c>
      <c r="G2391" s="59">
        <v>0</v>
      </c>
    </row>
    <row r="2392" spans="1:7" s="60" customFormat="1" ht="16.5" hidden="1" customHeight="1" thickTop="1" x14ac:dyDescent="0.25">
      <c r="A2392" s="49" t="str">
        <f t="shared" si="75"/>
        <v>A</v>
      </c>
      <c r="B2392" s="61" t="s">
        <v>315</v>
      </c>
      <c r="C2392" s="61" t="s">
        <v>18</v>
      </c>
      <c r="D2392" s="62">
        <f t="shared" si="74"/>
        <v>24.455620000000003</v>
      </c>
      <c r="E2392" s="62"/>
      <c r="F2392" s="62">
        <v>24.455620000000003</v>
      </c>
      <c r="G2392" s="62">
        <v>0</v>
      </c>
    </row>
    <row r="2393" spans="1:7" s="60" customFormat="1" ht="16.5" hidden="1" customHeight="1" x14ac:dyDescent="0.25">
      <c r="A2393" s="49" t="str">
        <f t="shared" si="75"/>
        <v>A</v>
      </c>
      <c r="B2393" s="63" t="s">
        <v>315</v>
      </c>
      <c r="C2393" s="63" t="s">
        <v>20</v>
      </c>
      <c r="D2393" s="64">
        <f t="shared" si="74"/>
        <v>24.455620000000003</v>
      </c>
      <c r="E2393" s="64"/>
      <c r="F2393" s="64">
        <v>24.455620000000003</v>
      </c>
      <c r="G2393" s="64">
        <v>0</v>
      </c>
    </row>
    <row r="2394" spans="1:7" s="60" customFormat="1" ht="51.75" hidden="1" thickBot="1" x14ac:dyDescent="0.3">
      <c r="A2394" s="49" t="str">
        <f t="shared" si="75"/>
        <v>A</v>
      </c>
      <c r="B2394" s="57" t="s">
        <v>1316</v>
      </c>
      <c r="C2394" s="58" t="s">
        <v>1317</v>
      </c>
      <c r="D2394" s="59">
        <f t="shared" si="74"/>
        <v>73.59751</v>
      </c>
      <c r="E2394" s="59"/>
      <c r="F2394" s="59">
        <v>73.59751</v>
      </c>
      <c r="G2394" s="59">
        <v>0</v>
      </c>
    </row>
    <row r="2395" spans="1:7" s="60" customFormat="1" ht="16.5" hidden="1" customHeight="1" thickTop="1" x14ac:dyDescent="0.25">
      <c r="A2395" s="49" t="str">
        <f t="shared" si="75"/>
        <v>A</v>
      </c>
      <c r="B2395" s="61" t="s">
        <v>315</v>
      </c>
      <c r="C2395" s="61" t="s">
        <v>18</v>
      </c>
      <c r="D2395" s="62">
        <f t="shared" si="74"/>
        <v>73.59751</v>
      </c>
      <c r="E2395" s="62"/>
      <c r="F2395" s="62">
        <v>73.59751</v>
      </c>
      <c r="G2395" s="62">
        <v>0</v>
      </c>
    </row>
    <row r="2396" spans="1:7" s="60" customFormat="1" ht="16.5" hidden="1" customHeight="1" x14ac:dyDescent="0.25">
      <c r="A2396" s="49" t="str">
        <f t="shared" si="75"/>
        <v>A</v>
      </c>
      <c r="B2396" s="63" t="s">
        <v>315</v>
      </c>
      <c r="C2396" s="63" t="s">
        <v>20</v>
      </c>
      <c r="D2396" s="64">
        <f t="shared" si="74"/>
        <v>73.59751</v>
      </c>
      <c r="E2396" s="64"/>
      <c r="F2396" s="64">
        <v>73.59751</v>
      </c>
      <c r="G2396" s="64">
        <v>0</v>
      </c>
    </row>
    <row r="2397" spans="1:7" ht="26.25" thickBot="1" x14ac:dyDescent="0.3">
      <c r="A2397" s="49" t="str">
        <f t="shared" si="75"/>
        <v>A</v>
      </c>
      <c r="B2397" s="50" t="s">
        <v>1318</v>
      </c>
      <c r="C2397" s="51" t="s">
        <v>1319</v>
      </c>
      <c r="D2397" s="52">
        <f t="shared" si="74"/>
        <v>34400.987999999998</v>
      </c>
      <c r="E2397" s="52"/>
      <c r="F2397" s="52">
        <v>34400.987999999998</v>
      </c>
      <c r="G2397" s="52">
        <v>0</v>
      </c>
    </row>
    <row r="2398" spans="1:7" ht="16.5" customHeight="1" thickTop="1" x14ac:dyDescent="0.25">
      <c r="A2398" s="49" t="str">
        <f t="shared" si="75"/>
        <v>A</v>
      </c>
      <c r="B2398" s="53" t="s">
        <v>315</v>
      </c>
      <c r="C2398" s="53" t="s">
        <v>35</v>
      </c>
      <c r="D2398" s="54">
        <f t="shared" si="74"/>
        <v>34400.987999999998</v>
      </c>
      <c r="E2398" s="54"/>
      <c r="F2398" s="54">
        <v>34400.987999999998</v>
      </c>
      <c r="G2398" s="54">
        <v>0</v>
      </c>
    </row>
    <row r="2399" spans="1:7" ht="15.75" thickBot="1" x14ac:dyDescent="0.3">
      <c r="A2399" s="49" t="str">
        <f t="shared" si="75"/>
        <v>A</v>
      </c>
      <c r="B2399" s="50" t="s">
        <v>1320</v>
      </c>
      <c r="C2399" s="51" t="s">
        <v>1321</v>
      </c>
      <c r="D2399" s="52">
        <f t="shared" si="74"/>
        <v>775828.08856999991</v>
      </c>
      <c r="E2399" s="52"/>
      <c r="F2399" s="52">
        <v>574382.54876000003</v>
      </c>
      <c r="G2399" s="52">
        <v>201445.53980999993</v>
      </c>
    </row>
    <row r="2400" spans="1:7" ht="16.5" customHeight="1" thickTop="1" x14ac:dyDescent="0.25">
      <c r="A2400" s="49" t="str">
        <f t="shared" si="75"/>
        <v>A</v>
      </c>
      <c r="B2400" s="53" t="s">
        <v>315</v>
      </c>
      <c r="C2400" s="53" t="s">
        <v>18</v>
      </c>
      <c r="D2400" s="54">
        <f t="shared" si="74"/>
        <v>709199.05048999994</v>
      </c>
      <c r="E2400" s="54"/>
      <c r="F2400" s="54">
        <v>539186.47589999996</v>
      </c>
      <c r="G2400" s="54">
        <v>170012.57458999997</v>
      </c>
    </row>
    <row r="2401" spans="1:7" ht="16.5" customHeight="1" x14ac:dyDescent="0.25">
      <c r="A2401" s="49" t="str">
        <f t="shared" si="75"/>
        <v>A</v>
      </c>
      <c r="B2401" s="55" t="s">
        <v>315</v>
      </c>
      <c r="C2401" s="55" t="s">
        <v>19</v>
      </c>
      <c r="D2401" s="56">
        <f t="shared" si="74"/>
        <v>462378.59060999996</v>
      </c>
      <c r="E2401" s="56"/>
      <c r="F2401" s="56">
        <v>387257.13399</v>
      </c>
      <c r="G2401" s="56">
        <v>75121.456619999983</v>
      </c>
    </row>
    <row r="2402" spans="1:7" ht="16.5" customHeight="1" x14ac:dyDescent="0.25">
      <c r="A2402" s="49" t="str">
        <f t="shared" si="75"/>
        <v>A</v>
      </c>
      <c r="B2402" s="55" t="s">
        <v>315</v>
      </c>
      <c r="C2402" s="55" t="s">
        <v>20</v>
      </c>
      <c r="D2402" s="56">
        <f t="shared" si="74"/>
        <v>175352.22459</v>
      </c>
      <c r="E2402" s="56"/>
      <c r="F2402" s="56">
        <v>125394.06040999999</v>
      </c>
      <c r="G2402" s="56">
        <v>49958.16418</v>
      </c>
    </row>
    <row r="2403" spans="1:7" ht="16.5" customHeight="1" x14ac:dyDescent="0.25">
      <c r="A2403" s="49" t="str">
        <f t="shared" si="75"/>
        <v>A</v>
      </c>
      <c r="B2403" s="55" t="s">
        <v>315</v>
      </c>
      <c r="C2403" s="55" t="s">
        <v>3</v>
      </c>
      <c r="D2403" s="56">
        <f t="shared" si="74"/>
        <v>24670.269450000003</v>
      </c>
      <c r="E2403" s="56"/>
      <c r="F2403" s="56">
        <v>477.11371000000003</v>
      </c>
      <c r="G2403" s="56">
        <v>24193.155740000002</v>
      </c>
    </row>
    <row r="2404" spans="1:7" ht="16.5" customHeight="1" x14ac:dyDescent="0.25">
      <c r="A2404" s="49" t="str">
        <f t="shared" si="75"/>
        <v>A</v>
      </c>
      <c r="B2404" s="55" t="s">
        <v>315</v>
      </c>
      <c r="C2404" s="55" t="s">
        <v>33</v>
      </c>
      <c r="D2404" s="56">
        <f t="shared" si="74"/>
        <v>11556.268540000001</v>
      </c>
      <c r="E2404" s="56"/>
      <c r="F2404" s="56">
        <v>9724.2863600000001</v>
      </c>
      <c r="G2404" s="56">
        <v>1831.98218</v>
      </c>
    </row>
    <row r="2405" spans="1:7" ht="16.5" customHeight="1" x14ac:dyDescent="0.25">
      <c r="A2405" s="49" t="str">
        <f t="shared" si="75"/>
        <v>A</v>
      </c>
      <c r="B2405" s="55" t="s">
        <v>315</v>
      </c>
      <c r="C2405" s="55" t="s">
        <v>34</v>
      </c>
      <c r="D2405" s="56">
        <f t="shared" si="74"/>
        <v>35241.697300000007</v>
      </c>
      <c r="E2405" s="56"/>
      <c r="F2405" s="56">
        <v>16333.881430000003</v>
      </c>
      <c r="G2405" s="56">
        <v>18907.815870000002</v>
      </c>
    </row>
    <row r="2406" spans="1:7" ht="16.5" customHeight="1" x14ac:dyDescent="0.25">
      <c r="A2406" s="49" t="str">
        <f t="shared" si="75"/>
        <v>A</v>
      </c>
      <c r="B2406" s="53" t="s">
        <v>315</v>
      </c>
      <c r="C2406" s="53" t="s">
        <v>35</v>
      </c>
      <c r="D2406" s="54">
        <f t="shared" si="74"/>
        <v>66629.038079999998</v>
      </c>
      <c r="E2406" s="54"/>
      <c r="F2406" s="54">
        <v>35196.07286</v>
      </c>
      <c r="G2406" s="54">
        <v>31432.965220000002</v>
      </c>
    </row>
    <row r="2407" spans="1:7" ht="26.25" thickBot="1" x14ac:dyDescent="0.3">
      <c r="A2407" s="49" t="str">
        <f t="shared" si="75"/>
        <v>A</v>
      </c>
      <c r="B2407" s="50" t="s">
        <v>1322</v>
      </c>
      <c r="C2407" s="51" t="s">
        <v>1323</v>
      </c>
      <c r="D2407" s="52">
        <f t="shared" si="74"/>
        <v>427460.50443999999</v>
      </c>
      <c r="E2407" s="52"/>
      <c r="F2407" s="52">
        <v>425569.64324</v>
      </c>
      <c r="G2407" s="52">
        <v>1890.8612000000001</v>
      </c>
    </row>
    <row r="2408" spans="1:7" ht="16.5" customHeight="1" thickTop="1" x14ac:dyDescent="0.25">
      <c r="A2408" s="49" t="str">
        <f t="shared" si="75"/>
        <v>A</v>
      </c>
      <c r="B2408" s="53" t="s">
        <v>315</v>
      </c>
      <c r="C2408" s="53" t="s">
        <v>18</v>
      </c>
      <c r="D2408" s="54">
        <f t="shared" si="74"/>
        <v>394055.71308999998</v>
      </c>
      <c r="E2408" s="54"/>
      <c r="F2408" s="54">
        <v>394014.57188999996</v>
      </c>
      <c r="G2408" s="54">
        <v>41.141199999999998</v>
      </c>
    </row>
    <row r="2409" spans="1:7" ht="16.5" customHeight="1" x14ac:dyDescent="0.25">
      <c r="A2409" s="49" t="str">
        <f t="shared" si="75"/>
        <v>A</v>
      </c>
      <c r="B2409" s="55" t="s">
        <v>315</v>
      </c>
      <c r="C2409" s="55" t="s">
        <v>19</v>
      </c>
      <c r="D2409" s="56">
        <f t="shared" si="74"/>
        <v>284406.29199</v>
      </c>
      <c r="E2409" s="56"/>
      <c r="F2409" s="56">
        <v>284406.29199</v>
      </c>
      <c r="G2409" s="56">
        <v>0</v>
      </c>
    </row>
    <row r="2410" spans="1:7" ht="16.5" customHeight="1" x14ac:dyDescent="0.25">
      <c r="A2410" s="49" t="str">
        <f t="shared" si="75"/>
        <v>A</v>
      </c>
      <c r="B2410" s="55" t="s">
        <v>315</v>
      </c>
      <c r="C2410" s="55" t="s">
        <v>20</v>
      </c>
      <c r="D2410" s="56">
        <f t="shared" si="74"/>
        <v>90992.90959000001</v>
      </c>
      <c r="E2410" s="56"/>
      <c r="F2410" s="56">
        <v>90951.856860000014</v>
      </c>
      <c r="G2410" s="56">
        <v>41.052729999999997</v>
      </c>
    </row>
    <row r="2411" spans="1:7" ht="16.5" customHeight="1" x14ac:dyDescent="0.25">
      <c r="A2411" s="49" t="str">
        <f t="shared" si="75"/>
        <v>A</v>
      </c>
      <c r="B2411" s="55" t="s">
        <v>315</v>
      </c>
      <c r="C2411" s="55" t="s">
        <v>3</v>
      </c>
      <c r="D2411" s="56">
        <f t="shared" si="74"/>
        <v>402.13741000000005</v>
      </c>
      <c r="E2411" s="56"/>
      <c r="F2411" s="56">
        <v>402.13741000000005</v>
      </c>
      <c r="G2411" s="56">
        <v>0</v>
      </c>
    </row>
    <row r="2412" spans="1:7" ht="16.5" customHeight="1" x14ac:dyDescent="0.25">
      <c r="A2412" s="49" t="str">
        <f t="shared" si="75"/>
        <v>A</v>
      </c>
      <c r="B2412" s="55" t="s">
        <v>315</v>
      </c>
      <c r="C2412" s="55" t="s">
        <v>33</v>
      </c>
      <c r="D2412" s="56">
        <f t="shared" si="74"/>
        <v>6425.8195499999993</v>
      </c>
      <c r="E2412" s="56"/>
      <c r="F2412" s="56">
        <v>6425.8195499999993</v>
      </c>
      <c r="G2412" s="56">
        <v>0</v>
      </c>
    </row>
    <row r="2413" spans="1:7" ht="16.5" customHeight="1" x14ac:dyDescent="0.25">
      <c r="A2413" s="49" t="str">
        <f t="shared" si="75"/>
        <v>A</v>
      </c>
      <c r="B2413" s="55" t="s">
        <v>315</v>
      </c>
      <c r="C2413" s="55" t="s">
        <v>34</v>
      </c>
      <c r="D2413" s="56">
        <f t="shared" si="74"/>
        <v>11828.554550000003</v>
      </c>
      <c r="E2413" s="56"/>
      <c r="F2413" s="56">
        <v>11828.466080000002</v>
      </c>
      <c r="G2413" s="56">
        <v>8.8469999999999993E-2</v>
      </c>
    </row>
    <row r="2414" spans="1:7" ht="16.5" customHeight="1" x14ac:dyDescent="0.25">
      <c r="A2414" s="49" t="str">
        <f t="shared" si="75"/>
        <v>A</v>
      </c>
      <c r="B2414" s="53" t="s">
        <v>315</v>
      </c>
      <c r="C2414" s="53" t="s">
        <v>35</v>
      </c>
      <c r="D2414" s="54">
        <f t="shared" si="74"/>
        <v>33404.79135</v>
      </c>
      <c r="E2414" s="54"/>
      <c r="F2414" s="54">
        <v>31555.071350000002</v>
      </c>
      <c r="G2414" s="54">
        <v>1849.72</v>
      </c>
    </row>
    <row r="2415" spans="1:7" s="60" customFormat="1" ht="26.25" hidden="1" thickBot="1" x14ac:dyDescent="0.3">
      <c r="A2415" s="49" t="str">
        <f t="shared" si="75"/>
        <v>A</v>
      </c>
      <c r="B2415" s="57" t="s">
        <v>1324</v>
      </c>
      <c r="C2415" s="58" t="s">
        <v>1325</v>
      </c>
      <c r="D2415" s="59">
        <f t="shared" si="74"/>
        <v>205835.19644999999</v>
      </c>
      <c r="E2415" s="59"/>
      <c r="F2415" s="59">
        <v>205835.19644999999</v>
      </c>
      <c r="G2415" s="59">
        <v>0</v>
      </c>
    </row>
    <row r="2416" spans="1:7" s="60" customFormat="1" ht="16.5" hidden="1" customHeight="1" thickTop="1" x14ac:dyDescent="0.25">
      <c r="A2416" s="49" t="str">
        <f t="shared" si="75"/>
        <v>A</v>
      </c>
      <c r="B2416" s="61" t="s">
        <v>315</v>
      </c>
      <c r="C2416" s="61" t="s">
        <v>18</v>
      </c>
      <c r="D2416" s="62">
        <f t="shared" si="74"/>
        <v>175407.88857999997</v>
      </c>
      <c r="E2416" s="62"/>
      <c r="F2416" s="62">
        <v>175407.88857999997</v>
      </c>
      <c r="G2416" s="62">
        <v>0</v>
      </c>
    </row>
    <row r="2417" spans="1:7" s="60" customFormat="1" ht="16.5" hidden="1" customHeight="1" x14ac:dyDescent="0.25">
      <c r="A2417" s="49" t="str">
        <f t="shared" si="75"/>
        <v>A</v>
      </c>
      <c r="B2417" s="63" t="s">
        <v>315</v>
      </c>
      <c r="C2417" s="63" t="s">
        <v>19</v>
      </c>
      <c r="D2417" s="64">
        <f t="shared" si="74"/>
        <v>107656.54025999999</v>
      </c>
      <c r="E2417" s="64"/>
      <c r="F2417" s="64">
        <v>107656.54025999999</v>
      </c>
      <c r="G2417" s="64">
        <v>0</v>
      </c>
    </row>
    <row r="2418" spans="1:7" s="60" customFormat="1" ht="16.5" hidden="1" customHeight="1" x14ac:dyDescent="0.25">
      <c r="A2418" s="49" t="str">
        <f t="shared" si="75"/>
        <v>A</v>
      </c>
      <c r="B2418" s="63" t="s">
        <v>315</v>
      </c>
      <c r="C2418" s="63" t="s">
        <v>20</v>
      </c>
      <c r="D2418" s="64">
        <f t="shared" si="74"/>
        <v>55465.402110000003</v>
      </c>
      <c r="E2418" s="64"/>
      <c r="F2418" s="64">
        <v>55465.402110000003</v>
      </c>
      <c r="G2418" s="64">
        <v>0</v>
      </c>
    </row>
    <row r="2419" spans="1:7" s="60" customFormat="1" ht="16.5" hidden="1" customHeight="1" x14ac:dyDescent="0.25">
      <c r="A2419" s="49" t="str">
        <f t="shared" si="75"/>
        <v>A</v>
      </c>
      <c r="B2419" s="63" t="s">
        <v>315</v>
      </c>
      <c r="C2419" s="63" t="s">
        <v>3</v>
      </c>
      <c r="D2419" s="64">
        <f t="shared" si="74"/>
        <v>102.13741</v>
      </c>
      <c r="E2419" s="64"/>
      <c r="F2419" s="64">
        <v>102.13741</v>
      </c>
      <c r="G2419" s="64">
        <v>0</v>
      </c>
    </row>
    <row r="2420" spans="1:7" s="60" customFormat="1" ht="16.5" hidden="1" customHeight="1" x14ac:dyDescent="0.25">
      <c r="A2420" s="49" t="str">
        <f t="shared" si="75"/>
        <v>A</v>
      </c>
      <c r="B2420" s="63" t="s">
        <v>315</v>
      </c>
      <c r="C2420" s="63" t="s">
        <v>33</v>
      </c>
      <c r="D2420" s="64">
        <f t="shared" si="74"/>
        <v>2825.9611</v>
      </c>
      <c r="E2420" s="64"/>
      <c r="F2420" s="64">
        <v>2825.9611</v>
      </c>
      <c r="G2420" s="64">
        <v>0</v>
      </c>
    </row>
    <row r="2421" spans="1:7" s="60" customFormat="1" ht="16.5" hidden="1" customHeight="1" x14ac:dyDescent="0.25">
      <c r="A2421" s="49" t="str">
        <f t="shared" si="75"/>
        <v>A</v>
      </c>
      <c r="B2421" s="63" t="s">
        <v>315</v>
      </c>
      <c r="C2421" s="63" t="s">
        <v>34</v>
      </c>
      <c r="D2421" s="64">
        <f t="shared" si="74"/>
        <v>9357.8477000000003</v>
      </c>
      <c r="E2421" s="64"/>
      <c r="F2421" s="64">
        <v>9357.8477000000003</v>
      </c>
      <c r="G2421" s="64">
        <v>0</v>
      </c>
    </row>
    <row r="2422" spans="1:7" s="60" customFormat="1" ht="16.5" hidden="1" customHeight="1" x14ac:dyDescent="0.25">
      <c r="A2422" s="49" t="str">
        <f t="shared" si="75"/>
        <v>A</v>
      </c>
      <c r="B2422" s="61" t="s">
        <v>315</v>
      </c>
      <c r="C2422" s="61" t="s">
        <v>35</v>
      </c>
      <c r="D2422" s="62">
        <f t="shared" si="74"/>
        <v>30427.307870000004</v>
      </c>
      <c r="E2422" s="62"/>
      <c r="F2422" s="62">
        <v>30427.307870000004</v>
      </c>
      <c r="G2422" s="62">
        <v>0</v>
      </c>
    </row>
    <row r="2423" spans="1:7" s="60" customFormat="1" ht="26.25" hidden="1" thickBot="1" x14ac:dyDescent="0.3">
      <c r="A2423" s="49" t="str">
        <f t="shared" si="75"/>
        <v>A</v>
      </c>
      <c r="B2423" s="57" t="s">
        <v>1326</v>
      </c>
      <c r="C2423" s="58" t="s">
        <v>1327</v>
      </c>
      <c r="D2423" s="59">
        <f t="shared" si="74"/>
        <v>85015.328139999998</v>
      </c>
      <c r="E2423" s="59"/>
      <c r="F2423" s="59">
        <v>85015.328139999998</v>
      </c>
      <c r="G2423" s="59">
        <v>0</v>
      </c>
    </row>
    <row r="2424" spans="1:7" s="60" customFormat="1" ht="16.5" hidden="1" customHeight="1" thickTop="1" x14ac:dyDescent="0.25">
      <c r="A2424" s="49" t="str">
        <f t="shared" si="75"/>
        <v>A</v>
      </c>
      <c r="B2424" s="61" t="s">
        <v>315</v>
      </c>
      <c r="C2424" s="61" t="s">
        <v>18</v>
      </c>
      <c r="D2424" s="62">
        <f t="shared" si="74"/>
        <v>84313.317319999987</v>
      </c>
      <c r="E2424" s="62"/>
      <c r="F2424" s="62">
        <v>84313.317319999987</v>
      </c>
      <c r="G2424" s="62">
        <v>0</v>
      </c>
    </row>
    <row r="2425" spans="1:7" s="60" customFormat="1" ht="16.5" hidden="1" customHeight="1" x14ac:dyDescent="0.25">
      <c r="A2425" s="49" t="str">
        <f t="shared" si="75"/>
        <v>A</v>
      </c>
      <c r="B2425" s="63" t="s">
        <v>315</v>
      </c>
      <c r="C2425" s="63" t="s">
        <v>19</v>
      </c>
      <c r="D2425" s="64">
        <f t="shared" si="74"/>
        <v>66551.342250000002</v>
      </c>
      <c r="E2425" s="64"/>
      <c r="F2425" s="64">
        <v>66551.342250000002</v>
      </c>
      <c r="G2425" s="64">
        <v>0</v>
      </c>
    </row>
    <row r="2426" spans="1:7" s="60" customFormat="1" ht="16.5" hidden="1" customHeight="1" x14ac:dyDescent="0.25">
      <c r="A2426" s="49" t="str">
        <f t="shared" si="75"/>
        <v>A</v>
      </c>
      <c r="B2426" s="63" t="s">
        <v>315</v>
      </c>
      <c r="C2426" s="63" t="s">
        <v>20</v>
      </c>
      <c r="D2426" s="64">
        <f t="shared" si="74"/>
        <v>14606.361690000002</v>
      </c>
      <c r="E2426" s="64"/>
      <c r="F2426" s="64">
        <v>14606.361690000002</v>
      </c>
      <c r="G2426" s="64">
        <v>0</v>
      </c>
    </row>
    <row r="2427" spans="1:7" s="60" customFormat="1" ht="16.5" hidden="1" customHeight="1" x14ac:dyDescent="0.25">
      <c r="A2427" s="49" t="str">
        <f t="shared" si="75"/>
        <v>A</v>
      </c>
      <c r="B2427" s="63" t="s">
        <v>315</v>
      </c>
      <c r="C2427" s="63" t="s">
        <v>33</v>
      </c>
      <c r="D2427" s="64">
        <f t="shared" si="74"/>
        <v>1406.94173</v>
      </c>
      <c r="E2427" s="64"/>
      <c r="F2427" s="64">
        <v>1406.94173</v>
      </c>
      <c r="G2427" s="64">
        <v>0</v>
      </c>
    </row>
    <row r="2428" spans="1:7" s="60" customFormat="1" ht="16.5" hidden="1" customHeight="1" x14ac:dyDescent="0.25">
      <c r="A2428" s="49" t="str">
        <f t="shared" si="75"/>
        <v>A</v>
      </c>
      <c r="B2428" s="63" t="s">
        <v>315</v>
      </c>
      <c r="C2428" s="63" t="s">
        <v>34</v>
      </c>
      <c r="D2428" s="64">
        <f t="shared" si="74"/>
        <v>1748.67165</v>
      </c>
      <c r="E2428" s="64"/>
      <c r="F2428" s="64">
        <v>1748.67165</v>
      </c>
      <c r="G2428" s="64">
        <v>0</v>
      </c>
    </row>
    <row r="2429" spans="1:7" s="60" customFormat="1" ht="16.5" hidden="1" customHeight="1" x14ac:dyDescent="0.25">
      <c r="A2429" s="49" t="str">
        <f t="shared" si="75"/>
        <v>A</v>
      </c>
      <c r="B2429" s="61" t="s">
        <v>315</v>
      </c>
      <c r="C2429" s="61" t="s">
        <v>35</v>
      </c>
      <c r="D2429" s="62">
        <f t="shared" si="74"/>
        <v>702.01081999999997</v>
      </c>
      <c r="E2429" s="62"/>
      <c r="F2429" s="62">
        <v>702.01081999999997</v>
      </c>
      <c r="G2429" s="62">
        <v>0</v>
      </c>
    </row>
    <row r="2430" spans="1:7" s="60" customFormat="1" ht="26.25" hidden="1" thickBot="1" x14ac:dyDescent="0.3">
      <c r="A2430" s="49" t="str">
        <f t="shared" si="75"/>
        <v>A</v>
      </c>
      <c r="B2430" s="57" t="s">
        <v>1328</v>
      </c>
      <c r="C2430" s="58" t="s">
        <v>1329</v>
      </c>
      <c r="D2430" s="59">
        <f t="shared" si="74"/>
        <v>12107.646490000001</v>
      </c>
      <c r="E2430" s="59"/>
      <c r="F2430" s="59">
        <v>12107.646490000001</v>
      </c>
      <c r="G2430" s="59">
        <v>0</v>
      </c>
    </row>
    <row r="2431" spans="1:7" s="60" customFormat="1" ht="16.5" hidden="1" customHeight="1" thickTop="1" x14ac:dyDescent="0.25">
      <c r="A2431" s="49" t="str">
        <f t="shared" si="75"/>
        <v>A</v>
      </c>
      <c r="B2431" s="61" t="s">
        <v>315</v>
      </c>
      <c r="C2431" s="61" t="s">
        <v>18</v>
      </c>
      <c r="D2431" s="62">
        <f t="shared" si="74"/>
        <v>12020.386500000001</v>
      </c>
      <c r="E2431" s="62"/>
      <c r="F2431" s="62">
        <v>12020.386500000001</v>
      </c>
      <c r="G2431" s="62">
        <v>0</v>
      </c>
    </row>
    <row r="2432" spans="1:7" s="60" customFormat="1" ht="16.5" hidden="1" customHeight="1" x14ac:dyDescent="0.25">
      <c r="A2432" s="49" t="str">
        <f t="shared" si="75"/>
        <v>A</v>
      </c>
      <c r="B2432" s="63" t="s">
        <v>315</v>
      </c>
      <c r="C2432" s="63" t="s">
        <v>19</v>
      </c>
      <c r="D2432" s="64">
        <f t="shared" si="74"/>
        <v>10191.72013</v>
      </c>
      <c r="E2432" s="64"/>
      <c r="F2432" s="64">
        <v>10191.72013</v>
      </c>
      <c r="G2432" s="64">
        <v>0</v>
      </c>
    </row>
    <row r="2433" spans="1:7" s="60" customFormat="1" ht="16.5" hidden="1" customHeight="1" x14ac:dyDescent="0.25">
      <c r="A2433" s="49" t="str">
        <f t="shared" si="75"/>
        <v>A</v>
      </c>
      <c r="B2433" s="63" t="s">
        <v>315</v>
      </c>
      <c r="C2433" s="63" t="s">
        <v>20</v>
      </c>
      <c r="D2433" s="64">
        <f t="shared" si="74"/>
        <v>1471.23002</v>
      </c>
      <c r="E2433" s="64"/>
      <c r="F2433" s="64">
        <v>1471.23002</v>
      </c>
      <c r="G2433" s="64">
        <v>0</v>
      </c>
    </row>
    <row r="2434" spans="1:7" s="60" customFormat="1" ht="16.5" hidden="1" customHeight="1" x14ac:dyDescent="0.25">
      <c r="A2434" s="49" t="str">
        <f t="shared" si="75"/>
        <v>A</v>
      </c>
      <c r="B2434" s="63" t="s">
        <v>315</v>
      </c>
      <c r="C2434" s="63" t="s">
        <v>33</v>
      </c>
      <c r="D2434" s="64">
        <f t="shared" si="74"/>
        <v>286.31167999999997</v>
      </c>
      <c r="E2434" s="64"/>
      <c r="F2434" s="64">
        <v>286.31167999999997</v>
      </c>
      <c r="G2434" s="64">
        <v>0</v>
      </c>
    </row>
    <row r="2435" spans="1:7" s="60" customFormat="1" ht="16.5" hidden="1" customHeight="1" x14ac:dyDescent="0.25">
      <c r="A2435" s="49" t="str">
        <f t="shared" si="75"/>
        <v>A</v>
      </c>
      <c r="B2435" s="63" t="s">
        <v>315</v>
      </c>
      <c r="C2435" s="63" t="s">
        <v>34</v>
      </c>
      <c r="D2435" s="64">
        <f t="shared" ref="D2435:D2498" si="76">-E2435+F2435+G2435</f>
        <v>71.124669999999995</v>
      </c>
      <c r="E2435" s="64"/>
      <c r="F2435" s="64">
        <v>71.124669999999995</v>
      </c>
      <c r="G2435" s="64">
        <v>0</v>
      </c>
    </row>
    <row r="2436" spans="1:7" s="60" customFormat="1" ht="16.5" hidden="1" customHeight="1" x14ac:dyDescent="0.25">
      <c r="A2436" s="49" t="str">
        <f t="shared" ref="A2436:A2499" si="77">IF(OR(D2436&lt;&gt;0,),"A","B")</f>
        <v>A</v>
      </c>
      <c r="B2436" s="61" t="s">
        <v>315</v>
      </c>
      <c r="C2436" s="61" t="s">
        <v>35</v>
      </c>
      <c r="D2436" s="62">
        <f t="shared" si="76"/>
        <v>87.259990000000002</v>
      </c>
      <c r="E2436" s="62"/>
      <c r="F2436" s="62">
        <v>87.259990000000002</v>
      </c>
      <c r="G2436" s="62">
        <v>0</v>
      </c>
    </row>
    <row r="2437" spans="1:7" s="60" customFormat="1" ht="26.25" hidden="1" thickBot="1" x14ac:dyDescent="0.3">
      <c r="A2437" s="49" t="str">
        <f t="shared" si="77"/>
        <v>A</v>
      </c>
      <c r="B2437" s="57" t="s">
        <v>1330</v>
      </c>
      <c r="C2437" s="58" t="s">
        <v>1331</v>
      </c>
      <c r="D2437" s="59">
        <f t="shared" si="76"/>
        <v>1309.6054799999999</v>
      </c>
      <c r="E2437" s="59"/>
      <c r="F2437" s="59">
        <v>1309.6054799999999</v>
      </c>
      <c r="G2437" s="59">
        <v>0</v>
      </c>
    </row>
    <row r="2438" spans="1:7" s="60" customFormat="1" ht="16.5" hidden="1" customHeight="1" thickTop="1" x14ac:dyDescent="0.25">
      <c r="A2438" s="49" t="str">
        <f t="shared" si="77"/>
        <v>A</v>
      </c>
      <c r="B2438" s="61" t="s">
        <v>315</v>
      </c>
      <c r="C2438" s="61" t="s">
        <v>18</v>
      </c>
      <c r="D2438" s="62">
        <f t="shared" si="76"/>
        <v>1298.55548</v>
      </c>
      <c r="E2438" s="62"/>
      <c r="F2438" s="62">
        <v>1298.55548</v>
      </c>
      <c r="G2438" s="62">
        <v>0</v>
      </c>
    </row>
    <row r="2439" spans="1:7" s="60" customFormat="1" ht="16.5" hidden="1" customHeight="1" x14ac:dyDescent="0.25">
      <c r="A2439" s="49" t="str">
        <f t="shared" si="77"/>
        <v>A</v>
      </c>
      <c r="B2439" s="63" t="s">
        <v>315</v>
      </c>
      <c r="C2439" s="63" t="s">
        <v>19</v>
      </c>
      <c r="D2439" s="64">
        <f t="shared" si="76"/>
        <v>1063.8507500000001</v>
      </c>
      <c r="E2439" s="64"/>
      <c r="F2439" s="64">
        <v>1063.8507500000001</v>
      </c>
      <c r="G2439" s="64">
        <v>0</v>
      </c>
    </row>
    <row r="2440" spans="1:7" s="60" customFormat="1" ht="16.5" hidden="1" customHeight="1" x14ac:dyDescent="0.25">
      <c r="A2440" s="49" t="str">
        <f t="shared" si="77"/>
        <v>A</v>
      </c>
      <c r="B2440" s="63" t="s">
        <v>315</v>
      </c>
      <c r="C2440" s="63" t="s">
        <v>20</v>
      </c>
      <c r="D2440" s="64">
        <f t="shared" si="76"/>
        <v>205.90876999999998</v>
      </c>
      <c r="E2440" s="64"/>
      <c r="F2440" s="64">
        <v>205.90876999999998</v>
      </c>
      <c r="G2440" s="64">
        <v>0</v>
      </c>
    </row>
    <row r="2441" spans="1:7" s="60" customFormat="1" ht="16.5" hidden="1" customHeight="1" x14ac:dyDescent="0.25">
      <c r="A2441" s="49" t="str">
        <f t="shared" si="77"/>
        <v>A</v>
      </c>
      <c r="B2441" s="63" t="s">
        <v>315</v>
      </c>
      <c r="C2441" s="63" t="s">
        <v>33</v>
      </c>
      <c r="D2441" s="64">
        <f t="shared" si="76"/>
        <v>20.92361</v>
      </c>
      <c r="E2441" s="64"/>
      <c r="F2441" s="64">
        <v>20.92361</v>
      </c>
      <c r="G2441" s="64">
        <v>0</v>
      </c>
    </row>
    <row r="2442" spans="1:7" s="60" customFormat="1" ht="16.5" hidden="1" customHeight="1" x14ac:dyDescent="0.25">
      <c r="A2442" s="49" t="str">
        <f t="shared" si="77"/>
        <v>A</v>
      </c>
      <c r="B2442" s="63" t="s">
        <v>315</v>
      </c>
      <c r="C2442" s="63" t="s">
        <v>34</v>
      </c>
      <c r="D2442" s="64">
        <f t="shared" si="76"/>
        <v>7.87235</v>
      </c>
      <c r="E2442" s="64"/>
      <c r="F2442" s="64">
        <v>7.87235</v>
      </c>
      <c r="G2442" s="64">
        <v>0</v>
      </c>
    </row>
    <row r="2443" spans="1:7" s="60" customFormat="1" ht="16.5" hidden="1" customHeight="1" x14ac:dyDescent="0.25">
      <c r="A2443" s="49" t="str">
        <f t="shared" si="77"/>
        <v>A</v>
      </c>
      <c r="B2443" s="61" t="s">
        <v>315</v>
      </c>
      <c r="C2443" s="61" t="s">
        <v>35</v>
      </c>
      <c r="D2443" s="62">
        <f t="shared" si="76"/>
        <v>11.05</v>
      </c>
      <c r="E2443" s="62"/>
      <c r="F2443" s="62">
        <v>11.05</v>
      </c>
      <c r="G2443" s="62">
        <v>0</v>
      </c>
    </row>
    <row r="2444" spans="1:7" s="60" customFormat="1" ht="26.25" hidden="1" thickBot="1" x14ac:dyDescent="0.3">
      <c r="A2444" s="49" t="str">
        <f t="shared" si="77"/>
        <v>A</v>
      </c>
      <c r="B2444" s="57" t="s">
        <v>1332</v>
      </c>
      <c r="C2444" s="58" t="s">
        <v>1333</v>
      </c>
      <c r="D2444" s="59">
        <f t="shared" si="76"/>
        <v>45461.96643</v>
      </c>
      <c r="E2444" s="59"/>
      <c r="F2444" s="59">
        <v>45461.96643</v>
      </c>
      <c r="G2444" s="59">
        <v>0</v>
      </c>
    </row>
    <row r="2445" spans="1:7" s="60" customFormat="1" ht="16.5" hidden="1" customHeight="1" thickTop="1" x14ac:dyDescent="0.25">
      <c r="A2445" s="49" t="str">
        <f t="shared" si="77"/>
        <v>A</v>
      </c>
      <c r="B2445" s="61" t="s">
        <v>315</v>
      </c>
      <c r="C2445" s="61" t="s">
        <v>18</v>
      </c>
      <c r="D2445" s="62">
        <f t="shared" si="76"/>
        <v>45348.281310000006</v>
      </c>
      <c r="E2445" s="62"/>
      <c r="F2445" s="62">
        <v>45348.281310000006</v>
      </c>
      <c r="G2445" s="62">
        <v>0</v>
      </c>
    </row>
    <row r="2446" spans="1:7" s="60" customFormat="1" ht="16.5" hidden="1" customHeight="1" x14ac:dyDescent="0.25">
      <c r="A2446" s="49" t="str">
        <f t="shared" si="77"/>
        <v>A</v>
      </c>
      <c r="B2446" s="63" t="s">
        <v>315</v>
      </c>
      <c r="C2446" s="63" t="s">
        <v>19</v>
      </c>
      <c r="D2446" s="64">
        <f t="shared" si="76"/>
        <v>39493.474050000004</v>
      </c>
      <c r="E2446" s="64"/>
      <c r="F2446" s="64">
        <v>39493.474050000004</v>
      </c>
      <c r="G2446" s="64">
        <v>0</v>
      </c>
    </row>
    <row r="2447" spans="1:7" s="60" customFormat="1" ht="16.5" hidden="1" customHeight="1" x14ac:dyDescent="0.25">
      <c r="A2447" s="49" t="str">
        <f t="shared" si="77"/>
        <v>A</v>
      </c>
      <c r="B2447" s="63" t="s">
        <v>315</v>
      </c>
      <c r="C2447" s="63" t="s">
        <v>20</v>
      </c>
      <c r="D2447" s="64">
        <f t="shared" si="76"/>
        <v>4977.1008700000002</v>
      </c>
      <c r="E2447" s="64"/>
      <c r="F2447" s="64">
        <v>4977.1008700000002</v>
      </c>
      <c r="G2447" s="64">
        <v>0</v>
      </c>
    </row>
    <row r="2448" spans="1:7" s="60" customFormat="1" ht="16.5" hidden="1" customHeight="1" x14ac:dyDescent="0.25">
      <c r="A2448" s="49" t="str">
        <f t="shared" si="77"/>
        <v>A</v>
      </c>
      <c r="B2448" s="63" t="s">
        <v>315</v>
      </c>
      <c r="C2448" s="63" t="s">
        <v>33</v>
      </c>
      <c r="D2448" s="64">
        <f t="shared" si="76"/>
        <v>712.58477000000005</v>
      </c>
      <c r="E2448" s="64"/>
      <c r="F2448" s="64">
        <v>712.58477000000005</v>
      </c>
      <c r="G2448" s="64">
        <v>0</v>
      </c>
    </row>
    <row r="2449" spans="1:7" s="60" customFormat="1" ht="16.5" hidden="1" customHeight="1" x14ac:dyDescent="0.25">
      <c r="A2449" s="49" t="str">
        <f t="shared" si="77"/>
        <v>A</v>
      </c>
      <c r="B2449" s="63" t="s">
        <v>315</v>
      </c>
      <c r="C2449" s="63" t="s">
        <v>34</v>
      </c>
      <c r="D2449" s="64">
        <f t="shared" si="76"/>
        <v>165.12162000000001</v>
      </c>
      <c r="E2449" s="64"/>
      <c r="F2449" s="64">
        <v>165.12162000000001</v>
      </c>
      <c r="G2449" s="64">
        <v>0</v>
      </c>
    </row>
    <row r="2450" spans="1:7" s="60" customFormat="1" ht="16.5" hidden="1" customHeight="1" x14ac:dyDescent="0.25">
      <c r="A2450" s="49" t="str">
        <f t="shared" si="77"/>
        <v>A</v>
      </c>
      <c r="B2450" s="61" t="s">
        <v>315</v>
      </c>
      <c r="C2450" s="61" t="s">
        <v>35</v>
      </c>
      <c r="D2450" s="62">
        <f t="shared" si="76"/>
        <v>113.68512</v>
      </c>
      <c r="E2450" s="62"/>
      <c r="F2450" s="62">
        <v>113.68512</v>
      </c>
      <c r="G2450" s="62">
        <v>0</v>
      </c>
    </row>
    <row r="2451" spans="1:7" s="60" customFormat="1" ht="26.25" hidden="1" thickBot="1" x14ac:dyDescent="0.3">
      <c r="A2451" s="49" t="str">
        <f t="shared" si="77"/>
        <v>A</v>
      </c>
      <c r="B2451" s="57" t="s">
        <v>1334</v>
      </c>
      <c r="C2451" s="58" t="s">
        <v>1335</v>
      </c>
      <c r="D2451" s="59">
        <f t="shared" si="76"/>
        <v>4748.4738399999997</v>
      </c>
      <c r="E2451" s="59"/>
      <c r="F2451" s="59">
        <v>4748.4738399999997</v>
      </c>
      <c r="G2451" s="59">
        <v>0</v>
      </c>
    </row>
    <row r="2452" spans="1:7" s="60" customFormat="1" ht="16.5" hidden="1" customHeight="1" thickTop="1" x14ac:dyDescent="0.25">
      <c r="A2452" s="49" t="str">
        <f t="shared" si="77"/>
        <v>A</v>
      </c>
      <c r="B2452" s="61" t="s">
        <v>315</v>
      </c>
      <c r="C2452" s="61" t="s">
        <v>18</v>
      </c>
      <c r="D2452" s="62">
        <f t="shared" si="76"/>
        <v>4739.5448399999996</v>
      </c>
      <c r="E2452" s="62"/>
      <c r="F2452" s="62">
        <v>4739.5448399999996</v>
      </c>
      <c r="G2452" s="62">
        <v>0</v>
      </c>
    </row>
    <row r="2453" spans="1:7" s="60" customFormat="1" ht="16.5" hidden="1" customHeight="1" x14ac:dyDescent="0.25">
      <c r="A2453" s="49" t="str">
        <f t="shared" si="77"/>
        <v>A</v>
      </c>
      <c r="B2453" s="63" t="s">
        <v>315</v>
      </c>
      <c r="C2453" s="63" t="s">
        <v>19</v>
      </c>
      <c r="D2453" s="64">
        <f t="shared" si="76"/>
        <v>3666.8196500000004</v>
      </c>
      <c r="E2453" s="64"/>
      <c r="F2453" s="64">
        <v>3666.8196500000004</v>
      </c>
      <c r="G2453" s="64">
        <v>0</v>
      </c>
    </row>
    <row r="2454" spans="1:7" s="60" customFormat="1" ht="16.5" hidden="1" customHeight="1" x14ac:dyDescent="0.25">
      <c r="A2454" s="49" t="str">
        <f t="shared" si="77"/>
        <v>A</v>
      </c>
      <c r="B2454" s="63" t="s">
        <v>315</v>
      </c>
      <c r="C2454" s="63" t="s">
        <v>20</v>
      </c>
      <c r="D2454" s="64">
        <f t="shared" si="76"/>
        <v>932.48992000000021</v>
      </c>
      <c r="E2454" s="64"/>
      <c r="F2454" s="64">
        <v>932.48992000000021</v>
      </c>
      <c r="G2454" s="64">
        <v>0</v>
      </c>
    </row>
    <row r="2455" spans="1:7" s="60" customFormat="1" ht="16.5" hidden="1" customHeight="1" x14ac:dyDescent="0.25">
      <c r="A2455" s="49" t="str">
        <f t="shared" si="77"/>
        <v>A</v>
      </c>
      <c r="B2455" s="63" t="s">
        <v>315</v>
      </c>
      <c r="C2455" s="63" t="s">
        <v>33</v>
      </c>
      <c r="D2455" s="64">
        <f t="shared" si="76"/>
        <v>80.850340000000003</v>
      </c>
      <c r="E2455" s="64"/>
      <c r="F2455" s="64">
        <v>80.850340000000003</v>
      </c>
      <c r="G2455" s="64">
        <v>0</v>
      </c>
    </row>
    <row r="2456" spans="1:7" s="60" customFormat="1" ht="16.5" hidden="1" customHeight="1" x14ac:dyDescent="0.25">
      <c r="A2456" s="49" t="str">
        <f t="shared" si="77"/>
        <v>A</v>
      </c>
      <c r="B2456" s="63" t="s">
        <v>315</v>
      </c>
      <c r="C2456" s="63" t="s">
        <v>34</v>
      </c>
      <c r="D2456" s="64">
        <f t="shared" si="76"/>
        <v>59.38492999999999</v>
      </c>
      <c r="E2456" s="64"/>
      <c r="F2456" s="64">
        <v>59.38492999999999</v>
      </c>
      <c r="G2456" s="64">
        <v>0</v>
      </c>
    </row>
    <row r="2457" spans="1:7" s="60" customFormat="1" ht="16.5" hidden="1" customHeight="1" x14ac:dyDescent="0.25">
      <c r="A2457" s="49" t="str">
        <f t="shared" si="77"/>
        <v>A</v>
      </c>
      <c r="B2457" s="61" t="s">
        <v>315</v>
      </c>
      <c r="C2457" s="61" t="s">
        <v>35</v>
      </c>
      <c r="D2457" s="62">
        <f t="shared" si="76"/>
        <v>8.9290000000000003</v>
      </c>
      <c r="E2457" s="62"/>
      <c r="F2457" s="62">
        <v>8.9290000000000003</v>
      </c>
      <c r="G2457" s="62">
        <v>0</v>
      </c>
    </row>
    <row r="2458" spans="1:7" s="60" customFormat="1" ht="26.25" hidden="1" thickBot="1" x14ac:dyDescent="0.3">
      <c r="A2458" s="49" t="str">
        <f t="shared" si="77"/>
        <v>A</v>
      </c>
      <c r="B2458" s="57" t="s">
        <v>1336</v>
      </c>
      <c r="C2458" s="58" t="s">
        <v>1337</v>
      </c>
      <c r="D2458" s="59">
        <f t="shared" si="76"/>
        <v>10110.776490000002</v>
      </c>
      <c r="E2458" s="59"/>
      <c r="F2458" s="59">
        <v>10110.776490000002</v>
      </c>
      <c r="G2458" s="59">
        <v>0</v>
      </c>
    </row>
    <row r="2459" spans="1:7" s="60" customFormat="1" ht="16.5" hidden="1" customHeight="1" thickTop="1" x14ac:dyDescent="0.25">
      <c r="A2459" s="49" t="str">
        <f t="shared" si="77"/>
        <v>A</v>
      </c>
      <c r="B2459" s="61" t="s">
        <v>315</v>
      </c>
      <c r="C2459" s="61" t="s">
        <v>18</v>
      </c>
      <c r="D2459" s="62">
        <f t="shared" si="76"/>
        <v>10102.716490000003</v>
      </c>
      <c r="E2459" s="62"/>
      <c r="F2459" s="62">
        <v>10102.716490000003</v>
      </c>
      <c r="G2459" s="62">
        <v>0</v>
      </c>
    </row>
    <row r="2460" spans="1:7" s="60" customFormat="1" ht="16.5" hidden="1" customHeight="1" x14ac:dyDescent="0.25">
      <c r="A2460" s="49" t="str">
        <f t="shared" si="77"/>
        <v>A</v>
      </c>
      <c r="B2460" s="63" t="s">
        <v>315</v>
      </c>
      <c r="C2460" s="63" t="s">
        <v>19</v>
      </c>
      <c r="D2460" s="64">
        <f t="shared" si="76"/>
        <v>7902.3230199999998</v>
      </c>
      <c r="E2460" s="64"/>
      <c r="F2460" s="64">
        <v>7902.3230199999998</v>
      </c>
      <c r="G2460" s="64">
        <v>0</v>
      </c>
    </row>
    <row r="2461" spans="1:7" s="60" customFormat="1" ht="16.5" hidden="1" customHeight="1" x14ac:dyDescent="0.25">
      <c r="A2461" s="49" t="str">
        <f t="shared" si="77"/>
        <v>A</v>
      </c>
      <c r="B2461" s="63" t="s">
        <v>315</v>
      </c>
      <c r="C2461" s="63" t="s">
        <v>20</v>
      </c>
      <c r="D2461" s="64">
        <f t="shared" si="76"/>
        <v>1998.6868399999998</v>
      </c>
      <c r="E2461" s="64"/>
      <c r="F2461" s="64">
        <v>1998.6868399999998</v>
      </c>
      <c r="G2461" s="64">
        <v>0</v>
      </c>
    </row>
    <row r="2462" spans="1:7" s="60" customFormat="1" ht="16.5" hidden="1" customHeight="1" x14ac:dyDescent="0.25">
      <c r="A2462" s="49" t="str">
        <f t="shared" si="77"/>
        <v>A</v>
      </c>
      <c r="B2462" s="63" t="s">
        <v>315</v>
      </c>
      <c r="C2462" s="63" t="s">
        <v>33</v>
      </c>
      <c r="D2462" s="64">
        <f t="shared" si="76"/>
        <v>157.37491999999997</v>
      </c>
      <c r="E2462" s="64"/>
      <c r="F2462" s="64">
        <v>157.37491999999997</v>
      </c>
      <c r="G2462" s="64">
        <v>0</v>
      </c>
    </row>
    <row r="2463" spans="1:7" s="60" customFormat="1" ht="16.5" hidden="1" customHeight="1" x14ac:dyDescent="0.25">
      <c r="A2463" s="49" t="str">
        <f t="shared" si="77"/>
        <v>A</v>
      </c>
      <c r="B2463" s="63" t="s">
        <v>315</v>
      </c>
      <c r="C2463" s="63" t="s">
        <v>34</v>
      </c>
      <c r="D2463" s="64">
        <f t="shared" si="76"/>
        <v>44.331710000000008</v>
      </c>
      <c r="E2463" s="64"/>
      <c r="F2463" s="64">
        <v>44.331710000000008</v>
      </c>
      <c r="G2463" s="64">
        <v>0</v>
      </c>
    </row>
    <row r="2464" spans="1:7" s="60" customFormat="1" ht="16.5" hidden="1" customHeight="1" x14ac:dyDescent="0.25">
      <c r="A2464" s="49" t="str">
        <f t="shared" si="77"/>
        <v>A</v>
      </c>
      <c r="B2464" s="61" t="s">
        <v>315</v>
      </c>
      <c r="C2464" s="61" t="s">
        <v>35</v>
      </c>
      <c r="D2464" s="62">
        <f t="shared" si="76"/>
        <v>8.06</v>
      </c>
      <c r="E2464" s="62"/>
      <c r="F2464" s="62">
        <v>8.06</v>
      </c>
      <c r="G2464" s="62">
        <v>0</v>
      </c>
    </row>
    <row r="2465" spans="1:7" s="60" customFormat="1" ht="26.25" hidden="1" thickBot="1" x14ac:dyDescent="0.3">
      <c r="A2465" s="49" t="str">
        <f t="shared" si="77"/>
        <v>A</v>
      </c>
      <c r="B2465" s="57" t="s">
        <v>1338</v>
      </c>
      <c r="C2465" s="58" t="s">
        <v>1339</v>
      </c>
      <c r="D2465" s="59">
        <f t="shared" si="76"/>
        <v>12322.980150000001</v>
      </c>
      <c r="E2465" s="59"/>
      <c r="F2465" s="59">
        <v>12322.980150000001</v>
      </c>
      <c r="G2465" s="59">
        <v>0</v>
      </c>
    </row>
    <row r="2466" spans="1:7" s="60" customFormat="1" ht="16.5" hidden="1" customHeight="1" thickTop="1" x14ac:dyDescent="0.25">
      <c r="A2466" s="49" t="str">
        <f t="shared" si="77"/>
        <v>A</v>
      </c>
      <c r="B2466" s="61" t="s">
        <v>315</v>
      </c>
      <c r="C2466" s="61" t="s">
        <v>18</v>
      </c>
      <c r="D2466" s="62">
        <f t="shared" si="76"/>
        <v>12263.07015</v>
      </c>
      <c r="E2466" s="62"/>
      <c r="F2466" s="62">
        <v>12263.07015</v>
      </c>
      <c r="G2466" s="62">
        <v>0</v>
      </c>
    </row>
    <row r="2467" spans="1:7" s="60" customFormat="1" ht="16.5" hidden="1" customHeight="1" x14ac:dyDescent="0.25">
      <c r="A2467" s="49" t="str">
        <f t="shared" si="77"/>
        <v>A</v>
      </c>
      <c r="B2467" s="63" t="s">
        <v>315</v>
      </c>
      <c r="C2467" s="63" t="s">
        <v>19</v>
      </c>
      <c r="D2467" s="64">
        <f t="shared" si="76"/>
        <v>10303.106250000001</v>
      </c>
      <c r="E2467" s="64"/>
      <c r="F2467" s="64">
        <v>10303.106250000001</v>
      </c>
      <c r="G2467" s="64">
        <v>0</v>
      </c>
    </row>
    <row r="2468" spans="1:7" s="60" customFormat="1" ht="16.5" hidden="1" customHeight="1" x14ac:dyDescent="0.25">
      <c r="A2468" s="49" t="str">
        <f t="shared" si="77"/>
        <v>A</v>
      </c>
      <c r="B2468" s="63" t="s">
        <v>315</v>
      </c>
      <c r="C2468" s="63" t="s">
        <v>20</v>
      </c>
      <c r="D2468" s="64">
        <f t="shared" si="76"/>
        <v>1522.36834</v>
      </c>
      <c r="E2468" s="64"/>
      <c r="F2468" s="64">
        <v>1522.36834</v>
      </c>
      <c r="G2468" s="64">
        <v>0</v>
      </c>
    </row>
    <row r="2469" spans="1:7" s="60" customFormat="1" ht="16.5" hidden="1" customHeight="1" x14ac:dyDescent="0.25">
      <c r="A2469" s="49" t="str">
        <f t="shared" si="77"/>
        <v>A</v>
      </c>
      <c r="B2469" s="63" t="s">
        <v>315</v>
      </c>
      <c r="C2469" s="63" t="s">
        <v>33</v>
      </c>
      <c r="D2469" s="64">
        <f t="shared" si="76"/>
        <v>353.30072999999999</v>
      </c>
      <c r="E2469" s="64"/>
      <c r="F2469" s="64">
        <v>353.30072999999999</v>
      </c>
      <c r="G2469" s="64">
        <v>0</v>
      </c>
    </row>
    <row r="2470" spans="1:7" s="60" customFormat="1" ht="16.5" hidden="1" customHeight="1" x14ac:dyDescent="0.25">
      <c r="A2470" s="49" t="str">
        <f t="shared" si="77"/>
        <v>A</v>
      </c>
      <c r="B2470" s="63" t="s">
        <v>315</v>
      </c>
      <c r="C2470" s="63" t="s">
        <v>34</v>
      </c>
      <c r="D2470" s="64">
        <f t="shared" si="76"/>
        <v>84.294830000000005</v>
      </c>
      <c r="E2470" s="64"/>
      <c r="F2470" s="64">
        <v>84.294830000000005</v>
      </c>
      <c r="G2470" s="64">
        <v>0</v>
      </c>
    </row>
    <row r="2471" spans="1:7" s="60" customFormat="1" ht="16.5" hidden="1" customHeight="1" x14ac:dyDescent="0.25">
      <c r="A2471" s="49" t="str">
        <f t="shared" si="77"/>
        <v>A</v>
      </c>
      <c r="B2471" s="61" t="s">
        <v>315</v>
      </c>
      <c r="C2471" s="61" t="s">
        <v>35</v>
      </c>
      <c r="D2471" s="62">
        <f t="shared" si="76"/>
        <v>59.91</v>
      </c>
      <c r="E2471" s="62"/>
      <c r="F2471" s="62">
        <v>59.91</v>
      </c>
      <c r="G2471" s="62">
        <v>0</v>
      </c>
    </row>
    <row r="2472" spans="1:7" s="60" customFormat="1" ht="26.25" hidden="1" thickBot="1" x14ac:dyDescent="0.3">
      <c r="A2472" s="49" t="str">
        <f t="shared" si="77"/>
        <v>A</v>
      </c>
      <c r="B2472" s="57" t="s">
        <v>1340</v>
      </c>
      <c r="C2472" s="58" t="s">
        <v>1341</v>
      </c>
      <c r="D2472" s="59">
        <f t="shared" si="76"/>
        <v>5031.6845599999997</v>
      </c>
      <c r="E2472" s="59"/>
      <c r="F2472" s="59">
        <v>5031.6845599999997</v>
      </c>
      <c r="G2472" s="59">
        <v>0</v>
      </c>
    </row>
    <row r="2473" spans="1:7" s="60" customFormat="1" ht="16.5" hidden="1" customHeight="1" thickTop="1" x14ac:dyDescent="0.25">
      <c r="A2473" s="49" t="str">
        <f t="shared" si="77"/>
        <v>A</v>
      </c>
      <c r="B2473" s="61" t="s">
        <v>315</v>
      </c>
      <c r="C2473" s="61" t="s">
        <v>18</v>
      </c>
      <c r="D2473" s="62">
        <f t="shared" si="76"/>
        <v>5015.1075599999995</v>
      </c>
      <c r="E2473" s="62"/>
      <c r="F2473" s="62">
        <v>5015.1075599999995</v>
      </c>
      <c r="G2473" s="62">
        <v>0</v>
      </c>
    </row>
    <row r="2474" spans="1:7" s="60" customFormat="1" ht="16.5" hidden="1" customHeight="1" x14ac:dyDescent="0.25">
      <c r="A2474" s="49" t="str">
        <f t="shared" si="77"/>
        <v>A</v>
      </c>
      <c r="B2474" s="63" t="s">
        <v>315</v>
      </c>
      <c r="C2474" s="63" t="s">
        <v>19</v>
      </c>
      <c r="D2474" s="64">
        <f t="shared" si="76"/>
        <v>3888.5605099999998</v>
      </c>
      <c r="E2474" s="64"/>
      <c r="F2474" s="64">
        <v>3888.5605099999998</v>
      </c>
      <c r="G2474" s="64">
        <v>0</v>
      </c>
    </row>
    <row r="2475" spans="1:7" s="60" customFormat="1" ht="16.5" hidden="1" customHeight="1" x14ac:dyDescent="0.25">
      <c r="A2475" s="49" t="str">
        <f t="shared" si="77"/>
        <v>A</v>
      </c>
      <c r="B2475" s="63" t="s">
        <v>315</v>
      </c>
      <c r="C2475" s="63" t="s">
        <v>20</v>
      </c>
      <c r="D2475" s="64">
        <f t="shared" si="76"/>
        <v>1032.1829</v>
      </c>
      <c r="E2475" s="64"/>
      <c r="F2475" s="64">
        <v>1032.1829</v>
      </c>
      <c r="G2475" s="64">
        <v>0</v>
      </c>
    </row>
    <row r="2476" spans="1:7" s="60" customFormat="1" ht="16.5" hidden="1" customHeight="1" x14ac:dyDescent="0.25">
      <c r="A2476" s="49" t="str">
        <f t="shared" si="77"/>
        <v>A</v>
      </c>
      <c r="B2476" s="63" t="s">
        <v>315</v>
      </c>
      <c r="C2476" s="63" t="s">
        <v>33</v>
      </c>
      <c r="D2476" s="64">
        <f t="shared" si="76"/>
        <v>39.402149999999999</v>
      </c>
      <c r="E2476" s="64"/>
      <c r="F2476" s="64">
        <v>39.402149999999999</v>
      </c>
      <c r="G2476" s="64">
        <v>0</v>
      </c>
    </row>
    <row r="2477" spans="1:7" s="60" customFormat="1" ht="16.5" hidden="1" customHeight="1" x14ac:dyDescent="0.25">
      <c r="A2477" s="49" t="str">
        <f t="shared" si="77"/>
        <v>A</v>
      </c>
      <c r="B2477" s="63" t="s">
        <v>315</v>
      </c>
      <c r="C2477" s="63" t="s">
        <v>34</v>
      </c>
      <c r="D2477" s="64">
        <f t="shared" si="76"/>
        <v>54.962000000000003</v>
      </c>
      <c r="E2477" s="64"/>
      <c r="F2477" s="64">
        <v>54.962000000000003</v>
      </c>
      <c r="G2477" s="64">
        <v>0</v>
      </c>
    </row>
    <row r="2478" spans="1:7" s="60" customFormat="1" ht="16.5" hidden="1" customHeight="1" x14ac:dyDescent="0.25">
      <c r="A2478" s="49" t="str">
        <f t="shared" si="77"/>
        <v>A</v>
      </c>
      <c r="B2478" s="61" t="s">
        <v>315</v>
      </c>
      <c r="C2478" s="61" t="s">
        <v>35</v>
      </c>
      <c r="D2478" s="62">
        <f t="shared" si="76"/>
        <v>16.577000000000002</v>
      </c>
      <c r="E2478" s="62"/>
      <c r="F2478" s="62">
        <v>16.577000000000002</v>
      </c>
      <c r="G2478" s="62">
        <v>0</v>
      </c>
    </row>
    <row r="2479" spans="1:7" s="60" customFormat="1" ht="26.25" hidden="1" thickBot="1" x14ac:dyDescent="0.3">
      <c r="A2479" s="49" t="str">
        <f t="shared" si="77"/>
        <v>A</v>
      </c>
      <c r="B2479" s="57" t="s">
        <v>1342</v>
      </c>
      <c r="C2479" s="58" t="s">
        <v>1343</v>
      </c>
      <c r="D2479" s="59">
        <f t="shared" si="76"/>
        <v>8429.8770199999999</v>
      </c>
      <c r="E2479" s="59"/>
      <c r="F2479" s="59">
        <v>8429.8770199999999</v>
      </c>
      <c r="G2479" s="59">
        <v>0</v>
      </c>
    </row>
    <row r="2480" spans="1:7" s="60" customFormat="1" ht="16.5" hidden="1" customHeight="1" thickTop="1" x14ac:dyDescent="0.25">
      <c r="A2480" s="49" t="str">
        <f t="shared" si="77"/>
        <v>A</v>
      </c>
      <c r="B2480" s="61" t="s">
        <v>315</v>
      </c>
      <c r="C2480" s="61" t="s">
        <v>18</v>
      </c>
      <c r="D2480" s="62">
        <f t="shared" si="76"/>
        <v>8388.7870199999998</v>
      </c>
      <c r="E2480" s="62"/>
      <c r="F2480" s="62">
        <v>8388.7870199999998</v>
      </c>
      <c r="G2480" s="62">
        <v>0</v>
      </c>
    </row>
    <row r="2481" spans="1:7" s="60" customFormat="1" ht="16.5" hidden="1" customHeight="1" x14ac:dyDescent="0.25">
      <c r="A2481" s="49" t="str">
        <f t="shared" si="77"/>
        <v>A</v>
      </c>
      <c r="B2481" s="63" t="s">
        <v>315</v>
      </c>
      <c r="C2481" s="63" t="s">
        <v>19</v>
      </c>
      <c r="D2481" s="64">
        <f t="shared" si="76"/>
        <v>6634.834350000001</v>
      </c>
      <c r="E2481" s="64"/>
      <c r="F2481" s="64">
        <v>6634.834350000001</v>
      </c>
      <c r="G2481" s="64">
        <v>0</v>
      </c>
    </row>
    <row r="2482" spans="1:7" s="60" customFormat="1" ht="16.5" hidden="1" customHeight="1" x14ac:dyDescent="0.25">
      <c r="A2482" s="49" t="str">
        <f t="shared" si="77"/>
        <v>A</v>
      </c>
      <c r="B2482" s="63" t="s">
        <v>315</v>
      </c>
      <c r="C2482" s="63" t="s">
        <v>20</v>
      </c>
      <c r="D2482" s="64">
        <f t="shared" si="76"/>
        <v>1567.4253799999999</v>
      </c>
      <c r="E2482" s="64"/>
      <c r="F2482" s="64">
        <v>1567.4253799999999</v>
      </c>
      <c r="G2482" s="64">
        <v>0</v>
      </c>
    </row>
    <row r="2483" spans="1:7" s="60" customFormat="1" ht="16.5" hidden="1" customHeight="1" x14ac:dyDescent="0.25">
      <c r="A2483" s="49" t="str">
        <f t="shared" si="77"/>
        <v>A</v>
      </c>
      <c r="B2483" s="63" t="s">
        <v>315</v>
      </c>
      <c r="C2483" s="63" t="s">
        <v>33</v>
      </c>
      <c r="D2483" s="64">
        <f t="shared" si="76"/>
        <v>128.84445000000002</v>
      </c>
      <c r="E2483" s="64"/>
      <c r="F2483" s="64">
        <v>128.84445000000002</v>
      </c>
      <c r="G2483" s="64">
        <v>0</v>
      </c>
    </row>
    <row r="2484" spans="1:7" s="60" customFormat="1" ht="16.5" hidden="1" customHeight="1" x14ac:dyDescent="0.25">
      <c r="A2484" s="49" t="str">
        <f t="shared" si="77"/>
        <v>A</v>
      </c>
      <c r="B2484" s="63" t="s">
        <v>315</v>
      </c>
      <c r="C2484" s="63" t="s">
        <v>34</v>
      </c>
      <c r="D2484" s="64">
        <f t="shared" si="76"/>
        <v>57.682839999999999</v>
      </c>
      <c r="E2484" s="64"/>
      <c r="F2484" s="64">
        <v>57.682839999999999</v>
      </c>
      <c r="G2484" s="64">
        <v>0</v>
      </c>
    </row>
    <row r="2485" spans="1:7" s="60" customFormat="1" ht="16.5" hidden="1" customHeight="1" x14ac:dyDescent="0.25">
      <c r="A2485" s="49" t="str">
        <f t="shared" si="77"/>
        <v>A</v>
      </c>
      <c r="B2485" s="61" t="s">
        <v>315</v>
      </c>
      <c r="C2485" s="61" t="s">
        <v>35</v>
      </c>
      <c r="D2485" s="62">
        <f t="shared" si="76"/>
        <v>41.09</v>
      </c>
      <c r="E2485" s="62"/>
      <c r="F2485" s="62">
        <v>41.09</v>
      </c>
      <c r="G2485" s="62">
        <v>0</v>
      </c>
    </row>
    <row r="2486" spans="1:7" s="60" customFormat="1" ht="26.25" hidden="1" thickBot="1" x14ac:dyDescent="0.3">
      <c r="A2486" s="49" t="str">
        <f t="shared" si="77"/>
        <v>A</v>
      </c>
      <c r="B2486" s="57" t="s">
        <v>1344</v>
      </c>
      <c r="C2486" s="58" t="s">
        <v>1345</v>
      </c>
      <c r="D2486" s="59">
        <f t="shared" si="76"/>
        <v>17245.698009999996</v>
      </c>
      <c r="E2486" s="59"/>
      <c r="F2486" s="59">
        <v>17245.698009999996</v>
      </c>
      <c r="G2486" s="59">
        <v>0</v>
      </c>
    </row>
    <row r="2487" spans="1:7" s="60" customFormat="1" ht="16.5" hidden="1" customHeight="1" thickTop="1" x14ac:dyDescent="0.25">
      <c r="A2487" s="49" t="str">
        <f t="shared" si="77"/>
        <v>A</v>
      </c>
      <c r="B2487" s="61" t="s">
        <v>315</v>
      </c>
      <c r="C2487" s="61" t="s">
        <v>18</v>
      </c>
      <c r="D2487" s="62">
        <f t="shared" si="76"/>
        <v>17232.628009999997</v>
      </c>
      <c r="E2487" s="62"/>
      <c r="F2487" s="62">
        <v>17232.628009999997</v>
      </c>
      <c r="G2487" s="62">
        <v>0</v>
      </c>
    </row>
    <row r="2488" spans="1:7" s="60" customFormat="1" ht="16.5" hidden="1" customHeight="1" x14ac:dyDescent="0.25">
      <c r="A2488" s="49" t="str">
        <f t="shared" si="77"/>
        <v>A</v>
      </c>
      <c r="B2488" s="63" t="s">
        <v>315</v>
      </c>
      <c r="C2488" s="63" t="s">
        <v>19</v>
      </c>
      <c r="D2488" s="64">
        <f t="shared" si="76"/>
        <v>14425.266669999999</v>
      </c>
      <c r="E2488" s="64"/>
      <c r="F2488" s="64">
        <v>14425.266669999999</v>
      </c>
      <c r="G2488" s="64">
        <v>0</v>
      </c>
    </row>
    <row r="2489" spans="1:7" s="60" customFormat="1" ht="16.5" hidden="1" customHeight="1" x14ac:dyDescent="0.25">
      <c r="A2489" s="49" t="str">
        <f t="shared" si="77"/>
        <v>A</v>
      </c>
      <c r="B2489" s="63" t="s">
        <v>315</v>
      </c>
      <c r="C2489" s="63" t="s">
        <v>20</v>
      </c>
      <c r="D2489" s="64">
        <f t="shared" si="76"/>
        <v>2524.8792599999997</v>
      </c>
      <c r="E2489" s="64"/>
      <c r="F2489" s="64">
        <v>2524.8792599999997</v>
      </c>
      <c r="G2489" s="64">
        <v>0</v>
      </c>
    </row>
    <row r="2490" spans="1:7" s="60" customFormat="1" ht="16.5" hidden="1" customHeight="1" x14ac:dyDescent="0.25">
      <c r="A2490" s="49" t="str">
        <f t="shared" si="77"/>
        <v>A</v>
      </c>
      <c r="B2490" s="63" t="s">
        <v>315</v>
      </c>
      <c r="C2490" s="63" t="s">
        <v>33</v>
      </c>
      <c r="D2490" s="64">
        <f t="shared" si="76"/>
        <v>204.51432</v>
      </c>
      <c r="E2490" s="64"/>
      <c r="F2490" s="64">
        <v>204.51432</v>
      </c>
      <c r="G2490" s="64">
        <v>0</v>
      </c>
    </row>
    <row r="2491" spans="1:7" s="60" customFormat="1" ht="16.5" hidden="1" customHeight="1" x14ac:dyDescent="0.25">
      <c r="A2491" s="49" t="str">
        <f t="shared" si="77"/>
        <v>A</v>
      </c>
      <c r="B2491" s="63" t="s">
        <v>315</v>
      </c>
      <c r="C2491" s="63" t="s">
        <v>34</v>
      </c>
      <c r="D2491" s="64">
        <f t="shared" si="76"/>
        <v>77.967759999999998</v>
      </c>
      <c r="E2491" s="64"/>
      <c r="F2491" s="64">
        <v>77.967759999999998</v>
      </c>
      <c r="G2491" s="64">
        <v>0</v>
      </c>
    </row>
    <row r="2492" spans="1:7" s="60" customFormat="1" ht="16.5" hidden="1" customHeight="1" x14ac:dyDescent="0.25">
      <c r="A2492" s="49" t="str">
        <f t="shared" si="77"/>
        <v>A</v>
      </c>
      <c r="B2492" s="61" t="s">
        <v>315</v>
      </c>
      <c r="C2492" s="61" t="s">
        <v>35</v>
      </c>
      <c r="D2492" s="62">
        <f t="shared" si="76"/>
        <v>13.07</v>
      </c>
      <c r="E2492" s="62"/>
      <c r="F2492" s="62">
        <v>13.07</v>
      </c>
      <c r="G2492" s="62">
        <v>0</v>
      </c>
    </row>
    <row r="2493" spans="1:7" s="60" customFormat="1" ht="26.25" hidden="1" thickBot="1" x14ac:dyDescent="0.3">
      <c r="A2493" s="49" t="str">
        <f t="shared" si="77"/>
        <v>A</v>
      </c>
      <c r="B2493" s="57" t="s">
        <v>1346</v>
      </c>
      <c r="C2493" s="58" t="s">
        <v>1347</v>
      </c>
      <c r="D2493" s="59">
        <f t="shared" si="76"/>
        <v>3664.8721399999995</v>
      </c>
      <c r="E2493" s="59"/>
      <c r="F2493" s="59">
        <v>3664.8721399999995</v>
      </c>
      <c r="G2493" s="59">
        <v>0</v>
      </c>
    </row>
    <row r="2494" spans="1:7" s="60" customFormat="1" ht="16.5" hidden="1" customHeight="1" thickTop="1" x14ac:dyDescent="0.25">
      <c r="A2494" s="49" t="str">
        <f t="shared" si="77"/>
        <v>A</v>
      </c>
      <c r="B2494" s="61" t="s">
        <v>315</v>
      </c>
      <c r="C2494" s="61" t="s">
        <v>18</v>
      </c>
      <c r="D2494" s="62">
        <f t="shared" si="76"/>
        <v>3623.2705899999996</v>
      </c>
      <c r="E2494" s="62"/>
      <c r="F2494" s="62">
        <v>3623.2705899999996</v>
      </c>
      <c r="G2494" s="62">
        <v>0</v>
      </c>
    </row>
    <row r="2495" spans="1:7" s="60" customFormat="1" ht="16.5" hidden="1" customHeight="1" x14ac:dyDescent="0.25">
      <c r="A2495" s="49" t="str">
        <f t="shared" si="77"/>
        <v>A</v>
      </c>
      <c r="B2495" s="63" t="s">
        <v>315</v>
      </c>
      <c r="C2495" s="63" t="s">
        <v>19</v>
      </c>
      <c r="D2495" s="64">
        <f t="shared" si="76"/>
        <v>2862.6056899999999</v>
      </c>
      <c r="E2495" s="64"/>
      <c r="F2495" s="64">
        <v>2862.6056899999999</v>
      </c>
      <c r="G2495" s="64">
        <v>0</v>
      </c>
    </row>
    <row r="2496" spans="1:7" s="60" customFormat="1" ht="16.5" hidden="1" customHeight="1" x14ac:dyDescent="0.25">
      <c r="A2496" s="49" t="str">
        <f t="shared" si="77"/>
        <v>A</v>
      </c>
      <c r="B2496" s="63" t="s">
        <v>315</v>
      </c>
      <c r="C2496" s="63" t="s">
        <v>20</v>
      </c>
      <c r="D2496" s="64">
        <f t="shared" si="76"/>
        <v>700.08569999999997</v>
      </c>
      <c r="E2496" s="64"/>
      <c r="F2496" s="64">
        <v>700.08569999999997</v>
      </c>
      <c r="G2496" s="64">
        <v>0</v>
      </c>
    </row>
    <row r="2497" spans="1:7" s="60" customFormat="1" ht="16.5" hidden="1" customHeight="1" x14ac:dyDescent="0.25">
      <c r="A2497" s="49" t="str">
        <f t="shared" si="77"/>
        <v>A</v>
      </c>
      <c r="B2497" s="63" t="s">
        <v>315</v>
      </c>
      <c r="C2497" s="63" t="s">
        <v>33</v>
      </c>
      <c r="D2497" s="64">
        <f t="shared" si="76"/>
        <v>28.866070000000001</v>
      </c>
      <c r="E2497" s="64"/>
      <c r="F2497" s="64">
        <v>28.866070000000001</v>
      </c>
      <c r="G2497" s="64">
        <v>0</v>
      </c>
    </row>
    <row r="2498" spans="1:7" s="60" customFormat="1" ht="16.5" hidden="1" customHeight="1" x14ac:dyDescent="0.25">
      <c r="A2498" s="49" t="str">
        <f t="shared" si="77"/>
        <v>A</v>
      </c>
      <c r="B2498" s="63" t="s">
        <v>315</v>
      </c>
      <c r="C2498" s="63" t="s">
        <v>34</v>
      </c>
      <c r="D2498" s="64">
        <f t="shared" si="76"/>
        <v>31.713129999999996</v>
      </c>
      <c r="E2498" s="64"/>
      <c r="F2498" s="64">
        <v>31.713129999999996</v>
      </c>
      <c r="G2498" s="64">
        <v>0</v>
      </c>
    </row>
    <row r="2499" spans="1:7" s="60" customFormat="1" ht="16.5" hidden="1" customHeight="1" x14ac:dyDescent="0.25">
      <c r="A2499" s="49" t="str">
        <f t="shared" si="77"/>
        <v>A</v>
      </c>
      <c r="B2499" s="61" t="s">
        <v>315</v>
      </c>
      <c r="C2499" s="61" t="s">
        <v>35</v>
      </c>
      <c r="D2499" s="62">
        <f t="shared" ref="D2499:D2562" si="78">-E2499+F2499+G2499</f>
        <v>41.601550000000003</v>
      </c>
      <c r="E2499" s="62"/>
      <c r="F2499" s="62">
        <v>41.601550000000003</v>
      </c>
      <c r="G2499" s="62">
        <v>0</v>
      </c>
    </row>
    <row r="2500" spans="1:7" s="60" customFormat="1" ht="26.25" hidden="1" thickBot="1" x14ac:dyDescent="0.3">
      <c r="A2500" s="49" t="str">
        <f t="shared" ref="A2500:A2563" si="79">IF(OR(D2500&lt;&gt;0,),"A","B")</f>
        <v>A</v>
      </c>
      <c r="B2500" s="57" t="s">
        <v>1348</v>
      </c>
      <c r="C2500" s="58" t="s">
        <v>1349</v>
      </c>
      <c r="D2500" s="59">
        <f t="shared" si="78"/>
        <v>11972.30984</v>
      </c>
      <c r="E2500" s="59"/>
      <c r="F2500" s="59">
        <v>11972.30984</v>
      </c>
      <c r="G2500" s="59">
        <v>0</v>
      </c>
    </row>
    <row r="2501" spans="1:7" s="60" customFormat="1" ht="16.5" hidden="1" customHeight="1" thickTop="1" x14ac:dyDescent="0.25">
      <c r="A2501" s="49" t="str">
        <f t="shared" si="79"/>
        <v>A</v>
      </c>
      <c r="B2501" s="61" t="s">
        <v>315</v>
      </c>
      <c r="C2501" s="61" t="s">
        <v>18</v>
      </c>
      <c r="D2501" s="62">
        <f t="shared" si="78"/>
        <v>11947.789839999999</v>
      </c>
      <c r="E2501" s="62"/>
      <c r="F2501" s="62">
        <v>11947.789839999999</v>
      </c>
      <c r="G2501" s="62">
        <v>0</v>
      </c>
    </row>
    <row r="2502" spans="1:7" s="60" customFormat="1" ht="16.5" hidden="1" customHeight="1" x14ac:dyDescent="0.25">
      <c r="A2502" s="49" t="str">
        <f t="shared" si="79"/>
        <v>A</v>
      </c>
      <c r="B2502" s="63" t="s">
        <v>315</v>
      </c>
      <c r="C2502" s="63" t="s">
        <v>19</v>
      </c>
      <c r="D2502" s="64">
        <f t="shared" si="78"/>
        <v>9765.8484100000005</v>
      </c>
      <c r="E2502" s="64"/>
      <c r="F2502" s="64">
        <v>9765.8484100000005</v>
      </c>
      <c r="G2502" s="64">
        <v>0</v>
      </c>
    </row>
    <row r="2503" spans="1:7" s="60" customFormat="1" ht="16.5" hidden="1" customHeight="1" x14ac:dyDescent="0.25">
      <c r="A2503" s="49" t="str">
        <f t="shared" si="79"/>
        <v>A</v>
      </c>
      <c r="B2503" s="63" t="s">
        <v>315</v>
      </c>
      <c r="C2503" s="63" t="s">
        <v>20</v>
      </c>
      <c r="D2503" s="64">
        <f t="shared" si="78"/>
        <v>1934.50686</v>
      </c>
      <c r="E2503" s="64"/>
      <c r="F2503" s="64">
        <v>1934.50686</v>
      </c>
      <c r="G2503" s="64">
        <v>0</v>
      </c>
    </row>
    <row r="2504" spans="1:7" s="60" customFormat="1" ht="16.5" hidden="1" customHeight="1" x14ac:dyDescent="0.25">
      <c r="A2504" s="49" t="str">
        <f t="shared" si="79"/>
        <v>A</v>
      </c>
      <c r="B2504" s="63" t="s">
        <v>315</v>
      </c>
      <c r="C2504" s="63" t="s">
        <v>33</v>
      </c>
      <c r="D2504" s="64">
        <f t="shared" si="78"/>
        <v>179.94368</v>
      </c>
      <c r="E2504" s="64"/>
      <c r="F2504" s="64">
        <v>179.94368</v>
      </c>
      <c r="G2504" s="64">
        <v>0</v>
      </c>
    </row>
    <row r="2505" spans="1:7" s="60" customFormat="1" ht="16.5" hidden="1" customHeight="1" x14ac:dyDescent="0.25">
      <c r="A2505" s="49" t="str">
        <f t="shared" si="79"/>
        <v>A</v>
      </c>
      <c r="B2505" s="63" t="s">
        <v>315</v>
      </c>
      <c r="C2505" s="63" t="s">
        <v>34</v>
      </c>
      <c r="D2505" s="64">
        <f t="shared" si="78"/>
        <v>67.490889999999993</v>
      </c>
      <c r="E2505" s="64"/>
      <c r="F2505" s="64">
        <v>67.490889999999993</v>
      </c>
      <c r="G2505" s="64">
        <v>0</v>
      </c>
    </row>
    <row r="2506" spans="1:7" s="60" customFormat="1" ht="16.5" hidden="1" customHeight="1" x14ac:dyDescent="0.25">
      <c r="A2506" s="49" t="str">
        <f t="shared" si="79"/>
        <v>A</v>
      </c>
      <c r="B2506" s="61" t="s">
        <v>315</v>
      </c>
      <c r="C2506" s="61" t="s">
        <v>35</v>
      </c>
      <c r="D2506" s="62">
        <f t="shared" si="78"/>
        <v>24.52</v>
      </c>
      <c r="E2506" s="62"/>
      <c r="F2506" s="62">
        <v>24.52</v>
      </c>
      <c r="G2506" s="62">
        <v>0</v>
      </c>
    </row>
    <row r="2507" spans="1:7" s="60" customFormat="1" ht="26.25" hidden="1" thickBot="1" x14ac:dyDescent="0.3">
      <c r="A2507" s="49" t="str">
        <f t="shared" si="79"/>
        <v>A</v>
      </c>
      <c r="B2507" s="57" t="s">
        <v>1350</v>
      </c>
      <c r="C2507" s="58" t="s">
        <v>1351</v>
      </c>
      <c r="D2507" s="59">
        <f t="shared" si="78"/>
        <v>4204.0893999999998</v>
      </c>
      <c r="E2507" s="59"/>
      <c r="F2507" s="59">
        <v>2313.2282</v>
      </c>
      <c r="G2507" s="59">
        <v>1890.8612000000001</v>
      </c>
    </row>
    <row r="2508" spans="1:7" s="60" customFormat="1" ht="16.5" hidden="1" customHeight="1" thickTop="1" x14ac:dyDescent="0.25">
      <c r="A2508" s="49" t="str">
        <f t="shared" si="79"/>
        <v>A</v>
      </c>
      <c r="B2508" s="61" t="s">
        <v>315</v>
      </c>
      <c r="C2508" s="61" t="s">
        <v>18</v>
      </c>
      <c r="D2508" s="62">
        <f t="shared" si="78"/>
        <v>2354.3694</v>
      </c>
      <c r="E2508" s="62"/>
      <c r="F2508" s="62">
        <v>2313.2282</v>
      </c>
      <c r="G2508" s="62">
        <v>41.141199999999998</v>
      </c>
    </row>
    <row r="2509" spans="1:7" s="60" customFormat="1" ht="16.5" hidden="1" customHeight="1" x14ac:dyDescent="0.25">
      <c r="A2509" s="49" t="str">
        <f t="shared" si="79"/>
        <v>A</v>
      </c>
      <c r="B2509" s="63" t="s">
        <v>315</v>
      </c>
      <c r="C2509" s="63" t="s">
        <v>20</v>
      </c>
      <c r="D2509" s="64">
        <f t="shared" si="78"/>
        <v>2054.2809299999999</v>
      </c>
      <c r="E2509" s="64"/>
      <c r="F2509" s="64">
        <v>2013.2282</v>
      </c>
      <c r="G2509" s="64">
        <v>41.052729999999997</v>
      </c>
    </row>
    <row r="2510" spans="1:7" s="60" customFormat="1" ht="16.5" hidden="1" customHeight="1" x14ac:dyDescent="0.25">
      <c r="A2510" s="49" t="str">
        <f t="shared" si="79"/>
        <v>A</v>
      </c>
      <c r="B2510" s="63" t="s">
        <v>315</v>
      </c>
      <c r="C2510" s="63" t="s">
        <v>3</v>
      </c>
      <c r="D2510" s="64">
        <f t="shared" si="78"/>
        <v>300</v>
      </c>
      <c r="E2510" s="64"/>
      <c r="F2510" s="64">
        <v>300</v>
      </c>
      <c r="G2510" s="64">
        <v>0</v>
      </c>
    </row>
    <row r="2511" spans="1:7" s="60" customFormat="1" ht="16.5" hidden="1" customHeight="1" x14ac:dyDescent="0.25">
      <c r="A2511" s="49" t="str">
        <f t="shared" si="79"/>
        <v>A</v>
      </c>
      <c r="B2511" s="63" t="s">
        <v>315</v>
      </c>
      <c r="C2511" s="63" t="s">
        <v>34</v>
      </c>
      <c r="D2511" s="64">
        <f t="shared" si="78"/>
        <v>8.8469999999999993E-2</v>
      </c>
      <c r="E2511" s="64"/>
      <c r="F2511" s="64">
        <v>0</v>
      </c>
      <c r="G2511" s="64">
        <v>8.8469999999999993E-2</v>
      </c>
    </row>
    <row r="2512" spans="1:7" s="60" customFormat="1" ht="16.5" hidden="1" customHeight="1" x14ac:dyDescent="0.25">
      <c r="A2512" s="49" t="str">
        <f t="shared" si="79"/>
        <v>A</v>
      </c>
      <c r="B2512" s="61" t="s">
        <v>315</v>
      </c>
      <c r="C2512" s="61" t="s">
        <v>35</v>
      </c>
      <c r="D2512" s="62">
        <f t="shared" si="78"/>
        <v>1849.72</v>
      </c>
      <c r="E2512" s="62"/>
      <c r="F2512" s="62">
        <v>0</v>
      </c>
      <c r="G2512" s="62">
        <v>1849.72</v>
      </c>
    </row>
    <row r="2513" spans="1:7" s="60" customFormat="1" ht="26.25" hidden="1" thickBot="1" x14ac:dyDescent="0.3">
      <c r="A2513" s="49" t="str">
        <f t="shared" si="79"/>
        <v>A</v>
      </c>
      <c r="B2513" s="57" t="s">
        <v>1352</v>
      </c>
      <c r="C2513" s="58" t="s">
        <v>1353</v>
      </c>
      <c r="D2513" s="59">
        <f t="shared" si="78"/>
        <v>597.30819999999994</v>
      </c>
      <c r="E2513" s="59"/>
      <c r="F2513" s="59">
        <v>597.30819999999994</v>
      </c>
      <c r="G2513" s="59">
        <v>0</v>
      </c>
    </row>
    <row r="2514" spans="1:7" s="60" customFormat="1" ht="16.5" hidden="1" customHeight="1" thickTop="1" x14ac:dyDescent="0.25">
      <c r="A2514" s="49" t="str">
        <f t="shared" si="79"/>
        <v>A</v>
      </c>
      <c r="B2514" s="61" t="s">
        <v>315</v>
      </c>
      <c r="C2514" s="61" t="s">
        <v>18</v>
      </c>
      <c r="D2514" s="62">
        <f t="shared" si="78"/>
        <v>597.30819999999994</v>
      </c>
      <c r="E2514" s="62"/>
      <c r="F2514" s="62">
        <v>597.30819999999994</v>
      </c>
      <c r="G2514" s="62">
        <v>0</v>
      </c>
    </row>
    <row r="2515" spans="1:7" s="60" customFormat="1" ht="16.5" hidden="1" customHeight="1" x14ac:dyDescent="0.25">
      <c r="A2515" s="49" t="str">
        <f t="shared" si="79"/>
        <v>A</v>
      </c>
      <c r="B2515" s="63" t="s">
        <v>315</v>
      </c>
      <c r="C2515" s="63" t="s">
        <v>20</v>
      </c>
      <c r="D2515" s="64">
        <f t="shared" si="78"/>
        <v>297.30819999999994</v>
      </c>
      <c r="E2515" s="64"/>
      <c r="F2515" s="64">
        <v>297.30819999999994</v>
      </c>
      <c r="G2515" s="64">
        <v>0</v>
      </c>
    </row>
    <row r="2516" spans="1:7" s="60" customFormat="1" ht="16.5" hidden="1" customHeight="1" x14ac:dyDescent="0.25">
      <c r="A2516" s="49" t="str">
        <f t="shared" si="79"/>
        <v>A</v>
      </c>
      <c r="B2516" s="63" t="s">
        <v>315</v>
      </c>
      <c r="C2516" s="63" t="s">
        <v>3</v>
      </c>
      <c r="D2516" s="64">
        <f t="shared" si="78"/>
        <v>300</v>
      </c>
      <c r="E2516" s="64"/>
      <c r="F2516" s="64">
        <v>300</v>
      </c>
      <c r="G2516" s="64">
        <v>0</v>
      </c>
    </row>
    <row r="2517" spans="1:7" s="60" customFormat="1" ht="39" hidden="1" thickBot="1" x14ac:dyDescent="0.3">
      <c r="A2517" s="49" t="str">
        <f t="shared" si="79"/>
        <v>A</v>
      </c>
      <c r="B2517" s="57" t="s">
        <v>1354</v>
      </c>
      <c r="C2517" s="58" t="s">
        <v>1355</v>
      </c>
      <c r="D2517" s="59">
        <f t="shared" si="78"/>
        <v>9.2051999999999996</v>
      </c>
      <c r="E2517" s="59"/>
      <c r="F2517" s="59">
        <v>0</v>
      </c>
      <c r="G2517" s="59">
        <v>9.2051999999999996</v>
      </c>
    </row>
    <row r="2518" spans="1:7" s="60" customFormat="1" ht="16.5" hidden="1" customHeight="1" thickTop="1" x14ac:dyDescent="0.25">
      <c r="A2518" s="49" t="str">
        <f t="shared" si="79"/>
        <v>A</v>
      </c>
      <c r="B2518" s="61" t="s">
        <v>315</v>
      </c>
      <c r="C2518" s="61" t="s">
        <v>18</v>
      </c>
      <c r="D2518" s="62">
        <f t="shared" si="78"/>
        <v>9.2051999999999996</v>
      </c>
      <c r="E2518" s="62"/>
      <c r="F2518" s="62">
        <v>0</v>
      </c>
      <c r="G2518" s="62">
        <v>9.2051999999999996</v>
      </c>
    </row>
    <row r="2519" spans="1:7" s="60" customFormat="1" ht="16.5" hidden="1" customHeight="1" x14ac:dyDescent="0.25">
      <c r="A2519" s="49" t="str">
        <f t="shared" si="79"/>
        <v>A</v>
      </c>
      <c r="B2519" s="63" t="s">
        <v>315</v>
      </c>
      <c r="C2519" s="63" t="s">
        <v>20</v>
      </c>
      <c r="D2519" s="64">
        <f t="shared" si="78"/>
        <v>9.1167300000000004</v>
      </c>
      <c r="E2519" s="64"/>
      <c r="F2519" s="64">
        <v>0</v>
      </c>
      <c r="G2519" s="64">
        <v>9.1167300000000004</v>
      </c>
    </row>
    <row r="2520" spans="1:7" s="60" customFormat="1" ht="16.5" hidden="1" customHeight="1" x14ac:dyDescent="0.25">
      <c r="A2520" s="49" t="str">
        <f t="shared" si="79"/>
        <v>A</v>
      </c>
      <c r="B2520" s="63" t="s">
        <v>315</v>
      </c>
      <c r="C2520" s="63" t="s">
        <v>34</v>
      </c>
      <c r="D2520" s="64">
        <f t="shared" si="78"/>
        <v>8.8469999999999993E-2</v>
      </c>
      <c r="E2520" s="64"/>
      <c r="F2520" s="64">
        <v>0</v>
      </c>
      <c r="G2520" s="64">
        <v>8.8469999999999993E-2</v>
      </c>
    </row>
    <row r="2521" spans="1:7" s="60" customFormat="1" ht="39" hidden="1" thickBot="1" x14ac:dyDescent="0.3">
      <c r="A2521" s="49" t="str">
        <f t="shared" si="79"/>
        <v>A</v>
      </c>
      <c r="B2521" s="57" t="s">
        <v>1356</v>
      </c>
      <c r="C2521" s="58" t="s">
        <v>1357</v>
      </c>
      <c r="D2521" s="59">
        <f t="shared" si="78"/>
        <v>1715.92</v>
      </c>
      <c r="E2521" s="59"/>
      <c r="F2521" s="59">
        <v>1715.92</v>
      </c>
      <c r="G2521" s="59">
        <v>0</v>
      </c>
    </row>
    <row r="2522" spans="1:7" s="60" customFormat="1" ht="16.5" hidden="1" customHeight="1" thickTop="1" x14ac:dyDescent="0.25">
      <c r="A2522" s="49" t="str">
        <f t="shared" si="79"/>
        <v>A</v>
      </c>
      <c r="B2522" s="61" t="s">
        <v>315</v>
      </c>
      <c r="C2522" s="61" t="s">
        <v>18</v>
      </c>
      <c r="D2522" s="62">
        <f t="shared" si="78"/>
        <v>1715.92</v>
      </c>
      <c r="E2522" s="62"/>
      <c r="F2522" s="62">
        <v>1715.92</v>
      </c>
      <c r="G2522" s="62">
        <v>0</v>
      </c>
    </row>
    <row r="2523" spans="1:7" s="60" customFormat="1" ht="16.5" hidden="1" customHeight="1" x14ac:dyDescent="0.25">
      <c r="A2523" s="49" t="str">
        <f t="shared" si="79"/>
        <v>A</v>
      </c>
      <c r="B2523" s="63" t="s">
        <v>315</v>
      </c>
      <c r="C2523" s="63" t="s">
        <v>20</v>
      </c>
      <c r="D2523" s="64">
        <f t="shared" si="78"/>
        <v>1715.92</v>
      </c>
      <c r="E2523" s="64"/>
      <c r="F2523" s="64">
        <v>1715.92</v>
      </c>
      <c r="G2523" s="64">
        <v>0</v>
      </c>
    </row>
    <row r="2524" spans="1:7" s="60" customFormat="1" ht="39" hidden="1" thickBot="1" x14ac:dyDescent="0.3">
      <c r="A2524" s="49" t="str">
        <f t="shared" si="79"/>
        <v>A</v>
      </c>
      <c r="B2524" s="57" t="s">
        <v>1358</v>
      </c>
      <c r="C2524" s="58" t="s">
        <v>1359</v>
      </c>
      <c r="D2524" s="59">
        <f t="shared" si="78"/>
        <v>1881.6559999999999</v>
      </c>
      <c r="E2524" s="59"/>
      <c r="F2524" s="59">
        <v>0</v>
      </c>
      <c r="G2524" s="59">
        <v>1881.6559999999999</v>
      </c>
    </row>
    <row r="2525" spans="1:7" s="60" customFormat="1" ht="16.5" hidden="1" customHeight="1" thickTop="1" x14ac:dyDescent="0.25">
      <c r="A2525" s="49" t="str">
        <f t="shared" si="79"/>
        <v>A</v>
      </c>
      <c r="B2525" s="61" t="s">
        <v>315</v>
      </c>
      <c r="C2525" s="61" t="s">
        <v>18</v>
      </c>
      <c r="D2525" s="62">
        <f t="shared" si="78"/>
        <v>31.936</v>
      </c>
      <c r="E2525" s="62"/>
      <c r="F2525" s="62">
        <v>0</v>
      </c>
      <c r="G2525" s="62">
        <v>31.936</v>
      </c>
    </row>
    <row r="2526" spans="1:7" s="60" customFormat="1" ht="16.5" hidden="1" customHeight="1" x14ac:dyDescent="0.25">
      <c r="A2526" s="49" t="str">
        <f t="shared" si="79"/>
        <v>A</v>
      </c>
      <c r="B2526" s="63" t="s">
        <v>315</v>
      </c>
      <c r="C2526" s="63" t="s">
        <v>20</v>
      </c>
      <c r="D2526" s="64">
        <f t="shared" si="78"/>
        <v>31.936</v>
      </c>
      <c r="E2526" s="64"/>
      <c r="F2526" s="64">
        <v>0</v>
      </c>
      <c r="G2526" s="64">
        <v>31.936</v>
      </c>
    </row>
    <row r="2527" spans="1:7" s="60" customFormat="1" ht="16.5" hidden="1" customHeight="1" x14ac:dyDescent="0.25">
      <c r="A2527" s="49" t="str">
        <f t="shared" si="79"/>
        <v>A</v>
      </c>
      <c r="B2527" s="61" t="s">
        <v>315</v>
      </c>
      <c r="C2527" s="61" t="s">
        <v>35</v>
      </c>
      <c r="D2527" s="62">
        <f t="shared" si="78"/>
        <v>1849.72</v>
      </c>
      <c r="E2527" s="62"/>
      <c r="F2527" s="62">
        <v>0</v>
      </c>
      <c r="G2527" s="62">
        <v>1849.72</v>
      </c>
    </row>
    <row r="2528" spans="1:7" ht="15.75" thickBot="1" x14ac:dyDescent="0.3">
      <c r="A2528" s="49" t="str">
        <f t="shared" si="79"/>
        <v>A</v>
      </c>
      <c r="B2528" s="50" t="s">
        <v>1360</v>
      </c>
      <c r="C2528" s="51" t="s">
        <v>1361</v>
      </c>
      <c r="D2528" s="52">
        <f t="shared" si="78"/>
        <v>71039.336169999995</v>
      </c>
      <c r="E2528" s="52"/>
      <c r="F2528" s="52">
        <v>71039.336169999995</v>
      </c>
      <c r="G2528" s="52">
        <v>0</v>
      </c>
    </row>
    <row r="2529" spans="1:7" ht="16.5" customHeight="1" thickTop="1" x14ac:dyDescent="0.25">
      <c r="A2529" s="49" t="str">
        <f t="shared" si="79"/>
        <v>A</v>
      </c>
      <c r="B2529" s="53" t="s">
        <v>315</v>
      </c>
      <c r="C2529" s="53" t="s">
        <v>18</v>
      </c>
      <c r="D2529" s="54">
        <f t="shared" si="78"/>
        <v>69531.588369999998</v>
      </c>
      <c r="E2529" s="54"/>
      <c r="F2529" s="54">
        <v>69531.588369999998</v>
      </c>
      <c r="G2529" s="54">
        <v>0</v>
      </c>
    </row>
    <row r="2530" spans="1:7" ht="16.5" customHeight="1" x14ac:dyDescent="0.25">
      <c r="A2530" s="49" t="str">
        <f t="shared" si="79"/>
        <v>A</v>
      </c>
      <c r="B2530" s="55" t="s">
        <v>315</v>
      </c>
      <c r="C2530" s="55" t="s">
        <v>19</v>
      </c>
      <c r="D2530" s="56">
        <f t="shared" si="78"/>
        <v>51645.274109999998</v>
      </c>
      <c r="E2530" s="56"/>
      <c r="F2530" s="56">
        <v>51645.274109999998</v>
      </c>
      <c r="G2530" s="56">
        <v>0</v>
      </c>
    </row>
    <row r="2531" spans="1:7" ht="16.5" customHeight="1" x14ac:dyDescent="0.25">
      <c r="A2531" s="49" t="str">
        <f t="shared" si="79"/>
        <v>A</v>
      </c>
      <c r="B2531" s="55" t="s">
        <v>315</v>
      </c>
      <c r="C2531" s="55" t="s">
        <v>20</v>
      </c>
      <c r="D2531" s="56">
        <f t="shared" si="78"/>
        <v>14145.462399999999</v>
      </c>
      <c r="E2531" s="56"/>
      <c r="F2531" s="56">
        <v>14145.462399999999</v>
      </c>
      <c r="G2531" s="56">
        <v>0</v>
      </c>
    </row>
    <row r="2532" spans="1:7" ht="16.5" customHeight="1" x14ac:dyDescent="0.25">
      <c r="A2532" s="49" t="str">
        <f t="shared" si="79"/>
        <v>A</v>
      </c>
      <c r="B2532" s="55" t="s">
        <v>315</v>
      </c>
      <c r="C2532" s="55" t="s">
        <v>33</v>
      </c>
      <c r="D2532" s="56">
        <f t="shared" si="78"/>
        <v>1709.1825200000003</v>
      </c>
      <c r="E2532" s="56"/>
      <c r="F2532" s="56">
        <v>1709.1825200000003</v>
      </c>
      <c r="G2532" s="56">
        <v>0</v>
      </c>
    </row>
    <row r="2533" spans="1:7" ht="16.5" customHeight="1" x14ac:dyDescent="0.25">
      <c r="A2533" s="49" t="str">
        <f t="shared" si="79"/>
        <v>A</v>
      </c>
      <c r="B2533" s="55" t="s">
        <v>315</v>
      </c>
      <c r="C2533" s="55" t="s">
        <v>34</v>
      </c>
      <c r="D2533" s="56">
        <f t="shared" si="78"/>
        <v>2031.6693399999999</v>
      </c>
      <c r="E2533" s="56"/>
      <c r="F2533" s="56">
        <v>2031.6693399999999</v>
      </c>
      <c r="G2533" s="56">
        <v>0</v>
      </c>
    </row>
    <row r="2534" spans="1:7" ht="16.5" customHeight="1" x14ac:dyDescent="0.25">
      <c r="A2534" s="49" t="str">
        <f t="shared" si="79"/>
        <v>A</v>
      </c>
      <c r="B2534" s="53" t="s">
        <v>315</v>
      </c>
      <c r="C2534" s="53" t="s">
        <v>35</v>
      </c>
      <c r="D2534" s="54">
        <f t="shared" si="78"/>
        <v>1507.7478000000001</v>
      </c>
      <c r="E2534" s="54"/>
      <c r="F2534" s="54">
        <v>1507.7478000000001</v>
      </c>
      <c r="G2534" s="54">
        <v>0</v>
      </c>
    </row>
    <row r="2535" spans="1:7" s="60" customFormat="1" ht="15.75" hidden="1" thickBot="1" x14ac:dyDescent="0.3">
      <c r="A2535" s="49" t="str">
        <f t="shared" si="79"/>
        <v>A</v>
      </c>
      <c r="B2535" s="57" t="s">
        <v>1362</v>
      </c>
      <c r="C2535" s="58" t="s">
        <v>1363</v>
      </c>
      <c r="D2535" s="59">
        <f t="shared" si="78"/>
        <v>24021.692729999999</v>
      </c>
      <c r="E2535" s="59"/>
      <c r="F2535" s="59">
        <v>24021.692729999999</v>
      </c>
      <c r="G2535" s="59">
        <v>0</v>
      </c>
    </row>
    <row r="2536" spans="1:7" s="60" customFormat="1" ht="16.5" hidden="1" customHeight="1" thickTop="1" x14ac:dyDescent="0.25">
      <c r="A2536" s="49" t="str">
        <f t="shared" si="79"/>
        <v>A</v>
      </c>
      <c r="B2536" s="61" t="s">
        <v>315</v>
      </c>
      <c r="C2536" s="61" t="s">
        <v>18</v>
      </c>
      <c r="D2536" s="62">
        <f t="shared" si="78"/>
        <v>22525.212549999997</v>
      </c>
      <c r="E2536" s="62"/>
      <c r="F2536" s="62">
        <v>22525.212549999997</v>
      </c>
      <c r="G2536" s="62">
        <v>0</v>
      </c>
    </row>
    <row r="2537" spans="1:7" s="60" customFormat="1" ht="16.5" hidden="1" customHeight="1" x14ac:dyDescent="0.25">
      <c r="A2537" s="49" t="str">
        <f t="shared" si="79"/>
        <v>A</v>
      </c>
      <c r="B2537" s="63" t="s">
        <v>315</v>
      </c>
      <c r="C2537" s="63" t="s">
        <v>19</v>
      </c>
      <c r="D2537" s="64">
        <f t="shared" si="78"/>
        <v>8628.6120500000015</v>
      </c>
      <c r="E2537" s="64"/>
      <c r="F2537" s="64">
        <v>8628.6120500000015</v>
      </c>
      <c r="G2537" s="64">
        <v>0</v>
      </c>
    </row>
    <row r="2538" spans="1:7" s="60" customFormat="1" ht="16.5" hidden="1" customHeight="1" x14ac:dyDescent="0.25">
      <c r="A2538" s="49" t="str">
        <f t="shared" si="79"/>
        <v>A</v>
      </c>
      <c r="B2538" s="63" t="s">
        <v>315</v>
      </c>
      <c r="C2538" s="63" t="s">
        <v>20</v>
      </c>
      <c r="D2538" s="64">
        <f t="shared" si="78"/>
        <v>11441.64911</v>
      </c>
      <c r="E2538" s="64"/>
      <c r="F2538" s="64">
        <v>11441.64911</v>
      </c>
      <c r="G2538" s="64">
        <v>0</v>
      </c>
    </row>
    <row r="2539" spans="1:7" s="60" customFormat="1" ht="16.5" hidden="1" customHeight="1" x14ac:dyDescent="0.25">
      <c r="A2539" s="49" t="str">
        <f t="shared" si="79"/>
        <v>A</v>
      </c>
      <c r="B2539" s="63" t="s">
        <v>315</v>
      </c>
      <c r="C2539" s="63" t="s">
        <v>33</v>
      </c>
      <c r="D2539" s="64">
        <f t="shared" si="78"/>
        <v>435.10480999999999</v>
      </c>
      <c r="E2539" s="64"/>
      <c r="F2539" s="64">
        <v>435.10480999999999</v>
      </c>
      <c r="G2539" s="64">
        <v>0</v>
      </c>
    </row>
    <row r="2540" spans="1:7" s="60" customFormat="1" ht="16.5" hidden="1" customHeight="1" x14ac:dyDescent="0.25">
      <c r="A2540" s="49" t="str">
        <f t="shared" si="79"/>
        <v>A</v>
      </c>
      <c r="B2540" s="63" t="s">
        <v>315</v>
      </c>
      <c r="C2540" s="63" t="s">
        <v>34</v>
      </c>
      <c r="D2540" s="64">
        <f t="shared" si="78"/>
        <v>2019.8465800000001</v>
      </c>
      <c r="E2540" s="64"/>
      <c r="F2540" s="64">
        <v>2019.8465800000001</v>
      </c>
      <c r="G2540" s="64">
        <v>0</v>
      </c>
    </row>
    <row r="2541" spans="1:7" s="60" customFormat="1" ht="16.5" hidden="1" customHeight="1" x14ac:dyDescent="0.25">
      <c r="A2541" s="49" t="str">
        <f t="shared" si="79"/>
        <v>A</v>
      </c>
      <c r="B2541" s="61" t="s">
        <v>315</v>
      </c>
      <c r="C2541" s="61" t="s">
        <v>35</v>
      </c>
      <c r="D2541" s="62">
        <f t="shared" si="78"/>
        <v>1496.48018</v>
      </c>
      <c r="E2541" s="62"/>
      <c r="F2541" s="62">
        <v>1496.48018</v>
      </c>
      <c r="G2541" s="62">
        <v>0</v>
      </c>
    </row>
    <row r="2542" spans="1:7" s="60" customFormat="1" ht="39" hidden="1" thickBot="1" x14ac:dyDescent="0.3">
      <c r="A2542" s="49" t="str">
        <f t="shared" si="79"/>
        <v>A</v>
      </c>
      <c r="B2542" s="57" t="s">
        <v>1364</v>
      </c>
      <c r="C2542" s="58" t="s">
        <v>1365</v>
      </c>
      <c r="D2542" s="59">
        <f t="shared" si="78"/>
        <v>5354.4081100000003</v>
      </c>
      <c r="E2542" s="59"/>
      <c r="F2542" s="59">
        <v>5354.4081100000003</v>
      </c>
      <c r="G2542" s="59">
        <v>0</v>
      </c>
    </row>
    <row r="2543" spans="1:7" s="60" customFormat="1" ht="16.5" hidden="1" customHeight="1" thickTop="1" x14ac:dyDescent="0.25">
      <c r="A2543" s="49" t="str">
        <f t="shared" si="79"/>
        <v>A</v>
      </c>
      <c r="B2543" s="61" t="s">
        <v>315</v>
      </c>
      <c r="C2543" s="61" t="s">
        <v>18</v>
      </c>
      <c r="D2543" s="62">
        <f t="shared" si="78"/>
        <v>5354.4081100000003</v>
      </c>
      <c r="E2543" s="62"/>
      <c r="F2543" s="62">
        <v>5354.4081100000003</v>
      </c>
      <c r="G2543" s="62">
        <v>0</v>
      </c>
    </row>
    <row r="2544" spans="1:7" s="60" customFormat="1" ht="16.5" hidden="1" customHeight="1" x14ac:dyDescent="0.25">
      <c r="A2544" s="49" t="str">
        <f t="shared" si="79"/>
        <v>A</v>
      </c>
      <c r="B2544" s="63" t="s">
        <v>315</v>
      </c>
      <c r="C2544" s="63" t="s">
        <v>19</v>
      </c>
      <c r="D2544" s="64">
        <f t="shared" si="78"/>
        <v>4850.1408500000007</v>
      </c>
      <c r="E2544" s="64"/>
      <c r="F2544" s="64">
        <v>4850.1408500000007</v>
      </c>
      <c r="G2544" s="64">
        <v>0</v>
      </c>
    </row>
    <row r="2545" spans="1:7" s="60" customFormat="1" ht="16.5" hidden="1" customHeight="1" x14ac:dyDescent="0.25">
      <c r="A2545" s="49" t="str">
        <f t="shared" si="79"/>
        <v>A</v>
      </c>
      <c r="B2545" s="63" t="s">
        <v>315</v>
      </c>
      <c r="C2545" s="63" t="s">
        <v>20</v>
      </c>
      <c r="D2545" s="64">
        <f t="shared" si="78"/>
        <v>339.99867</v>
      </c>
      <c r="E2545" s="64"/>
      <c r="F2545" s="64">
        <v>339.99867</v>
      </c>
      <c r="G2545" s="64">
        <v>0</v>
      </c>
    </row>
    <row r="2546" spans="1:7" s="60" customFormat="1" ht="16.5" hidden="1" customHeight="1" x14ac:dyDescent="0.25">
      <c r="A2546" s="49" t="str">
        <f t="shared" si="79"/>
        <v>A</v>
      </c>
      <c r="B2546" s="63" t="s">
        <v>315</v>
      </c>
      <c r="C2546" s="63" t="s">
        <v>33</v>
      </c>
      <c r="D2546" s="64">
        <f t="shared" si="78"/>
        <v>162.43007</v>
      </c>
      <c r="E2546" s="64"/>
      <c r="F2546" s="64">
        <v>162.43007</v>
      </c>
      <c r="G2546" s="64">
        <v>0</v>
      </c>
    </row>
    <row r="2547" spans="1:7" s="60" customFormat="1" ht="16.5" hidden="1" customHeight="1" x14ac:dyDescent="0.25">
      <c r="A2547" s="49" t="str">
        <f t="shared" si="79"/>
        <v>A</v>
      </c>
      <c r="B2547" s="63" t="s">
        <v>315</v>
      </c>
      <c r="C2547" s="63" t="s">
        <v>34</v>
      </c>
      <c r="D2547" s="64">
        <f t="shared" si="78"/>
        <v>1.8385199999999999</v>
      </c>
      <c r="E2547" s="64"/>
      <c r="F2547" s="64">
        <v>1.8385199999999999</v>
      </c>
      <c r="G2547" s="64">
        <v>0</v>
      </c>
    </row>
    <row r="2548" spans="1:7" s="60" customFormat="1" ht="26.25" hidden="1" thickBot="1" x14ac:dyDescent="0.3">
      <c r="A2548" s="49" t="str">
        <f t="shared" si="79"/>
        <v>A</v>
      </c>
      <c r="B2548" s="57" t="s">
        <v>1366</v>
      </c>
      <c r="C2548" s="58" t="s">
        <v>1367</v>
      </c>
      <c r="D2548" s="59">
        <f t="shared" si="78"/>
        <v>8032.7866399999994</v>
      </c>
      <c r="E2548" s="59"/>
      <c r="F2548" s="59">
        <v>8032.7866399999994</v>
      </c>
      <c r="G2548" s="59">
        <v>0</v>
      </c>
    </row>
    <row r="2549" spans="1:7" s="60" customFormat="1" ht="16.5" hidden="1" customHeight="1" thickTop="1" x14ac:dyDescent="0.25">
      <c r="A2549" s="49" t="str">
        <f t="shared" si="79"/>
        <v>A</v>
      </c>
      <c r="B2549" s="61" t="s">
        <v>315</v>
      </c>
      <c r="C2549" s="61" t="s">
        <v>18</v>
      </c>
      <c r="D2549" s="62">
        <f t="shared" si="78"/>
        <v>8030.5911699999997</v>
      </c>
      <c r="E2549" s="62"/>
      <c r="F2549" s="62">
        <v>8030.5911699999997</v>
      </c>
      <c r="G2549" s="62">
        <v>0</v>
      </c>
    </row>
    <row r="2550" spans="1:7" s="60" customFormat="1" ht="16.5" hidden="1" customHeight="1" x14ac:dyDescent="0.25">
      <c r="A2550" s="49" t="str">
        <f t="shared" si="79"/>
        <v>A</v>
      </c>
      <c r="B2550" s="63" t="s">
        <v>315</v>
      </c>
      <c r="C2550" s="63" t="s">
        <v>19</v>
      </c>
      <c r="D2550" s="64">
        <f t="shared" si="78"/>
        <v>6976.1475499999997</v>
      </c>
      <c r="E2550" s="64"/>
      <c r="F2550" s="64">
        <v>6976.1475499999997</v>
      </c>
      <c r="G2550" s="64">
        <v>0</v>
      </c>
    </row>
    <row r="2551" spans="1:7" s="60" customFormat="1" ht="16.5" hidden="1" customHeight="1" x14ac:dyDescent="0.25">
      <c r="A2551" s="49" t="str">
        <f t="shared" si="79"/>
        <v>A</v>
      </c>
      <c r="B2551" s="63" t="s">
        <v>315</v>
      </c>
      <c r="C2551" s="63" t="s">
        <v>20</v>
      </c>
      <c r="D2551" s="64">
        <f t="shared" si="78"/>
        <v>943.96765999999991</v>
      </c>
      <c r="E2551" s="64"/>
      <c r="F2551" s="64">
        <v>943.96765999999991</v>
      </c>
      <c r="G2551" s="64">
        <v>0</v>
      </c>
    </row>
    <row r="2552" spans="1:7" s="60" customFormat="1" ht="16.5" hidden="1" customHeight="1" x14ac:dyDescent="0.25">
      <c r="A2552" s="49" t="str">
        <f t="shared" si="79"/>
        <v>A</v>
      </c>
      <c r="B2552" s="63" t="s">
        <v>315</v>
      </c>
      <c r="C2552" s="63" t="s">
        <v>33</v>
      </c>
      <c r="D2552" s="64">
        <f t="shared" si="78"/>
        <v>108.22876000000001</v>
      </c>
      <c r="E2552" s="64"/>
      <c r="F2552" s="64">
        <v>108.22876000000001</v>
      </c>
      <c r="G2552" s="64">
        <v>0</v>
      </c>
    </row>
    <row r="2553" spans="1:7" s="60" customFormat="1" ht="16.5" hidden="1" customHeight="1" x14ac:dyDescent="0.25">
      <c r="A2553" s="49" t="str">
        <f t="shared" si="79"/>
        <v>A</v>
      </c>
      <c r="B2553" s="63" t="s">
        <v>315</v>
      </c>
      <c r="C2553" s="63" t="s">
        <v>34</v>
      </c>
      <c r="D2553" s="64">
        <f t="shared" si="78"/>
        <v>2.2471999999999999</v>
      </c>
      <c r="E2553" s="64"/>
      <c r="F2553" s="64">
        <v>2.2471999999999999</v>
      </c>
      <c r="G2553" s="64">
        <v>0</v>
      </c>
    </row>
    <row r="2554" spans="1:7" s="60" customFormat="1" ht="16.5" hidden="1" customHeight="1" x14ac:dyDescent="0.25">
      <c r="A2554" s="49" t="str">
        <f t="shared" si="79"/>
        <v>A</v>
      </c>
      <c r="B2554" s="61" t="s">
        <v>315</v>
      </c>
      <c r="C2554" s="61" t="s">
        <v>35</v>
      </c>
      <c r="D2554" s="62">
        <f t="shared" si="78"/>
        <v>2.1954699999999998</v>
      </c>
      <c r="E2554" s="62"/>
      <c r="F2554" s="62">
        <v>2.1954699999999998</v>
      </c>
      <c r="G2554" s="62">
        <v>0</v>
      </c>
    </row>
    <row r="2555" spans="1:7" s="60" customFormat="1" ht="39" hidden="1" thickBot="1" x14ac:dyDescent="0.3">
      <c r="A2555" s="49" t="str">
        <f t="shared" si="79"/>
        <v>A</v>
      </c>
      <c r="B2555" s="57" t="s">
        <v>1368</v>
      </c>
      <c r="C2555" s="58" t="s">
        <v>1369</v>
      </c>
      <c r="D2555" s="59">
        <f t="shared" si="78"/>
        <v>5111.1168200000002</v>
      </c>
      <c r="E2555" s="59"/>
      <c r="F2555" s="59">
        <v>5111.1168200000002</v>
      </c>
      <c r="G2555" s="59">
        <v>0</v>
      </c>
    </row>
    <row r="2556" spans="1:7" s="60" customFormat="1" ht="16.5" hidden="1" customHeight="1" thickTop="1" x14ac:dyDescent="0.25">
      <c r="A2556" s="49" t="str">
        <f t="shared" si="79"/>
        <v>A</v>
      </c>
      <c r="B2556" s="61" t="s">
        <v>315</v>
      </c>
      <c r="C2556" s="61" t="s">
        <v>18</v>
      </c>
      <c r="D2556" s="62">
        <f t="shared" si="78"/>
        <v>5110.0168200000007</v>
      </c>
      <c r="E2556" s="62"/>
      <c r="F2556" s="62">
        <v>5110.0168200000007</v>
      </c>
      <c r="G2556" s="62">
        <v>0</v>
      </c>
    </row>
    <row r="2557" spans="1:7" s="60" customFormat="1" ht="16.5" hidden="1" customHeight="1" x14ac:dyDescent="0.25">
      <c r="A2557" s="49" t="str">
        <f t="shared" si="79"/>
        <v>A</v>
      </c>
      <c r="B2557" s="63" t="s">
        <v>315</v>
      </c>
      <c r="C2557" s="63" t="s">
        <v>19</v>
      </c>
      <c r="D2557" s="64">
        <f t="shared" si="78"/>
        <v>4719.9345300000004</v>
      </c>
      <c r="E2557" s="64"/>
      <c r="F2557" s="64">
        <v>4719.9345300000004</v>
      </c>
      <c r="G2557" s="64">
        <v>0</v>
      </c>
    </row>
    <row r="2558" spans="1:7" s="60" customFormat="1" ht="16.5" hidden="1" customHeight="1" x14ac:dyDescent="0.25">
      <c r="A2558" s="49" t="str">
        <f t="shared" si="79"/>
        <v>A</v>
      </c>
      <c r="B2558" s="63" t="s">
        <v>315</v>
      </c>
      <c r="C2558" s="63" t="s">
        <v>20</v>
      </c>
      <c r="D2558" s="64">
        <f t="shared" si="78"/>
        <v>260.86666000000002</v>
      </c>
      <c r="E2558" s="64"/>
      <c r="F2558" s="64">
        <v>260.86666000000002</v>
      </c>
      <c r="G2558" s="64">
        <v>0</v>
      </c>
    </row>
    <row r="2559" spans="1:7" s="60" customFormat="1" ht="16.5" hidden="1" customHeight="1" x14ac:dyDescent="0.25">
      <c r="A2559" s="49" t="str">
        <f t="shared" si="79"/>
        <v>A</v>
      </c>
      <c r="B2559" s="63" t="s">
        <v>315</v>
      </c>
      <c r="C2559" s="63" t="s">
        <v>33</v>
      </c>
      <c r="D2559" s="64">
        <f t="shared" si="78"/>
        <v>129.21563</v>
      </c>
      <c r="E2559" s="64"/>
      <c r="F2559" s="64">
        <v>129.21563</v>
      </c>
      <c r="G2559" s="64">
        <v>0</v>
      </c>
    </row>
    <row r="2560" spans="1:7" s="60" customFormat="1" ht="16.5" hidden="1" customHeight="1" x14ac:dyDescent="0.25">
      <c r="A2560" s="49" t="str">
        <f t="shared" si="79"/>
        <v>A</v>
      </c>
      <c r="B2560" s="61" t="s">
        <v>315</v>
      </c>
      <c r="C2560" s="61" t="s">
        <v>35</v>
      </c>
      <c r="D2560" s="62">
        <f t="shared" si="78"/>
        <v>1.1000000000000001</v>
      </c>
      <c r="E2560" s="62"/>
      <c r="F2560" s="62">
        <v>1.1000000000000001</v>
      </c>
      <c r="G2560" s="62">
        <v>0</v>
      </c>
    </row>
    <row r="2561" spans="1:7" s="60" customFormat="1" ht="39" hidden="1" thickBot="1" x14ac:dyDescent="0.3">
      <c r="A2561" s="49" t="str">
        <f t="shared" si="79"/>
        <v>A</v>
      </c>
      <c r="B2561" s="57" t="s">
        <v>1370</v>
      </c>
      <c r="C2561" s="58" t="s">
        <v>1371</v>
      </c>
      <c r="D2561" s="59">
        <f t="shared" si="78"/>
        <v>1580.6475399999999</v>
      </c>
      <c r="E2561" s="59"/>
      <c r="F2561" s="59">
        <v>1580.6475399999999</v>
      </c>
      <c r="G2561" s="59">
        <v>0</v>
      </c>
    </row>
    <row r="2562" spans="1:7" s="60" customFormat="1" ht="16.5" hidden="1" customHeight="1" thickTop="1" x14ac:dyDescent="0.25">
      <c r="A2562" s="49" t="str">
        <f t="shared" si="79"/>
        <v>A</v>
      </c>
      <c r="B2562" s="61" t="s">
        <v>315</v>
      </c>
      <c r="C2562" s="61" t="s">
        <v>18</v>
      </c>
      <c r="D2562" s="62">
        <f t="shared" si="78"/>
        <v>1578.9488900000001</v>
      </c>
      <c r="E2562" s="62"/>
      <c r="F2562" s="62">
        <v>1578.9488900000001</v>
      </c>
      <c r="G2562" s="62">
        <v>0</v>
      </c>
    </row>
    <row r="2563" spans="1:7" s="60" customFormat="1" ht="16.5" hidden="1" customHeight="1" x14ac:dyDescent="0.25">
      <c r="A2563" s="49" t="str">
        <f t="shared" si="79"/>
        <v>A</v>
      </c>
      <c r="B2563" s="63" t="s">
        <v>315</v>
      </c>
      <c r="C2563" s="63" t="s">
        <v>19</v>
      </c>
      <c r="D2563" s="64">
        <f t="shared" ref="D2563:D2626" si="80">-E2563+F2563+G2563</f>
        <v>1492.3484599999999</v>
      </c>
      <c r="E2563" s="64"/>
      <c r="F2563" s="64">
        <v>1492.3484599999999</v>
      </c>
      <c r="G2563" s="64">
        <v>0</v>
      </c>
    </row>
    <row r="2564" spans="1:7" s="60" customFormat="1" ht="16.5" hidden="1" customHeight="1" x14ac:dyDescent="0.25">
      <c r="A2564" s="49" t="str">
        <f t="shared" ref="A2564:A2627" si="81">IF(OR(D2564&lt;&gt;0,),"A","B")</f>
        <v>A</v>
      </c>
      <c r="B2564" s="63" t="s">
        <v>315</v>
      </c>
      <c r="C2564" s="63" t="s">
        <v>20</v>
      </c>
      <c r="D2564" s="64">
        <f t="shared" si="80"/>
        <v>42.780910000000006</v>
      </c>
      <c r="E2564" s="64"/>
      <c r="F2564" s="64">
        <v>42.780910000000006</v>
      </c>
      <c r="G2564" s="64">
        <v>0</v>
      </c>
    </row>
    <row r="2565" spans="1:7" s="60" customFormat="1" ht="16.5" hidden="1" customHeight="1" x14ac:dyDescent="0.25">
      <c r="A2565" s="49" t="str">
        <f t="shared" si="81"/>
        <v>A</v>
      </c>
      <c r="B2565" s="63" t="s">
        <v>315</v>
      </c>
      <c r="C2565" s="63" t="s">
        <v>33</v>
      </c>
      <c r="D2565" s="64">
        <f t="shared" si="80"/>
        <v>43.819519999999997</v>
      </c>
      <c r="E2565" s="64"/>
      <c r="F2565" s="64">
        <v>43.819519999999997</v>
      </c>
      <c r="G2565" s="64">
        <v>0</v>
      </c>
    </row>
    <row r="2566" spans="1:7" s="60" customFormat="1" ht="16.5" hidden="1" customHeight="1" x14ac:dyDescent="0.25">
      <c r="A2566" s="49" t="str">
        <f t="shared" si="81"/>
        <v>A</v>
      </c>
      <c r="B2566" s="61" t="s">
        <v>315</v>
      </c>
      <c r="C2566" s="61" t="s">
        <v>35</v>
      </c>
      <c r="D2566" s="62">
        <f t="shared" si="80"/>
        <v>1.69865</v>
      </c>
      <c r="E2566" s="62"/>
      <c r="F2566" s="62">
        <v>1.69865</v>
      </c>
      <c r="G2566" s="62">
        <v>0</v>
      </c>
    </row>
    <row r="2567" spans="1:7" s="60" customFormat="1" ht="39" hidden="1" thickBot="1" x14ac:dyDescent="0.3">
      <c r="A2567" s="49" t="str">
        <f t="shared" si="81"/>
        <v>A</v>
      </c>
      <c r="B2567" s="57" t="s">
        <v>1372</v>
      </c>
      <c r="C2567" s="58" t="s">
        <v>1373</v>
      </c>
      <c r="D2567" s="59">
        <f t="shared" si="80"/>
        <v>5547.4832999999999</v>
      </c>
      <c r="E2567" s="59"/>
      <c r="F2567" s="59">
        <v>5547.4832999999999</v>
      </c>
      <c r="G2567" s="59">
        <v>0</v>
      </c>
    </row>
    <row r="2568" spans="1:7" s="60" customFormat="1" ht="16.5" hidden="1" customHeight="1" thickTop="1" x14ac:dyDescent="0.25">
      <c r="A2568" s="49" t="str">
        <f t="shared" si="81"/>
        <v>A</v>
      </c>
      <c r="B2568" s="61" t="s">
        <v>315</v>
      </c>
      <c r="C2568" s="61" t="s">
        <v>18</v>
      </c>
      <c r="D2568" s="62">
        <f t="shared" si="80"/>
        <v>5546.1633000000002</v>
      </c>
      <c r="E2568" s="62"/>
      <c r="F2568" s="62">
        <v>5546.1633000000002</v>
      </c>
      <c r="G2568" s="62">
        <v>0</v>
      </c>
    </row>
    <row r="2569" spans="1:7" s="60" customFormat="1" ht="16.5" hidden="1" customHeight="1" x14ac:dyDescent="0.25">
      <c r="A2569" s="49" t="str">
        <f t="shared" si="81"/>
        <v>A</v>
      </c>
      <c r="B2569" s="63" t="s">
        <v>315</v>
      </c>
      <c r="C2569" s="63" t="s">
        <v>19</v>
      </c>
      <c r="D2569" s="64">
        <f t="shared" si="80"/>
        <v>5244.7430700000004</v>
      </c>
      <c r="E2569" s="64"/>
      <c r="F2569" s="64">
        <v>5244.7430700000004</v>
      </c>
      <c r="G2569" s="64">
        <v>0</v>
      </c>
    </row>
    <row r="2570" spans="1:7" s="60" customFormat="1" ht="16.5" hidden="1" customHeight="1" x14ac:dyDescent="0.25">
      <c r="A2570" s="49" t="str">
        <f t="shared" si="81"/>
        <v>A</v>
      </c>
      <c r="B2570" s="63" t="s">
        <v>315</v>
      </c>
      <c r="C2570" s="63" t="s">
        <v>20</v>
      </c>
      <c r="D2570" s="64">
        <f t="shared" si="80"/>
        <v>182.34381000000002</v>
      </c>
      <c r="E2570" s="64"/>
      <c r="F2570" s="64">
        <v>182.34381000000002</v>
      </c>
      <c r="G2570" s="64">
        <v>0</v>
      </c>
    </row>
    <row r="2571" spans="1:7" s="60" customFormat="1" ht="16.5" hidden="1" customHeight="1" x14ac:dyDescent="0.25">
      <c r="A2571" s="49" t="str">
        <f t="shared" si="81"/>
        <v>A</v>
      </c>
      <c r="B2571" s="63" t="s">
        <v>315</v>
      </c>
      <c r="C2571" s="63" t="s">
        <v>33</v>
      </c>
      <c r="D2571" s="64">
        <f t="shared" si="80"/>
        <v>116.31251999999999</v>
      </c>
      <c r="E2571" s="64"/>
      <c r="F2571" s="64">
        <v>116.31251999999999</v>
      </c>
      <c r="G2571" s="64">
        <v>0</v>
      </c>
    </row>
    <row r="2572" spans="1:7" s="60" customFormat="1" ht="16.5" hidden="1" customHeight="1" x14ac:dyDescent="0.25">
      <c r="A2572" s="49" t="str">
        <f t="shared" si="81"/>
        <v>A</v>
      </c>
      <c r="B2572" s="63" t="s">
        <v>315</v>
      </c>
      <c r="C2572" s="63" t="s">
        <v>34</v>
      </c>
      <c r="D2572" s="64">
        <f t="shared" si="80"/>
        <v>2.7639</v>
      </c>
      <c r="E2572" s="64"/>
      <c r="F2572" s="64">
        <v>2.7639</v>
      </c>
      <c r="G2572" s="64">
        <v>0</v>
      </c>
    </row>
    <row r="2573" spans="1:7" s="60" customFormat="1" ht="16.5" hidden="1" customHeight="1" x14ac:dyDescent="0.25">
      <c r="A2573" s="49" t="str">
        <f t="shared" si="81"/>
        <v>A</v>
      </c>
      <c r="B2573" s="61" t="s">
        <v>315</v>
      </c>
      <c r="C2573" s="61" t="s">
        <v>35</v>
      </c>
      <c r="D2573" s="62">
        <f t="shared" si="80"/>
        <v>1.32</v>
      </c>
      <c r="E2573" s="62"/>
      <c r="F2573" s="62">
        <v>1.32</v>
      </c>
      <c r="G2573" s="62">
        <v>0</v>
      </c>
    </row>
    <row r="2574" spans="1:7" s="60" customFormat="1" ht="39" hidden="1" thickBot="1" x14ac:dyDescent="0.3">
      <c r="A2574" s="49" t="str">
        <f t="shared" si="81"/>
        <v>A</v>
      </c>
      <c r="B2574" s="57" t="s">
        <v>1374</v>
      </c>
      <c r="C2574" s="58" t="s">
        <v>1375</v>
      </c>
      <c r="D2574" s="59">
        <f t="shared" si="80"/>
        <v>2651.9313700000002</v>
      </c>
      <c r="E2574" s="59"/>
      <c r="F2574" s="59">
        <v>2651.9313700000002</v>
      </c>
      <c r="G2574" s="59">
        <v>0</v>
      </c>
    </row>
    <row r="2575" spans="1:7" s="60" customFormat="1" ht="16.5" hidden="1" customHeight="1" thickTop="1" x14ac:dyDescent="0.25">
      <c r="A2575" s="49" t="str">
        <f t="shared" si="81"/>
        <v>A</v>
      </c>
      <c r="B2575" s="61" t="s">
        <v>315</v>
      </c>
      <c r="C2575" s="61" t="s">
        <v>18</v>
      </c>
      <c r="D2575" s="62">
        <f t="shared" si="80"/>
        <v>2650.4313700000002</v>
      </c>
      <c r="E2575" s="62"/>
      <c r="F2575" s="62">
        <v>2650.4313700000002</v>
      </c>
      <c r="G2575" s="62">
        <v>0</v>
      </c>
    </row>
    <row r="2576" spans="1:7" s="60" customFormat="1" ht="16.5" hidden="1" customHeight="1" x14ac:dyDescent="0.25">
      <c r="A2576" s="49" t="str">
        <f t="shared" si="81"/>
        <v>A</v>
      </c>
      <c r="B2576" s="63" t="s">
        <v>315</v>
      </c>
      <c r="C2576" s="63" t="s">
        <v>19</v>
      </c>
      <c r="D2576" s="64">
        <f t="shared" si="80"/>
        <v>2479.6571100000006</v>
      </c>
      <c r="E2576" s="64"/>
      <c r="F2576" s="64">
        <v>2479.6571100000006</v>
      </c>
      <c r="G2576" s="64">
        <v>0</v>
      </c>
    </row>
    <row r="2577" spans="1:7" s="60" customFormat="1" ht="16.5" hidden="1" customHeight="1" x14ac:dyDescent="0.25">
      <c r="A2577" s="49" t="str">
        <f t="shared" si="81"/>
        <v>A</v>
      </c>
      <c r="B2577" s="63" t="s">
        <v>315</v>
      </c>
      <c r="C2577" s="63" t="s">
        <v>20</v>
      </c>
      <c r="D2577" s="64">
        <f t="shared" si="80"/>
        <v>77.98339</v>
      </c>
      <c r="E2577" s="64"/>
      <c r="F2577" s="64">
        <v>77.98339</v>
      </c>
      <c r="G2577" s="64">
        <v>0</v>
      </c>
    </row>
    <row r="2578" spans="1:7" s="60" customFormat="1" ht="16.5" hidden="1" customHeight="1" x14ac:dyDescent="0.25">
      <c r="A2578" s="49" t="str">
        <f t="shared" si="81"/>
        <v>A</v>
      </c>
      <c r="B2578" s="63" t="s">
        <v>315</v>
      </c>
      <c r="C2578" s="63" t="s">
        <v>33</v>
      </c>
      <c r="D2578" s="64">
        <f t="shared" si="80"/>
        <v>92.552089999999993</v>
      </c>
      <c r="E2578" s="64"/>
      <c r="F2578" s="64">
        <v>92.552089999999993</v>
      </c>
      <c r="G2578" s="64">
        <v>0</v>
      </c>
    </row>
    <row r="2579" spans="1:7" s="60" customFormat="1" ht="16.5" hidden="1" customHeight="1" x14ac:dyDescent="0.25">
      <c r="A2579" s="49" t="str">
        <f t="shared" si="81"/>
        <v>A</v>
      </c>
      <c r="B2579" s="63" t="s">
        <v>315</v>
      </c>
      <c r="C2579" s="63" t="s">
        <v>34</v>
      </c>
      <c r="D2579" s="64">
        <f t="shared" si="80"/>
        <v>0.23877999999999999</v>
      </c>
      <c r="E2579" s="64"/>
      <c r="F2579" s="64">
        <v>0.23877999999999999</v>
      </c>
      <c r="G2579" s="64">
        <v>0</v>
      </c>
    </row>
    <row r="2580" spans="1:7" s="60" customFormat="1" ht="16.5" hidden="1" customHeight="1" x14ac:dyDescent="0.25">
      <c r="A2580" s="49" t="str">
        <f t="shared" si="81"/>
        <v>A</v>
      </c>
      <c r="B2580" s="61" t="s">
        <v>315</v>
      </c>
      <c r="C2580" s="61" t="s">
        <v>35</v>
      </c>
      <c r="D2580" s="62">
        <f t="shared" si="80"/>
        <v>1.5</v>
      </c>
      <c r="E2580" s="62"/>
      <c r="F2580" s="62">
        <v>1.5</v>
      </c>
      <c r="G2580" s="62">
        <v>0</v>
      </c>
    </row>
    <row r="2581" spans="1:7" s="60" customFormat="1" ht="39" hidden="1" thickBot="1" x14ac:dyDescent="0.3">
      <c r="A2581" s="49" t="str">
        <f t="shared" si="81"/>
        <v>A</v>
      </c>
      <c r="B2581" s="57" t="s">
        <v>1376</v>
      </c>
      <c r="C2581" s="58" t="s">
        <v>1377</v>
      </c>
      <c r="D2581" s="59">
        <f t="shared" si="80"/>
        <v>1687.1785500000003</v>
      </c>
      <c r="E2581" s="59"/>
      <c r="F2581" s="59">
        <v>1687.1785500000003</v>
      </c>
      <c r="G2581" s="59">
        <v>0</v>
      </c>
    </row>
    <row r="2582" spans="1:7" s="60" customFormat="1" ht="16.5" hidden="1" customHeight="1" thickTop="1" x14ac:dyDescent="0.25">
      <c r="A2582" s="49" t="str">
        <f t="shared" si="81"/>
        <v>A</v>
      </c>
      <c r="B2582" s="61" t="s">
        <v>315</v>
      </c>
      <c r="C2582" s="61" t="s">
        <v>18</v>
      </c>
      <c r="D2582" s="62">
        <f t="shared" si="80"/>
        <v>1687.1785500000003</v>
      </c>
      <c r="E2582" s="62"/>
      <c r="F2582" s="62">
        <v>1687.1785500000003</v>
      </c>
      <c r="G2582" s="62">
        <v>0</v>
      </c>
    </row>
    <row r="2583" spans="1:7" s="60" customFormat="1" ht="16.5" hidden="1" customHeight="1" x14ac:dyDescent="0.25">
      <c r="A2583" s="49" t="str">
        <f t="shared" si="81"/>
        <v>A</v>
      </c>
      <c r="B2583" s="63" t="s">
        <v>315</v>
      </c>
      <c r="C2583" s="63" t="s">
        <v>19</v>
      </c>
      <c r="D2583" s="64">
        <f t="shared" si="80"/>
        <v>1561.3285100000001</v>
      </c>
      <c r="E2583" s="64"/>
      <c r="F2583" s="64">
        <v>1561.3285100000001</v>
      </c>
      <c r="G2583" s="64">
        <v>0</v>
      </c>
    </row>
    <row r="2584" spans="1:7" s="60" customFormat="1" ht="16.5" hidden="1" customHeight="1" x14ac:dyDescent="0.25">
      <c r="A2584" s="49" t="str">
        <f t="shared" si="81"/>
        <v>A</v>
      </c>
      <c r="B2584" s="63" t="s">
        <v>315</v>
      </c>
      <c r="C2584" s="63" t="s">
        <v>20</v>
      </c>
      <c r="D2584" s="64">
        <f t="shared" si="80"/>
        <v>91.894990000000007</v>
      </c>
      <c r="E2584" s="64"/>
      <c r="F2584" s="64">
        <v>91.894990000000007</v>
      </c>
      <c r="G2584" s="64">
        <v>0</v>
      </c>
    </row>
    <row r="2585" spans="1:7" s="60" customFormat="1" ht="16.5" hidden="1" customHeight="1" x14ac:dyDescent="0.25">
      <c r="A2585" s="49" t="str">
        <f t="shared" si="81"/>
        <v>A</v>
      </c>
      <c r="B2585" s="63" t="s">
        <v>315</v>
      </c>
      <c r="C2585" s="63" t="s">
        <v>33</v>
      </c>
      <c r="D2585" s="64">
        <f t="shared" si="80"/>
        <v>33.586289999999998</v>
      </c>
      <c r="E2585" s="64"/>
      <c r="F2585" s="64">
        <v>33.586289999999998</v>
      </c>
      <c r="G2585" s="64">
        <v>0</v>
      </c>
    </row>
    <row r="2586" spans="1:7" s="60" customFormat="1" ht="16.5" hidden="1" customHeight="1" x14ac:dyDescent="0.25">
      <c r="A2586" s="49" t="str">
        <f t="shared" si="81"/>
        <v>A</v>
      </c>
      <c r="B2586" s="63" t="s">
        <v>315</v>
      </c>
      <c r="C2586" s="63" t="s">
        <v>34</v>
      </c>
      <c r="D2586" s="64">
        <f t="shared" si="80"/>
        <v>0.36875999999999998</v>
      </c>
      <c r="E2586" s="64"/>
      <c r="F2586" s="64">
        <v>0.36875999999999998</v>
      </c>
      <c r="G2586" s="64">
        <v>0</v>
      </c>
    </row>
    <row r="2587" spans="1:7" s="60" customFormat="1" ht="39" hidden="1" thickBot="1" x14ac:dyDescent="0.3">
      <c r="A2587" s="49" t="str">
        <f t="shared" si="81"/>
        <v>A</v>
      </c>
      <c r="B2587" s="57" t="s">
        <v>1378</v>
      </c>
      <c r="C2587" s="58" t="s">
        <v>1379</v>
      </c>
      <c r="D2587" s="59">
        <f t="shared" si="80"/>
        <v>6628.62601</v>
      </c>
      <c r="E2587" s="59"/>
      <c r="F2587" s="59">
        <v>6628.62601</v>
      </c>
      <c r="G2587" s="59">
        <v>0</v>
      </c>
    </row>
    <row r="2588" spans="1:7" s="60" customFormat="1" ht="16.5" hidden="1" customHeight="1" thickTop="1" x14ac:dyDescent="0.25">
      <c r="A2588" s="49" t="str">
        <f t="shared" si="81"/>
        <v>A</v>
      </c>
      <c r="B2588" s="61" t="s">
        <v>315</v>
      </c>
      <c r="C2588" s="61" t="s">
        <v>18</v>
      </c>
      <c r="D2588" s="62">
        <f t="shared" si="80"/>
        <v>6625.9260100000001</v>
      </c>
      <c r="E2588" s="62"/>
      <c r="F2588" s="62">
        <v>6625.9260100000001</v>
      </c>
      <c r="G2588" s="62">
        <v>0</v>
      </c>
    </row>
    <row r="2589" spans="1:7" s="60" customFormat="1" ht="16.5" hidden="1" customHeight="1" x14ac:dyDescent="0.25">
      <c r="A2589" s="49" t="str">
        <f t="shared" si="81"/>
        <v>A</v>
      </c>
      <c r="B2589" s="63" t="s">
        <v>315</v>
      </c>
      <c r="C2589" s="63" t="s">
        <v>19</v>
      </c>
      <c r="D2589" s="64">
        <f t="shared" si="80"/>
        <v>6210.3570099999997</v>
      </c>
      <c r="E2589" s="64"/>
      <c r="F2589" s="64">
        <v>6210.3570099999997</v>
      </c>
      <c r="G2589" s="64">
        <v>0</v>
      </c>
    </row>
    <row r="2590" spans="1:7" s="60" customFormat="1" ht="16.5" hidden="1" customHeight="1" x14ac:dyDescent="0.25">
      <c r="A2590" s="49" t="str">
        <f t="shared" si="81"/>
        <v>A</v>
      </c>
      <c r="B2590" s="63" t="s">
        <v>315</v>
      </c>
      <c r="C2590" s="63" t="s">
        <v>20</v>
      </c>
      <c r="D2590" s="64">
        <f t="shared" si="80"/>
        <v>243.381</v>
      </c>
      <c r="E2590" s="64"/>
      <c r="F2590" s="64">
        <v>243.381</v>
      </c>
      <c r="G2590" s="64">
        <v>0</v>
      </c>
    </row>
    <row r="2591" spans="1:7" s="60" customFormat="1" ht="16.5" hidden="1" customHeight="1" x14ac:dyDescent="0.25">
      <c r="A2591" s="49" t="str">
        <f t="shared" si="81"/>
        <v>A</v>
      </c>
      <c r="B2591" s="63" t="s">
        <v>315</v>
      </c>
      <c r="C2591" s="63" t="s">
        <v>33</v>
      </c>
      <c r="D2591" s="64">
        <f t="shared" si="80"/>
        <v>172.18799999999999</v>
      </c>
      <c r="E2591" s="64"/>
      <c r="F2591" s="64">
        <v>172.18799999999999</v>
      </c>
      <c r="G2591" s="64">
        <v>0</v>
      </c>
    </row>
    <row r="2592" spans="1:7" s="60" customFormat="1" ht="16.5" hidden="1" customHeight="1" x14ac:dyDescent="0.25">
      <c r="A2592" s="49" t="str">
        <f t="shared" si="81"/>
        <v>A</v>
      </c>
      <c r="B2592" s="61" t="s">
        <v>315</v>
      </c>
      <c r="C2592" s="61" t="s">
        <v>35</v>
      </c>
      <c r="D2592" s="62">
        <f t="shared" si="80"/>
        <v>2.7</v>
      </c>
      <c r="E2592" s="62"/>
      <c r="F2592" s="62">
        <v>2.7</v>
      </c>
      <c r="G2592" s="62">
        <v>0</v>
      </c>
    </row>
    <row r="2593" spans="1:7" s="60" customFormat="1" ht="39" hidden="1" thickBot="1" x14ac:dyDescent="0.3">
      <c r="A2593" s="49" t="str">
        <f t="shared" si="81"/>
        <v>A</v>
      </c>
      <c r="B2593" s="57" t="s">
        <v>1380</v>
      </c>
      <c r="C2593" s="58" t="s">
        <v>1381</v>
      </c>
      <c r="D2593" s="59">
        <f t="shared" si="80"/>
        <v>2510.4275400000001</v>
      </c>
      <c r="E2593" s="59"/>
      <c r="F2593" s="59">
        <v>2510.4275400000001</v>
      </c>
      <c r="G2593" s="59">
        <v>0</v>
      </c>
    </row>
    <row r="2594" spans="1:7" s="60" customFormat="1" ht="16.5" hidden="1" customHeight="1" thickTop="1" x14ac:dyDescent="0.25">
      <c r="A2594" s="49" t="str">
        <f t="shared" si="81"/>
        <v>A</v>
      </c>
      <c r="B2594" s="61" t="s">
        <v>315</v>
      </c>
      <c r="C2594" s="61" t="s">
        <v>18</v>
      </c>
      <c r="D2594" s="62">
        <f t="shared" si="80"/>
        <v>2510.4275400000001</v>
      </c>
      <c r="E2594" s="62"/>
      <c r="F2594" s="62">
        <v>2510.4275400000001</v>
      </c>
      <c r="G2594" s="62">
        <v>0</v>
      </c>
    </row>
    <row r="2595" spans="1:7" s="60" customFormat="1" ht="16.5" hidden="1" customHeight="1" x14ac:dyDescent="0.25">
      <c r="A2595" s="49" t="str">
        <f t="shared" si="81"/>
        <v>A</v>
      </c>
      <c r="B2595" s="63" t="s">
        <v>315</v>
      </c>
      <c r="C2595" s="63" t="s">
        <v>19</v>
      </c>
      <c r="D2595" s="64">
        <f t="shared" si="80"/>
        <v>2247.8818099999999</v>
      </c>
      <c r="E2595" s="64"/>
      <c r="F2595" s="64">
        <v>2247.8818099999999</v>
      </c>
      <c r="G2595" s="64">
        <v>0</v>
      </c>
    </row>
    <row r="2596" spans="1:7" s="60" customFormat="1" ht="16.5" hidden="1" customHeight="1" x14ac:dyDescent="0.25">
      <c r="A2596" s="49" t="str">
        <f t="shared" si="81"/>
        <v>A</v>
      </c>
      <c r="B2596" s="63" t="s">
        <v>315</v>
      </c>
      <c r="C2596" s="63" t="s">
        <v>20</v>
      </c>
      <c r="D2596" s="64">
        <f t="shared" si="80"/>
        <v>110.8614</v>
      </c>
      <c r="E2596" s="64"/>
      <c r="F2596" s="64">
        <v>110.8614</v>
      </c>
      <c r="G2596" s="64">
        <v>0</v>
      </c>
    </row>
    <row r="2597" spans="1:7" s="60" customFormat="1" ht="16.5" hidden="1" customHeight="1" x14ac:dyDescent="0.25">
      <c r="A2597" s="49" t="str">
        <f t="shared" si="81"/>
        <v>A</v>
      </c>
      <c r="B2597" s="63" t="s">
        <v>315</v>
      </c>
      <c r="C2597" s="63" t="s">
        <v>33</v>
      </c>
      <c r="D2597" s="64">
        <f t="shared" si="80"/>
        <v>147.85872999999998</v>
      </c>
      <c r="E2597" s="64"/>
      <c r="F2597" s="64">
        <v>147.85872999999998</v>
      </c>
      <c r="G2597" s="64">
        <v>0</v>
      </c>
    </row>
    <row r="2598" spans="1:7" s="60" customFormat="1" ht="16.5" hidden="1" customHeight="1" x14ac:dyDescent="0.25">
      <c r="A2598" s="49" t="str">
        <f t="shared" si="81"/>
        <v>A</v>
      </c>
      <c r="B2598" s="63" t="s">
        <v>315</v>
      </c>
      <c r="C2598" s="63" t="s">
        <v>34</v>
      </c>
      <c r="D2598" s="64">
        <f t="shared" si="80"/>
        <v>3.8256000000000001</v>
      </c>
      <c r="E2598" s="64"/>
      <c r="F2598" s="64">
        <v>3.8256000000000001</v>
      </c>
      <c r="G2598" s="64">
        <v>0</v>
      </c>
    </row>
    <row r="2599" spans="1:7" s="60" customFormat="1" ht="39" hidden="1" thickBot="1" x14ac:dyDescent="0.3">
      <c r="A2599" s="49" t="str">
        <f t="shared" si="81"/>
        <v>A</v>
      </c>
      <c r="B2599" s="57" t="s">
        <v>1382</v>
      </c>
      <c r="C2599" s="58" t="s">
        <v>1383</v>
      </c>
      <c r="D2599" s="59">
        <f t="shared" si="80"/>
        <v>1278.2499700000001</v>
      </c>
      <c r="E2599" s="59"/>
      <c r="F2599" s="59">
        <v>1278.2499700000001</v>
      </c>
      <c r="G2599" s="59">
        <v>0</v>
      </c>
    </row>
    <row r="2600" spans="1:7" s="60" customFormat="1" ht="16.5" hidden="1" customHeight="1" thickTop="1" x14ac:dyDescent="0.25">
      <c r="A2600" s="49" t="str">
        <f t="shared" si="81"/>
        <v>A</v>
      </c>
      <c r="B2600" s="61" t="s">
        <v>315</v>
      </c>
      <c r="C2600" s="61" t="s">
        <v>18</v>
      </c>
      <c r="D2600" s="62">
        <f t="shared" si="80"/>
        <v>1278.2499700000001</v>
      </c>
      <c r="E2600" s="62"/>
      <c r="F2600" s="62">
        <v>1278.2499700000001</v>
      </c>
      <c r="G2600" s="62">
        <v>0</v>
      </c>
    </row>
    <row r="2601" spans="1:7" s="60" customFormat="1" ht="16.5" hidden="1" customHeight="1" x14ac:dyDescent="0.25">
      <c r="A2601" s="49" t="str">
        <f t="shared" si="81"/>
        <v>A</v>
      </c>
      <c r="B2601" s="63" t="s">
        <v>315</v>
      </c>
      <c r="C2601" s="63" t="s">
        <v>19</v>
      </c>
      <c r="D2601" s="64">
        <f t="shared" si="80"/>
        <v>1201.3416200000001</v>
      </c>
      <c r="E2601" s="64"/>
      <c r="F2601" s="64">
        <v>1201.3416200000001</v>
      </c>
      <c r="G2601" s="64">
        <v>0</v>
      </c>
    </row>
    <row r="2602" spans="1:7" s="60" customFormat="1" ht="16.5" hidden="1" customHeight="1" x14ac:dyDescent="0.25">
      <c r="A2602" s="49" t="str">
        <f t="shared" si="81"/>
        <v>A</v>
      </c>
      <c r="B2602" s="63" t="s">
        <v>315</v>
      </c>
      <c r="C2602" s="63" t="s">
        <v>20</v>
      </c>
      <c r="D2602" s="64">
        <f t="shared" si="80"/>
        <v>20.758569999999999</v>
      </c>
      <c r="E2602" s="64"/>
      <c r="F2602" s="64">
        <v>20.758569999999999</v>
      </c>
      <c r="G2602" s="64">
        <v>0</v>
      </c>
    </row>
    <row r="2603" spans="1:7" s="60" customFormat="1" ht="16.5" hidden="1" customHeight="1" x14ac:dyDescent="0.25">
      <c r="A2603" s="49" t="str">
        <f t="shared" si="81"/>
        <v>A</v>
      </c>
      <c r="B2603" s="63" t="s">
        <v>315</v>
      </c>
      <c r="C2603" s="63" t="s">
        <v>33</v>
      </c>
      <c r="D2603" s="64">
        <f t="shared" si="80"/>
        <v>56.14978</v>
      </c>
      <c r="E2603" s="64"/>
      <c r="F2603" s="64">
        <v>56.14978</v>
      </c>
      <c r="G2603" s="64">
        <v>0</v>
      </c>
    </row>
    <row r="2604" spans="1:7" s="60" customFormat="1" ht="39" hidden="1" thickBot="1" x14ac:dyDescent="0.3">
      <c r="A2604" s="49" t="str">
        <f t="shared" si="81"/>
        <v>A</v>
      </c>
      <c r="B2604" s="57" t="s">
        <v>1384</v>
      </c>
      <c r="C2604" s="58" t="s">
        <v>1385</v>
      </c>
      <c r="D2604" s="59">
        <f t="shared" si="80"/>
        <v>6634.7875899999999</v>
      </c>
      <c r="E2604" s="59"/>
      <c r="F2604" s="59">
        <v>6634.7875899999999</v>
      </c>
      <c r="G2604" s="59">
        <v>0</v>
      </c>
    </row>
    <row r="2605" spans="1:7" s="60" customFormat="1" ht="16.5" hidden="1" customHeight="1" thickTop="1" x14ac:dyDescent="0.25">
      <c r="A2605" s="49" t="str">
        <f t="shared" si="81"/>
        <v>A</v>
      </c>
      <c r="B2605" s="61" t="s">
        <v>315</v>
      </c>
      <c r="C2605" s="61" t="s">
        <v>18</v>
      </c>
      <c r="D2605" s="62">
        <f t="shared" si="80"/>
        <v>6634.0340900000001</v>
      </c>
      <c r="E2605" s="62"/>
      <c r="F2605" s="62">
        <v>6634.0340900000001</v>
      </c>
      <c r="G2605" s="62">
        <v>0</v>
      </c>
    </row>
    <row r="2606" spans="1:7" s="60" customFormat="1" ht="16.5" hidden="1" customHeight="1" x14ac:dyDescent="0.25">
      <c r="A2606" s="49" t="str">
        <f t="shared" si="81"/>
        <v>A</v>
      </c>
      <c r="B2606" s="63" t="s">
        <v>315</v>
      </c>
      <c r="C2606" s="63" t="s">
        <v>19</v>
      </c>
      <c r="D2606" s="64">
        <f t="shared" si="80"/>
        <v>6032.7815399999999</v>
      </c>
      <c r="E2606" s="64"/>
      <c r="F2606" s="64">
        <v>6032.7815399999999</v>
      </c>
      <c r="G2606" s="64">
        <v>0</v>
      </c>
    </row>
    <row r="2607" spans="1:7" s="60" customFormat="1" ht="16.5" hidden="1" customHeight="1" x14ac:dyDescent="0.25">
      <c r="A2607" s="49" t="str">
        <f t="shared" si="81"/>
        <v>A</v>
      </c>
      <c r="B2607" s="63" t="s">
        <v>315</v>
      </c>
      <c r="C2607" s="63" t="s">
        <v>20</v>
      </c>
      <c r="D2607" s="64">
        <f t="shared" si="80"/>
        <v>388.97623000000004</v>
      </c>
      <c r="E2607" s="64"/>
      <c r="F2607" s="64">
        <v>388.97623000000004</v>
      </c>
      <c r="G2607" s="64">
        <v>0</v>
      </c>
    </row>
    <row r="2608" spans="1:7" s="60" customFormat="1" ht="16.5" hidden="1" customHeight="1" x14ac:dyDescent="0.25">
      <c r="A2608" s="49" t="str">
        <f t="shared" si="81"/>
        <v>A</v>
      </c>
      <c r="B2608" s="63" t="s">
        <v>315</v>
      </c>
      <c r="C2608" s="63" t="s">
        <v>33</v>
      </c>
      <c r="D2608" s="64">
        <f t="shared" si="80"/>
        <v>211.73632000000001</v>
      </c>
      <c r="E2608" s="64"/>
      <c r="F2608" s="64">
        <v>211.73632000000001</v>
      </c>
      <c r="G2608" s="64">
        <v>0</v>
      </c>
    </row>
    <row r="2609" spans="1:7" s="60" customFormat="1" ht="16.5" hidden="1" customHeight="1" x14ac:dyDescent="0.25">
      <c r="A2609" s="49" t="str">
        <f t="shared" si="81"/>
        <v>A</v>
      </c>
      <c r="B2609" s="63" t="s">
        <v>315</v>
      </c>
      <c r="C2609" s="63" t="s">
        <v>34</v>
      </c>
      <c r="D2609" s="64">
        <f t="shared" si="80"/>
        <v>0.54</v>
      </c>
      <c r="E2609" s="64"/>
      <c r="F2609" s="64">
        <v>0.54</v>
      </c>
      <c r="G2609" s="64">
        <v>0</v>
      </c>
    </row>
    <row r="2610" spans="1:7" s="60" customFormat="1" ht="16.5" hidden="1" customHeight="1" x14ac:dyDescent="0.25">
      <c r="A2610" s="49" t="str">
        <f t="shared" si="81"/>
        <v>A</v>
      </c>
      <c r="B2610" s="61" t="s">
        <v>315</v>
      </c>
      <c r="C2610" s="61" t="s">
        <v>35</v>
      </c>
      <c r="D2610" s="62">
        <f t="shared" si="80"/>
        <v>0.75349999999999995</v>
      </c>
      <c r="E2610" s="62"/>
      <c r="F2610" s="62">
        <v>0.75349999999999995</v>
      </c>
      <c r="G2610" s="62">
        <v>0</v>
      </c>
    </row>
    <row r="2611" spans="1:7" ht="39" thickBot="1" x14ac:dyDescent="0.3">
      <c r="A2611" s="49" t="str">
        <f t="shared" si="81"/>
        <v>A</v>
      </c>
      <c r="B2611" s="50" t="s">
        <v>1386</v>
      </c>
      <c r="C2611" s="51" t="s">
        <v>1387</v>
      </c>
      <c r="D2611" s="52">
        <f t="shared" si="80"/>
        <v>109997.36439999998</v>
      </c>
      <c r="E2611" s="52"/>
      <c r="F2611" s="52">
        <v>7827.1124099999997</v>
      </c>
      <c r="G2611" s="52">
        <v>102170.25198999998</v>
      </c>
    </row>
    <row r="2612" spans="1:7" ht="16.5" customHeight="1" thickTop="1" x14ac:dyDescent="0.25">
      <c r="A2612" s="49" t="str">
        <f t="shared" si="81"/>
        <v>A</v>
      </c>
      <c r="B2612" s="53" t="s">
        <v>315</v>
      </c>
      <c r="C2612" s="53" t="s">
        <v>18</v>
      </c>
      <c r="D2612" s="54">
        <f t="shared" si="80"/>
        <v>104772.78548999998</v>
      </c>
      <c r="E2612" s="54"/>
      <c r="F2612" s="54">
        <v>7807.5484100000003</v>
      </c>
      <c r="G2612" s="54">
        <v>96965.237079999977</v>
      </c>
    </row>
    <row r="2613" spans="1:7" ht="16.5" customHeight="1" x14ac:dyDescent="0.25">
      <c r="A2613" s="49" t="str">
        <f t="shared" si="81"/>
        <v>A</v>
      </c>
      <c r="B2613" s="55" t="s">
        <v>315</v>
      </c>
      <c r="C2613" s="55" t="s">
        <v>19</v>
      </c>
      <c r="D2613" s="56">
        <f t="shared" si="80"/>
        <v>66116.440269999992</v>
      </c>
      <c r="E2613" s="56"/>
      <c r="F2613" s="56">
        <v>6967.5851600000005</v>
      </c>
      <c r="G2613" s="56">
        <v>59148.855109999997</v>
      </c>
    </row>
    <row r="2614" spans="1:7" ht="16.5" customHeight="1" x14ac:dyDescent="0.25">
      <c r="A2614" s="49" t="str">
        <f t="shared" si="81"/>
        <v>A</v>
      </c>
      <c r="B2614" s="55" t="s">
        <v>315</v>
      </c>
      <c r="C2614" s="55" t="s">
        <v>20</v>
      </c>
      <c r="D2614" s="56">
        <f t="shared" si="80"/>
        <v>9684.97199</v>
      </c>
      <c r="E2614" s="56"/>
      <c r="F2614" s="56">
        <v>363.22525999999999</v>
      </c>
      <c r="G2614" s="56">
        <v>9321.7467300000008</v>
      </c>
    </row>
    <row r="2615" spans="1:7" ht="16.5" customHeight="1" x14ac:dyDescent="0.25">
      <c r="A2615" s="49" t="str">
        <f t="shared" si="81"/>
        <v>A</v>
      </c>
      <c r="B2615" s="55" t="s">
        <v>315</v>
      </c>
      <c r="C2615" s="55" t="s">
        <v>3</v>
      </c>
      <c r="D2615" s="56">
        <f t="shared" si="80"/>
        <v>10791.133099999999</v>
      </c>
      <c r="E2615" s="56"/>
      <c r="F2615" s="56">
        <v>0</v>
      </c>
      <c r="G2615" s="56">
        <v>10791.133099999999</v>
      </c>
    </row>
    <row r="2616" spans="1:7" ht="16.5" customHeight="1" x14ac:dyDescent="0.25">
      <c r="A2616" s="49" t="str">
        <f t="shared" si="81"/>
        <v>A</v>
      </c>
      <c r="B2616" s="55" t="s">
        <v>315</v>
      </c>
      <c r="C2616" s="55" t="s">
        <v>33</v>
      </c>
      <c r="D2616" s="56">
        <f t="shared" si="80"/>
        <v>1495.0524100000002</v>
      </c>
      <c r="E2616" s="56"/>
      <c r="F2616" s="56">
        <v>97.018000000000001</v>
      </c>
      <c r="G2616" s="56">
        <v>1398.0344100000002</v>
      </c>
    </row>
    <row r="2617" spans="1:7" ht="16.5" customHeight="1" x14ac:dyDescent="0.25">
      <c r="A2617" s="49" t="str">
        <f t="shared" si="81"/>
        <v>A</v>
      </c>
      <c r="B2617" s="55" t="s">
        <v>315</v>
      </c>
      <c r="C2617" s="55" t="s">
        <v>34</v>
      </c>
      <c r="D2617" s="56">
        <f t="shared" si="80"/>
        <v>16685.187720000002</v>
      </c>
      <c r="E2617" s="56"/>
      <c r="F2617" s="56">
        <v>379.71999</v>
      </c>
      <c r="G2617" s="56">
        <v>16305.46773</v>
      </c>
    </row>
    <row r="2618" spans="1:7" ht="16.5" customHeight="1" x14ac:dyDescent="0.25">
      <c r="A2618" s="49" t="str">
        <f t="shared" si="81"/>
        <v>A</v>
      </c>
      <c r="B2618" s="53" t="s">
        <v>315</v>
      </c>
      <c r="C2618" s="53" t="s">
        <v>35</v>
      </c>
      <c r="D2618" s="54">
        <f t="shared" si="80"/>
        <v>5224.5789100000002</v>
      </c>
      <c r="E2618" s="54"/>
      <c r="F2618" s="54">
        <v>19.564</v>
      </c>
      <c r="G2618" s="54">
        <v>5205.0149099999999</v>
      </c>
    </row>
    <row r="2619" spans="1:7" s="60" customFormat="1" ht="26.25" hidden="1" thickBot="1" x14ac:dyDescent="0.3">
      <c r="A2619" s="49" t="str">
        <f t="shared" si="81"/>
        <v>A</v>
      </c>
      <c r="B2619" s="57" t="s">
        <v>1388</v>
      </c>
      <c r="C2619" s="58" t="s">
        <v>1389</v>
      </c>
      <c r="D2619" s="59">
        <f t="shared" si="80"/>
        <v>109810.24657</v>
      </c>
      <c r="E2619" s="59"/>
      <c r="F2619" s="59">
        <v>7827.1124099999997</v>
      </c>
      <c r="G2619" s="59">
        <v>101983.13416</v>
      </c>
    </row>
    <row r="2620" spans="1:7" s="60" customFormat="1" ht="16.5" hidden="1" customHeight="1" thickTop="1" x14ac:dyDescent="0.25">
      <c r="A2620" s="49" t="str">
        <f t="shared" si="81"/>
        <v>A</v>
      </c>
      <c r="B2620" s="61" t="s">
        <v>315</v>
      </c>
      <c r="C2620" s="61" t="s">
        <v>18</v>
      </c>
      <c r="D2620" s="62">
        <f t="shared" si="80"/>
        <v>104585.66765999999</v>
      </c>
      <c r="E2620" s="62"/>
      <c r="F2620" s="62">
        <v>7807.5484100000003</v>
      </c>
      <c r="G2620" s="62">
        <v>96778.119249999989</v>
      </c>
    </row>
    <row r="2621" spans="1:7" s="60" customFormat="1" ht="16.5" hidden="1" customHeight="1" x14ac:dyDescent="0.25">
      <c r="A2621" s="49" t="str">
        <f t="shared" si="81"/>
        <v>A</v>
      </c>
      <c r="B2621" s="63" t="s">
        <v>315</v>
      </c>
      <c r="C2621" s="63" t="s">
        <v>19</v>
      </c>
      <c r="D2621" s="64">
        <f t="shared" si="80"/>
        <v>65929.322440000004</v>
      </c>
      <c r="E2621" s="64"/>
      <c r="F2621" s="64">
        <v>6967.5851600000005</v>
      </c>
      <c r="G2621" s="64">
        <v>58961.737280000001</v>
      </c>
    </row>
    <row r="2622" spans="1:7" s="60" customFormat="1" ht="16.5" hidden="1" customHeight="1" x14ac:dyDescent="0.25">
      <c r="A2622" s="49" t="str">
        <f t="shared" si="81"/>
        <v>A</v>
      </c>
      <c r="B2622" s="63" t="s">
        <v>315</v>
      </c>
      <c r="C2622" s="63" t="s">
        <v>20</v>
      </c>
      <c r="D2622" s="64">
        <f t="shared" si="80"/>
        <v>9684.97199</v>
      </c>
      <c r="E2622" s="64"/>
      <c r="F2622" s="64">
        <v>363.22525999999999</v>
      </c>
      <c r="G2622" s="64">
        <v>9321.7467300000008</v>
      </c>
    </row>
    <row r="2623" spans="1:7" s="60" customFormat="1" ht="16.5" hidden="1" customHeight="1" x14ac:dyDescent="0.25">
      <c r="A2623" s="49" t="str">
        <f t="shared" si="81"/>
        <v>A</v>
      </c>
      <c r="B2623" s="63" t="s">
        <v>315</v>
      </c>
      <c r="C2623" s="63" t="s">
        <v>3</v>
      </c>
      <c r="D2623" s="64">
        <f t="shared" si="80"/>
        <v>10791.133099999999</v>
      </c>
      <c r="E2623" s="64"/>
      <c r="F2623" s="64">
        <v>0</v>
      </c>
      <c r="G2623" s="64">
        <v>10791.133099999999</v>
      </c>
    </row>
    <row r="2624" spans="1:7" s="60" customFormat="1" ht="16.5" hidden="1" customHeight="1" x14ac:dyDescent="0.25">
      <c r="A2624" s="49" t="str">
        <f t="shared" si="81"/>
        <v>A</v>
      </c>
      <c r="B2624" s="63" t="s">
        <v>315</v>
      </c>
      <c r="C2624" s="63" t="s">
        <v>33</v>
      </c>
      <c r="D2624" s="64">
        <f t="shared" si="80"/>
        <v>1495.0524100000002</v>
      </c>
      <c r="E2624" s="64"/>
      <c r="F2624" s="64">
        <v>97.018000000000001</v>
      </c>
      <c r="G2624" s="64">
        <v>1398.0344100000002</v>
      </c>
    </row>
    <row r="2625" spans="1:7" s="60" customFormat="1" ht="16.5" hidden="1" customHeight="1" x14ac:dyDescent="0.25">
      <c r="A2625" s="49" t="str">
        <f t="shared" si="81"/>
        <v>A</v>
      </c>
      <c r="B2625" s="63" t="s">
        <v>315</v>
      </c>
      <c r="C2625" s="63" t="s">
        <v>34</v>
      </c>
      <c r="D2625" s="64">
        <f t="shared" si="80"/>
        <v>16685.187720000002</v>
      </c>
      <c r="E2625" s="64"/>
      <c r="F2625" s="64">
        <v>379.71999</v>
      </c>
      <c r="G2625" s="64">
        <v>16305.46773</v>
      </c>
    </row>
    <row r="2626" spans="1:7" s="60" customFormat="1" ht="16.5" hidden="1" customHeight="1" x14ac:dyDescent="0.25">
      <c r="A2626" s="49" t="str">
        <f t="shared" si="81"/>
        <v>A</v>
      </c>
      <c r="B2626" s="61" t="s">
        <v>315</v>
      </c>
      <c r="C2626" s="61" t="s">
        <v>35</v>
      </c>
      <c r="D2626" s="62">
        <f t="shared" si="80"/>
        <v>5224.5789100000002</v>
      </c>
      <c r="E2626" s="62"/>
      <c r="F2626" s="62">
        <v>19.564</v>
      </c>
      <c r="G2626" s="62">
        <v>5205.0149099999999</v>
      </c>
    </row>
    <row r="2627" spans="1:7" s="60" customFormat="1" ht="15.75" hidden="1" thickBot="1" x14ac:dyDescent="0.3">
      <c r="A2627" s="49" t="str">
        <f t="shared" si="81"/>
        <v>A</v>
      </c>
      <c r="B2627" s="57" t="s">
        <v>1390</v>
      </c>
      <c r="C2627" s="58" t="s">
        <v>1391</v>
      </c>
      <c r="D2627" s="59">
        <f t="shared" ref="D2627:D2690" si="82">-E2627+F2627+G2627</f>
        <v>68822.914609999993</v>
      </c>
      <c r="E2627" s="59"/>
      <c r="F2627" s="59">
        <v>7827.1124099999997</v>
      </c>
      <c r="G2627" s="59">
        <v>60995.802199999998</v>
      </c>
    </row>
    <row r="2628" spans="1:7" s="60" customFormat="1" ht="16.5" hidden="1" customHeight="1" thickTop="1" x14ac:dyDescent="0.25">
      <c r="A2628" s="49" t="str">
        <f t="shared" ref="A2628:A2691" si="83">IF(OR(D2628&lt;&gt;0,),"A","B")</f>
        <v>A</v>
      </c>
      <c r="B2628" s="61" t="s">
        <v>315</v>
      </c>
      <c r="C2628" s="61" t="s">
        <v>18</v>
      </c>
      <c r="D2628" s="62">
        <f t="shared" si="82"/>
        <v>63598.335700000003</v>
      </c>
      <c r="E2628" s="62"/>
      <c r="F2628" s="62">
        <v>7807.5484100000003</v>
      </c>
      <c r="G2628" s="62">
        <v>55790.78729</v>
      </c>
    </row>
    <row r="2629" spans="1:7" s="60" customFormat="1" ht="16.5" hidden="1" customHeight="1" x14ac:dyDescent="0.25">
      <c r="A2629" s="49" t="str">
        <f t="shared" si="83"/>
        <v>A</v>
      </c>
      <c r="B2629" s="63" t="s">
        <v>315</v>
      </c>
      <c r="C2629" s="63" t="s">
        <v>19</v>
      </c>
      <c r="D2629" s="64">
        <f t="shared" si="82"/>
        <v>25787.859770000003</v>
      </c>
      <c r="E2629" s="64"/>
      <c r="F2629" s="64">
        <v>6967.5851600000005</v>
      </c>
      <c r="G2629" s="64">
        <v>18820.27461</v>
      </c>
    </row>
    <row r="2630" spans="1:7" s="60" customFormat="1" ht="16.5" hidden="1" customHeight="1" x14ac:dyDescent="0.25">
      <c r="A2630" s="49" t="str">
        <f t="shared" si="83"/>
        <v>A</v>
      </c>
      <c r="B2630" s="63" t="s">
        <v>315</v>
      </c>
      <c r="C2630" s="63" t="s">
        <v>20</v>
      </c>
      <c r="D2630" s="64">
        <f t="shared" si="82"/>
        <v>9347.8255199999985</v>
      </c>
      <c r="E2630" s="64"/>
      <c r="F2630" s="64">
        <v>363.22525999999999</v>
      </c>
      <c r="G2630" s="64">
        <v>8984.6002599999993</v>
      </c>
    </row>
    <row r="2631" spans="1:7" s="60" customFormat="1" ht="16.5" hidden="1" customHeight="1" x14ac:dyDescent="0.25">
      <c r="A2631" s="49" t="str">
        <f t="shared" si="83"/>
        <v>A</v>
      </c>
      <c r="B2631" s="63" t="s">
        <v>315</v>
      </c>
      <c r="C2631" s="63" t="s">
        <v>3</v>
      </c>
      <c r="D2631" s="64">
        <f t="shared" si="82"/>
        <v>10791.133099999999</v>
      </c>
      <c r="E2631" s="64"/>
      <c r="F2631" s="64">
        <v>0</v>
      </c>
      <c r="G2631" s="64">
        <v>10791.133099999999</v>
      </c>
    </row>
    <row r="2632" spans="1:7" s="60" customFormat="1" ht="16.5" hidden="1" customHeight="1" x14ac:dyDescent="0.25">
      <c r="A2632" s="49" t="str">
        <f t="shared" si="83"/>
        <v>A</v>
      </c>
      <c r="B2632" s="63" t="s">
        <v>315</v>
      </c>
      <c r="C2632" s="63" t="s">
        <v>33</v>
      </c>
      <c r="D2632" s="64">
        <f t="shared" si="82"/>
        <v>986.32959000000005</v>
      </c>
      <c r="E2632" s="64"/>
      <c r="F2632" s="64">
        <v>97.018000000000001</v>
      </c>
      <c r="G2632" s="64">
        <v>889.31159000000002</v>
      </c>
    </row>
    <row r="2633" spans="1:7" s="60" customFormat="1" ht="16.5" hidden="1" customHeight="1" x14ac:dyDescent="0.25">
      <c r="A2633" s="49" t="str">
        <f t="shared" si="83"/>
        <v>A</v>
      </c>
      <c r="B2633" s="63" t="s">
        <v>315</v>
      </c>
      <c r="C2633" s="63" t="s">
        <v>34</v>
      </c>
      <c r="D2633" s="64">
        <f t="shared" si="82"/>
        <v>16685.187720000002</v>
      </c>
      <c r="E2633" s="64"/>
      <c r="F2633" s="64">
        <v>379.71999</v>
      </c>
      <c r="G2633" s="64">
        <v>16305.46773</v>
      </c>
    </row>
    <row r="2634" spans="1:7" s="60" customFormat="1" ht="16.5" hidden="1" customHeight="1" x14ac:dyDescent="0.25">
      <c r="A2634" s="49" t="str">
        <f t="shared" si="83"/>
        <v>A</v>
      </c>
      <c r="B2634" s="61" t="s">
        <v>315</v>
      </c>
      <c r="C2634" s="61" t="s">
        <v>35</v>
      </c>
      <c r="D2634" s="62">
        <f t="shared" si="82"/>
        <v>5224.5789100000002</v>
      </c>
      <c r="E2634" s="62"/>
      <c r="F2634" s="62">
        <v>19.564</v>
      </c>
      <c r="G2634" s="62">
        <v>5205.0149099999999</v>
      </c>
    </row>
    <row r="2635" spans="1:7" s="60" customFormat="1" ht="15.75" hidden="1" thickBot="1" x14ac:dyDescent="0.3">
      <c r="A2635" s="49" t="str">
        <f t="shared" si="83"/>
        <v>A</v>
      </c>
      <c r="B2635" s="57" t="s">
        <v>1392</v>
      </c>
      <c r="C2635" s="58" t="s">
        <v>1393</v>
      </c>
      <c r="D2635" s="59">
        <f t="shared" si="82"/>
        <v>1292.73965</v>
      </c>
      <c r="E2635" s="59"/>
      <c r="F2635" s="59">
        <v>0</v>
      </c>
      <c r="G2635" s="59">
        <v>1292.73965</v>
      </c>
    </row>
    <row r="2636" spans="1:7" s="60" customFormat="1" ht="16.5" hidden="1" customHeight="1" thickTop="1" x14ac:dyDescent="0.25">
      <c r="A2636" s="49" t="str">
        <f t="shared" si="83"/>
        <v>A</v>
      </c>
      <c r="B2636" s="61" t="s">
        <v>315</v>
      </c>
      <c r="C2636" s="61" t="s">
        <v>18</v>
      </c>
      <c r="D2636" s="62">
        <f t="shared" si="82"/>
        <v>1292.73965</v>
      </c>
      <c r="E2636" s="62"/>
      <c r="F2636" s="62">
        <v>0</v>
      </c>
      <c r="G2636" s="62">
        <v>1292.73965</v>
      </c>
    </row>
    <row r="2637" spans="1:7" s="60" customFormat="1" ht="16.5" hidden="1" customHeight="1" x14ac:dyDescent="0.25">
      <c r="A2637" s="49" t="str">
        <f t="shared" si="83"/>
        <v>A</v>
      </c>
      <c r="B2637" s="63" t="s">
        <v>315</v>
      </c>
      <c r="C2637" s="63" t="s">
        <v>19</v>
      </c>
      <c r="D2637" s="64">
        <f t="shared" si="82"/>
        <v>1275.83206</v>
      </c>
      <c r="E2637" s="64"/>
      <c r="F2637" s="64">
        <v>0</v>
      </c>
      <c r="G2637" s="64">
        <v>1275.83206</v>
      </c>
    </row>
    <row r="2638" spans="1:7" s="60" customFormat="1" ht="16.5" hidden="1" customHeight="1" x14ac:dyDescent="0.25">
      <c r="A2638" s="49" t="str">
        <f t="shared" si="83"/>
        <v>A</v>
      </c>
      <c r="B2638" s="63" t="s">
        <v>315</v>
      </c>
      <c r="C2638" s="63" t="s">
        <v>20</v>
      </c>
      <c r="D2638" s="64">
        <f t="shared" si="82"/>
        <v>3.4649999999999999</v>
      </c>
      <c r="E2638" s="64"/>
      <c r="F2638" s="64">
        <v>0</v>
      </c>
      <c r="G2638" s="64">
        <v>3.4649999999999999</v>
      </c>
    </row>
    <row r="2639" spans="1:7" s="60" customFormat="1" ht="16.5" hidden="1" customHeight="1" x14ac:dyDescent="0.25">
      <c r="A2639" s="49" t="str">
        <f t="shared" si="83"/>
        <v>A</v>
      </c>
      <c r="B2639" s="63" t="s">
        <v>315</v>
      </c>
      <c r="C2639" s="63" t="s">
        <v>33</v>
      </c>
      <c r="D2639" s="64">
        <f t="shared" si="82"/>
        <v>13.442590000000001</v>
      </c>
      <c r="E2639" s="64"/>
      <c r="F2639" s="64">
        <v>0</v>
      </c>
      <c r="G2639" s="64">
        <v>13.442590000000001</v>
      </c>
    </row>
    <row r="2640" spans="1:7" s="60" customFormat="1" ht="15.75" hidden="1" thickBot="1" x14ac:dyDescent="0.3">
      <c r="A2640" s="49" t="str">
        <f t="shared" si="83"/>
        <v>A</v>
      </c>
      <c r="B2640" s="57" t="s">
        <v>1394</v>
      </c>
      <c r="C2640" s="58" t="s">
        <v>1395</v>
      </c>
      <c r="D2640" s="59">
        <f t="shared" si="82"/>
        <v>5581.2660900000001</v>
      </c>
      <c r="E2640" s="59"/>
      <c r="F2640" s="59">
        <v>0</v>
      </c>
      <c r="G2640" s="59">
        <v>5581.2660900000001</v>
      </c>
    </row>
    <row r="2641" spans="1:7" s="60" customFormat="1" ht="16.5" hidden="1" customHeight="1" thickTop="1" x14ac:dyDescent="0.25">
      <c r="A2641" s="49" t="str">
        <f t="shared" si="83"/>
        <v>A</v>
      </c>
      <c r="B2641" s="61" t="s">
        <v>315</v>
      </c>
      <c r="C2641" s="61" t="s">
        <v>18</v>
      </c>
      <c r="D2641" s="62">
        <f t="shared" si="82"/>
        <v>5581.2660900000001</v>
      </c>
      <c r="E2641" s="62"/>
      <c r="F2641" s="62">
        <v>0</v>
      </c>
      <c r="G2641" s="62">
        <v>5581.2660900000001</v>
      </c>
    </row>
    <row r="2642" spans="1:7" s="60" customFormat="1" ht="16.5" hidden="1" customHeight="1" x14ac:dyDescent="0.25">
      <c r="A2642" s="49" t="str">
        <f t="shared" si="83"/>
        <v>A</v>
      </c>
      <c r="B2642" s="63" t="s">
        <v>315</v>
      </c>
      <c r="C2642" s="63" t="s">
        <v>19</v>
      </c>
      <c r="D2642" s="64">
        <f t="shared" si="82"/>
        <v>5432.2571200000002</v>
      </c>
      <c r="E2642" s="64"/>
      <c r="F2642" s="64">
        <v>0</v>
      </c>
      <c r="G2642" s="64">
        <v>5432.2571200000002</v>
      </c>
    </row>
    <row r="2643" spans="1:7" s="60" customFormat="1" ht="16.5" hidden="1" customHeight="1" x14ac:dyDescent="0.25">
      <c r="A2643" s="49" t="str">
        <f t="shared" si="83"/>
        <v>A</v>
      </c>
      <c r="B2643" s="63" t="s">
        <v>315</v>
      </c>
      <c r="C2643" s="63" t="s">
        <v>20</v>
      </c>
      <c r="D2643" s="64">
        <f t="shared" si="82"/>
        <v>31.68</v>
      </c>
      <c r="E2643" s="64"/>
      <c r="F2643" s="64">
        <v>0</v>
      </c>
      <c r="G2643" s="64">
        <v>31.68</v>
      </c>
    </row>
    <row r="2644" spans="1:7" s="60" customFormat="1" ht="16.5" hidden="1" customHeight="1" x14ac:dyDescent="0.25">
      <c r="A2644" s="49" t="str">
        <f t="shared" si="83"/>
        <v>A</v>
      </c>
      <c r="B2644" s="63" t="s">
        <v>315</v>
      </c>
      <c r="C2644" s="63" t="s">
        <v>33</v>
      </c>
      <c r="D2644" s="64">
        <f t="shared" si="82"/>
        <v>117.32897</v>
      </c>
      <c r="E2644" s="64"/>
      <c r="F2644" s="64">
        <v>0</v>
      </c>
      <c r="G2644" s="64">
        <v>117.32897</v>
      </c>
    </row>
    <row r="2645" spans="1:7" s="60" customFormat="1" ht="15.75" hidden="1" thickBot="1" x14ac:dyDescent="0.3">
      <c r="A2645" s="49" t="str">
        <f t="shared" si="83"/>
        <v>A</v>
      </c>
      <c r="B2645" s="57" t="s">
        <v>1396</v>
      </c>
      <c r="C2645" s="58" t="s">
        <v>1397</v>
      </c>
      <c r="D2645" s="59">
        <f t="shared" si="82"/>
        <v>4856.7206500000002</v>
      </c>
      <c r="E2645" s="59"/>
      <c r="F2645" s="59">
        <v>0</v>
      </c>
      <c r="G2645" s="59">
        <v>4856.7206500000002</v>
      </c>
    </row>
    <row r="2646" spans="1:7" s="60" customFormat="1" ht="16.5" hidden="1" customHeight="1" thickTop="1" x14ac:dyDescent="0.25">
      <c r="A2646" s="49" t="str">
        <f t="shared" si="83"/>
        <v>A</v>
      </c>
      <c r="B2646" s="61" t="s">
        <v>315</v>
      </c>
      <c r="C2646" s="61" t="s">
        <v>18</v>
      </c>
      <c r="D2646" s="62">
        <f t="shared" si="82"/>
        <v>4856.7206500000002</v>
      </c>
      <c r="E2646" s="62"/>
      <c r="F2646" s="62">
        <v>0</v>
      </c>
      <c r="G2646" s="62">
        <v>4856.7206500000002</v>
      </c>
    </row>
    <row r="2647" spans="1:7" s="60" customFormat="1" ht="16.5" hidden="1" customHeight="1" x14ac:dyDescent="0.25">
      <c r="A2647" s="49" t="str">
        <f t="shared" si="83"/>
        <v>A</v>
      </c>
      <c r="B2647" s="63" t="s">
        <v>315</v>
      </c>
      <c r="C2647" s="63" t="s">
        <v>19</v>
      </c>
      <c r="D2647" s="64">
        <f t="shared" si="82"/>
        <v>4784.0764500000005</v>
      </c>
      <c r="E2647" s="64"/>
      <c r="F2647" s="64">
        <v>0</v>
      </c>
      <c r="G2647" s="64">
        <v>4784.0764500000005</v>
      </c>
    </row>
    <row r="2648" spans="1:7" s="60" customFormat="1" ht="16.5" hidden="1" customHeight="1" x14ac:dyDescent="0.25">
      <c r="A2648" s="49" t="str">
        <f t="shared" si="83"/>
        <v>A</v>
      </c>
      <c r="B2648" s="63" t="s">
        <v>315</v>
      </c>
      <c r="C2648" s="63" t="s">
        <v>20</v>
      </c>
      <c r="D2648" s="64">
        <f t="shared" si="82"/>
        <v>34.875</v>
      </c>
      <c r="E2648" s="64"/>
      <c r="F2648" s="64">
        <v>0</v>
      </c>
      <c r="G2648" s="64">
        <v>34.875</v>
      </c>
    </row>
    <row r="2649" spans="1:7" s="60" customFormat="1" ht="16.5" hidden="1" customHeight="1" x14ac:dyDescent="0.25">
      <c r="A2649" s="49" t="str">
        <f t="shared" si="83"/>
        <v>A</v>
      </c>
      <c r="B2649" s="63" t="s">
        <v>315</v>
      </c>
      <c r="C2649" s="63" t="s">
        <v>33</v>
      </c>
      <c r="D2649" s="64">
        <f t="shared" si="82"/>
        <v>37.769199999999998</v>
      </c>
      <c r="E2649" s="64"/>
      <c r="F2649" s="64">
        <v>0</v>
      </c>
      <c r="G2649" s="64">
        <v>37.769199999999998</v>
      </c>
    </row>
    <row r="2650" spans="1:7" s="60" customFormat="1" ht="15.75" hidden="1" thickBot="1" x14ac:dyDescent="0.3">
      <c r="A2650" s="49" t="str">
        <f t="shared" si="83"/>
        <v>A</v>
      </c>
      <c r="B2650" s="57" t="s">
        <v>1398</v>
      </c>
      <c r="C2650" s="58" t="s">
        <v>1399</v>
      </c>
      <c r="D2650" s="59">
        <f t="shared" si="82"/>
        <v>5284.2716399999999</v>
      </c>
      <c r="E2650" s="59"/>
      <c r="F2650" s="59">
        <v>0</v>
      </c>
      <c r="G2650" s="59">
        <v>5284.2716399999999</v>
      </c>
    </row>
    <row r="2651" spans="1:7" s="60" customFormat="1" ht="16.5" hidden="1" customHeight="1" thickTop="1" x14ac:dyDescent="0.25">
      <c r="A2651" s="49" t="str">
        <f t="shared" si="83"/>
        <v>A</v>
      </c>
      <c r="B2651" s="61" t="s">
        <v>315</v>
      </c>
      <c r="C2651" s="61" t="s">
        <v>18</v>
      </c>
      <c r="D2651" s="62">
        <f t="shared" si="82"/>
        <v>5284.2716399999999</v>
      </c>
      <c r="E2651" s="62"/>
      <c r="F2651" s="62">
        <v>0</v>
      </c>
      <c r="G2651" s="62">
        <v>5284.2716399999999</v>
      </c>
    </row>
    <row r="2652" spans="1:7" s="60" customFormat="1" ht="16.5" hidden="1" customHeight="1" x14ac:dyDescent="0.25">
      <c r="A2652" s="49" t="str">
        <f t="shared" si="83"/>
        <v>A</v>
      </c>
      <c r="B2652" s="63" t="s">
        <v>315</v>
      </c>
      <c r="C2652" s="63" t="s">
        <v>19</v>
      </c>
      <c r="D2652" s="64">
        <f t="shared" si="82"/>
        <v>5166.2263700000003</v>
      </c>
      <c r="E2652" s="64"/>
      <c r="F2652" s="64">
        <v>0</v>
      </c>
      <c r="G2652" s="64">
        <v>5166.2263700000003</v>
      </c>
    </row>
    <row r="2653" spans="1:7" s="60" customFormat="1" ht="16.5" hidden="1" customHeight="1" x14ac:dyDescent="0.25">
      <c r="A2653" s="49" t="str">
        <f t="shared" si="83"/>
        <v>A</v>
      </c>
      <c r="B2653" s="63" t="s">
        <v>315</v>
      </c>
      <c r="C2653" s="63" t="s">
        <v>20</v>
      </c>
      <c r="D2653" s="64">
        <f t="shared" si="82"/>
        <v>55.607930000000003</v>
      </c>
      <c r="E2653" s="64"/>
      <c r="F2653" s="64">
        <v>0</v>
      </c>
      <c r="G2653" s="64">
        <v>55.607930000000003</v>
      </c>
    </row>
    <row r="2654" spans="1:7" s="60" customFormat="1" ht="16.5" hidden="1" customHeight="1" x14ac:dyDescent="0.25">
      <c r="A2654" s="49" t="str">
        <f t="shared" si="83"/>
        <v>A</v>
      </c>
      <c r="B2654" s="63" t="s">
        <v>315</v>
      </c>
      <c r="C2654" s="63" t="s">
        <v>33</v>
      </c>
      <c r="D2654" s="64">
        <f t="shared" si="82"/>
        <v>62.437339999999999</v>
      </c>
      <c r="E2654" s="64"/>
      <c r="F2654" s="64">
        <v>0</v>
      </c>
      <c r="G2654" s="64">
        <v>62.437339999999999</v>
      </c>
    </row>
    <row r="2655" spans="1:7" s="60" customFormat="1" ht="15.75" hidden="1" thickBot="1" x14ac:dyDescent="0.3">
      <c r="A2655" s="49" t="str">
        <f t="shared" si="83"/>
        <v>A</v>
      </c>
      <c r="B2655" s="57" t="s">
        <v>1400</v>
      </c>
      <c r="C2655" s="58" t="s">
        <v>1401</v>
      </c>
      <c r="D2655" s="59">
        <f t="shared" si="82"/>
        <v>4717.1725800000004</v>
      </c>
      <c r="E2655" s="59"/>
      <c r="F2655" s="59">
        <v>0</v>
      </c>
      <c r="G2655" s="59">
        <v>4717.1725800000004</v>
      </c>
    </row>
    <row r="2656" spans="1:7" s="60" customFormat="1" ht="16.5" hidden="1" customHeight="1" thickTop="1" x14ac:dyDescent="0.25">
      <c r="A2656" s="49" t="str">
        <f t="shared" si="83"/>
        <v>A</v>
      </c>
      <c r="B2656" s="61" t="s">
        <v>315</v>
      </c>
      <c r="C2656" s="61" t="s">
        <v>18</v>
      </c>
      <c r="D2656" s="62">
        <f t="shared" si="82"/>
        <v>4717.1725800000004</v>
      </c>
      <c r="E2656" s="62"/>
      <c r="F2656" s="62">
        <v>0</v>
      </c>
      <c r="G2656" s="62">
        <v>4717.1725800000004</v>
      </c>
    </row>
    <row r="2657" spans="1:7" s="60" customFormat="1" ht="16.5" hidden="1" customHeight="1" x14ac:dyDescent="0.25">
      <c r="A2657" s="49" t="str">
        <f t="shared" si="83"/>
        <v>A</v>
      </c>
      <c r="B2657" s="63" t="s">
        <v>315</v>
      </c>
      <c r="C2657" s="63" t="s">
        <v>19</v>
      </c>
      <c r="D2657" s="64">
        <f t="shared" si="82"/>
        <v>4572.0064900000007</v>
      </c>
      <c r="E2657" s="64"/>
      <c r="F2657" s="64">
        <v>0</v>
      </c>
      <c r="G2657" s="64">
        <v>4572.0064900000007</v>
      </c>
    </row>
    <row r="2658" spans="1:7" s="60" customFormat="1" ht="16.5" hidden="1" customHeight="1" x14ac:dyDescent="0.25">
      <c r="A2658" s="49" t="str">
        <f t="shared" si="83"/>
        <v>A</v>
      </c>
      <c r="B2658" s="63" t="s">
        <v>315</v>
      </c>
      <c r="C2658" s="63" t="s">
        <v>20</v>
      </c>
      <c r="D2658" s="64">
        <f t="shared" si="82"/>
        <v>65.474999999999994</v>
      </c>
      <c r="E2658" s="64"/>
      <c r="F2658" s="64">
        <v>0</v>
      </c>
      <c r="G2658" s="64">
        <v>65.474999999999994</v>
      </c>
    </row>
    <row r="2659" spans="1:7" s="60" customFormat="1" ht="16.5" hidden="1" customHeight="1" x14ac:dyDescent="0.25">
      <c r="A2659" s="49" t="str">
        <f t="shared" si="83"/>
        <v>A</v>
      </c>
      <c r="B2659" s="63" t="s">
        <v>315</v>
      </c>
      <c r="C2659" s="63" t="s">
        <v>33</v>
      </c>
      <c r="D2659" s="64">
        <f t="shared" si="82"/>
        <v>79.691090000000003</v>
      </c>
      <c r="E2659" s="64"/>
      <c r="F2659" s="64">
        <v>0</v>
      </c>
      <c r="G2659" s="64">
        <v>79.691090000000003</v>
      </c>
    </row>
    <row r="2660" spans="1:7" s="60" customFormat="1" ht="15.75" hidden="1" thickBot="1" x14ac:dyDescent="0.3">
      <c r="A2660" s="49" t="str">
        <f t="shared" si="83"/>
        <v>A</v>
      </c>
      <c r="B2660" s="57" t="s">
        <v>1402</v>
      </c>
      <c r="C2660" s="58" t="s">
        <v>1403</v>
      </c>
      <c r="D2660" s="59">
        <f t="shared" si="82"/>
        <v>1576.14553</v>
      </c>
      <c r="E2660" s="59"/>
      <c r="F2660" s="59">
        <v>0</v>
      </c>
      <c r="G2660" s="59">
        <v>1576.14553</v>
      </c>
    </row>
    <row r="2661" spans="1:7" s="60" customFormat="1" ht="16.5" hidden="1" customHeight="1" thickTop="1" x14ac:dyDescent="0.25">
      <c r="A2661" s="49" t="str">
        <f t="shared" si="83"/>
        <v>A</v>
      </c>
      <c r="B2661" s="61" t="s">
        <v>315</v>
      </c>
      <c r="C2661" s="61" t="s">
        <v>18</v>
      </c>
      <c r="D2661" s="62">
        <f t="shared" si="82"/>
        <v>1576.14553</v>
      </c>
      <c r="E2661" s="62"/>
      <c r="F2661" s="62">
        <v>0</v>
      </c>
      <c r="G2661" s="62">
        <v>1576.14553</v>
      </c>
    </row>
    <row r="2662" spans="1:7" s="60" customFormat="1" ht="16.5" hidden="1" customHeight="1" x14ac:dyDescent="0.25">
      <c r="A2662" s="49" t="str">
        <f t="shared" si="83"/>
        <v>A</v>
      </c>
      <c r="B2662" s="63" t="s">
        <v>315</v>
      </c>
      <c r="C2662" s="63" t="s">
        <v>19</v>
      </c>
      <c r="D2662" s="64">
        <f t="shared" si="82"/>
        <v>1532.3386200000002</v>
      </c>
      <c r="E2662" s="64"/>
      <c r="F2662" s="64">
        <v>0</v>
      </c>
      <c r="G2662" s="64">
        <v>1532.3386200000002</v>
      </c>
    </row>
    <row r="2663" spans="1:7" s="60" customFormat="1" ht="16.5" hidden="1" customHeight="1" x14ac:dyDescent="0.25">
      <c r="A2663" s="49" t="str">
        <f t="shared" si="83"/>
        <v>A</v>
      </c>
      <c r="B2663" s="63" t="s">
        <v>315</v>
      </c>
      <c r="C2663" s="63" t="s">
        <v>20</v>
      </c>
      <c r="D2663" s="64">
        <f t="shared" si="82"/>
        <v>21.883230000000001</v>
      </c>
      <c r="E2663" s="64"/>
      <c r="F2663" s="64">
        <v>0</v>
      </c>
      <c r="G2663" s="64">
        <v>21.883230000000001</v>
      </c>
    </row>
    <row r="2664" spans="1:7" s="60" customFormat="1" ht="16.5" hidden="1" customHeight="1" x14ac:dyDescent="0.25">
      <c r="A2664" s="49" t="str">
        <f t="shared" si="83"/>
        <v>A</v>
      </c>
      <c r="B2664" s="63" t="s">
        <v>315</v>
      </c>
      <c r="C2664" s="63" t="s">
        <v>33</v>
      </c>
      <c r="D2664" s="64">
        <f t="shared" si="82"/>
        <v>21.923680000000001</v>
      </c>
      <c r="E2664" s="64"/>
      <c r="F2664" s="64">
        <v>0</v>
      </c>
      <c r="G2664" s="64">
        <v>21.923680000000001</v>
      </c>
    </row>
    <row r="2665" spans="1:7" s="60" customFormat="1" ht="15.75" hidden="1" thickBot="1" x14ac:dyDescent="0.3">
      <c r="A2665" s="49" t="str">
        <f t="shared" si="83"/>
        <v>A</v>
      </c>
      <c r="B2665" s="57" t="s">
        <v>1404</v>
      </c>
      <c r="C2665" s="58" t="s">
        <v>1405</v>
      </c>
      <c r="D2665" s="59">
        <f t="shared" si="82"/>
        <v>1142.9163700000001</v>
      </c>
      <c r="E2665" s="59"/>
      <c r="F2665" s="59">
        <v>0</v>
      </c>
      <c r="G2665" s="59">
        <v>1142.9163700000001</v>
      </c>
    </row>
    <row r="2666" spans="1:7" s="60" customFormat="1" ht="16.5" hidden="1" customHeight="1" thickTop="1" x14ac:dyDescent="0.25">
      <c r="A2666" s="49" t="str">
        <f t="shared" si="83"/>
        <v>A</v>
      </c>
      <c r="B2666" s="61" t="s">
        <v>315</v>
      </c>
      <c r="C2666" s="61" t="s">
        <v>18</v>
      </c>
      <c r="D2666" s="62">
        <f t="shared" si="82"/>
        <v>1142.9163700000001</v>
      </c>
      <c r="E2666" s="62"/>
      <c r="F2666" s="62">
        <v>0</v>
      </c>
      <c r="G2666" s="62">
        <v>1142.9163700000001</v>
      </c>
    </row>
    <row r="2667" spans="1:7" s="60" customFormat="1" ht="16.5" hidden="1" customHeight="1" x14ac:dyDescent="0.25">
      <c r="A2667" s="49" t="str">
        <f t="shared" si="83"/>
        <v>A</v>
      </c>
      <c r="B2667" s="63" t="s">
        <v>315</v>
      </c>
      <c r="C2667" s="63" t="s">
        <v>19</v>
      </c>
      <c r="D2667" s="64">
        <f t="shared" si="82"/>
        <v>1115.0788300000002</v>
      </c>
      <c r="E2667" s="64"/>
      <c r="F2667" s="64">
        <v>0</v>
      </c>
      <c r="G2667" s="64">
        <v>1115.0788300000002</v>
      </c>
    </row>
    <row r="2668" spans="1:7" s="60" customFormat="1" ht="16.5" hidden="1" customHeight="1" x14ac:dyDescent="0.25">
      <c r="A2668" s="49" t="str">
        <f t="shared" si="83"/>
        <v>A</v>
      </c>
      <c r="B2668" s="63" t="s">
        <v>315</v>
      </c>
      <c r="C2668" s="63" t="s">
        <v>20</v>
      </c>
      <c r="D2668" s="64">
        <f t="shared" si="82"/>
        <v>13.23</v>
      </c>
      <c r="E2668" s="64"/>
      <c r="F2668" s="64">
        <v>0</v>
      </c>
      <c r="G2668" s="64">
        <v>13.23</v>
      </c>
    </row>
    <row r="2669" spans="1:7" s="60" customFormat="1" ht="16.5" hidden="1" customHeight="1" x14ac:dyDescent="0.25">
      <c r="A2669" s="49" t="str">
        <f t="shared" si="83"/>
        <v>A</v>
      </c>
      <c r="B2669" s="63" t="s">
        <v>315</v>
      </c>
      <c r="C2669" s="63" t="s">
        <v>33</v>
      </c>
      <c r="D2669" s="64">
        <f t="shared" si="82"/>
        <v>14.607539999999998</v>
      </c>
      <c r="E2669" s="64"/>
      <c r="F2669" s="64">
        <v>0</v>
      </c>
      <c r="G2669" s="64">
        <v>14.607539999999998</v>
      </c>
    </row>
    <row r="2670" spans="1:7" s="60" customFormat="1" ht="15.75" hidden="1" thickBot="1" x14ac:dyDescent="0.3">
      <c r="A2670" s="49" t="str">
        <f t="shared" si="83"/>
        <v>A</v>
      </c>
      <c r="B2670" s="57" t="s">
        <v>1406</v>
      </c>
      <c r="C2670" s="58" t="s">
        <v>1407</v>
      </c>
      <c r="D2670" s="59">
        <f t="shared" si="82"/>
        <v>1566.3418999999999</v>
      </c>
      <c r="E2670" s="59"/>
      <c r="F2670" s="59">
        <v>0</v>
      </c>
      <c r="G2670" s="59">
        <v>1566.3418999999999</v>
      </c>
    </row>
    <row r="2671" spans="1:7" s="60" customFormat="1" ht="16.5" hidden="1" customHeight="1" thickTop="1" x14ac:dyDescent="0.25">
      <c r="A2671" s="49" t="str">
        <f t="shared" si="83"/>
        <v>A</v>
      </c>
      <c r="B2671" s="61" t="s">
        <v>315</v>
      </c>
      <c r="C2671" s="61" t="s">
        <v>18</v>
      </c>
      <c r="D2671" s="62">
        <f t="shared" si="82"/>
        <v>1566.3418999999999</v>
      </c>
      <c r="E2671" s="62"/>
      <c r="F2671" s="62">
        <v>0</v>
      </c>
      <c r="G2671" s="62">
        <v>1566.3418999999999</v>
      </c>
    </row>
    <row r="2672" spans="1:7" s="60" customFormat="1" ht="16.5" hidden="1" customHeight="1" x14ac:dyDescent="0.25">
      <c r="A2672" s="49" t="str">
        <f t="shared" si="83"/>
        <v>A</v>
      </c>
      <c r="B2672" s="63" t="s">
        <v>315</v>
      </c>
      <c r="C2672" s="63" t="s">
        <v>19</v>
      </c>
      <c r="D2672" s="64">
        <f t="shared" si="82"/>
        <v>1525.2343299999998</v>
      </c>
      <c r="E2672" s="64"/>
      <c r="F2672" s="64">
        <v>0</v>
      </c>
      <c r="G2672" s="64">
        <v>1525.2343299999998</v>
      </c>
    </row>
    <row r="2673" spans="1:7" s="60" customFormat="1" ht="16.5" hidden="1" customHeight="1" x14ac:dyDescent="0.25">
      <c r="A2673" s="49" t="str">
        <f t="shared" si="83"/>
        <v>A</v>
      </c>
      <c r="B2673" s="63" t="s">
        <v>315</v>
      </c>
      <c r="C2673" s="63" t="s">
        <v>20</v>
      </c>
      <c r="D2673" s="64">
        <f t="shared" si="82"/>
        <v>24.025310000000001</v>
      </c>
      <c r="E2673" s="64"/>
      <c r="F2673" s="64">
        <v>0</v>
      </c>
      <c r="G2673" s="64">
        <v>24.025310000000001</v>
      </c>
    </row>
    <row r="2674" spans="1:7" s="60" customFormat="1" ht="16.5" hidden="1" customHeight="1" x14ac:dyDescent="0.25">
      <c r="A2674" s="49" t="str">
        <f t="shared" si="83"/>
        <v>A</v>
      </c>
      <c r="B2674" s="63" t="s">
        <v>315</v>
      </c>
      <c r="C2674" s="63" t="s">
        <v>33</v>
      </c>
      <c r="D2674" s="64">
        <f t="shared" si="82"/>
        <v>17.082260000000002</v>
      </c>
      <c r="E2674" s="64"/>
      <c r="F2674" s="64">
        <v>0</v>
      </c>
      <c r="G2674" s="64">
        <v>17.082260000000002</v>
      </c>
    </row>
    <row r="2675" spans="1:7" s="60" customFormat="1" ht="15.75" hidden="1" thickBot="1" x14ac:dyDescent="0.3">
      <c r="A2675" s="49" t="str">
        <f t="shared" si="83"/>
        <v>A</v>
      </c>
      <c r="B2675" s="57" t="s">
        <v>1408</v>
      </c>
      <c r="C2675" s="58" t="s">
        <v>1409</v>
      </c>
      <c r="D2675" s="59">
        <f t="shared" si="82"/>
        <v>3628.5337699999995</v>
      </c>
      <c r="E2675" s="59"/>
      <c r="F2675" s="59">
        <v>0</v>
      </c>
      <c r="G2675" s="59">
        <v>3628.5337699999995</v>
      </c>
    </row>
    <row r="2676" spans="1:7" s="60" customFormat="1" ht="16.5" hidden="1" customHeight="1" thickTop="1" x14ac:dyDescent="0.25">
      <c r="A2676" s="49" t="str">
        <f t="shared" si="83"/>
        <v>A</v>
      </c>
      <c r="B2676" s="61" t="s">
        <v>315</v>
      </c>
      <c r="C2676" s="61" t="s">
        <v>18</v>
      </c>
      <c r="D2676" s="62">
        <f t="shared" si="82"/>
        <v>3628.5337699999995</v>
      </c>
      <c r="E2676" s="62"/>
      <c r="F2676" s="62">
        <v>0</v>
      </c>
      <c r="G2676" s="62">
        <v>3628.5337699999995</v>
      </c>
    </row>
    <row r="2677" spans="1:7" s="60" customFormat="1" ht="16.5" hidden="1" customHeight="1" x14ac:dyDescent="0.25">
      <c r="A2677" s="49" t="str">
        <f t="shared" si="83"/>
        <v>A</v>
      </c>
      <c r="B2677" s="63" t="s">
        <v>315</v>
      </c>
      <c r="C2677" s="63" t="s">
        <v>19</v>
      </c>
      <c r="D2677" s="64">
        <f t="shared" si="82"/>
        <v>3513.9308799999999</v>
      </c>
      <c r="E2677" s="64"/>
      <c r="F2677" s="64">
        <v>0</v>
      </c>
      <c r="G2677" s="64">
        <v>3513.9308799999999</v>
      </c>
    </row>
    <row r="2678" spans="1:7" s="60" customFormat="1" ht="16.5" hidden="1" customHeight="1" x14ac:dyDescent="0.25">
      <c r="A2678" s="49" t="str">
        <f t="shared" si="83"/>
        <v>A</v>
      </c>
      <c r="B2678" s="63" t="s">
        <v>315</v>
      </c>
      <c r="C2678" s="63" t="s">
        <v>20</v>
      </c>
      <c r="D2678" s="64">
        <f t="shared" si="82"/>
        <v>51.58</v>
      </c>
      <c r="E2678" s="64"/>
      <c r="F2678" s="64">
        <v>0</v>
      </c>
      <c r="G2678" s="64">
        <v>51.58</v>
      </c>
    </row>
    <row r="2679" spans="1:7" s="60" customFormat="1" ht="16.5" hidden="1" customHeight="1" x14ac:dyDescent="0.25">
      <c r="A2679" s="49" t="str">
        <f t="shared" si="83"/>
        <v>A</v>
      </c>
      <c r="B2679" s="63" t="s">
        <v>315</v>
      </c>
      <c r="C2679" s="63" t="s">
        <v>33</v>
      </c>
      <c r="D2679" s="64">
        <f t="shared" si="82"/>
        <v>63.022889999999997</v>
      </c>
      <c r="E2679" s="64"/>
      <c r="F2679" s="64">
        <v>0</v>
      </c>
      <c r="G2679" s="64">
        <v>63.022889999999997</v>
      </c>
    </row>
    <row r="2680" spans="1:7" s="60" customFormat="1" ht="15.75" hidden="1" thickBot="1" x14ac:dyDescent="0.3">
      <c r="A2680" s="49" t="str">
        <f t="shared" si="83"/>
        <v>A</v>
      </c>
      <c r="B2680" s="57" t="s">
        <v>1410</v>
      </c>
      <c r="C2680" s="58" t="s">
        <v>1411</v>
      </c>
      <c r="D2680" s="59">
        <f t="shared" si="82"/>
        <v>11341.223779999998</v>
      </c>
      <c r="E2680" s="59"/>
      <c r="F2680" s="59">
        <v>0</v>
      </c>
      <c r="G2680" s="59">
        <v>11341.223779999998</v>
      </c>
    </row>
    <row r="2681" spans="1:7" s="60" customFormat="1" ht="16.5" hidden="1" customHeight="1" thickTop="1" x14ac:dyDescent="0.25">
      <c r="A2681" s="49" t="str">
        <f t="shared" si="83"/>
        <v>A</v>
      </c>
      <c r="B2681" s="61" t="s">
        <v>315</v>
      </c>
      <c r="C2681" s="61" t="s">
        <v>18</v>
      </c>
      <c r="D2681" s="62">
        <f t="shared" si="82"/>
        <v>11341.223779999998</v>
      </c>
      <c r="E2681" s="62"/>
      <c r="F2681" s="62">
        <v>0</v>
      </c>
      <c r="G2681" s="62">
        <v>11341.223779999998</v>
      </c>
    </row>
    <row r="2682" spans="1:7" s="60" customFormat="1" ht="16.5" hidden="1" customHeight="1" x14ac:dyDescent="0.25">
      <c r="A2682" s="49" t="str">
        <f t="shared" si="83"/>
        <v>A</v>
      </c>
      <c r="B2682" s="63" t="s">
        <v>315</v>
      </c>
      <c r="C2682" s="63" t="s">
        <v>19</v>
      </c>
      <c r="D2682" s="64">
        <f t="shared" si="82"/>
        <v>11224.481519999999</v>
      </c>
      <c r="E2682" s="64"/>
      <c r="F2682" s="64">
        <v>0</v>
      </c>
      <c r="G2682" s="64">
        <v>11224.481519999999</v>
      </c>
    </row>
    <row r="2683" spans="1:7" s="60" customFormat="1" ht="16.5" hidden="1" customHeight="1" x14ac:dyDescent="0.25">
      <c r="A2683" s="49" t="str">
        <f t="shared" si="83"/>
        <v>A</v>
      </c>
      <c r="B2683" s="63" t="s">
        <v>315</v>
      </c>
      <c r="C2683" s="63" t="s">
        <v>20</v>
      </c>
      <c r="D2683" s="64">
        <f t="shared" si="82"/>
        <v>35.325000000000003</v>
      </c>
      <c r="E2683" s="64"/>
      <c r="F2683" s="64">
        <v>0</v>
      </c>
      <c r="G2683" s="64">
        <v>35.325000000000003</v>
      </c>
    </row>
    <row r="2684" spans="1:7" s="60" customFormat="1" ht="16.5" hidden="1" customHeight="1" x14ac:dyDescent="0.25">
      <c r="A2684" s="49" t="str">
        <f t="shared" si="83"/>
        <v>A</v>
      </c>
      <c r="B2684" s="63" t="s">
        <v>315</v>
      </c>
      <c r="C2684" s="63" t="s">
        <v>33</v>
      </c>
      <c r="D2684" s="64">
        <f t="shared" si="82"/>
        <v>81.417259999999999</v>
      </c>
      <c r="E2684" s="64"/>
      <c r="F2684" s="64">
        <v>0</v>
      </c>
      <c r="G2684" s="64">
        <v>81.417259999999999</v>
      </c>
    </row>
    <row r="2685" spans="1:7" s="60" customFormat="1" ht="26.25" hidden="1" thickBot="1" x14ac:dyDescent="0.3">
      <c r="A2685" s="49" t="str">
        <f t="shared" si="83"/>
        <v>A</v>
      </c>
      <c r="B2685" s="57" t="s">
        <v>1412</v>
      </c>
      <c r="C2685" s="58" t="s">
        <v>1413</v>
      </c>
      <c r="D2685" s="59">
        <f t="shared" si="82"/>
        <v>187.11783000000003</v>
      </c>
      <c r="E2685" s="59"/>
      <c r="F2685" s="59">
        <v>0</v>
      </c>
      <c r="G2685" s="59">
        <v>187.11783000000003</v>
      </c>
    </row>
    <row r="2686" spans="1:7" s="60" customFormat="1" ht="16.5" hidden="1" customHeight="1" thickTop="1" x14ac:dyDescent="0.25">
      <c r="A2686" s="49" t="str">
        <f t="shared" si="83"/>
        <v>A</v>
      </c>
      <c r="B2686" s="61" t="s">
        <v>315</v>
      </c>
      <c r="C2686" s="61" t="s">
        <v>18</v>
      </c>
      <c r="D2686" s="62">
        <f t="shared" si="82"/>
        <v>187.11783000000003</v>
      </c>
      <c r="E2686" s="62"/>
      <c r="F2686" s="62">
        <v>0</v>
      </c>
      <c r="G2686" s="62">
        <v>187.11783000000003</v>
      </c>
    </row>
    <row r="2687" spans="1:7" s="60" customFormat="1" ht="16.5" hidden="1" customHeight="1" x14ac:dyDescent="0.25">
      <c r="A2687" s="49" t="str">
        <f t="shared" si="83"/>
        <v>A</v>
      </c>
      <c r="B2687" s="63" t="s">
        <v>315</v>
      </c>
      <c r="C2687" s="63" t="s">
        <v>19</v>
      </c>
      <c r="D2687" s="64">
        <f t="shared" si="82"/>
        <v>187.11783000000003</v>
      </c>
      <c r="E2687" s="64"/>
      <c r="F2687" s="64">
        <v>0</v>
      </c>
      <c r="G2687" s="64">
        <v>187.11783000000003</v>
      </c>
    </row>
    <row r="2688" spans="1:7" ht="51.75" thickBot="1" x14ac:dyDescent="0.3">
      <c r="A2688" s="49" t="str">
        <f t="shared" si="83"/>
        <v>A</v>
      </c>
      <c r="B2688" s="50" t="s">
        <v>1414</v>
      </c>
      <c r="C2688" s="51" t="s">
        <v>1415</v>
      </c>
      <c r="D2688" s="52">
        <f t="shared" si="82"/>
        <v>4479.9551199999996</v>
      </c>
      <c r="E2688" s="52"/>
      <c r="F2688" s="52">
        <v>4450.0596699999996</v>
      </c>
      <c r="G2688" s="52">
        <v>29.89545</v>
      </c>
    </row>
    <row r="2689" spans="1:7" ht="16.5" customHeight="1" thickTop="1" x14ac:dyDescent="0.25">
      <c r="A2689" s="49" t="str">
        <f t="shared" si="83"/>
        <v>A</v>
      </c>
      <c r="B2689" s="53" t="s">
        <v>315</v>
      </c>
      <c r="C2689" s="53" t="s">
        <v>18</v>
      </c>
      <c r="D2689" s="54">
        <f t="shared" si="82"/>
        <v>4178.7973899999997</v>
      </c>
      <c r="E2689" s="54"/>
      <c r="F2689" s="54">
        <v>4162.7843499999999</v>
      </c>
      <c r="G2689" s="54">
        <v>16.01304</v>
      </c>
    </row>
    <row r="2690" spans="1:7" ht="16.5" customHeight="1" x14ac:dyDescent="0.25">
      <c r="A2690" s="49" t="str">
        <f t="shared" si="83"/>
        <v>A</v>
      </c>
      <c r="B2690" s="55" t="s">
        <v>315</v>
      </c>
      <c r="C2690" s="55" t="s">
        <v>19</v>
      </c>
      <c r="D2690" s="56">
        <f t="shared" si="82"/>
        <v>1976.0822499999999</v>
      </c>
      <c r="E2690" s="56"/>
      <c r="F2690" s="56">
        <v>1976.0822499999999</v>
      </c>
      <c r="G2690" s="56">
        <v>0</v>
      </c>
    </row>
    <row r="2691" spans="1:7" ht="16.5" customHeight="1" x14ac:dyDescent="0.25">
      <c r="A2691" s="49" t="str">
        <f t="shared" si="83"/>
        <v>A</v>
      </c>
      <c r="B2691" s="55" t="s">
        <v>315</v>
      </c>
      <c r="C2691" s="55" t="s">
        <v>20</v>
      </c>
      <c r="D2691" s="56">
        <f t="shared" ref="D2691:D2754" si="84">-E2691+F2691+G2691</f>
        <v>2057.3642799999998</v>
      </c>
      <c r="E2691" s="56"/>
      <c r="F2691" s="56">
        <v>2041.7897499999999</v>
      </c>
      <c r="G2691" s="56">
        <v>15.574530000000001</v>
      </c>
    </row>
    <row r="2692" spans="1:7" ht="16.5" customHeight="1" x14ac:dyDescent="0.25">
      <c r="A2692" s="49" t="str">
        <f t="shared" ref="A2692:A2755" si="85">IF(OR(D2692&lt;&gt;0,),"A","B")</f>
        <v>A</v>
      </c>
      <c r="B2692" s="55" t="s">
        <v>315</v>
      </c>
      <c r="C2692" s="55" t="s">
        <v>33</v>
      </c>
      <c r="D2692" s="56">
        <f t="shared" si="84"/>
        <v>67.774259999999998</v>
      </c>
      <c r="E2692" s="56"/>
      <c r="F2692" s="56">
        <v>67.774259999999998</v>
      </c>
      <c r="G2692" s="56">
        <v>0</v>
      </c>
    </row>
    <row r="2693" spans="1:7" ht="16.5" customHeight="1" x14ac:dyDescent="0.25">
      <c r="A2693" s="49" t="str">
        <f t="shared" si="85"/>
        <v>A</v>
      </c>
      <c r="B2693" s="55" t="s">
        <v>315</v>
      </c>
      <c r="C2693" s="55" t="s">
        <v>34</v>
      </c>
      <c r="D2693" s="56">
        <f t="shared" si="84"/>
        <v>77.576599999999985</v>
      </c>
      <c r="E2693" s="56"/>
      <c r="F2693" s="56">
        <v>77.138089999999991</v>
      </c>
      <c r="G2693" s="56">
        <v>0.43851000000000001</v>
      </c>
    </row>
    <row r="2694" spans="1:7" ht="16.5" customHeight="1" x14ac:dyDescent="0.25">
      <c r="A2694" s="49" t="str">
        <f t="shared" si="85"/>
        <v>A</v>
      </c>
      <c r="B2694" s="53" t="s">
        <v>315</v>
      </c>
      <c r="C2694" s="53" t="s">
        <v>35</v>
      </c>
      <c r="D2694" s="54">
        <f t="shared" si="84"/>
        <v>301.15773000000002</v>
      </c>
      <c r="E2694" s="54"/>
      <c r="F2694" s="54">
        <v>287.27532000000002</v>
      </c>
      <c r="G2694" s="54">
        <v>13.88241</v>
      </c>
    </row>
    <row r="2695" spans="1:7" ht="51.75" thickBot="1" x14ac:dyDescent="0.3">
      <c r="A2695" s="49" t="str">
        <f t="shared" si="85"/>
        <v>A</v>
      </c>
      <c r="B2695" s="50" t="s">
        <v>1416</v>
      </c>
      <c r="C2695" s="51" t="s">
        <v>1417</v>
      </c>
      <c r="D2695" s="52">
        <f t="shared" si="84"/>
        <v>3220.3227200000001</v>
      </c>
      <c r="E2695" s="52"/>
      <c r="F2695" s="52">
        <v>3109.0529200000001</v>
      </c>
      <c r="G2695" s="52">
        <v>111.2698</v>
      </c>
    </row>
    <row r="2696" spans="1:7" ht="16.5" customHeight="1" thickTop="1" x14ac:dyDescent="0.25">
      <c r="A2696" s="49" t="str">
        <f t="shared" si="85"/>
        <v>A</v>
      </c>
      <c r="B2696" s="53" t="s">
        <v>315</v>
      </c>
      <c r="C2696" s="53" t="s">
        <v>18</v>
      </c>
      <c r="D2696" s="54">
        <f t="shared" si="84"/>
        <v>3092.0957199999998</v>
      </c>
      <c r="E2696" s="54"/>
      <c r="F2696" s="54">
        <v>3084.62592</v>
      </c>
      <c r="G2696" s="54">
        <v>7.4698000000000002</v>
      </c>
    </row>
    <row r="2697" spans="1:7" ht="16.5" customHeight="1" x14ac:dyDescent="0.25">
      <c r="A2697" s="49" t="str">
        <f t="shared" si="85"/>
        <v>A</v>
      </c>
      <c r="B2697" s="55" t="s">
        <v>315</v>
      </c>
      <c r="C2697" s="55" t="s">
        <v>19</v>
      </c>
      <c r="D2697" s="56">
        <f t="shared" si="84"/>
        <v>568.96974999999998</v>
      </c>
      <c r="E2697" s="56"/>
      <c r="F2697" s="56">
        <v>568.96974999999998</v>
      </c>
      <c r="G2697" s="56">
        <v>0</v>
      </c>
    </row>
    <row r="2698" spans="1:7" ht="16.5" customHeight="1" x14ac:dyDescent="0.25">
      <c r="A2698" s="49" t="str">
        <f t="shared" si="85"/>
        <v>A</v>
      </c>
      <c r="B2698" s="55" t="s">
        <v>315</v>
      </c>
      <c r="C2698" s="55" t="s">
        <v>20</v>
      </c>
      <c r="D2698" s="56">
        <f t="shared" si="84"/>
        <v>2399.5265899999999</v>
      </c>
      <c r="E2698" s="56"/>
      <c r="F2698" s="56">
        <v>2392.0567900000001</v>
      </c>
      <c r="G2698" s="56">
        <v>7.4698000000000002</v>
      </c>
    </row>
    <row r="2699" spans="1:7" ht="16.5" customHeight="1" x14ac:dyDescent="0.25">
      <c r="A2699" s="49" t="str">
        <f t="shared" si="85"/>
        <v>A</v>
      </c>
      <c r="B2699" s="55" t="s">
        <v>315</v>
      </c>
      <c r="C2699" s="55" t="s">
        <v>33</v>
      </c>
      <c r="D2699" s="56">
        <f t="shared" si="84"/>
        <v>66.217850000000013</v>
      </c>
      <c r="E2699" s="56"/>
      <c r="F2699" s="56">
        <v>66.217850000000013</v>
      </c>
      <c r="G2699" s="56">
        <v>0</v>
      </c>
    </row>
    <row r="2700" spans="1:7" ht="16.5" customHeight="1" x14ac:dyDescent="0.25">
      <c r="A2700" s="49" t="str">
        <f t="shared" si="85"/>
        <v>A</v>
      </c>
      <c r="B2700" s="55" t="s">
        <v>315</v>
      </c>
      <c r="C2700" s="55" t="s">
        <v>34</v>
      </c>
      <c r="D2700" s="56">
        <f t="shared" si="84"/>
        <v>57.381529999999998</v>
      </c>
      <c r="E2700" s="56"/>
      <c r="F2700" s="56">
        <v>57.381529999999998</v>
      </c>
      <c r="G2700" s="56">
        <v>0</v>
      </c>
    </row>
    <row r="2701" spans="1:7" ht="16.5" customHeight="1" x14ac:dyDescent="0.25">
      <c r="A2701" s="49" t="str">
        <f t="shared" si="85"/>
        <v>A</v>
      </c>
      <c r="B2701" s="53" t="s">
        <v>315</v>
      </c>
      <c r="C2701" s="53" t="s">
        <v>35</v>
      </c>
      <c r="D2701" s="54">
        <f t="shared" si="84"/>
        <v>128.227</v>
      </c>
      <c r="E2701" s="54"/>
      <c r="F2701" s="54">
        <v>24.427</v>
      </c>
      <c r="G2701" s="54">
        <v>103.8</v>
      </c>
    </row>
    <row r="2702" spans="1:7" ht="26.25" thickBot="1" x14ac:dyDescent="0.3">
      <c r="A2702" s="49" t="str">
        <f t="shared" si="85"/>
        <v>A</v>
      </c>
      <c r="B2702" s="50" t="s">
        <v>1418</v>
      </c>
      <c r="C2702" s="51" t="s">
        <v>1419</v>
      </c>
      <c r="D2702" s="52">
        <f t="shared" si="84"/>
        <v>62871.978020000002</v>
      </c>
      <c r="E2702" s="52"/>
      <c r="F2702" s="52">
        <v>62387.344349999999</v>
      </c>
      <c r="G2702" s="52">
        <v>484.63367</v>
      </c>
    </row>
    <row r="2703" spans="1:7" ht="16.5" customHeight="1" thickTop="1" x14ac:dyDescent="0.25">
      <c r="A2703" s="49" t="str">
        <f t="shared" si="85"/>
        <v>A</v>
      </c>
      <c r="B2703" s="53" t="s">
        <v>315</v>
      </c>
      <c r="C2703" s="53" t="s">
        <v>18</v>
      </c>
      <c r="D2703" s="54">
        <f t="shared" si="84"/>
        <v>61035.31093</v>
      </c>
      <c r="E2703" s="54"/>
      <c r="F2703" s="54">
        <v>60585.356959999997</v>
      </c>
      <c r="G2703" s="54">
        <v>449.95396999999997</v>
      </c>
    </row>
    <row r="2704" spans="1:7" ht="16.5" customHeight="1" x14ac:dyDescent="0.25">
      <c r="A2704" s="49" t="str">
        <f t="shared" si="85"/>
        <v>A</v>
      </c>
      <c r="B2704" s="55" t="s">
        <v>315</v>
      </c>
      <c r="C2704" s="55" t="s">
        <v>19</v>
      </c>
      <c r="D2704" s="56">
        <f t="shared" si="84"/>
        <v>41692.930730000007</v>
      </c>
      <c r="E2704" s="56"/>
      <c r="F2704" s="56">
        <v>41692.930730000007</v>
      </c>
      <c r="G2704" s="56">
        <v>0</v>
      </c>
    </row>
    <row r="2705" spans="1:7" ht="16.5" customHeight="1" x14ac:dyDescent="0.25">
      <c r="A2705" s="49" t="str">
        <f t="shared" si="85"/>
        <v>A</v>
      </c>
      <c r="B2705" s="55" t="s">
        <v>315</v>
      </c>
      <c r="C2705" s="55" t="s">
        <v>20</v>
      </c>
      <c r="D2705" s="56">
        <f t="shared" si="84"/>
        <v>15945.441690000001</v>
      </c>
      <c r="E2705" s="56"/>
      <c r="F2705" s="56">
        <v>15499.669350000002</v>
      </c>
      <c r="G2705" s="56">
        <v>445.77233999999999</v>
      </c>
    </row>
    <row r="2706" spans="1:7" ht="16.5" customHeight="1" x14ac:dyDescent="0.25">
      <c r="A2706" s="49" t="str">
        <f t="shared" si="85"/>
        <v>A</v>
      </c>
      <c r="B2706" s="55" t="s">
        <v>315</v>
      </c>
      <c r="C2706" s="55" t="s">
        <v>3</v>
      </c>
      <c r="D2706" s="56">
        <f t="shared" si="84"/>
        <v>74.976300000000009</v>
      </c>
      <c r="E2706" s="56"/>
      <c r="F2706" s="56">
        <v>74.976300000000009</v>
      </c>
      <c r="G2706" s="56">
        <v>0</v>
      </c>
    </row>
    <row r="2707" spans="1:7" ht="16.5" customHeight="1" x14ac:dyDescent="0.25">
      <c r="A2707" s="49" t="str">
        <f t="shared" si="85"/>
        <v>A</v>
      </c>
      <c r="B2707" s="55" t="s">
        <v>315</v>
      </c>
      <c r="C2707" s="55" t="s">
        <v>33</v>
      </c>
      <c r="D2707" s="56">
        <f t="shared" si="84"/>
        <v>1360.1491800000001</v>
      </c>
      <c r="E2707" s="56"/>
      <c r="F2707" s="56">
        <v>1358.2741800000001</v>
      </c>
      <c r="G2707" s="56">
        <v>1.875</v>
      </c>
    </row>
    <row r="2708" spans="1:7" ht="16.5" customHeight="1" x14ac:dyDescent="0.25">
      <c r="A2708" s="49" t="str">
        <f t="shared" si="85"/>
        <v>A</v>
      </c>
      <c r="B2708" s="55" t="s">
        <v>315</v>
      </c>
      <c r="C2708" s="55" t="s">
        <v>34</v>
      </c>
      <c r="D2708" s="56">
        <f t="shared" si="84"/>
        <v>1961.81303</v>
      </c>
      <c r="E2708" s="56"/>
      <c r="F2708" s="56">
        <v>1959.5064</v>
      </c>
      <c r="G2708" s="56">
        <v>2.3066300000000002</v>
      </c>
    </row>
    <row r="2709" spans="1:7" ht="16.5" customHeight="1" x14ac:dyDescent="0.25">
      <c r="A2709" s="49" t="str">
        <f t="shared" si="85"/>
        <v>A</v>
      </c>
      <c r="B2709" s="53" t="s">
        <v>315</v>
      </c>
      <c r="C2709" s="53" t="s">
        <v>35</v>
      </c>
      <c r="D2709" s="54">
        <f t="shared" si="84"/>
        <v>1836.6670899999997</v>
      </c>
      <c r="E2709" s="54"/>
      <c r="F2709" s="54">
        <v>1801.9873899999998</v>
      </c>
      <c r="G2709" s="54">
        <v>34.679699999999997</v>
      </c>
    </row>
    <row r="2710" spans="1:7" s="60" customFormat="1" ht="15.75" hidden="1" thickBot="1" x14ac:dyDescent="0.3">
      <c r="A2710" s="49" t="str">
        <f t="shared" si="85"/>
        <v>A</v>
      </c>
      <c r="B2710" s="57" t="s">
        <v>1420</v>
      </c>
      <c r="C2710" s="58" t="s">
        <v>1421</v>
      </c>
      <c r="D2710" s="59">
        <f t="shared" si="84"/>
        <v>62079.398609999997</v>
      </c>
      <c r="E2710" s="59"/>
      <c r="F2710" s="59">
        <v>62079.398609999997</v>
      </c>
      <c r="G2710" s="59">
        <v>0</v>
      </c>
    </row>
    <row r="2711" spans="1:7" s="60" customFormat="1" ht="16.5" hidden="1" customHeight="1" thickTop="1" x14ac:dyDescent="0.25">
      <c r="A2711" s="49" t="str">
        <f t="shared" si="85"/>
        <v>A</v>
      </c>
      <c r="B2711" s="61" t="s">
        <v>315</v>
      </c>
      <c r="C2711" s="61" t="s">
        <v>18</v>
      </c>
      <c r="D2711" s="62">
        <f t="shared" si="84"/>
        <v>60279.902299999994</v>
      </c>
      <c r="E2711" s="62"/>
      <c r="F2711" s="62">
        <v>60279.902299999994</v>
      </c>
      <c r="G2711" s="62">
        <v>0</v>
      </c>
    </row>
    <row r="2712" spans="1:7" s="60" customFormat="1" ht="16.5" hidden="1" customHeight="1" x14ac:dyDescent="0.25">
      <c r="A2712" s="49" t="str">
        <f t="shared" si="85"/>
        <v>A</v>
      </c>
      <c r="B2712" s="63" t="s">
        <v>315</v>
      </c>
      <c r="C2712" s="63" t="s">
        <v>19</v>
      </c>
      <c r="D2712" s="64">
        <f t="shared" si="84"/>
        <v>41464.290569999997</v>
      </c>
      <c r="E2712" s="64"/>
      <c r="F2712" s="64">
        <v>41464.290569999997</v>
      </c>
      <c r="G2712" s="64">
        <v>0</v>
      </c>
    </row>
    <row r="2713" spans="1:7" s="60" customFormat="1" ht="16.5" hidden="1" customHeight="1" x14ac:dyDescent="0.25">
      <c r="A2713" s="49" t="str">
        <f t="shared" si="85"/>
        <v>A</v>
      </c>
      <c r="B2713" s="63" t="s">
        <v>315</v>
      </c>
      <c r="C2713" s="63" t="s">
        <v>20</v>
      </c>
      <c r="D2713" s="64">
        <f t="shared" si="84"/>
        <v>15438.16324</v>
      </c>
      <c r="E2713" s="64"/>
      <c r="F2713" s="64">
        <v>15438.16324</v>
      </c>
      <c r="G2713" s="64">
        <v>0</v>
      </c>
    </row>
    <row r="2714" spans="1:7" s="60" customFormat="1" ht="16.5" hidden="1" customHeight="1" x14ac:dyDescent="0.25">
      <c r="A2714" s="49" t="str">
        <f t="shared" si="85"/>
        <v>A</v>
      </c>
      <c r="B2714" s="63" t="s">
        <v>315</v>
      </c>
      <c r="C2714" s="63" t="s">
        <v>3</v>
      </c>
      <c r="D2714" s="64">
        <f t="shared" si="84"/>
        <v>74.976300000000009</v>
      </c>
      <c r="E2714" s="64"/>
      <c r="F2714" s="64">
        <v>74.976300000000009</v>
      </c>
      <c r="G2714" s="64">
        <v>0</v>
      </c>
    </row>
    <row r="2715" spans="1:7" s="60" customFormat="1" ht="16.5" hidden="1" customHeight="1" x14ac:dyDescent="0.25">
      <c r="A2715" s="49" t="str">
        <f t="shared" si="85"/>
        <v>A</v>
      </c>
      <c r="B2715" s="63" t="s">
        <v>315</v>
      </c>
      <c r="C2715" s="63" t="s">
        <v>33</v>
      </c>
      <c r="D2715" s="64">
        <f t="shared" si="84"/>
        <v>1353.6491800000001</v>
      </c>
      <c r="E2715" s="64"/>
      <c r="F2715" s="64">
        <v>1353.6491800000001</v>
      </c>
      <c r="G2715" s="64">
        <v>0</v>
      </c>
    </row>
    <row r="2716" spans="1:7" s="60" customFormat="1" ht="16.5" hidden="1" customHeight="1" x14ac:dyDescent="0.25">
      <c r="A2716" s="49" t="str">
        <f t="shared" si="85"/>
        <v>A</v>
      </c>
      <c r="B2716" s="63" t="s">
        <v>315</v>
      </c>
      <c r="C2716" s="63" t="s">
        <v>34</v>
      </c>
      <c r="D2716" s="64">
        <f t="shared" si="84"/>
        <v>1948.8230100000001</v>
      </c>
      <c r="E2716" s="64"/>
      <c r="F2716" s="64">
        <v>1948.8230100000001</v>
      </c>
      <c r="G2716" s="64">
        <v>0</v>
      </c>
    </row>
    <row r="2717" spans="1:7" s="60" customFormat="1" ht="16.5" hidden="1" customHeight="1" x14ac:dyDescent="0.25">
      <c r="A2717" s="49" t="str">
        <f t="shared" si="85"/>
        <v>A</v>
      </c>
      <c r="B2717" s="61" t="s">
        <v>315</v>
      </c>
      <c r="C2717" s="61" t="s">
        <v>35</v>
      </c>
      <c r="D2717" s="62">
        <f t="shared" si="84"/>
        <v>1799.4963099999998</v>
      </c>
      <c r="E2717" s="62"/>
      <c r="F2717" s="62">
        <v>1799.4963099999998</v>
      </c>
      <c r="G2717" s="62">
        <v>0</v>
      </c>
    </row>
    <row r="2718" spans="1:7" s="60" customFormat="1" ht="15.75" hidden="1" thickBot="1" x14ac:dyDescent="0.3">
      <c r="A2718" s="49" t="str">
        <f t="shared" si="85"/>
        <v>A</v>
      </c>
      <c r="B2718" s="57" t="s">
        <v>1422</v>
      </c>
      <c r="C2718" s="58" t="s">
        <v>1423</v>
      </c>
      <c r="D2718" s="59">
        <f t="shared" si="84"/>
        <v>792.57941000000005</v>
      </c>
      <c r="E2718" s="59"/>
      <c r="F2718" s="59">
        <v>307.94574</v>
      </c>
      <c r="G2718" s="59">
        <v>484.63367</v>
      </c>
    </row>
    <row r="2719" spans="1:7" s="60" customFormat="1" ht="16.5" hidden="1" customHeight="1" thickTop="1" x14ac:dyDescent="0.25">
      <c r="A2719" s="49" t="str">
        <f t="shared" si="85"/>
        <v>A</v>
      </c>
      <c r="B2719" s="61" t="s">
        <v>315</v>
      </c>
      <c r="C2719" s="61" t="s">
        <v>18</v>
      </c>
      <c r="D2719" s="62">
        <f t="shared" si="84"/>
        <v>755.40863000000002</v>
      </c>
      <c r="E2719" s="62"/>
      <c r="F2719" s="62">
        <v>305.45466000000005</v>
      </c>
      <c r="G2719" s="62">
        <v>449.95396999999997</v>
      </c>
    </row>
    <row r="2720" spans="1:7" s="60" customFormat="1" ht="16.5" hidden="1" customHeight="1" x14ac:dyDescent="0.25">
      <c r="A2720" s="49" t="str">
        <f t="shared" si="85"/>
        <v>A</v>
      </c>
      <c r="B2720" s="63" t="s">
        <v>315</v>
      </c>
      <c r="C2720" s="63" t="s">
        <v>19</v>
      </c>
      <c r="D2720" s="64">
        <f t="shared" si="84"/>
        <v>228.64016000000004</v>
      </c>
      <c r="E2720" s="64"/>
      <c r="F2720" s="64">
        <v>228.64016000000004</v>
      </c>
      <c r="G2720" s="64">
        <v>0</v>
      </c>
    </row>
    <row r="2721" spans="1:7" s="60" customFormat="1" ht="16.5" hidden="1" customHeight="1" x14ac:dyDescent="0.25">
      <c r="A2721" s="49" t="str">
        <f t="shared" si="85"/>
        <v>A</v>
      </c>
      <c r="B2721" s="63" t="s">
        <v>315</v>
      </c>
      <c r="C2721" s="63" t="s">
        <v>20</v>
      </c>
      <c r="D2721" s="64">
        <f t="shared" si="84"/>
        <v>507.27844999999996</v>
      </c>
      <c r="E2721" s="64"/>
      <c r="F2721" s="64">
        <v>61.50611</v>
      </c>
      <c r="G2721" s="64">
        <v>445.77233999999999</v>
      </c>
    </row>
    <row r="2722" spans="1:7" s="60" customFormat="1" ht="16.5" hidden="1" customHeight="1" x14ac:dyDescent="0.25">
      <c r="A2722" s="49" t="str">
        <f t="shared" si="85"/>
        <v>A</v>
      </c>
      <c r="B2722" s="63" t="s">
        <v>315</v>
      </c>
      <c r="C2722" s="63" t="s">
        <v>33</v>
      </c>
      <c r="D2722" s="64">
        <f t="shared" si="84"/>
        <v>6.5</v>
      </c>
      <c r="E2722" s="64"/>
      <c r="F2722" s="64">
        <v>4.625</v>
      </c>
      <c r="G2722" s="64">
        <v>1.875</v>
      </c>
    </row>
    <row r="2723" spans="1:7" s="60" customFormat="1" ht="16.5" hidden="1" customHeight="1" x14ac:dyDescent="0.25">
      <c r="A2723" s="49" t="str">
        <f t="shared" si="85"/>
        <v>A</v>
      </c>
      <c r="B2723" s="63" t="s">
        <v>315</v>
      </c>
      <c r="C2723" s="63" t="s">
        <v>34</v>
      </c>
      <c r="D2723" s="64">
        <f t="shared" si="84"/>
        <v>12.990019999999999</v>
      </c>
      <c r="E2723" s="64"/>
      <c r="F2723" s="64">
        <v>10.683389999999999</v>
      </c>
      <c r="G2723" s="64">
        <v>2.3066300000000002</v>
      </c>
    </row>
    <row r="2724" spans="1:7" s="60" customFormat="1" ht="16.5" hidden="1" customHeight="1" x14ac:dyDescent="0.25">
      <c r="A2724" s="49" t="str">
        <f t="shared" si="85"/>
        <v>A</v>
      </c>
      <c r="B2724" s="61" t="s">
        <v>315</v>
      </c>
      <c r="C2724" s="61" t="s">
        <v>35</v>
      </c>
      <c r="D2724" s="62">
        <f t="shared" si="84"/>
        <v>37.170779999999993</v>
      </c>
      <c r="E2724" s="62"/>
      <c r="F2724" s="62">
        <v>2.4910799999999997</v>
      </c>
      <c r="G2724" s="62">
        <v>34.679699999999997</v>
      </c>
    </row>
    <row r="2725" spans="1:7" ht="51.75" thickBot="1" x14ac:dyDescent="0.3">
      <c r="A2725" s="49" t="str">
        <f t="shared" si="85"/>
        <v>A</v>
      </c>
      <c r="B2725" s="50" t="s">
        <v>1424</v>
      </c>
      <c r="C2725" s="51" t="s">
        <v>1425</v>
      </c>
      <c r="D2725" s="52">
        <f t="shared" si="84"/>
        <v>82862.527539999995</v>
      </c>
      <c r="E2725" s="52"/>
      <c r="F2725" s="52">
        <v>0</v>
      </c>
      <c r="G2725" s="52">
        <v>82862.527539999995</v>
      </c>
    </row>
    <row r="2726" spans="1:7" ht="16.5" customHeight="1" thickTop="1" x14ac:dyDescent="0.25">
      <c r="A2726" s="49" t="str">
        <f t="shared" si="85"/>
        <v>A</v>
      </c>
      <c r="B2726" s="53" t="s">
        <v>315</v>
      </c>
      <c r="C2726" s="53" t="s">
        <v>18</v>
      </c>
      <c r="D2726" s="54">
        <f t="shared" si="84"/>
        <v>58893.029339999994</v>
      </c>
      <c r="E2726" s="54"/>
      <c r="F2726" s="54">
        <v>0</v>
      </c>
      <c r="G2726" s="54">
        <v>58893.029339999994</v>
      </c>
    </row>
    <row r="2727" spans="1:7" ht="16.5" customHeight="1" x14ac:dyDescent="0.25">
      <c r="A2727" s="49" t="str">
        <f t="shared" si="85"/>
        <v>A</v>
      </c>
      <c r="B2727" s="55" t="s">
        <v>315</v>
      </c>
      <c r="C2727" s="55" t="s">
        <v>19</v>
      </c>
      <c r="D2727" s="56">
        <f t="shared" si="84"/>
        <v>11115.931769999999</v>
      </c>
      <c r="E2727" s="56"/>
      <c r="F2727" s="56">
        <v>0</v>
      </c>
      <c r="G2727" s="56">
        <v>11115.931769999999</v>
      </c>
    </row>
    <row r="2728" spans="1:7" ht="16.5" customHeight="1" x14ac:dyDescent="0.25">
      <c r="A2728" s="49" t="str">
        <f t="shared" si="85"/>
        <v>A</v>
      </c>
      <c r="B2728" s="55" t="s">
        <v>315</v>
      </c>
      <c r="C2728" s="55" t="s">
        <v>20</v>
      </c>
      <c r="D2728" s="56">
        <f t="shared" si="84"/>
        <v>33353.974450000002</v>
      </c>
      <c r="E2728" s="56"/>
      <c r="F2728" s="56">
        <v>0</v>
      </c>
      <c r="G2728" s="56">
        <v>33353.974450000002</v>
      </c>
    </row>
    <row r="2729" spans="1:7" ht="16.5" customHeight="1" x14ac:dyDescent="0.25">
      <c r="A2729" s="49" t="str">
        <f t="shared" si="85"/>
        <v>A</v>
      </c>
      <c r="B2729" s="55" t="s">
        <v>315</v>
      </c>
      <c r="C2729" s="55" t="s">
        <v>3</v>
      </c>
      <c r="D2729" s="56">
        <f t="shared" si="84"/>
        <v>12303.522640000001</v>
      </c>
      <c r="E2729" s="56"/>
      <c r="F2729" s="56">
        <v>0</v>
      </c>
      <c r="G2729" s="56">
        <v>12303.522640000001</v>
      </c>
    </row>
    <row r="2730" spans="1:7" ht="16.5" customHeight="1" x14ac:dyDescent="0.25">
      <c r="A2730" s="49" t="str">
        <f t="shared" si="85"/>
        <v>A</v>
      </c>
      <c r="B2730" s="55" t="s">
        <v>315</v>
      </c>
      <c r="C2730" s="55" t="s">
        <v>33</v>
      </c>
      <c r="D2730" s="56">
        <f t="shared" si="84"/>
        <v>235.91655</v>
      </c>
      <c r="E2730" s="56"/>
      <c r="F2730" s="56">
        <v>0</v>
      </c>
      <c r="G2730" s="56">
        <v>235.91655</v>
      </c>
    </row>
    <row r="2731" spans="1:7" ht="16.5" customHeight="1" x14ac:dyDescent="0.25">
      <c r="A2731" s="49" t="str">
        <f t="shared" si="85"/>
        <v>A</v>
      </c>
      <c r="B2731" s="55" t="s">
        <v>315</v>
      </c>
      <c r="C2731" s="55" t="s">
        <v>34</v>
      </c>
      <c r="D2731" s="56">
        <f t="shared" si="84"/>
        <v>1883.6839299999999</v>
      </c>
      <c r="E2731" s="56"/>
      <c r="F2731" s="56">
        <v>0</v>
      </c>
      <c r="G2731" s="56">
        <v>1883.6839299999999</v>
      </c>
    </row>
    <row r="2732" spans="1:7" ht="16.5" customHeight="1" x14ac:dyDescent="0.25">
      <c r="A2732" s="49" t="str">
        <f t="shared" si="85"/>
        <v>A</v>
      </c>
      <c r="B2732" s="53" t="s">
        <v>315</v>
      </c>
      <c r="C2732" s="53" t="s">
        <v>35</v>
      </c>
      <c r="D2732" s="54">
        <f t="shared" si="84"/>
        <v>23969.498199999998</v>
      </c>
      <c r="E2732" s="54"/>
      <c r="F2732" s="54">
        <v>0</v>
      </c>
      <c r="G2732" s="54">
        <v>23969.498199999998</v>
      </c>
    </row>
    <row r="2733" spans="1:7" s="60" customFormat="1" ht="26.25" hidden="1" thickBot="1" x14ac:dyDescent="0.3">
      <c r="A2733" s="49" t="str">
        <f t="shared" si="85"/>
        <v>A</v>
      </c>
      <c r="B2733" s="57" t="s">
        <v>1426</v>
      </c>
      <c r="C2733" s="58" t="s">
        <v>1427</v>
      </c>
      <c r="D2733" s="59">
        <f t="shared" si="84"/>
        <v>82195.034429999985</v>
      </c>
      <c r="E2733" s="59"/>
      <c r="F2733" s="59">
        <v>0</v>
      </c>
      <c r="G2733" s="59">
        <v>82195.034429999985</v>
      </c>
    </row>
    <row r="2734" spans="1:7" s="60" customFormat="1" ht="16.5" hidden="1" customHeight="1" thickTop="1" x14ac:dyDescent="0.25">
      <c r="A2734" s="49" t="str">
        <f t="shared" si="85"/>
        <v>A</v>
      </c>
      <c r="B2734" s="61" t="s">
        <v>315</v>
      </c>
      <c r="C2734" s="61" t="s">
        <v>18</v>
      </c>
      <c r="D2734" s="62">
        <f t="shared" si="84"/>
        <v>58254.830349999997</v>
      </c>
      <c r="E2734" s="62"/>
      <c r="F2734" s="62">
        <v>0</v>
      </c>
      <c r="G2734" s="62">
        <v>58254.830349999997</v>
      </c>
    </row>
    <row r="2735" spans="1:7" s="60" customFormat="1" ht="16.5" hidden="1" customHeight="1" x14ac:dyDescent="0.25">
      <c r="A2735" s="49" t="str">
        <f t="shared" si="85"/>
        <v>A</v>
      </c>
      <c r="B2735" s="63" t="s">
        <v>315</v>
      </c>
      <c r="C2735" s="63" t="s">
        <v>19</v>
      </c>
      <c r="D2735" s="64">
        <f t="shared" si="84"/>
        <v>11094.331769999999</v>
      </c>
      <c r="E2735" s="64"/>
      <c r="F2735" s="64">
        <v>0</v>
      </c>
      <c r="G2735" s="64">
        <v>11094.331769999999</v>
      </c>
    </row>
    <row r="2736" spans="1:7" s="60" customFormat="1" ht="16.5" hidden="1" customHeight="1" x14ac:dyDescent="0.25">
      <c r="A2736" s="49" t="str">
        <f t="shared" si="85"/>
        <v>A</v>
      </c>
      <c r="B2736" s="63" t="s">
        <v>315</v>
      </c>
      <c r="C2736" s="63" t="s">
        <v>20</v>
      </c>
      <c r="D2736" s="64">
        <f t="shared" si="84"/>
        <v>32785.584689999996</v>
      </c>
      <c r="E2736" s="64"/>
      <c r="F2736" s="64">
        <v>0</v>
      </c>
      <c r="G2736" s="64">
        <v>32785.584689999996</v>
      </c>
    </row>
    <row r="2737" spans="1:7" s="60" customFormat="1" ht="16.5" hidden="1" customHeight="1" x14ac:dyDescent="0.25">
      <c r="A2737" s="49" t="str">
        <f t="shared" si="85"/>
        <v>A</v>
      </c>
      <c r="B2737" s="63" t="s">
        <v>315</v>
      </c>
      <c r="C2737" s="63" t="s">
        <v>3</v>
      </c>
      <c r="D2737" s="64">
        <f t="shared" si="84"/>
        <v>12303.522640000001</v>
      </c>
      <c r="E2737" s="64"/>
      <c r="F2737" s="64">
        <v>0</v>
      </c>
      <c r="G2737" s="64">
        <v>12303.522640000001</v>
      </c>
    </row>
    <row r="2738" spans="1:7" s="60" customFormat="1" ht="16.5" hidden="1" customHeight="1" x14ac:dyDescent="0.25">
      <c r="A2738" s="49" t="str">
        <f t="shared" si="85"/>
        <v>A</v>
      </c>
      <c r="B2738" s="63" t="s">
        <v>315</v>
      </c>
      <c r="C2738" s="63" t="s">
        <v>33</v>
      </c>
      <c r="D2738" s="64">
        <f t="shared" si="84"/>
        <v>235.91655</v>
      </c>
      <c r="E2738" s="64"/>
      <c r="F2738" s="64">
        <v>0</v>
      </c>
      <c r="G2738" s="64">
        <v>235.91655</v>
      </c>
    </row>
    <row r="2739" spans="1:7" s="60" customFormat="1" ht="16.5" hidden="1" customHeight="1" x14ac:dyDescent="0.25">
      <c r="A2739" s="49" t="str">
        <f t="shared" si="85"/>
        <v>A</v>
      </c>
      <c r="B2739" s="63" t="s">
        <v>315</v>
      </c>
      <c r="C2739" s="63" t="s">
        <v>34</v>
      </c>
      <c r="D2739" s="64">
        <f t="shared" si="84"/>
        <v>1835.4747</v>
      </c>
      <c r="E2739" s="64"/>
      <c r="F2739" s="64">
        <v>0</v>
      </c>
      <c r="G2739" s="64">
        <v>1835.4747</v>
      </c>
    </row>
    <row r="2740" spans="1:7" s="60" customFormat="1" ht="16.5" hidden="1" customHeight="1" x14ac:dyDescent="0.25">
      <c r="A2740" s="49" t="str">
        <f t="shared" si="85"/>
        <v>A</v>
      </c>
      <c r="B2740" s="61" t="s">
        <v>315</v>
      </c>
      <c r="C2740" s="61" t="s">
        <v>35</v>
      </c>
      <c r="D2740" s="62">
        <f t="shared" si="84"/>
        <v>23940.20408</v>
      </c>
      <c r="E2740" s="62"/>
      <c r="F2740" s="62">
        <v>0</v>
      </c>
      <c r="G2740" s="62">
        <v>23940.20408</v>
      </c>
    </row>
    <row r="2741" spans="1:7" s="60" customFormat="1" ht="26.25" hidden="1" thickBot="1" x14ac:dyDescent="0.3">
      <c r="A2741" s="49" t="str">
        <f t="shared" si="85"/>
        <v>A</v>
      </c>
      <c r="B2741" s="57" t="s">
        <v>1428</v>
      </c>
      <c r="C2741" s="58" t="s">
        <v>1429</v>
      </c>
      <c r="D2741" s="59">
        <f t="shared" si="84"/>
        <v>667.49311</v>
      </c>
      <c r="E2741" s="59"/>
      <c r="F2741" s="59">
        <v>0</v>
      </c>
      <c r="G2741" s="59">
        <v>667.49311</v>
      </c>
    </row>
    <row r="2742" spans="1:7" s="60" customFormat="1" ht="16.5" hidden="1" customHeight="1" thickTop="1" x14ac:dyDescent="0.25">
      <c r="A2742" s="49" t="str">
        <f t="shared" si="85"/>
        <v>A</v>
      </c>
      <c r="B2742" s="61" t="s">
        <v>315</v>
      </c>
      <c r="C2742" s="61" t="s">
        <v>18</v>
      </c>
      <c r="D2742" s="62">
        <f t="shared" si="84"/>
        <v>638.19898999999998</v>
      </c>
      <c r="E2742" s="62"/>
      <c r="F2742" s="62">
        <v>0</v>
      </c>
      <c r="G2742" s="62">
        <v>638.19898999999998</v>
      </c>
    </row>
    <row r="2743" spans="1:7" s="60" customFormat="1" ht="16.5" hidden="1" customHeight="1" x14ac:dyDescent="0.25">
      <c r="A2743" s="49" t="str">
        <f t="shared" si="85"/>
        <v>A</v>
      </c>
      <c r="B2743" s="63" t="s">
        <v>315</v>
      </c>
      <c r="C2743" s="63" t="s">
        <v>19</v>
      </c>
      <c r="D2743" s="64">
        <f t="shared" si="84"/>
        <v>21.6</v>
      </c>
      <c r="E2743" s="64"/>
      <c r="F2743" s="64">
        <v>0</v>
      </c>
      <c r="G2743" s="64">
        <v>21.6</v>
      </c>
    </row>
    <row r="2744" spans="1:7" s="60" customFormat="1" ht="16.5" hidden="1" customHeight="1" x14ac:dyDescent="0.25">
      <c r="A2744" s="49" t="str">
        <f t="shared" si="85"/>
        <v>A</v>
      </c>
      <c r="B2744" s="63" t="s">
        <v>315</v>
      </c>
      <c r="C2744" s="63" t="s">
        <v>20</v>
      </c>
      <c r="D2744" s="64">
        <f t="shared" si="84"/>
        <v>568.38976000000002</v>
      </c>
      <c r="E2744" s="64"/>
      <c r="F2744" s="64">
        <v>0</v>
      </c>
      <c r="G2744" s="64">
        <v>568.38976000000002</v>
      </c>
    </row>
    <row r="2745" spans="1:7" s="60" customFormat="1" ht="16.5" hidden="1" customHeight="1" x14ac:dyDescent="0.25">
      <c r="A2745" s="49" t="str">
        <f t="shared" si="85"/>
        <v>A</v>
      </c>
      <c r="B2745" s="63" t="s">
        <v>315</v>
      </c>
      <c r="C2745" s="63" t="s">
        <v>34</v>
      </c>
      <c r="D2745" s="64">
        <f t="shared" si="84"/>
        <v>48.209230000000005</v>
      </c>
      <c r="E2745" s="64"/>
      <c r="F2745" s="64">
        <v>0</v>
      </c>
      <c r="G2745" s="64">
        <v>48.209230000000005</v>
      </c>
    </row>
    <row r="2746" spans="1:7" s="60" customFormat="1" ht="16.5" hidden="1" customHeight="1" x14ac:dyDescent="0.25">
      <c r="A2746" s="49" t="str">
        <f t="shared" si="85"/>
        <v>A</v>
      </c>
      <c r="B2746" s="61" t="s">
        <v>315</v>
      </c>
      <c r="C2746" s="61" t="s">
        <v>35</v>
      </c>
      <c r="D2746" s="62">
        <f t="shared" si="84"/>
        <v>29.294119999999999</v>
      </c>
      <c r="E2746" s="62"/>
      <c r="F2746" s="62">
        <v>0</v>
      </c>
      <c r="G2746" s="62">
        <v>29.294119999999999</v>
      </c>
    </row>
    <row r="2747" spans="1:7" ht="26.25" thickBot="1" x14ac:dyDescent="0.3">
      <c r="A2747" s="49" t="str">
        <f t="shared" si="85"/>
        <v>A</v>
      </c>
      <c r="B2747" s="50" t="s">
        <v>1430</v>
      </c>
      <c r="C2747" s="51" t="s">
        <v>1431</v>
      </c>
      <c r="D2747" s="52">
        <f t="shared" si="84"/>
        <v>13896.10016</v>
      </c>
      <c r="E2747" s="52"/>
      <c r="F2747" s="52">
        <v>0</v>
      </c>
      <c r="G2747" s="52">
        <v>13896.10016</v>
      </c>
    </row>
    <row r="2748" spans="1:7" ht="16.5" customHeight="1" thickTop="1" x14ac:dyDescent="0.25">
      <c r="A2748" s="49" t="str">
        <f t="shared" si="85"/>
        <v>A</v>
      </c>
      <c r="B2748" s="53" t="s">
        <v>315</v>
      </c>
      <c r="C2748" s="53" t="s">
        <v>18</v>
      </c>
      <c r="D2748" s="54">
        <f t="shared" si="84"/>
        <v>13639.730160000001</v>
      </c>
      <c r="E2748" s="54"/>
      <c r="F2748" s="54">
        <v>0</v>
      </c>
      <c r="G2748" s="54">
        <v>13639.730160000001</v>
      </c>
    </row>
    <row r="2749" spans="1:7" ht="16.5" customHeight="1" x14ac:dyDescent="0.25">
      <c r="A2749" s="49" t="str">
        <f t="shared" si="85"/>
        <v>A</v>
      </c>
      <c r="B2749" s="55" t="s">
        <v>315</v>
      </c>
      <c r="C2749" s="55" t="s">
        <v>19</v>
      </c>
      <c r="D2749" s="56">
        <f t="shared" si="84"/>
        <v>4856.6697400000003</v>
      </c>
      <c r="E2749" s="56"/>
      <c r="F2749" s="56">
        <v>0</v>
      </c>
      <c r="G2749" s="56">
        <v>4856.6697400000003</v>
      </c>
    </row>
    <row r="2750" spans="1:7" ht="16.5" customHeight="1" x14ac:dyDescent="0.25">
      <c r="A2750" s="49" t="str">
        <f t="shared" si="85"/>
        <v>A</v>
      </c>
      <c r="B2750" s="55" t="s">
        <v>315</v>
      </c>
      <c r="C2750" s="55" t="s">
        <v>20</v>
      </c>
      <c r="D2750" s="56">
        <f t="shared" si="84"/>
        <v>6772.5736000000006</v>
      </c>
      <c r="E2750" s="56"/>
      <c r="F2750" s="56">
        <v>0</v>
      </c>
      <c r="G2750" s="56">
        <v>6772.5736000000006</v>
      </c>
    </row>
    <row r="2751" spans="1:7" ht="16.5" customHeight="1" x14ac:dyDescent="0.25">
      <c r="A2751" s="49" t="str">
        <f t="shared" si="85"/>
        <v>A</v>
      </c>
      <c r="B2751" s="55" t="s">
        <v>315</v>
      </c>
      <c r="C2751" s="55" t="s">
        <v>3</v>
      </c>
      <c r="D2751" s="56">
        <f t="shared" si="84"/>
        <v>1098.5</v>
      </c>
      <c r="E2751" s="56"/>
      <c r="F2751" s="56">
        <v>0</v>
      </c>
      <c r="G2751" s="56">
        <v>1098.5</v>
      </c>
    </row>
    <row r="2752" spans="1:7" ht="16.5" customHeight="1" x14ac:dyDescent="0.25">
      <c r="A2752" s="49" t="str">
        <f t="shared" si="85"/>
        <v>A</v>
      </c>
      <c r="B2752" s="55" t="s">
        <v>315</v>
      </c>
      <c r="C2752" s="55" t="s">
        <v>33</v>
      </c>
      <c r="D2752" s="56">
        <f t="shared" si="84"/>
        <v>196.15622000000002</v>
      </c>
      <c r="E2752" s="56"/>
      <c r="F2752" s="56">
        <v>0</v>
      </c>
      <c r="G2752" s="56">
        <v>196.15622000000002</v>
      </c>
    </row>
    <row r="2753" spans="1:7" ht="16.5" customHeight="1" x14ac:dyDescent="0.25">
      <c r="A2753" s="49" t="str">
        <f t="shared" si="85"/>
        <v>A</v>
      </c>
      <c r="B2753" s="55" t="s">
        <v>315</v>
      </c>
      <c r="C2753" s="55" t="s">
        <v>34</v>
      </c>
      <c r="D2753" s="56">
        <f t="shared" si="84"/>
        <v>715.83060000000012</v>
      </c>
      <c r="E2753" s="56"/>
      <c r="F2753" s="56">
        <v>0</v>
      </c>
      <c r="G2753" s="56">
        <v>715.83060000000012</v>
      </c>
    </row>
    <row r="2754" spans="1:7" ht="16.5" customHeight="1" x14ac:dyDescent="0.25">
      <c r="A2754" s="49" t="str">
        <f t="shared" si="85"/>
        <v>A</v>
      </c>
      <c r="B2754" s="53" t="s">
        <v>315</v>
      </c>
      <c r="C2754" s="53" t="s">
        <v>35</v>
      </c>
      <c r="D2754" s="54">
        <f t="shared" si="84"/>
        <v>256.37</v>
      </c>
      <c r="E2754" s="54"/>
      <c r="F2754" s="54">
        <v>0</v>
      </c>
      <c r="G2754" s="54">
        <v>256.37</v>
      </c>
    </row>
    <row r="2755" spans="1:7" ht="26.25" thickBot="1" x14ac:dyDescent="0.3">
      <c r="A2755" s="49" t="str">
        <f t="shared" si="85"/>
        <v>A</v>
      </c>
      <c r="B2755" s="50" t="s">
        <v>1432</v>
      </c>
      <c r="C2755" s="51" t="s">
        <v>1433</v>
      </c>
      <c r="D2755" s="52">
        <f t="shared" ref="D2755:D2818" si="86">-E2755+F2755+G2755</f>
        <v>490799.52706000005</v>
      </c>
      <c r="E2755" s="52"/>
      <c r="F2755" s="52">
        <v>447829.60136000003</v>
      </c>
      <c r="G2755" s="52">
        <v>42969.9257</v>
      </c>
    </row>
    <row r="2756" spans="1:7" ht="16.5" customHeight="1" thickTop="1" x14ac:dyDescent="0.25">
      <c r="A2756" s="49" t="str">
        <f t="shared" ref="A2756:A2819" si="87">IF(OR(D2756&lt;&gt;0,),"A","B")</f>
        <v>A</v>
      </c>
      <c r="B2756" s="53" t="s">
        <v>315</v>
      </c>
      <c r="C2756" s="53" t="s">
        <v>18</v>
      </c>
      <c r="D2756" s="54">
        <f t="shared" si="86"/>
        <v>457040.96088000003</v>
      </c>
      <c r="E2756" s="54"/>
      <c r="F2756" s="54">
        <v>416121.52198000002</v>
      </c>
      <c r="G2756" s="54">
        <v>40919.438900000001</v>
      </c>
    </row>
    <row r="2757" spans="1:7" ht="16.5" customHeight="1" x14ac:dyDescent="0.25">
      <c r="A2757" s="49" t="str">
        <f t="shared" si="87"/>
        <v>A</v>
      </c>
      <c r="B2757" s="55" t="s">
        <v>315</v>
      </c>
      <c r="C2757" s="55" t="s">
        <v>19</v>
      </c>
      <c r="D2757" s="56">
        <f t="shared" si="86"/>
        <v>45129.403620000005</v>
      </c>
      <c r="E2757" s="56"/>
      <c r="F2757" s="56">
        <v>39164.731140000004</v>
      </c>
      <c r="G2757" s="56">
        <v>5964.6724800000002</v>
      </c>
    </row>
    <row r="2758" spans="1:7" ht="16.5" customHeight="1" x14ac:dyDescent="0.25">
      <c r="A2758" s="49" t="str">
        <f t="shared" si="87"/>
        <v>A</v>
      </c>
      <c r="B2758" s="55" t="s">
        <v>315</v>
      </c>
      <c r="C2758" s="55" t="s">
        <v>20</v>
      </c>
      <c r="D2758" s="56">
        <f t="shared" si="86"/>
        <v>56244.170630000008</v>
      </c>
      <c r="E2758" s="56"/>
      <c r="F2758" s="56">
        <v>44259.738260000006</v>
      </c>
      <c r="G2758" s="56">
        <v>11984.43237</v>
      </c>
    </row>
    <row r="2759" spans="1:7" ht="16.5" customHeight="1" x14ac:dyDescent="0.25">
      <c r="A2759" s="49" t="str">
        <f t="shared" si="87"/>
        <v>A</v>
      </c>
      <c r="B2759" s="55" t="s">
        <v>315</v>
      </c>
      <c r="C2759" s="55" t="s">
        <v>31</v>
      </c>
      <c r="D2759" s="56">
        <f t="shared" si="86"/>
        <v>209.20820000000001</v>
      </c>
      <c r="E2759" s="56"/>
      <c r="F2759" s="56">
        <v>209.20820000000001</v>
      </c>
      <c r="G2759" s="56">
        <v>0</v>
      </c>
    </row>
    <row r="2760" spans="1:7" ht="16.5" customHeight="1" x14ac:dyDescent="0.25">
      <c r="A2760" s="49" t="str">
        <f t="shared" si="87"/>
        <v>A</v>
      </c>
      <c r="B2760" s="55" t="s">
        <v>315</v>
      </c>
      <c r="C2760" s="55" t="s">
        <v>32</v>
      </c>
      <c r="D2760" s="56">
        <f t="shared" si="86"/>
        <v>247919.25751999998</v>
      </c>
      <c r="E2760" s="56"/>
      <c r="F2760" s="56">
        <v>247919.25751999998</v>
      </c>
      <c r="G2760" s="56">
        <v>0</v>
      </c>
    </row>
    <row r="2761" spans="1:7" ht="16.5" customHeight="1" x14ac:dyDescent="0.25">
      <c r="A2761" s="49" t="str">
        <f t="shared" si="87"/>
        <v>A</v>
      </c>
      <c r="B2761" s="55" t="s">
        <v>315</v>
      </c>
      <c r="C2761" s="55" t="s">
        <v>3</v>
      </c>
      <c r="D2761" s="56">
        <f t="shared" si="86"/>
        <v>18513.109810000002</v>
      </c>
      <c r="E2761" s="56"/>
      <c r="F2761" s="56">
        <v>15169.21631</v>
      </c>
      <c r="G2761" s="56">
        <v>3343.8935000000001</v>
      </c>
    </row>
    <row r="2762" spans="1:7" ht="16.5" customHeight="1" x14ac:dyDescent="0.25">
      <c r="A2762" s="49" t="str">
        <f t="shared" si="87"/>
        <v>A</v>
      </c>
      <c r="B2762" s="55" t="s">
        <v>315</v>
      </c>
      <c r="C2762" s="55" t="s">
        <v>33</v>
      </c>
      <c r="D2762" s="56">
        <f t="shared" si="86"/>
        <v>484.67463000000009</v>
      </c>
      <c r="E2762" s="56"/>
      <c r="F2762" s="56">
        <v>403.90520000000009</v>
      </c>
      <c r="G2762" s="56">
        <v>80.76943</v>
      </c>
    </row>
    <row r="2763" spans="1:7" ht="16.5" customHeight="1" x14ac:dyDescent="0.25">
      <c r="A2763" s="49" t="str">
        <f t="shared" si="87"/>
        <v>A</v>
      </c>
      <c r="B2763" s="55" t="s">
        <v>315</v>
      </c>
      <c r="C2763" s="55" t="s">
        <v>34</v>
      </c>
      <c r="D2763" s="56">
        <f t="shared" si="86"/>
        <v>88541.136469999998</v>
      </c>
      <c r="E2763" s="56"/>
      <c r="F2763" s="56">
        <v>68995.465349999999</v>
      </c>
      <c r="G2763" s="56">
        <v>19545.671120000003</v>
      </c>
    </row>
    <row r="2764" spans="1:7" ht="16.5" customHeight="1" x14ac:dyDescent="0.25">
      <c r="A2764" s="49" t="str">
        <f t="shared" si="87"/>
        <v>A</v>
      </c>
      <c r="B2764" s="53" t="s">
        <v>315</v>
      </c>
      <c r="C2764" s="53" t="s">
        <v>35</v>
      </c>
      <c r="D2764" s="54">
        <f t="shared" si="86"/>
        <v>15338.210849999999</v>
      </c>
      <c r="E2764" s="54"/>
      <c r="F2764" s="54">
        <v>13287.724050000001</v>
      </c>
      <c r="G2764" s="54">
        <v>2050.4867999999997</v>
      </c>
    </row>
    <row r="2765" spans="1:7" ht="16.5" customHeight="1" x14ac:dyDescent="0.25">
      <c r="A2765" s="49" t="str">
        <f t="shared" si="87"/>
        <v>A</v>
      </c>
      <c r="B2765" s="53" t="s">
        <v>315</v>
      </c>
      <c r="C2765" s="53" t="s">
        <v>40</v>
      </c>
      <c r="D2765" s="54">
        <f t="shared" si="86"/>
        <v>18420.355329999999</v>
      </c>
      <c r="E2765" s="54"/>
      <c r="F2765" s="54">
        <v>18420.355329999999</v>
      </c>
      <c r="G2765" s="54">
        <v>0</v>
      </c>
    </row>
    <row r="2766" spans="1:7" ht="26.25" thickBot="1" x14ac:dyDescent="0.3">
      <c r="A2766" s="49" t="str">
        <f t="shared" si="87"/>
        <v>A</v>
      </c>
      <c r="B2766" s="50" t="s">
        <v>1434</v>
      </c>
      <c r="C2766" s="51" t="s">
        <v>1435</v>
      </c>
      <c r="D2766" s="52">
        <f t="shared" si="86"/>
        <v>7652.809220000001</v>
      </c>
      <c r="E2766" s="52"/>
      <c r="F2766" s="52">
        <v>7652.809220000001</v>
      </c>
      <c r="G2766" s="52">
        <v>0</v>
      </c>
    </row>
    <row r="2767" spans="1:7" ht="16.5" customHeight="1" thickTop="1" x14ac:dyDescent="0.25">
      <c r="A2767" s="49" t="str">
        <f t="shared" si="87"/>
        <v>A</v>
      </c>
      <c r="B2767" s="53" t="s">
        <v>315</v>
      </c>
      <c r="C2767" s="53" t="s">
        <v>18</v>
      </c>
      <c r="D2767" s="54">
        <f t="shared" si="86"/>
        <v>7650.1184199999998</v>
      </c>
      <c r="E2767" s="54"/>
      <c r="F2767" s="54">
        <v>7650.1184199999998</v>
      </c>
      <c r="G2767" s="54">
        <v>0</v>
      </c>
    </row>
    <row r="2768" spans="1:7" ht="16.5" customHeight="1" x14ac:dyDescent="0.25">
      <c r="A2768" s="49" t="str">
        <f t="shared" si="87"/>
        <v>A</v>
      </c>
      <c r="B2768" s="55" t="s">
        <v>315</v>
      </c>
      <c r="C2768" s="55" t="s">
        <v>19</v>
      </c>
      <c r="D2768" s="56">
        <f t="shared" si="86"/>
        <v>4270.7981300000001</v>
      </c>
      <c r="E2768" s="56"/>
      <c r="F2768" s="56">
        <v>4270.7981300000001</v>
      </c>
      <c r="G2768" s="56">
        <v>0</v>
      </c>
    </row>
    <row r="2769" spans="1:7" ht="16.5" customHeight="1" x14ac:dyDescent="0.25">
      <c r="A2769" s="49" t="str">
        <f t="shared" si="87"/>
        <v>A</v>
      </c>
      <c r="B2769" s="55" t="s">
        <v>315</v>
      </c>
      <c r="C2769" s="55" t="s">
        <v>20</v>
      </c>
      <c r="D2769" s="56">
        <f t="shared" si="86"/>
        <v>2773.3453</v>
      </c>
      <c r="E2769" s="56"/>
      <c r="F2769" s="56">
        <v>2773.3453</v>
      </c>
      <c r="G2769" s="56">
        <v>0</v>
      </c>
    </row>
    <row r="2770" spans="1:7" ht="16.5" customHeight="1" x14ac:dyDescent="0.25">
      <c r="A2770" s="49" t="str">
        <f t="shared" si="87"/>
        <v>A</v>
      </c>
      <c r="B2770" s="55" t="s">
        <v>315</v>
      </c>
      <c r="C2770" s="55" t="s">
        <v>3</v>
      </c>
      <c r="D2770" s="56">
        <f t="shared" si="86"/>
        <v>526.25265000000002</v>
      </c>
      <c r="E2770" s="56"/>
      <c r="F2770" s="56">
        <v>526.25265000000002</v>
      </c>
      <c r="G2770" s="56">
        <v>0</v>
      </c>
    </row>
    <row r="2771" spans="1:7" ht="16.5" customHeight="1" x14ac:dyDescent="0.25">
      <c r="A2771" s="49" t="str">
        <f t="shared" si="87"/>
        <v>A</v>
      </c>
      <c r="B2771" s="55" t="s">
        <v>315</v>
      </c>
      <c r="C2771" s="55" t="s">
        <v>33</v>
      </c>
      <c r="D2771" s="56">
        <f t="shared" si="86"/>
        <v>61.804690000000001</v>
      </c>
      <c r="E2771" s="56"/>
      <c r="F2771" s="56">
        <v>61.804690000000001</v>
      </c>
      <c r="G2771" s="56">
        <v>0</v>
      </c>
    </row>
    <row r="2772" spans="1:7" ht="16.5" customHeight="1" x14ac:dyDescent="0.25">
      <c r="A2772" s="49" t="str">
        <f t="shared" si="87"/>
        <v>A</v>
      </c>
      <c r="B2772" s="55" t="s">
        <v>315</v>
      </c>
      <c r="C2772" s="55" t="s">
        <v>34</v>
      </c>
      <c r="D2772" s="56">
        <f t="shared" si="86"/>
        <v>17.917649999999998</v>
      </c>
      <c r="E2772" s="56"/>
      <c r="F2772" s="56">
        <v>17.917649999999998</v>
      </c>
      <c r="G2772" s="56">
        <v>0</v>
      </c>
    </row>
    <row r="2773" spans="1:7" ht="16.5" customHeight="1" x14ac:dyDescent="0.25">
      <c r="A2773" s="49" t="str">
        <f t="shared" si="87"/>
        <v>A</v>
      </c>
      <c r="B2773" s="53" t="s">
        <v>315</v>
      </c>
      <c r="C2773" s="53" t="s">
        <v>35</v>
      </c>
      <c r="D2773" s="54">
        <f t="shared" si="86"/>
        <v>2.6908000000000003</v>
      </c>
      <c r="E2773" s="54"/>
      <c r="F2773" s="54">
        <v>2.6908000000000003</v>
      </c>
      <c r="G2773" s="54">
        <v>0</v>
      </c>
    </row>
    <row r="2774" spans="1:7" ht="26.25" thickBot="1" x14ac:dyDescent="0.3">
      <c r="A2774" s="49" t="str">
        <f t="shared" si="87"/>
        <v>A</v>
      </c>
      <c r="B2774" s="50" t="s">
        <v>1436</v>
      </c>
      <c r="C2774" s="51" t="s">
        <v>1437</v>
      </c>
      <c r="D2774" s="52">
        <f t="shared" si="86"/>
        <v>6241.8169600000001</v>
      </c>
      <c r="E2774" s="52"/>
      <c r="F2774" s="52">
        <v>6241.8169600000001</v>
      </c>
      <c r="G2774" s="52">
        <v>0</v>
      </c>
    </row>
    <row r="2775" spans="1:7" ht="16.5" customHeight="1" thickTop="1" x14ac:dyDescent="0.25">
      <c r="A2775" s="49" t="str">
        <f t="shared" si="87"/>
        <v>A</v>
      </c>
      <c r="B2775" s="53" t="s">
        <v>315</v>
      </c>
      <c r="C2775" s="53" t="s">
        <v>18</v>
      </c>
      <c r="D2775" s="54">
        <f t="shared" si="86"/>
        <v>6239.1261599999998</v>
      </c>
      <c r="E2775" s="54"/>
      <c r="F2775" s="54">
        <v>6239.1261599999998</v>
      </c>
      <c r="G2775" s="54">
        <v>0</v>
      </c>
    </row>
    <row r="2776" spans="1:7" ht="16.5" customHeight="1" x14ac:dyDescent="0.25">
      <c r="A2776" s="49" t="str">
        <f t="shared" si="87"/>
        <v>A</v>
      </c>
      <c r="B2776" s="55" t="s">
        <v>315</v>
      </c>
      <c r="C2776" s="55" t="s">
        <v>19</v>
      </c>
      <c r="D2776" s="56">
        <f t="shared" si="86"/>
        <v>3906.6205800000002</v>
      </c>
      <c r="E2776" s="56"/>
      <c r="F2776" s="56">
        <v>3906.6205800000002</v>
      </c>
      <c r="G2776" s="56">
        <v>0</v>
      </c>
    </row>
    <row r="2777" spans="1:7" ht="16.5" customHeight="1" x14ac:dyDescent="0.25">
      <c r="A2777" s="49" t="str">
        <f t="shared" si="87"/>
        <v>A</v>
      </c>
      <c r="B2777" s="55" t="s">
        <v>315</v>
      </c>
      <c r="C2777" s="55" t="s">
        <v>20</v>
      </c>
      <c r="D2777" s="56">
        <f t="shared" si="86"/>
        <v>1758.48514</v>
      </c>
      <c r="E2777" s="56"/>
      <c r="F2777" s="56">
        <v>1758.48514</v>
      </c>
      <c r="G2777" s="56">
        <v>0</v>
      </c>
    </row>
    <row r="2778" spans="1:7" ht="16.5" customHeight="1" x14ac:dyDescent="0.25">
      <c r="A2778" s="49" t="str">
        <f t="shared" si="87"/>
        <v>A</v>
      </c>
      <c r="B2778" s="55" t="s">
        <v>315</v>
      </c>
      <c r="C2778" s="55" t="s">
        <v>3</v>
      </c>
      <c r="D2778" s="56">
        <f t="shared" si="86"/>
        <v>526.25265000000002</v>
      </c>
      <c r="E2778" s="56"/>
      <c r="F2778" s="56">
        <v>526.25265000000002</v>
      </c>
      <c r="G2778" s="56">
        <v>0</v>
      </c>
    </row>
    <row r="2779" spans="1:7" ht="16.5" customHeight="1" x14ac:dyDescent="0.25">
      <c r="A2779" s="49" t="str">
        <f t="shared" si="87"/>
        <v>A</v>
      </c>
      <c r="B2779" s="55" t="s">
        <v>315</v>
      </c>
      <c r="C2779" s="55" t="s">
        <v>33</v>
      </c>
      <c r="D2779" s="56">
        <f t="shared" si="86"/>
        <v>29.85014</v>
      </c>
      <c r="E2779" s="56"/>
      <c r="F2779" s="56">
        <v>29.85014</v>
      </c>
      <c r="G2779" s="56">
        <v>0</v>
      </c>
    </row>
    <row r="2780" spans="1:7" ht="16.5" customHeight="1" x14ac:dyDescent="0.25">
      <c r="A2780" s="49" t="str">
        <f t="shared" si="87"/>
        <v>A</v>
      </c>
      <c r="B2780" s="55" t="s">
        <v>315</v>
      </c>
      <c r="C2780" s="55" t="s">
        <v>34</v>
      </c>
      <c r="D2780" s="56">
        <f t="shared" si="86"/>
        <v>17.917649999999998</v>
      </c>
      <c r="E2780" s="56"/>
      <c r="F2780" s="56">
        <v>17.917649999999998</v>
      </c>
      <c r="G2780" s="56">
        <v>0</v>
      </c>
    </row>
    <row r="2781" spans="1:7" ht="16.5" customHeight="1" x14ac:dyDescent="0.25">
      <c r="A2781" s="49" t="str">
        <f t="shared" si="87"/>
        <v>A</v>
      </c>
      <c r="B2781" s="53" t="s">
        <v>315</v>
      </c>
      <c r="C2781" s="53" t="s">
        <v>35</v>
      </c>
      <c r="D2781" s="54">
        <f t="shared" si="86"/>
        <v>2.6908000000000003</v>
      </c>
      <c r="E2781" s="54"/>
      <c r="F2781" s="54">
        <v>2.6908000000000003</v>
      </c>
      <c r="G2781" s="54">
        <v>0</v>
      </c>
    </row>
    <row r="2782" spans="1:7" ht="15.75" thickBot="1" x14ac:dyDescent="0.3">
      <c r="A2782" s="49" t="str">
        <f t="shared" si="87"/>
        <v>A</v>
      </c>
      <c r="B2782" s="50" t="s">
        <v>1438</v>
      </c>
      <c r="C2782" s="51" t="s">
        <v>1439</v>
      </c>
      <c r="D2782" s="52">
        <f t="shared" si="86"/>
        <v>415.63710000000003</v>
      </c>
      <c r="E2782" s="52"/>
      <c r="F2782" s="52">
        <v>415.63710000000003</v>
      </c>
      <c r="G2782" s="52">
        <v>0</v>
      </c>
    </row>
    <row r="2783" spans="1:7" ht="16.5" customHeight="1" thickTop="1" x14ac:dyDescent="0.25">
      <c r="A2783" s="49" t="str">
        <f t="shared" si="87"/>
        <v>A</v>
      </c>
      <c r="B2783" s="53" t="s">
        <v>315</v>
      </c>
      <c r="C2783" s="53" t="s">
        <v>18</v>
      </c>
      <c r="D2783" s="54">
        <f t="shared" si="86"/>
        <v>415.63710000000003</v>
      </c>
      <c r="E2783" s="54"/>
      <c r="F2783" s="54">
        <v>415.63710000000003</v>
      </c>
      <c r="G2783" s="54">
        <v>0</v>
      </c>
    </row>
    <row r="2784" spans="1:7" ht="16.5" customHeight="1" x14ac:dyDescent="0.25">
      <c r="A2784" s="49" t="str">
        <f t="shared" si="87"/>
        <v>A</v>
      </c>
      <c r="B2784" s="55" t="s">
        <v>315</v>
      </c>
      <c r="C2784" s="55" t="s">
        <v>19</v>
      </c>
      <c r="D2784" s="56">
        <f t="shared" si="86"/>
        <v>364.17755</v>
      </c>
      <c r="E2784" s="56"/>
      <c r="F2784" s="56">
        <v>364.17755</v>
      </c>
      <c r="G2784" s="56">
        <v>0</v>
      </c>
    </row>
    <row r="2785" spans="1:7" ht="16.5" customHeight="1" x14ac:dyDescent="0.25">
      <c r="A2785" s="49" t="str">
        <f t="shared" si="87"/>
        <v>A</v>
      </c>
      <c r="B2785" s="55" t="s">
        <v>315</v>
      </c>
      <c r="C2785" s="55" t="s">
        <v>20</v>
      </c>
      <c r="D2785" s="56">
        <f t="shared" si="86"/>
        <v>19.504999999999999</v>
      </c>
      <c r="E2785" s="56"/>
      <c r="F2785" s="56">
        <v>19.504999999999999</v>
      </c>
      <c r="G2785" s="56">
        <v>0</v>
      </c>
    </row>
    <row r="2786" spans="1:7" ht="16.5" customHeight="1" x14ac:dyDescent="0.25">
      <c r="A2786" s="49" t="str">
        <f t="shared" si="87"/>
        <v>A</v>
      </c>
      <c r="B2786" s="55" t="s">
        <v>315</v>
      </c>
      <c r="C2786" s="55" t="s">
        <v>33</v>
      </c>
      <c r="D2786" s="56">
        <f t="shared" si="86"/>
        <v>31.954549999999998</v>
      </c>
      <c r="E2786" s="56"/>
      <c r="F2786" s="56">
        <v>31.954549999999998</v>
      </c>
      <c r="G2786" s="56">
        <v>0</v>
      </c>
    </row>
    <row r="2787" spans="1:7" ht="15.75" thickBot="1" x14ac:dyDescent="0.3">
      <c r="A2787" s="49" t="str">
        <f t="shared" si="87"/>
        <v>A</v>
      </c>
      <c r="B2787" s="50" t="s">
        <v>1440</v>
      </c>
      <c r="C2787" s="51" t="s">
        <v>1441</v>
      </c>
      <c r="D2787" s="52">
        <f t="shared" si="86"/>
        <v>115.24616</v>
      </c>
      <c r="E2787" s="52"/>
      <c r="F2787" s="52">
        <v>115.24616</v>
      </c>
      <c r="G2787" s="52">
        <v>0</v>
      </c>
    </row>
    <row r="2788" spans="1:7" ht="16.5" customHeight="1" thickTop="1" x14ac:dyDescent="0.25">
      <c r="A2788" s="49" t="str">
        <f t="shared" si="87"/>
        <v>A</v>
      </c>
      <c r="B2788" s="53" t="s">
        <v>315</v>
      </c>
      <c r="C2788" s="53" t="s">
        <v>18</v>
      </c>
      <c r="D2788" s="54">
        <f t="shared" si="86"/>
        <v>115.24616</v>
      </c>
      <c r="E2788" s="54"/>
      <c r="F2788" s="54">
        <v>115.24616</v>
      </c>
      <c r="G2788" s="54">
        <v>0</v>
      </c>
    </row>
    <row r="2789" spans="1:7" ht="16.5" customHeight="1" x14ac:dyDescent="0.25">
      <c r="A2789" s="49" t="str">
        <f t="shared" si="87"/>
        <v>A</v>
      </c>
      <c r="B2789" s="55" t="s">
        <v>315</v>
      </c>
      <c r="C2789" s="55" t="s">
        <v>20</v>
      </c>
      <c r="D2789" s="56">
        <f t="shared" si="86"/>
        <v>115.24616</v>
      </c>
      <c r="E2789" s="56"/>
      <c r="F2789" s="56">
        <v>115.24616</v>
      </c>
      <c r="G2789" s="56">
        <v>0</v>
      </c>
    </row>
    <row r="2790" spans="1:7" ht="15.75" thickBot="1" x14ac:dyDescent="0.3">
      <c r="A2790" s="49" t="str">
        <f t="shared" si="87"/>
        <v>A</v>
      </c>
      <c r="B2790" s="50" t="s">
        <v>1442</v>
      </c>
      <c r="C2790" s="51" t="s">
        <v>1443</v>
      </c>
      <c r="D2790" s="52">
        <f t="shared" si="86"/>
        <v>880.10900000000004</v>
      </c>
      <c r="E2790" s="52"/>
      <c r="F2790" s="52">
        <v>880.10900000000004</v>
      </c>
      <c r="G2790" s="52">
        <v>0</v>
      </c>
    </row>
    <row r="2791" spans="1:7" ht="16.5" customHeight="1" thickTop="1" x14ac:dyDescent="0.25">
      <c r="A2791" s="49" t="str">
        <f t="shared" si="87"/>
        <v>A</v>
      </c>
      <c r="B2791" s="53" t="s">
        <v>315</v>
      </c>
      <c r="C2791" s="53" t="s">
        <v>18</v>
      </c>
      <c r="D2791" s="54">
        <f t="shared" si="86"/>
        <v>880.10900000000004</v>
      </c>
      <c r="E2791" s="54"/>
      <c r="F2791" s="54">
        <v>880.10900000000004</v>
      </c>
      <c r="G2791" s="54">
        <v>0</v>
      </c>
    </row>
    <row r="2792" spans="1:7" ht="16.5" customHeight="1" x14ac:dyDescent="0.25">
      <c r="A2792" s="49" t="str">
        <f t="shared" si="87"/>
        <v>A</v>
      </c>
      <c r="B2792" s="55" t="s">
        <v>315</v>
      </c>
      <c r="C2792" s="55" t="s">
        <v>20</v>
      </c>
      <c r="D2792" s="56">
        <f t="shared" si="86"/>
        <v>880.10900000000004</v>
      </c>
      <c r="E2792" s="56"/>
      <c r="F2792" s="56">
        <v>880.10900000000004</v>
      </c>
      <c r="G2792" s="56">
        <v>0</v>
      </c>
    </row>
    <row r="2793" spans="1:7" ht="26.25" thickBot="1" x14ac:dyDescent="0.3">
      <c r="A2793" s="49" t="str">
        <f t="shared" si="87"/>
        <v>A</v>
      </c>
      <c r="B2793" s="50" t="s">
        <v>1444</v>
      </c>
      <c r="C2793" s="51" t="s">
        <v>1445</v>
      </c>
      <c r="D2793" s="52">
        <f t="shared" si="86"/>
        <v>25202.888860000003</v>
      </c>
      <c r="E2793" s="52"/>
      <c r="F2793" s="52">
        <v>23086.711990000003</v>
      </c>
      <c r="G2793" s="52">
        <v>2116.1768700000002</v>
      </c>
    </row>
    <row r="2794" spans="1:7" ht="16.5" customHeight="1" thickTop="1" x14ac:dyDescent="0.25">
      <c r="A2794" s="49" t="str">
        <f t="shared" si="87"/>
        <v>A</v>
      </c>
      <c r="B2794" s="53" t="s">
        <v>315</v>
      </c>
      <c r="C2794" s="53" t="s">
        <v>18</v>
      </c>
      <c r="D2794" s="54">
        <f t="shared" si="86"/>
        <v>25073.03471</v>
      </c>
      <c r="E2794" s="54"/>
      <c r="F2794" s="54">
        <v>22959.616839999999</v>
      </c>
      <c r="G2794" s="54">
        <v>2113.4178700000002</v>
      </c>
    </row>
    <row r="2795" spans="1:7" ht="16.5" customHeight="1" x14ac:dyDescent="0.25">
      <c r="A2795" s="49" t="str">
        <f t="shared" si="87"/>
        <v>A</v>
      </c>
      <c r="B2795" s="55" t="s">
        <v>315</v>
      </c>
      <c r="C2795" s="55" t="s">
        <v>19</v>
      </c>
      <c r="D2795" s="56">
        <f t="shared" si="86"/>
        <v>6877.6526499999991</v>
      </c>
      <c r="E2795" s="56"/>
      <c r="F2795" s="56">
        <v>6877.6526499999991</v>
      </c>
      <c r="G2795" s="56">
        <v>0</v>
      </c>
    </row>
    <row r="2796" spans="1:7" ht="16.5" customHeight="1" x14ac:dyDescent="0.25">
      <c r="A2796" s="49" t="str">
        <f t="shared" si="87"/>
        <v>A</v>
      </c>
      <c r="B2796" s="55" t="s">
        <v>315</v>
      </c>
      <c r="C2796" s="55" t="s">
        <v>20</v>
      </c>
      <c r="D2796" s="56">
        <f t="shared" si="86"/>
        <v>17138.06019</v>
      </c>
      <c r="E2796" s="56"/>
      <c r="F2796" s="56">
        <v>15532.17613</v>
      </c>
      <c r="G2796" s="56">
        <v>1605.8840600000001</v>
      </c>
    </row>
    <row r="2797" spans="1:7" ht="16.5" customHeight="1" x14ac:dyDescent="0.25">
      <c r="A2797" s="49" t="str">
        <f t="shared" si="87"/>
        <v>A</v>
      </c>
      <c r="B2797" s="55" t="s">
        <v>315</v>
      </c>
      <c r="C2797" s="55" t="s">
        <v>32</v>
      </c>
      <c r="D2797" s="56">
        <f t="shared" si="86"/>
        <v>134</v>
      </c>
      <c r="E2797" s="56"/>
      <c r="F2797" s="56">
        <v>134</v>
      </c>
      <c r="G2797" s="56">
        <v>0</v>
      </c>
    </row>
    <row r="2798" spans="1:7" ht="16.5" customHeight="1" x14ac:dyDescent="0.25">
      <c r="A2798" s="49" t="str">
        <f t="shared" si="87"/>
        <v>A</v>
      </c>
      <c r="B2798" s="55" t="s">
        <v>315</v>
      </c>
      <c r="C2798" s="55" t="s">
        <v>3</v>
      </c>
      <c r="D2798" s="56">
        <f t="shared" si="86"/>
        <v>631.96954000000005</v>
      </c>
      <c r="E2798" s="56"/>
      <c r="F2798" s="56">
        <v>171.96953999999999</v>
      </c>
      <c r="G2798" s="56">
        <v>460</v>
      </c>
    </row>
    <row r="2799" spans="1:7" ht="16.5" customHeight="1" x14ac:dyDescent="0.25">
      <c r="A2799" s="49" t="str">
        <f t="shared" si="87"/>
        <v>A</v>
      </c>
      <c r="B2799" s="55" t="s">
        <v>315</v>
      </c>
      <c r="C2799" s="55" t="s">
        <v>33</v>
      </c>
      <c r="D2799" s="56">
        <f t="shared" si="86"/>
        <v>32.468130000000002</v>
      </c>
      <c r="E2799" s="56"/>
      <c r="F2799" s="56">
        <v>32.468130000000002</v>
      </c>
      <c r="G2799" s="56">
        <v>0</v>
      </c>
    </row>
    <row r="2800" spans="1:7" ht="16.5" customHeight="1" x14ac:dyDescent="0.25">
      <c r="A2800" s="49" t="str">
        <f t="shared" si="87"/>
        <v>A</v>
      </c>
      <c r="B2800" s="55" t="s">
        <v>315</v>
      </c>
      <c r="C2800" s="55" t="s">
        <v>34</v>
      </c>
      <c r="D2800" s="56">
        <f t="shared" si="86"/>
        <v>258.88419999999996</v>
      </c>
      <c r="E2800" s="56"/>
      <c r="F2800" s="56">
        <v>211.35038999999998</v>
      </c>
      <c r="G2800" s="56">
        <v>47.533809999999995</v>
      </c>
    </row>
    <row r="2801" spans="1:7" ht="16.5" customHeight="1" x14ac:dyDescent="0.25">
      <c r="A2801" s="49" t="str">
        <f t="shared" si="87"/>
        <v>A</v>
      </c>
      <c r="B2801" s="53" t="s">
        <v>315</v>
      </c>
      <c r="C2801" s="53" t="s">
        <v>35</v>
      </c>
      <c r="D2801" s="54">
        <f t="shared" si="86"/>
        <v>129.85414999999998</v>
      </c>
      <c r="E2801" s="54"/>
      <c r="F2801" s="54">
        <v>127.09514999999999</v>
      </c>
      <c r="G2801" s="54">
        <v>2.7589999999999999</v>
      </c>
    </row>
    <row r="2802" spans="1:7" s="60" customFormat="1" ht="26.25" hidden="1" thickBot="1" x14ac:dyDescent="0.3">
      <c r="A2802" s="49" t="str">
        <f t="shared" si="87"/>
        <v>A</v>
      </c>
      <c r="B2802" s="57" t="s">
        <v>1446</v>
      </c>
      <c r="C2802" s="58" t="s">
        <v>1447</v>
      </c>
      <c r="D2802" s="59">
        <f t="shared" si="86"/>
        <v>10932.209720000003</v>
      </c>
      <c r="E2802" s="59"/>
      <c r="F2802" s="59">
        <v>8816.0328500000014</v>
      </c>
      <c r="G2802" s="59">
        <v>2116.1768700000002</v>
      </c>
    </row>
    <row r="2803" spans="1:7" s="60" customFormat="1" ht="16.5" hidden="1" customHeight="1" thickTop="1" x14ac:dyDescent="0.25">
      <c r="A2803" s="49" t="str">
        <f t="shared" si="87"/>
        <v>A</v>
      </c>
      <c r="B2803" s="61" t="s">
        <v>315</v>
      </c>
      <c r="C2803" s="61" t="s">
        <v>18</v>
      </c>
      <c r="D2803" s="62">
        <f t="shared" si="86"/>
        <v>10820.579030000001</v>
      </c>
      <c r="E2803" s="62"/>
      <c r="F2803" s="62">
        <v>8707.1611599999997</v>
      </c>
      <c r="G2803" s="62">
        <v>2113.4178700000002</v>
      </c>
    </row>
    <row r="2804" spans="1:7" s="60" customFormat="1" ht="16.5" hidden="1" customHeight="1" x14ac:dyDescent="0.25">
      <c r="A2804" s="49" t="str">
        <f t="shared" si="87"/>
        <v>A</v>
      </c>
      <c r="B2804" s="63" t="s">
        <v>315</v>
      </c>
      <c r="C2804" s="63" t="s">
        <v>19</v>
      </c>
      <c r="D2804" s="64">
        <f t="shared" si="86"/>
        <v>6877.6526499999991</v>
      </c>
      <c r="E2804" s="64"/>
      <c r="F2804" s="64">
        <v>6877.6526499999991</v>
      </c>
      <c r="G2804" s="64">
        <v>0</v>
      </c>
    </row>
    <row r="2805" spans="1:7" s="60" customFormat="1" ht="16.5" hidden="1" customHeight="1" x14ac:dyDescent="0.25">
      <c r="A2805" s="49" t="str">
        <f t="shared" si="87"/>
        <v>A</v>
      </c>
      <c r="B2805" s="63" t="s">
        <v>315</v>
      </c>
      <c r="C2805" s="63" t="s">
        <v>20</v>
      </c>
      <c r="D2805" s="64">
        <f t="shared" si="86"/>
        <v>3327.2563600000003</v>
      </c>
      <c r="E2805" s="64"/>
      <c r="F2805" s="64">
        <v>1721.3723</v>
      </c>
      <c r="G2805" s="64">
        <v>1605.8840600000001</v>
      </c>
    </row>
    <row r="2806" spans="1:7" s="60" customFormat="1" ht="16.5" hidden="1" customHeight="1" x14ac:dyDescent="0.25">
      <c r="A2806" s="49" t="str">
        <f t="shared" si="87"/>
        <v>A</v>
      </c>
      <c r="B2806" s="63" t="s">
        <v>315</v>
      </c>
      <c r="C2806" s="63" t="s">
        <v>3</v>
      </c>
      <c r="D2806" s="64">
        <f t="shared" si="86"/>
        <v>460</v>
      </c>
      <c r="E2806" s="64"/>
      <c r="F2806" s="64">
        <v>0</v>
      </c>
      <c r="G2806" s="64">
        <v>460</v>
      </c>
    </row>
    <row r="2807" spans="1:7" s="60" customFormat="1" ht="16.5" hidden="1" customHeight="1" x14ac:dyDescent="0.25">
      <c r="A2807" s="49" t="str">
        <f t="shared" si="87"/>
        <v>A</v>
      </c>
      <c r="B2807" s="63" t="s">
        <v>315</v>
      </c>
      <c r="C2807" s="63" t="s">
        <v>33</v>
      </c>
      <c r="D2807" s="64">
        <f t="shared" si="86"/>
        <v>32.468130000000002</v>
      </c>
      <c r="E2807" s="64"/>
      <c r="F2807" s="64">
        <v>32.468130000000002</v>
      </c>
      <c r="G2807" s="64">
        <v>0</v>
      </c>
    </row>
    <row r="2808" spans="1:7" s="60" customFormat="1" ht="16.5" hidden="1" customHeight="1" x14ac:dyDescent="0.25">
      <c r="A2808" s="49" t="str">
        <f t="shared" si="87"/>
        <v>A</v>
      </c>
      <c r="B2808" s="63" t="s">
        <v>315</v>
      </c>
      <c r="C2808" s="63" t="s">
        <v>34</v>
      </c>
      <c r="D2808" s="64">
        <f t="shared" si="86"/>
        <v>123.20188999999999</v>
      </c>
      <c r="E2808" s="64"/>
      <c r="F2808" s="64">
        <v>75.668080000000003</v>
      </c>
      <c r="G2808" s="64">
        <v>47.533809999999995</v>
      </c>
    </row>
    <row r="2809" spans="1:7" s="60" customFormat="1" ht="16.5" hidden="1" customHeight="1" x14ac:dyDescent="0.25">
      <c r="A2809" s="49" t="str">
        <f t="shared" si="87"/>
        <v>A</v>
      </c>
      <c r="B2809" s="61" t="s">
        <v>315</v>
      </c>
      <c r="C2809" s="61" t="s">
        <v>35</v>
      </c>
      <c r="D2809" s="62">
        <f t="shared" si="86"/>
        <v>111.63069</v>
      </c>
      <c r="E2809" s="62"/>
      <c r="F2809" s="62">
        <v>108.87169</v>
      </c>
      <c r="G2809" s="62">
        <v>2.7589999999999999</v>
      </c>
    </row>
    <row r="2810" spans="1:7" s="60" customFormat="1" ht="15.75" hidden="1" thickBot="1" x14ac:dyDescent="0.3">
      <c r="A2810" s="49" t="str">
        <f t="shared" si="87"/>
        <v>A</v>
      </c>
      <c r="B2810" s="57" t="s">
        <v>1448</v>
      </c>
      <c r="C2810" s="58" t="s">
        <v>1449</v>
      </c>
      <c r="D2810" s="59">
        <f t="shared" si="86"/>
        <v>553.17561999999998</v>
      </c>
      <c r="E2810" s="59"/>
      <c r="F2810" s="59">
        <v>553.17561999999998</v>
      </c>
      <c r="G2810" s="59">
        <v>0</v>
      </c>
    </row>
    <row r="2811" spans="1:7" s="60" customFormat="1" ht="16.5" hidden="1" customHeight="1" thickTop="1" x14ac:dyDescent="0.25">
      <c r="A2811" s="49" t="str">
        <f t="shared" si="87"/>
        <v>A</v>
      </c>
      <c r="B2811" s="61" t="s">
        <v>315</v>
      </c>
      <c r="C2811" s="61" t="s">
        <v>18</v>
      </c>
      <c r="D2811" s="62">
        <f t="shared" si="86"/>
        <v>553.17561999999998</v>
      </c>
      <c r="E2811" s="62"/>
      <c r="F2811" s="62">
        <v>553.17561999999998</v>
      </c>
      <c r="G2811" s="62">
        <v>0</v>
      </c>
    </row>
    <row r="2812" spans="1:7" s="60" customFormat="1" ht="16.5" hidden="1" customHeight="1" x14ac:dyDescent="0.25">
      <c r="A2812" s="49" t="str">
        <f t="shared" si="87"/>
        <v>A</v>
      </c>
      <c r="B2812" s="63" t="s">
        <v>315</v>
      </c>
      <c r="C2812" s="63" t="s">
        <v>20</v>
      </c>
      <c r="D2812" s="64">
        <f t="shared" si="86"/>
        <v>524.17561999999998</v>
      </c>
      <c r="E2812" s="64"/>
      <c r="F2812" s="64">
        <v>524.17561999999998</v>
      </c>
      <c r="G2812" s="64">
        <v>0</v>
      </c>
    </row>
    <row r="2813" spans="1:7" s="60" customFormat="1" ht="16.5" hidden="1" customHeight="1" x14ac:dyDescent="0.25">
      <c r="A2813" s="49" t="str">
        <f t="shared" si="87"/>
        <v>A</v>
      </c>
      <c r="B2813" s="63" t="s">
        <v>315</v>
      </c>
      <c r="C2813" s="63" t="s">
        <v>34</v>
      </c>
      <c r="D2813" s="64">
        <f t="shared" si="86"/>
        <v>29</v>
      </c>
      <c r="E2813" s="64"/>
      <c r="F2813" s="64">
        <v>29</v>
      </c>
      <c r="G2813" s="64">
        <v>0</v>
      </c>
    </row>
    <row r="2814" spans="1:7" s="60" customFormat="1" ht="15.75" hidden="1" thickBot="1" x14ac:dyDescent="0.3">
      <c r="A2814" s="49" t="str">
        <f t="shared" si="87"/>
        <v>A</v>
      </c>
      <c r="B2814" s="57" t="s">
        <v>1450</v>
      </c>
      <c r="C2814" s="58" t="s">
        <v>1451</v>
      </c>
      <c r="D2814" s="59">
        <f t="shared" si="86"/>
        <v>6658.2409299999999</v>
      </c>
      <c r="E2814" s="59"/>
      <c r="F2814" s="59">
        <v>6658.2409299999999</v>
      </c>
      <c r="G2814" s="59">
        <v>0</v>
      </c>
    </row>
    <row r="2815" spans="1:7" s="60" customFormat="1" ht="16.5" hidden="1" customHeight="1" thickTop="1" x14ac:dyDescent="0.25">
      <c r="A2815" s="49" t="str">
        <f t="shared" si="87"/>
        <v>A</v>
      </c>
      <c r="B2815" s="61" t="s">
        <v>315</v>
      </c>
      <c r="C2815" s="61" t="s">
        <v>18</v>
      </c>
      <c r="D2815" s="62">
        <f t="shared" si="86"/>
        <v>6651.6409299999996</v>
      </c>
      <c r="E2815" s="62"/>
      <c r="F2815" s="62">
        <v>6651.6409299999996</v>
      </c>
      <c r="G2815" s="62">
        <v>0</v>
      </c>
    </row>
    <row r="2816" spans="1:7" s="60" customFormat="1" ht="16.5" hidden="1" customHeight="1" x14ac:dyDescent="0.25">
      <c r="A2816" s="49" t="str">
        <f t="shared" si="87"/>
        <v>A</v>
      </c>
      <c r="B2816" s="63" t="s">
        <v>315</v>
      </c>
      <c r="C2816" s="63" t="s">
        <v>20</v>
      </c>
      <c r="D2816" s="64">
        <f t="shared" si="86"/>
        <v>6526.1910800000005</v>
      </c>
      <c r="E2816" s="64"/>
      <c r="F2816" s="64">
        <v>6526.1910800000005</v>
      </c>
      <c r="G2816" s="64">
        <v>0</v>
      </c>
    </row>
    <row r="2817" spans="1:7" s="60" customFormat="1" ht="16.5" hidden="1" customHeight="1" x14ac:dyDescent="0.25">
      <c r="A2817" s="49" t="str">
        <f t="shared" si="87"/>
        <v>A</v>
      </c>
      <c r="B2817" s="63" t="s">
        <v>315</v>
      </c>
      <c r="C2817" s="63" t="s">
        <v>3</v>
      </c>
      <c r="D2817" s="64">
        <f t="shared" si="86"/>
        <v>120.20685</v>
      </c>
      <c r="E2817" s="64"/>
      <c r="F2817" s="64">
        <v>120.20685</v>
      </c>
      <c r="G2817" s="64">
        <v>0</v>
      </c>
    </row>
    <row r="2818" spans="1:7" s="60" customFormat="1" ht="16.5" hidden="1" customHeight="1" x14ac:dyDescent="0.25">
      <c r="A2818" s="49" t="str">
        <f t="shared" si="87"/>
        <v>A</v>
      </c>
      <c r="B2818" s="63" t="s">
        <v>315</v>
      </c>
      <c r="C2818" s="63" t="s">
        <v>34</v>
      </c>
      <c r="D2818" s="64">
        <f t="shared" si="86"/>
        <v>5.2430000000000003</v>
      </c>
      <c r="E2818" s="64"/>
      <c r="F2818" s="64">
        <v>5.2430000000000003</v>
      </c>
      <c r="G2818" s="64">
        <v>0</v>
      </c>
    </row>
    <row r="2819" spans="1:7" s="60" customFormat="1" ht="16.5" hidden="1" customHeight="1" x14ac:dyDescent="0.25">
      <c r="A2819" s="49" t="str">
        <f t="shared" si="87"/>
        <v>A</v>
      </c>
      <c r="B2819" s="61" t="s">
        <v>315</v>
      </c>
      <c r="C2819" s="61" t="s">
        <v>35</v>
      </c>
      <c r="D2819" s="62">
        <f t="shared" ref="D2819:D2882" si="88">-E2819+F2819+G2819</f>
        <v>6.6</v>
      </c>
      <c r="E2819" s="62"/>
      <c r="F2819" s="62">
        <v>6.6</v>
      </c>
      <c r="G2819" s="62">
        <v>0</v>
      </c>
    </row>
    <row r="2820" spans="1:7" s="60" customFormat="1" ht="15.75" hidden="1" thickBot="1" x14ac:dyDescent="0.3">
      <c r="A2820" s="49" t="str">
        <f t="shared" ref="A2820:A2883" si="89">IF(OR(D2820&lt;&gt;0,),"A","B")</f>
        <v>A</v>
      </c>
      <c r="B2820" s="57" t="s">
        <v>1452</v>
      </c>
      <c r="C2820" s="58" t="s">
        <v>1453</v>
      </c>
      <c r="D2820" s="59">
        <f t="shared" si="88"/>
        <v>1320.2304299999998</v>
      </c>
      <c r="E2820" s="59"/>
      <c r="F2820" s="59">
        <v>1320.2304299999998</v>
      </c>
      <c r="G2820" s="59">
        <v>0</v>
      </c>
    </row>
    <row r="2821" spans="1:7" s="60" customFormat="1" ht="16.5" hidden="1" customHeight="1" thickTop="1" x14ac:dyDescent="0.25">
      <c r="A2821" s="49" t="str">
        <f t="shared" si="89"/>
        <v>A</v>
      </c>
      <c r="B2821" s="61" t="s">
        <v>315</v>
      </c>
      <c r="C2821" s="61" t="s">
        <v>18</v>
      </c>
      <c r="D2821" s="62">
        <f t="shared" si="88"/>
        <v>1320.2304299999998</v>
      </c>
      <c r="E2821" s="62"/>
      <c r="F2821" s="62">
        <v>1320.2304299999998</v>
      </c>
      <c r="G2821" s="62">
        <v>0</v>
      </c>
    </row>
    <row r="2822" spans="1:7" s="60" customFormat="1" ht="16.5" hidden="1" customHeight="1" x14ac:dyDescent="0.25">
      <c r="A2822" s="49" t="str">
        <f t="shared" si="89"/>
        <v>A</v>
      </c>
      <c r="B2822" s="63" t="s">
        <v>315</v>
      </c>
      <c r="C2822" s="63" t="s">
        <v>20</v>
      </c>
      <c r="D2822" s="64">
        <f t="shared" si="88"/>
        <v>1265.38474</v>
      </c>
      <c r="E2822" s="64"/>
      <c r="F2822" s="64">
        <v>1265.38474</v>
      </c>
      <c r="G2822" s="64">
        <v>0</v>
      </c>
    </row>
    <row r="2823" spans="1:7" s="60" customFormat="1" ht="16.5" hidden="1" customHeight="1" x14ac:dyDescent="0.25">
      <c r="A2823" s="49" t="str">
        <f t="shared" si="89"/>
        <v>A</v>
      </c>
      <c r="B2823" s="63" t="s">
        <v>315</v>
      </c>
      <c r="C2823" s="63" t="s">
        <v>3</v>
      </c>
      <c r="D2823" s="64">
        <f t="shared" si="88"/>
        <v>51.762689999999999</v>
      </c>
      <c r="E2823" s="64"/>
      <c r="F2823" s="64">
        <v>51.762689999999999</v>
      </c>
      <c r="G2823" s="64">
        <v>0</v>
      </c>
    </row>
    <row r="2824" spans="1:7" s="60" customFormat="1" ht="16.5" hidden="1" customHeight="1" x14ac:dyDescent="0.25">
      <c r="A2824" s="49" t="str">
        <f t="shared" si="89"/>
        <v>A</v>
      </c>
      <c r="B2824" s="63" t="s">
        <v>315</v>
      </c>
      <c r="C2824" s="63" t="s">
        <v>34</v>
      </c>
      <c r="D2824" s="64">
        <f t="shared" si="88"/>
        <v>3.0830000000000002</v>
      </c>
      <c r="E2824" s="64"/>
      <c r="F2824" s="64">
        <v>3.0830000000000002</v>
      </c>
      <c r="G2824" s="64">
        <v>0</v>
      </c>
    </row>
    <row r="2825" spans="1:7" s="60" customFormat="1" ht="15.75" hidden="1" thickBot="1" x14ac:dyDescent="0.3">
      <c r="A2825" s="49" t="str">
        <f t="shared" si="89"/>
        <v>A</v>
      </c>
      <c r="B2825" s="57" t="s">
        <v>1454</v>
      </c>
      <c r="C2825" s="58" t="s">
        <v>1455</v>
      </c>
      <c r="D2825" s="59">
        <f t="shared" si="88"/>
        <v>5739.0321599999997</v>
      </c>
      <c r="E2825" s="59"/>
      <c r="F2825" s="59">
        <v>5739.0321599999997</v>
      </c>
      <c r="G2825" s="59">
        <v>0</v>
      </c>
    </row>
    <row r="2826" spans="1:7" s="60" customFormat="1" ht="16.5" hidden="1" customHeight="1" thickTop="1" x14ac:dyDescent="0.25">
      <c r="A2826" s="49" t="str">
        <f t="shared" si="89"/>
        <v>A</v>
      </c>
      <c r="B2826" s="61" t="s">
        <v>315</v>
      </c>
      <c r="C2826" s="61" t="s">
        <v>18</v>
      </c>
      <c r="D2826" s="62">
        <f t="shared" si="88"/>
        <v>5727.4087</v>
      </c>
      <c r="E2826" s="62"/>
      <c r="F2826" s="62">
        <v>5727.4087</v>
      </c>
      <c r="G2826" s="62">
        <v>0</v>
      </c>
    </row>
    <row r="2827" spans="1:7" s="60" customFormat="1" ht="16.5" hidden="1" customHeight="1" x14ac:dyDescent="0.25">
      <c r="A2827" s="49" t="str">
        <f t="shared" si="89"/>
        <v>A</v>
      </c>
      <c r="B2827" s="63" t="s">
        <v>315</v>
      </c>
      <c r="C2827" s="63" t="s">
        <v>20</v>
      </c>
      <c r="D2827" s="64">
        <f t="shared" si="88"/>
        <v>5495.0523899999998</v>
      </c>
      <c r="E2827" s="64"/>
      <c r="F2827" s="64">
        <v>5495.0523899999998</v>
      </c>
      <c r="G2827" s="64">
        <v>0</v>
      </c>
    </row>
    <row r="2828" spans="1:7" s="60" customFormat="1" ht="16.5" hidden="1" customHeight="1" x14ac:dyDescent="0.25">
      <c r="A2828" s="49" t="str">
        <f t="shared" si="89"/>
        <v>A</v>
      </c>
      <c r="B2828" s="63" t="s">
        <v>315</v>
      </c>
      <c r="C2828" s="63" t="s">
        <v>32</v>
      </c>
      <c r="D2828" s="64">
        <f t="shared" si="88"/>
        <v>134</v>
      </c>
      <c r="E2828" s="64"/>
      <c r="F2828" s="64">
        <v>134</v>
      </c>
      <c r="G2828" s="64">
        <v>0</v>
      </c>
    </row>
    <row r="2829" spans="1:7" s="60" customFormat="1" ht="16.5" hidden="1" customHeight="1" x14ac:dyDescent="0.25">
      <c r="A2829" s="49" t="str">
        <f t="shared" si="89"/>
        <v>A</v>
      </c>
      <c r="B2829" s="63" t="s">
        <v>315</v>
      </c>
      <c r="C2829" s="63" t="s">
        <v>34</v>
      </c>
      <c r="D2829" s="64">
        <f t="shared" si="88"/>
        <v>98.356309999999993</v>
      </c>
      <c r="E2829" s="64"/>
      <c r="F2829" s="64">
        <v>98.356309999999993</v>
      </c>
      <c r="G2829" s="64">
        <v>0</v>
      </c>
    </row>
    <row r="2830" spans="1:7" s="60" customFormat="1" ht="16.5" hidden="1" customHeight="1" x14ac:dyDescent="0.25">
      <c r="A2830" s="49" t="str">
        <f t="shared" si="89"/>
        <v>A</v>
      </c>
      <c r="B2830" s="61" t="s">
        <v>315</v>
      </c>
      <c r="C2830" s="61" t="s">
        <v>35</v>
      </c>
      <c r="D2830" s="62">
        <f t="shared" si="88"/>
        <v>11.62346</v>
      </c>
      <c r="E2830" s="62"/>
      <c r="F2830" s="62">
        <v>11.62346</v>
      </c>
      <c r="G2830" s="62">
        <v>0</v>
      </c>
    </row>
    <row r="2831" spans="1:7" ht="15.75" thickBot="1" x14ac:dyDescent="0.3">
      <c r="A2831" s="49" t="str">
        <f t="shared" si="89"/>
        <v>A</v>
      </c>
      <c r="B2831" s="50" t="s">
        <v>1456</v>
      </c>
      <c r="C2831" s="51" t="s">
        <v>1457</v>
      </c>
      <c r="D2831" s="52">
        <f t="shared" si="88"/>
        <v>68211.30919</v>
      </c>
      <c r="E2831" s="52"/>
      <c r="F2831" s="52">
        <v>67643.494080000004</v>
      </c>
      <c r="G2831" s="52">
        <v>567.81511</v>
      </c>
    </row>
    <row r="2832" spans="1:7" ht="16.5" customHeight="1" thickTop="1" x14ac:dyDescent="0.25">
      <c r="A2832" s="49" t="str">
        <f t="shared" si="89"/>
        <v>A</v>
      </c>
      <c r="B2832" s="53" t="s">
        <v>315</v>
      </c>
      <c r="C2832" s="53" t="s">
        <v>18</v>
      </c>
      <c r="D2832" s="54">
        <f t="shared" si="88"/>
        <v>67913.059299999994</v>
      </c>
      <c r="E2832" s="54"/>
      <c r="F2832" s="54">
        <v>67345.244189999998</v>
      </c>
      <c r="G2832" s="54">
        <v>567.81511</v>
      </c>
    </row>
    <row r="2833" spans="1:7" ht="16.5" customHeight="1" x14ac:dyDescent="0.25">
      <c r="A2833" s="49" t="str">
        <f t="shared" si="89"/>
        <v>A</v>
      </c>
      <c r="B2833" s="55" t="s">
        <v>315</v>
      </c>
      <c r="C2833" s="55" t="s">
        <v>19</v>
      </c>
      <c r="D2833" s="56">
        <f t="shared" si="88"/>
        <v>988.34444999999994</v>
      </c>
      <c r="E2833" s="56"/>
      <c r="F2833" s="56">
        <v>988.34444999999994</v>
      </c>
      <c r="G2833" s="56">
        <v>0</v>
      </c>
    </row>
    <row r="2834" spans="1:7" ht="16.5" customHeight="1" x14ac:dyDescent="0.25">
      <c r="A2834" s="49" t="str">
        <f t="shared" si="89"/>
        <v>A</v>
      </c>
      <c r="B2834" s="55" t="s">
        <v>315</v>
      </c>
      <c r="C2834" s="55" t="s">
        <v>20</v>
      </c>
      <c r="D2834" s="56">
        <f t="shared" si="88"/>
        <v>6872.36942</v>
      </c>
      <c r="E2834" s="56"/>
      <c r="F2834" s="56">
        <v>6467.2295199999999</v>
      </c>
      <c r="G2834" s="56">
        <v>405.13990000000001</v>
      </c>
    </row>
    <row r="2835" spans="1:7" ht="16.5" customHeight="1" x14ac:dyDescent="0.25">
      <c r="A2835" s="49" t="str">
        <f t="shared" si="89"/>
        <v>A</v>
      </c>
      <c r="B2835" s="55" t="s">
        <v>315</v>
      </c>
      <c r="C2835" s="55" t="s">
        <v>32</v>
      </c>
      <c r="D2835" s="56">
        <f t="shared" si="88"/>
        <v>59803.348700000002</v>
      </c>
      <c r="E2835" s="56"/>
      <c r="F2835" s="56">
        <v>59803.348700000002</v>
      </c>
      <c r="G2835" s="56">
        <v>0</v>
      </c>
    </row>
    <row r="2836" spans="1:7" ht="16.5" customHeight="1" x14ac:dyDescent="0.25">
      <c r="A2836" s="49" t="str">
        <f t="shared" si="89"/>
        <v>A</v>
      </c>
      <c r="B2836" s="55" t="s">
        <v>315</v>
      </c>
      <c r="C2836" s="55" t="s">
        <v>3</v>
      </c>
      <c r="D2836" s="56">
        <f t="shared" si="88"/>
        <v>196.67397</v>
      </c>
      <c r="E2836" s="56"/>
      <c r="F2836" s="56">
        <v>76.673969999999997</v>
      </c>
      <c r="G2836" s="56">
        <v>120</v>
      </c>
    </row>
    <row r="2837" spans="1:7" ht="16.5" customHeight="1" x14ac:dyDescent="0.25">
      <c r="A2837" s="49" t="str">
        <f t="shared" si="89"/>
        <v>A</v>
      </c>
      <c r="B2837" s="55" t="s">
        <v>315</v>
      </c>
      <c r="C2837" s="55" t="s">
        <v>33</v>
      </c>
      <c r="D2837" s="56">
        <f t="shared" si="88"/>
        <v>19.22222</v>
      </c>
      <c r="E2837" s="56"/>
      <c r="F2837" s="56">
        <v>6</v>
      </c>
      <c r="G2837" s="56">
        <v>13.222220000000002</v>
      </c>
    </row>
    <row r="2838" spans="1:7" ht="16.5" customHeight="1" x14ac:dyDescent="0.25">
      <c r="A2838" s="49" t="str">
        <f t="shared" si="89"/>
        <v>A</v>
      </c>
      <c r="B2838" s="55" t="s">
        <v>315</v>
      </c>
      <c r="C2838" s="55" t="s">
        <v>34</v>
      </c>
      <c r="D2838" s="56">
        <f t="shared" si="88"/>
        <v>33.100539999999995</v>
      </c>
      <c r="E2838" s="56"/>
      <c r="F2838" s="56">
        <v>3.6475500000000003</v>
      </c>
      <c r="G2838" s="56">
        <v>29.452989999999996</v>
      </c>
    </row>
    <row r="2839" spans="1:7" ht="16.5" customHeight="1" x14ac:dyDescent="0.25">
      <c r="A2839" s="49" t="str">
        <f t="shared" si="89"/>
        <v>A</v>
      </c>
      <c r="B2839" s="53" t="s">
        <v>315</v>
      </c>
      <c r="C2839" s="53" t="s">
        <v>35</v>
      </c>
      <c r="D2839" s="54">
        <f t="shared" si="88"/>
        <v>298.24988999999999</v>
      </c>
      <c r="E2839" s="54"/>
      <c r="F2839" s="54">
        <v>298.24988999999999</v>
      </c>
      <c r="G2839" s="54">
        <v>0</v>
      </c>
    </row>
    <row r="2840" spans="1:7" s="60" customFormat="1" ht="26.25" hidden="1" thickBot="1" x14ac:dyDescent="0.3">
      <c r="A2840" s="49" t="str">
        <f t="shared" si="89"/>
        <v>A</v>
      </c>
      <c r="B2840" s="57" t="s">
        <v>1458</v>
      </c>
      <c r="C2840" s="58" t="s">
        <v>1459</v>
      </c>
      <c r="D2840" s="59">
        <f t="shared" si="88"/>
        <v>2010.1016900000002</v>
      </c>
      <c r="E2840" s="59"/>
      <c r="F2840" s="59">
        <v>1442.2865800000002</v>
      </c>
      <c r="G2840" s="59">
        <v>567.81511</v>
      </c>
    </row>
    <row r="2841" spans="1:7" s="60" customFormat="1" ht="16.5" hidden="1" customHeight="1" thickTop="1" x14ac:dyDescent="0.25">
      <c r="A2841" s="49" t="str">
        <f t="shared" si="89"/>
        <v>A</v>
      </c>
      <c r="B2841" s="61" t="s">
        <v>315</v>
      </c>
      <c r="C2841" s="61" t="s">
        <v>18</v>
      </c>
      <c r="D2841" s="62">
        <f t="shared" si="88"/>
        <v>2006.6516900000001</v>
      </c>
      <c r="E2841" s="62"/>
      <c r="F2841" s="62">
        <v>1438.8365800000001</v>
      </c>
      <c r="G2841" s="62">
        <v>567.81511</v>
      </c>
    </row>
    <row r="2842" spans="1:7" s="60" customFormat="1" ht="16.5" hidden="1" customHeight="1" x14ac:dyDescent="0.25">
      <c r="A2842" s="49" t="str">
        <f t="shared" si="89"/>
        <v>A</v>
      </c>
      <c r="B2842" s="63" t="s">
        <v>315</v>
      </c>
      <c r="C2842" s="63" t="s">
        <v>19</v>
      </c>
      <c r="D2842" s="64">
        <f t="shared" si="88"/>
        <v>988.34444999999994</v>
      </c>
      <c r="E2842" s="64"/>
      <c r="F2842" s="64">
        <v>988.34444999999994</v>
      </c>
      <c r="G2842" s="64">
        <v>0</v>
      </c>
    </row>
    <row r="2843" spans="1:7" s="60" customFormat="1" ht="16.5" hidden="1" customHeight="1" x14ac:dyDescent="0.25">
      <c r="A2843" s="49" t="str">
        <f t="shared" si="89"/>
        <v>A</v>
      </c>
      <c r="B2843" s="63" t="s">
        <v>315</v>
      </c>
      <c r="C2843" s="63" t="s">
        <v>20</v>
      </c>
      <c r="D2843" s="64">
        <f t="shared" si="88"/>
        <v>769.31051000000002</v>
      </c>
      <c r="E2843" s="64"/>
      <c r="F2843" s="64">
        <v>364.17061000000001</v>
      </c>
      <c r="G2843" s="64">
        <v>405.13990000000001</v>
      </c>
    </row>
    <row r="2844" spans="1:7" s="60" customFormat="1" ht="16.5" hidden="1" customHeight="1" x14ac:dyDescent="0.25">
      <c r="A2844" s="49" t="str">
        <f t="shared" si="89"/>
        <v>A</v>
      </c>
      <c r="B2844" s="63" t="s">
        <v>315</v>
      </c>
      <c r="C2844" s="63" t="s">
        <v>3</v>
      </c>
      <c r="D2844" s="64">
        <f t="shared" si="88"/>
        <v>196.67397</v>
      </c>
      <c r="E2844" s="64"/>
      <c r="F2844" s="64">
        <v>76.673969999999997</v>
      </c>
      <c r="G2844" s="64">
        <v>120</v>
      </c>
    </row>
    <row r="2845" spans="1:7" s="60" customFormat="1" ht="16.5" hidden="1" customHeight="1" x14ac:dyDescent="0.25">
      <c r="A2845" s="49" t="str">
        <f t="shared" si="89"/>
        <v>A</v>
      </c>
      <c r="B2845" s="63" t="s">
        <v>315</v>
      </c>
      <c r="C2845" s="63" t="s">
        <v>33</v>
      </c>
      <c r="D2845" s="64">
        <f t="shared" si="88"/>
        <v>19.22222</v>
      </c>
      <c r="E2845" s="64"/>
      <c r="F2845" s="64">
        <v>6</v>
      </c>
      <c r="G2845" s="64">
        <v>13.222220000000002</v>
      </c>
    </row>
    <row r="2846" spans="1:7" s="60" customFormat="1" ht="16.5" hidden="1" customHeight="1" x14ac:dyDescent="0.25">
      <c r="A2846" s="49" t="str">
        <f t="shared" si="89"/>
        <v>A</v>
      </c>
      <c r="B2846" s="63" t="s">
        <v>315</v>
      </c>
      <c r="C2846" s="63" t="s">
        <v>34</v>
      </c>
      <c r="D2846" s="64">
        <f t="shared" si="88"/>
        <v>33.100539999999995</v>
      </c>
      <c r="E2846" s="64"/>
      <c r="F2846" s="64">
        <v>3.6475500000000003</v>
      </c>
      <c r="G2846" s="64">
        <v>29.452989999999996</v>
      </c>
    </row>
    <row r="2847" spans="1:7" s="60" customFormat="1" ht="16.5" hidden="1" customHeight="1" x14ac:dyDescent="0.25">
      <c r="A2847" s="49" t="str">
        <f t="shared" si="89"/>
        <v>A</v>
      </c>
      <c r="B2847" s="61" t="s">
        <v>315</v>
      </c>
      <c r="C2847" s="61" t="s">
        <v>35</v>
      </c>
      <c r="D2847" s="62">
        <f t="shared" si="88"/>
        <v>3.45</v>
      </c>
      <c r="E2847" s="62"/>
      <c r="F2847" s="62">
        <v>3.45</v>
      </c>
      <c r="G2847" s="62">
        <v>0</v>
      </c>
    </row>
    <row r="2848" spans="1:7" s="60" customFormat="1" ht="15.75" hidden="1" thickBot="1" x14ac:dyDescent="0.3">
      <c r="A2848" s="49" t="str">
        <f t="shared" si="89"/>
        <v>A</v>
      </c>
      <c r="B2848" s="57" t="s">
        <v>1460</v>
      </c>
      <c r="C2848" s="58" t="s">
        <v>1461</v>
      </c>
      <c r="D2848" s="59">
        <f t="shared" si="88"/>
        <v>200.34317999999999</v>
      </c>
      <c r="E2848" s="59"/>
      <c r="F2848" s="59">
        <v>200.34317999999999</v>
      </c>
      <c r="G2848" s="59">
        <v>0</v>
      </c>
    </row>
    <row r="2849" spans="1:7" s="60" customFormat="1" ht="16.5" hidden="1" customHeight="1" thickTop="1" x14ac:dyDescent="0.25">
      <c r="A2849" s="49" t="str">
        <f t="shared" si="89"/>
        <v>A</v>
      </c>
      <c r="B2849" s="61" t="s">
        <v>315</v>
      </c>
      <c r="C2849" s="61" t="s">
        <v>18</v>
      </c>
      <c r="D2849" s="62">
        <f t="shared" si="88"/>
        <v>200.34317999999999</v>
      </c>
      <c r="E2849" s="62"/>
      <c r="F2849" s="62">
        <v>200.34317999999999</v>
      </c>
      <c r="G2849" s="62">
        <v>0</v>
      </c>
    </row>
    <row r="2850" spans="1:7" s="60" customFormat="1" ht="16.5" hidden="1" customHeight="1" x14ac:dyDescent="0.25">
      <c r="A2850" s="49" t="str">
        <f t="shared" si="89"/>
        <v>A</v>
      </c>
      <c r="B2850" s="63" t="s">
        <v>315</v>
      </c>
      <c r="C2850" s="63" t="s">
        <v>20</v>
      </c>
      <c r="D2850" s="64">
        <f t="shared" si="88"/>
        <v>200.34317999999999</v>
      </c>
      <c r="E2850" s="64"/>
      <c r="F2850" s="64">
        <v>200.34317999999999</v>
      </c>
      <c r="G2850" s="64">
        <v>0</v>
      </c>
    </row>
    <row r="2851" spans="1:7" s="60" customFormat="1" ht="26.25" hidden="1" thickBot="1" x14ac:dyDescent="0.3">
      <c r="A2851" s="49" t="str">
        <f t="shared" si="89"/>
        <v>A</v>
      </c>
      <c r="B2851" s="57" t="s">
        <v>1462</v>
      </c>
      <c r="C2851" s="58" t="s">
        <v>1463</v>
      </c>
      <c r="D2851" s="59">
        <f t="shared" si="88"/>
        <v>5005.4924499999988</v>
      </c>
      <c r="E2851" s="59"/>
      <c r="F2851" s="59">
        <v>5005.4924499999988</v>
      </c>
      <c r="G2851" s="59">
        <v>0</v>
      </c>
    </row>
    <row r="2852" spans="1:7" s="60" customFormat="1" ht="16.5" hidden="1" customHeight="1" thickTop="1" x14ac:dyDescent="0.25">
      <c r="A2852" s="49" t="str">
        <f t="shared" si="89"/>
        <v>A</v>
      </c>
      <c r="B2852" s="61" t="s">
        <v>315</v>
      </c>
      <c r="C2852" s="61" t="s">
        <v>18</v>
      </c>
      <c r="D2852" s="62">
        <f t="shared" si="88"/>
        <v>5005.4924499999988</v>
      </c>
      <c r="E2852" s="62"/>
      <c r="F2852" s="62">
        <v>5005.4924499999988</v>
      </c>
      <c r="G2852" s="62">
        <v>0</v>
      </c>
    </row>
    <row r="2853" spans="1:7" s="60" customFormat="1" ht="16.5" hidden="1" customHeight="1" x14ac:dyDescent="0.25">
      <c r="A2853" s="49" t="str">
        <f t="shared" si="89"/>
        <v>A</v>
      </c>
      <c r="B2853" s="63" t="s">
        <v>315</v>
      </c>
      <c r="C2853" s="63" t="s">
        <v>20</v>
      </c>
      <c r="D2853" s="64">
        <f t="shared" si="88"/>
        <v>5005.4924499999988</v>
      </c>
      <c r="E2853" s="64"/>
      <c r="F2853" s="64">
        <v>5005.4924499999988</v>
      </c>
      <c r="G2853" s="64">
        <v>0</v>
      </c>
    </row>
    <row r="2854" spans="1:7" s="60" customFormat="1" ht="15.75" hidden="1" thickBot="1" x14ac:dyDescent="0.3">
      <c r="A2854" s="49" t="str">
        <f t="shared" si="89"/>
        <v>A</v>
      </c>
      <c r="B2854" s="57" t="s">
        <v>1464</v>
      </c>
      <c r="C2854" s="58" t="s">
        <v>1465</v>
      </c>
      <c r="D2854" s="59">
        <f t="shared" si="88"/>
        <v>641.92353000000003</v>
      </c>
      <c r="E2854" s="59"/>
      <c r="F2854" s="59">
        <v>641.92353000000003</v>
      </c>
      <c r="G2854" s="59">
        <v>0</v>
      </c>
    </row>
    <row r="2855" spans="1:7" s="60" customFormat="1" ht="16.5" hidden="1" customHeight="1" thickTop="1" x14ac:dyDescent="0.25">
      <c r="A2855" s="49" t="str">
        <f t="shared" si="89"/>
        <v>A</v>
      </c>
      <c r="B2855" s="61" t="s">
        <v>315</v>
      </c>
      <c r="C2855" s="61" t="s">
        <v>18</v>
      </c>
      <c r="D2855" s="62">
        <f t="shared" si="88"/>
        <v>557.42353000000003</v>
      </c>
      <c r="E2855" s="62"/>
      <c r="F2855" s="62">
        <v>557.42353000000003</v>
      </c>
      <c r="G2855" s="62">
        <v>0</v>
      </c>
    </row>
    <row r="2856" spans="1:7" s="60" customFormat="1" ht="16.5" hidden="1" customHeight="1" x14ac:dyDescent="0.25">
      <c r="A2856" s="49" t="str">
        <f t="shared" si="89"/>
        <v>A</v>
      </c>
      <c r="B2856" s="63" t="s">
        <v>315</v>
      </c>
      <c r="C2856" s="63" t="s">
        <v>20</v>
      </c>
      <c r="D2856" s="64">
        <f t="shared" si="88"/>
        <v>557.42353000000003</v>
      </c>
      <c r="E2856" s="64"/>
      <c r="F2856" s="64">
        <v>557.42353000000003</v>
      </c>
      <c r="G2856" s="64">
        <v>0</v>
      </c>
    </row>
    <row r="2857" spans="1:7" s="60" customFormat="1" ht="16.5" hidden="1" customHeight="1" x14ac:dyDescent="0.25">
      <c r="A2857" s="49" t="str">
        <f t="shared" si="89"/>
        <v>A</v>
      </c>
      <c r="B2857" s="61" t="s">
        <v>315</v>
      </c>
      <c r="C2857" s="61" t="s">
        <v>35</v>
      </c>
      <c r="D2857" s="62">
        <f t="shared" si="88"/>
        <v>84.5</v>
      </c>
      <c r="E2857" s="62"/>
      <c r="F2857" s="62">
        <v>84.5</v>
      </c>
      <c r="G2857" s="62">
        <v>0</v>
      </c>
    </row>
    <row r="2858" spans="1:7" s="60" customFormat="1" ht="15.75" hidden="1" thickBot="1" x14ac:dyDescent="0.3">
      <c r="A2858" s="49" t="str">
        <f t="shared" si="89"/>
        <v>A</v>
      </c>
      <c r="B2858" s="57" t="s">
        <v>1466</v>
      </c>
      <c r="C2858" s="58" t="s">
        <v>1467</v>
      </c>
      <c r="D2858" s="59">
        <f t="shared" si="88"/>
        <v>60340.973870000002</v>
      </c>
      <c r="E2858" s="59"/>
      <c r="F2858" s="59">
        <v>60340.973870000002</v>
      </c>
      <c r="G2858" s="59">
        <v>0</v>
      </c>
    </row>
    <row r="2859" spans="1:7" s="60" customFormat="1" ht="16.5" hidden="1" customHeight="1" thickTop="1" x14ac:dyDescent="0.25">
      <c r="A2859" s="49" t="str">
        <f t="shared" si="89"/>
        <v>A</v>
      </c>
      <c r="B2859" s="61" t="s">
        <v>315</v>
      </c>
      <c r="C2859" s="61" t="s">
        <v>18</v>
      </c>
      <c r="D2859" s="62">
        <f t="shared" si="88"/>
        <v>60130.673980000007</v>
      </c>
      <c r="E2859" s="62"/>
      <c r="F2859" s="62">
        <v>60130.673980000007</v>
      </c>
      <c r="G2859" s="62">
        <v>0</v>
      </c>
    </row>
    <row r="2860" spans="1:7" s="60" customFormat="1" ht="16.5" hidden="1" customHeight="1" x14ac:dyDescent="0.25">
      <c r="A2860" s="49" t="str">
        <f t="shared" si="89"/>
        <v>A</v>
      </c>
      <c r="B2860" s="63" t="s">
        <v>315</v>
      </c>
      <c r="C2860" s="63" t="s">
        <v>20</v>
      </c>
      <c r="D2860" s="64">
        <f t="shared" si="88"/>
        <v>327.32528000000002</v>
      </c>
      <c r="E2860" s="64"/>
      <c r="F2860" s="64">
        <v>327.32528000000002</v>
      </c>
      <c r="G2860" s="64">
        <v>0</v>
      </c>
    </row>
    <row r="2861" spans="1:7" s="60" customFormat="1" ht="16.5" hidden="1" customHeight="1" x14ac:dyDescent="0.25">
      <c r="A2861" s="49" t="str">
        <f t="shared" si="89"/>
        <v>A</v>
      </c>
      <c r="B2861" s="63" t="s">
        <v>315</v>
      </c>
      <c r="C2861" s="63" t="s">
        <v>32</v>
      </c>
      <c r="D2861" s="64">
        <f t="shared" si="88"/>
        <v>59803.348700000002</v>
      </c>
      <c r="E2861" s="64"/>
      <c r="F2861" s="64">
        <v>59803.348700000002</v>
      </c>
      <c r="G2861" s="64">
        <v>0</v>
      </c>
    </row>
    <row r="2862" spans="1:7" s="60" customFormat="1" ht="16.5" hidden="1" customHeight="1" x14ac:dyDescent="0.25">
      <c r="A2862" s="49" t="str">
        <f t="shared" si="89"/>
        <v>A</v>
      </c>
      <c r="B2862" s="61" t="s">
        <v>315</v>
      </c>
      <c r="C2862" s="61" t="s">
        <v>35</v>
      </c>
      <c r="D2862" s="62">
        <f t="shared" si="88"/>
        <v>210.29989</v>
      </c>
      <c r="E2862" s="62"/>
      <c r="F2862" s="62">
        <v>210.29989</v>
      </c>
      <c r="G2862" s="62">
        <v>0</v>
      </c>
    </row>
    <row r="2863" spans="1:7" s="60" customFormat="1" ht="15.75" hidden="1" thickBot="1" x14ac:dyDescent="0.3">
      <c r="A2863" s="49" t="str">
        <f t="shared" si="89"/>
        <v>A</v>
      </c>
      <c r="B2863" s="57" t="s">
        <v>1468</v>
      </c>
      <c r="C2863" s="58" t="s">
        <v>1467</v>
      </c>
      <c r="D2863" s="59">
        <f t="shared" si="88"/>
        <v>60340.973870000002</v>
      </c>
      <c r="E2863" s="59"/>
      <c r="F2863" s="59">
        <v>60340.973870000002</v>
      </c>
      <c r="G2863" s="59">
        <v>0</v>
      </c>
    </row>
    <row r="2864" spans="1:7" s="60" customFormat="1" ht="16.5" hidden="1" customHeight="1" thickTop="1" x14ac:dyDescent="0.25">
      <c r="A2864" s="49" t="str">
        <f t="shared" si="89"/>
        <v>A</v>
      </c>
      <c r="B2864" s="61" t="s">
        <v>315</v>
      </c>
      <c r="C2864" s="61" t="s">
        <v>18</v>
      </c>
      <c r="D2864" s="62">
        <f t="shared" si="88"/>
        <v>60130.673980000007</v>
      </c>
      <c r="E2864" s="62"/>
      <c r="F2864" s="62">
        <v>60130.673980000007</v>
      </c>
      <c r="G2864" s="62">
        <v>0</v>
      </c>
    </row>
    <row r="2865" spans="1:7" s="60" customFormat="1" ht="16.5" hidden="1" customHeight="1" x14ac:dyDescent="0.25">
      <c r="A2865" s="49" t="str">
        <f t="shared" si="89"/>
        <v>A</v>
      </c>
      <c r="B2865" s="63" t="s">
        <v>315</v>
      </c>
      <c r="C2865" s="63" t="s">
        <v>20</v>
      </c>
      <c r="D2865" s="64">
        <f t="shared" si="88"/>
        <v>327.32528000000002</v>
      </c>
      <c r="E2865" s="64"/>
      <c r="F2865" s="64">
        <v>327.32528000000002</v>
      </c>
      <c r="G2865" s="64">
        <v>0</v>
      </c>
    </row>
    <row r="2866" spans="1:7" s="60" customFormat="1" ht="16.5" hidden="1" customHeight="1" x14ac:dyDescent="0.25">
      <c r="A2866" s="49" t="str">
        <f t="shared" si="89"/>
        <v>A</v>
      </c>
      <c r="B2866" s="63" t="s">
        <v>315</v>
      </c>
      <c r="C2866" s="63" t="s">
        <v>32</v>
      </c>
      <c r="D2866" s="64">
        <f t="shared" si="88"/>
        <v>59803.348700000002</v>
      </c>
      <c r="E2866" s="64"/>
      <c r="F2866" s="64">
        <v>59803.348700000002</v>
      </c>
      <c r="G2866" s="64">
        <v>0</v>
      </c>
    </row>
    <row r="2867" spans="1:7" s="60" customFormat="1" ht="16.5" hidden="1" customHeight="1" x14ac:dyDescent="0.25">
      <c r="A2867" s="49" t="str">
        <f t="shared" si="89"/>
        <v>A</v>
      </c>
      <c r="B2867" s="61" t="s">
        <v>315</v>
      </c>
      <c r="C2867" s="61" t="s">
        <v>35</v>
      </c>
      <c r="D2867" s="62">
        <f t="shared" si="88"/>
        <v>210.29989</v>
      </c>
      <c r="E2867" s="62"/>
      <c r="F2867" s="62">
        <v>210.29989</v>
      </c>
      <c r="G2867" s="62">
        <v>0</v>
      </c>
    </row>
    <row r="2868" spans="1:7" s="60" customFormat="1" ht="39" hidden="1" thickBot="1" x14ac:dyDescent="0.3">
      <c r="A2868" s="49" t="str">
        <f t="shared" si="89"/>
        <v>A</v>
      </c>
      <c r="B2868" s="57" t="s">
        <v>1469</v>
      </c>
      <c r="C2868" s="58" t="s">
        <v>1470</v>
      </c>
      <c r="D2868" s="59">
        <f t="shared" si="88"/>
        <v>12.474470000000002</v>
      </c>
      <c r="E2868" s="59"/>
      <c r="F2868" s="59">
        <v>12.474470000000002</v>
      </c>
      <c r="G2868" s="59">
        <v>0</v>
      </c>
    </row>
    <row r="2869" spans="1:7" s="60" customFormat="1" ht="16.5" hidden="1" customHeight="1" thickTop="1" x14ac:dyDescent="0.25">
      <c r="A2869" s="49" t="str">
        <f t="shared" si="89"/>
        <v>A</v>
      </c>
      <c r="B2869" s="61" t="s">
        <v>315</v>
      </c>
      <c r="C2869" s="61" t="s">
        <v>18</v>
      </c>
      <c r="D2869" s="62">
        <f t="shared" si="88"/>
        <v>12.474470000000002</v>
      </c>
      <c r="E2869" s="62"/>
      <c r="F2869" s="62">
        <v>12.474470000000002</v>
      </c>
      <c r="G2869" s="62">
        <v>0</v>
      </c>
    </row>
    <row r="2870" spans="1:7" s="60" customFormat="1" ht="16.5" hidden="1" customHeight="1" x14ac:dyDescent="0.25">
      <c r="A2870" s="49" t="str">
        <f t="shared" si="89"/>
        <v>A</v>
      </c>
      <c r="B2870" s="63" t="s">
        <v>315</v>
      </c>
      <c r="C2870" s="63" t="s">
        <v>20</v>
      </c>
      <c r="D2870" s="64">
        <f t="shared" si="88"/>
        <v>12.474470000000002</v>
      </c>
      <c r="E2870" s="64"/>
      <c r="F2870" s="64">
        <v>12.474470000000002</v>
      </c>
      <c r="G2870" s="64">
        <v>0</v>
      </c>
    </row>
    <row r="2871" spans="1:7" ht="26.25" thickBot="1" x14ac:dyDescent="0.3">
      <c r="A2871" s="49" t="str">
        <f t="shared" si="89"/>
        <v>A</v>
      </c>
      <c r="B2871" s="50" t="s">
        <v>1471</v>
      </c>
      <c r="C2871" s="51" t="s">
        <v>1472</v>
      </c>
      <c r="D2871" s="52">
        <f t="shared" si="88"/>
        <v>3907.2502100000002</v>
      </c>
      <c r="E2871" s="52"/>
      <c r="F2871" s="52">
        <v>3779.95406</v>
      </c>
      <c r="G2871" s="52">
        <v>127.29615</v>
      </c>
    </row>
    <row r="2872" spans="1:7" ht="16.5" customHeight="1" thickTop="1" x14ac:dyDescent="0.25">
      <c r="A2872" s="49" t="str">
        <f t="shared" si="89"/>
        <v>A</v>
      </c>
      <c r="B2872" s="53" t="s">
        <v>315</v>
      </c>
      <c r="C2872" s="53" t="s">
        <v>18</v>
      </c>
      <c r="D2872" s="54">
        <f t="shared" si="88"/>
        <v>3353.64995</v>
      </c>
      <c r="E2872" s="54"/>
      <c r="F2872" s="54">
        <v>3229.2338</v>
      </c>
      <c r="G2872" s="54">
        <v>124.41614999999999</v>
      </c>
    </row>
    <row r="2873" spans="1:7" ht="16.5" customHeight="1" x14ac:dyDescent="0.25">
      <c r="A2873" s="49" t="str">
        <f t="shared" si="89"/>
        <v>A</v>
      </c>
      <c r="B2873" s="55" t="s">
        <v>315</v>
      </c>
      <c r="C2873" s="55" t="s">
        <v>19</v>
      </c>
      <c r="D2873" s="56">
        <f t="shared" si="88"/>
        <v>1273.9916300000002</v>
      </c>
      <c r="E2873" s="56"/>
      <c r="F2873" s="56">
        <v>1273.9916300000002</v>
      </c>
      <c r="G2873" s="56">
        <v>0</v>
      </c>
    </row>
    <row r="2874" spans="1:7" ht="16.5" customHeight="1" x14ac:dyDescent="0.25">
      <c r="A2874" s="49" t="str">
        <f t="shared" si="89"/>
        <v>A</v>
      </c>
      <c r="B2874" s="55" t="s">
        <v>315</v>
      </c>
      <c r="C2874" s="55" t="s">
        <v>20</v>
      </c>
      <c r="D2874" s="56">
        <f t="shared" si="88"/>
        <v>1928.8238899999999</v>
      </c>
      <c r="E2874" s="56"/>
      <c r="F2874" s="56">
        <v>1894.0669399999999</v>
      </c>
      <c r="G2874" s="56">
        <v>34.756949999999996</v>
      </c>
    </row>
    <row r="2875" spans="1:7" ht="16.5" customHeight="1" x14ac:dyDescent="0.25">
      <c r="A2875" s="49" t="str">
        <f t="shared" si="89"/>
        <v>A</v>
      </c>
      <c r="B2875" s="55" t="s">
        <v>315</v>
      </c>
      <c r="C2875" s="55" t="s">
        <v>3</v>
      </c>
      <c r="D2875" s="56">
        <f t="shared" si="88"/>
        <v>42.678910000000002</v>
      </c>
      <c r="E2875" s="56"/>
      <c r="F2875" s="56">
        <v>42.678910000000002</v>
      </c>
      <c r="G2875" s="56">
        <v>0</v>
      </c>
    </row>
    <row r="2876" spans="1:7" ht="16.5" customHeight="1" x14ac:dyDescent="0.25">
      <c r="A2876" s="49" t="str">
        <f t="shared" si="89"/>
        <v>A</v>
      </c>
      <c r="B2876" s="55" t="s">
        <v>315</v>
      </c>
      <c r="C2876" s="55" t="s">
        <v>33</v>
      </c>
      <c r="D2876" s="56">
        <f t="shared" si="88"/>
        <v>15.905610000000001</v>
      </c>
      <c r="E2876" s="56"/>
      <c r="F2876" s="56">
        <v>15.905610000000001</v>
      </c>
      <c r="G2876" s="56">
        <v>0</v>
      </c>
    </row>
    <row r="2877" spans="1:7" ht="16.5" customHeight="1" x14ac:dyDescent="0.25">
      <c r="A2877" s="49" t="str">
        <f t="shared" si="89"/>
        <v>A</v>
      </c>
      <c r="B2877" s="55" t="s">
        <v>315</v>
      </c>
      <c r="C2877" s="55" t="s">
        <v>34</v>
      </c>
      <c r="D2877" s="56">
        <f t="shared" si="88"/>
        <v>92.24991</v>
      </c>
      <c r="E2877" s="56"/>
      <c r="F2877" s="56">
        <v>2.5907100000000001</v>
      </c>
      <c r="G2877" s="56">
        <v>89.659199999999998</v>
      </c>
    </row>
    <row r="2878" spans="1:7" ht="16.5" customHeight="1" x14ac:dyDescent="0.25">
      <c r="A2878" s="49" t="str">
        <f t="shared" si="89"/>
        <v>A</v>
      </c>
      <c r="B2878" s="53" t="s">
        <v>315</v>
      </c>
      <c r="C2878" s="53" t="s">
        <v>35</v>
      </c>
      <c r="D2878" s="54">
        <f t="shared" si="88"/>
        <v>553.60026000000005</v>
      </c>
      <c r="E2878" s="54"/>
      <c r="F2878" s="54">
        <v>550.72026000000005</v>
      </c>
      <c r="G2878" s="54">
        <v>2.88</v>
      </c>
    </row>
    <row r="2879" spans="1:7" s="60" customFormat="1" ht="26.25" hidden="1" thickBot="1" x14ac:dyDescent="0.3">
      <c r="A2879" s="49" t="str">
        <f t="shared" si="89"/>
        <v>A</v>
      </c>
      <c r="B2879" s="57" t="s">
        <v>1473</v>
      </c>
      <c r="C2879" s="58" t="s">
        <v>1474</v>
      </c>
      <c r="D2879" s="59">
        <f t="shared" si="88"/>
        <v>2276.5916300000004</v>
      </c>
      <c r="E2879" s="59"/>
      <c r="F2879" s="59">
        <v>2149.2954800000002</v>
      </c>
      <c r="G2879" s="59">
        <v>127.29615</v>
      </c>
    </row>
    <row r="2880" spans="1:7" s="60" customFormat="1" ht="16.5" hidden="1" customHeight="1" thickTop="1" x14ac:dyDescent="0.25">
      <c r="A2880" s="49" t="str">
        <f t="shared" si="89"/>
        <v>A</v>
      </c>
      <c r="B2880" s="61" t="s">
        <v>315</v>
      </c>
      <c r="C2880" s="61" t="s">
        <v>18</v>
      </c>
      <c r="D2880" s="62">
        <f t="shared" si="88"/>
        <v>2273.7116300000002</v>
      </c>
      <c r="E2880" s="62"/>
      <c r="F2880" s="62">
        <v>2149.2954800000002</v>
      </c>
      <c r="G2880" s="62">
        <v>124.41614999999999</v>
      </c>
    </row>
    <row r="2881" spans="1:7" s="60" customFormat="1" ht="16.5" hidden="1" customHeight="1" x14ac:dyDescent="0.25">
      <c r="A2881" s="49" t="str">
        <f t="shared" si="89"/>
        <v>A</v>
      </c>
      <c r="B2881" s="63" t="s">
        <v>315</v>
      </c>
      <c r="C2881" s="63" t="s">
        <v>19</v>
      </c>
      <c r="D2881" s="64">
        <f t="shared" si="88"/>
        <v>1273.9916300000002</v>
      </c>
      <c r="E2881" s="64"/>
      <c r="F2881" s="64">
        <v>1273.9916300000002</v>
      </c>
      <c r="G2881" s="64">
        <v>0</v>
      </c>
    </row>
    <row r="2882" spans="1:7" s="60" customFormat="1" ht="16.5" hidden="1" customHeight="1" x14ac:dyDescent="0.25">
      <c r="A2882" s="49" t="str">
        <f t="shared" si="89"/>
        <v>A</v>
      </c>
      <c r="B2882" s="63" t="s">
        <v>315</v>
      </c>
      <c r="C2882" s="63" t="s">
        <v>20</v>
      </c>
      <c r="D2882" s="64">
        <f t="shared" si="88"/>
        <v>848.88556999999992</v>
      </c>
      <c r="E2882" s="64"/>
      <c r="F2882" s="64">
        <v>814.12861999999996</v>
      </c>
      <c r="G2882" s="64">
        <v>34.756949999999996</v>
      </c>
    </row>
    <row r="2883" spans="1:7" s="60" customFormat="1" ht="16.5" hidden="1" customHeight="1" x14ac:dyDescent="0.25">
      <c r="A2883" s="49" t="str">
        <f t="shared" si="89"/>
        <v>A</v>
      </c>
      <c r="B2883" s="63" t="s">
        <v>315</v>
      </c>
      <c r="C2883" s="63" t="s">
        <v>3</v>
      </c>
      <c r="D2883" s="64">
        <f t="shared" ref="D2883:D2946" si="90">-E2883+F2883+G2883</f>
        <v>42.678910000000002</v>
      </c>
      <c r="E2883" s="64"/>
      <c r="F2883" s="64">
        <v>42.678910000000002</v>
      </c>
      <c r="G2883" s="64">
        <v>0</v>
      </c>
    </row>
    <row r="2884" spans="1:7" s="60" customFormat="1" ht="16.5" hidden="1" customHeight="1" x14ac:dyDescent="0.25">
      <c r="A2884" s="49" t="str">
        <f t="shared" ref="A2884:A2947" si="91">IF(OR(D2884&lt;&gt;0,),"A","B")</f>
        <v>A</v>
      </c>
      <c r="B2884" s="63" t="s">
        <v>315</v>
      </c>
      <c r="C2884" s="63" t="s">
        <v>33</v>
      </c>
      <c r="D2884" s="64">
        <f t="shared" si="90"/>
        <v>15.905610000000001</v>
      </c>
      <c r="E2884" s="64"/>
      <c r="F2884" s="64">
        <v>15.905610000000001</v>
      </c>
      <c r="G2884" s="64">
        <v>0</v>
      </c>
    </row>
    <row r="2885" spans="1:7" s="60" customFormat="1" ht="16.5" hidden="1" customHeight="1" x14ac:dyDescent="0.25">
      <c r="A2885" s="49" t="str">
        <f t="shared" si="91"/>
        <v>A</v>
      </c>
      <c r="B2885" s="63" t="s">
        <v>315</v>
      </c>
      <c r="C2885" s="63" t="s">
        <v>34</v>
      </c>
      <c r="D2885" s="64">
        <f t="shared" si="90"/>
        <v>92.24991</v>
      </c>
      <c r="E2885" s="64"/>
      <c r="F2885" s="64">
        <v>2.5907100000000001</v>
      </c>
      <c r="G2885" s="64">
        <v>89.659199999999998</v>
      </c>
    </row>
    <row r="2886" spans="1:7" s="60" customFormat="1" ht="16.5" hidden="1" customHeight="1" x14ac:dyDescent="0.25">
      <c r="A2886" s="49" t="str">
        <f t="shared" si="91"/>
        <v>A</v>
      </c>
      <c r="B2886" s="61" t="s">
        <v>315</v>
      </c>
      <c r="C2886" s="61" t="s">
        <v>35</v>
      </c>
      <c r="D2886" s="62">
        <f t="shared" si="90"/>
        <v>2.88</v>
      </c>
      <c r="E2886" s="62"/>
      <c r="F2886" s="62">
        <v>0</v>
      </c>
      <c r="G2886" s="62">
        <v>2.88</v>
      </c>
    </row>
    <row r="2887" spans="1:7" s="60" customFormat="1" ht="51.75" hidden="1" thickBot="1" x14ac:dyDescent="0.3">
      <c r="A2887" s="49" t="str">
        <f t="shared" si="91"/>
        <v>A</v>
      </c>
      <c r="B2887" s="57" t="s">
        <v>1475</v>
      </c>
      <c r="C2887" s="58" t="s">
        <v>1476</v>
      </c>
      <c r="D2887" s="59">
        <f t="shared" si="90"/>
        <v>335.49846000000002</v>
      </c>
      <c r="E2887" s="59"/>
      <c r="F2887" s="59">
        <v>335.49846000000002</v>
      </c>
      <c r="G2887" s="59">
        <v>0</v>
      </c>
    </row>
    <row r="2888" spans="1:7" s="60" customFormat="1" ht="16.5" hidden="1" customHeight="1" thickTop="1" x14ac:dyDescent="0.25">
      <c r="A2888" s="49" t="str">
        <f t="shared" si="91"/>
        <v>A</v>
      </c>
      <c r="B2888" s="61" t="s">
        <v>315</v>
      </c>
      <c r="C2888" s="61" t="s">
        <v>18</v>
      </c>
      <c r="D2888" s="62">
        <f t="shared" si="90"/>
        <v>335.49846000000002</v>
      </c>
      <c r="E2888" s="62"/>
      <c r="F2888" s="62">
        <v>335.49846000000002</v>
      </c>
      <c r="G2888" s="62">
        <v>0</v>
      </c>
    </row>
    <row r="2889" spans="1:7" s="60" customFormat="1" ht="16.5" hidden="1" customHeight="1" x14ac:dyDescent="0.25">
      <c r="A2889" s="49" t="str">
        <f t="shared" si="91"/>
        <v>A</v>
      </c>
      <c r="B2889" s="63" t="s">
        <v>315</v>
      </c>
      <c r="C2889" s="63" t="s">
        <v>20</v>
      </c>
      <c r="D2889" s="64">
        <f t="shared" si="90"/>
        <v>335.49846000000002</v>
      </c>
      <c r="E2889" s="64"/>
      <c r="F2889" s="64">
        <v>335.49846000000002</v>
      </c>
      <c r="G2889" s="64">
        <v>0</v>
      </c>
    </row>
    <row r="2890" spans="1:7" s="60" customFormat="1" ht="39" hidden="1" thickBot="1" x14ac:dyDescent="0.3">
      <c r="A2890" s="49" t="str">
        <f t="shared" si="91"/>
        <v>A</v>
      </c>
      <c r="B2890" s="57" t="s">
        <v>1477</v>
      </c>
      <c r="C2890" s="58" t="s">
        <v>1478</v>
      </c>
      <c r="D2890" s="59">
        <f t="shared" si="90"/>
        <v>1250.5668599999999</v>
      </c>
      <c r="E2890" s="59"/>
      <c r="F2890" s="59">
        <v>1250.5668599999999</v>
      </c>
      <c r="G2890" s="59">
        <v>0</v>
      </c>
    </row>
    <row r="2891" spans="1:7" s="60" customFormat="1" ht="16.5" hidden="1" customHeight="1" thickTop="1" x14ac:dyDescent="0.25">
      <c r="A2891" s="49" t="str">
        <f t="shared" si="91"/>
        <v>A</v>
      </c>
      <c r="B2891" s="61" t="s">
        <v>315</v>
      </c>
      <c r="C2891" s="61" t="s">
        <v>18</v>
      </c>
      <c r="D2891" s="62">
        <f t="shared" si="90"/>
        <v>699.84660000000008</v>
      </c>
      <c r="E2891" s="62"/>
      <c r="F2891" s="62">
        <v>699.84660000000008</v>
      </c>
      <c r="G2891" s="62">
        <v>0</v>
      </c>
    </row>
    <row r="2892" spans="1:7" s="60" customFormat="1" ht="16.5" hidden="1" customHeight="1" x14ac:dyDescent="0.25">
      <c r="A2892" s="49" t="str">
        <f t="shared" si="91"/>
        <v>A</v>
      </c>
      <c r="B2892" s="63" t="s">
        <v>315</v>
      </c>
      <c r="C2892" s="63" t="s">
        <v>20</v>
      </c>
      <c r="D2892" s="64">
        <f t="shared" si="90"/>
        <v>699.84660000000008</v>
      </c>
      <c r="E2892" s="64"/>
      <c r="F2892" s="64">
        <v>699.84660000000008</v>
      </c>
      <c r="G2892" s="64">
        <v>0</v>
      </c>
    </row>
    <row r="2893" spans="1:7" s="60" customFormat="1" ht="16.5" hidden="1" customHeight="1" x14ac:dyDescent="0.25">
      <c r="A2893" s="49" t="str">
        <f t="shared" si="91"/>
        <v>A</v>
      </c>
      <c r="B2893" s="61" t="s">
        <v>315</v>
      </c>
      <c r="C2893" s="61" t="s">
        <v>35</v>
      </c>
      <c r="D2893" s="62">
        <f t="shared" si="90"/>
        <v>550.72026000000005</v>
      </c>
      <c r="E2893" s="62"/>
      <c r="F2893" s="62">
        <v>550.72026000000005</v>
      </c>
      <c r="G2893" s="62">
        <v>0</v>
      </c>
    </row>
    <row r="2894" spans="1:7" s="60" customFormat="1" ht="26.25" hidden="1" thickBot="1" x14ac:dyDescent="0.3">
      <c r="A2894" s="49" t="str">
        <f t="shared" si="91"/>
        <v>A</v>
      </c>
      <c r="B2894" s="57" t="s">
        <v>1479</v>
      </c>
      <c r="C2894" s="58" t="s">
        <v>1480</v>
      </c>
      <c r="D2894" s="59">
        <f t="shared" si="90"/>
        <v>8.9507499999999993</v>
      </c>
      <c r="E2894" s="59"/>
      <c r="F2894" s="59">
        <v>8.9507499999999993</v>
      </c>
      <c r="G2894" s="59">
        <v>0</v>
      </c>
    </row>
    <row r="2895" spans="1:7" s="60" customFormat="1" ht="16.5" hidden="1" customHeight="1" thickTop="1" x14ac:dyDescent="0.25">
      <c r="A2895" s="49" t="str">
        <f t="shared" si="91"/>
        <v>A</v>
      </c>
      <c r="B2895" s="61" t="s">
        <v>315</v>
      </c>
      <c r="C2895" s="61" t="s">
        <v>18</v>
      </c>
      <c r="D2895" s="62">
        <f t="shared" si="90"/>
        <v>8.9507499999999993</v>
      </c>
      <c r="E2895" s="62"/>
      <c r="F2895" s="62">
        <v>8.9507499999999993</v>
      </c>
      <c r="G2895" s="62">
        <v>0</v>
      </c>
    </row>
    <row r="2896" spans="1:7" s="60" customFormat="1" ht="16.5" hidden="1" customHeight="1" x14ac:dyDescent="0.25">
      <c r="A2896" s="49" t="str">
        <f t="shared" si="91"/>
        <v>A</v>
      </c>
      <c r="B2896" s="63" t="s">
        <v>315</v>
      </c>
      <c r="C2896" s="63" t="s">
        <v>20</v>
      </c>
      <c r="D2896" s="64">
        <f t="shared" si="90"/>
        <v>8.9507499999999993</v>
      </c>
      <c r="E2896" s="64"/>
      <c r="F2896" s="64">
        <v>8.9507499999999993</v>
      </c>
      <c r="G2896" s="64">
        <v>0</v>
      </c>
    </row>
    <row r="2897" spans="1:7" s="60" customFormat="1" ht="26.25" hidden="1" thickBot="1" x14ac:dyDescent="0.3">
      <c r="A2897" s="49" t="str">
        <f t="shared" si="91"/>
        <v>A</v>
      </c>
      <c r="B2897" s="57" t="s">
        <v>1481</v>
      </c>
      <c r="C2897" s="58" t="s">
        <v>1482</v>
      </c>
      <c r="D2897" s="59">
        <f t="shared" si="90"/>
        <v>35.642510000000001</v>
      </c>
      <c r="E2897" s="59"/>
      <c r="F2897" s="59">
        <v>35.642510000000001</v>
      </c>
      <c r="G2897" s="59">
        <v>0</v>
      </c>
    </row>
    <row r="2898" spans="1:7" s="60" customFormat="1" ht="16.5" hidden="1" customHeight="1" thickTop="1" x14ac:dyDescent="0.25">
      <c r="A2898" s="49" t="str">
        <f t="shared" si="91"/>
        <v>A</v>
      </c>
      <c r="B2898" s="61" t="s">
        <v>315</v>
      </c>
      <c r="C2898" s="61" t="s">
        <v>18</v>
      </c>
      <c r="D2898" s="62">
        <f t="shared" si="90"/>
        <v>35.642510000000001</v>
      </c>
      <c r="E2898" s="62"/>
      <c r="F2898" s="62">
        <v>35.642510000000001</v>
      </c>
      <c r="G2898" s="62">
        <v>0</v>
      </c>
    </row>
    <row r="2899" spans="1:7" s="60" customFormat="1" ht="16.5" hidden="1" customHeight="1" x14ac:dyDescent="0.25">
      <c r="A2899" s="49" t="str">
        <f t="shared" si="91"/>
        <v>A</v>
      </c>
      <c r="B2899" s="63" t="s">
        <v>315</v>
      </c>
      <c r="C2899" s="63" t="s">
        <v>20</v>
      </c>
      <c r="D2899" s="64">
        <f t="shared" si="90"/>
        <v>35.642510000000001</v>
      </c>
      <c r="E2899" s="64"/>
      <c r="F2899" s="64">
        <v>35.642510000000001</v>
      </c>
      <c r="G2899" s="64">
        <v>0</v>
      </c>
    </row>
    <row r="2900" spans="1:7" ht="15.75" thickBot="1" x14ac:dyDescent="0.3">
      <c r="A2900" s="49" t="str">
        <f t="shared" si="91"/>
        <v>A</v>
      </c>
      <c r="B2900" s="50" t="s">
        <v>1483</v>
      </c>
      <c r="C2900" s="51" t="s">
        <v>1484</v>
      </c>
      <c r="D2900" s="52">
        <f t="shared" si="90"/>
        <v>243350.19431999998</v>
      </c>
      <c r="E2900" s="52"/>
      <c r="F2900" s="52">
        <v>228277.35794999998</v>
      </c>
      <c r="G2900" s="52">
        <v>15072.836369999999</v>
      </c>
    </row>
    <row r="2901" spans="1:7" ht="16.5" customHeight="1" thickTop="1" x14ac:dyDescent="0.25">
      <c r="A2901" s="49" t="str">
        <f t="shared" si="91"/>
        <v>A</v>
      </c>
      <c r="B2901" s="53" t="s">
        <v>315</v>
      </c>
      <c r="C2901" s="53" t="s">
        <v>18</v>
      </c>
      <c r="D2901" s="54">
        <f t="shared" si="90"/>
        <v>224771.56521</v>
      </c>
      <c r="E2901" s="54"/>
      <c r="F2901" s="54">
        <v>209698.72884</v>
      </c>
      <c r="G2901" s="54">
        <v>15072.836369999999</v>
      </c>
    </row>
    <row r="2902" spans="1:7" ht="16.5" customHeight="1" x14ac:dyDescent="0.25">
      <c r="A2902" s="49" t="str">
        <f t="shared" si="91"/>
        <v>A</v>
      </c>
      <c r="B2902" s="55" t="s">
        <v>315</v>
      </c>
      <c r="C2902" s="55" t="s">
        <v>19</v>
      </c>
      <c r="D2902" s="56">
        <f t="shared" si="90"/>
        <v>5713.8174600000002</v>
      </c>
      <c r="E2902" s="56"/>
      <c r="F2902" s="56">
        <v>5713.8174600000002</v>
      </c>
      <c r="G2902" s="56">
        <v>0</v>
      </c>
    </row>
    <row r="2903" spans="1:7" ht="16.5" customHeight="1" x14ac:dyDescent="0.25">
      <c r="A2903" s="49" t="str">
        <f t="shared" si="91"/>
        <v>A</v>
      </c>
      <c r="B2903" s="55" t="s">
        <v>315</v>
      </c>
      <c r="C2903" s="55" t="s">
        <v>20</v>
      </c>
      <c r="D2903" s="56">
        <f t="shared" si="90"/>
        <v>2323.7277800000002</v>
      </c>
      <c r="E2903" s="56"/>
      <c r="F2903" s="56">
        <v>2292.22705</v>
      </c>
      <c r="G2903" s="56">
        <v>31.500730000000001</v>
      </c>
    </row>
    <row r="2904" spans="1:7" ht="16.5" customHeight="1" x14ac:dyDescent="0.25">
      <c r="A2904" s="49" t="str">
        <f t="shared" si="91"/>
        <v>A</v>
      </c>
      <c r="B2904" s="55" t="s">
        <v>315</v>
      </c>
      <c r="C2904" s="55" t="s">
        <v>31</v>
      </c>
      <c r="D2904" s="56">
        <f t="shared" si="90"/>
        <v>209.20820000000001</v>
      </c>
      <c r="E2904" s="56"/>
      <c r="F2904" s="56">
        <v>209.20820000000001</v>
      </c>
      <c r="G2904" s="56">
        <v>0</v>
      </c>
    </row>
    <row r="2905" spans="1:7" ht="16.5" customHeight="1" x14ac:dyDescent="0.25">
      <c r="A2905" s="49" t="str">
        <f t="shared" si="91"/>
        <v>A</v>
      </c>
      <c r="B2905" s="55" t="s">
        <v>315</v>
      </c>
      <c r="C2905" s="55" t="s">
        <v>32</v>
      </c>
      <c r="D2905" s="56">
        <f t="shared" si="90"/>
        <v>170306.90881999998</v>
      </c>
      <c r="E2905" s="56"/>
      <c r="F2905" s="56">
        <v>170306.90881999998</v>
      </c>
      <c r="G2905" s="56">
        <v>0</v>
      </c>
    </row>
    <row r="2906" spans="1:7" ht="16.5" customHeight="1" x14ac:dyDescent="0.25">
      <c r="A2906" s="49" t="str">
        <f t="shared" si="91"/>
        <v>A</v>
      </c>
      <c r="B2906" s="55" t="s">
        <v>315</v>
      </c>
      <c r="C2906" s="55" t="s">
        <v>3</v>
      </c>
      <c r="D2906" s="56">
        <f t="shared" si="90"/>
        <v>14013.253340000001</v>
      </c>
      <c r="E2906" s="56"/>
      <c r="F2906" s="56">
        <v>13999.99286</v>
      </c>
      <c r="G2906" s="56">
        <v>13.260479999999999</v>
      </c>
    </row>
    <row r="2907" spans="1:7" ht="16.5" customHeight="1" x14ac:dyDescent="0.25">
      <c r="A2907" s="49" t="str">
        <f t="shared" si="91"/>
        <v>A</v>
      </c>
      <c r="B2907" s="55" t="s">
        <v>315</v>
      </c>
      <c r="C2907" s="55" t="s">
        <v>33</v>
      </c>
      <c r="D2907" s="56">
        <f t="shared" si="90"/>
        <v>64.772990000000007</v>
      </c>
      <c r="E2907" s="56"/>
      <c r="F2907" s="56">
        <v>64.772990000000007</v>
      </c>
      <c r="G2907" s="56">
        <v>0</v>
      </c>
    </row>
    <row r="2908" spans="1:7" ht="16.5" customHeight="1" x14ac:dyDescent="0.25">
      <c r="A2908" s="49" t="str">
        <f t="shared" si="91"/>
        <v>A</v>
      </c>
      <c r="B2908" s="55" t="s">
        <v>315</v>
      </c>
      <c r="C2908" s="55" t="s">
        <v>34</v>
      </c>
      <c r="D2908" s="56">
        <f t="shared" si="90"/>
        <v>32139.876620000003</v>
      </c>
      <c r="E2908" s="56"/>
      <c r="F2908" s="56">
        <v>17111.801460000002</v>
      </c>
      <c r="G2908" s="56">
        <v>15028.07516</v>
      </c>
    </row>
    <row r="2909" spans="1:7" ht="16.5" customHeight="1" x14ac:dyDescent="0.25">
      <c r="A2909" s="49" t="str">
        <f t="shared" si="91"/>
        <v>A</v>
      </c>
      <c r="B2909" s="53" t="s">
        <v>315</v>
      </c>
      <c r="C2909" s="53" t="s">
        <v>35</v>
      </c>
      <c r="D2909" s="54">
        <f t="shared" si="90"/>
        <v>158.27377999999999</v>
      </c>
      <c r="E2909" s="54"/>
      <c r="F2909" s="54">
        <v>158.27377999999999</v>
      </c>
      <c r="G2909" s="54">
        <v>0</v>
      </c>
    </row>
    <row r="2910" spans="1:7" ht="16.5" customHeight="1" x14ac:dyDescent="0.25">
      <c r="A2910" s="49" t="str">
        <f t="shared" si="91"/>
        <v>A</v>
      </c>
      <c r="B2910" s="53" t="s">
        <v>315</v>
      </c>
      <c r="C2910" s="53" t="s">
        <v>40</v>
      </c>
      <c r="D2910" s="54">
        <f t="shared" si="90"/>
        <v>18420.355329999999</v>
      </c>
      <c r="E2910" s="54"/>
      <c r="F2910" s="54">
        <v>18420.355329999999</v>
      </c>
      <c r="G2910" s="54">
        <v>0</v>
      </c>
    </row>
    <row r="2911" spans="1:7" ht="15.75" thickBot="1" x14ac:dyDescent="0.3">
      <c r="A2911" s="49" t="str">
        <f t="shared" si="91"/>
        <v>A</v>
      </c>
      <c r="B2911" s="50" t="s">
        <v>1485</v>
      </c>
      <c r="C2911" s="51" t="s">
        <v>1486</v>
      </c>
      <c r="D2911" s="52">
        <f t="shared" si="90"/>
        <v>10035.33347</v>
      </c>
      <c r="E2911" s="52"/>
      <c r="F2911" s="52">
        <v>9990.072259999999</v>
      </c>
      <c r="G2911" s="52">
        <v>45.261209999999998</v>
      </c>
    </row>
    <row r="2912" spans="1:7" ht="16.5" customHeight="1" thickTop="1" x14ac:dyDescent="0.25">
      <c r="A2912" s="49" t="str">
        <f t="shared" si="91"/>
        <v>A</v>
      </c>
      <c r="B2912" s="53" t="s">
        <v>315</v>
      </c>
      <c r="C2912" s="53" t="s">
        <v>18</v>
      </c>
      <c r="D2912" s="54">
        <f t="shared" si="90"/>
        <v>9926.5766899999999</v>
      </c>
      <c r="E2912" s="54"/>
      <c r="F2912" s="54">
        <v>9881.3154799999993</v>
      </c>
      <c r="G2912" s="54">
        <v>45.261209999999998</v>
      </c>
    </row>
    <row r="2913" spans="1:7" ht="16.5" customHeight="1" x14ac:dyDescent="0.25">
      <c r="A2913" s="49" t="str">
        <f t="shared" si="91"/>
        <v>A</v>
      </c>
      <c r="B2913" s="55" t="s">
        <v>315</v>
      </c>
      <c r="C2913" s="55" t="s">
        <v>19</v>
      </c>
      <c r="D2913" s="56">
        <f t="shared" si="90"/>
        <v>5713.8174600000002</v>
      </c>
      <c r="E2913" s="56"/>
      <c r="F2913" s="56">
        <v>5713.8174600000002</v>
      </c>
      <c r="G2913" s="56">
        <v>0</v>
      </c>
    </row>
    <row r="2914" spans="1:7" ht="16.5" customHeight="1" x14ac:dyDescent="0.25">
      <c r="A2914" s="49" t="str">
        <f t="shared" si="91"/>
        <v>A</v>
      </c>
      <c r="B2914" s="55" t="s">
        <v>315</v>
      </c>
      <c r="C2914" s="55" t="s">
        <v>20</v>
      </c>
      <c r="D2914" s="56">
        <f t="shared" si="90"/>
        <v>2116.3420000000001</v>
      </c>
      <c r="E2914" s="56"/>
      <c r="F2914" s="56">
        <v>2084.8412699999999</v>
      </c>
      <c r="G2914" s="56">
        <v>31.500730000000001</v>
      </c>
    </row>
    <row r="2915" spans="1:7" ht="16.5" customHeight="1" x14ac:dyDescent="0.25">
      <c r="A2915" s="49" t="str">
        <f t="shared" si="91"/>
        <v>A</v>
      </c>
      <c r="B2915" s="55" t="s">
        <v>315</v>
      </c>
      <c r="C2915" s="55" t="s">
        <v>32</v>
      </c>
      <c r="D2915" s="56">
        <f t="shared" si="90"/>
        <v>2</v>
      </c>
      <c r="E2915" s="56"/>
      <c r="F2915" s="56">
        <v>2</v>
      </c>
      <c r="G2915" s="56">
        <v>0</v>
      </c>
    </row>
    <row r="2916" spans="1:7" ht="16.5" customHeight="1" x14ac:dyDescent="0.25">
      <c r="A2916" s="49" t="str">
        <f t="shared" si="91"/>
        <v>A</v>
      </c>
      <c r="B2916" s="55" t="s">
        <v>315</v>
      </c>
      <c r="C2916" s="55" t="s">
        <v>3</v>
      </c>
      <c r="D2916" s="56">
        <f t="shared" si="90"/>
        <v>13.260479999999999</v>
      </c>
      <c r="E2916" s="56"/>
      <c r="F2916" s="56">
        <v>0</v>
      </c>
      <c r="G2916" s="56">
        <v>13.260479999999999</v>
      </c>
    </row>
    <row r="2917" spans="1:7" ht="16.5" customHeight="1" x14ac:dyDescent="0.25">
      <c r="A2917" s="49" t="str">
        <f t="shared" si="91"/>
        <v>A</v>
      </c>
      <c r="B2917" s="55" t="s">
        <v>315</v>
      </c>
      <c r="C2917" s="55" t="s">
        <v>33</v>
      </c>
      <c r="D2917" s="56">
        <f t="shared" si="90"/>
        <v>64.772990000000007</v>
      </c>
      <c r="E2917" s="56"/>
      <c r="F2917" s="56">
        <v>64.772990000000007</v>
      </c>
      <c r="G2917" s="56">
        <v>0</v>
      </c>
    </row>
    <row r="2918" spans="1:7" ht="16.5" customHeight="1" x14ac:dyDescent="0.25">
      <c r="A2918" s="49" t="str">
        <f t="shared" si="91"/>
        <v>A</v>
      </c>
      <c r="B2918" s="55" t="s">
        <v>315</v>
      </c>
      <c r="C2918" s="55" t="s">
        <v>34</v>
      </c>
      <c r="D2918" s="56">
        <f t="shared" si="90"/>
        <v>2016.3837599999997</v>
      </c>
      <c r="E2918" s="56"/>
      <c r="F2918" s="56">
        <v>2015.8837599999997</v>
      </c>
      <c r="G2918" s="56">
        <v>0.5</v>
      </c>
    </row>
    <row r="2919" spans="1:7" ht="16.5" customHeight="1" x14ac:dyDescent="0.25">
      <c r="A2919" s="49" t="str">
        <f t="shared" si="91"/>
        <v>A</v>
      </c>
      <c r="B2919" s="53" t="s">
        <v>315</v>
      </c>
      <c r="C2919" s="53" t="s">
        <v>35</v>
      </c>
      <c r="D2919" s="54">
        <f t="shared" si="90"/>
        <v>108.75677999999999</v>
      </c>
      <c r="E2919" s="54"/>
      <c r="F2919" s="54">
        <v>108.75677999999999</v>
      </c>
      <c r="G2919" s="54">
        <v>0</v>
      </c>
    </row>
    <row r="2920" spans="1:7" ht="15.75" thickBot="1" x14ac:dyDescent="0.3">
      <c r="A2920" s="49" t="str">
        <f t="shared" si="91"/>
        <v>A</v>
      </c>
      <c r="B2920" s="50" t="s">
        <v>1487</v>
      </c>
      <c r="C2920" s="51" t="s">
        <v>1488</v>
      </c>
      <c r="D2920" s="52">
        <f t="shared" si="90"/>
        <v>133998.81487999999</v>
      </c>
      <c r="E2920" s="52"/>
      <c r="F2920" s="52">
        <v>133998.81487999999</v>
      </c>
      <c r="G2920" s="52">
        <v>0</v>
      </c>
    </row>
    <row r="2921" spans="1:7" ht="16.5" customHeight="1" thickTop="1" x14ac:dyDescent="0.25">
      <c r="A2921" s="49" t="str">
        <f t="shared" si="91"/>
        <v>A</v>
      </c>
      <c r="B2921" s="53" t="s">
        <v>315</v>
      </c>
      <c r="C2921" s="53" t="s">
        <v>18</v>
      </c>
      <c r="D2921" s="54">
        <f t="shared" si="90"/>
        <v>115578.45955</v>
      </c>
      <c r="E2921" s="54"/>
      <c r="F2921" s="54">
        <v>115578.45955</v>
      </c>
      <c r="G2921" s="54">
        <v>0</v>
      </c>
    </row>
    <row r="2922" spans="1:7" ht="16.5" customHeight="1" x14ac:dyDescent="0.25">
      <c r="A2922" s="49" t="str">
        <f t="shared" si="91"/>
        <v>A</v>
      </c>
      <c r="B2922" s="55" t="s">
        <v>315</v>
      </c>
      <c r="C2922" s="55" t="s">
        <v>31</v>
      </c>
      <c r="D2922" s="56">
        <f t="shared" si="90"/>
        <v>209.20820000000001</v>
      </c>
      <c r="E2922" s="56"/>
      <c r="F2922" s="56">
        <v>209.20820000000001</v>
      </c>
      <c r="G2922" s="56">
        <v>0</v>
      </c>
    </row>
    <row r="2923" spans="1:7" ht="16.5" customHeight="1" x14ac:dyDescent="0.25">
      <c r="A2923" s="49" t="str">
        <f t="shared" si="91"/>
        <v>A</v>
      </c>
      <c r="B2923" s="55" t="s">
        <v>315</v>
      </c>
      <c r="C2923" s="55" t="s">
        <v>32</v>
      </c>
      <c r="D2923" s="56">
        <f t="shared" si="90"/>
        <v>115369.25134999999</v>
      </c>
      <c r="E2923" s="56"/>
      <c r="F2923" s="56">
        <v>115369.25134999999</v>
      </c>
      <c r="G2923" s="56">
        <v>0</v>
      </c>
    </row>
    <row r="2924" spans="1:7" ht="16.5" customHeight="1" x14ac:dyDescent="0.25">
      <c r="A2924" s="49" t="str">
        <f t="shared" si="91"/>
        <v>A</v>
      </c>
      <c r="B2924" s="53" t="s">
        <v>315</v>
      </c>
      <c r="C2924" s="53" t="s">
        <v>40</v>
      </c>
      <c r="D2924" s="54">
        <f t="shared" si="90"/>
        <v>18420.355329999999</v>
      </c>
      <c r="E2924" s="54"/>
      <c r="F2924" s="54">
        <v>18420.355329999999</v>
      </c>
      <c r="G2924" s="54">
        <v>0</v>
      </c>
    </row>
    <row r="2925" spans="1:7" ht="15.75" thickBot="1" x14ac:dyDescent="0.3">
      <c r="A2925" s="49" t="str">
        <f t="shared" si="91"/>
        <v>A</v>
      </c>
      <c r="B2925" s="50" t="s">
        <v>1489</v>
      </c>
      <c r="C2925" s="51" t="s">
        <v>1490</v>
      </c>
      <c r="D2925" s="52">
        <f t="shared" si="90"/>
        <v>5833.8059699999994</v>
      </c>
      <c r="E2925" s="52"/>
      <c r="F2925" s="52">
        <v>5833.8059699999994</v>
      </c>
      <c r="G2925" s="52">
        <v>0</v>
      </c>
    </row>
    <row r="2926" spans="1:7" ht="16.5" customHeight="1" thickTop="1" x14ac:dyDescent="0.25">
      <c r="A2926" s="49" t="str">
        <f t="shared" si="91"/>
        <v>A</v>
      </c>
      <c r="B2926" s="53" t="s">
        <v>315</v>
      </c>
      <c r="C2926" s="53" t="s">
        <v>18</v>
      </c>
      <c r="D2926" s="54">
        <f t="shared" si="90"/>
        <v>5833.8059699999994</v>
      </c>
      <c r="E2926" s="54"/>
      <c r="F2926" s="54">
        <v>5833.8059699999994</v>
      </c>
      <c r="G2926" s="54">
        <v>0</v>
      </c>
    </row>
    <row r="2927" spans="1:7" ht="16.5" customHeight="1" x14ac:dyDescent="0.25">
      <c r="A2927" s="49" t="str">
        <f t="shared" si="91"/>
        <v>A</v>
      </c>
      <c r="B2927" s="55" t="s">
        <v>315</v>
      </c>
      <c r="C2927" s="55" t="s">
        <v>32</v>
      </c>
      <c r="D2927" s="56">
        <f t="shared" si="90"/>
        <v>5833.8059699999994</v>
      </c>
      <c r="E2927" s="56"/>
      <c r="F2927" s="56">
        <v>5833.8059699999994</v>
      </c>
      <c r="G2927" s="56">
        <v>0</v>
      </c>
    </row>
    <row r="2928" spans="1:7" ht="15.75" thickBot="1" x14ac:dyDescent="0.3">
      <c r="A2928" s="49" t="str">
        <f t="shared" si="91"/>
        <v>A</v>
      </c>
      <c r="B2928" s="50" t="s">
        <v>1491</v>
      </c>
      <c r="C2928" s="51" t="s">
        <v>1492</v>
      </c>
      <c r="D2928" s="52">
        <f t="shared" si="90"/>
        <v>30129.815760000001</v>
      </c>
      <c r="E2928" s="52"/>
      <c r="F2928" s="52">
        <v>30129.815760000001</v>
      </c>
      <c r="G2928" s="52">
        <v>0</v>
      </c>
    </row>
    <row r="2929" spans="1:7" ht="16.5" customHeight="1" thickTop="1" x14ac:dyDescent="0.25">
      <c r="A2929" s="49" t="str">
        <f t="shared" si="91"/>
        <v>A</v>
      </c>
      <c r="B2929" s="53" t="s">
        <v>315</v>
      </c>
      <c r="C2929" s="53" t="s">
        <v>18</v>
      </c>
      <c r="D2929" s="54">
        <f t="shared" si="90"/>
        <v>30129.815760000001</v>
      </c>
      <c r="E2929" s="54"/>
      <c r="F2929" s="54">
        <v>30129.815760000001</v>
      </c>
      <c r="G2929" s="54">
        <v>0</v>
      </c>
    </row>
    <row r="2930" spans="1:7" ht="16.5" customHeight="1" x14ac:dyDescent="0.25">
      <c r="A2930" s="49" t="str">
        <f t="shared" si="91"/>
        <v>A</v>
      </c>
      <c r="B2930" s="55" t="s">
        <v>315</v>
      </c>
      <c r="C2930" s="55" t="s">
        <v>32</v>
      </c>
      <c r="D2930" s="56">
        <f t="shared" si="90"/>
        <v>30129.815760000001</v>
      </c>
      <c r="E2930" s="56"/>
      <c r="F2930" s="56">
        <v>30129.815760000001</v>
      </c>
      <c r="G2930" s="56">
        <v>0</v>
      </c>
    </row>
    <row r="2931" spans="1:7" ht="15.75" thickBot="1" x14ac:dyDescent="0.3">
      <c r="A2931" s="49" t="str">
        <f t="shared" si="91"/>
        <v>A</v>
      </c>
      <c r="B2931" s="50" t="s">
        <v>1493</v>
      </c>
      <c r="C2931" s="51" t="s">
        <v>1494</v>
      </c>
      <c r="D2931" s="52">
        <f t="shared" si="90"/>
        <v>94.945250000000001</v>
      </c>
      <c r="E2931" s="52"/>
      <c r="F2931" s="52">
        <v>94.945250000000001</v>
      </c>
      <c r="G2931" s="52">
        <v>0</v>
      </c>
    </row>
    <row r="2932" spans="1:7" ht="16.5" customHeight="1" thickTop="1" x14ac:dyDescent="0.25">
      <c r="A2932" s="49" t="str">
        <f t="shared" si="91"/>
        <v>A</v>
      </c>
      <c r="B2932" s="53" t="s">
        <v>315</v>
      </c>
      <c r="C2932" s="53" t="s">
        <v>18</v>
      </c>
      <c r="D2932" s="54">
        <f t="shared" si="90"/>
        <v>94.945250000000001</v>
      </c>
      <c r="E2932" s="54"/>
      <c r="F2932" s="54">
        <v>94.945250000000001</v>
      </c>
      <c r="G2932" s="54">
        <v>0</v>
      </c>
    </row>
    <row r="2933" spans="1:7" ht="16.5" customHeight="1" x14ac:dyDescent="0.25">
      <c r="A2933" s="49" t="str">
        <f t="shared" si="91"/>
        <v>A</v>
      </c>
      <c r="B2933" s="55" t="s">
        <v>315</v>
      </c>
      <c r="C2933" s="55" t="s">
        <v>32</v>
      </c>
      <c r="D2933" s="56">
        <f t="shared" si="90"/>
        <v>94.945250000000001</v>
      </c>
      <c r="E2933" s="56"/>
      <c r="F2933" s="56">
        <v>94.945250000000001</v>
      </c>
      <c r="G2933" s="56">
        <v>0</v>
      </c>
    </row>
    <row r="2934" spans="1:7" ht="26.25" thickBot="1" x14ac:dyDescent="0.3">
      <c r="A2934" s="49" t="str">
        <f t="shared" si="91"/>
        <v>A</v>
      </c>
      <c r="B2934" s="50" t="s">
        <v>1495</v>
      </c>
      <c r="C2934" s="51" t="s">
        <v>1496</v>
      </c>
      <c r="D2934" s="52">
        <f t="shared" si="90"/>
        <v>5046.9462300000005</v>
      </c>
      <c r="E2934" s="52"/>
      <c r="F2934" s="52">
        <v>5046.9462300000005</v>
      </c>
      <c r="G2934" s="52">
        <v>0</v>
      </c>
    </row>
    <row r="2935" spans="1:7" ht="16.5" customHeight="1" thickTop="1" x14ac:dyDescent="0.25">
      <c r="A2935" s="49" t="str">
        <f t="shared" si="91"/>
        <v>A</v>
      </c>
      <c r="B2935" s="53" t="s">
        <v>315</v>
      </c>
      <c r="C2935" s="53" t="s">
        <v>18</v>
      </c>
      <c r="D2935" s="54">
        <f t="shared" si="90"/>
        <v>5046.9462300000005</v>
      </c>
      <c r="E2935" s="54"/>
      <c r="F2935" s="54">
        <v>5046.9462300000005</v>
      </c>
      <c r="G2935" s="54">
        <v>0</v>
      </c>
    </row>
    <row r="2936" spans="1:7" ht="16.5" customHeight="1" x14ac:dyDescent="0.25">
      <c r="A2936" s="49" t="str">
        <f t="shared" si="91"/>
        <v>A</v>
      </c>
      <c r="B2936" s="55" t="s">
        <v>315</v>
      </c>
      <c r="C2936" s="55" t="s">
        <v>34</v>
      </c>
      <c r="D2936" s="56">
        <f t="shared" si="90"/>
        <v>5046.9462300000005</v>
      </c>
      <c r="E2936" s="56"/>
      <c r="F2936" s="56">
        <v>5046.9462300000005</v>
      </c>
      <c r="G2936" s="56">
        <v>0</v>
      </c>
    </row>
    <row r="2937" spans="1:7" ht="15.75" thickBot="1" x14ac:dyDescent="0.3">
      <c r="A2937" s="49" t="str">
        <f t="shared" si="91"/>
        <v>A</v>
      </c>
      <c r="B2937" s="50" t="s">
        <v>1497</v>
      </c>
      <c r="C2937" s="51" t="s">
        <v>1498</v>
      </c>
      <c r="D2937" s="52">
        <f t="shared" si="90"/>
        <v>203.36578</v>
      </c>
      <c r="E2937" s="52"/>
      <c r="F2937" s="52">
        <v>203.36578</v>
      </c>
      <c r="G2937" s="52">
        <v>0</v>
      </c>
    </row>
    <row r="2938" spans="1:7" ht="16.5" customHeight="1" thickTop="1" x14ac:dyDescent="0.25">
      <c r="A2938" s="49" t="str">
        <f t="shared" si="91"/>
        <v>A</v>
      </c>
      <c r="B2938" s="53" t="s">
        <v>315</v>
      </c>
      <c r="C2938" s="53" t="s">
        <v>18</v>
      </c>
      <c r="D2938" s="54">
        <f t="shared" si="90"/>
        <v>203.36578</v>
      </c>
      <c r="E2938" s="54"/>
      <c r="F2938" s="54">
        <v>203.36578</v>
      </c>
      <c r="G2938" s="54">
        <v>0</v>
      </c>
    </row>
    <row r="2939" spans="1:7" ht="16.5" customHeight="1" x14ac:dyDescent="0.25">
      <c r="A2939" s="49" t="str">
        <f t="shared" si="91"/>
        <v>A</v>
      </c>
      <c r="B2939" s="55" t="s">
        <v>315</v>
      </c>
      <c r="C2939" s="55" t="s">
        <v>20</v>
      </c>
      <c r="D2939" s="56">
        <f t="shared" si="90"/>
        <v>203.36578</v>
      </c>
      <c r="E2939" s="56"/>
      <c r="F2939" s="56">
        <v>203.36578</v>
      </c>
      <c r="G2939" s="56">
        <v>0</v>
      </c>
    </row>
    <row r="2940" spans="1:7" ht="15.75" thickBot="1" x14ac:dyDescent="0.3">
      <c r="A2940" s="49" t="str">
        <f t="shared" si="91"/>
        <v>A</v>
      </c>
      <c r="B2940" s="50" t="s">
        <v>1499</v>
      </c>
      <c r="C2940" s="51" t="s">
        <v>1500</v>
      </c>
      <c r="D2940" s="52">
        <f t="shared" si="90"/>
        <v>167.76537999999999</v>
      </c>
      <c r="E2940" s="52"/>
      <c r="F2940" s="52">
        <v>167.76537999999999</v>
      </c>
      <c r="G2940" s="52">
        <v>0</v>
      </c>
    </row>
    <row r="2941" spans="1:7" ht="16.5" customHeight="1" thickTop="1" x14ac:dyDescent="0.25">
      <c r="A2941" s="49" t="str">
        <f t="shared" si="91"/>
        <v>A</v>
      </c>
      <c r="B2941" s="53" t="s">
        <v>315</v>
      </c>
      <c r="C2941" s="53" t="s">
        <v>18</v>
      </c>
      <c r="D2941" s="54">
        <f t="shared" si="90"/>
        <v>167.76537999999999</v>
      </c>
      <c r="E2941" s="54"/>
      <c r="F2941" s="54">
        <v>167.76537999999999</v>
      </c>
      <c r="G2941" s="54">
        <v>0</v>
      </c>
    </row>
    <row r="2942" spans="1:7" ht="16.5" customHeight="1" x14ac:dyDescent="0.25">
      <c r="A2942" s="49" t="str">
        <f t="shared" si="91"/>
        <v>A</v>
      </c>
      <c r="B2942" s="55" t="s">
        <v>315</v>
      </c>
      <c r="C2942" s="55" t="s">
        <v>32</v>
      </c>
      <c r="D2942" s="56">
        <f t="shared" si="90"/>
        <v>167.76537999999999</v>
      </c>
      <c r="E2942" s="56"/>
      <c r="F2942" s="56">
        <v>167.76537999999999</v>
      </c>
      <c r="G2942" s="56">
        <v>0</v>
      </c>
    </row>
    <row r="2943" spans="1:7" ht="26.25" thickBot="1" x14ac:dyDescent="0.3">
      <c r="A2943" s="49" t="str">
        <f t="shared" si="91"/>
        <v>A</v>
      </c>
      <c r="B2943" s="50" t="s">
        <v>1501</v>
      </c>
      <c r="C2943" s="51" t="s">
        <v>1502</v>
      </c>
      <c r="D2943" s="52">
        <f t="shared" si="90"/>
        <v>2472.4833199999998</v>
      </c>
      <c r="E2943" s="52"/>
      <c r="F2943" s="52">
        <v>2472.4833199999998</v>
      </c>
      <c r="G2943" s="52">
        <v>0</v>
      </c>
    </row>
    <row r="2944" spans="1:7" ht="16.5" customHeight="1" thickTop="1" x14ac:dyDescent="0.25">
      <c r="A2944" s="49" t="str">
        <f t="shared" si="91"/>
        <v>A</v>
      </c>
      <c r="B2944" s="53" t="s">
        <v>315</v>
      </c>
      <c r="C2944" s="53" t="s">
        <v>18</v>
      </c>
      <c r="D2944" s="54">
        <f t="shared" si="90"/>
        <v>2461.6933199999999</v>
      </c>
      <c r="E2944" s="54"/>
      <c r="F2944" s="54">
        <v>2461.6933199999999</v>
      </c>
      <c r="G2944" s="54">
        <v>0</v>
      </c>
    </row>
    <row r="2945" spans="1:7" ht="16.5" customHeight="1" x14ac:dyDescent="0.25">
      <c r="A2945" s="49" t="str">
        <f t="shared" si="91"/>
        <v>A</v>
      </c>
      <c r="B2945" s="55" t="s">
        <v>315</v>
      </c>
      <c r="C2945" s="55" t="s">
        <v>20</v>
      </c>
      <c r="D2945" s="56">
        <f t="shared" si="90"/>
        <v>4.0199999999999996</v>
      </c>
      <c r="E2945" s="56"/>
      <c r="F2945" s="56">
        <v>4.0199999999999996</v>
      </c>
      <c r="G2945" s="56">
        <v>0</v>
      </c>
    </row>
    <row r="2946" spans="1:7" ht="16.5" customHeight="1" x14ac:dyDescent="0.25">
      <c r="A2946" s="49" t="str">
        <f t="shared" si="91"/>
        <v>A</v>
      </c>
      <c r="B2946" s="55" t="s">
        <v>315</v>
      </c>
      <c r="C2946" s="55" t="s">
        <v>34</v>
      </c>
      <c r="D2946" s="56">
        <f t="shared" si="90"/>
        <v>2457.6733199999999</v>
      </c>
      <c r="E2946" s="56"/>
      <c r="F2946" s="56">
        <v>2457.6733199999999</v>
      </c>
      <c r="G2946" s="56">
        <v>0</v>
      </c>
    </row>
    <row r="2947" spans="1:7" ht="16.5" customHeight="1" x14ac:dyDescent="0.25">
      <c r="A2947" s="49" t="str">
        <f t="shared" si="91"/>
        <v>A</v>
      </c>
      <c r="B2947" s="53" t="s">
        <v>315</v>
      </c>
      <c r="C2947" s="53" t="s">
        <v>35</v>
      </c>
      <c r="D2947" s="54">
        <f t="shared" ref="D2947:D3010" si="92">-E2947+F2947+G2947</f>
        <v>10.79</v>
      </c>
      <c r="E2947" s="54"/>
      <c r="F2947" s="54">
        <v>10.79</v>
      </c>
      <c r="G2947" s="54">
        <v>0</v>
      </c>
    </row>
    <row r="2948" spans="1:7" ht="15.75" thickBot="1" x14ac:dyDescent="0.3">
      <c r="A2948" s="49" t="str">
        <f t="shared" ref="A2948:A3011" si="93">IF(OR(D2948&lt;&gt;0,),"A","B")</f>
        <v>A</v>
      </c>
      <c r="B2948" s="50" t="s">
        <v>1503</v>
      </c>
      <c r="C2948" s="51" t="s">
        <v>1504</v>
      </c>
      <c r="D2948" s="52">
        <f t="shared" si="92"/>
        <v>31598.45478</v>
      </c>
      <c r="E2948" s="52"/>
      <c r="F2948" s="52">
        <v>16570.87962</v>
      </c>
      <c r="G2948" s="52">
        <v>15027.57516</v>
      </c>
    </row>
    <row r="2949" spans="1:7" ht="16.5" customHeight="1" thickTop="1" x14ac:dyDescent="0.25">
      <c r="A2949" s="49" t="str">
        <f t="shared" si="93"/>
        <v>A</v>
      </c>
      <c r="B2949" s="53" t="s">
        <v>315</v>
      </c>
      <c r="C2949" s="53" t="s">
        <v>18</v>
      </c>
      <c r="D2949" s="54">
        <f t="shared" si="92"/>
        <v>31559.727780000001</v>
      </c>
      <c r="E2949" s="54"/>
      <c r="F2949" s="54">
        <v>16532.152620000001</v>
      </c>
      <c r="G2949" s="54">
        <v>15027.57516</v>
      </c>
    </row>
    <row r="2950" spans="1:7" ht="16.5" customHeight="1" x14ac:dyDescent="0.25">
      <c r="A2950" s="49" t="str">
        <f t="shared" si="93"/>
        <v>A</v>
      </c>
      <c r="B2950" s="55" t="s">
        <v>315</v>
      </c>
      <c r="C2950" s="55" t="s">
        <v>3</v>
      </c>
      <c r="D2950" s="56">
        <f t="shared" si="92"/>
        <v>13999.99286</v>
      </c>
      <c r="E2950" s="56"/>
      <c r="F2950" s="56">
        <v>13999.99286</v>
      </c>
      <c r="G2950" s="56">
        <v>0</v>
      </c>
    </row>
    <row r="2951" spans="1:7" ht="16.5" customHeight="1" x14ac:dyDescent="0.25">
      <c r="A2951" s="49" t="str">
        <f t="shared" si="93"/>
        <v>A</v>
      </c>
      <c r="B2951" s="55" t="s">
        <v>315</v>
      </c>
      <c r="C2951" s="55" t="s">
        <v>34</v>
      </c>
      <c r="D2951" s="56">
        <f t="shared" si="92"/>
        <v>17559.734919999999</v>
      </c>
      <c r="E2951" s="56"/>
      <c r="F2951" s="56">
        <v>2532.1597599999996</v>
      </c>
      <c r="G2951" s="56">
        <v>15027.57516</v>
      </c>
    </row>
    <row r="2952" spans="1:7" ht="16.5" customHeight="1" x14ac:dyDescent="0.25">
      <c r="A2952" s="49" t="str">
        <f t="shared" si="93"/>
        <v>A</v>
      </c>
      <c r="B2952" s="53" t="s">
        <v>315</v>
      </c>
      <c r="C2952" s="53" t="s">
        <v>35</v>
      </c>
      <c r="D2952" s="54">
        <f t="shared" si="92"/>
        <v>38.726999999999997</v>
      </c>
      <c r="E2952" s="54"/>
      <c r="F2952" s="54">
        <v>38.726999999999997</v>
      </c>
      <c r="G2952" s="54">
        <v>0</v>
      </c>
    </row>
    <row r="2953" spans="1:7" ht="26.25" thickBot="1" x14ac:dyDescent="0.3">
      <c r="A2953" s="49" t="str">
        <f t="shared" si="93"/>
        <v>A</v>
      </c>
      <c r="B2953" s="50" t="s">
        <v>1505</v>
      </c>
      <c r="C2953" s="51" t="s">
        <v>1506</v>
      </c>
      <c r="D2953" s="52">
        <f t="shared" si="92"/>
        <v>856.61265000000003</v>
      </c>
      <c r="E2953" s="52"/>
      <c r="F2953" s="52">
        <v>526.40523999999994</v>
      </c>
      <c r="G2953" s="52">
        <v>330.20741000000004</v>
      </c>
    </row>
    <row r="2954" spans="1:7" ht="16.5" customHeight="1" thickTop="1" x14ac:dyDescent="0.25">
      <c r="A2954" s="49" t="str">
        <f t="shared" si="93"/>
        <v>A</v>
      </c>
      <c r="B2954" s="53" t="s">
        <v>315</v>
      </c>
      <c r="C2954" s="53" t="s">
        <v>18</v>
      </c>
      <c r="D2954" s="54">
        <f t="shared" si="92"/>
        <v>856.61265000000003</v>
      </c>
      <c r="E2954" s="54"/>
      <c r="F2954" s="54">
        <v>526.40523999999994</v>
      </c>
      <c r="G2954" s="54">
        <v>330.20741000000004</v>
      </c>
    </row>
    <row r="2955" spans="1:7" ht="16.5" customHeight="1" x14ac:dyDescent="0.25">
      <c r="A2955" s="49" t="str">
        <f t="shared" si="93"/>
        <v>A</v>
      </c>
      <c r="B2955" s="55" t="s">
        <v>315</v>
      </c>
      <c r="C2955" s="55" t="s">
        <v>34</v>
      </c>
      <c r="D2955" s="56">
        <f t="shared" si="92"/>
        <v>856.61265000000003</v>
      </c>
      <c r="E2955" s="56"/>
      <c r="F2955" s="56">
        <v>526.40523999999994</v>
      </c>
      <c r="G2955" s="56">
        <v>330.20741000000004</v>
      </c>
    </row>
    <row r="2956" spans="1:7" s="60" customFormat="1" ht="26.25" hidden="1" thickBot="1" x14ac:dyDescent="0.3">
      <c r="A2956" s="49" t="str">
        <f t="shared" si="93"/>
        <v>A</v>
      </c>
      <c r="B2956" s="57" t="s">
        <v>1507</v>
      </c>
      <c r="C2956" s="58" t="s">
        <v>1508</v>
      </c>
      <c r="D2956" s="59">
        <f t="shared" si="92"/>
        <v>526.40523999999994</v>
      </c>
      <c r="E2956" s="59"/>
      <c r="F2956" s="59">
        <v>526.40523999999994</v>
      </c>
      <c r="G2956" s="59">
        <v>0</v>
      </c>
    </row>
    <row r="2957" spans="1:7" s="60" customFormat="1" ht="16.5" hidden="1" customHeight="1" thickTop="1" x14ac:dyDescent="0.25">
      <c r="A2957" s="49" t="str">
        <f t="shared" si="93"/>
        <v>A</v>
      </c>
      <c r="B2957" s="61" t="s">
        <v>315</v>
      </c>
      <c r="C2957" s="61" t="s">
        <v>18</v>
      </c>
      <c r="D2957" s="62">
        <f t="shared" si="92"/>
        <v>526.40523999999994</v>
      </c>
      <c r="E2957" s="62"/>
      <c r="F2957" s="62">
        <v>526.40523999999994</v>
      </c>
      <c r="G2957" s="62">
        <v>0</v>
      </c>
    </row>
    <row r="2958" spans="1:7" s="60" customFormat="1" ht="16.5" hidden="1" customHeight="1" x14ac:dyDescent="0.25">
      <c r="A2958" s="49" t="str">
        <f t="shared" si="93"/>
        <v>A</v>
      </c>
      <c r="B2958" s="63" t="s">
        <v>315</v>
      </c>
      <c r="C2958" s="63" t="s">
        <v>34</v>
      </c>
      <c r="D2958" s="64">
        <f t="shared" si="92"/>
        <v>526.40523999999994</v>
      </c>
      <c r="E2958" s="64"/>
      <c r="F2958" s="64">
        <v>526.40523999999994</v>
      </c>
      <c r="G2958" s="64">
        <v>0</v>
      </c>
    </row>
    <row r="2959" spans="1:7" s="60" customFormat="1" ht="26.25" hidden="1" thickBot="1" x14ac:dyDescent="0.3">
      <c r="A2959" s="49" t="str">
        <f t="shared" si="93"/>
        <v>A</v>
      </c>
      <c r="B2959" s="57" t="s">
        <v>1509</v>
      </c>
      <c r="C2959" s="58" t="s">
        <v>1510</v>
      </c>
      <c r="D2959" s="59">
        <f t="shared" si="92"/>
        <v>330.20741000000004</v>
      </c>
      <c r="E2959" s="59"/>
      <c r="F2959" s="59">
        <v>0</v>
      </c>
      <c r="G2959" s="59">
        <v>330.20741000000004</v>
      </c>
    </row>
    <row r="2960" spans="1:7" s="60" customFormat="1" ht="16.5" hidden="1" customHeight="1" thickTop="1" x14ac:dyDescent="0.25">
      <c r="A2960" s="49" t="str">
        <f t="shared" si="93"/>
        <v>A</v>
      </c>
      <c r="B2960" s="61" t="s">
        <v>315</v>
      </c>
      <c r="C2960" s="61" t="s">
        <v>18</v>
      </c>
      <c r="D2960" s="62">
        <f t="shared" si="92"/>
        <v>330.20741000000004</v>
      </c>
      <c r="E2960" s="62"/>
      <c r="F2960" s="62">
        <v>0</v>
      </c>
      <c r="G2960" s="62">
        <v>330.20741000000004</v>
      </c>
    </row>
    <row r="2961" spans="1:7" s="60" customFormat="1" ht="16.5" hidden="1" customHeight="1" x14ac:dyDescent="0.25">
      <c r="A2961" s="49" t="str">
        <f t="shared" si="93"/>
        <v>A</v>
      </c>
      <c r="B2961" s="63" t="s">
        <v>315</v>
      </c>
      <c r="C2961" s="63" t="s">
        <v>34</v>
      </c>
      <c r="D2961" s="64">
        <f t="shared" si="92"/>
        <v>330.20741000000004</v>
      </c>
      <c r="E2961" s="64"/>
      <c r="F2961" s="64">
        <v>0</v>
      </c>
      <c r="G2961" s="64">
        <v>330.20741000000004</v>
      </c>
    </row>
    <row r="2962" spans="1:7" ht="26.25" thickBot="1" x14ac:dyDescent="0.3">
      <c r="A2962" s="49" t="str">
        <f t="shared" si="93"/>
        <v>A</v>
      </c>
      <c r="B2962" s="50" t="s">
        <v>1511</v>
      </c>
      <c r="C2962" s="51" t="s">
        <v>1512</v>
      </c>
      <c r="D2962" s="52">
        <f t="shared" si="92"/>
        <v>30741.842129999997</v>
      </c>
      <c r="E2962" s="52"/>
      <c r="F2962" s="52">
        <v>16044.47438</v>
      </c>
      <c r="G2962" s="52">
        <v>14697.367749999999</v>
      </c>
    </row>
    <row r="2963" spans="1:7" ht="16.5" customHeight="1" thickTop="1" x14ac:dyDescent="0.25">
      <c r="A2963" s="49" t="str">
        <f t="shared" si="93"/>
        <v>A</v>
      </c>
      <c r="B2963" s="53" t="s">
        <v>315</v>
      </c>
      <c r="C2963" s="53" t="s">
        <v>18</v>
      </c>
      <c r="D2963" s="54">
        <f t="shared" si="92"/>
        <v>30703.115129999998</v>
      </c>
      <c r="E2963" s="54"/>
      <c r="F2963" s="54">
        <v>16005.747379999999</v>
      </c>
      <c r="G2963" s="54">
        <v>14697.367749999999</v>
      </c>
    </row>
    <row r="2964" spans="1:7" ht="16.5" customHeight="1" x14ac:dyDescent="0.25">
      <c r="A2964" s="49" t="str">
        <f t="shared" si="93"/>
        <v>A</v>
      </c>
      <c r="B2964" s="55" t="s">
        <v>315</v>
      </c>
      <c r="C2964" s="55" t="s">
        <v>3</v>
      </c>
      <c r="D2964" s="56">
        <f t="shared" si="92"/>
        <v>13999.99286</v>
      </c>
      <c r="E2964" s="56"/>
      <c r="F2964" s="56">
        <v>13999.99286</v>
      </c>
      <c r="G2964" s="56">
        <v>0</v>
      </c>
    </row>
    <row r="2965" spans="1:7" ht="16.5" customHeight="1" x14ac:dyDescent="0.25">
      <c r="A2965" s="49" t="str">
        <f t="shared" si="93"/>
        <v>A</v>
      </c>
      <c r="B2965" s="55" t="s">
        <v>315</v>
      </c>
      <c r="C2965" s="55" t="s">
        <v>34</v>
      </c>
      <c r="D2965" s="56">
        <f t="shared" si="92"/>
        <v>16703.12227</v>
      </c>
      <c r="E2965" s="56"/>
      <c r="F2965" s="56">
        <v>2005.75452</v>
      </c>
      <c r="G2965" s="56">
        <v>14697.367749999999</v>
      </c>
    </row>
    <row r="2966" spans="1:7" ht="16.5" customHeight="1" x14ac:dyDescent="0.25">
      <c r="A2966" s="49" t="str">
        <f t="shared" si="93"/>
        <v>A</v>
      </c>
      <c r="B2966" s="53" t="s">
        <v>315</v>
      </c>
      <c r="C2966" s="53" t="s">
        <v>35</v>
      </c>
      <c r="D2966" s="54">
        <f t="shared" si="92"/>
        <v>38.726999999999997</v>
      </c>
      <c r="E2966" s="54"/>
      <c r="F2966" s="54">
        <v>38.726999999999997</v>
      </c>
      <c r="G2966" s="54">
        <v>0</v>
      </c>
    </row>
    <row r="2967" spans="1:7" s="60" customFormat="1" ht="26.25" hidden="1" thickBot="1" x14ac:dyDescent="0.3">
      <c r="A2967" s="49" t="str">
        <f t="shared" si="93"/>
        <v>A</v>
      </c>
      <c r="B2967" s="57" t="s">
        <v>1513</v>
      </c>
      <c r="C2967" s="58" t="s">
        <v>1514</v>
      </c>
      <c r="D2967" s="59">
        <f t="shared" si="92"/>
        <v>16044.47438</v>
      </c>
      <c r="E2967" s="59"/>
      <c r="F2967" s="59">
        <v>16044.47438</v>
      </c>
      <c r="G2967" s="59">
        <v>0</v>
      </c>
    </row>
    <row r="2968" spans="1:7" s="60" customFormat="1" ht="16.5" hidden="1" customHeight="1" thickTop="1" x14ac:dyDescent="0.25">
      <c r="A2968" s="49" t="str">
        <f t="shared" si="93"/>
        <v>A</v>
      </c>
      <c r="B2968" s="61" t="s">
        <v>315</v>
      </c>
      <c r="C2968" s="61" t="s">
        <v>18</v>
      </c>
      <c r="D2968" s="62">
        <f t="shared" si="92"/>
        <v>16005.747379999999</v>
      </c>
      <c r="E2968" s="62"/>
      <c r="F2968" s="62">
        <v>16005.747379999999</v>
      </c>
      <c r="G2968" s="62">
        <v>0</v>
      </c>
    </row>
    <row r="2969" spans="1:7" s="60" customFormat="1" ht="16.5" hidden="1" customHeight="1" x14ac:dyDescent="0.25">
      <c r="A2969" s="49" t="str">
        <f t="shared" si="93"/>
        <v>A</v>
      </c>
      <c r="B2969" s="63" t="s">
        <v>315</v>
      </c>
      <c r="C2969" s="63" t="s">
        <v>3</v>
      </c>
      <c r="D2969" s="64">
        <f t="shared" si="92"/>
        <v>13999.99286</v>
      </c>
      <c r="E2969" s="64"/>
      <c r="F2969" s="64">
        <v>13999.99286</v>
      </c>
      <c r="G2969" s="64">
        <v>0</v>
      </c>
    </row>
    <row r="2970" spans="1:7" s="60" customFormat="1" ht="16.5" hidden="1" customHeight="1" x14ac:dyDescent="0.25">
      <c r="A2970" s="49" t="str">
        <f t="shared" si="93"/>
        <v>A</v>
      </c>
      <c r="B2970" s="63" t="s">
        <v>315</v>
      </c>
      <c r="C2970" s="63" t="s">
        <v>34</v>
      </c>
      <c r="D2970" s="64">
        <f t="shared" si="92"/>
        <v>2005.75452</v>
      </c>
      <c r="E2970" s="64"/>
      <c r="F2970" s="64">
        <v>2005.75452</v>
      </c>
      <c r="G2970" s="64">
        <v>0</v>
      </c>
    </row>
    <row r="2971" spans="1:7" s="60" customFormat="1" ht="16.5" hidden="1" customHeight="1" x14ac:dyDescent="0.25">
      <c r="A2971" s="49" t="str">
        <f t="shared" si="93"/>
        <v>A</v>
      </c>
      <c r="B2971" s="61" t="s">
        <v>315</v>
      </c>
      <c r="C2971" s="61" t="s">
        <v>35</v>
      </c>
      <c r="D2971" s="62">
        <f t="shared" si="92"/>
        <v>38.726999999999997</v>
      </c>
      <c r="E2971" s="62"/>
      <c r="F2971" s="62">
        <v>38.726999999999997</v>
      </c>
      <c r="G2971" s="62">
        <v>0</v>
      </c>
    </row>
    <row r="2972" spans="1:7" s="60" customFormat="1" ht="26.25" hidden="1" thickBot="1" x14ac:dyDescent="0.3">
      <c r="A2972" s="49" t="str">
        <f t="shared" si="93"/>
        <v>A</v>
      </c>
      <c r="B2972" s="57" t="s">
        <v>1515</v>
      </c>
      <c r="C2972" s="58" t="s">
        <v>1516</v>
      </c>
      <c r="D2972" s="59">
        <f t="shared" si="92"/>
        <v>14697.367749999999</v>
      </c>
      <c r="E2972" s="59"/>
      <c r="F2972" s="59">
        <v>0</v>
      </c>
      <c r="G2972" s="59">
        <v>14697.367749999999</v>
      </c>
    </row>
    <row r="2973" spans="1:7" s="60" customFormat="1" ht="16.5" hidden="1" customHeight="1" thickTop="1" x14ac:dyDescent="0.25">
      <c r="A2973" s="49" t="str">
        <f t="shared" si="93"/>
        <v>A</v>
      </c>
      <c r="B2973" s="61" t="s">
        <v>315</v>
      </c>
      <c r="C2973" s="61" t="s">
        <v>18</v>
      </c>
      <c r="D2973" s="62">
        <f t="shared" si="92"/>
        <v>14697.367749999999</v>
      </c>
      <c r="E2973" s="62"/>
      <c r="F2973" s="62">
        <v>0</v>
      </c>
      <c r="G2973" s="62">
        <v>14697.367749999999</v>
      </c>
    </row>
    <row r="2974" spans="1:7" s="60" customFormat="1" ht="16.5" hidden="1" customHeight="1" x14ac:dyDescent="0.25">
      <c r="A2974" s="49" t="str">
        <f t="shared" si="93"/>
        <v>A</v>
      </c>
      <c r="B2974" s="63" t="s">
        <v>315</v>
      </c>
      <c r="C2974" s="63" t="s">
        <v>34</v>
      </c>
      <c r="D2974" s="64">
        <f t="shared" si="92"/>
        <v>14697.367749999999</v>
      </c>
      <c r="E2974" s="64"/>
      <c r="F2974" s="64">
        <v>0</v>
      </c>
      <c r="G2974" s="64">
        <v>14697.367749999999</v>
      </c>
    </row>
    <row r="2975" spans="1:7" ht="15.75" thickBot="1" x14ac:dyDescent="0.3">
      <c r="A2975" s="49" t="str">
        <f t="shared" si="93"/>
        <v>A</v>
      </c>
      <c r="B2975" s="50" t="s">
        <v>1517</v>
      </c>
      <c r="C2975" s="51" t="s">
        <v>1518</v>
      </c>
      <c r="D2975" s="52">
        <f t="shared" si="92"/>
        <v>2968.3484000000003</v>
      </c>
      <c r="E2975" s="52"/>
      <c r="F2975" s="52">
        <v>2968.3484000000003</v>
      </c>
      <c r="G2975" s="52">
        <v>0</v>
      </c>
    </row>
    <row r="2976" spans="1:7" ht="16.5" customHeight="1" thickTop="1" x14ac:dyDescent="0.25">
      <c r="A2976" s="49" t="str">
        <f t="shared" si="93"/>
        <v>A</v>
      </c>
      <c r="B2976" s="53" t="s">
        <v>315</v>
      </c>
      <c r="C2976" s="53" t="s">
        <v>18</v>
      </c>
      <c r="D2976" s="54">
        <f t="shared" si="92"/>
        <v>2968.3484000000003</v>
      </c>
      <c r="E2976" s="54"/>
      <c r="F2976" s="54">
        <v>2968.3484000000003</v>
      </c>
      <c r="G2976" s="54">
        <v>0</v>
      </c>
    </row>
    <row r="2977" spans="1:7" ht="16.5" customHeight="1" x14ac:dyDescent="0.25">
      <c r="A2977" s="49" t="str">
        <f t="shared" si="93"/>
        <v>A</v>
      </c>
      <c r="B2977" s="55" t="s">
        <v>315</v>
      </c>
      <c r="C2977" s="55" t="s">
        <v>34</v>
      </c>
      <c r="D2977" s="56">
        <f t="shared" si="92"/>
        <v>2968.3484000000003</v>
      </c>
      <c r="E2977" s="56"/>
      <c r="F2977" s="56">
        <v>2968.3484000000003</v>
      </c>
      <c r="G2977" s="56">
        <v>0</v>
      </c>
    </row>
    <row r="2978" spans="1:7" ht="26.25" thickBot="1" x14ac:dyDescent="0.3">
      <c r="A2978" s="49" t="str">
        <f t="shared" si="93"/>
        <v>A</v>
      </c>
      <c r="B2978" s="50" t="s">
        <v>1519</v>
      </c>
      <c r="C2978" s="51" t="s">
        <v>1520</v>
      </c>
      <c r="D2978" s="52">
        <f t="shared" si="92"/>
        <v>16709.325109999998</v>
      </c>
      <c r="E2978" s="52"/>
      <c r="F2978" s="52">
        <v>16709.325109999998</v>
      </c>
      <c r="G2978" s="52">
        <v>0</v>
      </c>
    </row>
    <row r="2979" spans="1:7" ht="16.5" customHeight="1" thickTop="1" x14ac:dyDescent="0.25">
      <c r="A2979" s="49" t="str">
        <f t="shared" si="93"/>
        <v>A</v>
      </c>
      <c r="B2979" s="53" t="s">
        <v>315</v>
      </c>
      <c r="C2979" s="53" t="s">
        <v>18</v>
      </c>
      <c r="D2979" s="54">
        <f t="shared" si="92"/>
        <v>16709.325109999998</v>
      </c>
      <c r="E2979" s="54"/>
      <c r="F2979" s="54">
        <v>16709.325109999998</v>
      </c>
      <c r="G2979" s="54">
        <v>0</v>
      </c>
    </row>
    <row r="2980" spans="1:7" ht="16.5" customHeight="1" x14ac:dyDescent="0.25">
      <c r="A2980" s="49" t="str">
        <f t="shared" si="93"/>
        <v>A</v>
      </c>
      <c r="B2980" s="55" t="s">
        <v>315</v>
      </c>
      <c r="C2980" s="55" t="s">
        <v>32</v>
      </c>
      <c r="D2980" s="56">
        <f t="shared" si="92"/>
        <v>16709.325109999998</v>
      </c>
      <c r="E2980" s="56"/>
      <c r="F2980" s="56">
        <v>16709.325109999998</v>
      </c>
      <c r="G2980" s="56">
        <v>0</v>
      </c>
    </row>
    <row r="2981" spans="1:7" s="60" customFormat="1" ht="26.25" hidden="1" thickBot="1" x14ac:dyDescent="0.3">
      <c r="A2981" s="49" t="str">
        <f t="shared" si="93"/>
        <v>A</v>
      </c>
      <c r="B2981" s="57" t="s">
        <v>1521</v>
      </c>
      <c r="C2981" s="58" t="s">
        <v>1522</v>
      </c>
      <c r="D2981" s="59">
        <f t="shared" si="92"/>
        <v>16709.325109999998</v>
      </c>
      <c r="E2981" s="59"/>
      <c r="F2981" s="59">
        <v>16709.325109999998</v>
      </c>
      <c r="G2981" s="59">
        <v>0</v>
      </c>
    </row>
    <row r="2982" spans="1:7" s="60" customFormat="1" ht="16.5" hidden="1" customHeight="1" thickTop="1" x14ac:dyDescent="0.25">
      <c r="A2982" s="49" t="str">
        <f t="shared" si="93"/>
        <v>A</v>
      </c>
      <c r="B2982" s="61" t="s">
        <v>315</v>
      </c>
      <c r="C2982" s="61" t="s">
        <v>18</v>
      </c>
      <c r="D2982" s="62">
        <f t="shared" si="92"/>
        <v>16709.325109999998</v>
      </c>
      <c r="E2982" s="62"/>
      <c r="F2982" s="62">
        <v>16709.325109999998</v>
      </c>
      <c r="G2982" s="62">
        <v>0</v>
      </c>
    </row>
    <row r="2983" spans="1:7" s="60" customFormat="1" ht="16.5" hidden="1" customHeight="1" x14ac:dyDescent="0.25">
      <c r="A2983" s="49" t="str">
        <f t="shared" si="93"/>
        <v>A</v>
      </c>
      <c r="B2983" s="63" t="s">
        <v>315</v>
      </c>
      <c r="C2983" s="63" t="s">
        <v>32</v>
      </c>
      <c r="D2983" s="64">
        <f t="shared" si="92"/>
        <v>16709.325109999998</v>
      </c>
      <c r="E2983" s="64"/>
      <c r="F2983" s="64">
        <v>16709.325109999998</v>
      </c>
      <c r="G2983" s="64">
        <v>0</v>
      </c>
    </row>
    <row r="2984" spans="1:7" ht="26.25" thickBot="1" x14ac:dyDescent="0.3">
      <c r="A2984" s="49" t="str">
        <f t="shared" si="93"/>
        <v>A</v>
      </c>
      <c r="B2984" s="50" t="s">
        <v>1523</v>
      </c>
      <c r="C2984" s="51" t="s">
        <v>1524</v>
      </c>
      <c r="D2984" s="52">
        <f t="shared" si="92"/>
        <v>2090.7899900000002</v>
      </c>
      <c r="E2984" s="52"/>
      <c r="F2984" s="52">
        <v>2090.7899900000002</v>
      </c>
      <c r="G2984" s="52">
        <v>0</v>
      </c>
    </row>
    <row r="2985" spans="1:7" ht="16.5" customHeight="1" thickTop="1" x14ac:dyDescent="0.25">
      <c r="A2985" s="49" t="str">
        <f t="shared" si="93"/>
        <v>A</v>
      </c>
      <c r="B2985" s="53" t="s">
        <v>315</v>
      </c>
      <c r="C2985" s="53" t="s">
        <v>18</v>
      </c>
      <c r="D2985" s="54">
        <f t="shared" si="92"/>
        <v>2090.7899900000002</v>
      </c>
      <c r="E2985" s="54"/>
      <c r="F2985" s="54">
        <v>2090.7899900000002</v>
      </c>
      <c r="G2985" s="54">
        <v>0</v>
      </c>
    </row>
    <row r="2986" spans="1:7" ht="16.5" customHeight="1" x14ac:dyDescent="0.25">
      <c r="A2986" s="49" t="str">
        <f t="shared" si="93"/>
        <v>A</v>
      </c>
      <c r="B2986" s="55" t="s">
        <v>315</v>
      </c>
      <c r="C2986" s="55" t="s">
        <v>34</v>
      </c>
      <c r="D2986" s="56">
        <f t="shared" si="92"/>
        <v>2090.7899900000002</v>
      </c>
      <c r="E2986" s="56"/>
      <c r="F2986" s="56">
        <v>2090.7899900000002</v>
      </c>
      <c r="G2986" s="56">
        <v>0</v>
      </c>
    </row>
    <row r="2987" spans="1:7" ht="15.75" thickBot="1" x14ac:dyDescent="0.3">
      <c r="A2987" s="49" t="str">
        <f t="shared" si="93"/>
        <v>A</v>
      </c>
      <c r="B2987" s="50" t="s">
        <v>1525</v>
      </c>
      <c r="C2987" s="51" t="s">
        <v>1526</v>
      </c>
      <c r="D2987" s="52">
        <f t="shared" si="92"/>
        <v>2000</v>
      </c>
      <c r="E2987" s="52"/>
      <c r="F2987" s="52">
        <v>2000</v>
      </c>
      <c r="G2987" s="52">
        <v>0</v>
      </c>
    </row>
    <row r="2988" spans="1:7" ht="16.5" customHeight="1" thickTop="1" x14ac:dyDescent="0.25">
      <c r="A2988" s="49" t="str">
        <f t="shared" si="93"/>
        <v>A</v>
      </c>
      <c r="B2988" s="53" t="s">
        <v>315</v>
      </c>
      <c r="C2988" s="53" t="s">
        <v>18</v>
      </c>
      <c r="D2988" s="54">
        <f t="shared" si="92"/>
        <v>2000</v>
      </c>
      <c r="E2988" s="54"/>
      <c r="F2988" s="54">
        <v>2000</v>
      </c>
      <c r="G2988" s="54">
        <v>0</v>
      </c>
    </row>
    <row r="2989" spans="1:7" ht="16.5" customHeight="1" x14ac:dyDescent="0.25">
      <c r="A2989" s="49" t="str">
        <f t="shared" si="93"/>
        <v>A</v>
      </c>
      <c r="B2989" s="55" t="s">
        <v>315</v>
      </c>
      <c r="C2989" s="55" t="s">
        <v>32</v>
      </c>
      <c r="D2989" s="56">
        <f t="shared" si="92"/>
        <v>2000</v>
      </c>
      <c r="E2989" s="56"/>
      <c r="F2989" s="56">
        <v>2000</v>
      </c>
      <c r="G2989" s="56">
        <v>0</v>
      </c>
    </row>
    <row r="2990" spans="1:7" ht="15.75" thickBot="1" x14ac:dyDescent="0.3">
      <c r="A2990" s="49" t="str">
        <f t="shared" si="93"/>
        <v>A</v>
      </c>
      <c r="B2990" s="50" t="s">
        <v>1527</v>
      </c>
      <c r="C2990" s="51" t="s">
        <v>1528</v>
      </c>
      <c r="D2990" s="52">
        <f t="shared" si="92"/>
        <v>67516.946519999998</v>
      </c>
      <c r="E2990" s="52"/>
      <c r="F2990" s="52">
        <v>67516.946519999998</v>
      </c>
      <c r="G2990" s="52">
        <v>0</v>
      </c>
    </row>
    <row r="2991" spans="1:7" ht="16.5" customHeight="1" thickTop="1" x14ac:dyDescent="0.25">
      <c r="A2991" s="49" t="str">
        <f t="shared" si="93"/>
        <v>A</v>
      </c>
      <c r="B2991" s="53" t="s">
        <v>315</v>
      </c>
      <c r="C2991" s="53" t="s">
        <v>18</v>
      </c>
      <c r="D2991" s="54">
        <f t="shared" si="92"/>
        <v>67511.946519999998</v>
      </c>
      <c r="E2991" s="54"/>
      <c r="F2991" s="54">
        <v>67511.946519999998</v>
      </c>
      <c r="G2991" s="54">
        <v>0</v>
      </c>
    </row>
    <row r="2992" spans="1:7" ht="16.5" customHeight="1" x14ac:dyDescent="0.25">
      <c r="A2992" s="49" t="str">
        <f t="shared" si="93"/>
        <v>A</v>
      </c>
      <c r="B2992" s="55" t="s">
        <v>315</v>
      </c>
      <c r="C2992" s="55" t="s">
        <v>32</v>
      </c>
      <c r="D2992" s="56">
        <f t="shared" si="92"/>
        <v>17675</v>
      </c>
      <c r="E2992" s="56"/>
      <c r="F2992" s="56">
        <v>17675</v>
      </c>
      <c r="G2992" s="56">
        <v>0</v>
      </c>
    </row>
    <row r="2993" spans="1:7" ht="16.5" customHeight="1" x14ac:dyDescent="0.25">
      <c r="A2993" s="49" t="str">
        <f t="shared" si="93"/>
        <v>A</v>
      </c>
      <c r="B2993" s="55" t="s">
        <v>315</v>
      </c>
      <c r="C2993" s="55" t="s">
        <v>34</v>
      </c>
      <c r="D2993" s="56">
        <f t="shared" si="92"/>
        <v>49836.946519999998</v>
      </c>
      <c r="E2993" s="56"/>
      <c r="F2993" s="56">
        <v>49836.946519999998</v>
      </c>
      <c r="G2993" s="56">
        <v>0</v>
      </c>
    </row>
    <row r="2994" spans="1:7" ht="16.5" customHeight="1" x14ac:dyDescent="0.25">
      <c r="A2994" s="49" t="str">
        <f t="shared" si="93"/>
        <v>A</v>
      </c>
      <c r="B2994" s="53" t="s">
        <v>315</v>
      </c>
      <c r="C2994" s="53" t="s">
        <v>35</v>
      </c>
      <c r="D2994" s="54">
        <f t="shared" si="92"/>
        <v>5</v>
      </c>
      <c r="E2994" s="54"/>
      <c r="F2994" s="54">
        <v>5</v>
      </c>
      <c r="G2994" s="54">
        <v>0</v>
      </c>
    </row>
    <row r="2995" spans="1:7" ht="15.75" thickBot="1" x14ac:dyDescent="0.3">
      <c r="A2995" s="49" t="str">
        <f t="shared" si="93"/>
        <v>A</v>
      </c>
      <c r="B2995" s="50" t="s">
        <v>1529</v>
      </c>
      <c r="C2995" s="51" t="s">
        <v>1530</v>
      </c>
      <c r="D2995" s="52">
        <f t="shared" si="92"/>
        <v>26550</v>
      </c>
      <c r="E2995" s="52"/>
      <c r="F2995" s="52">
        <v>26550</v>
      </c>
      <c r="G2995" s="52">
        <v>0</v>
      </c>
    </row>
    <row r="2996" spans="1:7" ht="16.5" customHeight="1" thickTop="1" x14ac:dyDescent="0.25">
      <c r="A2996" s="49" t="str">
        <f t="shared" si="93"/>
        <v>A</v>
      </c>
      <c r="B2996" s="53" t="s">
        <v>315</v>
      </c>
      <c r="C2996" s="53" t="s">
        <v>18</v>
      </c>
      <c r="D2996" s="54">
        <f t="shared" si="92"/>
        <v>26550</v>
      </c>
      <c r="E2996" s="54"/>
      <c r="F2996" s="54">
        <v>26550</v>
      </c>
      <c r="G2996" s="54">
        <v>0</v>
      </c>
    </row>
    <row r="2997" spans="1:7" ht="16.5" customHeight="1" x14ac:dyDescent="0.25">
      <c r="A2997" s="49" t="str">
        <f t="shared" si="93"/>
        <v>A</v>
      </c>
      <c r="B2997" s="55" t="s">
        <v>315</v>
      </c>
      <c r="C2997" s="55" t="s">
        <v>34</v>
      </c>
      <c r="D2997" s="56">
        <f t="shared" si="92"/>
        <v>26550</v>
      </c>
      <c r="E2997" s="56"/>
      <c r="F2997" s="56">
        <v>26550</v>
      </c>
      <c r="G2997" s="56">
        <v>0</v>
      </c>
    </row>
    <row r="2998" spans="1:7" ht="26.25" thickBot="1" x14ac:dyDescent="0.3">
      <c r="A2998" s="49" t="str">
        <f t="shared" si="93"/>
        <v>A</v>
      </c>
      <c r="B2998" s="50" t="s">
        <v>1531</v>
      </c>
      <c r="C2998" s="51" t="s">
        <v>1532</v>
      </c>
      <c r="D2998" s="52">
        <f t="shared" si="92"/>
        <v>17675</v>
      </c>
      <c r="E2998" s="52"/>
      <c r="F2998" s="52">
        <v>17675</v>
      </c>
      <c r="G2998" s="52">
        <v>0</v>
      </c>
    </row>
    <row r="2999" spans="1:7" ht="16.5" customHeight="1" thickTop="1" x14ac:dyDescent="0.25">
      <c r="A2999" s="49" t="str">
        <f t="shared" si="93"/>
        <v>A</v>
      </c>
      <c r="B2999" s="53" t="s">
        <v>315</v>
      </c>
      <c r="C2999" s="53" t="s">
        <v>18</v>
      </c>
      <c r="D2999" s="54">
        <f t="shared" si="92"/>
        <v>17675</v>
      </c>
      <c r="E2999" s="54"/>
      <c r="F2999" s="54">
        <v>17675</v>
      </c>
      <c r="G2999" s="54">
        <v>0</v>
      </c>
    </row>
    <row r="3000" spans="1:7" ht="16.5" customHeight="1" x14ac:dyDescent="0.25">
      <c r="A3000" s="49" t="str">
        <f t="shared" si="93"/>
        <v>A</v>
      </c>
      <c r="B3000" s="55" t="s">
        <v>315</v>
      </c>
      <c r="C3000" s="55" t="s">
        <v>32</v>
      </c>
      <c r="D3000" s="56">
        <f t="shared" si="92"/>
        <v>17675</v>
      </c>
      <c r="E3000" s="56"/>
      <c r="F3000" s="56">
        <v>17675</v>
      </c>
      <c r="G3000" s="56">
        <v>0</v>
      </c>
    </row>
    <row r="3001" spans="1:7" ht="15.75" thickBot="1" x14ac:dyDescent="0.3">
      <c r="A3001" s="49" t="str">
        <f t="shared" si="93"/>
        <v>A</v>
      </c>
      <c r="B3001" s="50" t="s">
        <v>1533</v>
      </c>
      <c r="C3001" s="51" t="s">
        <v>1534</v>
      </c>
      <c r="D3001" s="52">
        <f t="shared" si="92"/>
        <v>23291.946520000001</v>
      </c>
      <c r="E3001" s="52"/>
      <c r="F3001" s="52">
        <v>23291.946520000001</v>
      </c>
      <c r="G3001" s="52">
        <v>0</v>
      </c>
    </row>
    <row r="3002" spans="1:7" ht="16.5" customHeight="1" thickTop="1" x14ac:dyDescent="0.25">
      <c r="A3002" s="49" t="str">
        <f t="shared" si="93"/>
        <v>A</v>
      </c>
      <c r="B3002" s="53" t="s">
        <v>315</v>
      </c>
      <c r="C3002" s="53" t="s">
        <v>18</v>
      </c>
      <c r="D3002" s="54">
        <f t="shared" si="92"/>
        <v>23286.946520000001</v>
      </c>
      <c r="E3002" s="54"/>
      <c r="F3002" s="54">
        <v>23286.946520000001</v>
      </c>
      <c r="G3002" s="54">
        <v>0</v>
      </c>
    </row>
    <row r="3003" spans="1:7" ht="16.5" customHeight="1" x14ac:dyDescent="0.25">
      <c r="A3003" s="49" t="str">
        <f t="shared" si="93"/>
        <v>A</v>
      </c>
      <c r="B3003" s="55" t="s">
        <v>315</v>
      </c>
      <c r="C3003" s="55" t="s">
        <v>34</v>
      </c>
      <c r="D3003" s="56">
        <f t="shared" si="92"/>
        <v>23286.946520000001</v>
      </c>
      <c r="E3003" s="56"/>
      <c r="F3003" s="56">
        <v>23286.946520000001</v>
      </c>
      <c r="G3003" s="56">
        <v>0</v>
      </c>
    </row>
    <row r="3004" spans="1:7" ht="16.5" customHeight="1" x14ac:dyDescent="0.25">
      <c r="A3004" s="49" t="str">
        <f t="shared" si="93"/>
        <v>A</v>
      </c>
      <c r="B3004" s="53" t="s">
        <v>315</v>
      </c>
      <c r="C3004" s="53" t="s">
        <v>35</v>
      </c>
      <c r="D3004" s="54">
        <f t="shared" si="92"/>
        <v>5</v>
      </c>
      <c r="E3004" s="54"/>
      <c r="F3004" s="54">
        <v>5</v>
      </c>
      <c r="G3004" s="54">
        <v>0</v>
      </c>
    </row>
    <row r="3005" spans="1:7" ht="15.75" thickBot="1" x14ac:dyDescent="0.3">
      <c r="A3005" s="49" t="str">
        <f t="shared" si="93"/>
        <v>A</v>
      </c>
      <c r="B3005" s="50" t="s">
        <v>1535</v>
      </c>
      <c r="C3005" s="51" t="s">
        <v>1536</v>
      </c>
      <c r="D3005" s="52">
        <f t="shared" si="92"/>
        <v>11146.9725</v>
      </c>
      <c r="E3005" s="52"/>
      <c r="F3005" s="52">
        <v>11146.9725</v>
      </c>
      <c r="G3005" s="52">
        <v>0</v>
      </c>
    </row>
    <row r="3006" spans="1:7" ht="16.5" customHeight="1" thickTop="1" x14ac:dyDescent="0.25">
      <c r="A3006" s="49" t="str">
        <f t="shared" si="93"/>
        <v>A</v>
      </c>
      <c r="B3006" s="53" t="s">
        <v>315</v>
      </c>
      <c r="C3006" s="53" t="s">
        <v>18</v>
      </c>
      <c r="D3006" s="54">
        <f t="shared" si="92"/>
        <v>10934.1425</v>
      </c>
      <c r="E3006" s="54"/>
      <c r="F3006" s="54">
        <v>10934.1425</v>
      </c>
      <c r="G3006" s="54">
        <v>0</v>
      </c>
    </row>
    <row r="3007" spans="1:7" ht="16.5" customHeight="1" x14ac:dyDescent="0.25">
      <c r="A3007" s="49" t="str">
        <f t="shared" si="93"/>
        <v>A</v>
      </c>
      <c r="B3007" s="55" t="s">
        <v>315</v>
      </c>
      <c r="C3007" s="55" t="s">
        <v>19</v>
      </c>
      <c r="D3007" s="56">
        <f t="shared" si="92"/>
        <v>7237.9992000000002</v>
      </c>
      <c r="E3007" s="56"/>
      <c r="F3007" s="56">
        <v>7237.9992000000002</v>
      </c>
      <c r="G3007" s="56">
        <v>0</v>
      </c>
    </row>
    <row r="3008" spans="1:7" ht="16.5" customHeight="1" x14ac:dyDescent="0.25">
      <c r="A3008" s="49" t="str">
        <f t="shared" si="93"/>
        <v>A</v>
      </c>
      <c r="B3008" s="55" t="s">
        <v>315</v>
      </c>
      <c r="C3008" s="55" t="s">
        <v>20</v>
      </c>
      <c r="D3008" s="56">
        <f t="shared" si="92"/>
        <v>3360.9952800000001</v>
      </c>
      <c r="E3008" s="56"/>
      <c r="F3008" s="56">
        <v>3360.9952800000001</v>
      </c>
      <c r="G3008" s="56">
        <v>0</v>
      </c>
    </row>
    <row r="3009" spans="1:7" ht="16.5" customHeight="1" x14ac:dyDescent="0.25">
      <c r="A3009" s="49" t="str">
        <f t="shared" si="93"/>
        <v>A</v>
      </c>
      <c r="B3009" s="55" t="s">
        <v>315</v>
      </c>
      <c r="C3009" s="55" t="s">
        <v>33</v>
      </c>
      <c r="D3009" s="56">
        <f t="shared" si="92"/>
        <v>115.78366</v>
      </c>
      <c r="E3009" s="56"/>
      <c r="F3009" s="56">
        <v>115.78366</v>
      </c>
      <c r="G3009" s="56">
        <v>0</v>
      </c>
    </row>
    <row r="3010" spans="1:7" ht="16.5" customHeight="1" x14ac:dyDescent="0.25">
      <c r="A3010" s="49" t="str">
        <f t="shared" si="93"/>
        <v>A</v>
      </c>
      <c r="B3010" s="55" t="s">
        <v>315</v>
      </c>
      <c r="C3010" s="55" t="s">
        <v>34</v>
      </c>
      <c r="D3010" s="56">
        <f t="shared" si="92"/>
        <v>219.36435999999998</v>
      </c>
      <c r="E3010" s="56"/>
      <c r="F3010" s="56">
        <v>219.36435999999998</v>
      </c>
      <c r="G3010" s="56">
        <v>0</v>
      </c>
    </row>
    <row r="3011" spans="1:7" ht="16.5" customHeight="1" x14ac:dyDescent="0.25">
      <c r="A3011" s="49" t="str">
        <f t="shared" si="93"/>
        <v>A</v>
      </c>
      <c r="B3011" s="53" t="s">
        <v>315</v>
      </c>
      <c r="C3011" s="53" t="s">
        <v>35</v>
      </c>
      <c r="D3011" s="54">
        <f t="shared" ref="D3011:D3074" si="94">-E3011+F3011+G3011</f>
        <v>212.83</v>
      </c>
      <c r="E3011" s="54"/>
      <c r="F3011" s="54">
        <v>212.83</v>
      </c>
      <c r="G3011" s="54">
        <v>0</v>
      </c>
    </row>
    <row r="3012" spans="1:7" ht="15.75" thickBot="1" x14ac:dyDescent="0.3">
      <c r="A3012" s="49" t="str">
        <f t="shared" ref="A3012:A3075" si="95">IF(OR(D3012&lt;&gt;0,),"A","B")</f>
        <v>A</v>
      </c>
      <c r="B3012" s="50" t="s">
        <v>1537</v>
      </c>
      <c r="C3012" s="51" t="s">
        <v>1538</v>
      </c>
      <c r="D3012" s="52">
        <f t="shared" si="94"/>
        <v>15915.212560000002</v>
      </c>
      <c r="E3012" s="52"/>
      <c r="F3012" s="52">
        <v>13782.456350000002</v>
      </c>
      <c r="G3012" s="52">
        <v>2132.75621</v>
      </c>
    </row>
    <row r="3013" spans="1:7" ht="16.5" customHeight="1" thickTop="1" x14ac:dyDescent="0.25">
      <c r="A3013" s="49" t="str">
        <f t="shared" si="95"/>
        <v>A</v>
      </c>
      <c r="B3013" s="53" t="s">
        <v>315</v>
      </c>
      <c r="C3013" s="53" t="s">
        <v>18</v>
      </c>
      <c r="D3013" s="54">
        <f t="shared" si="94"/>
        <v>12534.73069</v>
      </c>
      <c r="E3013" s="54"/>
      <c r="F3013" s="54">
        <v>10406.822480000001</v>
      </c>
      <c r="G3013" s="54">
        <v>2127.9082100000001</v>
      </c>
    </row>
    <row r="3014" spans="1:7" ht="16.5" customHeight="1" x14ac:dyDescent="0.25">
      <c r="A3014" s="49" t="str">
        <f t="shared" si="95"/>
        <v>A</v>
      </c>
      <c r="B3014" s="55" t="s">
        <v>315</v>
      </c>
      <c r="C3014" s="55" t="s">
        <v>19</v>
      </c>
      <c r="D3014" s="56">
        <f t="shared" si="94"/>
        <v>6089.0318000000007</v>
      </c>
      <c r="E3014" s="56"/>
      <c r="F3014" s="56">
        <v>5606.1965400000008</v>
      </c>
      <c r="G3014" s="56">
        <v>482.83526000000001</v>
      </c>
    </row>
    <row r="3015" spans="1:7" ht="16.5" customHeight="1" x14ac:dyDescent="0.25">
      <c r="A3015" s="49" t="str">
        <f t="shared" si="95"/>
        <v>A</v>
      </c>
      <c r="B3015" s="55" t="s">
        <v>315</v>
      </c>
      <c r="C3015" s="55" t="s">
        <v>20</v>
      </c>
      <c r="D3015" s="56">
        <f t="shared" si="94"/>
        <v>3405.3176699999999</v>
      </c>
      <c r="E3015" s="56"/>
      <c r="F3015" s="56">
        <v>3332.29639</v>
      </c>
      <c r="G3015" s="56">
        <v>73.021280000000004</v>
      </c>
    </row>
    <row r="3016" spans="1:7" ht="16.5" customHeight="1" x14ac:dyDescent="0.25">
      <c r="A3016" s="49" t="str">
        <f t="shared" si="95"/>
        <v>A</v>
      </c>
      <c r="B3016" s="55" t="s">
        <v>315</v>
      </c>
      <c r="C3016" s="55" t="s">
        <v>3</v>
      </c>
      <c r="D3016" s="56">
        <f t="shared" si="94"/>
        <v>719.32740999999999</v>
      </c>
      <c r="E3016" s="56"/>
      <c r="F3016" s="56">
        <v>157.85441</v>
      </c>
      <c r="G3016" s="56">
        <v>561.47299999999996</v>
      </c>
    </row>
    <row r="3017" spans="1:7" ht="16.5" customHeight="1" x14ac:dyDescent="0.25">
      <c r="A3017" s="49" t="str">
        <f t="shared" si="95"/>
        <v>A</v>
      </c>
      <c r="B3017" s="55" t="s">
        <v>315</v>
      </c>
      <c r="C3017" s="55" t="s">
        <v>33</v>
      </c>
      <c r="D3017" s="56">
        <f t="shared" si="94"/>
        <v>49.647849999999998</v>
      </c>
      <c r="E3017" s="56"/>
      <c r="F3017" s="56">
        <v>0</v>
      </c>
      <c r="G3017" s="56">
        <v>49.647849999999998</v>
      </c>
    </row>
    <row r="3018" spans="1:7" ht="16.5" customHeight="1" x14ac:dyDescent="0.25">
      <c r="A3018" s="49" t="str">
        <f t="shared" si="95"/>
        <v>A</v>
      </c>
      <c r="B3018" s="55" t="s">
        <v>315</v>
      </c>
      <c r="C3018" s="55" t="s">
        <v>34</v>
      </c>
      <c r="D3018" s="56">
        <f t="shared" si="94"/>
        <v>2271.4059600000001</v>
      </c>
      <c r="E3018" s="56"/>
      <c r="F3018" s="56">
        <v>1310.4751400000002</v>
      </c>
      <c r="G3018" s="56">
        <v>960.93082000000004</v>
      </c>
    </row>
    <row r="3019" spans="1:7" ht="16.5" customHeight="1" x14ac:dyDescent="0.25">
      <c r="A3019" s="49" t="str">
        <f t="shared" si="95"/>
        <v>A</v>
      </c>
      <c r="B3019" s="53" t="s">
        <v>315</v>
      </c>
      <c r="C3019" s="53" t="s">
        <v>35</v>
      </c>
      <c r="D3019" s="54">
        <f t="shared" si="94"/>
        <v>3380.4818700000001</v>
      </c>
      <c r="E3019" s="54"/>
      <c r="F3019" s="54">
        <v>3375.6338700000001</v>
      </c>
      <c r="G3019" s="54">
        <v>4.8479999999999999</v>
      </c>
    </row>
    <row r="3020" spans="1:7" s="60" customFormat="1" ht="15.75" hidden="1" thickBot="1" x14ac:dyDescent="0.3">
      <c r="A3020" s="49" t="str">
        <f t="shared" si="95"/>
        <v>A</v>
      </c>
      <c r="B3020" s="57" t="s">
        <v>1539</v>
      </c>
      <c r="C3020" s="58" t="s">
        <v>1540</v>
      </c>
      <c r="D3020" s="59">
        <f t="shared" si="94"/>
        <v>10495.428829999999</v>
      </c>
      <c r="E3020" s="59"/>
      <c r="F3020" s="59">
        <v>8362.6726199999994</v>
      </c>
      <c r="G3020" s="59">
        <v>2132.75621</v>
      </c>
    </row>
    <row r="3021" spans="1:7" s="60" customFormat="1" ht="16.5" hidden="1" customHeight="1" thickTop="1" x14ac:dyDescent="0.25">
      <c r="A3021" s="49" t="str">
        <f t="shared" si="95"/>
        <v>A</v>
      </c>
      <c r="B3021" s="61" t="s">
        <v>315</v>
      </c>
      <c r="C3021" s="61" t="s">
        <v>18</v>
      </c>
      <c r="D3021" s="62">
        <f t="shared" si="94"/>
        <v>10324.78919</v>
      </c>
      <c r="E3021" s="62"/>
      <c r="F3021" s="62">
        <v>8196.8809799999999</v>
      </c>
      <c r="G3021" s="62">
        <v>2127.9082100000001</v>
      </c>
    </row>
    <row r="3022" spans="1:7" s="60" customFormat="1" ht="16.5" hidden="1" customHeight="1" x14ac:dyDescent="0.25">
      <c r="A3022" s="49" t="str">
        <f t="shared" si="95"/>
        <v>A</v>
      </c>
      <c r="B3022" s="63" t="s">
        <v>315</v>
      </c>
      <c r="C3022" s="63" t="s">
        <v>19</v>
      </c>
      <c r="D3022" s="64">
        <f t="shared" si="94"/>
        <v>5508.6559900000002</v>
      </c>
      <c r="E3022" s="64"/>
      <c r="F3022" s="64">
        <v>5025.8207300000004</v>
      </c>
      <c r="G3022" s="64">
        <v>482.83526000000001</v>
      </c>
    </row>
    <row r="3023" spans="1:7" s="60" customFormat="1" ht="16.5" hidden="1" customHeight="1" x14ac:dyDescent="0.25">
      <c r="A3023" s="49" t="str">
        <f t="shared" si="95"/>
        <v>A</v>
      </c>
      <c r="B3023" s="63" t="s">
        <v>315</v>
      </c>
      <c r="C3023" s="63" t="s">
        <v>20</v>
      </c>
      <c r="D3023" s="64">
        <f t="shared" si="94"/>
        <v>2785.0675700000002</v>
      </c>
      <c r="E3023" s="64"/>
      <c r="F3023" s="64">
        <v>2712.0462900000002</v>
      </c>
      <c r="G3023" s="64">
        <v>73.021280000000004</v>
      </c>
    </row>
    <row r="3024" spans="1:7" s="60" customFormat="1" ht="16.5" hidden="1" customHeight="1" x14ac:dyDescent="0.25">
      <c r="A3024" s="49" t="str">
        <f t="shared" si="95"/>
        <v>A</v>
      </c>
      <c r="B3024" s="63" t="s">
        <v>315</v>
      </c>
      <c r="C3024" s="63" t="s">
        <v>3</v>
      </c>
      <c r="D3024" s="64">
        <f t="shared" si="94"/>
        <v>719.32740999999999</v>
      </c>
      <c r="E3024" s="64"/>
      <c r="F3024" s="64">
        <v>157.85441</v>
      </c>
      <c r="G3024" s="64">
        <v>561.47299999999996</v>
      </c>
    </row>
    <row r="3025" spans="1:7" s="60" customFormat="1" ht="16.5" hidden="1" customHeight="1" x14ac:dyDescent="0.25">
      <c r="A3025" s="49" t="str">
        <f t="shared" si="95"/>
        <v>A</v>
      </c>
      <c r="B3025" s="63" t="s">
        <v>315</v>
      </c>
      <c r="C3025" s="63" t="s">
        <v>33</v>
      </c>
      <c r="D3025" s="64">
        <f t="shared" si="94"/>
        <v>49.647849999999998</v>
      </c>
      <c r="E3025" s="64"/>
      <c r="F3025" s="64">
        <v>0</v>
      </c>
      <c r="G3025" s="64">
        <v>49.647849999999998</v>
      </c>
    </row>
    <row r="3026" spans="1:7" s="60" customFormat="1" ht="16.5" hidden="1" customHeight="1" x14ac:dyDescent="0.25">
      <c r="A3026" s="49" t="str">
        <f t="shared" si="95"/>
        <v>A</v>
      </c>
      <c r="B3026" s="63" t="s">
        <v>315</v>
      </c>
      <c r="C3026" s="63" t="s">
        <v>34</v>
      </c>
      <c r="D3026" s="64">
        <f t="shared" si="94"/>
        <v>1262.0903699999999</v>
      </c>
      <c r="E3026" s="64"/>
      <c r="F3026" s="64">
        <v>301.15954999999997</v>
      </c>
      <c r="G3026" s="64">
        <v>960.93082000000004</v>
      </c>
    </row>
    <row r="3027" spans="1:7" s="60" customFormat="1" ht="16.5" hidden="1" customHeight="1" x14ac:dyDescent="0.25">
      <c r="A3027" s="49" t="str">
        <f t="shared" si="95"/>
        <v>A</v>
      </c>
      <c r="B3027" s="61" t="s">
        <v>315</v>
      </c>
      <c r="C3027" s="61" t="s">
        <v>35</v>
      </c>
      <c r="D3027" s="62">
        <f t="shared" si="94"/>
        <v>170.63964000000001</v>
      </c>
      <c r="E3027" s="62"/>
      <c r="F3027" s="62">
        <v>165.79164</v>
      </c>
      <c r="G3027" s="62">
        <v>4.8479999999999999</v>
      </c>
    </row>
    <row r="3028" spans="1:7" s="60" customFormat="1" ht="15.75" hidden="1" thickBot="1" x14ac:dyDescent="0.3">
      <c r="A3028" s="49" t="str">
        <f t="shared" si="95"/>
        <v>A</v>
      </c>
      <c r="B3028" s="57" t="s">
        <v>1541</v>
      </c>
      <c r="C3028" s="58" t="s">
        <v>1542</v>
      </c>
      <c r="D3028" s="59">
        <f t="shared" si="94"/>
        <v>236.69062</v>
      </c>
      <c r="E3028" s="59"/>
      <c r="F3028" s="59">
        <v>236.69062</v>
      </c>
      <c r="G3028" s="59">
        <v>0</v>
      </c>
    </row>
    <row r="3029" spans="1:7" s="60" customFormat="1" ht="16.5" hidden="1" customHeight="1" thickTop="1" x14ac:dyDescent="0.25">
      <c r="A3029" s="49" t="str">
        <f t="shared" si="95"/>
        <v>A</v>
      </c>
      <c r="B3029" s="61" t="s">
        <v>315</v>
      </c>
      <c r="C3029" s="61" t="s">
        <v>18</v>
      </c>
      <c r="D3029" s="62">
        <f t="shared" si="94"/>
        <v>224.18462</v>
      </c>
      <c r="E3029" s="62"/>
      <c r="F3029" s="62">
        <v>224.18462</v>
      </c>
      <c r="G3029" s="62">
        <v>0</v>
      </c>
    </row>
    <row r="3030" spans="1:7" s="60" customFormat="1" ht="16.5" hidden="1" customHeight="1" x14ac:dyDescent="0.25">
      <c r="A3030" s="49" t="str">
        <f t="shared" si="95"/>
        <v>A</v>
      </c>
      <c r="B3030" s="63" t="s">
        <v>315</v>
      </c>
      <c r="C3030" s="63" t="s">
        <v>20</v>
      </c>
      <c r="D3030" s="64">
        <f t="shared" si="94"/>
        <v>224.18462</v>
      </c>
      <c r="E3030" s="64"/>
      <c r="F3030" s="64">
        <v>224.18462</v>
      </c>
      <c r="G3030" s="64">
        <v>0</v>
      </c>
    </row>
    <row r="3031" spans="1:7" s="60" customFormat="1" ht="16.5" hidden="1" customHeight="1" x14ac:dyDescent="0.25">
      <c r="A3031" s="49" t="str">
        <f t="shared" si="95"/>
        <v>A</v>
      </c>
      <c r="B3031" s="61" t="s">
        <v>315</v>
      </c>
      <c r="C3031" s="61" t="s">
        <v>35</v>
      </c>
      <c r="D3031" s="62">
        <f t="shared" si="94"/>
        <v>12.506</v>
      </c>
      <c r="E3031" s="62"/>
      <c r="F3031" s="62">
        <v>12.506</v>
      </c>
      <c r="G3031" s="62">
        <v>0</v>
      </c>
    </row>
    <row r="3032" spans="1:7" s="60" customFormat="1" ht="26.25" hidden="1" thickBot="1" x14ac:dyDescent="0.3">
      <c r="A3032" s="49" t="str">
        <f t="shared" si="95"/>
        <v>A</v>
      </c>
      <c r="B3032" s="57" t="s">
        <v>1543</v>
      </c>
      <c r="C3032" s="58" t="s">
        <v>1544</v>
      </c>
      <c r="D3032" s="59">
        <f t="shared" si="94"/>
        <v>2672.9586899999999</v>
      </c>
      <c r="E3032" s="59"/>
      <c r="F3032" s="59">
        <v>2672.9586899999999</v>
      </c>
      <c r="G3032" s="59">
        <v>0</v>
      </c>
    </row>
    <row r="3033" spans="1:7" s="60" customFormat="1" ht="16.5" hidden="1" customHeight="1" thickTop="1" x14ac:dyDescent="0.25">
      <c r="A3033" s="49" t="str">
        <f t="shared" si="95"/>
        <v>A</v>
      </c>
      <c r="B3033" s="61" t="s">
        <v>315</v>
      </c>
      <c r="C3033" s="61" t="s">
        <v>18</v>
      </c>
      <c r="D3033" s="62">
        <f t="shared" si="94"/>
        <v>188.82474999999999</v>
      </c>
      <c r="E3033" s="62"/>
      <c r="F3033" s="62">
        <v>188.82474999999999</v>
      </c>
      <c r="G3033" s="62">
        <v>0</v>
      </c>
    </row>
    <row r="3034" spans="1:7" s="60" customFormat="1" ht="16.5" hidden="1" customHeight="1" x14ac:dyDescent="0.25">
      <c r="A3034" s="49" t="str">
        <f t="shared" si="95"/>
        <v>A</v>
      </c>
      <c r="B3034" s="63" t="s">
        <v>315</v>
      </c>
      <c r="C3034" s="63" t="s">
        <v>20</v>
      </c>
      <c r="D3034" s="64">
        <f t="shared" si="94"/>
        <v>188.82474999999999</v>
      </c>
      <c r="E3034" s="64"/>
      <c r="F3034" s="64">
        <v>188.82474999999999</v>
      </c>
      <c r="G3034" s="64">
        <v>0</v>
      </c>
    </row>
    <row r="3035" spans="1:7" s="60" customFormat="1" ht="16.5" hidden="1" customHeight="1" x14ac:dyDescent="0.25">
      <c r="A3035" s="49" t="str">
        <f t="shared" si="95"/>
        <v>A</v>
      </c>
      <c r="B3035" s="61" t="s">
        <v>315</v>
      </c>
      <c r="C3035" s="61" t="s">
        <v>35</v>
      </c>
      <c r="D3035" s="62">
        <f t="shared" si="94"/>
        <v>2484.1339400000002</v>
      </c>
      <c r="E3035" s="62"/>
      <c r="F3035" s="62">
        <v>2484.1339400000002</v>
      </c>
      <c r="G3035" s="62">
        <v>0</v>
      </c>
    </row>
    <row r="3036" spans="1:7" s="60" customFormat="1" ht="15.75" hidden="1" thickBot="1" x14ac:dyDescent="0.3">
      <c r="A3036" s="49" t="str">
        <f t="shared" si="95"/>
        <v>A</v>
      </c>
      <c r="B3036" s="57" t="s">
        <v>1545</v>
      </c>
      <c r="C3036" s="58" t="s">
        <v>1546</v>
      </c>
      <c r="D3036" s="59">
        <f t="shared" si="94"/>
        <v>1480.9697000000001</v>
      </c>
      <c r="E3036" s="59"/>
      <c r="F3036" s="59">
        <v>1480.9697000000001</v>
      </c>
      <c r="G3036" s="59">
        <v>0</v>
      </c>
    </row>
    <row r="3037" spans="1:7" s="60" customFormat="1" ht="16.5" hidden="1" customHeight="1" thickTop="1" x14ac:dyDescent="0.25">
      <c r="A3037" s="49" t="str">
        <f t="shared" si="95"/>
        <v>A</v>
      </c>
      <c r="B3037" s="61" t="s">
        <v>315</v>
      </c>
      <c r="C3037" s="61" t="s">
        <v>18</v>
      </c>
      <c r="D3037" s="62">
        <f t="shared" si="94"/>
        <v>786.14105999999992</v>
      </c>
      <c r="E3037" s="62"/>
      <c r="F3037" s="62">
        <v>786.14105999999992</v>
      </c>
      <c r="G3037" s="62">
        <v>0</v>
      </c>
    </row>
    <row r="3038" spans="1:7" s="60" customFormat="1" ht="16.5" hidden="1" customHeight="1" x14ac:dyDescent="0.25">
      <c r="A3038" s="49" t="str">
        <f t="shared" si="95"/>
        <v>A</v>
      </c>
      <c r="B3038" s="63" t="s">
        <v>315</v>
      </c>
      <c r="C3038" s="63" t="s">
        <v>19</v>
      </c>
      <c r="D3038" s="64">
        <f t="shared" si="94"/>
        <v>580.37581</v>
      </c>
      <c r="E3038" s="64"/>
      <c r="F3038" s="64">
        <v>580.37581</v>
      </c>
      <c r="G3038" s="64">
        <v>0</v>
      </c>
    </row>
    <row r="3039" spans="1:7" s="60" customFormat="1" ht="16.5" hidden="1" customHeight="1" x14ac:dyDescent="0.25">
      <c r="A3039" s="49" t="str">
        <f t="shared" si="95"/>
        <v>A</v>
      </c>
      <c r="B3039" s="63" t="s">
        <v>315</v>
      </c>
      <c r="C3039" s="63" t="s">
        <v>20</v>
      </c>
      <c r="D3039" s="64">
        <f t="shared" si="94"/>
        <v>205.76524999999995</v>
      </c>
      <c r="E3039" s="64"/>
      <c r="F3039" s="64">
        <v>205.76524999999995</v>
      </c>
      <c r="G3039" s="64">
        <v>0</v>
      </c>
    </row>
    <row r="3040" spans="1:7" s="60" customFormat="1" ht="16.5" hidden="1" customHeight="1" x14ac:dyDescent="0.25">
      <c r="A3040" s="49" t="str">
        <f t="shared" si="95"/>
        <v>A</v>
      </c>
      <c r="B3040" s="61" t="s">
        <v>315</v>
      </c>
      <c r="C3040" s="61" t="s">
        <v>35</v>
      </c>
      <c r="D3040" s="62">
        <f t="shared" si="94"/>
        <v>694.82864000000006</v>
      </c>
      <c r="E3040" s="62"/>
      <c r="F3040" s="62">
        <v>694.82864000000006</v>
      </c>
      <c r="G3040" s="62">
        <v>0</v>
      </c>
    </row>
    <row r="3041" spans="1:7" s="60" customFormat="1" ht="39" hidden="1" thickBot="1" x14ac:dyDescent="0.3">
      <c r="A3041" s="49" t="str">
        <f t="shared" si="95"/>
        <v>A</v>
      </c>
      <c r="B3041" s="57" t="s">
        <v>1547</v>
      </c>
      <c r="C3041" s="58" t="s">
        <v>1548</v>
      </c>
      <c r="D3041" s="59">
        <f t="shared" si="94"/>
        <v>1029.16472</v>
      </c>
      <c r="E3041" s="59"/>
      <c r="F3041" s="59">
        <v>1029.16472</v>
      </c>
      <c r="G3041" s="59">
        <v>0</v>
      </c>
    </row>
    <row r="3042" spans="1:7" s="60" customFormat="1" ht="16.5" hidden="1" customHeight="1" thickTop="1" x14ac:dyDescent="0.25">
      <c r="A3042" s="49" t="str">
        <f t="shared" si="95"/>
        <v>A</v>
      </c>
      <c r="B3042" s="61" t="s">
        <v>315</v>
      </c>
      <c r="C3042" s="61" t="s">
        <v>18</v>
      </c>
      <c r="D3042" s="62">
        <f t="shared" si="94"/>
        <v>1010.79107</v>
      </c>
      <c r="E3042" s="62"/>
      <c r="F3042" s="62">
        <v>1010.79107</v>
      </c>
      <c r="G3042" s="62">
        <v>0</v>
      </c>
    </row>
    <row r="3043" spans="1:7" s="60" customFormat="1" ht="16.5" hidden="1" customHeight="1" x14ac:dyDescent="0.25">
      <c r="A3043" s="49" t="str">
        <f t="shared" si="95"/>
        <v>A</v>
      </c>
      <c r="B3043" s="63" t="s">
        <v>315</v>
      </c>
      <c r="C3043" s="63" t="s">
        <v>20</v>
      </c>
      <c r="D3043" s="64">
        <f t="shared" si="94"/>
        <v>1.4754800000000001</v>
      </c>
      <c r="E3043" s="64"/>
      <c r="F3043" s="64">
        <v>1.4754800000000001</v>
      </c>
      <c r="G3043" s="64">
        <v>0</v>
      </c>
    </row>
    <row r="3044" spans="1:7" s="60" customFormat="1" ht="16.5" hidden="1" customHeight="1" x14ac:dyDescent="0.25">
      <c r="A3044" s="49" t="str">
        <f t="shared" si="95"/>
        <v>A</v>
      </c>
      <c r="B3044" s="63" t="s">
        <v>315</v>
      </c>
      <c r="C3044" s="63" t="s">
        <v>34</v>
      </c>
      <c r="D3044" s="64">
        <f t="shared" si="94"/>
        <v>1009.3155899999999</v>
      </c>
      <c r="E3044" s="64"/>
      <c r="F3044" s="64">
        <v>1009.3155899999999</v>
      </c>
      <c r="G3044" s="64">
        <v>0</v>
      </c>
    </row>
    <row r="3045" spans="1:7" s="60" customFormat="1" ht="16.5" hidden="1" customHeight="1" x14ac:dyDescent="0.25">
      <c r="A3045" s="49" t="str">
        <f t="shared" si="95"/>
        <v>A</v>
      </c>
      <c r="B3045" s="61" t="s">
        <v>315</v>
      </c>
      <c r="C3045" s="61" t="s">
        <v>35</v>
      </c>
      <c r="D3045" s="62">
        <f t="shared" si="94"/>
        <v>18.373650000000001</v>
      </c>
      <c r="E3045" s="62"/>
      <c r="F3045" s="62">
        <v>18.373650000000001</v>
      </c>
      <c r="G3045" s="62">
        <v>0</v>
      </c>
    </row>
    <row r="3046" spans="1:7" ht="15.75" thickBot="1" x14ac:dyDescent="0.3">
      <c r="A3046" s="49" t="str">
        <f t="shared" si="95"/>
        <v>A</v>
      </c>
      <c r="B3046" s="50" t="s">
        <v>1549</v>
      </c>
      <c r="C3046" s="51" t="s">
        <v>1550</v>
      </c>
      <c r="D3046" s="52">
        <f t="shared" si="94"/>
        <v>21130.340899999999</v>
      </c>
      <c r="E3046" s="52"/>
      <c r="F3046" s="52">
        <v>6754.0902699999997</v>
      </c>
      <c r="G3046" s="52">
        <v>14376.25063</v>
      </c>
    </row>
    <row r="3047" spans="1:7" ht="16.5" customHeight="1" thickTop="1" x14ac:dyDescent="0.25">
      <c r="A3047" s="49" t="str">
        <f t="shared" si="95"/>
        <v>A</v>
      </c>
      <c r="B3047" s="53" t="s">
        <v>315</v>
      </c>
      <c r="C3047" s="53" t="s">
        <v>18</v>
      </c>
      <c r="D3047" s="54">
        <f t="shared" si="94"/>
        <v>19445.723900000001</v>
      </c>
      <c r="E3047" s="54"/>
      <c r="F3047" s="54">
        <v>5709.2680499999988</v>
      </c>
      <c r="G3047" s="54">
        <v>13736.455850000002</v>
      </c>
    </row>
    <row r="3048" spans="1:7" ht="16.5" customHeight="1" x14ac:dyDescent="0.25">
      <c r="A3048" s="49" t="str">
        <f t="shared" si="95"/>
        <v>A</v>
      </c>
      <c r="B3048" s="55" t="s">
        <v>315</v>
      </c>
      <c r="C3048" s="55" t="s">
        <v>19</v>
      </c>
      <c r="D3048" s="56">
        <f t="shared" si="94"/>
        <v>4918.0065599999998</v>
      </c>
      <c r="E3048" s="56"/>
      <c r="F3048" s="56">
        <v>2905.1111800000003</v>
      </c>
      <c r="G3048" s="56">
        <v>2012.8953799999999</v>
      </c>
    </row>
    <row r="3049" spans="1:7" ht="16.5" customHeight="1" x14ac:dyDescent="0.25">
      <c r="A3049" s="49" t="str">
        <f t="shared" si="95"/>
        <v>A</v>
      </c>
      <c r="B3049" s="55" t="s">
        <v>315</v>
      </c>
      <c r="C3049" s="55" t="s">
        <v>20</v>
      </c>
      <c r="D3049" s="56">
        <f t="shared" si="94"/>
        <v>9554.4283399999986</v>
      </c>
      <c r="E3049" s="56"/>
      <c r="F3049" s="56">
        <v>2477.4143100000001</v>
      </c>
      <c r="G3049" s="56">
        <v>7077.0140299999994</v>
      </c>
    </row>
    <row r="3050" spans="1:7" ht="16.5" customHeight="1" x14ac:dyDescent="0.25">
      <c r="A3050" s="49" t="str">
        <f t="shared" si="95"/>
        <v>A</v>
      </c>
      <c r="B3050" s="55" t="s">
        <v>315</v>
      </c>
      <c r="C3050" s="55" t="s">
        <v>3</v>
      </c>
      <c r="D3050" s="56">
        <f t="shared" si="94"/>
        <v>1796.03999</v>
      </c>
      <c r="E3050" s="56"/>
      <c r="F3050" s="56">
        <v>146.03999000000002</v>
      </c>
      <c r="G3050" s="56">
        <v>1650</v>
      </c>
    </row>
    <row r="3051" spans="1:7" ht="16.5" customHeight="1" x14ac:dyDescent="0.25">
      <c r="A3051" s="49" t="str">
        <f t="shared" si="95"/>
        <v>A</v>
      </c>
      <c r="B3051" s="55" t="s">
        <v>315</v>
      </c>
      <c r="C3051" s="55" t="s">
        <v>33</v>
      </c>
      <c r="D3051" s="56">
        <f t="shared" si="94"/>
        <v>54.554499999999997</v>
      </c>
      <c r="E3051" s="56"/>
      <c r="F3051" s="56">
        <v>54.554499999999997</v>
      </c>
      <c r="G3051" s="56">
        <v>0</v>
      </c>
    </row>
    <row r="3052" spans="1:7" ht="16.5" customHeight="1" x14ac:dyDescent="0.25">
      <c r="A3052" s="49" t="str">
        <f t="shared" si="95"/>
        <v>A</v>
      </c>
      <c r="B3052" s="55" t="s">
        <v>315</v>
      </c>
      <c r="C3052" s="55" t="s">
        <v>34</v>
      </c>
      <c r="D3052" s="56">
        <f t="shared" si="94"/>
        <v>3122.6945100000003</v>
      </c>
      <c r="E3052" s="56"/>
      <c r="F3052" s="56">
        <v>126.14807</v>
      </c>
      <c r="G3052" s="56">
        <v>2996.5464400000001</v>
      </c>
    </row>
    <row r="3053" spans="1:7" ht="16.5" customHeight="1" x14ac:dyDescent="0.25">
      <c r="A3053" s="49" t="str">
        <f t="shared" si="95"/>
        <v>A</v>
      </c>
      <c r="B3053" s="53" t="s">
        <v>315</v>
      </c>
      <c r="C3053" s="53" t="s">
        <v>35</v>
      </c>
      <c r="D3053" s="54">
        <f t="shared" si="94"/>
        <v>1684.6170000000002</v>
      </c>
      <c r="E3053" s="54"/>
      <c r="F3053" s="54">
        <v>1044.82222</v>
      </c>
      <c r="G3053" s="54">
        <v>639.79478000000006</v>
      </c>
    </row>
    <row r="3054" spans="1:7" s="60" customFormat="1" ht="15.75" hidden="1" thickBot="1" x14ac:dyDescent="0.3">
      <c r="A3054" s="49" t="str">
        <f t="shared" si="95"/>
        <v>A</v>
      </c>
      <c r="B3054" s="57" t="s">
        <v>1551</v>
      </c>
      <c r="C3054" s="58" t="s">
        <v>1552</v>
      </c>
      <c r="D3054" s="59">
        <f t="shared" si="94"/>
        <v>10411.070209999998</v>
      </c>
      <c r="E3054" s="59"/>
      <c r="F3054" s="59">
        <v>4912.1901099999995</v>
      </c>
      <c r="G3054" s="59">
        <v>5498.8800999999994</v>
      </c>
    </row>
    <row r="3055" spans="1:7" s="60" customFormat="1" ht="16.5" hidden="1" customHeight="1" thickTop="1" x14ac:dyDescent="0.25">
      <c r="A3055" s="49" t="str">
        <f t="shared" si="95"/>
        <v>A</v>
      </c>
      <c r="B3055" s="61" t="s">
        <v>315</v>
      </c>
      <c r="C3055" s="61" t="s">
        <v>18</v>
      </c>
      <c r="D3055" s="62">
        <f t="shared" si="94"/>
        <v>10312.222229999999</v>
      </c>
      <c r="E3055" s="62"/>
      <c r="F3055" s="62">
        <v>4821.33691</v>
      </c>
      <c r="G3055" s="62">
        <v>5490.8853199999994</v>
      </c>
    </row>
    <row r="3056" spans="1:7" s="60" customFormat="1" ht="16.5" hidden="1" customHeight="1" x14ac:dyDescent="0.25">
      <c r="A3056" s="49" t="str">
        <f t="shared" si="95"/>
        <v>A</v>
      </c>
      <c r="B3056" s="63" t="s">
        <v>315</v>
      </c>
      <c r="C3056" s="63" t="s">
        <v>19</v>
      </c>
      <c r="D3056" s="64">
        <f t="shared" si="94"/>
        <v>4892.77502</v>
      </c>
      <c r="E3056" s="64"/>
      <c r="F3056" s="64">
        <v>2879.8796400000001</v>
      </c>
      <c r="G3056" s="64">
        <v>2012.8953799999999</v>
      </c>
    </row>
    <row r="3057" spans="1:7" s="60" customFormat="1" ht="16.5" hidden="1" customHeight="1" x14ac:dyDescent="0.25">
      <c r="A3057" s="49" t="str">
        <f t="shared" si="95"/>
        <v>A</v>
      </c>
      <c r="B3057" s="63" t="s">
        <v>315</v>
      </c>
      <c r="C3057" s="63" t="s">
        <v>20</v>
      </c>
      <c r="D3057" s="64">
        <f t="shared" si="94"/>
        <v>2097.0238899999999</v>
      </c>
      <c r="E3057" s="64"/>
      <c r="F3057" s="64">
        <v>1760.7547</v>
      </c>
      <c r="G3057" s="64">
        <v>336.26918999999998</v>
      </c>
    </row>
    <row r="3058" spans="1:7" s="60" customFormat="1" ht="16.5" hidden="1" customHeight="1" x14ac:dyDescent="0.25">
      <c r="A3058" s="49" t="str">
        <f t="shared" si="95"/>
        <v>A</v>
      </c>
      <c r="B3058" s="63" t="s">
        <v>315</v>
      </c>
      <c r="C3058" s="63" t="s">
        <v>3</v>
      </c>
      <c r="D3058" s="64">
        <f t="shared" si="94"/>
        <v>1650</v>
      </c>
      <c r="E3058" s="64"/>
      <c r="F3058" s="64">
        <v>0</v>
      </c>
      <c r="G3058" s="64">
        <v>1650</v>
      </c>
    </row>
    <row r="3059" spans="1:7" s="60" customFormat="1" ht="16.5" hidden="1" customHeight="1" x14ac:dyDescent="0.25">
      <c r="A3059" s="49" t="str">
        <f t="shared" si="95"/>
        <v>A</v>
      </c>
      <c r="B3059" s="63" t="s">
        <v>315</v>
      </c>
      <c r="C3059" s="63" t="s">
        <v>33</v>
      </c>
      <c r="D3059" s="64">
        <f t="shared" si="94"/>
        <v>54.554499999999997</v>
      </c>
      <c r="E3059" s="64"/>
      <c r="F3059" s="64">
        <v>54.554499999999997</v>
      </c>
      <c r="G3059" s="64">
        <v>0</v>
      </c>
    </row>
    <row r="3060" spans="1:7" s="60" customFormat="1" ht="16.5" hidden="1" customHeight="1" x14ac:dyDescent="0.25">
      <c r="A3060" s="49" t="str">
        <f t="shared" si="95"/>
        <v>A</v>
      </c>
      <c r="B3060" s="63" t="s">
        <v>315</v>
      </c>
      <c r="C3060" s="63" t="s">
        <v>34</v>
      </c>
      <c r="D3060" s="64">
        <f t="shared" si="94"/>
        <v>1617.8688199999999</v>
      </c>
      <c r="E3060" s="64"/>
      <c r="F3060" s="64">
        <v>126.14807</v>
      </c>
      <c r="G3060" s="64">
        <v>1491.72075</v>
      </c>
    </row>
    <row r="3061" spans="1:7" s="60" customFormat="1" ht="16.5" hidden="1" customHeight="1" x14ac:dyDescent="0.25">
      <c r="A3061" s="49" t="str">
        <f t="shared" si="95"/>
        <v>A</v>
      </c>
      <c r="B3061" s="61" t="s">
        <v>315</v>
      </c>
      <c r="C3061" s="61" t="s">
        <v>35</v>
      </c>
      <c r="D3061" s="62">
        <f t="shared" si="94"/>
        <v>98.847980000000007</v>
      </c>
      <c r="E3061" s="62"/>
      <c r="F3061" s="62">
        <v>90.853200000000001</v>
      </c>
      <c r="G3061" s="62">
        <v>7.9947799999999996</v>
      </c>
    </row>
    <row r="3062" spans="1:7" s="60" customFormat="1" ht="15.75" hidden="1" thickBot="1" x14ac:dyDescent="0.3">
      <c r="A3062" s="49" t="str">
        <f t="shared" si="95"/>
        <v>A</v>
      </c>
      <c r="B3062" s="57" t="s">
        <v>1553</v>
      </c>
      <c r="C3062" s="58" t="s">
        <v>1554</v>
      </c>
      <c r="D3062" s="59">
        <f t="shared" si="94"/>
        <v>1537.9529900000002</v>
      </c>
      <c r="E3062" s="59"/>
      <c r="F3062" s="59">
        <v>1003.2031500000002</v>
      </c>
      <c r="G3062" s="59">
        <v>534.74983999999995</v>
      </c>
    </row>
    <row r="3063" spans="1:7" s="60" customFormat="1" ht="16.5" hidden="1" customHeight="1" thickTop="1" x14ac:dyDescent="0.25">
      <c r="A3063" s="49" t="str">
        <f t="shared" si="95"/>
        <v>A</v>
      </c>
      <c r="B3063" s="61" t="s">
        <v>315</v>
      </c>
      <c r="C3063" s="61" t="s">
        <v>18</v>
      </c>
      <c r="D3063" s="62">
        <f t="shared" si="94"/>
        <v>826.66598999999997</v>
      </c>
      <c r="E3063" s="62"/>
      <c r="F3063" s="62">
        <v>291.91615000000002</v>
      </c>
      <c r="G3063" s="62">
        <v>534.74983999999995</v>
      </c>
    </row>
    <row r="3064" spans="1:7" s="60" customFormat="1" ht="16.5" hidden="1" customHeight="1" x14ac:dyDescent="0.25">
      <c r="A3064" s="49" t="str">
        <f t="shared" si="95"/>
        <v>A</v>
      </c>
      <c r="B3064" s="63" t="s">
        <v>315</v>
      </c>
      <c r="C3064" s="63" t="s">
        <v>20</v>
      </c>
      <c r="D3064" s="64">
        <f t="shared" si="94"/>
        <v>826.66598999999997</v>
      </c>
      <c r="E3064" s="64"/>
      <c r="F3064" s="64">
        <v>291.91615000000002</v>
      </c>
      <c r="G3064" s="64">
        <v>534.74983999999995</v>
      </c>
    </row>
    <row r="3065" spans="1:7" s="60" customFormat="1" ht="16.5" hidden="1" customHeight="1" x14ac:dyDescent="0.25">
      <c r="A3065" s="49" t="str">
        <f t="shared" si="95"/>
        <v>A</v>
      </c>
      <c r="B3065" s="61" t="s">
        <v>315</v>
      </c>
      <c r="C3065" s="61" t="s">
        <v>35</v>
      </c>
      <c r="D3065" s="62">
        <f t="shared" si="94"/>
        <v>711.28700000000003</v>
      </c>
      <c r="E3065" s="62"/>
      <c r="F3065" s="62">
        <v>711.28700000000003</v>
      </c>
      <c r="G3065" s="62">
        <v>0</v>
      </c>
    </row>
    <row r="3066" spans="1:7" s="60" customFormat="1" ht="15.75" hidden="1" thickBot="1" x14ac:dyDescent="0.3">
      <c r="A3066" s="49" t="str">
        <f t="shared" si="95"/>
        <v>A</v>
      </c>
      <c r="B3066" s="57" t="s">
        <v>1555</v>
      </c>
      <c r="C3066" s="58" t="s">
        <v>1556</v>
      </c>
      <c r="D3066" s="59">
        <f t="shared" si="94"/>
        <v>8929.4198100000012</v>
      </c>
      <c r="E3066" s="59"/>
      <c r="F3066" s="59">
        <v>607.27412000000015</v>
      </c>
      <c r="G3066" s="59">
        <v>8322.1456900000012</v>
      </c>
    </row>
    <row r="3067" spans="1:7" s="60" customFormat="1" ht="16.5" hidden="1" customHeight="1" thickTop="1" x14ac:dyDescent="0.25">
      <c r="A3067" s="49" t="str">
        <f t="shared" si="95"/>
        <v>A</v>
      </c>
      <c r="B3067" s="61" t="s">
        <v>315</v>
      </c>
      <c r="C3067" s="61" t="s">
        <v>18</v>
      </c>
      <c r="D3067" s="62">
        <f t="shared" si="94"/>
        <v>8054.9377900000009</v>
      </c>
      <c r="E3067" s="62"/>
      <c r="F3067" s="62">
        <v>364.59210000000002</v>
      </c>
      <c r="G3067" s="62">
        <v>7690.345690000001</v>
      </c>
    </row>
    <row r="3068" spans="1:7" s="60" customFormat="1" ht="16.5" hidden="1" customHeight="1" x14ac:dyDescent="0.25">
      <c r="A3068" s="49" t="str">
        <f t="shared" si="95"/>
        <v>A</v>
      </c>
      <c r="B3068" s="63" t="s">
        <v>315</v>
      </c>
      <c r="C3068" s="63" t="s">
        <v>19</v>
      </c>
      <c r="D3068" s="64">
        <f t="shared" si="94"/>
        <v>25.231540000000003</v>
      </c>
      <c r="E3068" s="64"/>
      <c r="F3068" s="64">
        <v>25.231540000000003</v>
      </c>
      <c r="G3068" s="64">
        <v>0</v>
      </c>
    </row>
    <row r="3069" spans="1:7" s="60" customFormat="1" ht="16.5" hidden="1" customHeight="1" x14ac:dyDescent="0.25">
      <c r="A3069" s="49" t="str">
        <f t="shared" si="95"/>
        <v>A</v>
      </c>
      <c r="B3069" s="63" t="s">
        <v>315</v>
      </c>
      <c r="C3069" s="63" t="s">
        <v>20</v>
      </c>
      <c r="D3069" s="64">
        <f t="shared" si="94"/>
        <v>6386.67346</v>
      </c>
      <c r="E3069" s="64"/>
      <c r="F3069" s="64">
        <v>201.15346</v>
      </c>
      <c r="G3069" s="64">
        <v>6185.52</v>
      </c>
    </row>
    <row r="3070" spans="1:7" s="60" customFormat="1" ht="16.5" hidden="1" customHeight="1" x14ac:dyDescent="0.25">
      <c r="A3070" s="49" t="str">
        <f t="shared" si="95"/>
        <v>A</v>
      </c>
      <c r="B3070" s="63" t="s">
        <v>315</v>
      </c>
      <c r="C3070" s="63" t="s">
        <v>3</v>
      </c>
      <c r="D3070" s="64">
        <f t="shared" si="94"/>
        <v>138.2071</v>
      </c>
      <c r="E3070" s="64"/>
      <c r="F3070" s="64">
        <v>138.2071</v>
      </c>
      <c r="G3070" s="64">
        <v>0</v>
      </c>
    </row>
    <row r="3071" spans="1:7" s="60" customFormat="1" ht="16.5" hidden="1" customHeight="1" x14ac:dyDescent="0.25">
      <c r="A3071" s="49" t="str">
        <f t="shared" si="95"/>
        <v>A</v>
      </c>
      <c r="B3071" s="63" t="s">
        <v>315</v>
      </c>
      <c r="C3071" s="63" t="s">
        <v>34</v>
      </c>
      <c r="D3071" s="64">
        <f t="shared" si="94"/>
        <v>1504.8256899999999</v>
      </c>
      <c r="E3071" s="64"/>
      <c r="F3071" s="64">
        <v>0</v>
      </c>
      <c r="G3071" s="64">
        <v>1504.8256899999999</v>
      </c>
    </row>
    <row r="3072" spans="1:7" s="60" customFormat="1" ht="16.5" hidden="1" customHeight="1" x14ac:dyDescent="0.25">
      <c r="A3072" s="49" t="str">
        <f t="shared" si="95"/>
        <v>A</v>
      </c>
      <c r="B3072" s="61" t="s">
        <v>315</v>
      </c>
      <c r="C3072" s="61" t="s">
        <v>35</v>
      </c>
      <c r="D3072" s="62">
        <f t="shared" si="94"/>
        <v>874.48201999999992</v>
      </c>
      <c r="E3072" s="62"/>
      <c r="F3072" s="62">
        <v>242.68201999999999</v>
      </c>
      <c r="G3072" s="62">
        <v>631.79999999999995</v>
      </c>
    </row>
    <row r="3073" spans="1:7" s="60" customFormat="1" ht="15.75" hidden="1" thickBot="1" x14ac:dyDescent="0.3">
      <c r="A3073" s="49" t="str">
        <f t="shared" si="95"/>
        <v>A</v>
      </c>
      <c r="B3073" s="57" t="s">
        <v>1557</v>
      </c>
      <c r="C3073" s="58" t="s">
        <v>1558</v>
      </c>
      <c r="D3073" s="59">
        <f t="shared" si="94"/>
        <v>251.89789000000002</v>
      </c>
      <c r="E3073" s="59"/>
      <c r="F3073" s="59">
        <v>231.42289000000002</v>
      </c>
      <c r="G3073" s="59">
        <v>20.475000000000001</v>
      </c>
    </row>
    <row r="3074" spans="1:7" s="60" customFormat="1" ht="16.5" hidden="1" customHeight="1" thickTop="1" x14ac:dyDescent="0.25">
      <c r="A3074" s="49" t="str">
        <f t="shared" si="95"/>
        <v>A</v>
      </c>
      <c r="B3074" s="61" t="s">
        <v>315</v>
      </c>
      <c r="C3074" s="61" t="s">
        <v>18</v>
      </c>
      <c r="D3074" s="62">
        <f t="shared" si="94"/>
        <v>251.89789000000002</v>
      </c>
      <c r="E3074" s="62"/>
      <c r="F3074" s="62">
        <v>231.42289000000002</v>
      </c>
      <c r="G3074" s="62">
        <v>20.475000000000001</v>
      </c>
    </row>
    <row r="3075" spans="1:7" s="60" customFormat="1" ht="16.5" hidden="1" customHeight="1" x14ac:dyDescent="0.25">
      <c r="A3075" s="49" t="str">
        <f t="shared" si="95"/>
        <v>A</v>
      </c>
      <c r="B3075" s="63" t="s">
        <v>315</v>
      </c>
      <c r="C3075" s="63" t="s">
        <v>20</v>
      </c>
      <c r="D3075" s="64">
        <f t="shared" ref="D3075:D3138" si="96">-E3075+F3075+G3075</f>
        <v>244.065</v>
      </c>
      <c r="E3075" s="64"/>
      <c r="F3075" s="64">
        <v>223.59</v>
      </c>
      <c r="G3075" s="64">
        <v>20.475000000000001</v>
      </c>
    </row>
    <row r="3076" spans="1:7" s="60" customFormat="1" ht="16.5" hidden="1" customHeight="1" x14ac:dyDescent="0.25">
      <c r="A3076" s="49" t="str">
        <f t="shared" ref="A3076:A3139" si="97">IF(OR(D3076&lt;&gt;0,),"A","B")</f>
        <v>A</v>
      </c>
      <c r="B3076" s="63" t="s">
        <v>315</v>
      </c>
      <c r="C3076" s="63" t="s">
        <v>3</v>
      </c>
      <c r="D3076" s="64">
        <f t="shared" si="96"/>
        <v>7.8328899999999999</v>
      </c>
      <c r="E3076" s="64"/>
      <c r="F3076" s="64">
        <v>7.8328899999999999</v>
      </c>
      <c r="G3076" s="64">
        <v>0</v>
      </c>
    </row>
    <row r="3077" spans="1:7" ht="26.25" thickBot="1" x14ac:dyDescent="0.3">
      <c r="A3077" s="49" t="str">
        <f t="shared" si="97"/>
        <v>A</v>
      </c>
      <c r="B3077" s="50" t="s">
        <v>1559</v>
      </c>
      <c r="C3077" s="51" t="s">
        <v>1560</v>
      </c>
      <c r="D3077" s="52">
        <f t="shared" si="96"/>
        <v>1417.3857199999998</v>
      </c>
      <c r="E3077" s="52"/>
      <c r="F3077" s="52">
        <v>802.34703999999999</v>
      </c>
      <c r="G3077" s="52">
        <v>615.03867999999989</v>
      </c>
    </row>
    <row r="3078" spans="1:7" ht="16.5" customHeight="1" thickTop="1" x14ac:dyDescent="0.25">
      <c r="A3078" s="49" t="str">
        <f t="shared" si="97"/>
        <v>A</v>
      </c>
      <c r="B3078" s="53" t="s">
        <v>315</v>
      </c>
      <c r="C3078" s="53" t="s">
        <v>18</v>
      </c>
      <c r="D3078" s="54">
        <f t="shared" si="96"/>
        <v>1371.41967</v>
      </c>
      <c r="E3078" s="54"/>
      <c r="F3078" s="54">
        <v>792.54704000000004</v>
      </c>
      <c r="G3078" s="54">
        <v>578.87262999999996</v>
      </c>
    </row>
    <row r="3079" spans="1:7" ht="16.5" customHeight="1" x14ac:dyDescent="0.25">
      <c r="A3079" s="49" t="str">
        <f t="shared" si="97"/>
        <v>A</v>
      </c>
      <c r="B3079" s="55" t="s">
        <v>315</v>
      </c>
      <c r="C3079" s="55" t="s">
        <v>19</v>
      </c>
      <c r="D3079" s="56">
        <f t="shared" si="96"/>
        <v>259.24045000000001</v>
      </c>
      <c r="E3079" s="56"/>
      <c r="F3079" s="56">
        <v>112.5</v>
      </c>
      <c r="G3079" s="56">
        <v>146.74045000000001</v>
      </c>
    </row>
    <row r="3080" spans="1:7" ht="16.5" customHeight="1" x14ac:dyDescent="0.25">
      <c r="A3080" s="49" t="str">
        <f t="shared" si="97"/>
        <v>A</v>
      </c>
      <c r="B3080" s="55" t="s">
        <v>315</v>
      </c>
      <c r="C3080" s="55" t="s">
        <v>20</v>
      </c>
      <c r="D3080" s="56">
        <f t="shared" si="96"/>
        <v>966.72975999999994</v>
      </c>
      <c r="E3080" s="56"/>
      <c r="F3080" s="56">
        <v>610.04704000000004</v>
      </c>
      <c r="G3080" s="56">
        <v>356.68271999999996</v>
      </c>
    </row>
    <row r="3081" spans="1:7" ht="16.5" customHeight="1" x14ac:dyDescent="0.25">
      <c r="A3081" s="49" t="str">
        <f t="shared" si="97"/>
        <v>A</v>
      </c>
      <c r="B3081" s="55" t="s">
        <v>315</v>
      </c>
      <c r="C3081" s="55" t="s">
        <v>33</v>
      </c>
      <c r="D3081" s="56">
        <f t="shared" si="96"/>
        <v>4.2113600000000009</v>
      </c>
      <c r="E3081" s="56"/>
      <c r="F3081" s="56">
        <v>0</v>
      </c>
      <c r="G3081" s="56">
        <v>4.2113600000000009</v>
      </c>
    </row>
    <row r="3082" spans="1:7" ht="16.5" customHeight="1" x14ac:dyDescent="0.25">
      <c r="A3082" s="49" t="str">
        <f t="shared" si="97"/>
        <v>A</v>
      </c>
      <c r="B3082" s="55" t="s">
        <v>315</v>
      </c>
      <c r="C3082" s="55" t="s">
        <v>34</v>
      </c>
      <c r="D3082" s="56">
        <f t="shared" si="96"/>
        <v>141.2381</v>
      </c>
      <c r="E3082" s="56"/>
      <c r="F3082" s="56">
        <v>70</v>
      </c>
      <c r="G3082" s="56">
        <v>71.238100000000003</v>
      </c>
    </row>
    <row r="3083" spans="1:7" ht="16.5" customHeight="1" x14ac:dyDescent="0.25">
      <c r="A3083" s="49" t="str">
        <f t="shared" si="97"/>
        <v>A</v>
      </c>
      <c r="B3083" s="53" t="s">
        <v>315</v>
      </c>
      <c r="C3083" s="53" t="s">
        <v>35</v>
      </c>
      <c r="D3083" s="54">
        <f t="shared" si="96"/>
        <v>45.96605000000001</v>
      </c>
      <c r="E3083" s="54"/>
      <c r="F3083" s="54">
        <v>9.8000000000000007</v>
      </c>
      <c r="G3083" s="54">
        <v>36.166050000000006</v>
      </c>
    </row>
    <row r="3084" spans="1:7" s="60" customFormat="1" ht="26.25" hidden="1" thickBot="1" x14ac:dyDescent="0.3">
      <c r="A3084" s="49" t="str">
        <f t="shared" si="97"/>
        <v>A</v>
      </c>
      <c r="B3084" s="57" t="s">
        <v>1561</v>
      </c>
      <c r="C3084" s="58" t="s">
        <v>1560</v>
      </c>
      <c r="D3084" s="59">
        <f t="shared" si="96"/>
        <v>985.09875000000011</v>
      </c>
      <c r="E3084" s="59"/>
      <c r="F3084" s="59">
        <v>524.24205000000006</v>
      </c>
      <c r="G3084" s="59">
        <v>460.85669999999999</v>
      </c>
    </row>
    <row r="3085" spans="1:7" s="60" customFormat="1" ht="16.5" hidden="1" customHeight="1" thickTop="1" x14ac:dyDescent="0.25">
      <c r="A3085" s="49" t="str">
        <f t="shared" si="97"/>
        <v>A</v>
      </c>
      <c r="B3085" s="61" t="s">
        <v>315</v>
      </c>
      <c r="C3085" s="61" t="s">
        <v>18</v>
      </c>
      <c r="D3085" s="62">
        <f t="shared" si="96"/>
        <v>975.29874999999993</v>
      </c>
      <c r="E3085" s="62"/>
      <c r="F3085" s="62">
        <v>514.44204999999999</v>
      </c>
      <c r="G3085" s="62">
        <v>460.85669999999999</v>
      </c>
    </row>
    <row r="3086" spans="1:7" s="60" customFormat="1" ht="16.5" hidden="1" customHeight="1" x14ac:dyDescent="0.25">
      <c r="A3086" s="49" t="str">
        <f t="shared" si="97"/>
        <v>A</v>
      </c>
      <c r="B3086" s="63" t="s">
        <v>315</v>
      </c>
      <c r="C3086" s="63" t="s">
        <v>19</v>
      </c>
      <c r="D3086" s="64">
        <f t="shared" si="96"/>
        <v>259.24045000000001</v>
      </c>
      <c r="E3086" s="64"/>
      <c r="F3086" s="64">
        <v>112.5</v>
      </c>
      <c r="G3086" s="64">
        <v>146.74045000000001</v>
      </c>
    </row>
    <row r="3087" spans="1:7" s="60" customFormat="1" ht="16.5" hidden="1" customHeight="1" x14ac:dyDescent="0.25">
      <c r="A3087" s="49" t="str">
        <f t="shared" si="97"/>
        <v>A</v>
      </c>
      <c r="B3087" s="63" t="s">
        <v>315</v>
      </c>
      <c r="C3087" s="63" t="s">
        <v>20</v>
      </c>
      <c r="D3087" s="64">
        <f t="shared" si="96"/>
        <v>585.62020000000007</v>
      </c>
      <c r="E3087" s="64"/>
      <c r="F3087" s="64">
        <v>331.94205000000005</v>
      </c>
      <c r="G3087" s="64">
        <v>253.67814999999999</v>
      </c>
    </row>
    <row r="3088" spans="1:7" s="60" customFormat="1" ht="16.5" hidden="1" customHeight="1" x14ac:dyDescent="0.25">
      <c r="A3088" s="49" t="str">
        <f t="shared" si="97"/>
        <v>A</v>
      </c>
      <c r="B3088" s="63" t="s">
        <v>315</v>
      </c>
      <c r="C3088" s="63" t="s">
        <v>34</v>
      </c>
      <c r="D3088" s="64">
        <f t="shared" si="96"/>
        <v>130.43809999999999</v>
      </c>
      <c r="E3088" s="64"/>
      <c r="F3088" s="64">
        <v>70</v>
      </c>
      <c r="G3088" s="64">
        <v>60.438099999999999</v>
      </c>
    </row>
    <row r="3089" spans="1:7" s="60" customFormat="1" ht="16.5" hidden="1" customHeight="1" x14ac:dyDescent="0.25">
      <c r="A3089" s="49" t="str">
        <f t="shared" si="97"/>
        <v>A</v>
      </c>
      <c r="B3089" s="61" t="s">
        <v>315</v>
      </c>
      <c r="C3089" s="61" t="s">
        <v>35</v>
      </c>
      <c r="D3089" s="62">
        <f t="shared" si="96"/>
        <v>9.8000000000000007</v>
      </c>
      <c r="E3089" s="62"/>
      <c r="F3089" s="62">
        <v>9.8000000000000007</v>
      </c>
      <c r="G3089" s="62">
        <v>0</v>
      </c>
    </row>
    <row r="3090" spans="1:7" s="60" customFormat="1" ht="26.25" hidden="1" thickBot="1" x14ac:dyDescent="0.3">
      <c r="A3090" s="49" t="str">
        <f t="shared" si="97"/>
        <v>A</v>
      </c>
      <c r="B3090" s="57" t="s">
        <v>1562</v>
      </c>
      <c r="C3090" s="58" t="s">
        <v>1563</v>
      </c>
      <c r="D3090" s="59">
        <f t="shared" si="96"/>
        <v>432.28697</v>
      </c>
      <c r="E3090" s="59"/>
      <c r="F3090" s="59">
        <v>278.10498999999999</v>
      </c>
      <c r="G3090" s="59">
        <v>154.18197999999998</v>
      </c>
    </row>
    <row r="3091" spans="1:7" s="60" customFormat="1" ht="16.5" hidden="1" customHeight="1" thickTop="1" x14ac:dyDescent="0.25">
      <c r="A3091" s="49" t="str">
        <f t="shared" si="97"/>
        <v>A</v>
      </c>
      <c r="B3091" s="61" t="s">
        <v>315</v>
      </c>
      <c r="C3091" s="61" t="s">
        <v>18</v>
      </c>
      <c r="D3091" s="62">
        <f t="shared" si="96"/>
        <v>396.12092000000001</v>
      </c>
      <c r="E3091" s="62"/>
      <c r="F3091" s="62">
        <v>278.10498999999999</v>
      </c>
      <c r="G3091" s="62">
        <v>118.01593000000001</v>
      </c>
    </row>
    <row r="3092" spans="1:7" s="60" customFormat="1" ht="16.5" hidden="1" customHeight="1" x14ac:dyDescent="0.25">
      <c r="A3092" s="49" t="str">
        <f t="shared" si="97"/>
        <v>A</v>
      </c>
      <c r="B3092" s="63" t="s">
        <v>315</v>
      </c>
      <c r="C3092" s="63" t="s">
        <v>20</v>
      </c>
      <c r="D3092" s="64">
        <f t="shared" si="96"/>
        <v>381.10955999999999</v>
      </c>
      <c r="E3092" s="64"/>
      <c r="F3092" s="64">
        <v>278.10498999999999</v>
      </c>
      <c r="G3092" s="64">
        <v>103.00457</v>
      </c>
    </row>
    <row r="3093" spans="1:7" s="60" customFormat="1" ht="16.5" hidden="1" customHeight="1" x14ac:dyDescent="0.25">
      <c r="A3093" s="49" t="str">
        <f t="shared" si="97"/>
        <v>A</v>
      </c>
      <c r="B3093" s="63" t="s">
        <v>315</v>
      </c>
      <c r="C3093" s="63" t="s">
        <v>33</v>
      </c>
      <c r="D3093" s="64">
        <f t="shared" si="96"/>
        <v>4.2113600000000009</v>
      </c>
      <c r="E3093" s="64"/>
      <c r="F3093" s="64">
        <v>0</v>
      </c>
      <c r="G3093" s="64">
        <v>4.2113600000000009</v>
      </c>
    </row>
    <row r="3094" spans="1:7" s="60" customFormat="1" ht="16.5" hidden="1" customHeight="1" x14ac:dyDescent="0.25">
      <c r="A3094" s="49" t="str">
        <f t="shared" si="97"/>
        <v>A</v>
      </c>
      <c r="B3094" s="63" t="s">
        <v>315</v>
      </c>
      <c r="C3094" s="63" t="s">
        <v>34</v>
      </c>
      <c r="D3094" s="64">
        <f t="shared" si="96"/>
        <v>10.8</v>
      </c>
      <c r="E3094" s="64"/>
      <c r="F3094" s="64">
        <v>0</v>
      </c>
      <c r="G3094" s="64">
        <v>10.8</v>
      </c>
    </row>
    <row r="3095" spans="1:7" s="60" customFormat="1" ht="16.5" hidden="1" customHeight="1" x14ac:dyDescent="0.25">
      <c r="A3095" s="49" t="str">
        <f t="shared" si="97"/>
        <v>A</v>
      </c>
      <c r="B3095" s="61" t="s">
        <v>315</v>
      </c>
      <c r="C3095" s="61" t="s">
        <v>35</v>
      </c>
      <c r="D3095" s="62">
        <f t="shared" si="96"/>
        <v>36.166050000000006</v>
      </c>
      <c r="E3095" s="62"/>
      <c r="F3095" s="62">
        <v>0</v>
      </c>
      <c r="G3095" s="62">
        <v>36.166050000000006</v>
      </c>
    </row>
    <row r="3096" spans="1:7" ht="39" thickBot="1" x14ac:dyDescent="0.3">
      <c r="A3096" s="49" t="str">
        <f t="shared" si="97"/>
        <v>A</v>
      </c>
      <c r="B3096" s="50" t="s">
        <v>1564</v>
      </c>
      <c r="C3096" s="51" t="s">
        <v>1565</v>
      </c>
      <c r="D3096" s="52">
        <f t="shared" si="96"/>
        <v>3992.8585900000003</v>
      </c>
      <c r="E3096" s="52"/>
      <c r="F3096" s="52">
        <v>3972.7186400000001</v>
      </c>
      <c r="G3096" s="52">
        <v>20.139950000000002</v>
      </c>
    </row>
    <row r="3097" spans="1:7" ht="16.5" customHeight="1" thickTop="1" x14ac:dyDescent="0.25">
      <c r="A3097" s="49" t="str">
        <f t="shared" si="97"/>
        <v>A</v>
      </c>
      <c r="B3097" s="53" t="s">
        <v>315</v>
      </c>
      <c r="C3097" s="53" t="s">
        <v>18</v>
      </c>
      <c r="D3097" s="54">
        <f t="shared" si="96"/>
        <v>2958.5827700000004</v>
      </c>
      <c r="E3097" s="54"/>
      <c r="F3097" s="54">
        <v>2938.4428200000002</v>
      </c>
      <c r="G3097" s="54">
        <v>20.139950000000002</v>
      </c>
    </row>
    <row r="3098" spans="1:7" ht="16.5" customHeight="1" x14ac:dyDescent="0.25">
      <c r="A3098" s="49" t="str">
        <f t="shared" si="97"/>
        <v>A</v>
      </c>
      <c r="B3098" s="55" t="s">
        <v>315</v>
      </c>
      <c r="C3098" s="55" t="s">
        <v>19</v>
      </c>
      <c r="D3098" s="56">
        <f t="shared" si="96"/>
        <v>831.68789000000004</v>
      </c>
      <c r="E3098" s="56"/>
      <c r="F3098" s="56">
        <v>831.68789000000004</v>
      </c>
      <c r="G3098" s="56">
        <v>0</v>
      </c>
    </row>
    <row r="3099" spans="1:7" ht="16.5" customHeight="1" x14ac:dyDescent="0.25">
      <c r="A3099" s="49" t="str">
        <f t="shared" si="97"/>
        <v>A</v>
      </c>
      <c r="B3099" s="55" t="s">
        <v>315</v>
      </c>
      <c r="C3099" s="55" t="s">
        <v>20</v>
      </c>
      <c r="D3099" s="56">
        <f t="shared" si="96"/>
        <v>2108.9151400000001</v>
      </c>
      <c r="E3099" s="56"/>
      <c r="F3099" s="56">
        <v>2090.8681900000001</v>
      </c>
      <c r="G3099" s="56">
        <v>18.046950000000002</v>
      </c>
    </row>
    <row r="3100" spans="1:7" ht="16.5" customHeight="1" x14ac:dyDescent="0.25">
      <c r="A3100" s="49" t="str">
        <f t="shared" si="97"/>
        <v>A</v>
      </c>
      <c r="B3100" s="55" t="s">
        <v>315</v>
      </c>
      <c r="C3100" s="55" t="s">
        <v>3</v>
      </c>
      <c r="D3100" s="56">
        <f t="shared" si="96"/>
        <v>0.56610000000000005</v>
      </c>
      <c r="E3100" s="56"/>
      <c r="F3100" s="56">
        <v>0.56610000000000005</v>
      </c>
      <c r="G3100" s="56">
        <v>0</v>
      </c>
    </row>
    <row r="3101" spans="1:7" ht="16.5" customHeight="1" x14ac:dyDescent="0.25">
      <c r="A3101" s="49" t="str">
        <f t="shared" si="97"/>
        <v>A</v>
      </c>
      <c r="B3101" s="55" t="s">
        <v>315</v>
      </c>
      <c r="C3101" s="55" t="s">
        <v>33</v>
      </c>
      <c r="D3101" s="56">
        <f t="shared" si="96"/>
        <v>14.51008</v>
      </c>
      <c r="E3101" s="56"/>
      <c r="F3101" s="56">
        <v>14.51008</v>
      </c>
      <c r="G3101" s="56">
        <v>0</v>
      </c>
    </row>
    <row r="3102" spans="1:7" ht="16.5" customHeight="1" x14ac:dyDescent="0.25">
      <c r="A3102" s="49" t="str">
        <f t="shared" si="97"/>
        <v>A</v>
      </c>
      <c r="B3102" s="55" t="s">
        <v>315</v>
      </c>
      <c r="C3102" s="55" t="s">
        <v>34</v>
      </c>
      <c r="D3102" s="56">
        <f t="shared" si="96"/>
        <v>2.9035599999999997</v>
      </c>
      <c r="E3102" s="56"/>
      <c r="F3102" s="56">
        <v>0.81055999999999995</v>
      </c>
      <c r="G3102" s="56">
        <v>2.093</v>
      </c>
    </row>
    <row r="3103" spans="1:7" ht="16.5" customHeight="1" x14ac:dyDescent="0.25">
      <c r="A3103" s="49" t="str">
        <f t="shared" si="97"/>
        <v>A</v>
      </c>
      <c r="B3103" s="53" t="s">
        <v>315</v>
      </c>
      <c r="C3103" s="53" t="s">
        <v>35</v>
      </c>
      <c r="D3103" s="54">
        <f t="shared" si="96"/>
        <v>1034.2758199999998</v>
      </c>
      <c r="E3103" s="54"/>
      <c r="F3103" s="54">
        <v>1034.2758199999998</v>
      </c>
      <c r="G3103" s="54">
        <v>0</v>
      </c>
    </row>
    <row r="3104" spans="1:7" s="60" customFormat="1" ht="39" hidden="1" thickBot="1" x14ac:dyDescent="0.3">
      <c r="A3104" s="49" t="str">
        <f t="shared" si="97"/>
        <v>A</v>
      </c>
      <c r="B3104" s="57" t="s">
        <v>1566</v>
      </c>
      <c r="C3104" s="58" t="s">
        <v>1567</v>
      </c>
      <c r="D3104" s="59">
        <f t="shared" si="96"/>
        <v>2072.5083500000001</v>
      </c>
      <c r="E3104" s="59"/>
      <c r="F3104" s="59">
        <v>2052.3683999999998</v>
      </c>
      <c r="G3104" s="59">
        <v>20.139950000000002</v>
      </c>
    </row>
    <row r="3105" spans="1:7" s="60" customFormat="1" ht="16.5" hidden="1" customHeight="1" thickTop="1" x14ac:dyDescent="0.25">
      <c r="A3105" s="49" t="str">
        <f t="shared" si="97"/>
        <v>A</v>
      </c>
      <c r="B3105" s="61" t="s">
        <v>315</v>
      </c>
      <c r="C3105" s="61" t="s">
        <v>18</v>
      </c>
      <c r="D3105" s="62">
        <f t="shared" si="96"/>
        <v>2063.8235300000001</v>
      </c>
      <c r="E3105" s="62"/>
      <c r="F3105" s="62">
        <v>2043.6835800000001</v>
      </c>
      <c r="G3105" s="62">
        <v>20.139950000000002</v>
      </c>
    </row>
    <row r="3106" spans="1:7" s="60" customFormat="1" ht="16.5" hidden="1" customHeight="1" x14ac:dyDescent="0.25">
      <c r="A3106" s="49" t="str">
        <f t="shared" si="97"/>
        <v>A</v>
      </c>
      <c r="B3106" s="63" t="s">
        <v>315</v>
      </c>
      <c r="C3106" s="63" t="s">
        <v>19</v>
      </c>
      <c r="D3106" s="64">
        <f t="shared" si="96"/>
        <v>831.68789000000004</v>
      </c>
      <c r="E3106" s="64"/>
      <c r="F3106" s="64">
        <v>831.68789000000004</v>
      </c>
      <c r="G3106" s="64">
        <v>0</v>
      </c>
    </row>
    <row r="3107" spans="1:7" s="60" customFormat="1" ht="16.5" hidden="1" customHeight="1" x14ac:dyDescent="0.25">
      <c r="A3107" s="49" t="str">
        <f t="shared" si="97"/>
        <v>A</v>
      </c>
      <c r="B3107" s="63" t="s">
        <v>315</v>
      </c>
      <c r="C3107" s="63" t="s">
        <v>20</v>
      </c>
      <c r="D3107" s="64">
        <f t="shared" si="96"/>
        <v>1214.1559000000002</v>
      </c>
      <c r="E3107" s="64"/>
      <c r="F3107" s="64">
        <v>1196.1089500000003</v>
      </c>
      <c r="G3107" s="64">
        <v>18.046950000000002</v>
      </c>
    </row>
    <row r="3108" spans="1:7" s="60" customFormat="1" ht="16.5" hidden="1" customHeight="1" x14ac:dyDescent="0.25">
      <c r="A3108" s="49" t="str">
        <f t="shared" si="97"/>
        <v>A</v>
      </c>
      <c r="B3108" s="63" t="s">
        <v>315</v>
      </c>
      <c r="C3108" s="63" t="s">
        <v>3</v>
      </c>
      <c r="D3108" s="64">
        <f t="shared" si="96"/>
        <v>0.56610000000000005</v>
      </c>
      <c r="E3108" s="64"/>
      <c r="F3108" s="64">
        <v>0.56610000000000005</v>
      </c>
      <c r="G3108" s="64">
        <v>0</v>
      </c>
    </row>
    <row r="3109" spans="1:7" s="60" customFormat="1" ht="16.5" hidden="1" customHeight="1" x14ac:dyDescent="0.25">
      <c r="A3109" s="49" t="str">
        <f t="shared" si="97"/>
        <v>A</v>
      </c>
      <c r="B3109" s="63" t="s">
        <v>315</v>
      </c>
      <c r="C3109" s="63" t="s">
        <v>33</v>
      </c>
      <c r="D3109" s="64">
        <f t="shared" si="96"/>
        <v>14.51008</v>
      </c>
      <c r="E3109" s="64"/>
      <c r="F3109" s="64">
        <v>14.51008</v>
      </c>
      <c r="G3109" s="64">
        <v>0</v>
      </c>
    </row>
    <row r="3110" spans="1:7" s="60" customFormat="1" ht="16.5" hidden="1" customHeight="1" x14ac:dyDescent="0.25">
      <c r="A3110" s="49" t="str">
        <f t="shared" si="97"/>
        <v>A</v>
      </c>
      <c r="B3110" s="63" t="s">
        <v>315</v>
      </c>
      <c r="C3110" s="63" t="s">
        <v>34</v>
      </c>
      <c r="D3110" s="64">
        <f t="shared" si="96"/>
        <v>2.9035599999999997</v>
      </c>
      <c r="E3110" s="64"/>
      <c r="F3110" s="64">
        <v>0.81055999999999995</v>
      </c>
      <c r="G3110" s="64">
        <v>2.093</v>
      </c>
    </row>
    <row r="3111" spans="1:7" s="60" customFormat="1" ht="16.5" hidden="1" customHeight="1" x14ac:dyDescent="0.25">
      <c r="A3111" s="49" t="str">
        <f t="shared" si="97"/>
        <v>A</v>
      </c>
      <c r="B3111" s="61" t="s">
        <v>315</v>
      </c>
      <c r="C3111" s="61" t="s">
        <v>35</v>
      </c>
      <c r="D3111" s="62">
        <f t="shared" si="96"/>
        <v>8.6848200000000002</v>
      </c>
      <c r="E3111" s="62"/>
      <c r="F3111" s="62">
        <v>8.6848200000000002</v>
      </c>
      <c r="G3111" s="62">
        <v>0</v>
      </c>
    </row>
    <row r="3112" spans="1:7" s="60" customFormat="1" ht="39" hidden="1" thickBot="1" x14ac:dyDescent="0.3">
      <c r="A3112" s="49" t="str">
        <f t="shared" si="97"/>
        <v>A</v>
      </c>
      <c r="B3112" s="57" t="s">
        <v>1568</v>
      </c>
      <c r="C3112" s="58" t="s">
        <v>1567</v>
      </c>
      <c r="D3112" s="59">
        <f t="shared" si="96"/>
        <v>1757.51899</v>
      </c>
      <c r="E3112" s="59"/>
      <c r="F3112" s="59">
        <v>1737.37904</v>
      </c>
      <c r="G3112" s="59">
        <v>20.139950000000002</v>
      </c>
    </row>
    <row r="3113" spans="1:7" s="60" customFormat="1" ht="16.5" hidden="1" customHeight="1" thickTop="1" x14ac:dyDescent="0.25">
      <c r="A3113" s="49" t="str">
        <f t="shared" si="97"/>
        <v>A</v>
      </c>
      <c r="B3113" s="61" t="s">
        <v>315</v>
      </c>
      <c r="C3113" s="61" t="s">
        <v>18</v>
      </c>
      <c r="D3113" s="62">
        <f t="shared" si="96"/>
        <v>1748.8341699999999</v>
      </c>
      <c r="E3113" s="62"/>
      <c r="F3113" s="62">
        <v>1728.6942199999999</v>
      </c>
      <c r="G3113" s="62">
        <v>20.139950000000002</v>
      </c>
    </row>
    <row r="3114" spans="1:7" s="60" customFormat="1" ht="16.5" hidden="1" customHeight="1" x14ac:dyDescent="0.25">
      <c r="A3114" s="49" t="str">
        <f t="shared" si="97"/>
        <v>A</v>
      </c>
      <c r="B3114" s="63" t="s">
        <v>315</v>
      </c>
      <c r="C3114" s="63" t="s">
        <v>19</v>
      </c>
      <c r="D3114" s="64">
        <f t="shared" si="96"/>
        <v>598.98788999999999</v>
      </c>
      <c r="E3114" s="64"/>
      <c r="F3114" s="64">
        <v>598.98788999999999</v>
      </c>
      <c r="G3114" s="64">
        <v>0</v>
      </c>
    </row>
    <row r="3115" spans="1:7" s="60" customFormat="1" ht="16.5" hidden="1" customHeight="1" x14ac:dyDescent="0.25">
      <c r="A3115" s="49" t="str">
        <f t="shared" si="97"/>
        <v>A</v>
      </c>
      <c r="B3115" s="63" t="s">
        <v>315</v>
      </c>
      <c r="C3115" s="63" t="s">
        <v>20</v>
      </c>
      <c r="D3115" s="64">
        <f t="shared" si="96"/>
        <v>1131.86654</v>
      </c>
      <c r="E3115" s="64"/>
      <c r="F3115" s="64">
        <v>1113.8195900000001</v>
      </c>
      <c r="G3115" s="64">
        <v>18.046950000000002</v>
      </c>
    </row>
    <row r="3116" spans="1:7" s="60" customFormat="1" ht="16.5" hidden="1" customHeight="1" x14ac:dyDescent="0.25">
      <c r="A3116" s="49" t="str">
        <f t="shared" si="97"/>
        <v>A</v>
      </c>
      <c r="B3116" s="63" t="s">
        <v>315</v>
      </c>
      <c r="C3116" s="63" t="s">
        <v>3</v>
      </c>
      <c r="D3116" s="64">
        <f t="shared" si="96"/>
        <v>0.56610000000000005</v>
      </c>
      <c r="E3116" s="64"/>
      <c r="F3116" s="64">
        <v>0.56610000000000005</v>
      </c>
      <c r="G3116" s="64">
        <v>0</v>
      </c>
    </row>
    <row r="3117" spans="1:7" s="60" customFormat="1" ht="16.5" hidden="1" customHeight="1" x14ac:dyDescent="0.25">
      <c r="A3117" s="49" t="str">
        <f t="shared" si="97"/>
        <v>A</v>
      </c>
      <c r="B3117" s="63" t="s">
        <v>315</v>
      </c>
      <c r="C3117" s="63" t="s">
        <v>33</v>
      </c>
      <c r="D3117" s="64">
        <f t="shared" si="96"/>
        <v>14.51008</v>
      </c>
      <c r="E3117" s="64"/>
      <c r="F3117" s="64">
        <v>14.51008</v>
      </c>
      <c r="G3117" s="64">
        <v>0</v>
      </c>
    </row>
    <row r="3118" spans="1:7" s="60" customFormat="1" ht="16.5" hidden="1" customHeight="1" x14ac:dyDescent="0.25">
      <c r="A3118" s="49" t="str">
        <f t="shared" si="97"/>
        <v>A</v>
      </c>
      <c r="B3118" s="63" t="s">
        <v>315</v>
      </c>
      <c r="C3118" s="63" t="s">
        <v>34</v>
      </c>
      <c r="D3118" s="64">
        <f t="shared" si="96"/>
        <v>2.9035599999999997</v>
      </c>
      <c r="E3118" s="64"/>
      <c r="F3118" s="64">
        <v>0.81055999999999995</v>
      </c>
      <c r="G3118" s="64">
        <v>2.093</v>
      </c>
    </row>
    <row r="3119" spans="1:7" s="60" customFormat="1" ht="16.5" hidden="1" customHeight="1" x14ac:dyDescent="0.25">
      <c r="A3119" s="49" t="str">
        <f t="shared" si="97"/>
        <v>A</v>
      </c>
      <c r="B3119" s="61" t="s">
        <v>315</v>
      </c>
      <c r="C3119" s="61" t="s">
        <v>35</v>
      </c>
      <c r="D3119" s="62">
        <f t="shared" si="96"/>
        <v>8.6848200000000002</v>
      </c>
      <c r="E3119" s="62"/>
      <c r="F3119" s="62">
        <v>8.6848200000000002</v>
      </c>
      <c r="G3119" s="62">
        <v>0</v>
      </c>
    </row>
    <row r="3120" spans="1:7" s="60" customFormat="1" ht="26.25" hidden="1" thickBot="1" x14ac:dyDescent="0.3">
      <c r="A3120" s="49" t="str">
        <f t="shared" si="97"/>
        <v>A</v>
      </c>
      <c r="B3120" s="57" t="s">
        <v>1569</v>
      </c>
      <c r="C3120" s="58" t="s">
        <v>1570</v>
      </c>
      <c r="D3120" s="59">
        <f t="shared" si="96"/>
        <v>314.98935999999998</v>
      </c>
      <c r="E3120" s="59"/>
      <c r="F3120" s="59">
        <v>314.98935999999998</v>
      </c>
      <c r="G3120" s="59">
        <v>0</v>
      </c>
    </row>
    <row r="3121" spans="1:7" s="60" customFormat="1" ht="16.5" hidden="1" customHeight="1" thickTop="1" x14ac:dyDescent="0.25">
      <c r="A3121" s="49" t="str">
        <f t="shared" si="97"/>
        <v>A</v>
      </c>
      <c r="B3121" s="61" t="s">
        <v>315</v>
      </c>
      <c r="C3121" s="61" t="s">
        <v>18</v>
      </c>
      <c r="D3121" s="62">
        <f t="shared" si="96"/>
        <v>314.98935999999998</v>
      </c>
      <c r="E3121" s="62"/>
      <c r="F3121" s="62">
        <v>314.98935999999998</v>
      </c>
      <c r="G3121" s="62">
        <v>0</v>
      </c>
    </row>
    <row r="3122" spans="1:7" s="60" customFormat="1" ht="16.5" hidden="1" customHeight="1" x14ac:dyDescent="0.25">
      <c r="A3122" s="49" t="str">
        <f t="shared" si="97"/>
        <v>A</v>
      </c>
      <c r="B3122" s="63" t="s">
        <v>315</v>
      </c>
      <c r="C3122" s="63" t="s">
        <v>19</v>
      </c>
      <c r="D3122" s="64">
        <f t="shared" si="96"/>
        <v>232.7</v>
      </c>
      <c r="E3122" s="64"/>
      <c r="F3122" s="64">
        <v>232.7</v>
      </c>
      <c r="G3122" s="64">
        <v>0</v>
      </c>
    </row>
    <row r="3123" spans="1:7" s="60" customFormat="1" ht="16.5" hidden="1" customHeight="1" x14ac:dyDescent="0.25">
      <c r="A3123" s="49" t="str">
        <f t="shared" si="97"/>
        <v>A</v>
      </c>
      <c r="B3123" s="63" t="s">
        <v>315</v>
      </c>
      <c r="C3123" s="63" t="s">
        <v>20</v>
      </c>
      <c r="D3123" s="64">
        <f t="shared" si="96"/>
        <v>82.289360000000002</v>
      </c>
      <c r="E3123" s="64"/>
      <c r="F3123" s="64">
        <v>82.289360000000002</v>
      </c>
      <c r="G3123" s="64">
        <v>0</v>
      </c>
    </row>
    <row r="3124" spans="1:7" s="60" customFormat="1" ht="26.25" hidden="1" thickBot="1" x14ac:dyDescent="0.3">
      <c r="A3124" s="49" t="str">
        <f t="shared" si="97"/>
        <v>A</v>
      </c>
      <c r="B3124" s="57" t="s">
        <v>1571</v>
      </c>
      <c r="C3124" s="58" t="s">
        <v>1572</v>
      </c>
      <c r="D3124" s="59">
        <f t="shared" si="96"/>
        <v>1920.35024</v>
      </c>
      <c r="E3124" s="59"/>
      <c r="F3124" s="59">
        <v>1920.35024</v>
      </c>
      <c r="G3124" s="59">
        <v>0</v>
      </c>
    </row>
    <row r="3125" spans="1:7" s="60" customFormat="1" ht="16.5" hidden="1" customHeight="1" thickTop="1" x14ac:dyDescent="0.25">
      <c r="A3125" s="49" t="str">
        <f t="shared" si="97"/>
        <v>A</v>
      </c>
      <c r="B3125" s="61" t="s">
        <v>315</v>
      </c>
      <c r="C3125" s="61" t="s">
        <v>18</v>
      </c>
      <c r="D3125" s="62">
        <f t="shared" si="96"/>
        <v>894.75923999999998</v>
      </c>
      <c r="E3125" s="62"/>
      <c r="F3125" s="62">
        <v>894.75923999999998</v>
      </c>
      <c r="G3125" s="62">
        <v>0</v>
      </c>
    </row>
    <row r="3126" spans="1:7" s="60" customFormat="1" ht="16.5" hidden="1" customHeight="1" x14ac:dyDescent="0.25">
      <c r="A3126" s="49" t="str">
        <f t="shared" si="97"/>
        <v>A</v>
      </c>
      <c r="B3126" s="63" t="s">
        <v>315</v>
      </c>
      <c r="C3126" s="63" t="s">
        <v>20</v>
      </c>
      <c r="D3126" s="64">
        <f t="shared" si="96"/>
        <v>894.75923999999998</v>
      </c>
      <c r="E3126" s="64"/>
      <c r="F3126" s="64">
        <v>894.75923999999998</v>
      </c>
      <c r="G3126" s="64">
        <v>0</v>
      </c>
    </row>
    <row r="3127" spans="1:7" s="60" customFormat="1" ht="16.5" hidden="1" customHeight="1" x14ac:dyDescent="0.25">
      <c r="A3127" s="49" t="str">
        <f t="shared" si="97"/>
        <v>A</v>
      </c>
      <c r="B3127" s="61" t="s">
        <v>315</v>
      </c>
      <c r="C3127" s="61" t="s">
        <v>35</v>
      </c>
      <c r="D3127" s="62">
        <f t="shared" si="96"/>
        <v>1025.5909999999999</v>
      </c>
      <c r="E3127" s="62"/>
      <c r="F3127" s="62">
        <v>1025.5909999999999</v>
      </c>
      <c r="G3127" s="62">
        <v>0</v>
      </c>
    </row>
    <row r="3128" spans="1:7" ht="15.75" thickBot="1" x14ac:dyDescent="0.3">
      <c r="A3128" s="49" t="str">
        <f t="shared" si="97"/>
        <v>A</v>
      </c>
      <c r="B3128" s="50" t="s">
        <v>1573</v>
      </c>
      <c r="C3128" s="51" t="s">
        <v>1574</v>
      </c>
      <c r="D3128" s="52">
        <f t="shared" si="96"/>
        <v>797.65661999999998</v>
      </c>
      <c r="E3128" s="52"/>
      <c r="F3128" s="52">
        <v>758.10974999999996</v>
      </c>
      <c r="G3128" s="52">
        <v>39.546870000000006</v>
      </c>
    </row>
    <row r="3129" spans="1:7" ht="16.5" customHeight="1" thickTop="1" x14ac:dyDescent="0.25">
      <c r="A3129" s="49" t="str">
        <f t="shared" si="97"/>
        <v>A</v>
      </c>
      <c r="B3129" s="53" t="s">
        <v>315</v>
      </c>
      <c r="C3129" s="53" t="s">
        <v>18</v>
      </c>
      <c r="D3129" s="54">
        <f t="shared" si="96"/>
        <v>797.49462000000005</v>
      </c>
      <c r="E3129" s="54"/>
      <c r="F3129" s="54">
        <v>757.94775000000004</v>
      </c>
      <c r="G3129" s="54">
        <v>39.546870000000006</v>
      </c>
    </row>
    <row r="3130" spans="1:7" ht="16.5" customHeight="1" x14ac:dyDescent="0.25">
      <c r="A3130" s="49" t="str">
        <f t="shared" si="97"/>
        <v>A</v>
      </c>
      <c r="B3130" s="55" t="s">
        <v>315</v>
      </c>
      <c r="C3130" s="55" t="s">
        <v>19</v>
      </c>
      <c r="D3130" s="56">
        <f t="shared" si="96"/>
        <v>422.05714</v>
      </c>
      <c r="E3130" s="56"/>
      <c r="F3130" s="56">
        <v>422.05714</v>
      </c>
      <c r="G3130" s="56">
        <v>0</v>
      </c>
    </row>
    <row r="3131" spans="1:7" ht="16.5" customHeight="1" x14ac:dyDescent="0.25">
      <c r="A3131" s="49" t="str">
        <f t="shared" si="97"/>
        <v>A</v>
      </c>
      <c r="B3131" s="55" t="s">
        <v>315</v>
      </c>
      <c r="C3131" s="55" t="s">
        <v>20</v>
      </c>
      <c r="D3131" s="56">
        <f t="shared" si="96"/>
        <v>362.51351999999997</v>
      </c>
      <c r="E3131" s="56"/>
      <c r="F3131" s="56">
        <v>326.03864999999996</v>
      </c>
      <c r="G3131" s="56">
        <v>36.474870000000003</v>
      </c>
    </row>
    <row r="3132" spans="1:7" ht="16.5" customHeight="1" x14ac:dyDescent="0.25">
      <c r="A3132" s="49" t="str">
        <f t="shared" si="97"/>
        <v>A</v>
      </c>
      <c r="B3132" s="55" t="s">
        <v>315</v>
      </c>
      <c r="C3132" s="55" t="s">
        <v>33</v>
      </c>
      <c r="D3132" s="56">
        <f t="shared" si="96"/>
        <v>4.5428500000000005</v>
      </c>
      <c r="E3132" s="56"/>
      <c r="F3132" s="56">
        <v>4.5428500000000005</v>
      </c>
      <c r="G3132" s="56">
        <v>0</v>
      </c>
    </row>
    <row r="3133" spans="1:7" ht="16.5" customHeight="1" x14ac:dyDescent="0.25">
      <c r="A3133" s="49" t="str">
        <f t="shared" si="97"/>
        <v>A</v>
      </c>
      <c r="B3133" s="55" t="s">
        <v>315</v>
      </c>
      <c r="C3133" s="55" t="s">
        <v>34</v>
      </c>
      <c r="D3133" s="56">
        <f t="shared" si="96"/>
        <v>8.3811099999999996</v>
      </c>
      <c r="E3133" s="56"/>
      <c r="F3133" s="56">
        <v>5.3091100000000004</v>
      </c>
      <c r="G3133" s="56">
        <v>3.0720000000000001</v>
      </c>
    </row>
    <row r="3134" spans="1:7" ht="16.5" customHeight="1" x14ac:dyDescent="0.25">
      <c r="A3134" s="49" t="str">
        <f t="shared" si="97"/>
        <v>A</v>
      </c>
      <c r="B3134" s="53" t="s">
        <v>315</v>
      </c>
      <c r="C3134" s="53" t="s">
        <v>35</v>
      </c>
      <c r="D3134" s="54">
        <f t="shared" si="96"/>
        <v>0.16200000000000001</v>
      </c>
      <c r="E3134" s="54"/>
      <c r="F3134" s="54">
        <v>0.16200000000000001</v>
      </c>
      <c r="G3134" s="54">
        <v>0</v>
      </c>
    </row>
    <row r="3135" spans="1:7" ht="26.25" thickBot="1" x14ac:dyDescent="0.3">
      <c r="A3135" s="49" t="str">
        <f t="shared" si="97"/>
        <v>A</v>
      </c>
      <c r="B3135" s="50" t="s">
        <v>1575</v>
      </c>
      <c r="C3135" s="51" t="s">
        <v>1576</v>
      </c>
      <c r="D3135" s="52">
        <f t="shared" si="96"/>
        <v>14230.084400000002</v>
      </c>
      <c r="E3135" s="52"/>
      <c r="F3135" s="52">
        <v>7435.5460900000007</v>
      </c>
      <c r="G3135" s="52">
        <v>6794.5383100000008</v>
      </c>
    </row>
    <row r="3136" spans="1:7" ht="16.5" customHeight="1" thickTop="1" x14ac:dyDescent="0.25">
      <c r="A3136" s="49" t="str">
        <f t="shared" si="97"/>
        <v>A</v>
      </c>
      <c r="B3136" s="53" t="s">
        <v>315</v>
      </c>
      <c r="C3136" s="53" t="s">
        <v>18</v>
      </c>
      <c r="D3136" s="54">
        <f t="shared" si="96"/>
        <v>6635.4421700000003</v>
      </c>
      <c r="E3136" s="54"/>
      <c r="F3136" s="54">
        <v>1038.77583</v>
      </c>
      <c r="G3136" s="54">
        <v>5596.6663399999998</v>
      </c>
    </row>
    <row r="3137" spans="1:7" ht="16.5" customHeight="1" x14ac:dyDescent="0.25">
      <c r="A3137" s="49" t="str">
        <f t="shared" si="97"/>
        <v>A</v>
      </c>
      <c r="B3137" s="55" t="s">
        <v>315</v>
      </c>
      <c r="C3137" s="55" t="s">
        <v>19</v>
      </c>
      <c r="D3137" s="56">
        <f t="shared" si="96"/>
        <v>3825.5813699999999</v>
      </c>
      <c r="E3137" s="56"/>
      <c r="F3137" s="56">
        <v>503.37997999999999</v>
      </c>
      <c r="G3137" s="56">
        <v>3322.2013899999997</v>
      </c>
    </row>
    <row r="3138" spans="1:7" ht="16.5" customHeight="1" x14ac:dyDescent="0.25">
      <c r="A3138" s="49" t="str">
        <f t="shared" si="97"/>
        <v>A</v>
      </c>
      <c r="B3138" s="55" t="s">
        <v>315</v>
      </c>
      <c r="C3138" s="55" t="s">
        <v>20</v>
      </c>
      <c r="D3138" s="56">
        <f t="shared" si="96"/>
        <v>2320.7491199999999</v>
      </c>
      <c r="E3138" s="56"/>
      <c r="F3138" s="56">
        <v>488.20797000000005</v>
      </c>
      <c r="G3138" s="56">
        <v>1832.54115</v>
      </c>
    </row>
    <row r="3139" spans="1:7" ht="16.5" customHeight="1" x14ac:dyDescent="0.25">
      <c r="A3139" s="49" t="str">
        <f t="shared" si="97"/>
        <v>A</v>
      </c>
      <c r="B3139" s="55" t="s">
        <v>315</v>
      </c>
      <c r="C3139" s="55" t="s">
        <v>3</v>
      </c>
      <c r="D3139" s="56">
        <f t="shared" ref="D3139:D3202" si="98">-E3139+F3139+G3139</f>
        <v>381.64790000000005</v>
      </c>
      <c r="E3139" s="56"/>
      <c r="F3139" s="56">
        <v>47.187880000000007</v>
      </c>
      <c r="G3139" s="56">
        <v>334.46002000000004</v>
      </c>
    </row>
    <row r="3140" spans="1:7" ht="16.5" customHeight="1" x14ac:dyDescent="0.25">
      <c r="A3140" s="49" t="str">
        <f t="shared" ref="A3140:A3203" si="99">IF(OR(D3140&lt;&gt;0,),"A","B")</f>
        <v>A</v>
      </c>
      <c r="B3140" s="55" t="s">
        <v>315</v>
      </c>
      <c r="C3140" s="55" t="s">
        <v>33</v>
      </c>
      <c r="D3140" s="56">
        <f t="shared" si="98"/>
        <v>12.97418</v>
      </c>
      <c r="E3140" s="56"/>
      <c r="F3140" s="56">
        <v>0</v>
      </c>
      <c r="G3140" s="56">
        <v>12.97418</v>
      </c>
    </row>
    <row r="3141" spans="1:7" ht="16.5" customHeight="1" x14ac:dyDescent="0.25">
      <c r="A3141" s="49" t="str">
        <f t="shared" si="99"/>
        <v>A</v>
      </c>
      <c r="B3141" s="55" t="s">
        <v>315</v>
      </c>
      <c r="C3141" s="55" t="s">
        <v>34</v>
      </c>
      <c r="D3141" s="56">
        <f t="shared" si="98"/>
        <v>94.489599999999996</v>
      </c>
      <c r="E3141" s="56"/>
      <c r="F3141" s="56">
        <v>0</v>
      </c>
      <c r="G3141" s="56">
        <v>94.489599999999996</v>
      </c>
    </row>
    <row r="3142" spans="1:7" ht="16.5" customHeight="1" x14ac:dyDescent="0.25">
      <c r="A3142" s="49" t="str">
        <f t="shared" si="99"/>
        <v>A</v>
      </c>
      <c r="B3142" s="53" t="s">
        <v>315</v>
      </c>
      <c r="C3142" s="53" t="s">
        <v>35</v>
      </c>
      <c r="D3142" s="54">
        <f t="shared" si="98"/>
        <v>7594.6422299999995</v>
      </c>
      <c r="E3142" s="54"/>
      <c r="F3142" s="54">
        <v>6396.7702599999993</v>
      </c>
      <c r="G3142" s="54">
        <v>1197.8719700000001</v>
      </c>
    </row>
    <row r="3143" spans="1:7" ht="26.25" thickBot="1" x14ac:dyDescent="0.3">
      <c r="A3143" s="49" t="str">
        <f t="shared" si="99"/>
        <v>A</v>
      </c>
      <c r="B3143" s="50" t="s">
        <v>1577</v>
      </c>
      <c r="C3143" s="51" t="s">
        <v>1578</v>
      </c>
      <c r="D3143" s="52">
        <f t="shared" si="98"/>
        <v>5369.4749100000008</v>
      </c>
      <c r="E3143" s="52"/>
      <c r="F3143" s="52">
        <v>4261.9443600000004</v>
      </c>
      <c r="G3143" s="52">
        <v>1107.5305499999999</v>
      </c>
    </row>
    <row r="3144" spans="1:7" ht="16.5" customHeight="1" thickTop="1" x14ac:dyDescent="0.25">
      <c r="A3144" s="49" t="str">
        <f t="shared" si="99"/>
        <v>A</v>
      </c>
      <c r="B3144" s="53" t="s">
        <v>315</v>
      </c>
      <c r="C3144" s="53" t="s">
        <v>18</v>
      </c>
      <c r="D3144" s="54">
        <f t="shared" si="98"/>
        <v>5161.6079100000006</v>
      </c>
      <c r="E3144" s="54"/>
      <c r="F3144" s="54">
        <v>4220.2443600000006</v>
      </c>
      <c r="G3144" s="54">
        <v>941.36355000000003</v>
      </c>
    </row>
    <row r="3145" spans="1:7" ht="16.5" customHeight="1" x14ac:dyDescent="0.25">
      <c r="A3145" s="49" t="str">
        <f t="shared" si="99"/>
        <v>A</v>
      </c>
      <c r="B3145" s="55" t="s">
        <v>315</v>
      </c>
      <c r="C3145" s="55" t="s">
        <v>19</v>
      </c>
      <c r="D3145" s="56">
        <f t="shared" si="98"/>
        <v>1670.9186200000001</v>
      </c>
      <c r="E3145" s="56"/>
      <c r="F3145" s="56">
        <v>1670.9186200000001</v>
      </c>
      <c r="G3145" s="56">
        <v>0</v>
      </c>
    </row>
    <row r="3146" spans="1:7" ht="16.5" customHeight="1" x14ac:dyDescent="0.25">
      <c r="A3146" s="49" t="str">
        <f t="shared" si="99"/>
        <v>A</v>
      </c>
      <c r="B3146" s="55" t="s">
        <v>315</v>
      </c>
      <c r="C3146" s="55" t="s">
        <v>20</v>
      </c>
      <c r="D3146" s="56">
        <f t="shared" si="98"/>
        <v>2972.2859900000003</v>
      </c>
      <c r="E3146" s="56"/>
      <c r="F3146" s="56">
        <v>2458.9162600000004</v>
      </c>
      <c r="G3146" s="56">
        <v>513.36973</v>
      </c>
    </row>
    <row r="3147" spans="1:7" ht="16.5" customHeight="1" x14ac:dyDescent="0.25">
      <c r="A3147" s="49" t="str">
        <f t="shared" si="99"/>
        <v>A</v>
      </c>
      <c r="B3147" s="55" t="s">
        <v>315</v>
      </c>
      <c r="C3147" s="55" t="s">
        <v>3</v>
      </c>
      <c r="D3147" s="56">
        <f t="shared" si="98"/>
        <v>204.7</v>
      </c>
      <c r="E3147" s="56"/>
      <c r="F3147" s="56">
        <v>0</v>
      </c>
      <c r="G3147" s="56">
        <v>204.7</v>
      </c>
    </row>
    <row r="3148" spans="1:7" ht="16.5" customHeight="1" x14ac:dyDescent="0.25">
      <c r="A3148" s="49" t="str">
        <f t="shared" si="99"/>
        <v>A</v>
      </c>
      <c r="B3148" s="55" t="s">
        <v>315</v>
      </c>
      <c r="C3148" s="55" t="s">
        <v>33</v>
      </c>
      <c r="D3148" s="56">
        <f t="shared" si="98"/>
        <v>17.50564</v>
      </c>
      <c r="E3148" s="56"/>
      <c r="F3148" s="56">
        <v>16.791820000000001</v>
      </c>
      <c r="G3148" s="56">
        <v>0.71382000000000001</v>
      </c>
    </row>
    <row r="3149" spans="1:7" ht="16.5" customHeight="1" x14ac:dyDescent="0.25">
      <c r="A3149" s="49" t="str">
        <f t="shared" si="99"/>
        <v>A</v>
      </c>
      <c r="B3149" s="55" t="s">
        <v>315</v>
      </c>
      <c r="C3149" s="55" t="s">
        <v>34</v>
      </c>
      <c r="D3149" s="56">
        <f t="shared" si="98"/>
        <v>296.19766000000004</v>
      </c>
      <c r="E3149" s="56"/>
      <c r="F3149" s="56">
        <v>73.617660000000001</v>
      </c>
      <c r="G3149" s="56">
        <v>222.58</v>
      </c>
    </row>
    <row r="3150" spans="1:7" ht="16.5" customHeight="1" x14ac:dyDescent="0.25">
      <c r="A3150" s="49" t="str">
        <f t="shared" si="99"/>
        <v>A</v>
      </c>
      <c r="B3150" s="53" t="s">
        <v>315</v>
      </c>
      <c r="C3150" s="53" t="s">
        <v>35</v>
      </c>
      <c r="D3150" s="54">
        <f t="shared" si="98"/>
        <v>207.86700000000002</v>
      </c>
      <c r="E3150" s="54"/>
      <c r="F3150" s="54">
        <v>41.7</v>
      </c>
      <c r="G3150" s="54">
        <v>166.167</v>
      </c>
    </row>
    <row r="3151" spans="1:7" ht="26.25" thickBot="1" x14ac:dyDescent="0.3">
      <c r="A3151" s="49" t="str">
        <f t="shared" si="99"/>
        <v>A</v>
      </c>
      <c r="B3151" s="50" t="s">
        <v>1579</v>
      </c>
      <c r="C3151" s="51" t="s">
        <v>1580</v>
      </c>
      <c r="D3151" s="52">
        <f t="shared" si="98"/>
        <v>958.14253999999994</v>
      </c>
      <c r="E3151" s="52"/>
      <c r="F3151" s="52">
        <v>958.14253999999994</v>
      </c>
      <c r="G3151" s="52">
        <v>0</v>
      </c>
    </row>
    <row r="3152" spans="1:7" ht="16.5" customHeight="1" thickTop="1" x14ac:dyDescent="0.25">
      <c r="A3152" s="49" t="str">
        <f t="shared" si="99"/>
        <v>A</v>
      </c>
      <c r="B3152" s="53" t="s">
        <v>315</v>
      </c>
      <c r="C3152" s="53" t="s">
        <v>18</v>
      </c>
      <c r="D3152" s="54">
        <f t="shared" si="98"/>
        <v>928.44253999999989</v>
      </c>
      <c r="E3152" s="54"/>
      <c r="F3152" s="54">
        <v>928.44253999999989</v>
      </c>
      <c r="G3152" s="54">
        <v>0</v>
      </c>
    </row>
    <row r="3153" spans="1:7" ht="16.5" customHeight="1" x14ac:dyDescent="0.25">
      <c r="A3153" s="49" t="str">
        <f t="shared" si="99"/>
        <v>A</v>
      </c>
      <c r="B3153" s="55" t="s">
        <v>315</v>
      </c>
      <c r="C3153" s="55" t="s">
        <v>19</v>
      </c>
      <c r="D3153" s="56">
        <f t="shared" si="98"/>
        <v>750.27627000000007</v>
      </c>
      <c r="E3153" s="56"/>
      <c r="F3153" s="56">
        <v>750.27627000000007</v>
      </c>
      <c r="G3153" s="56">
        <v>0</v>
      </c>
    </row>
    <row r="3154" spans="1:7" ht="16.5" customHeight="1" x14ac:dyDescent="0.25">
      <c r="A3154" s="49" t="str">
        <f t="shared" si="99"/>
        <v>A</v>
      </c>
      <c r="B3154" s="55" t="s">
        <v>315</v>
      </c>
      <c r="C3154" s="55" t="s">
        <v>20</v>
      </c>
      <c r="D3154" s="56">
        <f t="shared" si="98"/>
        <v>155.90922999999998</v>
      </c>
      <c r="E3154" s="56"/>
      <c r="F3154" s="56">
        <v>155.90922999999998</v>
      </c>
      <c r="G3154" s="56">
        <v>0</v>
      </c>
    </row>
    <row r="3155" spans="1:7" ht="16.5" customHeight="1" x14ac:dyDescent="0.25">
      <c r="A3155" s="49" t="str">
        <f t="shared" si="99"/>
        <v>A</v>
      </c>
      <c r="B3155" s="55" t="s">
        <v>315</v>
      </c>
      <c r="C3155" s="55" t="s">
        <v>33</v>
      </c>
      <c r="D3155" s="56">
        <f t="shared" si="98"/>
        <v>16.770869999999999</v>
      </c>
      <c r="E3155" s="56"/>
      <c r="F3155" s="56">
        <v>16.770869999999999</v>
      </c>
      <c r="G3155" s="56">
        <v>0</v>
      </c>
    </row>
    <row r="3156" spans="1:7" ht="16.5" customHeight="1" x14ac:dyDescent="0.25">
      <c r="A3156" s="49" t="str">
        <f t="shared" si="99"/>
        <v>A</v>
      </c>
      <c r="B3156" s="55" t="s">
        <v>315</v>
      </c>
      <c r="C3156" s="55" t="s">
        <v>34</v>
      </c>
      <c r="D3156" s="56">
        <f t="shared" si="98"/>
        <v>5.4861700000000004</v>
      </c>
      <c r="E3156" s="56"/>
      <c r="F3156" s="56">
        <v>5.4861700000000004</v>
      </c>
      <c r="G3156" s="56">
        <v>0</v>
      </c>
    </row>
    <row r="3157" spans="1:7" ht="16.5" customHeight="1" x14ac:dyDescent="0.25">
      <c r="A3157" s="49" t="str">
        <f t="shared" si="99"/>
        <v>A</v>
      </c>
      <c r="B3157" s="53" t="s">
        <v>315</v>
      </c>
      <c r="C3157" s="53" t="s">
        <v>35</v>
      </c>
      <c r="D3157" s="54">
        <f t="shared" si="98"/>
        <v>29.7</v>
      </c>
      <c r="E3157" s="54"/>
      <c r="F3157" s="54">
        <v>29.7</v>
      </c>
      <c r="G3157" s="54">
        <v>0</v>
      </c>
    </row>
    <row r="3158" spans="1:7" s="60" customFormat="1" ht="39" hidden="1" thickBot="1" x14ac:dyDescent="0.3">
      <c r="A3158" s="49" t="str">
        <f t="shared" si="99"/>
        <v>A</v>
      </c>
      <c r="B3158" s="57" t="s">
        <v>1581</v>
      </c>
      <c r="C3158" s="58" t="s">
        <v>1582</v>
      </c>
      <c r="D3158" s="59">
        <f t="shared" si="98"/>
        <v>958.14253999999994</v>
      </c>
      <c r="E3158" s="59"/>
      <c r="F3158" s="59">
        <v>958.14253999999994</v>
      </c>
      <c r="G3158" s="59">
        <v>0</v>
      </c>
    </row>
    <row r="3159" spans="1:7" s="60" customFormat="1" ht="16.5" hidden="1" customHeight="1" thickTop="1" x14ac:dyDescent="0.25">
      <c r="A3159" s="49" t="str">
        <f t="shared" si="99"/>
        <v>A</v>
      </c>
      <c r="B3159" s="61" t="s">
        <v>315</v>
      </c>
      <c r="C3159" s="61" t="s">
        <v>18</v>
      </c>
      <c r="D3159" s="62">
        <f t="shared" si="98"/>
        <v>928.44253999999989</v>
      </c>
      <c r="E3159" s="62"/>
      <c r="F3159" s="62">
        <v>928.44253999999989</v>
      </c>
      <c r="G3159" s="62">
        <v>0</v>
      </c>
    </row>
    <row r="3160" spans="1:7" s="60" customFormat="1" ht="16.5" hidden="1" customHeight="1" x14ac:dyDescent="0.25">
      <c r="A3160" s="49" t="str">
        <f t="shared" si="99"/>
        <v>A</v>
      </c>
      <c r="B3160" s="63" t="s">
        <v>315</v>
      </c>
      <c r="C3160" s="63" t="s">
        <v>19</v>
      </c>
      <c r="D3160" s="64">
        <f t="shared" si="98"/>
        <v>750.27627000000007</v>
      </c>
      <c r="E3160" s="64"/>
      <c r="F3160" s="64">
        <v>750.27627000000007</v>
      </c>
      <c r="G3160" s="64">
        <v>0</v>
      </c>
    </row>
    <row r="3161" spans="1:7" s="60" customFormat="1" ht="16.5" hidden="1" customHeight="1" x14ac:dyDescent="0.25">
      <c r="A3161" s="49" t="str">
        <f t="shared" si="99"/>
        <v>A</v>
      </c>
      <c r="B3161" s="63" t="s">
        <v>315</v>
      </c>
      <c r="C3161" s="63" t="s">
        <v>20</v>
      </c>
      <c r="D3161" s="64">
        <f t="shared" si="98"/>
        <v>155.90922999999998</v>
      </c>
      <c r="E3161" s="64"/>
      <c r="F3161" s="64">
        <v>155.90922999999998</v>
      </c>
      <c r="G3161" s="64">
        <v>0</v>
      </c>
    </row>
    <row r="3162" spans="1:7" s="60" customFormat="1" ht="16.5" hidden="1" customHeight="1" x14ac:dyDescent="0.25">
      <c r="A3162" s="49" t="str">
        <f t="shared" si="99"/>
        <v>A</v>
      </c>
      <c r="B3162" s="63" t="s">
        <v>315</v>
      </c>
      <c r="C3162" s="63" t="s">
        <v>33</v>
      </c>
      <c r="D3162" s="64">
        <f t="shared" si="98"/>
        <v>16.770869999999999</v>
      </c>
      <c r="E3162" s="64"/>
      <c r="F3162" s="64">
        <v>16.770869999999999</v>
      </c>
      <c r="G3162" s="64">
        <v>0</v>
      </c>
    </row>
    <row r="3163" spans="1:7" s="60" customFormat="1" ht="16.5" hidden="1" customHeight="1" x14ac:dyDescent="0.25">
      <c r="A3163" s="49" t="str">
        <f t="shared" si="99"/>
        <v>A</v>
      </c>
      <c r="B3163" s="63" t="s">
        <v>315</v>
      </c>
      <c r="C3163" s="63" t="s">
        <v>34</v>
      </c>
      <c r="D3163" s="64">
        <f t="shared" si="98"/>
        <v>5.4861700000000004</v>
      </c>
      <c r="E3163" s="64"/>
      <c r="F3163" s="64">
        <v>5.4861700000000004</v>
      </c>
      <c r="G3163" s="64">
        <v>0</v>
      </c>
    </row>
    <row r="3164" spans="1:7" s="60" customFormat="1" ht="16.5" hidden="1" customHeight="1" x14ac:dyDescent="0.25">
      <c r="A3164" s="49" t="str">
        <f t="shared" si="99"/>
        <v>A</v>
      </c>
      <c r="B3164" s="61" t="s">
        <v>315</v>
      </c>
      <c r="C3164" s="61" t="s">
        <v>35</v>
      </c>
      <c r="D3164" s="62">
        <f t="shared" si="98"/>
        <v>29.7</v>
      </c>
      <c r="E3164" s="62"/>
      <c r="F3164" s="62">
        <v>29.7</v>
      </c>
      <c r="G3164" s="62">
        <v>0</v>
      </c>
    </row>
    <row r="3165" spans="1:7" ht="26.25" thickBot="1" x14ac:dyDescent="0.3">
      <c r="A3165" s="49" t="str">
        <f t="shared" si="99"/>
        <v>A</v>
      </c>
      <c r="B3165" s="50" t="s">
        <v>1583</v>
      </c>
      <c r="C3165" s="51" t="s">
        <v>1584</v>
      </c>
      <c r="D3165" s="52">
        <f t="shared" si="98"/>
        <v>1589195.4126700002</v>
      </c>
      <c r="E3165" s="52"/>
      <c r="F3165" s="52">
        <v>1330863.8351200002</v>
      </c>
      <c r="G3165" s="52">
        <v>258331.57755000007</v>
      </c>
    </row>
    <row r="3166" spans="1:7" ht="16.5" customHeight="1" thickTop="1" x14ac:dyDescent="0.25">
      <c r="A3166" s="49" t="str">
        <f t="shared" si="99"/>
        <v>A</v>
      </c>
      <c r="B3166" s="53" t="s">
        <v>315</v>
      </c>
      <c r="C3166" s="53" t="s">
        <v>18</v>
      </c>
      <c r="D3166" s="54">
        <f t="shared" si="98"/>
        <v>1503653.17487</v>
      </c>
      <c r="E3166" s="54"/>
      <c r="F3166" s="54">
        <v>1275458.22593</v>
      </c>
      <c r="G3166" s="54">
        <v>228194.94894000003</v>
      </c>
    </row>
    <row r="3167" spans="1:7" ht="16.5" customHeight="1" x14ac:dyDescent="0.25">
      <c r="A3167" s="49" t="str">
        <f t="shared" si="99"/>
        <v>A</v>
      </c>
      <c r="B3167" s="55" t="s">
        <v>315</v>
      </c>
      <c r="C3167" s="55" t="s">
        <v>19</v>
      </c>
      <c r="D3167" s="56">
        <f t="shared" si="98"/>
        <v>170634.30755</v>
      </c>
      <c r="E3167" s="56"/>
      <c r="F3167" s="56">
        <v>63247.528769999997</v>
      </c>
      <c r="G3167" s="56">
        <v>107386.77878000001</v>
      </c>
    </row>
    <row r="3168" spans="1:7" ht="16.5" customHeight="1" x14ac:dyDescent="0.25">
      <c r="A3168" s="49" t="str">
        <f t="shared" si="99"/>
        <v>A</v>
      </c>
      <c r="B3168" s="55" t="s">
        <v>315</v>
      </c>
      <c r="C3168" s="55" t="s">
        <v>20</v>
      </c>
      <c r="D3168" s="56">
        <f t="shared" si="98"/>
        <v>214738.02516999998</v>
      </c>
      <c r="E3168" s="56"/>
      <c r="F3168" s="56">
        <v>110817.42762999999</v>
      </c>
      <c r="G3168" s="56">
        <v>103920.59753999997</v>
      </c>
    </row>
    <row r="3169" spans="1:7" ht="16.5" customHeight="1" x14ac:dyDescent="0.25">
      <c r="A3169" s="49" t="str">
        <f t="shared" si="99"/>
        <v>A</v>
      </c>
      <c r="B3169" s="55" t="s">
        <v>315</v>
      </c>
      <c r="C3169" s="55" t="s">
        <v>31</v>
      </c>
      <c r="D3169" s="56">
        <f t="shared" si="98"/>
        <v>76.669350000000009</v>
      </c>
      <c r="E3169" s="56"/>
      <c r="F3169" s="56">
        <v>0</v>
      </c>
      <c r="G3169" s="56">
        <v>76.669350000000009</v>
      </c>
    </row>
    <row r="3170" spans="1:7" ht="16.5" customHeight="1" x14ac:dyDescent="0.25">
      <c r="A3170" s="49" t="str">
        <f t="shared" si="99"/>
        <v>A</v>
      </c>
      <c r="B3170" s="55" t="s">
        <v>315</v>
      </c>
      <c r="C3170" s="55" t="s">
        <v>32</v>
      </c>
      <c r="D3170" s="56">
        <f t="shared" si="98"/>
        <v>143607.94847</v>
      </c>
      <c r="E3170" s="56"/>
      <c r="F3170" s="56">
        <v>143348.06036999999</v>
      </c>
      <c r="G3170" s="56">
        <v>259.88810000000001</v>
      </c>
    </row>
    <row r="3171" spans="1:7" ht="16.5" customHeight="1" x14ac:dyDescent="0.25">
      <c r="A3171" s="49" t="str">
        <f t="shared" si="99"/>
        <v>A</v>
      </c>
      <c r="B3171" s="55" t="s">
        <v>315</v>
      </c>
      <c r="C3171" s="55" t="s">
        <v>3</v>
      </c>
      <c r="D3171" s="56">
        <f t="shared" si="98"/>
        <v>50751.538480000003</v>
      </c>
      <c r="E3171" s="56"/>
      <c r="F3171" s="56">
        <v>49432.778590000002</v>
      </c>
      <c r="G3171" s="56">
        <v>1318.75989</v>
      </c>
    </row>
    <row r="3172" spans="1:7" ht="16.5" customHeight="1" x14ac:dyDescent="0.25">
      <c r="A3172" s="49" t="str">
        <f t="shared" si="99"/>
        <v>A</v>
      </c>
      <c r="B3172" s="55" t="s">
        <v>315</v>
      </c>
      <c r="C3172" s="55" t="s">
        <v>33</v>
      </c>
      <c r="D3172" s="56">
        <f t="shared" si="98"/>
        <v>5526.0761000000011</v>
      </c>
      <c r="E3172" s="56"/>
      <c r="F3172" s="56">
        <v>4619.5118800000009</v>
      </c>
      <c r="G3172" s="56">
        <v>906.56421999999998</v>
      </c>
    </row>
    <row r="3173" spans="1:7" ht="16.5" customHeight="1" x14ac:dyDescent="0.25">
      <c r="A3173" s="49" t="str">
        <f t="shared" si="99"/>
        <v>A</v>
      </c>
      <c r="B3173" s="55" t="s">
        <v>315</v>
      </c>
      <c r="C3173" s="55" t="s">
        <v>34</v>
      </c>
      <c r="D3173" s="56">
        <f t="shared" si="98"/>
        <v>918318.60975000006</v>
      </c>
      <c r="E3173" s="56"/>
      <c r="F3173" s="56">
        <v>903992.91869000008</v>
      </c>
      <c r="G3173" s="56">
        <v>14325.691059999999</v>
      </c>
    </row>
    <row r="3174" spans="1:7" ht="16.5" customHeight="1" x14ac:dyDescent="0.25">
      <c r="A3174" s="49" t="str">
        <f t="shared" si="99"/>
        <v>A</v>
      </c>
      <c r="B3174" s="53" t="s">
        <v>315</v>
      </c>
      <c r="C3174" s="53" t="s">
        <v>35</v>
      </c>
      <c r="D3174" s="54">
        <f t="shared" si="98"/>
        <v>82344.397800000006</v>
      </c>
      <c r="E3174" s="54"/>
      <c r="F3174" s="54">
        <v>52207.769190000006</v>
      </c>
      <c r="G3174" s="54">
        <v>30136.62861</v>
      </c>
    </row>
    <row r="3175" spans="1:7" ht="16.5" customHeight="1" x14ac:dyDescent="0.25">
      <c r="A3175" s="49" t="str">
        <f t="shared" si="99"/>
        <v>A</v>
      </c>
      <c r="B3175" s="53" t="s">
        <v>315</v>
      </c>
      <c r="C3175" s="53" t="s">
        <v>40</v>
      </c>
      <c r="D3175" s="54">
        <f t="shared" si="98"/>
        <v>3197.84</v>
      </c>
      <c r="E3175" s="54"/>
      <c r="F3175" s="54">
        <v>3197.84</v>
      </c>
      <c r="G3175" s="54">
        <v>0</v>
      </c>
    </row>
    <row r="3176" spans="1:7" ht="39" thickBot="1" x14ac:dyDescent="0.3">
      <c r="A3176" s="49" t="str">
        <f t="shared" si="99"/>
        <v>A</v>
      </c>
      <c r="B3176" s="50" t="s">
        <v>1585</v>
      </c>
      <c r="C3176" s="51" t="s">
        <v>1586</v>
      </c>
      <c r="D3176" s="52">
        <f t="shared" si="98"/>
        <v>41823.551289999989</v>
      </c>
      <c r="E3176" s="52"/>
      <c r="F3176" s="52">
        <v>38363.23167999999</v>
      </c>
      <c r="G3176" s="52">
        <v>3460.3196099999996</v>
      </c>
    </row>
    <row r="3177" spans="1:7" ht="16.5" customHeight="1" thickTop="1" x14ac:dyDescent="0.25">
      <c r="A3177" s="49" t="str">
        <f t="shared" si="99"/>
        <v>A</v>
      </c>
      <c r="B3177" s="53" t="s">
        <v>315</v>
      </c>
      <c r="C3177" s="53" t="s">
        <v>18</v>
      </c>
      <c r="D3177" s="54">
        <f t="shared" si="98"/>
        <v>34277.784570000003</v>
      </c>
      <c r="E3177" s="54"/>
      <c r="F3177" s="54">
        <v>31039.92496</v>
      </c>
      <c r="G3177" s="54">
        <v>3237.8596099999995</v>
      </c>
    </row>
    <row r="3178" spans="1:7" ht="16.5" customHeight="1" x14ac:dyDescent="0.25">
      <c r="A3178" s="49" t="str">
        <f t="shared" si="99"/>
        <v>A</v>
      </c>
      <c r="B3178" s="55" t="s">
        <v>315</v>
      </c>
      <c r="C3178" s="55" t="s">
        <v>19</v>
      </c>
      <c r="D3178" s="56">
        <f t="shared" si="98"/>
        <v>10675.187439999998</v>
      </c>
      <c r="E3178" s="56"/>
      <c r="F3178" s="56">
        <v>10001.169579999998</v>
      </c>
      <c r="G3178" s="56">
        <v>674.01786000000004</v>
      </c>
    </row>
    <row r="3179" spans="1:7" ht="16.5" customHeight="1" x14ac:dyDescent="0.25">
      <c r="A3179" s="49" t="str">
        <f t="shared" si="99"/>
        <v>A</v>
      </c>
      <c r="B3179" s="55" t="s">
        <v>315</v>
      </c>
      <c r="C3179" s="55" t="s">
        <v>20</v>
      </c>
      <c r="D3179" s="56">
        <f t="shared" si="98"/>
        <v>15090.78213</v>
      </c>
      <c r="E3179" s="56"/>
      <c r="F3179" s="56">
        <v>13221.852129999999</v>
      </c>
      <c r="G3179" s="56">
        <v>1868.93</v>
      </c>
    </row>
    <row r="3180" spans="1:7" ht="16.5" customHeight="1" x14ac:dyDescent="0.25">
      <c r="A3180" s="49" t="str">
        <f t="shared" si="99"/>
        <v>A</v>
      </c>
      <c r="B3180" s="55" t="s">
        <v>315</v>
      </c>
      <c r="C3180" s="55" t="s">
        <v>3</v>
      </c>
      <c r="D3180" s="56">
        <f t="shared" si="98"/>
        <v>848.74212</v>
      </c>
      <c r="E3180" s="56"/>
      <c r="F3180" s="56">
        <v>393.74212</v>
      </c>
      <c r="G3180" s="56">
        <v>455</v>
      </c>
    </row>
    <row r="3181" spans="1:7" ht="16.5" customHeight="1" x14ac:dyDescent="0.25">
      <c r="A3181" s="49" t="str">
        <f t="shared" si="99"/>
        <v>A</v>
      </c>
      <c r="B3181" s="55" t="s">
        <v>315</v>
      </c>
      <c r="C3181" s="55" t="s">
        <v>33</v>
      </c>
      <c r="D3181" s="56">
        <f t="shared" si="98"/>
        <v>362.88531999999998</v>
      </c>
      <c r="E3181" s="56"/>
      <c r="F3181" s="56">
        <v>337.67133999999999</v>
      </c>
      <c r="G3181" s="56">
        <v>25.213979999999999</v>
      </c>
    </row>
    <row r="3182" spans="1:7" ht="16.5" customHeight="1" x14ac:dyDescent="0.25">
      <c r="A3182" s="49" t="str">
        <f t="shared" si="99"/>
        <v>A</v>
      </c>
      <c r="B3182" s="55" t="s">
        <v>315</v>
      </c>
      <c r="C3182" s="55" t="s">
        <v>34</v>
      </c>
      <c r="D3182" s="56">
        <f t="shared" si="98"/>
        <v>7300.1875599999994</v>
      </c>
      <c r="E3182" s="56"/>
      <c r="F3182" s="56">
        <v>7085.4897899999996</v>
      </c>
      <c r="G3182" s="56">
        <v>214.69777000000002</v>
      </c>
    </row>
    <row r="3183" spans="1:7" ht="16.5" customHeight="1" x14ac:dyDescent="0.25">
      <c r="A3183" s="49" t="str">
        <f t="shared" si="99"/>
        <v>A</v>
      </c>
      <c r="B3183" s="53" t="s">
        <v>315</v>
      </c>
      <c r="C3183" s="53" t="s">
        <v>35</v>
      </c>
      <c r="D3183" s="54">
        <f t="shared" si="98"/>
        <v>7545.7667200000005</v>
      </c>
      <c r="E3183" s="54"/>
      <c r="F3183" s="54">
        <v>7323.3067200000005</v>
      </c>
      <c r="G3183" s="54">
        <v>222.46</v>
      </c>
    </row>
    <row r="3184" spans="1:7" s="60" customFormat="1" ht="39" hidden="1" thickBot="1" x14ac:dyDescent="0.3">
      <c r="A3184" s="49" t="str">
        <f t="shared" si="99"/>
        <v>A</v>
      </c>
      <c r="B3184" s="57" t="s">
        <v>1587</v>
      </c>
      <c r="C3184" s="58" t="s">
        <v>1586</v>
      </c>
      <c r="D3184" s="59">
        <f t="shared" si="98"/>
        <v>9633.3336600000002</v>
      </c>
      <c r="E3184" s="59"/>
      <c r="F3184" s="59">
        <v>9633.3336600000002</v>
      </c>
      <c r="G3184" s="59">
        <v>0</v>
      </c>
    </row>
    <row r="3185" spans="1:7" s="60" customFormat="1" ht="16.5" hidden="1" customHeight="1" thickTop="1" x14ac:dyDescent="0.25">
      <c r="A3185" s="49" t="str">
        <f t="shared" si="99"/>
        <v>A</v>
      </c>
      <c r="B3185" s="61" t="s">
        <v>315</v>
      </c>
      <c r="C3185" s="61" t="s">
        <v>18</v>
      </c>
      <c r="D3185" s="62">
        <f t="shared" si="98"/>
        <v>9583.5196400000004</v>
      </c>
      <c r="E3185" s="62"/>
      <c r="F3185" s="62">
        <v>9583.5196400000004</v>
      </c>
      <c r="G3185" s="62">
        <v>0</v>
      </c>
    </row>
    <row r="3186" spans="1:7" s="60" customFormat="1" ht="16.5" hidden="1" customHeight="1" x14ac:dyDescent="0.25">
      <c r="A3186" s="49" t="str">
        <f t="shared" si="99"/>
        <v>A</v>
      </c>
      <c r="B3186" s="63" t="s">
        <v>315</v>
      </c>
      <c r="C3186" s="63" t="s">
        <v>19</v>
      </c>
      <c r="D3186" s="64">
        <f t="shared" si="98"/>
        <v>5583.1488100000006</v>
      </c>
      <c r="E3186" s="64"/>
      <c r="F3186" s="64">
        <v>5583.1488100000006</v>
      </c>
      <c r="G3186" s="64">
        <v>0</v>
      </c>
    </row>
    <row r="3187" spans="1:7" s="60" customFormat="1" ht="16.5" hidden="1" customHeight="1" x14ac:dyDescent="0.25">
      <c r="A3187" s="49" t="str">
        <f t="shared" si="99"/>
        <v>A</v>
      </c>
      <c r="B3187" s="63" t="s">
        <v>315</v>
      </c>
      <c r="C3187" s="63" t="s">
        <v>20</v>
      </c>
      <c r="D3187" s="64">
        <f t="shared" si="98"/>
        <v>3792.7431900000001</v>
      </c>
      <c r="E3187" s="64"/>
      <c r="F3187" s="64">
        <v>3792.7431900000001</v>
      </c>
      <c r="G3187" s="64">
        <v>0</v>
      </c>
    </row>
    <row r="3188" spans="1:7" s="60" customFormat="1" ht="16.5" hidden="1" customHeight="1" x14ac:dyDescent="0.25">
      <c r="A3188" s="49" t="str">
        <f t="shared" si="99"/>
        <v>A</v>
      </c>
      <c r="B3188" s="63" t="s">
        <v>315</v>
      </c>
      <c r="C3188" s="63" t="s">
        <v>33</v>
      </c>
      <c r="D3188" s="64">
        <f t="shared" si="98"/>
        <v>188.15231</v>
      </c>
      <c r="E3188" s="64"/>
      <c r="F3188" s="64">
        <v>188.15231</v>
      </c>
      <c r="G3188" s="64">
        <v>0</v>
      </c>
    </row>
    <row r="3189" spans="1:7" s="60" customFormat="1" ht="16.5" hidden="1" customHeight="1" x14ac:dyDescent="0.25">
      <c r="A3189" s="49" t="str">
        <f t="shared" si="99"/>
        <v>A</v>
      </c>
      <c r="B3189" s="63" t="s">
        <v>315</v>
      </c>
      <c r="C3189" s="63" t="s">
        <v>34</v>
      </c>
      <c r="D3189" s="64">
        <f t="shared" si="98"/>
        <v>19.475330000000003</v>
      </c>
      <c r="E3189" s="64"/>
      <c r="F3189" s="64">
        <v>19.475330000000003</v>
      </c>
      <c r="G3189" s="64">
        <v>0</v>
      </c>
    </row>
    <row r="3190" spans="1:7" s="60" customFormat="1" ht="16.5" hidden="1" customHeight="1" x14ac:dyDescent="0.25">
      <c r="A3190" s="49" t="str">
        <f t="shared" si="99"/>
        <v>A</v>
      </c>
      <c r="B3190" s="61" t="s">
        <v>315</v>
      </c>
      <c r="C3190" s="61" t="s">
        <v>35</v>
      </c>
      <c r="D3190" s="62">
        <f t="shared" si="98"/>
        <v>49.814020000000006</v>
      </c>
      <c r="E3190" s="62"/>
      <c r="F3190" s="62">
        <v>49.814020000000006</v>
      </c>
      <c r="G3190" s="62">
        <v>0</v>
      </c>
    </row>
    <row r="3191" spans="1:7" s="60" customFormat="1" ht="26.25" hidden="1" thickBot="1" x14ac:dyDescent="0.3">
      <c r="A3191" s="49" t="str">
        <f t="shared" si="99"/>
        <v>A</v>
      </c>
      <c r="B3191" s="57" t="s">
        <v>1588</v>
      </c>
      <c r="C3191" s="58" t="s">
        <v>1589</v>
      </c>
      <c r="D3191" s="59">
        <f t="shared" si="98"/>
        <v>6791.2602100000004</v>
      </c>
      <c r="E3191" s="59"/>
      <c r="F3191" s="59">
        <v>6791.2602100000004</v>
      </c>
      <c r="G3191" s="59">
        <v>0</v>
      </c>
    </row>
    <row r="3192" spans="1:7" s="60" customFormat="1" ht="16.5" hidden="1" customHeight="1" thickTop="1" x14ac:dyDescent="0.25">
      <c r="A3192" s="49" t="str">
        <f t="shared" si="99"/>
        <v>A</v>
      </c>
      <c r="B3192" s="61" t="s">
        <v>315</v>
      </c>
      <c r="C3192" s="61" t="s">
        <v>18</v>
      </c>
      <c r="D3192" s="62">
        <f t="shared" si="98"/>
        <v>6751.1352100000004</v>
      </c>
      <c r="E3192" s="62"/>
      <c r="F3192" s="62">
        <v>6751.1352100000004</v>
      </c>
      <c r="G3192" s="62">
        <v>0</v>
      </c>
    </row>
    <row r="3193" spans="1:7" s="60" customFormat="1" ht="16.5" hidden="1" customHeight="1" x14ac:dyDescent="0.25">
      <c r="A3193" s="49" t="str">
        <f t="shared" si="99"/>
        <v>A</v>
      </c>
      <c r="B3193" s="63" t="s">
        <v>315</v>
      </c>
      <c r="C3193" s="63" t="s">
        <v>19</v>
      </c>
      <c r="D3193" s="64">
        <f t="shared" si="98"/>
        <v>4067.17094</v>
      </c>
      <c r="E3193" s="64"/>
      <c r="F3193" s="64">
        <v>4067.17094</v>
      </c>
      <c r="G3193" s="64">
        <v>0</v>
      </c>
    </row>
    <row r="3194" spans="1:7" s="60" customFormat="1" ht="16.5" hidden="1" customHeight="1" x14ac:dyDescent="0.25">
      <c r="A3194" s="49" t="str">
        <f t="shared" si="99"/>
        <v>A</v>
      </c>
      <c r="B3194" s="63" t="s">
        <v>315</v>
      </c>
      <c r="C3194" s="63" t="s">
        <v>20</v>
      </c>
      <c r="D3194" s="64">
        <f t="shared" si="98"/>
        <v>2559.63159</v>
      </c>
      <c r="E3194" s="64"/>
      <c r="F3194" s="64">
        <v>2559.63159</v>
      </c>
      <c r="G3194" s="64">
        <v>0</v>
      </c>
    </row>
    <row r="3195" spans="1:7" s="60" customFormat="1" ht="16.5" hidden="1" customHeight="1" x14ac:dyDescent="0.25">
      <c r="A3195" s="49" t="str">
        <f t="shared" si="99"/>
        <v>A</v>
      </c>
      <c r="B3195" s="63" t="s">
        <v>315</v>
      </c>
      <c r="C3195" s="63" t="s">
        <v>33</v>
      </c>
      <c r="D3195" s="64">
        <f t="shared" si="98"/>
        <v>109.31747999999999</v>
      </c>
      <c r="E3195" s="64"/>
      <c r="F3195" s="64">
        <v>109.31747999999999</v>
      </c>
      <c r="G3195" s="64">
        <v>0</v>
      </c>
    </row>
    <row r="3196" spans="1:7" s="60" customFormat="1" ht="16.5" hidden="1" customHeight="1" x14ac:dyDescent="0.25">
      <c r="A3196" s="49" t="str">
        <f t="shared" si="99"/>
        <v>A</v>
      </c>
      <c r="B3196" s="63" t="s">
        <v>315</v>
      </c>
      <c r="C3196" s="63" t="s">
        <v>34</v>
      </c>
      <c r="D3196" s="64">
        <f t="shared" si="98"/>
        <v>15.015199999999998</v>
      </c>
      <c r="E3196" s="64"/>
      <c r="F3196" s="64">
        <v>15.015199999999998</v>
      </c>
      <c r="G3196" s="64">
        <v>0</v>
      </c>
    </row>
    <row r="3197" spans="1:7" s="60" customFormat="1" ht="16.5" hidden="1" customHeight="1" x14ac:dyDescent="0.25">
      <c r="A3197" s="49" t="str">
        <f t="shared" si="99"/>
        <v>A</v>
      </c>
      <c r="B3197" s="61" t="s">
        <v>315</v>
      </c>
      <c r="C3197" s="61" t="s">
        <v>35</v>
      </c>
      <c r="D3197" s="62">
        <f t="shared" si="98"/>
        <v>40.125</v>
      </c>
      <c r="E3197" s="62"/>
      <c r="F3197" s="62">
        <v>40.125</v>
      </c>
      <c r="G3197" s="62">
        <v>0</v>
      </c>
    </row>
    <row r="3198" spans="1:7" s="60" customFormat="1" ht="39" hidden="1" thickBot="1" x14ac:dyDescent="0.3">
      <c r="A3198" s="49" t="str">
        <f t="shared" si="99"/>
        <v>A</v>
      </c>
      <c r="B3198" s="57" t="s">
        <v>1590</v>
      </c>
      <c r="C3198" s="58" t="s">
        <v>1591</v>
      </c>
      <c r="D3198" s="59">
        <f t="shared" si="98"/>
        <v>2842.0734500000003</v>
      </c>
      <c r="E3198" s="59"/>
      <c r="F3198" s="59">
        <v>2842.0734500000003</v>
      </c>
      <c r="G3198" s="59">
        <v>0</v>
      </c>
    </row>
    <row r="3199" spans="1:7" s="60" customFormat="1" ht="16.5" hidden="1" customHeight="1" thickTop="1" x14ac:dyDescent="0.25">
      <c r="A3199" s="49" t="str">
        <f t="shared" si="99"/>
        <v>A</v>
      </c>
      <c r="B3199" s="61" t="s">
        <v>315</v>
      </c>
      <c r="C3199" s="61" t="s">
        <v>18</v>
      </c>
      <c r="D3199" s="62">
        <f t="shared" si="98"/>
        <v>2832.3844299999996</v>
      </c>
      <c r="E3199" s="62"/>
      <c r="F3199" s="62">
        <v>2832.3844299999996</v>
      </c>
      <c r="G3199" s="62">
        <v>0</v>
      </c>
    </row>
    <row r="3200" spans="1:7" s="60" customFormat="1" ht="16.5" hidden="1" customHeight="1" x14ac:dyDescent="0.25">
      <c r="A3200" s="49" t="str">
        <f t="shared" si="99"/>
        <v>A</v>
      </c>
      <c r="B3200" s="63" t="s">
        <v>315</v>
      </c>
      <c r="C3200" s="63" t="s">
        <v>19</v>
      </c>
      <c r="D3200" s="64">
        <f t="shared" si="98"/>
        <v>1515.9778700000002</v>
      </c>
      <c r="E3200" s="64"/>
      <c r="F3200" s="64">
        <v>1515.9778700000002</v>
      </c>
      <c r="G3200" s="64">
        <v>0</v>
      </c>
    </row>
    <row r="3201" spans="1:7" s="60" customFormat="1" ht="16.5" hidden="1" customHeight="1" x14ac:dyDescent="0.25">
      <c r="A3201" s="49" t="str">
        <f t="shared" si="99"/>
        <v>A</v>
      </c>
      <c r="B3201" s="63" t="s">
        <v>315</v>
      </c>
      <c r="C3201" s="63" t="s">
        <v>20</v>
      </c>
      <c r="D3201" s="64">
        <f t="shared" si="98"/>
        <v>1233.1116000000002</v>
      </c>
      <c r="E3201" s="64"/>
      <c r="F3201" s="64">
        <v>1233.1116000000002</v>
      </c>
      <c r="G3201" s="64">
        <v>0</v>
      </c>
    </row>
    <row r="3202" spans="1:7" s="60" customFormat="1" ht="16.5" hidden="1" customHeight="1" x14ac:dyDescent="0.25">
      <c r="A3202" s="49" t="str">
        <f t="shared" si="99"/>
        <v>A</v>
      </c>
      <c r="B3202" s="63" t="s">
        <v>315</v>
      </c>
      <c r="C3202" s="63" t="s">
        <v>33</v>
      </c>
      <c r="D3202" s="64">
        <f t="shared" si="98"/>
        <v>78.834829999999997</v>
      </c>
      <c r="E3202" s="64"/>
      <c r="F3202" s="64">
        <v>78.834829999999997</v>
      </c>
      <c r="G3202" s="64">
        <v>0</v>
      </c>
    </row>
    <row r="3203" spans="1:7" s="60" customFormat="1" ht="16.5" hidden="1" customHeight="1" x14ac:dyDescent="0.25">
      <c r="A3203" s="49" t="str">
        <f t="shared" si="99"/>
        <v>A</v>
      </c>
      <c r="B3203" s="63" t="s">
        <v>315</v>
      </c>
      <c r="C3203" s="63" t="s">
        <v>34</v>
      </c>
      <c r="D3203" s="64">
        <f t="shared" ref="D3203:D3266" si="100">-E3203+F3203+G3203</f>
        <v>4.4601300000000004</v>
      </c>
      <c r="E3203" s="64"/>
      <c r="F3203" s="64">
        <v>4.4601300000000004</v>
      </c>
      <c r="G3203" s="64">
        <v>0</v>
      </c>
    </row>
    <row r="3204" spans="1:7" s="60" customFormat="1" ht="16.5" hidden="1" customHeight="1" x14ac:dyDescent="0.25">
      <c r="A3204" s="49" t="str">
        <f t="shared" ref="A3204:A3267" si="101">IF(OR(D3204&lt;&gt;0,),"A","B")</f>
        <v>A</v>
      </c>
      <c r="B3204" s="61" t="s">
        <v>315</v>
      </c>
      <c r="C3204" s="61" t="s">
        <v>35</v>
      </c>
      <c r="D3204" s="62">
        <f t="shared" si="100"/>
        <v>9.6890200000000011</v>
      </c>
      <c r="E3204" s="62"/>
      <c r="F3204" s="62">
        <v>9.6890200000000011</v>
      </c>
      <c r="G3204" s="62">
        <v>0</v>
      </c>
    </row>
    <row r="3205" spans="1:7" s="60" customFormat="1" ht="26.25" hidden="1" thickBot="1" x14ac:dyDescent="0.3">
      <c r="A3205" s="49" t="str">
        <f t="shared" si="101"/>
        <v>A</v>
      </c>
      <c r="B3205" s="57" t="s">
        <v>1592</v>
      </c>
      <c r="C3205" s="58" t="s">
        <v>1593</v>
      </c>
      <c r="D3205" s="59">
        <f t="shared" si="100"/>
        <v>4268.4770199999984</v>
      </c>
      <c r="E3205" s="59"/>
      <c r="F3205" s="59">
        <v>4268.4770199999984</v>
      </c>
      <c r="G3205" s="59">
        <v>0</v>
      </c>
    </row>
    <row r="3206" spans="1:7" s="60" customFormat="1" ht="16.5" hidden="1" customHeight="1" thickTop="1" x14ac:dyDescent="0.25">
      <c r="A3206" s="49" t="str">
        <f t="shared" si="101"/>
        <v>A</v>
      </c>
      <c r="B3206" s="61" t="s">
        <v>315</v>
      </c>
      <c r="C3206" s="61" t="s">
        <v>18</v>
      </c>
      <c r="D3206" s="62">
        <f t="shared" si="100"/>
        <v>4263.7080199999982</v>
      </c>
      <c r="E3206" s="62"/>
      <c r="F3206" s="62">
        <v>4263.7080199999982</v>
      </c>
      <c r="G3206" s="62">
        <v>0</v>
      </c>
    </row>
    <row r="3207" spans="1:7" s="60" customFormat="1" ht="16.5" hidden="1" customHeight="1" x14ac:dyDescent="0.25">
      <c r="A3207" s="49" t="str">
        <f t="shared" si="101"/>
        <v>A</v>
      </c>
      <c r="B3207" s="63" t="s">
        <v>315</v>
      </c>
      <c r="C3207" s="63" t="s">
        <v>19</v>
      </c>
      <c r="D3207" s="64">
        <f t="shared" si="100"/>
        <v>2876.7359699999997</v>
      </c>
      <c r="E3207" s="64"/>
      <c r="F3207" s="64">
        <v>2876.7359699999997</v>
      </c>
      <c r="G3207" s="64">
        <v>0</v>
      </c>
    </row>
    <row r="3208" spans="1:7" s="60" customFormat="1" ht="16.5" hidden="1" customHeight="1" x14ac:dyDescent="0.25">
      <c r="A3208" s="49" t="str">
        <f t="shared" si="101"/>
        <v>A</v>
      </c>
      <c r="B3208" s="63" t="s">
        <v>315</v>
      </c>
      <c r="C3208" s="63" t="s">
        <v>20</v>
      </c>
      <c r="D3208" s="64">
        <f t="shared" si="100"/>
        <v>1324.8256200000001</v>
      </c>
      <c r="E3208" s="64"/>
      <c r="F3208" s="64">
        <v>1324.8256200000001</v>
      </c>
      <c r="G3208" s="64">
        <v>0</v>
      </c>
    </row>
    <row r="3209" spans="1:7" s="60" customFormat="1" ht="16.5" hidden="1" customHeight="1" x14ac:dyDescent="0.25">
      <c r="A3209" s="49" t="str">
        <f t="shared" si="101"/>
        <v>A</v>
      </c>
      <c r="B3209" s="63" t="s">
        <v>315</v>
      </c>
      <c r="C3209" s="63" t="s">
        <v>33</v>
      </c>
      <c r="D3209" s="64">
        <f t="shared" si="100"/>
        <v>58.122370000000004</v>
      </c>
      <c r="E3209" s="64"/>
      <c r="F3209" s="64">
        <v>58.122370000000004</v>
      </c>
      <c r="G3209" s="64">
        <v>0</v>
      </c>
    </row>
    <row r="3210" spans="1:7" s="60" customFormat="1" ht="16.5" hidden="1" customHeight="1" x14ac:dyDescent="0.25">
      <c r="A3210" s="49" t="str">
        <f t="shared" si="101"/>
        <v>A</v>
      </c>
      <c r="B3210" s="63" t="s">
        <v>315</v>
      </c>
      <c r="C3210" s="63" t="s">
        <v>34</v>
      </c>
      <c r="D3210" s="64">
        <f t="shared" si="100"/>
        <v>4.0240599999999995</v>
      </c>
      <c r="E3210" s="64"/>
      <c r="F3210" s="64">
        <v>4.0240599999999995</v>
      </c>
      <c r="G3210" s="64">
        <v>0</v>
      </c>
    </row>
    <row r="3211" spans="1:7" s="60" customFormat="1" ht="16.5" hidden="1" customHeight="1" x14ac:dyDescent="0.25">
      <c r="A3211" s="49" t="str">
        <f t="shared" si="101"/>
        <v>A</v>
      </c>
      <c r="B3211" s="61" t="s">
        <v>315</v>
      </c>
      <c r="C3211" s="61" t="s">
        <v>35</v>
      </c>
      <c r="D3211" s="62">
        <f t="shared" si="100"/>
        <v>4.7690000000000001</v>
      </c>
      <c r="E3211" s="62"/>
      <c r="F3211" s="62">
        <v>4.7690000000000001</v>
      </c>
      <c r="G3211" s="62">
        <v>0</v>
      </c>
    </row>
    <row r="3212" spans="1:7" s="60" customFormat="1" ht="26.25" hidden="1" thickBot="1" x14ac:dyDescent="0.3">
      <c r="A3212" s="49" t="str">
        <f t="shared" si="101"/>
        <v>A</v>
      </c>
      <c r="B3212" s="57" t="s">
        <v>1594</v>
      </c>
      <c r="C3212" s="58" t="s">
        <v>1595</v>
      </c>
      <c r="D3212" s="59">
        <f t="shared" si="100"/>
        <v>95.439920000000001</v>
      </c>
      <c r="E3212" s="59"/>
      <c r="F3212" s="59">
        <v>95.439920000000001</v>
      </c>
      <c r="G3212" s="59">
        <v>0</v>
      </c>
    </row>
    <row r="3213" spans="1:7" s="60" customFormat="1" ht="16.5" hidden="1" customHeight="1" thickTop="1" x14ac:dyDescent="0.25">
      <c r="A3213" s="49" t="str">
        <f t="shared" si="101"/>
        <v>A</v>
      </c>
      <c r="B3213" s="61" t="s">
        <v>315</v>
      </c>
      <c r="C3213" s="61" t="s">
        <v>18</v>
      </c>
      <c r="D3213" s="62">
        <f t="shared" si="100"/>
        <v>95.439920000000001</v>
      </c>
      <c r="E3213" s="62"/>
      <c r="F3213" s="62">
        <v>95.439920000000001</v>
      </c>
      <c r="G3213" s="62">
        <v>0</v>
      </c>
    </row>
    <row r="3214" spans="1:7" s="60" customFormat="1" ht="16.5" hidden="1" customHeight="1" x14ac:dyDescent="0.25">
      <c r="A3214" s="49" t="str">
        <f t="shared" si="101"/>
        <v>A</v>
      </c>
      <c r="B3214" s="63" t="s">
        <v>315</v>
      </c>
      <c r="C3214" s="63" t="s">
        <v>19</v>
      </c>
      <c r="D3214" s="64">
        <f t="shared" si="100"/>
        <v>49.4</v>
      </c>
      <c r="E3214" s="64"/>
      <c r="F3214" s="64">
        <v>49.4</v>
      </c>
      <c r="G3214" s="64">
        <v>0</v>
      </c>
    </row>
    <row r="3215" spans="1:7" s="60" customFormat="1" ht="16.5" hidden="1" customHeight="1" x14ac:dyDescent="0.25">
      <c r="A3215" s="49" t="str">
        <f t="shared" si="101"/>
        <v>A</v>
      </c>
      <c r="B3215" s="63" t="s">
        <v>315</v>
      </c>
      <c r="C3215" s="63" t="s">
        <v>20</v>
      </c>
      <c r="D3215" s="64">
        <f t="shared" si="100"/>
        <v>41.274699999999996</v>
      </c>
      <c r="E3215" s="64"/>
      <c r="F3215" s="64">
        <v>41.274699999999996</v>
      </c>
      <c r="G3215" s="64">
        <v>0</v>
      </c>
    </row>
    <row r="3216" spans="1:7" s="60" customFormat="1" ht="16.5" hidden="1" customHeight="1" x14ac:dyDescent="0.25">
      <c r="A3216" s="49" t="str">
        <f t="shared" si="101"/>
        <v>A</v>
      </c>
      <c r="B3216" s="63" t="s">
        <v>315</v>
      </c>
      <c r="C3216" s="63" t="s">
        <v>33</v>
      </c>
      <c r="D3216" s="64">
        <f t="shared" si="100"/>
        <v>4.7652200000000002</v>
      </c>
      <c r="E3216" s="64"/>
      <c r="F3216" s="64">
        <v>4.7652200000000002</v>
      </c>
      <c r="G3216" s="64">
        <v>0</v>
      </c>
    </row>
    <row r="3217" spans="1:7" s="60" customFormat="1" ht="15.75" hidden="1" thickBot="1" x14ac:dyDescent="0.3">
      <c r="A3217" s="49" t="str">
        <f t="shared" si="101"/>
        <v>A</v>
      </c>
      <c r="B3217" s="57" t="s">
        <v>1596</v>
      </c>
      <c r="C3217" s="58" t="s">
        <v>1597</v>
      </c>
      <c r="D3217" s="59">
        <f t="shared" si="100"/>
        <v>85.034679999999994</v>
      </c>
      <c r="E3217" s="59"/>
      <c r="F3217" s="59">
        <v>85.034679999999994</v>
      </c>
      <c r="G3217" s="59">
        <v>0</v>
      </c>
    </row>
    <row r="3218" spans="1:7" s="60" customFormat="1" ht="16.5" hidden="1" customHeight="1" thickTop="1" x14ac:dyDescent="0.25">
      <c r="A3218" s="49" t="str">
        <f t="shared" si="101"/>
        <v>A</v>
      </c>
      <c r="B3218" s="61" t="s">
        <v>315</v>
      </c>
      <c r="C3218" s="61" t="s">
        <v>18</v>
      </c>
      <c r="D3218" s="62">
        <f t="shared" si="100"/>
        <v>85.034679999999994</v>
      </c>
      <c r="E3218" s="62"/>
      <c r="F3218" s="62">
        <v>85.034679999999994</v>
      </c>
      <c r="G3218" s="62">
        <v>0</v>
      </c>
    </row>
    <row r="3219" spans="1:7" s="60" customFormat="1" ht="16.5" hidden="1" customHeight="1" x14ac:dyDescent="0.25">
      <c r="A3219" s="49" t="str">
        <f t="shared" si="101"/>
        <v>A</v>
      </c>
      <c r="B3219" s="63" t="s">
        <v>315</v>
      </c>
      <c r="C3219" s="63" t="s">
        <v>19</v>
      </c>
      <c r="D3219" s="64">
        <f t="shared" si="100"/>
        <v>49.237279999999998</v>
      </c>
      <c r="E3219" s="64"/>
      <c r="F3219" s="64">
        <v>49.237279999999998</v>
      </c>
      <c r="G3219" s="64">
        <v>0</v>
      </c>
    </row>
    <row r="3220" spans="1:7" s="60" customFormat="1" ht="16.5" hidden="1" customHeight="1" x14ac:dyDescent="0.25">
      <c r="A3220" s="49" t="str">
        <f t="shared" si="101"/>
        <v>A</v>
      </c>
      <c r="B3220" s="63" t="s">
        <v>315</v>
      </c>
      <c r="C3220" s="63" t="s">
        <v>20</v>
      </c>
      <c r="D3220" s="64">
        <f t="shared" si="100"/>
        <v>35.24944</v>
      </c>
      <c r="E3220" s="64"/>
      <c r="F3220" s="64">
        <v>35.24944</v>
      </c>
      <c r="G3220" s="64">
        <v>0</v>
      </c>
    </row>
    <row r="3221" spans="1:7" s="60" customFormat="1" ht="16.5" hidden="1" customHeight="1" x14ac:dyDescent="0.25">
      <c r="A3221" s="49" t="str">
        <f t="shared" si="101"/>
        <v>A</v>
      </c>
      <c r="B3221" s="63" t="s">
        <v>315</v>
      </c>
      <c r="C3221" s="63" t="s">
        <v>33</v>
      </c>
      <c r="D3221" s="64">
        <f t="shared" si="100"/>
        <v>0.4</v>
      </c>
      <c r="E3221" s="64"/>
      <c r="F3221" s="64">
        <v>0.4</v>
      </c>
      <c r="G3221" s="64">
        <v>0</v>
      </c>
    </row>
    <row r="3222" spans="1:7" s="60" customFormat="1" ht="16.5" hidden="1" customHeight="1" x14ac:dyDescent="0.25">
      <c r="A3222" s="49" t="str">
        <f t="shared" si="101"/>
        <v>A</v>
      </c>
      <c r="B3222" s="63" t="s">
        <v>315</v>
      </c>
      <c r="C3222" s="63" t="s">
        <v>34</v>
      </c>
      <c r="D3222" s="64">
        <f t="shared" si="100"/>
        <v>0.14796000000000001</v>
      </c>
      <c r="E3222" s="64"/>
      <c r="F3222" s="64">
        <v>0.14796000000000001</v>
      </c>
      <c r="G3222" s="64">
        <v>0</v>
      </c>
    </row>
    <row r="3223" spans="1:7" s="60" customFormat="1" ht="26.25" hidden="1" thickBot="1" x14ac:dyDescent="0.3">
      <c r="A3223" s="49" t="str">
        <f t="shared" si="101"/>
        <v>A</v>
      </c>
      <c r="B3223" s="57" t="s">
        <v>1598</v>
      </c>
      <c r="C3223" s="58" t="s">
        <v>1599</v>
      </c>
      <c r="D3223" s="59">
        <f t="shared" si="100"/>
        <v>67.275630000000007</v>
      </c>
      <c r="E3223" s="59"/>
      <c r="F3223" s="59">
        <v>67.275630000000007</v>
      </c>
      <c r="G3223" s="59">
        <v>0</v>
      </c>
    </row>
    <row r="3224" spans="1:7" s="60" customFormat="1" ht="16.5" hidden="1" customHeight="1" thickTop="1" x14ac:dyDescent="0.25">
      <c r="A3224" s="49" t="str">
        <f t="shared" si="101"/>
        <v>A</v>
      </c>
      <c r="B3224" s="61" t="s">
        <v>315</v>
      </c>
      <c r="C3224" s="61" t="s">
        <v>18</v>
      </c>
      <c r="D3224" s="62">
        <f t="shared" si="100"/>
        <v>67.275630000000007</v>
      </c>
      <c r="E3224" s="62"/>
      <c r="F3224" s="62">
        <v>67.275630000000007</v>
      </c>
      <c r="G3224" s="62">
        <v>0</v>
      </c>
    </row>
    <row r="3225" spans="1:7" s="60" customFormat="1" ht="16.5" hidden="1" customHeight="1" x14ac:dyDescent="0.25">
      <c r="A3225" s="49" t="str">
        <f t="shared" si="101"/>
        <v>A</v>
      </c>
      <c r="B3225" s="63" t="s">
        <v>315</v>
      </c>
      <c r="C3225" s="63" t="s">
        <v>19</v>
      </c>
      <c r="D3225" s="64">
        <f t="shared" si="100"/>
        <v>31.943620000000003</v>
      </c>
      <c r="E3225" s="64"/>
      <c r="F3225" s="64">
        <v>31.943620000000003</v>
      </c>
      <c r="G3225" s="64">
        <v>0</v>
      </c>
    </row>
    <row r="3226" spans="1:7" s="60" customFormat="1" ht="16.5" hidden="1" customHeight="1" x14ac:dyDescent="0.25">
      <c r="A3226" s="49" t="str">
        <f t="shared" si="101"/>
        <v>A</v>
      </c>
      <c r="B3226" s="63" t="s">
        <v>315</v>
      </c>
      <c r="C3226" s="63" t="s">
        <v>20</v>
      </c>
      <c r="D3226" s="64">
        <f t="shared" si="100"/>
        <v>35.25461</v>
      </c>
      <c r="E3226" s="64"/>
      <c r="F3226" s="64">
        <v>35.25461</v>
      </c>
      <c r="G3226" s="64">
        <v>0</v>
      </c>
    </row>
    <row r="3227" spans="1:7" s="60" customFormat="1" ht="16.5" hidden="1" customHeight="1" x14ac:dyDescent="0.25">
      <c r="A3227" s="49" t="str">
        <f t="shared" si="101"/>
        <v>A</v>
      </c>
      <c r="B3227" s="63" t="s">
        <v>315</v>
      </c>
      <c r="C3227" s="63" t="s">
        <v>34</v>
      </c>
      <c r="D3227" s="64">
        <f t="shared" si="100"/>
        <v>7.740000000000001E-2</v>
      </c>
      <c r="E3227" s="64"/>
      <c r="F3227" s="64">
        <v>7.740000000000001E-2</v>
      </c>
      <c r="G3227" s="64">
        <v>0</v>
      </c>
    </row>
    <row r="3228" spans="1:7" s="60" customFormat="1" ht="26.25" hidden="1" thickBot="1" x14ac:dyDescent="0.3">
      <c r="A3228" s="49" t="str">
        <f t="shared" si="101"/>
        <v>A</v>
      </c>
      <c r="B3228" s="57" t="s">
        <v>1600</v>
      </c>
      <c r="C3228" s="58" t="s">
        <v>1601</v>
      </c>
      <c r="D3228" s="59">
        <f t="shared" si="100"/>
        <v>82.740489999999994</v>
      </c>
      <c r="E3228" s="59"/>
      <c r="F3228" s="59">
        <v>82.740489999999994</v>
      </c>
      <c r="G3228" s="59">
        <v>0</v>
      </c>
    </row>
    <row r="3229" spans="1:7" s="60" customFormat="1" ht="16.5" hidden="1" customHeight="1" thickTop="1" x14ac:dyDescent="0.25">
      <c r="A3229" s="49" t="str">
        <f t="shared" si="101"/>
        <v>A</v>
      </c>
      <c r="B3229" s="61" t="s">
        <v>315</v>
      </c>
      <c r="C3229" s="61" t="s">
        <v>18</v>
      </c>
      <c r="D3229" s="62">
        <f t="shared" si="100"/>
        <v>82.740489999999994</v>
      </c>
      <c r="E3229" s="62"/>
      <c r="F3229" s="62">
        <v>82.740489999999994</v>
      </c>
      <c r="G3229" s="62">
        <v>0</v>
      </c>
    </row>
    <row r="3230" spans="1:7" s="60" customFormat="1" ht="16.5" hidden="1" customHeight="1" x14ac:dyDescent="0.25">
      <c r="A3230" s="49" t="str">
        <f t="shared" si="101"/>
        <v>A</v>
      </c>
      <c r="B3230" s="63" t="s">
        <v>315</v>
      </c>
      <c r="C3230" s="63" t="s">
        <v>19</v>
      </c>
      <c r="D3230" s="64">
        <f t="shared" si="100"/>
        <v>49.76</v>
      </c>
      <c r="E3230" s="64"/>
      <c r="F3230" s="64">
        <v>49.76</v>
      </c>
      <c r="G3230" s="64">
        <v>0</v>
      </c>
    </row>
    <row r="3231" spans="1:7" s="60" customFormat="1" ht="16.5" hidden="1" customHeight="1" x14ac:dyDescent="0.25">
      <c r="A3231" s="49" t="str">
        <f t="shared" si="101"/>
        <v>A</v>
      </c>
      <c r="B3231" s="63" t="s">
        <v>315</v>
      </c>
      <c r="C3231" s="63" t="s">
        <v>20</v>
      </c>
      <c r="D3231" s="64">
        <f t="shared" si="100"/>
        <v>32.816690000000001</v>
      </c>
      <c r="E3231" s="64"/>
      <c r="F3231" s="64">
        <v>32.816690000000001</v>
      </c>
      <c r="G3231" s="64">
        <v>0</v>
      </c>
    </row>
    <row r="3232" spans="1:7" s="60" customFormat="1" ht="16.5" hidden="1" customHeight="1" x14ac:dyDescent="0.25">
      <c r="A3232" s="49" t="str">
        <f t="shared" si="101"/>
        <v>A</v>
      </c>
      <c r="B3232" s="63" t="s">
        <v>315</v>
      </c>
      <c r="C3232" s="63" t="s">
        <v>34</v>
      </c>
      <c r="D3232" s="64">
        <f t="shared" si="100"/>
        <v>0.1638</v>
      </c>
      <c r="E3232" s="64"/>
      <c r="F3232" s="64">
        <v>0.1638</v>
      </c>
      <c r="G3232" s="64">
        <v>0</v>
      </c>
    </row>
    <row r="3233" spans="1:7" s="60" customFormat="1" ht="26.25" hidden="1" thickBot="1" x14ac:dyDescent="0.3">
      <c r="A3233" s="49" t="str">
        <f t="shared" si="101"/>
        <v>A</v>
      </c>
      <c r="B3233" s="57" t="s">
        <v>1602</v>
      </c>
      <c r="C3233" s="58" t="s">
        <v>1603</v>
      </c>
      <c r="D3233" s="59">
        <f t="shared" si="100"/>
        <v>76.813879999999983</v>
      </c>
      <c r="E3233" s="59"/>
      <c r="F3233" s="59">
        <v>76.813879999999983</v>
      </c>
      <c r="G3233" s="59">
        <v>0</v>
      </c>
    </row>
    <row r="3234" spans="1:7" s="60" customFormat="1" ht="16.5" hidden="1" customHeight="1" thickTop="1" x14ac:dyDescent="0.25">
      <c r="A3234" s="49" t="str">
        <f t="shared" si="101"/>
        <v>A</v>
      </c>
      <c r="B3234" s="61" t="s">
        <v>315</v>
      </c>
      <c r="C3234" s="61" t="s">
        <v>18</v>
      </c>
      <c r="D3234" s="62">
        <f t="shared" si="100"/>
        <v>76.813879999999983</v>
      </c>
      <c r="E3234" s="62"/>
      <c r="F3234" s="62">
        <v>76.813879999999983</v>
      </c>
      <c r="G3234" s="62">
        <v>0</v>
      </c>
    </row>
    <row r="3235" spans="1:7" s="60" customFormat="1" ht="16.5" hidden="1" customHeight="1" x14ac:dyDescent="0.25">
      <c r="A3235" s="49" t="str">
        <f t="shared" si="101"/>
        <v>A</v>
      </c>
      <c r="B3235" s="63" t="s">
        <v>315</v>
      </c>
      <c r="C3235" s="63" t="s">
        <v>19</v>
      </c>
      <c r="D3235" s="64">
        <f t="shared" si="100"/>
        <v>41.899639999999998</v>
      </c>
      <c r="E3235" s="64"/>
      <c r="F3235" s="64">
        <v>41.899639999999998</v>
      </c>
      <c r="G3235" s="64">
        <v>0</v>
      </c>
    </row>
    <row r="3236" spans="1:7" s="60" customFormat="1" ht="16.5" hidden="1" customHeight="1" x14ac:dyDescent="0.25">
      <c r="A3236" s="49" t="str">
        <f t="shared" si="101"/>
        <v>A</v>
      </c>
      <c r="B3236" s="63" t="s">
        <v>315</v>
      </c>
      <c r="C3236" s="63" t="s">
        <v>20</v>
      </c>
      <c r="D3236" s="64">
        <f t="shared" si="100"/>
        <v>34.811639999999997</v>
      </c>
      <c r="E3236" s="64"/>
      <c r="F3236" s="64">
        <v>34.811639999999997</v>
      </c>
      <c r="G3236" s="64">
        <v>0</v>
      </c>
    </row>
    <row r="3237" spans="1:7" s="60" customFormat="1" ht="16.5" hidden="1" customHeight="1" x14ac:dyDescent="0.25">
      <c r="A3237" s="49" t="str">
        <f t="shared" si="101"/>
        <v>A</v>
      </c>
      <c r="B3237" s="63" t="s">
        <v>315</v>
      </c>
      <c r="C3237" s="63" t="s">
        <v>34</v>
      </c>
      <c r="D3237" s="64">
        <f t="shared" si="100"/>
        <v>0.10260000000000001</v>
      </c>
      <c r="E3237" s="64"/>
      <c r="F3237" s="64">
        <v>0.10260000000000001</v>
      </c>
      <c r="G3237" s="64">
        <v>0</v>
      </c>
    </row>
    <row r="3238" spans="1:7" s="60" customFormat="1" ht="15.75" hidden="1" thickBot="1" x14ac:dyDescent="0.3">
      <c r="A3238" s="49" t="str">
        <f t="shared" si="101"/>
        <v>A</v>
      </c>
      <c r="B3238" s="57" t="s">
        <v>1604</v>
      </c>
      <c r="C3238" s="58" t="s">
        <v>1605</v>
      </c>
      <c r="D3238" s="59">
        <f t="shared" si="100"/>
        <v>82.903429999999986</v>
      </c>
      <c r="E3238" s="59"/>
      <c r="F3238" s="59">
        <v>82.903429999999986</v>
      </c>
      <c r="G3238" s="59">
        <v>0</v>
      </c>
    </row>
    <row r="3239" spans="1:7" s="60" customFormat="1" ht="16.5" hidden="1" customHeight="1" thickTop="1" x14ac:dyDescent="0.25">
      <c r="A3239" s="49" t="str">
        <f t="shared" si="101"/>
        <v>A</v>
      </c>
      <c r="B3239" s="61" t="s">
        <v>315</v>
      </c>
      <c r="C3239" s="61" t="s">
        <v>18</v>
      </c>
      <c r="D3239" s="62">
        <f t="shared" si="100"/>
        <v>82.903429999999986</v>
      </c>
      <c r="E3239" s="62"/>
      <c r="F3239" s="62">
        <v>82.903429999999986</v>
      </c>
      <c r="G3239" s="62">
        <v>0</v>
      </c>
    </row>
    <row r="3240" spans="1:7" s="60" customFormat="1" ht="16.5" hidden="1" customHeight="1" x14ac:dyDescent="0.25">
      <c r="A3240" s="49" t="str">
        <f t="shared" si="101"/>
        <v>A</v>
      </c>
      <c r="B3240" s="63" t="s">
        <v>315</v>
      </c>
      <c r="C3240" s="63" t="s">
        <v>19</v>
      </c>
      <c r="D3240" s="64">
        <f t="shared" si="100"/>
        <v>56.487499999999997</v>
      </c>
      <c r="E3240" s="64"/>
      <c r="F3240" s="64">
        <v>56.487499999999997</v>
      </c>
      <c r="G3240" s="64">
        <v>0</v>
      </c>
    </row>
    <row r="3241" spans="1:7" s="60" customFormat="1" ht="16.5" hidden="1" customHeight="1" x14ac:dyDescent="0.25">
      <c r="A3241" s="49" t="str">
        <f t="shared" si="101"/>
        <v>A</v>
      </c>
      <c r="B3241" s="63" t="s">
        <v>315</v>
      </c>
      <c r="C3241" s="63" t="s">
        <v>20</v>
      </c>
      <c r="D3241" s="64">
        <f t="shared" si="100"/>
        <v>26.415929999999999</v>
      </c>
      <c r="E3241" s="64"/>
      <c r="F3241" s="64">
        <v>26.415929999999999</v>
      </c>
      <c r="G3241" s="64">
        <v>0</v>
      </c>
    </row>
    <row r="3242" spans="1:7" s="60" customFormat="1" ht="15.75" hidden="1" thickBot="1" x14ac:dyDescent="0.3">
      <c r="A3242" s="49" t="str">
        <f t="shared" si="101"/>
        <v>A</v>
      </c>
      <c r="B3242" s="57" t="s">
        <v>1606</v>
      </c>
      <c r="C3242" s="58" t="s">
        <v>1607</v>
      </c>
      <c r="D3242" s="59">
        <f t="shared" si="100"/>
        <v>77.348739999999992</v>
      </c>
      <c r="E3242" s="59"/>
      <c r="F3242" s="59">
        <v>77.348739999999992</v>
      </c>
      <c r="G3242" s="59">
        <v>0</v>
      </c>
    </row>
    <row r="3243" spans="1:7" s="60" customFormat="1" ht="16.5" hidden="1" customHeight="1" thickTop="1" x14ac:dyDescent="0.25">
      <c r="A3243" s="49" t="str">
        <f t="shared" si="101"/>
        <v>A</v>
      </c>
      <c r="B3243" s="61" t="s">
        <v>315</v>
      </c>
      <c r="C3243" s="61" t="s">
        <v>18</v>
      </c>
      <c r="D3243" s="62">
        <f t="shared" si="100"/>
        <v>77.348739999999992</v>
      </c>
      <c r="E3243" s="62"/>
      <c r="F3243" s="62">
        <v>77.348739999999992</v>
      </c>
      <c r="G3243" s="62">
        <v>0</v>
      </c>
    </row>
    <row r="3244" spans="1:7" s="60" customFormat="1" ht="16.5" hidden="1" customHeight="1" x14ac:dyDescent="0.25">
      <c r="A3244" s="49" t="str">
        <f t="shared" si="101"/>
        <v>A</v>
      </c>
      <c r="B3244" s="63" t="s">
        <v>315</v>
      </c>
      <c r="C3244" s="63" t="s">
        <v>19</v>
      </c>
      <c r="D3244" s="64">
        <f t="shared" si="100"/>
        <v>55.36</v>
      </c>
      <c r="E3244" s="64"/>
      <c r="F3244" s="64">
        <v>55.36</v>
      </c>
      <c r="G3244" s="64">
        <v>0</v>
      </c>
    </row>
    <row r="3245" spans="1:7" s="60" customFormat="1" ht="16.5" hidden="1" customHeight="1" x14ac:dyDescent="0.25">
      <c r="A3245" s="49" t="str">
        <f t="shared" si="101"/>
        <v>A</v>
      </c>
      <c r="B3245" s="63" t="s">
        <v>315</v>
      </c>
      <c r="C3245" s="63" t="s">
        <v>20</v>
      </c>
      <c r="D3245" s="64">
        <f t="shared" si="100"/>
        <v>21.898739999999997</v>
      </c>
      <c r="E3245" s="64"/>
      <c r="F3245" s="64">
        <v>21.898739999999997</v>
      </c>
      <c r="G3245" s="64">
        <v>0</v>
      </c>
    </row>
    <row r="3246" spans="1:7" s="60" customFormat="1" ht="16.5" hidden="1" customHeight="1" x14ac:dyDescent="0.25">
      <c r="A3246" s="49" t="str">
        <f t="shared" si="101"/>
        <v>A</v>
      </c>
      <c r="B3246" s="63" t="s">
        <v>315</v>
      </c>
      <c r="C3246" s="63" t="s">
        <v>34</v>
      </c>
      <c r="D3246" s="64">
        <f t="shared" si="100"/>
        <v>0.09</v>
      </c>
      <c r="E3246" s="64"/>
      <c r="F3246" s="64">
        <v>0.09</v>
      </c>
      <c r="G3246" s="64">
        <v>0</v>
      </c>
    </row>
    <row r="3247" spans="1:7" s="60" customFormat="1" ht="15.75" hidden="1" thickBot="1" x14ac:dyDescent="0.3">
      <c r="A3247" s="49" t="str">
        <f t="shared" si="101"/>
        <v>A</v>
      </c>
      <c r="B3247" s="57" t="s">
        <v>1608</v>
      </c>
      <c r="C3247" s="58" t="s">
        <v>1609</v>
      </c>
      <c r="D3247" s="59">
        <f t="shared" si="100"/>
        <v>54.403500000000008</v>
      </c>
      <c r="E3247" s="59"/>
      <c r="F3247" s="59">
        <v>54.403500000000008</v>
      </c>
      <c r="G3247" s="59">
        <v>0</v>
      </c>
    </row>
    <row r="3248" spans="1:7" s="60" customFormat="1" ht="16.5" hidden="1" customHeight="1" thickTop="1" x14ac:dyDescent="0.25">
      <c r="A3248" s="49" t="str">
        <f t="shared" si="101"/>
        <v>A</v>
      </c>
      <c r="B3248" s="61" t="s">
        <v>315</v>
      </c>
      <c r="C3248" s="61" t="s">
        <v>18</v>
      </c>
      <c r="D3248" s="62">
        <f t="shared" si="100"/>
        <v>54.403500000000008</v>
      </c>
      <c r="E3248" s="62"/>
      <c r="F3248" s="62">
        <v>54.403500000000008</v>
      </c>
      <c r="G3248" s="62">
        <v>0</v>
      </c>
    </row>
    <row r="3249" spans="1:7" s="60" customFormat="1" ht="16.5" hidden="1" customHeight="1" x14ac:dyDescent="0.25">
      <c r="A3249" s="49" t="str">
        <f t="shared" si="101"/>
        <v>A</v>
      </c>
      <c r="B3249" s="63" t="s">
        <v>315</v>
      </c>
      <c r="C3249" s="63" t="s">
        <v>19</v>
      </c>
      <c r="D3249" s="64">
        <f t="shared" si="100"/>
        <v>31.599</v>
      </c>
      <c r="E3249" s="64"/>
      <c r="F3249" s="64">
        <v>31.599</v>
      </c>
      <c r="G3249" s="64">
        <v>0</v>
      </c>
    </row>
    <row r="3250" spans="1:7" s="60" customFormat="1" ht="16.5" hidden="1" customHeight="1" x14ac:dyDescent="0.25">
      <c r="A3250" s="49" t="str">
        <f t="shared" si="101"/>
        <v>A</v>
      </c>
      <c r="B3250" s="63" t="s">
        <v>315</v>
      </c>
      <c r="C3250" s="63" t="s">
        <v>20</v>
      </c>
      <c r="D3250" s="64">
        <f t="shared" si="100"/>
        <v>22.804500000000001</v>
      </c>
      <c r="E3250" s="64"/>
      <c r="F3250" s="64">
        <v>22.804500000000001</v>
      </c>
      <c r="G3250" s="64">
        <v>0</v>
      </c>
    </row>
    <row r="3251" spans="1:7" s="60" customFormat="1" ht="15.75" hidden="1" thickBot="1" x14ac:dyDescent="0.3">
      <c r="A3251" s="49" t="str">
        <f t="shared" si="101"/>
        <v>A</v>
      </c>
      <c r="B3251" s="57" t="s">
        <v>1610</v>
      </c>
      <c r="C3251" s="58" t="s">
        <v>1611</v>
      </c>
      <c r="D3251" s="59">
        <f t="shared" si="100"/>
        <v>52.494120000000002</v>
      </c>
      <c r="E3251" s="59"/>
      <c r="F3251" s="59">
        <v>52.494120000000002</v>
      </c>
      <c r="G3251" s="59">
        <v>0</v>
      </c>
    </row>
    <row r="3252" spans="1:7" s="60" customFormat="1" ht="16.5" hidden="1" customHeight="1" thickTop="1" x14ac:dyDescent="0.25">
      <c r="A3252" s="49" t="str">
        <f t="shared" si="101"/>
        <v>A</v>
      </c>
      <c r="B3252" s="61" t="s">
        <v>315</v>
      </c>
      <c r="C3252" s="61" t="s">
        <v>18</v>
      </c>
      <c r="D3252" s="62">
        <f t="shared" si="100"/>
        <v>52.494120000000002</v>
      </c>
      <c r="E3252" s="62"/>
      <c r="F3252" s="62">
        <v>52.494120000000002</v>
      </c>
      <c r="G3252" s="62">
        <v>0</v>
      </c>
    </row>
    <row r="3253" spans="1:7" s="60" customFormat="1" ht="16.5" hidden="1" customHeight="1" x14ac:dyDescent="0.25">
      <c r="A3253" s="49" t="str">
        <f t="shared" si="101"/>
        <v>A</v>
      </c>
      <c r="B3253" s="63" t="s">
        <v>315</v>
      </c>
      <c r="C3253" s="63" t="s">
        <v>19</v>
      </c>
      <c r="D3253" s="64">
        <f t="shared" si="100"/>
        <v>35.914089999999995</v>
      </c>
      <c r="E3253" s="64"/>
      <c r="F3253" s="64">
        <v>35.914089999999995</v>
      </c>
      <c r="G3253" s="64">
        <v>0</v>
      </c>
    </row>
    <row r="3254" spans="1:7" s="60" customFormat="1" ht="16.5" hidden="1" customHeight="1" x14ac:dyDescent="0.25">
      <c r="A3254" s="49" t="str">
        <f t="shared" si="101"/>
        <v>A</v>
      </c>
      <c r="B3254" s="63" t="s">
        <v>315</v>
      </c>
      <c r="C3254" s="63" t="s">
        <v>20</v>
      </c>
      <c r="D3254" s="64">
        <f t="shared" si="100"/>
        <v>16.580029999999997</v>
      </c>
      <c r="E3254" s="64"/>
      <c r="F3254" s="64">
        <v>16.580029999999997</v>
      </c>
      <c r="G3254" s="64">
        <v>0</v>
      </c>
    </row>
    <row r="3255" spans="1:7" s="60" customFormat="1" ht="15.75" hidden="1" thickBot="1" x14ac:dyDescent="0.3">
      <c r="A3255" s="49" t="str">
        <f t="shared" si="101"/>
        <v>A</v>
      </c>
      <c r="B3255" s="57" t="s">
        <v>1612</v>
      </c>
      <c r="C3255" s="58" t="s">
        <v>1613</v>
      </c>
      <c r="D3255" s="59">
        <f t="shared" si="100"/>
        <v>63.876069999999999</v>
      </c>
      <c r="E3255" s="59"/>
      <c r="F3255" s="59">
        <v>63.876069999999999</v>
      </c>
      <c r="G3255" s="59">
        <v>0</v>
      </c>
    </row>
    <row r="3256" spans="1:7" s="60" customFormat="1" ht="16.5" hidden="1" customHeight="1" thickTop="1" x14ac:dyDescent="0.25">
      <c r="A3256" s="49" t="str">
        <f t="shared" si="101"/>
        <v>A</v>
      </c>
      <c r="B3256" s="61" t="s">
        <v>315</v>
      </c>
      <c r="C3256" s="61" t="s">
        <v>18</v>
      </c>
      <c r="D3256" s="62">
        <f t="shared" si="100"/>
        <v>63.876069999999999</v>
      </c>
      <c r="E3256" s="62"/>
      <c r="F3256" s="62">
        <v>63.876069999999999</v>
      </c>
      <c r="G3256" s="62">
        <v>0</v>
      </c>
    </row>
    <row r="3257" spans="1:7" s="60" customFormat="1" ht="16.5" hidden="1" customHeight="1" x14ac:dyDescent="0.25">
      <c r="A3257" s="49" t="str">
        <f t="shared" si="101"/>
        <v>A</v>
      </c>
      <c r="B3257" s="63" t="s">
        <v>315</v>
      </c>
      <c r="C3257" s="63" t="s">
        <v>19</v>
      </c>
      <c r="D3257" s="64">
        <f t="shared" si="100"/>
        <v>47.97</v>
      </c>
      <c r="E3257" s="64"/>
      <c r="F3257" s="64">
        <v>47.97</v>
      </c>
      <c r="G3257" s="64">
        <v>0</v>
      </c>
    </row>
    <row r="3258" spans="1:7" s="60" customFormat="1" ht="16.5" hidden="1" customHeight="1" x14ac:dyDescent="0.25">
      <c r="A3258" s="49" t="str">
        <f t="shared" si="101"/>
        <v>A</v>
      </c>
      <c r="B3258" s="63" t="s">
        <v>315</v>
      </c>
      <c r="C3258" s="63" t="s">
        <v>20</v>
      </c>
      <c r="D3258" s="64">
        <f t="shared" si="100"/>
        <v>15.87871</v>
      </c>
      <c r="E3258" s="64"/>
      <c r="F3258" s="64">
        <v>15.87871</v>
      </c>
      <c r="G3258" s="64">
        <v>0</v>
      </c>
    </row>
    <row r="3259" spans="1:7" s="60" customFormat="1" ht="16.5" hidden="1" customHeight="1" x14ac:dyDescent="0.25">
      <c r="A3259" s="49" t="str">
        <f t="shared" si="101"/>
        <v>A</v>
      </c>
      <c r="B3259" s="63" t="s">
        <v>315</v>
      </c>
      <c r="C3259" s="63" t="s">
        <v>34</v>
      </c>
      <c r="D3259" s="64">
        <f t="shared" si="100"/>
        <v>2.7359999999999999E-2</v>
      </c>
      <c r="E3259" s="64"/>
      <c r="F3259" s="64">
        <v>2.7359999999999999E-2</v>
      </c>
      <c r="G3259" s="64">
        <v>0</v>
      </c>
    </row>
    <row r="3260" spans="1:7" s="60" customFormat="1" ht="15.75" hidden="1" thickBot="1" x14ac:dyDescent="0.3">
      <c r="A3260" s="49" t="str">
        <f t="shared" si="101"/>
        <v>A</v>
      </c>
      <c r="B3260" s="57" t="s">
        <v>1614</v>
      </c>
      <c r="C3260" s="58" t="s">
        <v>1615</v>
      </c>
      <c r="D3260" s="59">
        <f t="shared" si="100"/>
        <v>75.148349999999994</v>
      </c>
      <c r="E3260" s="59"/>
      <c r="F3260" s="59">
        <v>75.148349999999994</v>
      </c>
      <c r="G3260" s="59">
        <v>0</v>
      </c>
    </row>
    <row r="3261" spans="1:7" s="60" customFormat="1" ht="16.5" hidden="1" customHeight="1" thickTop="1" x14ac:dyDescent="0.25">
      <c r="A3261" s="49" t="str">
        <f t="shared" si="101"/>
        <v>A</v>
      </c>
      <c r="B3261" s="61" t="s">
        <v>315</v>
      </c>
      <c r="C3261" s="61" t="s">
        <v>18</v>
      </c>
      <c r="D3261" s="62">
        <f t="shared" si="100"/>
        <v>75.148349999999994</v>
      </c>
      <c r="E3261" s="62"/>
      <c r="F3261" s="62">
        <v>75.148349999999994</v>
      </c>
      <c r="G3261" s="62">
        <v>0</v>
      </c>
    </row>
    <row r="3262" spans="1:7" s="60" customFormat="1" ht="16.5" hidden="1" customHeight="1" x14ac:dyDescent="0.25">
      <c r="A3262" s="49" t="str">
        <f t="shared" si="101"/>
        <v>A</v>
      </c>
      <c r="B3262" s="63" t="s">
        <v>315</v>
      </c>
      <c r="C3262" s="63" t="s">
        <v>19</v>
      </c>
      <c r="D3262" s="64">
        <f t="shared" si="100"/>
        <v>56.682000000000002</v>
      </c>
      <c r="E3262" s="64"/>
      <c r="F3262" s="64">
        <v>56.682000000000002</v>
      </c>
      <c r="G3262" s="64">
        <v>0</v>
      </c>
    </row>
    <row r="3263" spans="1:7" s="60" customFormat="1" ht="16.5" hidden="1" customHeight="1" x14ac:dyDescent="0.25">
      <c r="A3263" s="49" t="str">
        <f t="shared" si="101"/>
        <v>A</v>
      </c>
      <c r="B3263" s="63" t="s">
        <v>315</v>
      </c>
      <c r="C3263" s="63" t="s">
        <v>20</v>
      </c>
      <c r="D3263" s="64">
        <f t="shared" si="100"/>
        <v>18.466349999999998</v>
      </c>
      <c r="E3263" s="64"/>
      <c r="F3263" s="64">
        <v>18.466349999999998</v>
      </c>
      <c r="G3263" s="64">
        <v>0</v>
      </c>
    </row>
    <row r="3264" spans="1:7" s="60" customFormat="1" ht="15.75" hidden="1" thickBot="1" x14ac:dyDescent="0.3">
      <c r="A3264" s="49" t="str">
        <f t="shared" si="101"/>
        <v>A</v>
      </c>
      <c r="B3264" s="57" t="s">
        <v>1616</v>
      </c>
      <c r="C3264" s="58" t="s">
        <v>1617</v>
      </c>
      <c r="D3264" s="59">
        <f t="shared" si="100"/>
        <v>51.944470000000003</v>
      </c>
      <c r="E3264" s="59"/>
      <c r="F3264" s="59">
        <v>51.944470000000003</v>
      </c>
      <c r="G3264" s="59">
        <v>0</v>
      </c>
    </row>
    <row r="3265" spans="1:7" s="60" customFormat="1" ht="16.5" hidden="1" customHeight="1" thickTop="1" x14ac:dyDescent="0.25">
      <c r="A3265" s="49" t="str">
        <f t="shared" si="101"/>
        <v>A</v>
      </c>
      <c r="B3265" s="61" t="s">
        <v>315</v>
      </c>
      <c r="C3265" s="61" t="s">
        <v>18</v>
      </c>
      <c r="D3265" s="62">
        <f t="shared" si="100"/>
        <v>51.944470000000003</v>
      </c>
      <c r="E3265" s="62"/>
      <c r="F3265" s="62">
        <v>51.944470000000003</v>
      </c>
      <c r="G3265" s="62">
        <v>0</v>
      </c>
    </row>
    <row r="3266" spans="1:7" s="60" customFormat="1" ht="16.5" hidden="1" customHeight="1" x14ac:dyDescent="0.25">
      <c r="A3266" s="49" t="str">
        <f t="shared" si="101"/>
        <v>A</v>
      </c>
      <c r="B3266" s="63" t="s">
        <v>315</v>
      </c>
      <c r="C3266" s="63" t="s">
        <v>19</v>
      </c>
      <c r="D3266" s="64">
        <f t="shared" si="100"/>
        <v>27.048160000000003</v>
      </c>
      <c r="E3266" s="64"/>
      <c r="F3266" s="64">
        <v>27.048160000000003</v>
      </c>
      <c r="G3266" s="64">
        <v>0</v>
      </c>
    </row>
    <row r="3267" spans="1:7" s="60" customFormat="1" ht="16.5" hidden="1" customHeight="1" x14ac:dyDescent="0.25">
      <c r="A3267" s="49" t="str">
        <f t="shared" si="101"/>
        <v>A</v>
      </c>
      <c r="B3267" s="63" t="s">
        <v>315</v>
      </c>
      <c r="C3267" s="63" t="s">
        <v>20</v>
      </c>
      <c r="D3267" s="64">
        <f t="shared" ref="D3267:D3330" si="102">-E3267+F3267+G3267</f>
        <v>24.692019999999999</v>
      </c>
      <c r="E3267" s="64"/>
      <c r="F3267" s="64">
        <v>24.692019999999999</v>
      </c>
      <c r="G3267" s="64">
        <v>0</v>
      </c>
    </row>
    <row r="3268" spans="1:7" s="60" customFormat="1" ht="16.5" hidden="1" customHeight="1" x14ac:dyDescent="0.25">
      <c r="A3268" s="49" t="str">
        <f t="shared" ref="A3268:A3331" si="103">IF(OR(D3268&lt;&gt;0,),"A","B")</f>
        <v>A</v>
      </c>
      <c r="B3268" s="63" t="s">
        <v>315</v>
      </c>
      <c r="C3268" s="63" t="s">
        <v>33</v>
      </c>
      <c r="D3268" s="64">
        <f t="shared" si="102"/>
        <v>0.11429</v>
      </c>
      <c r="E3268" s="64"/>
      <c r="F3268" s="64">
        <v>0.11429</v>
      </c>
      <c r="G3268" s="64">
        <v>0</v>
      </c>
    </row>
    <row r="3269" spans="1:7" s="60" customFormat="1" ht="16.5" hidden="1" customHeight="1" x14ac:dyDescent="0.25">
      <c r="A3269" s="49" t="str">
        <f t="shared" si="103"/>
        <v>A</v>
      </c>
      <c r="B3269" s="63" t="s">
        <v>315</v>
      </c>
      <c r="C3269" s="63" t="s">
        <v>34</v>
      </c>
      <c r="D3269" s="64">
        <f t="shared" si="102"/>
        <v>0.09</v>
      </c>
      <c r="E3269" s="64"/>
      <c r="F3269" s="64">
        <v>0.09</v>
      </c>
      <c r="G3269" s="64">
        <v>0</v>
      </c>
    </row>
    <row r="3270" spans="1:7" s="60" customFormat="1" ht="15.75" hidden="1" thickBot="1" x14ac:dyDescent="0.3">
      <c r="A3270" s="49" t="str">
        <f t="shared" si="103"/>
        <v>A</v>
      </c>
      <c r="B3270" s="57" t="s">
        <v>1618</v>
      </c>
      <c r="C3270" s="58" t="s">
        <v>1619</v>
      </c>
      <c r="D3270" s="59">
        <f t="shared" si="102"/>
        <v>63.915890000000005</v>
      </c>
      <c r="E3270" s="59"/>
      <c r="F3270" s="59">
        <v>63.915890000000005</v>
      </c>
      <c r="G3270" s="59">
        <v>0</v>
      </c>
    </row>
    <row r="3271" spans="1:7" s="60" customFormat="1" ht="16.5" hidden="1" customHeight="1" thickTop="1" x14ac:dyDescent="0.25">
      <c r="A3271" s="49" t="str">
        <f t="shared" si="103"/>
        <v>A</v>
      </c>
      <c r="B3271" s="61" t="s">
        <v>315</v>
      </c>
      <c r="C3271" s="61" t="s">
        <v>18</v>
      </c>
      <c r="D3271" s="62">
        <f t="shared" si="102"/>
        <v>63.915890000000005</v>
      </c>
      <c r="E3271" s="62"/>
      <c r="F3271" s="62">
        <v>63.915890000000005</v>
      </c>
      <c r="G3271" s="62">
        <v>0</v>
      </c>
    </row>
    <row r="3272" spans="1:7" s="60" customFormat="1" ht="16.5" hidden="1" customHeight="1" x14ac:dyDescent="0.25">
      <c r="A3272" s="49" t="str">
        <f t="shared" si="103"/>
        <v>A</v>
      </c>
      <c r="B3272" s="63" t="s">
        <v>315</v>
      </c>
      <c r="C3272" s="63" t="s">
        <v>19</v>
      </c>
      <c r="D3272" s="64">
        <f t="shared" si="102"/>
        <v>39.411000000000001</v>
      </c>
      <c r="E3272" s="64"/>
      <c r="F3272" s="64">
        <v>39.411000000000001</v>
      </c>
      <c r="G3272" s="64">
        <v>0</v>
      </c>
    </row>
    <row r="3273" spans="1:7" s="60" customFormat="1" ht="16.5" hidden="1" customHeight="1" x14ac:dyDescent="0.25">
      <c r="A3273" s="49" t="str">
        <f t="shared" si="103"/>
        <v>A</v>
      </c>
      <c r="B3273" s="63" t="s">
        <v>315</v>
      </c>
      <c r="C3273" s="63" t="s">
        <v>20</v>
      </c>
      <c r="D3273" s="64">
        <f t="shared" si="102"/>
        <v>24.264890000000001</v>
      </c>
      <c r="E3273" s="64"/>
      <c r="F3273" s="64">
        <v>24.264890000000001</v>
      </c>
      <c r="G3273" s="64">
        <v>0</v>
      </c>
    </row>
    <row r="3274" spans="1:7" s="60" customFormat="1" ht="16.5" hidden="1" customHeight="1" x14ac:dyDescent="0.25">
      <c r="A3274" s="49" t="str">
        <f t="shared" si="103"/>
        <v>A</v>
      </c>
      <c r="B3274" s="63" t="s">
        <v>315</v>
      </c>
      <c r="C3274" s="63" t="s">
        <v>33</v>
      </c>
      <c r="D3274" s="64">
        <f t="shared" si="102"/>
        <v>0.24</v>
      </c>
      <c r="E3274" s="64"/>
      <c r="F3274" s="64">
        <v>0.24</v>
      </c>
      <c r="G3274" s="64">
        <v>0</v>
      </c>
    </row>
    <row r="3275" spans="1:7" s="60" customFormat="1" ht="15.75" hidden="1" thickBot="1" x14ac:dyDescent="0.3">
      <c r="A3275" s="49" t="str">
        <f t="shared" si="103"/>
        <v>A</v>
      </c>
      <c r="B3275" s="57" t="s">
        <v>1620</v>
      </c>
      <c r="C3275" s="58" t="s">
        <v>1621</v>
      </c>
      <c r="D3275" s="59">
        <f t="shared" si="102"/>
        <v>77.947100000000006</v>
      </c>
      <c r="E3275" s="59"/>
      <c r="F3275" s="59">
        <v>77.947100000000006</v>
      </c>
      <c r="G3275" s="59">
        <v>0</v>
      </c>
    </row>
    <row r="3276" spans="1:7" s="60" customFormat="1" ht="16.5" hidden="1" customHeight="1" thickTop="1" x14ac:dyDescent="0.25">
      <c r="A3276" s="49" t="str">
        <f t="shared" si="103"/>
        <v>A</v>
      </c>
      <c r="B3276" s="61" t="s">
        <v>315</v>
      </c>
      <c r="C3276" s="61" t="s">
        <v>18</v>
      </c>
      <c r="D3276" s="62">
        <f t="shared" si="102"/>
        <v>77.947100000000006</v>
      </c>
      <c r="E3276" s="62"/>
      <c r="F3276" s="62">
        <v>77.947100000000006</v>
      </c>
      <c r="G3276" s="62">
        <v>0</v>
      </c>
    </row>
    <row r="3277" spans="1:7" s="60" customFormat="1" ht="16.5" hidden="1" customHeight="1" x14ac:dyDescent="0.25">
      <c r="A3277" s="49" t="str">
        <f t="shared" si="103"/>
        <v>A</v>
      </c>
      <c r="B3277" s="63" t="s">
        <v>315</v>
      </c>
      <c r="C3277" s="63" t="s">
        <v>19</v>
      </c>
      <c r="D3277" s="64">
        <f t="shared" si="102"/>
        <v>45.973999999999997</v>
      </c>
      <c r="E3277" s="64"/>
      <c r="F3277" s="64">
        <v>45.973999999999997</v>
      </c>
      <c r="G3277" s="64">
        <v>0</v>
      </c>
    </row>
    <row r="3278" spans="1:7" s="60" customFormat="1" ht="16.5" hidden="1" customHeight="1" x14ac:dyDescent="0.25">
      <c r="A3278" s="49" t="str">
        <f t="shared" si="103"/>
        <v>A</v>
      </c>
      <c r="B3278" s="63" t="s">
        <v>315</v>
      </c>
      <c r="C3278" s="63" t="s">
        <v>20</v>
      </c>
      <c r="D3278" s="64">
        <f t="shared" si="102"/>
        <v>24.989100000000001</v>
      </c>
      <c r="E3278" s="64"/>
      <c r="F3278" s="64">
        <v>24.989100000000001</v>
      </c>
      <c r="G3278" s="64">
        <v>0</v>
      </c>
    </row>
    <row r="3279" spans="1:7" s="60" customFormat="1" ht="16.5" hidden="1" customHeight="1" x14ac:dyDescent="0.25">
      <c r="A3279" s="49" t="str">
        <f t="shared" si="103"/>
        <v>A</v>
      </c>
      <c r="B3279" s="63" t="s">
        <v>315</v>
      </c>
      <c r="C3279" s="63" t="s">
        <v>33</v>
      </c>
      <c r="D3279" s="64">
        <f t="shared" si="102"/>
        <v>6.984</v>
      </c>
      <c r="E3279" s="64"/>
      <c r="F3279" s="64">
        <v>6.984</v>
      </c>
      <c r="G3279" s="64">
        <v>0</v>
      </c>
    </row>
    <row r="3280" spans="1:7" s="60" customFormat="1" ht="15.75" hidden="1" thickBot="1" x14ac:dyDescent="0.3">
      <c r="A3280" s="49" t="str">
        <f t="shared" si="103"/>
        <v>A</v>
      </c>
      <c r="B3280" s="57" t="s">
        <v>1622</v>
      </c>
      <c r="C3280" s="58" t="s">
        <v>1623</v>
      </c>
      <c r="D3280" s="59">
        <f t="shared" si="102"/>
        <v>69.560200000000009</v>
      </c>
      <c r="E3280" s="59"/>
      <c r="F3280" s="59">
        <v>69.560200000000009</v>
      </c>
      <c r="G3280" s="59">
        <v>0</v>
      </c>
    </row>
    <row r="3281" spans="1:7" s="60" customFormat="1" ht="16.5" hidden="1" customHeight="1" thickTop="1" x14ac:dyDescent="0.25">
      <c r="A3281" s="49" t="str">
        <f t="shared" si="103"/>
        <v>A</v>
      </c>
      <c r="B3281" s="61" t="s">
        <v>315</v>
      </c>
      <c r="C3281" s="61" t="s">
        <v>18</v>
      </c>
      <c r="D3281" s="62">
        <f t="shared" si="102"/>
        <v>69.560200000000009</v>
      </c>
      <c r="E3281" s="62"/>
      <c r="F3281" s="62">
        <v>69.560200000000009</v>
      </c>
      <c r="G3281" s="62">
        <v>0</v>
      </c>
    </row>
    <row r="3282" spans="1:7" s="60" customFormat="1" ht="16.5" hidden="1" customHeight="1" x14ac:dyDescent="0.25">
      <c r="A3282" s="49" t="str">
        <f t="shared" si="103"/>
        <v>A</v>
      </c>
      <c r="B3282" s="63" t="s">
        <v>315</v>
      </c>
      <c r="C3282" s="63" t="s">
        <v>19</v>
      </c>
      <c r="D3282" s="64">
        <f t="shared" si="102"/>
        <v>49.795449999999995</v>
      </c>
      <c r="E3282" s="64"/>
      <c r="F3282" s="64">
        <v>49.795449999999995</v>
      </c>
      <c r="G3282" s="64">
        <v>0</v>
      </c>
    </row>
    <row r="3283" spans="1:7" s="60" customFormat="1" ht="16.5" hidden="1" customHeight="1" x14ac:dyDescent="0.25">
      <c r="A3283" s="49" t="str">
        <f t="shared" si="103"/>
        <v>A</v>
      </c>
      <c r="B3283" s="63" t="s">
        <v>315</v>
      </c>
      <c r="C3283" s="63" t="s">
        <v>20</v>
      </c>
      <c r="D3283" s="64">
        <f t="shared" si="102"/>
        <v>19.764749999999999</v>
      </c>
      <c r="E3283" s="64"/>
      <c r="F3283" s="64">
        <v>19.764749999999999</v>
      </c>
      <c r="G3283" s="64">
        <v>0</v>
      </c>
    </row>
    <row r="3284" spans="1:7" s="60" customFormat="1" ht="15.75" hidden="1" thickBot="1" x14ac:dyDescent="0.3">
      <c r="A3284" s="49" t="str">
        <f t="shared" si="103"/>
        <v>A</v>
      </c>
      <c r="B3284" s="57" t="s">
        <v>1624</v>
      </c>
      <c r="C3284" s="58" t="s">
        <v>1625</v>
      </c>
      <c r="D3284" s="59">
        <f t="shared" si="102"/>
        <v>62.935700000000004</v>
      </c>
      <c r="E3284" s="59"/>
      <c r="F3284" s="59">
        <v>62.935700000000004</v>
      </c>
      <c r="G3284" s="59">
        <v>0</v>
      </c>
    </row>
    <row r="3285" spans="1:7" s="60" customFormat="1" ht="16.5" hidden="1" customHeight="1" thickTop="1" x14ac:dyDescent="0.25">
      <c r="A3285" s="49" t="str">
        <f t="shared" si="103"/>
        <v>A</v>
      </c>
      <c r="B3285" s="61" t="s">
        <v>315</v>
      </c>
      <c r="C3285" s="61" t="s">
        <v>18</v>
      </c>
      <c r="D3285" s="62">
        <f t="shared" si="102"/>
        <v>62.935700000000004</v>
      </c>
      <c r="E3285" s="62"/>
      <c r="F3285" s="62">
        <v>62.935700000000004</v>
      </c>
      <c r="G3285" s="62">
        <v>0</v>
      </c>
    </row>
    <row r="3286" spans="1:7" s="60" customFormat="1" ht="16.5" hidden="1" customHeight="1" x14ac:dyDescent="0.25">
      <c r="A3286" s="49" t="str">
        <f t="shared" si="103"/>
        <v>A</v>
      </c>
      <c r="B3286" s="63" t="s">
        <v>315</v>
      </c>
      <c r="C3286" s="63" t="s">
        <v>19</v>
      </c>
      <c r="D3286" s="64">
        <f t="shared" si="102"/>
        <v>56.04936</v>
      </c>
      <c r="E3286" s="64"/>
      <c r="F3286" s="64">
        <v>56.04936</v>
      </c>
      <c r="G3286" s="64">
        <v>0</v>
      </c>
    </row>
    <row r="3287" spans="1:7" s="60" customFormat="1" ht="16.5" hidden="1" customHeight="1" x14ac:dyDescent="0.25">
      <c r="A3287" s="49" t="str">
        <f t="shared" si="103"/>
        <v>A</v>
      </c>
      <c r="B3287" s="63" t="s">
        <v>315</v>
      </c>
      <c r="C3287" s="63" t="s">
        <v>20</v>
      </c>
      <c r="D3287" s="64">
        <f t="shared" si="102"/>
        <v>6.8863400000000006</v>
      </c>
      <c r="E3287" s="64"/>
      <c r="F3287" s="64">
        <v>6.8863400000000006</v>
      </c>
      <c r="G3287" s="64">
        <v>0</v>
      </c>
    </row>
    <row r="3288" spans="1:7" s="60" customFormat="1" ht="15.75" hidden="1" thickBot="1" x14ac:dyDescent="0.3">
      <c r="A3288" s="49" t="str">
        <f t="shared" si="103"/>
        <v>A</v>
      </c>
      <c r="B3288" s="57" t="s">
        <v>1626</v>
      </c>
      <c r="C3288" s="58" t="s">
        <v>1627</v>
      </c>
      <c r="D3288" s="59">
        <f t="shared" si="102"/>
        <v>83.004660000000001</v>
      </c>
      <c r="E3288" s="59"/>
      <c r="F3288" s="59">
        <v>83.004660000000001</v>
      </c>
      <c r="G3288" s="59">
        <v>0</v>
      </c>
    </row>
    <row r="3289" spans="1:7" s="60" customFormat="1" ht="16.5" hidden="1" customHeight="1" thickTop="1" x14ac:dyDescent="0.25">
      <c r="A3289" s="49" t="str">
        <f t="shared" si="103"/>
        <v>A</v>
      </c>
      <c r="B3289" s="61" t="s">
        <v>315</v>
      </c>
      <c r="C3289" s="61" t="s">
        <v>18</v>
      </c>
      <c r="D3289" s="62">
        <f t="shared" si="102"/>
        <v>83.004660000000001</v>
      </c>
      <c r="E3289" s="62"/>
      <c r="F3289" s="62">
        <v>83.004660000000001</v>
      </c>
      <c r="G3289" s="62">
        <v>0</v>
      </c>
    </row>
    <row r="3290" spans="1:7" s="60" customFormat="1" ht="16.5" hidden="1" customHeight="1" x14ac:dyDescent="0.25">
      <c r="A3290" s="49" t="str">
        <f t="shared" si="103"/>
        <v>A</v>
      </c>
      <c r="B3290" s="63" t="s">
        <v>315</v>
      </c>
      <c r="C3290" s="63" t="s">
        <v>19</v>
      </c>
      <c r="D3290" s="64">
        <f t="shared" si="102"/>
        <v>66.595500000000001</v>
      </c>
      <c r="E3290" s="64"/>
      <c r="F3290" s="64">
        <v>66.595500000000001</v>
      </c>
      <c r="G3290" s="64">
        <v>0</v>
      </c>
    </row>
    <row r="3291" spans="1:7" s="60" customFormat="1" ht="16.5" hidden="1" customHeight="1" x14ac:dyDescent="0.25">
      <c r="A3291" s="49" t="str">
        <f t="shared" si="103"/>
        <v>A</v>
      </c>
      <c r="B3291" s="63" t="s">
        <v>315</v>
      </c>
      <c r="C3291" s="63" t="s">
        <v>20</v>
      </c>
      <c r="D3291" s="64">
        <f t="shared" si="102"/>
        <v>16.40916</v>
      </c>
      <c r="E3291" s="64"/>
      <c r="F3291" s="64">
        <v>16.40916</v>
      </c>
      <c r="G3291" s="64">
        <v>0</v>
      </c>
    </row>
    <row r="3292" spans="1:7" s="60" customFormat="1" ht="15.75" hidden="1" thickBot="1" x14ac:dyDescent="0.3">
      <c r="A3292" s="49" t="str">
        <f t="shared" si="103"/>
        <v>A</v>
      </c>
      <c r="B3292" s="57" t="s">
        <v>1628</v>
      </c>
      <c r="C3292" s="58" t="s">
        <v>1629</v>
      </c>
      <c r="D3292" s="59">
        <f t="shared" si="102"/>
        <v>63.525179999999992</v>
      </c>
      <c r="E3292" s="59"/>
      <c r="F3292" s="59">
        <v>63.525179999999992</v>
      </c>
      <c r="G3292" s="59">
        <v>0</v>
      </c>
    </row>
    <row r="3293" spans="1:7" s="60" customFormat="1" ht="16.5" hidden="1" customHeight="1" thickTop="1" x14ac:dyDescent="0.25">
      <c r="A3293" s="49" t="str">
        <f t="shared" si="103"/>
        <v>A</v>
      </c>
      <c r="B3293" s="61" t="s">
        <v>315</v>
      </c>
      <c r="C3293" s="61" t="s">
        <v>18</v>
      </c>
      <c r="D3293" s="62">
        <f t="shared" si="102"/>
        <v>63.525179999999992</v>
      </c>
      <c r="E3293" s="62"/>
      <c r="F3293" s="62">
        <v>63.525179999999992</v>
      </c>
      <c r="G3293" s="62">
        <v>0</v>
      </c>
    </row>
    <row r="3294" spans="1:7" s="60" customFormat="1" ht="16.5" hidden="1" customHeight="1" x14ac:dyDescent="0.25">
      <c r="A3294" s="49" t="str">
        <f t="shared" si="103"/>
        <v>A</v>
      </c>
      <c r="B3294" s="63" t="s">
        <v>315</v>
      </c>
      <c r="C3294" s="63" t="s">
        <v>19</v>
      </c>
      <c r="D3294" s="64">
        <f t="shared" si="102"/>
        <v>47.7</v>
      </c>
      <c r="E3294" s="64"/>
      <c r="F3294" s="64">
        <v>47.7</v>
      </c>
      <c r="G3294" s="64">
        <v>0</v>
      </c>
    </row>
    <row r="3295" spans="1:7" s="60" customFormat="1" ht="16.5" hidden="1" customHeight="1" x14ac:dyDescent="0.25">
      <c r="A3295" s="49" t="str">
        <f t="shared" si="103"/>
        <v>A</v>
      </c>
      <c r="B3295" s="63" t="s">
        <v>315</v>
      </c>
      <c r="C3295" s="63" t="s">
        <v>20</v>
      </c>
      <c r="D3295" s="64">
        <f t="shared" si="102"/>
        <v>15.82518</v>
      </c>
      <c r="E3295" s="64"/>
      <c r="F3295" s="64">
        <v>15.82518</v>
      </c>
      <c r="G3295" s="64">
        <v>0</v>
      </c>
    </row>
    <row r="3296" spans="1:7" s="60" customFormat="1" ht="15.75" hidden="1" thickBot="1" x14ac:dyDescent="0.3">
      <c r="A3296" s="49" t="str">
        <f t="shared" si="103"/>
        <v>A</v>
      </c>
      <c r="B3296" s="57" t="s">
        <v>1630</v>
      </c>
      <c r="C3296" s="58" t="s">
        <v>1631</v>
      </c>
      <c r="D3296" s="59">
        <f t="shared" si="102"/>
        <v>63.62847</v>
      </c>
      <c r="E3296" s="59"/>
      <c r="F3296" s="59">
        <v>63.62847</v>
      </c>
      <c r="G3296" s="59">
        <v>0</v>
      </c>
    </row>
    <row r="3297" spans="1:7" s="60" customFormat="1" ht="16.5" hidden="1" customHeight="1" thickTop="1" x14ac:dyDescent="0.25">
      <c r="A3297" s="49" t="str">
        <f t="shared" si="103"/>
        <v>A</v>
      </c>
      <c r="B3297" s="61" t="s">
        <v>315</v>
      </c>
      <c r="C3297" s="61" t="s">
        <v>18</v>
      </c>
      <c r="D3297" s="62">
        <f t="shared" si="102"/>
        <v>63.62847</v>
      </c>
      <c r="E3297" s="62"/>
      <c r="F3297" s="62">
        <v>63.62847</v>
      </c>
      <c r="G3297" s="62">
        <v>0</v>
      </c>
    </row>
    <row r="3298" spans="1:7" s="60" customFormat="1" ht="16.5" hidden="1" customHeight="1" x14ac:dyDescent="0.25">
      <c r="A3298" s="49" t="str">
        <f t="shared" si="103"/>
        <v>A</v>
      </c>
      <c r="B3298" s="63" t="s">
        <v>315</v>
      </c>
      <c r="C3298" s="63" t="s">
        <v>19</v>
      </c>
      <c r="D3298" s="64">
        <f t="shared" si="102"/>
        <v>47.960999999999999</v>
      </c>
      <c r="E3298" s="64"/>
      <c r="F3298" s="64">
        <v>47.960999999999999</v>
      </c>
      <c r="G3298" s="64">
        <v>0</v>
      </c>
    </row>
    <row r="3299" spans="1:7" s="60" customFormat="1" ht="16.5" hidden="1" customHeight="1" x14ac:dyDescent="0.25">
      <c r="A3299" s="49" t="str">
        <f t="shared" si="103"/>
        <v>A</v>
      </c>
      <c r="B3299" s="63" t="s">
        <v>315</v>
      </c>
      <c r="C3299" s="63" t="s">
        <v>20</v>
      </c>
      <c r="D3299" s="64">
        <f t="shared" si="102"/>
        <v>15.667470000000002</v>
      </c>
      <c r="E3299" s="64"/>
      <c r="F3299" s="64">
        <v>15.667470000000002</v>
      </c>
      <c r="G3299" s="64">
        <v>0</v>
      </c>
    </row>
    <row r="3300" spans="1:7" s="60" customFormat="1" ht="15.75" hidden="1" thickBot="1" x14ac:dyDescent="0.3">
      <c r="A3300" s="49" t="str">
        <f t="shared" si="103"/>
        <v>A</v>
      </c>
      <c r="B3300" s="57" t="s">
        <v>1632</v>
      </c>
      <c r="C3300" s="58" t="s">
        <v>1633</v>
      </c>
      <c r="D3300" s="59">
        <f t="shared" si="102"/>
        <v>63.253689999999999</v>
      </c>
      <c r="E3300" s="59"/>
      <c r="F3300" s="59">
        <v>63.253689999999999</v>
      </c>
      <c r="G3300" s="59">
        <v>0</v>
      </c>
    </row>
    <row r="3301" spans="1:7" s="60" customFormat="1" ht="16.5" hidden="1" customHeight="1" thickTop="1" x14ac:dyDescent="0.25">
      <c r="A3301" s="49" t="str">
        <f t="shared" si="103"/>
        <v>A</v>
      </c>
      <c r="B3301" s="61" t="s">
        <v>315</v>
      </c>
      <c r="C3301" s="61" t="s">
        <v>18</v>
      </c>
      <c r="D3301" s="62">
        <f t="shared" si="102"/>
        <v>63.253689999999999</v>
      </c>
      <c r="E3301" s="62"/>
      <c r="F3301" s="62">
        <v>63.253689999999999</v>
      </c>
      <c r="G3301" s="62">
        <v>0</v>
      </c>
    </row>
    <row r="3302" spans="1:7" s="60" customFormat="1" ht="16.5" hidden="1" customHeight="1" x14ac:dyDescent="0.25">
      <c r="A3302" s="49" t="str">
        <f t="shared" si="103"/>
        <v>A</v>
      </c>
      <c r="B3302" s="63" t="s">
        <v>315</v>
      </c>
      <c r="C3302" s="63" t="s">
        <v>19</v>
      </c>
      <c r="D3302" s="64">
        <f t="shared" si="102"/>
        <v>48.046500000000002</v>
      </c>
      <c r="E3302" s="64"/>
      <c r="F3302" s="64">
        <v>48.046500000000002</v>
      </c>
      <c r="G3302" s="64">
        <v>0</v>
      </c>
    </row>
    <row r="3303" spans="1:7" s="60" customFormat="1" ht="16.5" hidden="1" customHeight="1" x14ac:dyDescent="0.25">
      <c r="A3303" s="49" t="str">
        <f t="shared" si="103"/>
        <v>A</v>
      </c>
      <c r="B3303" s="63" t="s">
        <v>315</v>
      </c>
      <c r="C3303" s="63" t="s">
        <v>20</v>
      </c>
      <c r="D3303" s="64">
        <f t="shared" si="102"/>
        <v>15.207189999999999</v>
      </c>
      <c r="E3303" s="64"/>
      <c r="F3303" s="64">
        <v>15.207189999999999</v>
      </c>
      <c r="G3303" s="64">
        <v>0</v>
      </c>
    </row>
    <row r="3304" spans="1:7" s="60" customFormat="1" ht="15.75" hidden="1" thickBot="1" x14ac:dyDescent="0.3">
      <c r="A3304" s="49" t="str">
        <f t="shared" si="103"/>
        <v>A</v>
      </c>
      <c r="B3304" s="57" t="s">
        <v>1634</v>
      </c>
      <c r="C3304" s="58" t="s">
        <v>1635</v>
      </c>
      <c r="D3304" s="59">
        <f t="shared" si="102"/>
        <v>73.228639999999999</v>
      </c>
      <c r="E3304" s="59"/>
      <c r="F3304" s="59">
        <v>73.228639999999999</v>
      </c>
      <c r="G3304" s="59">
        <v>0</v>
      </c>
    </row>
    <row r="3305" spans="1:7" s="60" customFormat="1" ht="16.5" hidden="1" customHeight="1" thickTop="1" x14ac:dyDescent="0.25">
      <c r="A3305" s="49" t="str">
        <f t="shared" si="103"/>
        <v>A</v>
      </c>
      <c r="B3305" s="61" t="s">
        <v>315</v>
      </c>
      <c r="C3305" s="61" t="s">
        <v>18</v>
      </c>
      <c r="D3305" s="62">
        <f t="shared" si="102"/>
        <v>73.228639999999999</v>
      </c>
      <c r="E3305" s="62"/>
      <c r="F3305" s="62">
        <v>73.228639999999999</v>
      </c>
      <c r="G3305" s="62">
        <v>0</v>
      </c>
    </row>
    <row r="3306" spans="1:7" s="60" customFormat="1" ht="16.5" hidden="1" customHeight="1" x14ac:dyDescent="0.25">
      <c r="A3306" s="49" t="str">
        <f t="shared" si="103"/>
        <v>A</v>
      </c>
      <c r="B3306" s="63" t="s">
        <v>315</v>
      </c>
      <c r="C3306" s="63" t="s">
        <v>19</v>
      </c>
      <c r="D3306" s="64">
        <f t="shared" si="102"/>
        <v>47.97</v>
      </c>
      <c r="E3306" s="64"/>
      <c r="F3306" s="64">
        <v>47.97</v>
      </c>
      <c r="G3306" s="64">
        <v>0</v>
      </c>
    </row>
    <row r="3307" spans="1:7" s="60" customFormat="1" ht="16.5" hidden="1" customHeight="1" x14ac:dyDescent="0.25">
      <c r="A3307" s="49" t="str">
        <f t="shared" si="103"/>
        <v>A</v>
      </c>
      <c r="B3307" s="63" t="s">
        <v>315</v>
      </c>
      <c r="C3307" s="63" t="s">
        <v>20</v>
      </c>
      <c r="D3307" s="64">
        <f t="shared" si="102"/>
        <v>25.05864</v>
      </c>
      <c r="E3307" s="64"/>
      <c r="F3307" s="64">
        <v>25.05864</v>
      </c>
      <c r="G3307" s="64">
        <v>0</v>
      </c>
    </row>
    <row r="3308" spans="1:7" s="60" customFormat="1" ht="16.5" hidden="1" customHeight="1" x14ac:dyDescent="0.25">
      <c r="A3308" s="49" t="str">
        <f t="shared" si="103"/>
        <v>A</v>
      </c>
      <c r="B3308" s="63" t="s">
        <v>315</v>
      </c>
      <c r="C3308" s="63" t="s">
        <v>34</v>
      </c>
      <c r="D3308" s="64">
        <f t="shared" si="102"/>
        <v>0.2</v>
      </c>
      <c r="E3308" s="64"/>
      <c r="F3308" s="64">
        <v>0.2</v>
      </c>
      <c r="G3308" s="64">
        <v>0</v>
      </c>
    </row>
    <row r="3309" spans="1:7" s="60" customFormat="1" ht="15.75" hidden="1" thickBot="1" x14ac:dyDescent="0.3">
      <c r="A3309" s="49" t="str">
        <f t="shared" si="103"/>
        <v>A</v>
      </c>
      <c r="B3309" s="57" t="s">
        <v>1636</v>
      </c>
      <c r="C3309" s="58" t="s">
        <v>1637</v>
      </c>
      <c r="D3309" s="59">
        <f t="shared" si="102"/>
        <v>85.556399999999996</v>
      </c>
      <c r="E3309" s="59"/>
      <c r="F3309" s="59">
        <v>85.556399999999996</v>
      </c>
      <c r="G3309" s="59">
        <v>0</v>
      </c>
    </row>
    <row r="3310" spans="1:7" s="60" customFormat="1" ht="16.5" hidden="1" customHeight="1" thickTop="1" x14ac:dyDescent="0.25">
      <c r="A3310" s="49" t="str">
        <f t="shared" si="103"/>
        <v>A</v>
      </c>
      <c r="B3310" s="61" t="s">
        <v>315</v>
      </c>
      <c r="C3310" s="61" t="s">
        <v>18</v>
      </c>
      <c r="D3310" s="62">
        <f t="shared" si="102"/>
        <v>85.556399999999996</v>
      </c>
      <c r="E3310" s="62"/>
      <c r="F3310" s="62">
        <v>85.556399999999996</v>
      </c>
      <c r="G3310" s="62">
        <v>0</v>
      </c>
    </row>
    <row r="3311" spans="1:7" s="60" customFormat="1" ht="16.5" hidden="1" customHeight="1" x14ac:dyDescent="0.25">
      <c r="A3311" s="49" t="str">
        <f t="shared" si="103"/>
        <v>A</v>
      </c>
      <c r="B3311" s="63" t="s">
        <v>315</v>
      </c>
      <c r="C3311" s="63" t="s">
        <v>19</v>
      </c>
      <c r="D3311" s="64">
        <f t="shared" si="102"/>
        <v>66.680999999999997</v>
      </c>
      <c r="E3311" s="64"/>
      <c r="F3311" s="64">
        <v>66.680999999999997</v>
      </c>
      <c r="G3311" s="64">
        <v>0</v>
      </c>
    </row>
    <row r="3312" spans="1:7" s="60" customFormat="1" ht="16.5" hidden="1" customHeight="1" x14ac:dyDescent="0.25">
      <c r="A3312" s="49" t="str">
        <f t="shared" si="103"/>
        <v>A</v>
      </c>
      <c r="B3312" s="63" t="s">
        <v>315</v>
      </c>
      <c r="C3312" s="63" t="s">
        <v>20</v>
      </c>
      <c r="D3312" s="64">
        <f t="shared" si="102"/>
        <v>18.875400000000003</v>
      </c>
      <c r="E3312" s="64"/>
      <c r="F3312" s="64">
        <v>18.875400000000003</v>
      </c>
      <c r="G3312" s="64">
        <v>0</v>
      </c>
    </row>
    <row r="3313" spans="1:7" s="60" customFormat="1" ht="15.75" hidden="1" thickBot="1" x14ac:dyDescent="0.3">
      <c r="A3313" s="49" t="str">
        <f t="shared" si="103"/>
        <v>A</v>
      </c>
      <c r="B3313" s="57" t="s">
        <v>1638</v>
      </c>
      <c r="C3313" s="58" t="s">
        <v>1639</v>
      </c>
      <c r="D3313" s="59">
        <f t="shared" si="102"/>
        <v>63.183690000000006</v>
      </c>
      <c r="E3313" s="59"/>
      <c r="F3313" s="59">
        <v>63.183690000000006</v>
      </c>
      <c r="G3313" s="59">
        <v>0</v>
      </c>
    </row>
    <row r="3314" spans="1:7" s="60" customFormat="1" ht="16.5" hidden="1" customHeight="1" thickTop="1" x14ac:dyDescent="0.25">
      <c r="A3314" s="49" t="str">
        <f t="shared" si="103"/>
        <v>A</v>
      </c>
      <c r="B3314" s="61" t="s">
        <v>315</v>
      </c>
      <c r="C3314" s="61" t="s">
        <v>18</v>
      </c>
      <c r="D3314" s="62">
        <f t="shared" si="102"/>
        <v>63.183690000000006</v>
      </c>
      <c r="E3314" s="62"/>
      <c r="F3314" s="62">
        <v>63.183690000000006</v>
      </c>
      <c r="G3314" s="62">
        <v>0</v>
      </c>
    </row>
    <row r="3315" spans="1:7" s="60" customFormat="1" ht="16.5" hidden="1" customHeight="1" x14ac:dyDescent="0.25">
      <c r="A3315" s="49" t="str">
        <f t="shared" si="103"/>
        <v>A</v>
      </c>
      <c r="B3315" s="63" t="s">
        <v>315</v>
      </c>
      <c r="C3315" s="63" t="s">
        <v>19</v>
      </c>
      <c r="D3315" s="64">
        <f t="shared" si="102"/>
        <v>35.144770000000001</v>
      </c>
      <c r="E3315" s="64"/>
      <c r="F3315" s="64">
        <v>35.144770000000001</v>
      </c>
      <c r="G3315" s="64">
        <v>0</v>
      </c>
    </row>
    <row r="3316" spans="1:7" s="60" customFormat="1" ht="16.5" hidden="1" customHeight="1" x14ac:dyDescent="0.25">
      <c r="A3316" s="49" t="str">
        <f t="shared" si="103"/>
        <v>A</v>
      </c>
      <c r="B3316" s="63" t="s">
        <v>315</v>
      </c>
      <c r="C3316" s="63" t="s">
        <v>20</v>
      </c>
      <c r="D3316" s="64">
        <f t="shared" si="102"/>
        <v>20.299370000000003</v>
      </c>
      <c r="E3316" s="64"/>
      <c r="F3316" s="64">
        <v>20.299370000000003</v>
      </c>
      <c r="G3316" s="64">
        <v>0</v>
      </c>
    </row>
    <row r="3317" spans="1:7" s="60" customFormat="1" ht="16.5" hidden="1" customHeight="1" x14ac:dyDescent="0.25">
      <c r="A3317" s="49" t="str">
        <f t="shared" si="103"/>
        <v>A</v>
      </c>
      <c r="B3317" s="63" t="s">
        <v>315</v>
      </c>
      <c r="C3317" s="63" t="s">
        <v>33</v>
      </c>
      <c r="D3317" s="64">
        <f t="shared" si="102"/>
        <v>7.7395500000000004</v>
      </c>
      <c r="E3317" s="64"/>
      <c r="F3317" s="64">
        <v>7.7395500000000004</v>
      </c>
      <c r="G3317" s="64">
        <v>0</v>
      </c>
    </row>
    <row r="3318" spans="1:7" s="60" customFormat="1" ht="15.75" hidden="1" thickBot="1" x14ac:dyDescent="0.3">
      <c r="A3318" s="49" t="str">
        <f t="shared" si="103"/>
        <v>A</v>
      </c>
      <c r="B3318" s="57" t="s">
        <v>1640</v>
      </c>
      <c r="C3318" s="58" t="s">
        <v>1641</v>
      </c>
      <c r="D3318" s="59">
        <f t="shared" si="102"/>
        <v>52.451840000000004</v>
      </c>
      <c r="E3318" s="59"/>
      <c r="F3318" s="59">
        <v>52.451840000000004</v>
      </c>
      <c r="G3318" s="59">
        <v>0</v>
      </c>
    </row>
    <row r="3319" spans="1:7" s="60" customFormat="1" ht="16.5" hidden="1" customHeight="1" thickTop="1" x14ac:dyDescent="0.25">
      <c r="A3319" s="49" t="str">
        <f t="shared" si="103"/>
        <v>A</v>
      </c>
      <c r="B3319" s="61" t="s">
        <v>315</v>
      </c>
      <c r="C3319" s="61" t="s">
        <v>18</v>
      </c>
      <c r="D3319" s="62">
        <f t="shared" si="102"/>
        <v>52.451840000000004</v>
      </c>
      <c r="E3319" s="62"/>
      <c r="F3319" s="62">
        <v>52.451840000000004</v>
      </c>
      <c r="G3319" s="62">
        <v>0</v>
      </c>
    </row>
    <row r="3320" spans="1:7" s="60" customFormat="1" ht="16.5" hidden="1" customHeight="1" x14ac:dyDescent="0.25">
      <c r="A3320" s="49" t="str">
        <f t="shared" si="103"/>
        <v>A</v>
      </c>
      <c r="B3320" s="63" t="s">
        <v>315</v>
      </c>
      <c r="C3320" s="63" t="s">
        <v>19</v>
      </c>
      <c r="D3320" s="64">
        <f t="shared" si="102"/>
        <v>38.325499999999998</v>
      </c>
      <c r="E3320" s="64"/>
      <c r="F3320" s="64">
        <v>38.325499999999998</v>
      </c>
      <c r="G3320" s="64">
        <v>0</v>
      </c>
    </row>
    <row r="3321" spans="1:7" s="60" customFormat="1" ht="16.5" hidden="1" customHeight="1" x14ac:dyDescent="0.25">
      <c r="A3321" s="49" t="str">
        <f t="shared" si="103"/>
        <v>A</v>
      </c>
      <c r="B3321" s="63" t="s">
        <v>315</v>
      </c>
      <c r="C3321" s="63" t="s">
        <v>20</v>
      </c>
      <c r="D3321" s="64">
        <f t="shared" si="102"/>
        <v>13.910339999999998</v>
      </c>
      <c r="E3321" s="64"/>
      <c r="F3321" s="64">
        <v>13.910339999999998</v>
      </c>
      <c r="G3321" s="64">
        <v>0</v>
      </c>
    </row>
    <row r="3322" spans="1:7" s="60" customFormat="1" ht="16.5" hidden="1" customHeight="1" x14ac:dyDescent="0.25">
      <c r="A3322" s="49" t="str">
        <f t="shared" si="103"/>
        <v>A</v>
      </c>
      <c r="B3322" s="63" t="s">
        <v>315</v>
      </c>
      <c r="C3322" s="63" t="s">
        <v>34</v>
      </c>
      <c r="D3322" s="64">
        <f t="shared" si="102"/>
        <v>0.216</v>
      </c>
      <c r="E3322" s="64"/>
      <c r="F3322" s="64">
        <v>0.216</v>
      </c>
      <c r="G3322" s="64">
        <v>0</v>
      </c>
    </row>
    <row r="3323" spans="1:7" s="60" customFormat="1" ht="15.75" hidden="1" thickBot="1" x14ac:dyDescent="0.3">
      <c r="A3323" s="49" t="str">
        <f t="shared" si="103"/>
        <v>A</v>
      </c>
      <c r="B3323" s="57" t="s">
        <v>1642</v>
      </c>
      <c r="C3323" s="58" t="s">
        <v>1643</v>
      </c>
      <c r="D3323" s="59">
        <f t="shared" si="102"/>
        <v>68.759929999999997</v>
      </c>
      <c r="E3323" s="59"/>
      <c r="F3323" s="59">
        <v>68.759929999999997</v>
      </c>
      <c r="G3323" s="59">
        <v>0</v>
      </c>
    </row>
    <row r="3324" spans="1:7" s="60" customFormat="1" ht="16.5" hidden="1" customHeight="1" thickTop="1" x14ac:dyDescent="0.25">
      <c r="A3324" s="49" t="str">
        <f t="shared" si="103"/>
        <v>A</v>
      </c>
      <c r="B3324" s="61" t="s">
        <v>315</v>
      </c>
      <c r="C3324" s="61" t="s">
        <v>18</v>
      </c>
      <c r="D3324" s="62">
        <f t="shared" si="102"/>
        <v>68.759929999999997</v>
      </c>
      <c r="E3324" s="62"/>
      <c r="F3324" s="62">
        <v>68.759929999999997</v>
      </c>
      <c r="G3324" s="62">
        <v>0</v>
      </c>
    </row>
    <row r="3325" spans="1:7" s="60" customFormat="1" ht="16.5" hidden="1" customHeight="1" x14ac:dyDescent="0.25">
      <c r="A3325" s="49" t="str">
        <f t="shared" si="103"/>
        <v>A</v>
      </c>
      <c r="B3325" s="63" t="s">
        <v>315</v>
      </c>
      <c r="C3325" s="63" t="s">
        <v>19</v>
      </c>
      <c r="D3325" s="64">
        <f t="shared" si="102"/>
        <v>57.847499999999997</v>
      </c>
      <c r="E3325" s="64"/>
      <c r="F3325" s="64">
        <v>57.847499999999997</v>
      </c>
      <c r="G3325" s="64">
        <v>0</v>
      </c>
    </row>
    <row r="3326" spans="1:7" s="60" customFormat="1" ht="16.5" hidden="1" customHeight="1" x14ac:dyDescent="0.25">
      <c r="A3326" s="49" t="str">
        <f t="shared" si="103"/>
        <v>A</v>
      </c>
      <c r="B3326" s="63" t="s">
        <v>315</v>
      </c>
      <c r="C3326" s="63" t="s">
        <v>20</v>
      </c>
      <c r="D3326" s="64">
        <f t="shared" si="102"/>
        <v>10.657380000000002</v>
      </c>
      <c r="E3326" s="64"/>
      <c r="F3326" s="64">
        <v>10.657380000000002</v>
      </c>
      <c r="G3326" s="64">
        <v>0</v>
      </c>
    </row>
    <row r="3327" spans="1:7" s="60" customFormat="1" ht="16.5" hidden="1" customHeight="1" x14ac:dyDescent="0.25">
      <c r="A3327" s="49" t="str">
        <f t="shared" si="103"/>
        <v>A</v>
      </c>
      <c r="B3327" s="63" t="s">
        <v>315</v>
      </c>
      <c r="C3327" s="63" t="s">
        <v>34</v>
      </c>
      <c r="D3327" s="64">
        <f t="shared" si="102"/>
        <v>0.25505</v>
      </c>
      <c r="E3327" s="64"/>
      <c r="F3327" s="64">
        <v>0.25505</v>
      </c>
      <c r="G3327" s="64">
        <v>0</v>
      </c>
    </row>
    <row r="3328" spans="1:7" s="60" customFormat="1" ht="15.75" hidden="1" thickBot="1" x14ac:dyDescent="0.3">
      <c r="A3328" s="49" t="str">
        <f t="shared" si="103"/>
        <v>A</v>
      </c>
      <c r="B3328" s="57" t="s">
        <v>1644</v>
      </c>
      <c r="C3328" s="58" t="s">
        <v>1645</v>
      </c>
      <c r="D3328" s="59">
        <f t="shared" si="102"/>
        <v>62.412819999999989</v>
      </c>
      <c r="E3328" s="59"/>
      <c r="F3328" s="59">
        <v>62.412819999999989</v>
      </c>
      <c r="G3328" s="59">
        <v>0</v>
      </c>
    </row>
    <row r="3329" spans="1:7" s="60" customFormat="1" ht="16.5" hidden="1" customHeight="1" thickTop="1" x14ac:dyDescent="0.25">
      <c r="A3329" s="49" t="str">
        <f t="shared" si="103"/>
        <v>A</v>
      </c>
      <c r="B3329" s="61" t="s">
        <v>315</v>
      </c>
      <c r="C3329" s="61" t="s">
        <v>18</v>
      </c>
      <c r="D3329" s="62">
        <f t="shared" si="102"/>
        <v>62.412819999999989</v>
      </c>
      <c r="E3329" s="62"/>
      <c r="F3329" s="62">
        <v>62.412819999999989</v>
      </c>
      <c r="G3329" s="62">
        <v>0</v>
      </c>
    </row>
    <row r="3330" spans="1:7" s="60" customFormat="1" ht="16.5" hidden="1" customHeight="1" x14ac:dyDescent="0.25">
      <c r="A3330" s="49" t="str">
        <f t="shared" si="103"/>
        <v>A</v>
      </c>
      <c r="B3330" s="63" t="s">
        <v>315</v>
      </c>
      <c r="C3330" s="63" t="s">
        <v>19</v>
      </c>
      <c r="D3330" s="64">
        <f t="shared" si="102"/>
        <v>39.649500000000003</v>
      </c>
      <c r="E3330" s="64"/>
      <c r="F3330" s="64">
        <v>39.649500000000003</v>
      </c>
      <c r="G3330" s="64">
        <v>0</v>
      </c>
    </row>
    <row r="3331" spans="1:7" s="60" customFormat="1" ht="16.5" hidden="1" customHeight="1" x14ac:dyDescent="0.25">
      <c r="A3331" s="49" t="str">
        <f t="shared" si="103"/>
        <v>A</v>
      </c>
      <c r="B3331" s="63" t="s">
        <v>315</v>
      </c>
      <c r="C3331" s="63" t="s">
        <v>20</v>
      </c>
      <c r="D3331" s="64">
        <f t="shared" ref="D3331:D3394" si="104">-E3331+F3331+G3331</f>
        <v>22.76332</v>
      </c>
      <c r="E3331" s="64"/>
      <c r="F3331" s="64">
        <v>22.76332</v>
      </c>
      <c r="G3331" s="64">
        <v>0</v>
      </c>
    </row>
    <row r="3332" spans="1:7" s="60" customFormat="1" ht="15.75" hidden="1" thickBot="1" x14ac:dyDescent="0.3">
      <c r="A3332" s="49" t="str">
        <f t="shared" ref="A3332:A3395" si="105">IF(OR(D3332&lt;&gt;0,),"A","B")</f>
        <v>A</v>
      </c>
      <c r="B3332" s="57" t="s">
        <v>1646</v>
      </c>
      <c r="C3332" s="58" t="s">
        <v>1647</v>
      </c>
      <c r="D3332" s="59">
        <f t="shared" si="104"/>
        <v>64.430750000000003</v>
      </c>
      <c r="E3332" s="59"/>
      <c r="F3332" s="59">
        <v>64.430750000000003</v>
      </c>
      <c r="G3332" s="59">
        <v>0</v>
      </c>
    </row>
    <row r="3333" spans="1:7" s="60" customFormat="1" ht="16.5" hidden="1" customHeight="1" thickTop="1" x14ac:dyDescent="0.25">
      <c r="A3333" s="49" t="str">
        <f t="shared" si="105"/>
        <v>A</v>
      </c>
      <c r="B3333" s="61" t="s">
        <v>315</v>
      </c>
      <c r="C3333" s="61" t="s">
        <v>18</v>
      </c>
      <c r="D3333" s="62">
        <f t="shared" si="104"/>
        <v>60.430750000000003</v>
      </c>
      <c r="E3333" s="62"/>
      <c r="F3333" s="62">
        <v>60.430750000000003</v>
      </c>
      <c r="G3333" s="62">
        <v>0</v>
      </c>
    </row>
    <row r="3334" spans="1:7" s="60" customFormat="1" ht="16.5" hidden="1" customHeight="1" x14ac:dyDescent="0.25">
      <c r="A3334" s="49" t="str">
        <f t="shared" si="105"/>
        <v>A</v>
      </c>
      <c r="B3334" s="63" t="s">
        <v>315</v>
      </c>
      <c r="C3334" s="63" t="s">
        <v>19</v>
      </c>
      <c r="D3334" s="64">
        <f t="shared" si="104"/>
        <v>47.822279999999999</v>
      </c>
      <c r="E3334" s="64"/>
      <c r="F3334" s="64">
        <v>47.822279999999999</v>
      </c>
      <c r="G3334" s="64">
        <v>0</v>
      </c>
    </row>
    <row r="3335" spans="1:7" s="60" customFormat="1" ht="16.5" hidden="1" customHeight="1" x14ac:dyDescent="0.25">
      <c r="A3335" s="49" t="str">
        <f t="shared" si="105"/>
        <v>A</v>
      </c>
      <c r="B3335" s="63" t="s">
        <v>315</v>
      </c>
      <c r="C3335" s="63" t="s">
        <v>20</v>
      </c>
      <c r="D3335" s="64">
        <f t="shared" si="104"/>
        <v>12.608469999999999</v>
      </c>
      <c r="E3335" s="64"/>
      <c r="F3335" s="64">
        <v>12.608469999999999</v>
      </c>
      <c r="G3335" s="64">
        <v>0</v>
      </c>
    </row>
    <row r="3336" spans="1:7" s="60" customFormat="1" ht="16.5" hidden="1" customHeight="1" x14ac:dyDescent="0.25">
      <c r="A3336" s="49" t="str">
        <f t="shared" si="105"/>
        <v>A</v>
      </c>
      <c r="B3336" s="61" t="s">
        <v>315</v>
      </c>
      <c r="C3336" s="61" t="s">
        <v>35</v>
      </c>
      <c r="D3336" s="62">
        <f t="shared" si="104"/>
        <v>4</v>
      </c>
      <c r="E3336" s="62"/>
      <c r="F3336" s="62">
        <v>4</v>
      </c>
      <c r="G3336" s="62">
        <v>0</v>
      </c>
    </row>
    <row r="3337" spans="1:7" s="60" customFormat="1" ht="15.75" hidden="1" thickBot="1" x14ac:dyDescent="0.3">
      <c r="A3337" s="49" t="str">
        <f t="shared" si="105"/>
        <v>A</v>
      </c>
      <c r="B3337" s="57" t="s">
        <v>1648</v>
      </c>
      <c r="C3337" s="58" t="s">
        <v>1649</v>
      </c>
      <c r="D3337" s="59">
        <f t="shared" si="104"/>
        <v>62.449099999999994</v>
      </c>
      <c r="E3337" s="59"/>
      <c r="F3337" s="59">
        <v>62.449099999999994</v>
      </c>
      <c r="G3337" s="59">
        <v>0</v>
      </c>
    </row>
    <row r="3338" spans="1:7" s="60" customFormat="1" ht="16.5" hidden="1" customHeight="1" thickTop="1" x14ac:dyDescent="0.25">
      <c r="A3338" s="49" t="str">
        <f t="shared" si="105"/>
        <v>A</v>
      </c>
      <c r="B3338" s="61" t="s">
        <v>315</v>
      </c>
      <c r="C3338" s="61" t="s">
        <v>18</v>
      </c>
      <c r="D3338" s="62">
        <f t="shared" si="104"/>
        <v>62.449099999999994</v>
      </c>
      <c r="E3338" s="62"/>
      <c r="F3338" s="62">
        <v>62.449099999999994</v>
      </c>
      <c r="G3338" s="62">
        <v>0</v>
      </c>
    </row>
    <row r="3339" spans="1:7" s="60" customFormat="1" ht="16.5" hidden="1" customHeight="1" x14ac:dyDescent="0.25">
      <c r="A3339" s="49" t="str">
        <f t="shared" si="105"/>
        <v>A</v>
      </c>
      <c r="B3339" s="63" t="s">
        <v>315</v>
      </c>
      <c r="C3339" s="63" t="s">
        <v>19</v>
      </c>
      <c r="D3339" s="64">
        <f t="shared" si="104"/>
        <v>39.499220000000001</v>
      </c>
      <c r="E3339" s="64"/>
      <c r="F3339" s="64">
        <v>39.499220000000001</v>
      </c>
      <c r="G3339" s="64">
        <v>0</v>
      </c>
    </row>
    <row r="3340" spans="1:7" s="60" customFormat="1" ht="16.5" hidden="1" customHeight="1" x14ac:dyDescent="0.25">
      <c r="A3340" s="49" t="str">
        <f t="shared" si="105"/>
        <v>A</v>
      </c>
      <c r="B3340" s="63" t="s">
        <v>315</v>
      </c>
      <c r="C3340" s="63" t="s">
        <v>20</v>
      </c>
      <c r="D3340" s="64">
        <f t="shared" si="104"/>
        <v>22.949879999999997</v>
      </c>
      <c r="E3340" s="64"/>
      <c r="F3340" s="64">
        <v>22.949879999999997</v>
      </c>
      <c r="G3340" s="64">
        <v>0</v>
      </c>
    </row>
    <row r="3341" spans="1:7" s="60" customFormat="1" ht="15.75" hidden="1" thickBot="1" x14ac:dyDescent="0.3">
      <c r="A3341" s="49" t="str">
        <f t="shared" si="105"/>
        <v>A</v>
      </c>
      <c r="B3341" s="57" t="s">
        <v>1650</v>
      </c>
      <c r="C3341" s="58" t="s">
        <v>1651</v>
      </c>
      <c r="D3341" s="59">
        <f t="shared" si="104"/>
        <v>56.779910000000001</v>
      </c>
      <c r="E3341" s="59"/>
      <c r="F3341" s="59">
        <v>56.779910000000001</v>
      </c>
      <c r="G3341" s="59">
        <v>0</v>
      </c>
    </row>
    <row r="3342" spans="1:7" s="60" customFormat="1" ht="16.5" hidden="1" customHeight="1" thickTop="1" x14ac:dyDescent="0.25">
      <c r="A3342" s="49" t="str">
        <f t="shared" si="105"/>
        <v>A</v>
      </c>
      <c r="B3342" s="61" t="s">
        <v>315</v>
      </c>
      <c r="C3342" s="61" t="s">
        <v>18</v>
      </c>
      <c r="D3342" s="62">
        <f t="shared" si="104"/>
        <v>56.779910000000001</v>
      </c>
      <c r="E3342" s="62"/>
      <c r="F3342" s="62">
        <v>56.779910000000001</v>
      </c>
      <c r="G3342" s="62">
        <v>0</v>
      </c>
    </row>
    <row r="3343" spans="1:7" s="60" customFormat="1" ht="16.5" hidden="1" customHeight="1" x14ac:dyDescent="0.25">
      <c r="A3343" s="49" t="str">
        <f t="shared" si="105"/>
        <v>A</v>
      </c>
      <c r="B3343" s="63" t="s">
        <v>315</v>
      </c>
      <c r="C3343" s="63" t="s">
        <v>19</v>
      </c>
      <c r="D3343" s="64">
        <f t="shared" si="104"/>
        <v>39.411000000000001</v>
      </c>
      <c r="E3343" s="64"/>
      <c r="F3343" s="64">
        <v>39.411000000000001</v>
      </c>
      <c r="G3343" s="64">
        <v>0</v>
      </c>
    </row>
    <row r="3344" spans="1:7" s="60" customFormat="1" ht="16.5" hidden="1" customHeight="1" x14ac:dyDescent="0.25">
      <c r="A3344" s="49" t="str">
        <f t="shared" si="105"/>
        <v>A</v>
      </c>
      <c r="B3344" s="63" t="s">
        <v>315</v>
      </c>
      <c r="C3344" s="63" t="s">
        <v>20</v>
      </c>
      <c r="D3344" s="64">
        <f t="shared" si="104"/>
        <v>17.36891</v>
      </c>
      <c r="E3344" s="64"/>
      <c r="F3344" s="64">
        <v>17.36891</v>
      </c>
      <c r="G3344" s="64">
        <v>0</v>
      </c>
    </row>
    <row r="3345" spans="1:7" s="60" customFormat="1" ht="15.75" hidden="1" thickBot="1" x14ac:dyDescent="0.3">
      <c r="A3345" s="49" t="str">
        <f t="shared" si="105"/>
        <v>A</v>
      </c>
      <c r="B3345" s="57" t="s">
        <v>1652</v>
      </c>
      <c r="C3345" s="58" t="s">
        <v>1653</v>
      </c>
      <c r="D3345" s="59">
        <f t="shared" si="104"/>
        <v>68.146640000000005</v>
      </c>
      <c r="E3345" s="59"/>
      <c r="F3345" s="59">
        <v>68.146640000000005</v>
      </c>
      <c r="G3345" s="59">
        <v>0</v>
      </c>
    </row>
    <row r="3346" spans="1:7" s="60" customFormat="1" ht="16.5" hidden="1" customHeight="1" thickTop="1" x14ac:dyDescent="0.25">
      <c r="A3346" s="49" t="str">
        <f t="shared" si="105"/>
        <v>A</v>
      </c>
      <c r="B3346" s="61" t="s">
        <v>315</v>
      </c>
      <c r="C3346" s="61" t="s">
        <v>18</v>
      </c>
      <c r="D3346" s="62">
        <f t="shared" si="104"/>
        <v>68.146640000000005</v>
      </c>
      <c r="E3346" s="62"/>
      <c r="F3346" s="62">
        <v>68.146640000000005</v>
      </c>
      <c r="G3346" s="62">
        <v>0</v>
      </c>
    </row>
    <row r="3347" spans="1:7" s="60" customFormat="1" ht="16.5" hidden="1" customHeight="1" x14ac:dyDescent="0.25">
      <c r="A3347" s="49" t="str">
        <f t="shared" si="105"/>
        <v>A</v>
      </c>
      <c r="B3347" s="63" t="s">
        <v>315</v>
      </c>
      <c r="C3347" s="63" t="s">
        <v>19</v>
      </c>
      <c r="D3347" s="64">
        <f t="shared" si="104"/>
        <v>42.564050000000002</v>
      </c>
      <c r="E3347" s="64"/>
      <c r="F3347" s="64">
        <v>42.564050000000002</v>
      </c>
      <c r="G3347" s="64">
        <v>0</v>
      </c>
    </row>
    <row r="3348" spans="1:7" s="60" customFormat="1" ht="16.5" hidden="1" customHeight="1" x14ac:dyDescent="0.25">
      <c r="A3348" s="49" t="str">
        <f t="shared" si="105"/>
        <v>A</v>
      </c>
      <c r="B3348" s="63" t="s">
        <v>315</v>
      </c>
      <c r="C3348" s="63" t="s">
        <v>20</v>
      </c>
      <c r="D3348" s="64">
        <f t="shared" si="104"/>
        <v>20.327589999999997</v>
      </c>
      <c r="E3348" s="64"/>
      <c r="F3348" s="64">
        <v>20.327589999999997</v>
      </c>
      <c r="G3348" s="64">
        <v>0</v>
      </c>
    </row>
    <row r="3349" spans="1:7" s="60" customFormat="1" ht="16.5" hidden="1" customHeight="1" x14ac:dyDescent="0.25">
      <c r="A3349" s="49" t="str">
        <f t="shared" si="105"/>
        <v>A</v>
      </c>
      <c r="B3349" s="63" t="s">
        <v>315</v>
      </c>
      <c r="C3349" s="63" t="s">
        <v>33</v>
      </c>
      <c r="D3349" s="64">
        <f t="shared" si="104"/>
        <v>5.2549999999999999</v>
      </c>
      <c r="E3349" s="64"/>
      <c r="F3349" s="64">
        <v>5.2549999999999999</v>
      </c>
      <c r="G3349" s="64">
        <v>0</v>
      </c>
    </row>
    <row r="3350" spans="1:7" s="60" customFormat="1" ht="15.75" hidden="1" thickBot="1" x14ac:dyDescent="0.3">
      <c r="A3350" s="49" t="str">
        <f t="shared" si="105"/>
        <v>A</v>
      </c>
      <c r="B3350" s="57" t="s">
        <v>1654</v>
      </c>
      <c r="C3350" s="58" t="s">
        <v>1655</v>
      </c>
      <c r="D3350" s="59">
        <f t="shared" si="104"/>
        <v>66.390119999999996</v>
      </c>
      <c r="E3350" s="59"/>
      <c r="F3350" s="59">
        <v>66.390119999999996</v>
      </c>
      <c r="G3350" s="59">
        <v>0</v>
      </c>
    </row>
    <row r="3351" spans="1:7" s="60" customFormat="1" ht="16.5" hidden="1" customHeight="1" thickTop="1" x14ac:dyDescent="0.25">
      <c r="A3351" s="49" t="str">
        <f t="shared" si="105"/>
        <v>A</v>
      </c>
      <c r="B3351" s="61" t="s">
        <v>315</v>
      </c>
      <c r="C3351" s="61" t="s">
        <v>18</v>
      </c>
      <c r="D3351" s="62">
        <f t="shared" si="104"/>
        <v>66.390119999999996</v>
      </c>
      <c r="E3351" s="62"/>
      <c r="F3351" s="62">
        <v>66.390119999999996</v>
      </c>
      <c r="G3351" s="62">
        <v>0</v>
      </c>
    </row>
    <row r="3352" spans="1:7" s="60" customFormat="1" ht="16.5" hidden="1" customHeight="1" x14ac:dyDescent="0.25">
      <c r="A3352" s="49" t="str">
        <f t="shared" si="105"/>
        <v>A</v>
      </c>
      <c r="B3352" s="63" t="s">
        <v>315</v>
      </c>
      <c r="C3352" s="63" t="s">
        <v>19</v>
      </c>
      <c r="D3352" s="64">
        <f t="shared" si="104"/>
        <v>47.782859999999999</v>
      </c>
      <c r="E3352" s="64"/>
      <c r="F3352" s="64">
        <v>47.782859999999999</v>
      </c>
      <c r="G3352" s="64">
        <v>0</v>
      </c>
    </row>
    <row r="3353" spans="1:7" s="60" customFormat="1" ht="16.5" hidden="1" customHeight="1" x14ac:dyDescent="0.25">
      <c r="A3353" s="49" t="str">
        <f t="shared" si="105"/>
        <v>A</v>
      </c>
      <c r="B3353" s="63" t="s">
        <v>315</v>
      </c>
      <c r="C3353" s="63" t="s">
        <v>20</v>
      </c>
      <c r="D3353" s="64">
        <f t="shared" si="104"/>
        <v>18.517259999999997</v>
      </c>
      <c r="E3353" s="64"/>
      <c r="F3353" s="64">
        <v>18.517259999999997</v>
      </c>
      <c r="G3353" s="64">
        <v>0</v>
      </c>
    </row>
    <row r="3354" spans="1:7" s="60" customFormat="1" ht="16.5" hidden="1" customHeight="1" x14ac:dyDescent="0.25">
      <c r="A3354" s="49" t="str">
        <f t="shared" si="105"/>
        <v>A</v>
      </c>
      <c r="B3354" s="63" t="s">
        <v>315</v>
      </c>
      <c r="C3354" s="63" t="s">
        <v>34</v>
      </c>
      <c r="D3354" s="64">
        <f t="shared" si="104"/>
        <v>0.09</v>
      </c>
      <c r="E3354" s="64"/>
      <c r="F3354" s="64">
        <v>0.09</v>
      </c>
      <c r="G3354" s="64">
        <v>0</v>
      </c>
    </row>
    <row r="3355" spans="1:7" s="60" customFormat="1" ht="15.75" hidden="1" thickBot="1" x14ac:dyDescent="0.3">
      <c r="A3355" s="49" t="str">
        <f t="shared" si="105"/>
        <v>A</v>
      </c>
      <c r="B3355" s="57" t="s">
        <v>1656</v>
      </c>
      <c r="C3355" s="58" t="s">
        <v>1657</v>
      </c>
      <c r="D3355" s="59">
        <f t="shared" si="104"/>
        <v>63.36195</v>
      </c>
      <c r="E3355" s="59"/>
      <c r="F3355" s="59">
        <v>63.36195</v>
      </c>
      <c r="G3355" s="59">
        <v>0</v>
      </c>
    </row>
    <row r="3356" spans="1:7" s="60" customFormat="1" ht="16.5" hidden="1" customHeight="1" thickTop="1" x14ac:dyDescent="0.25">
      <c r="A3356" s="49" t="str">
        <f t="shared" si="105"/>
        <v>A</v>
      </c>
      <c r="B3356" s="61" t="s">
        <v>315</v>
      </c>
      <c r="C3356" s="61" t="s">
        <v>18</v>
      </c>
      <c r="D3356" s="62">
        <f t="shared" si="104"/>
        <v>63.36195</v>
      </c>
      <c r="E3356" s="62"/>
      <c r="F3356" s="62">
        <v>63.36195</v>
      </c>
      <c r="G3356" s="62">
        <v>0</v>
      </c>
    </row>
    <row r="3357" spans="1:7" s="60" customFormat="1" ht="16.5" hidden="1" customHeight="1" x14ac:dyDescent="0.25">
      <c r="A3357" s="49" t="str">
        <f t="shared" si="105"/>
        <v>A</v>
      </c>
      <c r="B3357" s="63" t="s">
        <v>315</v>
      </c>
      <c r="C3357" s="63" t="s">
        <v>19</v>
      </c>
      <c r="D3357" s="64">
        <f t="shared" si="104"/>
        <v>39.411000000000001</v>
      </c>
      <c r="E3357" s="64"/>
      <c r="F3357" s="64">
        <v>39.411000000000001</v>
      </c>
      <c r="G3357" s="64">
        <v>0</v>
      </c>
    </row>
    <row r="3358" spans="1:7" s="60" customFormat="1" ht="16.5" hidden="1" customHeight="1" x14ac:dyDescent="0.25">
      <c r="A3358" s="49" t="str">
        <f t="shared" si="105"/>
        <v>A</v>
      </c>
      <c r="B3358" s="63" t="s">
        <v>315</v>
      </c>
      <c r="C3358" s="63" t="s">
        <v>20</v>
      </c>
      <c r="D3358" s="64">
        <f t="shared" si="104"/>
        <v>23.950950000000002</v>
      </c>
      <c r="E3358" s="64"/>
      <c r="F3358" s="64">
        <v>23.950950000000002</v>
      </c>
      <c r="G3358" s="64">
        <v>0</v>
      </c>
    </row>
    <row r="3359" spans="1:7" s="60" customFormat="1" ht="15.75" hidden="1" thickBot="1" x14ac:dyDescent="0.3">
      <c r="A3359" s="49" t="str">
        <f t="shared" si="105"/>
        <v>A</v>
      </c>
      <c r="B3359" s="57" t="s">
        <v>1658</v>
      </c>
      <c r="C3359" s="58" t="s">
        <v>1659</v>
      </c>
      <c r="D3359" s="59">
        <f t="shared" si="104"/>
        <v>65.36618</v>
      </c>
      <c r="E3359" s="59"/>
      <c r="F3359" s="59">
        <v>65.36618</v>
      </c>
      <c r="G3359" s="59">
        <v>0</v>
      </c>
    </row>
    <row r="3360" spans="1:7" s="60" customFormat="1" ht="16.5" hidden="1" customHeight="1" thickTop="1" x14ac:dyDescent="0.25">
      <c r="A3360" s="49" t="str">
        <f t="shared" si="105"/>
        <v>A</v>
      </c>
      <c r="B3360" s="61" t="s">
        <v>315</v>
      </c>
      <c r="C3360" s="61" t="s">
        <v>18</v>
      </c>
      <c r="D3360" s="62">
        <f t="shared" si="104"/>
        <v>65.36618</v>
      </c>
      <c r="E3360" s="62"/>
      <c r="F3360" s="62">
        <v>65.36618</v>
      </c>
      <c r="G3360" s="62">
        <v>0</v>
      </c>
    </row>
    <row r="3361" spans="1:7" s="60" customFormat="1" ht="16.5" hidden="1" customHeight="1" x14ac:dyDescent="0.25">
      <c r="A3361" s="49" t="str">
        <f t="shared" si="105"/>
        <v>A</v>
      </c>
      <c r="B3361" s="63" t="s">
        <v>315</v>
      </c>
      <c r="C3361" s="63" t="s">
        <v>19</v>
      </c>
      <c r="D3361" s="64">
        <f t="shared" si="104"/>
        <v>51.549570000000003</v>
      </c>
      <c r="E3361" s="64"/>
      <c r="F3361" s="64">
        <v>51.549570000000003</v>
      </c>
      <c r="G3361" s="64">
        <v>0</v>
      </c>
    </row>
    <row r="3362" spans="1:7" s="60" customFormat="1" ht="16.5" hidden="1" customHeight="1" x14ac:dyDescent="0.25">
      <c r="A3362" s="49" t="str">
        <f t="shared" si="105"/>
        <v>A</v>
      </c>
      <c r="B3362" s="63" t="s">
        <v>315</v>
      </c>
      <c r="C3362" s="63" t="s">
        <v>20</v>
      </c>
      <c r="D3362" s="64">
        <f t="shared" si="104"/>
        <v>13.816609999999999</v>
      </c>
      <c r="E3362" s="64"/>
      <c r="F3362" s="64">
        <v>13.816609999999999</v>
      </c>
      <c r="G3362" s="64">
        <v>0</v>
      </c>
    </row>
    <row r="3363" spans="1:7" s="60" customFormat="1" ht="15.75" hidden="1" thickBot="1" x14ac:dyDescent="0.3">
      <c r="A3363" s="49" t="str">
        <f t="shared" si="105"/>
        <v>A</v>
      </c>
      <c r="B3363" s="57" t="s">
        <v>1660</v>
      </c>
      <c r="C3363" s="58" t="s">
        <v>1661</v>
      </c>
      <c r="D3363" s="59">
        <f t="shared" si="104"/>
        <v>77.959980000000002</v>
      </c>
      <c r="E3363" s="59"/>
      <c r="F3363" s="59">
        <v>77.959980000000002</v>
      </c>
      <c r="G3363" s="59">
        <v>0</v>
      </c>
    </row>
    <row r="3364" spans="1:7" s="60" customFormat="1" ht="16.5" hidden="1" customHeight="1" thickTop="1" x14ac:dyDescent="0.25">
      <c r="A3364" s="49" t="str">
        <f t="shared" si="105"/>
        <v>A</v>
      </c>
      <c r="B3364" s="61" t="s">
        <v>315</v>
      </c>
      <c r="C3364" s="61" t="s">
        <v>18</v>
      </c>
      <c r="D3364" s="62">
        <f t="shared" si="104"/>
        <v>77.959980000000002</v>
      </c>
      <c r="E3364" s="62"/>
      <c r="F3364" s="62">
        <v>77.959980000000002</v>
      </c>
      <c r="G3364" s="62">
        <v>0</v>
      </c>
    </row>
    <row r="3365" spans="1:7" s="60" customFormat="1" ht="16.5" hidden="1" customHeight="1" x14ac:dyDescent="0.25">
      <c r="A3365" s="49" t="str">
        <f t="shared" si="105"/>
        <v>A</v>
      </c>
      <c r="B3365" s="63" t="s">
        <v>315</v>
      </c>
      <c r="C3365" s="63" t="s">
        <v>19</v>
      </c>
      <c r="D3365" s="64">
        <f t="shared" si="104"/>
        <v>47.7</v>
      </c>
      <c r="E3365" s="64"/>
      <c r="F3365" s="64">
        <v>47.7</v>
      </c>
      <c r="G3365" s="64">
        <v>0</v>
      </c>
    </row>
    <row r="3366" spans="1:7" s="60" customFormat="1" ht="16.5" hidden="1" customHeight="1" x14ac:dyDescent="0.25">
      <c r="A3366" s="49" t="str">
        <f t="shared" si="105"/>
        <v>A</v>
      </c>
      <c r="B3366" s="63" t="s">
        <v>315</v>
      </c>
      <c r="C3366" s="63" t="s">
        <v>20</v>
      </c>
      <c r="D3366" s="64">
        <f t="shared" si="104"/>
        <v>30.259979999999995</v>
      </c>
      <c r="E3366" s="64"/>
      <c r="F3366" s="64">
        <v>30.259979999999995</v>
      </c>
      <c r="G3366" s="64">
        <v>0</v>
      </c>
    </row>
    <row r="3367" spans="1:7" s="60" customFormat="1" ht="15.75" hidden="1" thickBot="1" x14ac:dyDescent="0.3">
      <c r="A3367" s="49" t="str">
        <f t="shared" si="105"/>
        <v>A</v>
      </c>
      <c r="B3367" s="57" t="s">
        <v>1662</v>
      </c>
      <c r="C3367" s="58" t="s">
        <v>1663</v>
      </c>
      <c r="D3367" s="59">
        <f t="shared" si="104"/>
        <v>60.616839999999996</v>
      </c>
      <c r="E3367" s="59"/>
      <c r="F3367" s="59">
        <v>60.616839999999996</v>
      </c>
      <c r="G3367" s="59">
        <v>0</v>
      </c>
    </row>
    <row r="3368" spans="1:7" s="60" customFormat="1" ht="16.5" hidden="1" customHeight="1" thickTop="1" x14ac:dyDescent="0.25">
      <c r="A3368" s="49" t="str">
        <f t="shared" si="105"/>
        <v>A</v>
      </c>
      <c r="B3368" s="61" t="s">
        <v>315</v>
      </c>
      <c r="C3368" s="61" t="s">
        <v>18</v>
      </c>
      <c r="D3368" s="62">
        <f t="shared" si="104"/>
        <v>60.616839999999996</v>
      </c>
      <c r="E3368" s="62"/>
      <c r="F3368" s="62">
        <v>60.616839999999996</v>
      </c>
      <c r="G3368" s="62">
        <v>0</v>
      </c>
    </row>
    <row r="3369" spans="1:7" s="60" customFormat="1" ht="16.5" hidden="1" customHeight="1" x14ac:dyDescent="0.25">
      <c r="A3369" s="49" t="str">
        <f t="shared" si="105"/>
        <v>A</v>
      </c>
      <c r="B3369" s="63" t="s">
        <v>315</v>
      </c>
      <c r="C3369" s="63" t="s">
        <v>19</v>
      </c>
      <c r="D3369" s="64">
        <f t="shared" si="104"/>
        <v>39.07273</v>
      </c>
      <c r="E3369" s="64"/>
      <c r="F3369" s="64">
        <v>39.07273</v>
      </c>
      <c r="G3369" s="64">
        <v>0</v>
      </c>
    </row>
    <row r="3370" spans="1:7" s="60" customFormat="1" ht="16.5" hidden="1" customHeight="1" x14ac:dyDescent="0.25">
      <c r="A3370" s="49" t="str">
        <f t="shared" si="105"/>
        <v>A</v>
      </c>
      <c r="B3370" s="63" t="s">
        <v>315</v>
      </c>
      <c r="C3370" s="63" t="s">
        <v>20</v>
      </c>
      <c r="D3370" s="64">
        <f t="shared" si="104"/>
        <v>21.48921</v>
      </c>
      <c r="E3370" s="64"/>
      <c r="F3370" s="64">
        <v>21.48921</v>
      </c>
      <c r="G3370" s="64">
        <v>0</v>
      </c>
    </row>
    <row r="3371" spans="1:7" s="60" customFormat="1" ht="16.5" hidden="1" customHeight="1" x14ac:dyDescent="0.25">
      <c r="A3371" s="49" t="str">
        <f t="shared" si="105"/>
        <v>A</v>
      </c>
      <c r="B3371" s="63" t="s">
        <v>315</v>
      </c>
      <c r="C3371" s="63" t="s">
        <v>34</v>
      </c>
      <c r="D3371" s="64">
        <f t="shared" si="104"/>
        <v>5.4900000000000004E-2</v>
      </c>
      <c r="E3371" s="64"/>
      <c r="F3371" s="64">
        <v>5.4900000000000004E-2</v>
      </c>
      <c r="G3371" s="64">
        <v>0</v>
      </c>
    </row>
    <row r="3372" spans="1:7" s="60" customFormat="1" ht="15.75" hidden="1" thickBot="1" x14ac:dyDescent="0.3">
      <c r="A3372" s="49" t="str">
        <f t="shared" si="105"/>
        <v>A</v>
      </c>
      <c r="B3372" s="57" t="s">
        <v>1664</v>
      </c>
      <c r="C3372" s="58" t="s">
        <v>1665</v>
      </c>
      <c r="D3372" s="59">
        <f t="shared" si="104"/>
        <v>66.685220000000001</v>
      </c>
      <c r="E3372" s="59"/>
      <c r="F3372" s="59">
        <v>66.685220000000001</v>
      </c>
      <c r="G3372" s="59">
        <v>0</v>
      </c>
    </row>
    <row r="3373" spans="1:7" s="60" customFormat="1" ht="16.5" hidden="1" customHeight="1" thickTop="1" x14ac:dyDescent="0.25">
      <c r="A3373" s="49" t="str">
        <f t="shared" si="105"/>
        <v>A</v>
      </c>
      <c r="B3373" s="61" t="s">
        <v>315</v>
      </c>
      <c r="C3373" s="61" t="s">
        <v>18</v>
      </c>
      <c r="D3373" s="62">
        <f t="shared" si="104"/>
        <v>66.685220000000001</v>
      </c>
      <c r="E3373" s="62"/>
      <c r="F3373" s="62">
        <v>66.685220000000001</v>
      </c>
      <c r="G3373" s="62">
        <v>0</v>
      </c>
    </row>
    <row r="3374" spans="1:7" s="60" customFormat="1" ht="16.5" hidden="1" customHeight="1" x14ac:dyDescent="0.25">
      <c r="A3374" s="49" t="str">
        <f t="shared" si="105"/>
        <v>A</v>
      </c>
      <c r="B3374" s="63" t="s">
        <v>315</v>
      </c>
      <c r="C3374" s="63" t="s">
        <v>19</v>
      </c>
      <c r="D3374" s="64">
        <f t="shared" si="104"/>
        <v>48.789569999999998</v>
      </c>
      <c r="E3374" s="64"/>
      <c r="F3374" s="64">
        <v>48.789569999999998</v>
      </c>
      <c r="G3374" s="64">
        <v>0</v>
      </c>
    </row>
    <row r="3375" spans="1:7" s="60" customFormat="1" ht="16.5" hidden="1" customHeight="1" x14ac:dyDescent="0.25">
      <c r="A3375" s="49" t="str">
        <f t="shared" si="105"/>
        <v>A</v>
      </c>
      <c r="B3375" s="63" t="s">
        <v>315</v>
      </c>
      <c r="C3375" s="63" t="s">
        <v>20</v>
      </c>
      <c r="D3375" s="64">
        <f t="shared" si="104"/>
        <v>17.89565</v>
      </c>
      <c r="E3375" s="64"/>
      <c r="F3375" s="64">
        <v>17.89565</v>
      </c>
      <c r="G3375" s="64">
        <v>0</v>
      </c>
    </row>
    <row r="3376" spans="1:7" s="60" customFormat="1" ht="15.75" hidden="1" thickBot="1" x14ac:dyDescent="0.3">
      <c r="A3376" s="49" t="str">
        <f t="shared" si="105"/>
        <v>A</v>
      </c>
      <c r="B3376" s="57" t="s">
        <v>1666</v>
      </c>
      <c r="C3376" s="58" t="s">
        <v>1667</v>
      </c>
      <c r="D3376" s="59">
        <f t="shared" si="104"/>
        <v>68.290540000000007</v>
      </c>
      <c r="E3376" s="59"/>
      <c r="F3376" s="59">
        <v>68.290540000000007</v>
      </c>
      <c r="G3376" s="59">
        <v>0</v>
      </c>
    </row>
    <row r="3377" spans="1:7" s="60" customFormat="1" ht="16.5" hidden="1" customHeight="1" thickTop="1" x14ac:dyDescent="0.25">
      <c r="A3377" s="49" t="str">
        <f t="shared" si="105"/>
        <v>A</v>
      </c>
      <c r="B3377" s="61" t="s">
        <v>315</v>
      </c>
      <c r="C3377" s="61" t="s">
        <v>18</v>
      </c>
      <c r="D3377" s="62">
        <f t="shared" si="104"/>
        <v>68.290540000000007</v>
      </c>
      <c r="E3377" s="62"/>
      <c r="F3377" s="62">
        <v>68.290540000000007</v>
      </c>
      <c r="G3377" s="62">
        <v>0</v>
      </c>
    </row>
    <row r="3378" spans="1:7" s="60" customFormat="1" ht="16.5" hidden="1" customHeight="1" x14ac:dyDescent="0.25">
      <c r="A3378" s="49" t="str">
        <f t="shared" si="105"/>
        <v>A</v>
      </c>
      <c r="B3378" s="63" t="s">
        <v>315</v>
      </c>
      <c r="C3378" s="63" t="s">
        <v>19</v>
      </c>
      <c r="D3378" s="64">
        <f t="shared" si="104"/>
        <v>39.15</v>
      </c>
      <c r="E3378" s="64"/>
      <c r="F3378" s="64">
        <v>39.15</v>
      </c>
      <c r="G3378" s="64">
        <v>0</v>
      </c>
    </row>
    <row r="3379" spans="1:7" s="60" customFormat="1" ht="16.5" hidden="1" customHeight="1" x14ac:dyDescent="0.25">
      <c r="A3379" s="49" t="str">
        <f t="shared" si="105"/>
        <v>A</v>
      </c>
      <c r="B3379" s="63" t="s">
        <v>315</v>
      </c>
      <c r="C3379" s="63" t="s">
        <v>20</v>
      </c>
      <c r="D3379" s="64">
        <f t="shared" si="104"/>
        <v>29.140540000000001</v>
      </c>
      <c r="E3379" s="64"/>
      <c r="F3379" s="64">
        <v>29.140540000000001</v>
      </c>
      <c r="G3379" s="64">
        <v>0</v>
      </c>
    </row>
    <row r="3380" spans="1:7" s="60" customFormat="1" ht="15.75" hidden="1" thickBot="1" x14ac:dyDescent="0.3">
      <c r="A3380" s="49" t="str">
        <f t="shared" si="105"/>
        <v>A</v>
      </c>
      <c r="B3380" s="57" t="s">
        <v>1668</v>
      </c>
      <c r="C3380" s="58" t="s">
        <v>1669</v>
      </c>
      <c r="D3380" s="59">
        <f t="shared" si="104"/>
        <v>78.08026000000001</v>
      </c>
      <c r="E3380" s="59"/>
      <c r="F3380" s="59">
        <v>78.08026000000001</v>
      </c>
      <c r="G3380" s="59">
        <v>0</v>
      </c>
    </row>
    <row r="3381" spans="1:7" s="60" customFormat="1" ht="16.5" hidden="1" customHeight="1" thickTop="1" x14ac:dyDescent="0.25">
      <c r="A3381" s="49" t="str">
        <f t="shared" si="105"/>
        <v>A</v>
      </c>
      <c r="B3381" s="61" t="s">
        <v>315</v>
      </c>
      <c r="C3381" s="61" t="s">
        <v>18</v>
      </c>
      <c r="D3381" s="62">
        <f t="shared" si="104"/>
        <v>78.08026000000001</v>
      </c>
      <c r="E3381" s="62"/>
      <c r="F3381" s="62">
        <v>78.08026000000001</v>
      </c>
      <c r="G3381" s="62">
        <v>0</v>
      </c>
    </row>
    <row r="3382" spans="1:7" s="60" customFormat="1" ht="16.5" hidden="1" customHeight="1" x14ac:dyDescent="0.25">
      <c r="A3382" s="49" t="str">
        <f t="shared" si="105"/>
        <v>A</v>
      </c>
      <c r="B3382" s="63" t="s">
        <v>315</v>
      </c>
      <c r="C3382" s="63" t="s">
        <v>19</v>
      </c>
      <c r="D3382" s="64">
        <f t="shared" si="104"/>
        <v>49.41</v>
      </c>
      <c r="E3382" s="64"/>
      <c r="F3382" s="64">
        <v>49.41</v>
      </c>
      <c r="G3382" s="64">
        <v>0</v>
      </c>
    </row>
    <row r="3383" spans="1:7" s="60" customFormat="1" ht="16.5" hidden="1" customHeight="1" x14ac:dyDescent="0.25">
      <c r="A3383" s="49" t="str">
        <f t="shared" si="105"/>
        <v>A</v>
      </c>
      <c r="B3383" s="63" t="s">
        <v>315</v>
      </c>
      <c r="C3383" s="63" t="s">
        <v>20</v>
      </c>
      <c r="D3383" s="64">
        <f t="shared" si="104"/>
        <v>28.670260000000003</v>
      </c>
      <c r="E3383" s="64"/>
      <c r="F3383" s="64">
        <v>28.670260000000003</v>
      </c>
      <c r="G3383" s="64">
        <v>0</v>
      </c>
    </row>
    <row r="3384" spans="1:7" s="60" customFormat="1" ht="15.75" hidden="1" thickBot="1" x14ac:dyDescent="0.3">
      <c r="A3384" s="49" t="str">
        <f t="shared" si="105"/>
        <v>A</v>
      </c>
      <c r="B3384" s="57" t="s">
        <v>1670</v>
      </c>
      <c r="C3384" s="58" t="s">
        <v>1671</v>
      </c>
      <c r="D3384" s="59">
        <f t="shared" si="104"/>
        <v>65.044640000000001</v>
      </c>
      <c r="E3384" s="59"/>
      <c r="F3384" s="59">
        <v>65.044640000000001</v>
      </c>
      <c r="G3384" s="59">
        <v>0</v>
      </c>
    </row>
    <row r="3385" spans="1:7" s="60" customFormat="1" ht="16.5" hidden="1" customHeight="1" thickTop="1" x14ac:dyDescent="0.25">
      <c r="A3385" s="49" t="str">
        <f t="shared" si="105"/>
        <v>A</v>
      </c>
      <c r="B3385" s="61" t="s">
        <v>315</v>
      </c>
      <c r="C3385" s="61" t="s">
        <v>18</v>
      </c>
      <c r="D3385" s="62">
        <f t="shared" si="104"/>
        <v>65.044640000000001</v>
      </c>
      <c r="E3385" s="62"/>
      <c r="F3385" s="62">
        <v>65.044640000000001</v>
      </c>
      <c r="G3385" s="62">
        <v>0</v>
      </c>
    </row>
    <row r="3386" spans="1:7" s="60" customFormat="1" ht="16.5" hidden="1" customHeight="1" x14ac:dyDescent="0.25">
      <c r="A3386" s="49" t="str">
        <f t="shared" si="105"/>
        <v>A</v>
      </c>
      <c r="B3386" s="63" t="s">
        <v>315</v>
      </c>
      <c r="C3386" s="63" t="s">
        <v>19</v>
      </c>
      <c r="D3386" s="64">
        <f t="shared" si="104"/>
        <v>39.411000000000001</v>
      </c>
      <c r="E3386" s="64"/>
      <c r="F3386" s="64">
        <v>39.411000000000001</v>
      </c>
      <c r="G3386" s="64">
        <v>0</v>
      </c>
    </row>
    <row r="3387" spans="1:7" s="60" customFormat="1" ht="16.5" hidden="1" customHeight="1" x14ac:dyDescent="0.25">
      <c r="A3387" s="49" t="str">
        <f t="shared" si="105"/>
        <v>A</v>
      </c>
      <c r="B3387" s="63" t="s">
        <v>315</v>
      </c>
      <c r="C3387" s="63" t="s">
        <v>20</v>
      </c>
      <c r="D3387" s="64">
        <f t="shared" si="104"/>
        <v>25.349640000000001</v>
      </c>
      <c r="E3387" s="64"/>
      <c r="F3387" s="64">
        <v>25.349640000000001</v>
      </c>
      <c r="G3387" s="64">
        <v>0</v>
      </c>
    </row>
    <row r="3388" spans="1:7" s="60" customFormat="1" ht="16.5" hidden="1" customHeight="1" x14ac:dyDescent="0.25">
      <c r="A3388" s="49" t="str">
        <f t="shared" si="105"/>
        <v>A</v>
      </c>
      <c r="B3388" s="63" t="s">
        <v>315</v>
      </c>
      <c r="C3388" s="63" t="s">
        <v>34</v>
      </c>
      <c r="D3388" s="64">
        <f t="shared" si="104"/>
        <v>0.28399999999999997</v>
      </c>
      <c r="E3388" s="64"/>
      <c r="F3388" s="64">
        <v>0.28399999999999997</v>
      </c>
      <c r="G3388" s="64">
        <v>0</v>
      </c>
    </row>
    <row r="3389" spans="1:7" s="60" customFormat="1" ht="15.75" hidden="1" thickBot="1" x14ac:dyDescent="0.3">
      <c r="A3389" s="49" t="str">
        <f t="shared" si="105"/>
        <v>A</v>
      </c>
      <c r="B3389" s="57" t="s">
        <v>1672</v>
      </c>
      <c r="C3389" s="58" t="s">
        <v>1673</v>
      </c>
      <c r="D3389" s="59">
        <f t="shared" si="104"/>
        <v>58.957790000000003</v>
      </c>
      <c r="E3389" s="59"/>
      <c r="F3389" s="59">
        <v>58.957790000000003</v>
      </c>
      <c r="G3389" s="59">
        <v>0</v>
      </c>
    </row>
    <row r="3390" spans="1:7" s="60" customFormat="1" ht="16.5" hidden="1" customHeight="1" thickTop="1" x14ac:dyDescent="0.25">
      <c r="A3390" s="49" t="str">
        <f t="shared" si="105"/>
        <v>A</v>
      </c>
      <c r="B3390" s="61" t="s">
        <v>315</v>
      </c>
      <c r="C3390" s="61" t="s">
        <v>18</v>
      </c>
      <c r="D3390" s="62">
        <f t="shared" si="104"/>
        <v>58.957790000000003</v>
      </c>
      <c r="E3390" s="62"/>
      <c r="F3390" s="62">
        <v>58.957790000000003</v>
      </c>
      <c r="G3390" s="62">
        <v>0</v>
      </c>
    </row>
    <row r="3391" spans="1:7" s="60" customFormat="1" ht="16.5" hidden="1" customHeight="1" x14ac:dyDescent="0.25">
      <c r="A3391" s="49" t="str">
        <f t="shared" si="105"/>
        <v>A</v>
      </c>
      <c r="B3391" s="63" t="s">
        <v>315</v>
      </c>
      <c r="C3391" s="63" t="s">
        <v>19</v>
      </c>
      <c r="D3391" s="64">
        <f t="shared" si="104"/>
        <v>39.411000000000001</v>
      </c>
      <c r="E3391" s="64"/>
      <c r="F3391" s="64">
        <v>39.411000000000001</v>
      </c>
      <c r="G3391" s="64">
        <v>0</v>
      </c>
    </row>
    <row r="3392" spans="1:7" s="60" customFormat="1" ht="16.5" hidden="1" customHeight="1" x14ac:dyDescent="0.25">
      <c r="A3392" s="49" t="str">
        <f t="shared" si="105"/>
        <v>A</v>
      </c>
      <c r="B3392" s="63" t="s">
        <v>315</v>
      </c>
      <c r="C3392" s="63" t="s">
        <v>20</v>
      </c>
      <c r="D3392" s="64">
        <f t="shared" si="104"/>
        <v>19.34564</v>
      </c>
      <c r="E3392" s="64"/>
      <c r="F3392" s="64">
        <v>19.34564</v>
      </c>
      <c r="G3392" s="64">
        <v>0</v>
      </c>
    </row>
    <row r="3393" spans="1:7" s="60" customFormat="1" ht="16.5" hidden="1" customHeight="1" x14ac:dyDescent="0.25">
      <c r="A3393" s="49" t="str">
        <f t="shared" si="105"/>
        <v>A</v>
      </c>
      <c r="B3393" s="63" t="s">
        <v>315</v>
      </c>
      <c r="C3393" s="63" t="s">
        <v>34</v>
      </c>
      <c r="D3393" s="64">
        <f t="shared" si="104"/>
        <v>0.20114999999999997</v>
      </c>
      <c r="E3393" s="64"/>
      <c r="F3393" s="64">
        <v>0.20114999999999997</v>
      </c>
      <c r="G3393" s="64">
        <v>0</v>
      </c>
    </row>
    <row r="3394" spans="1:7" s="60" customFormat="1" ht="15.75" hidden="1" thickBot="1" x14ac:dyDescent="0.3">
      <c r="A3394" s="49" t="str">
        <f t="shared" si="105"/>
        <v>A</v>
      </c>
      <c r="B3394" s="57" t="s">
        <v>1674</v>
      </c>
      <c r="C3394" s="58" t="s">
        <v>1675</v>
      </c>
      <c r="D3394" s="59">
        <f t="shared" si="104"/>
        <v>65.648150000000001</v>
      </c>
      <c r="E3394" s="59"/>
      <c r="F3394" s="59">
        <v>65.648150000000001</v>
      </c>
      <c r="G3394" s="59">
        <v>0</v>
      </c>
    </row>
    <row r="3395" spans="1:7" s="60" customFormat="1" ht="16.5" hidden="1" customHeight="1" thickTop="1" x14ac:dyDescent="0.25">
      <c r="A3395" s="49" t="str">
        <f t="shared" si="105"/>
        <v>A</v>
      </c>
      <c r="B3395" s="61" t="s">
        <v>315</v>
      </c>
      <c r="C3395" s="61" t="s">
        <v>18</v>
      </c>
      <c r="D3395" s="62">
        <f t="shared" ref="D3395:D3458" si="106">-E3395+F3395+G3395</f>
        <v>65.648150000000001</v>
      </c>
      <c r="E3395" s="62"/>
      <c r="F3395" s="62">
        <v>65.648150000000001</v>
      </c>
      <c r="G3395" s="62">
        <v>0</v>
      </c>
    </row>
    <row r="3396" spans="1:7" s="60" customFormat="1" ht="16.5" hidden="1" customHeight="1" x14ac:dyDescent="0.25">
      <c r="A3396" s="49" t="str">
        <f t="shared" ref="A3396:A3459" si="107">IF(OR(D3396&lt;&gt;0,),"A","B")</f>
        <v>A</v>
      </c>
      <c r="B3396" s="63" t="s">
        <v>315</v>
      </c>
      <c r="C3396" s="63" t="s">
        <v>19</v>
      </c>
      <c r="D3396" s="64">
        <f t="shared" si="106"/>
        <v>39.411000000000001</v>
      </c>
      <c r="E3396" s="64"/>
      <c r="F3396" s="64">
        <v>39.411000000000001</v>
      </c>
      <c r="G3396" s="64">
        <v>0</v>
      </c>
    </row>
    <row r="3397" spans="1:7" s="60" customFormat="1" ht="16.5" hidden="1" customHeight="1" x14ac:dyDescent="0.25">
      <c r="A3397" s="49" t="str">
        <f t="shared" si="107"/>
        <v>A</v>
      </c>
      <c r="B3397" s="63" t="s">
        <v>315</v>
      </c>
      <c r="C3397" s="63" t="s">
        <v>20</v>
      </c>
      <c r="D3397" s="64">
        <f t="shared" si="106"/>
        <v>26.099150000000002</v>
      </c>
      <c r="E3397" s="64"/>
      <c r="F3397" s="64">
        <v>26.099150000000002</v>
      </c>
      <c r="G3397" s="64">
        <v>0</v>
      </c>
    </row>
    <row r="3398" spans="1:7" s="60" customFormat="1" ht="16.5" hidden="1" customHeight="1" x14ac:dyDescent="0.25">
      <c r="A3398" s="49" t="str">
        <f t="shared" si="107"/>
        <v>A</v>
      </c>
      <c r="B3398" s="63" t="s">
        <v>315</v>
      </c>
      <c r="C3398" s="63" t="s">
        <v>34</v>
      </c>
      <c r="D3398" s="64">
        <f t="shared" si="106"/>
        <v>0.13800000000000001</v>
      </c>
      <c r="E3398" s="64"/>
      <c r="F3398" s="64">
        <v>0.13800000000000001</v>
      </c>
      <c r="G3398" s="64">
        <v>0</v>
      </c>
    </row>
    <row r="3399" spans="1:7" s="60" customFormat="1" ht="15.75" hidden="1" thickBot="1" x14ac:dyDescent="0.3">
      <c r="A3399" s="49" t="str">
        <f t="shared" si="107"/>
        <v>A</v>
      </c>
      <c r="B3399" s="57" t="s">
        <v>1676</v>
      </c>
      <c r="C3399" s="58" t="s">
        <v>1677</v>
      </c>
      <c r="D3399" s="59">
        <f t="shared" si="106"/>
        <v>48.725339999999996</v>
      </c>
      <c r="E3399" s="59"/>
      <c r="F3399" s="59">
        <v>48.725339999999996</v>
      </c>
      <c r="G3399" s="59">
        <v>0</v>
      </c>
    </row>
    <row r="3400" spans="1:7" s="60" customFormat="1" ht="16.5" hidden="1" customHeight="1" thickTop="1" x14ac:dyDescent="0.25">
      <c r="A3400" s="49" t="str">
        <f t="shared" si="107"/>
        <v>A</v>
      </c>
      <c r="B3400" s="61" t="s">
        <v>315</v>
      </c>
      <c r="C3400" s="61" t="s">
        <v>18</v>
      </c>
      <c r="D3400" s="62">
        <f t="shared" si="106"/>
        <v>48.725339999999996</v>
      </c>
      <c r="E3400" s="62"/>
      <c r="F3400" s="62">
        <v>48.725339999999996</v>
      </c>
      <c r="G3400" s="62">
        <v>0</v>
      </c>
    </row>
    <row r="3401" spans="1:7" s="60" customFormat="1" ht="16.5" hidden="1" customHeight="1" x14ac:dyDescent="0.25">
      <c r="A3401" s="49" t="str">
        <f t="shared" si="107"/>
        <v>A</v>
      </c>
      <c r="B3401" s="63" t="s">
        <v>315</v>
      </c>
      <c r="C3401" s="63" t="s">
        <v>19</v>
      </c>
      <c r="D3401" s="64">
        <f t="shared" si="106"/>
        <v>40.049999999999997</v>
      </c>
      <c r="E3401" s="64"/>
      <c r="F3401" s="64">
        <v>40.049999999999997</v>
      </c>
      <c r="G3401" s="64">
        <v>0</v>
      </c>
    </row>
    <row r="3402" spans="1:7" s="60" customFormat="1" ht="16.5" hidden="1" customHeight="1" x14ac:dyDescent="0.25">
      <c r="A3402" s="49" t="str">
        <f t="shared" si="107"/>
        <v>A</v>
      </c>
      <c r="B3402" s="63" t="s">
        <v>315</v>
      </c>
      <c r="C3402" s="63" t="s">
        <v>20</v>
      </c>
      <c r="D3402" s="64">
        <f t="shared" si="106"/>
        <v>8.6753400000000003</v>
      </c>
      <c r="E3402" s="64"/>
      <c r="F3402" s="64">
        <v>8.6753400000000003</v>
      </c>
      <c r="G3402" s="64">
        <v>0</v>
      </c>
    </row>
    <row r="3403" spans="1:7" s="60" customFormat="1" ht="15.75" hidden="1" thickBot="1" x14ac:dyDescent="0.3">
      <c r="A3403" s="49" t="str">
        <f t="shared" si="107"/>
        <v>A</v>
      </c>
      <c r="B3403" s="57" t="s">
        <v>1678</v>
      </c>
      <c r="C3403" s="58" t="s">
        <v>1679</v>
      </c>
      <c r="D3403" s="59">
        <f t="shared" si="106"/>
        <v>72.568700000000007</v>
      </c>
      <c r="E3403" s="59"/>
      <c r="F3403" s="59">
        <v>72.568700000000007</v>
      </c>
      <c r="G3403" s="59">
        <v>0</v>
      </c>
    </row>
    <row r="3404" spans="1:7" s="60" customFormat="1" ht="16.5" hidden="1" customHeight="1" thickTop="1" x14ac:dyDescent="0.25">
      <c r="A3404" s="49" t="str">
        <f t="shared" si="107"/>
        <v>A</v>
      </c>
      <c r="B3404" s="61" t="s">
        <v>315</v>
      </c>
      <c r="C3404" s="61" t="s">
        <v>18</v>
      </c>
      <c r="D3404" s="62">
        <f t="shared" si="106"/>
        <v>72.568700000000007</v>
      </c>
      <c r="E3404" s="62"/>
      <c r="F3404" s="62">
        <v>72.568700000000007</v>
      </c>
      <c r="G3404" s="62">
        <v>0</v>
      </c>
    </row>
    <row r="3405" spans="1:7" s="60" customFormat="1" ht="16.5" hidden="1" customHeight="1" x14ac:dyDescent="0.25">
      <c r="A3405" s="49" t="str">
        <f t="shared" si="107"/>
        <v>A</v>
      </c>
      <c r="B3405" s="63" t="s">
        <v>315</v>
      </c>
      <c r="C3405" s="63" t="s">
        <v>19</v>
      </c>
      <c r="D3405" s="64">
        <f t="shared" si="106"/>
        <v>48.199359999999999</v>
      </c>
      <c r="E3405" s="64"/>
      <c r="F3405" s="64">
        <v>48.199359999999999</v>
      </c>
      <c r="G3405" s="64">
        <v>0</v>
      </c>
    </row>
    <row r="3406" spans="1:7" s="60" customFormat="1" ht="16.5" hidden="1" customHeight="1" x14ac:dyDescent="0.25">
      <c r="A3406" s="49" t="str">
        <f t="shared" si="107"/>
        <v>A</v>
      </c>
      <c r="B3406" s="63" t="s">
        <v>315</v>
      </c>
      <c r="C3406" s="63" t="s">
        <v>20</v>
      </c>
      <c r="D3406" s="64">
        <f t="shared" si="106"/>
        <v>24.169339999999998</v>
      </c>
      <c r="E3406" s="64"/>
      <c r="F3406" s="64">
        <v>24.169339999999998</v>
      </c>
      <c r="G3406" s="64">
        <v>0</v>
      </c>
    </row>
    <row r="3407" spans="1:7" s="60" customFormat="1" ht="16.5" hidden="1" customHeight="1" x14ac:dyDescent="0.25">
      <c r="A3407" s="49" t="str">
        <f t="shared" si="107"/>
        <v>A</v>
      </c>
      <c r="B3407" s="63" t="s">
        <v>315</v>
      </c>
      <c r="C3407" s="63" t="s">
        <v>34</v>
      </c>
      <c r="D3407" s="64">
        <f t="shared" si="106"/>
        <v>0.2</v>
      </c>
      <c r="E3407" s="64"/>
      <c r="F3407" s="64">
        <v>0.2</v>
      </c>
      <c r="G3407" s="64">
        <v>0</v>
      </c>
    </row>
    <row r="3408" spans="1:7" s="60" customFormat="1" ht="15.75" hidden="1" thickBot="1" x14ac:dyDescent="0.3">
      <c r="A3408" s="49" t="str">
        <f t="shared" si="107"/>
        <v>A</v>
      </c>
      <c r="B3408" s="57" t="s">
        <v>1680</v>
      </c>
      <c r="C3408" s="58" t="s">
        <v>1681</v>
      </c>
      <c r="D3408" s="59">
        <f t="shared" si="106"/>
        <v>86.487940000000009</v>
      </c>
      <c r="E3408" s="59"/>
      <c r="F3408" s="59">
        <v>86.487940000000009</v>
      </c>
      <c r="G3408" s="59">
        <v>0</v>
      </c>
    </row>
    <row r="3409" spans="1:7" s="60" customFormat="1" ht="16.5" hidden="1" customHeight="1" thickTop="1" x14ac:dyDescent="0.25">
      <c r="A3409" s="49" t="str">
        <f t="shared" si="107"/>
        <v>A</v>
      </c>
      <c r="B3409" s="61" t="s">
        <v>315</v>
      </c>
      <c r="C3409" s="61" t="s">
        <v>18</v>
      </c>
      <c r="D3409" s="62">
        <f t="shared" si="106"/>
        <v>86.487940000000009</v>
      </c>
      <c r="E3409" s="62"/>
      <c r="F3409" s="62">
        <v>86.487940000000009</v>
      </c>
      <c r="G3409" s="62">
        <v>0</v>
      </c>
    </row>
    <row r="3410" spans="1:7" s="60" customFormat="1" ht="16.5" hidden="1" customHeight="1" x14ac:dyDescent="0.25">
      <c r="A3410" s="49" t="str">
        <f t="shared" si="107"/>
        <v>A</v>
      </c>
      <c r="B3410" s="63" t="s">
        <v>315</v>
      </c>
      <c r="C3410" s="63" t="s">
        <v>19</v>
      </c>
      <c r="D3410" s="64">
        <f t="shared" si="106"/>
        <v>51.661920000000002</v>
      </c>
      <c r="E3410" s="64"/>
      <c r="F3410" s="64">
        <v>51.661920000000002</v>
      </c>
      <c r="G3410" s="64">
        <v>0</v>
      </c>
    </row>
    <row r="3411" spans="1:7" s="60" customFormat="1" ht="16.5" hidden="1" customHeight="1" x14ac:dyDescent="0.25">
      <c r="A3411" s="49" t="str">
        <f t="shared" si="107"/>
        <v>A</v>
      </c>
      <c r="B3411" s="63" t="s">
        <v>315</v>
      </c>
      <c r="C3411" s="63" t="s">
        <v>20</v>
      </c>
      <c r="D3411" s="64">
        <f t="shared" si="106"/>
        <v>28.295169999999999</v>
      </c>
      <c r="E3411" s="64"/>
      <c r="F3411" s="64">
        <v>28.295169999999999</v>
      </c>
      <c r="G3411" s="64">
        <v>0</v>
      </c>
    </row>
    <row r="3412" spans="1:7" s="60" customFormat="1" ht="16.5" hidden="1" customHeight="1" x14ac:dyDescent="0.25">
      <c r="A3412" s="49" t="str">
        <f t="shared" si="107"/>
        <v>A</v>
      </c>
      <c r="B3412" s="63" t="s">
        <v>315</v>
      </c>
      <c r="C3412" s="63" t="s">
        <v>33</v>
      </c>
      <c r="D3412" s="64">
        <f t="shared" si="106"/>
        <v>6.2428500000000007</v>
      </c>
      <c r="E3412" s="64"/>
      <c r="F3412" s="64">
        <v>6.2428500000000007</v>
      </c>
      <c r="G3412" s="64">
        <v>0</v>
      </c>
    </row>
    <row r="3413" spans="1:7" s="60" customFormat="1" ht="16.5" hidden="1" customHeight="1" x14ac:dyDescent="0.25">
      <c r="A3413" s="49" t="str">
        <f t="shared" si="107"/>
        <v>A</v>
      </c>
      <c r="B3413" s="63" t="s">
        <v>315</v>
      </c>
      <c r="C3413" s="63" t="s">
        <v>34</v>
      </c>
      <c r="D3413" s="64">
        <f t="shared" si="106"/>
        <v>0.28799999999999998</v>
      </c>
      <c r="E3413" s="64"/>
      <c r="F3413" s="64">
        <v>0.28799999999999998</v>
      </c>
      <c r="G3413" s="64">
        <v>0</v>
      </c>
    </row>
    <row r="3414" spans="1:7" s="60" customFormat="1" ht="15.75" hidden="1" thickBot="1" x14ac:dyDescent="0.3">
      <c r="A3414" s="49" t="str">
        <f t="shared" si="107"/>
        <v>A</v>
      </c>
      <c r="B3414" s="57" t="s">
        <v>1682</v>
      </c>
      <c r="C3414" s="58" t="s">
        <v>1683</v>
      </c>
      <c r="D3414" s="59">
        <f t="shared" si="106"/>
        <v>51.236609999999999</v>
      </c>
      <c r="E3414" s="59"/>
      <c r="F3414" s="59">
        <v>51.236609999999999</v>
      </c>
      <c r="G3414" s="59">
        <v>0</v>
      </c>
    </row>
    <row r="3415" spans="1:7" s="60" customFormat="1" ht="16.5" hidden="1" customHeight="1" thickTop="1" x14ac:dyDescent="0.25">
      <c r="A3415" s="49" t="str">
        <f t="shared" si="107"/>
        <v>A</v>
      </c>
      <c r="B3415" s="61" t="s">
        <v>315</v>
      </c>
      <c r="C3415" s="61" t="s">
        <v>18</v>
      </c>
      <c r="D3415" s="62">
        <f t="shared" si="106"/>
        <v>51.236609999999999</v>
      </c>
      <c r="E3415" s="62"/>
      <c r="F3415" s="62">
        <v>51.236609999999999</v>
      </c>
      <c r="G3415" s="62">
        <v>0</v>
      </c>
    </row>
    <row r="3416" spans="1:7" s="60" customFormat="1" ht="16.5" hidden="1" customHeight="1" x14ac:dyDescent="0.25">
      <c r="A3416" s="49" t="str">
        <f t="shared" si="107"/>
        <v>A</v>
      </c>
      <c r="B3416" s="63" t="s">
        <v>315</v>
      </c>
      <c r="C3416" s="63" t="s">
        <v>19</v>
      </c>
      <c r="D3416" s="64">
        <f t="shared" si="106"/>
        <v>22.588459999999998</v>
      </c>
      <c r="E3416" s="64"/>
      <c r="F3416" s="64">
        <v>22.588459999999998</v>
      </c>
      <c r="G3416" s="64">
        <v>0</v>
      </c>
    </row>
    <row r="3417" spans="1:7" s="60" customFormat="1" ht="16.5" hidden="1" customHeight="1" x14ac:dyDescent="0.25">
      <c r="A3417" s="49" t="str">
        <f t="shared" si="107"/>
        <v>A</v>
      </c>
      <c r="B3417" s="63" t="s">
        <v>315</v>
      </c>
      <c r="C3417" s="63" t="s">
        <v>20</v>
      </c>
      <c r="D3417" s="64">
        <f t="shared" si="106"/>
        <v>21.06615</v>
      </c>
      <c r="E3417" s="64"/>
      <c r="F3417" s="64">
        <v>21.06615</v>
      </c>
      <c r="G3417" s="64">
        <v>0</v>
      </c>
    </row>
    <row r="3418" spans="1:7" s="60" customFormat="1" ht="16.5" hidden="1" customHeight="1" x14ac:dyDescent="0.25">
      <c r="A3418" s="49" t="str">
        <f t="shared" si="107"/>
        <v>A</v>
      </c>
      <c r="B3418" s="63" t="s">
        <v>315</v>
      </c>
      <c r="C3418" s="63" t="s">
        <v>33</v>
      </c>
      <c r="D3418" s="64">
        <f t="shared" si="106"/>
        <v>7.5220000000000002</v>
      </c>
      <c r="E3418" s="64"/>
      <c r="F3418" s="64">
        <v>7.5220000000000002</v>
      </c>
      <c r="G3418" s="64">
        <v>0</v>
      </c>
    </row>
    <row r="3419" spans="1:7" s="60" customFormat="1" ht="16.5" hidden="1" customHeight="1" x14ac:dyDescent="0.25">
      <c r="A3419" s="49" t="str">
        <f t="shared" si="107"/>
        <v>A</v>
      </c>
      <c r="B3419" s="63" t="s">
        <v>315</v>
      </c>
      <c r="C3419" s="63" t="s">
        <v>34</v>
      </c>
      <c r="D3419" s="64">
        <f t="shared" si="106"/>
        <v>0.06</v>
      </c>
      <c r="E3419" s="64"/>
      <c r="F3419" s="64">
        <v>0.06</v>
      </c>
      <c r="G3419" s="64">
        <v>0</v>
      </c>
    </row>
    <row r="3420" spans="1:7" s="60" customFormat="1" ht="15.75" hidden="1" thickBot="1" x14ac:dyDescent="0.3">
      <c r="A3420" s="49" t="str">
        <f t="shared" si="107"/>
        <v>A</v>
      </c>
      <c r="B3420" s="57" t="s">
        <v>1684</v>
      </c>
      <c r="C3420" s="58" t="s">
        <v>1685</v>
      </c>
      <c r="D3420" s="59">
        <f t="shared" si="106"/>
        <v>72.918759999999992</v>
      </c>
      <c r="E3420" s="59"/>
      <c r="F3420" s="59">
        <v>72.918759999999992</v>
      </c>
      <c r="G3420" s="59">
        <v>0</v>
      </c>
    </row>
    <row r="3421" spans="1:7" s="60" customFormat="1" ht="16.5" hidden="1" customHeight="1" thickTop="1" x14ac:dyDescent="0.25">
      <c r="A3421" s="49" t="str">
        <f t="shared" si="107"/>
        <v>A</v>
      </c>
      <c r="B3421" s="61" t="s">
        <v>315</v>
      </c>
      <c r="C3421" s="61" t="s">
        <v>18</v>
      </c>
      <c r="D3421" s="62">
        <f t="shared" si="106"/>
        <v>72.918759999999992</v>
      </c>
      <c r="E3421" s="62"/>
      <c r="F3421" s="62">
        <v>72.918759999999992</v>
      </c>
      <c r="G3421" s="62">
        <v>0</v>
      </c>
    </row>
    <row r="3422" spans="1:7" s="60" customFormat="1" ht="16.5" hidden="1" customHeight="1" x14ac:dyDescent="0.25">
      <c r="A3422" s="49" t="str">
        <f t="shared" si="107"/>
        <v>A</v>
      </c>
      <c r="B3422" s="63" t="s">
        <v>315</v>
      </c>
      <c r="C3422" s="63" t="s">
        <v>19</v>
      </c>
      <c r="D3422" s="64">
        <f t="shared" si="106"/>
        <v>47.7</v>
      </c>
      <c r="E3422" s="64"/>
      <c r="F3422" s="64">
        <v>47.7</v>
      </c>
      <c r="G3422" s="64">
        <v>0</v>
      </c>
    </row>
    <row r="3423" spans="1:7" s="60" customFormat="1" ht="16.5" hidden="1" customHeight="1" x14ac:dyDescent="0.25">
      <c r="A3423" s="49" t="str">
        <f t="shared" si="107"/>
        <v>A</v>
      </c>
      <c r="B3423" s="63" t="s">
        <v>315</v>
      </c>
      <c r="C3423" s="63" t="s">
        <v>20</v>
      </c>
      <c r="D3423" s="64">
        <f t="shared" si="106"/>
        <v>25.21876</v>
      </c>
      <c r="E3423" s="64"/>
      <c r="F3423" s="64">
        <v>25.21876</v>
      </c>
      <c r="G3423" s="64">
        <v>0</v>
      </c>
    </row>
    <row r="3424" spans="1:7" s="60" customFormat="1" ht="15.75" hidden="1" thickBot="1" x14ac:dyDescent="0.3">
      <c r="A3424" s="49" t="str">
        <f t="shared" si="107"/>
        <v>A</v>
      </c>
      <c r="B3424" s="57" t="s">
        <v>1686</v>
      </c>
      <c r="C3424" s="58" t="s">
        <v>1687</v>
      </c>
      <c r="D3424" s="59">
        <f t="shared" si="106"/>
        <v>57.643190000000004</v>
      </c>
      <c r="E3424" s="59"/>
      <c r="F3424" s="59">
        <v>57.643190000000004</v>
      </c>
      <c r="G3424" s="59">
        <v>0</v>
      </c>
    </row>
    <row r="3425" spans="1:7" s="60" customFormat="1" ht="16.5" hidden="1" customHeight="1" thickTop="1" x14ac:dyDescent="0.25">
      <c r="A3425" s="49" t="str">
        <f t="shared" si="107"/>
        <v>A</v>
      </c>
      <c r="B3425" s="61" t="s">
        <v>315</v>
      </c>
      <c r="C3425" s="61" t="s">
        <v>18</v>
      </c>
      <c r="D3425" s="62">
        <f t="shared" si="106"/>
        <v>57.643190000000004</v>
      </c>
      <c r="E3425" s="62"/>
      <c r="F3425" s="62">
        <v>57.643190000000004</v>
      </c>
      <c r="G3425" s="62">
        <v>0</v>
      </c>
    </row>
    <row r="3426" spans="1:7" s="60" customFormat="1" ht="16.5" hidden="1" customHeight="1" x14ac:dyDescent="0.25">
      <c r="A3426" s="49" t="str">
        <f t="shared" si="107"/>
        <v>A</v>
      </c>
      <c r="B3426" s="63" t="s">
        <v>315</v>
      </c>
      <c r="C3426" s="63" t="s">
        <v>19</v>
      </c>
      <c r="D3426" s="64">
        <f t="shared" si="106"/>
        <v>39.76</v>
      </c>
      <c r="E3426" s="64"/>
      <c r="F3426" s="64">
        <v>39.76</v>
      </c>
      <c r="G3426" s="64">
        <v>0</v>
      </c>
    </row>
    <row r="3427" spans="1:7" s="60" customFormat="1" ht="16.5" hidden="1" customHeight="1" x14ac:dyDescent="0.25">
      <c r="A3427" s="49" t="str">
        <f t="shared" si="107"/>
        <v>A</v>
      </c>
      <c r="B3427" s="63" t="s">
        <v>315</v>
      </c>
      <c r="C3427" s="63" t="s">
        <v>20</v>
      </c>
      <c r="D3427" s="64">
        <f t="shared" si="106"/>
        <v>17.883189999999999</v>
      </c>
      <c r="E3427" s="64"/>
      <c r="F3427" s="64">
        <v>17.883189999999999</v>
      </c>
      <c r="G3427" s="64">
        <v>0</v>
      </c>
    </row>
    <row r="3428" spans="1:7" s="60" customFormat="1" ht="15.75" hidden="1" thickBot="1" x14ac:dyDescent="0.3">
      <c r="A3428" s="49" t="str">
        <f t="shared" si="107"/>
        <v>A</v>
      </c>
      <c r="B3428" s="57" t="s">
        <v>1688</v>
      </c>
      <c r="C3428" s="58" t="s">
        <v>1689</v>
      </c>
      <c r="D3428" s="59">
        <f t="shared" si="106"/>
        <v>71.711100000000002</v>
      </c>
      <c r="E3428" s="59"/>
      <c r="F3428" s="59">
        <v>71.711100000000002</v>
      </c>
      <c r="G3428" s="59">
        <v>0</v>
      </c>
    </row>
    <row r="3429" spans="1:7" s="60" customFormat="1" ht="16.5" hidden="1" customHeight="1" thickTop="1" x14ac:dyDescent="0.25">
      <c r="A3429" s="49" t="str">
        <f t="shared" si="107"/>
        <v>A</v>
      </c>
      <c r="B3429" s="61" t="s">
        <v>315</v>
      </c>
      <c r="C3429" s="61" t="s">
        <v>18</v>
      </c>
      <c r="D3429" s="62">
        <f t="shared" si="106"/>
        <v>71.711100000000002</v>
      </c>
      <c r="E3429" s="62"/>
      <c r="F3429" s="62">
        <v>71.711100000000002</v>
      </c>
      <c r="G3429" s="62">
        <v>0</v>
      </c>
    </row>
    <row r="3430" spans="1:7" s="60" customFormat="1" ht="16.5" hidden="1" customHeight="1" x14ac:dyDescent="0.25">
      <c r="A3430" s="49" t="str">
        <f t="shared" si="107"/>
        <v>A</v>
      </c>
      <c r="B3430" s="63" t="s">
        <v>315</v>
      </c>
      <c r="C3430" s="63" t="s">
        <v>19</v>
      </c>
      <c r="D3430" s="64">
        <f t="shared" si="106"/>
        <v>46.386300000000006</v>
      </c>
      <c r="E3430" s="64"/>
      <c r="F3430" s="64">
        <v>46.386300000000006</v>
      </c>
      <c r="G3430" s="64">
        <v>0</v>
      </c>
    </row>
    <row r="3431" spans="1:7" s="60" customFormat="1" ht="16.5" hidden="1" customHeight="1" x14ac:dyDescent="0.25">
      <c r="A3431" s="49" t="str">
        <f t="shared" si="107"/>
        <v>A</v>
      </c>
      <c r="B3431" s="63" t="s">
        <v>315</v>
      </c>
      <c r="C3431" s="63" t="s">
        <v>20</v>
      </c>
      <c r="D3431" s="64">
        <f t="shared" si="106"/>
        <v>19.562710000000003</v>
      </c>
      <c r="E3431" s="64"/>
      <c r="F3431" s="64">
        <v>19.562710000000003</v>
      </c>
      <c r="G3431" s="64">
        <v>0</v>
      </c>
    </row>
    <row r="3432" spans="1:7" s="60" customFormat="1" ht="16.5" hidden="1" customHeight="1" x14ac:dyDescent="0.25">
      <c r="A3432" s="49" t="str">
        <f t="shared" si="107"/>
        <v>A</v>
      </c>
      <c r="B3432" s="63" t="s">
        <v>315</v>
      </c>
      <c r="C3432" s="63" t="s">
        <v>33</v>
      </c>
      <c r="D3432" s="64">
        <f t="shared" si="106"/>
        <v>5.6440000000000001</v>
      </c>
      <c r="E3432" s="64"/>
      <c r="F3432" s="64">
        <v>5.6440000000000001</v>
      </c>
      <c r="G3432" s="64">
        <v>0</v>
      </c>
    </row>
    <row r="3433" spans="1:7" s="60" customFormat="1" ht="16.5" hidden="1" customHeight="1" x14ac:dyDescent="0.25">
      <c r="A3433" s="49" t="str">
        <f t="shared" si="107"/>
        <v>A</v>
      </c>
      <c r="B3433" s="63" t="s">
        <v>315</v>
      </c>
      <c r="C3433" s="63" t="s">
        <v>34</v>
      </c>
      <c r="D3433" s="64">
        <f t="shared" si="106"/>
        <v>0.11809</v>
      </c>
      <c r="E3433" s="64"/>
      <c r="F3433" s="64">
        <v>0.11809</v>
      </c>
      <c r="G3433" s="64">
        <v>0</v>
      </c>
    </row>
    <row r="3434" spans="1:7" s="60" customFormat="1" ht="15.75" hidden="1" thickBot="1" x14ac:dyDescent="0.3">
      <c r="A3434" s="49" t="str">
        <f t="shared" si="107"/>
        <v>A</v>
      </c>
      <c r="B3434" s="57" t="s">
        <v>1690</v>
      </c>
      <c r="C3434" s="58" t="s">
        <v>1691</v>
      </c>
      <c r="D3434" s="59">
        <f t="shared" si="106"/>
        <v>62.509340000000002</v>
      </c>
      <c r="E3434" s="59"/>
      <c r="F3434" s="59">
        <v>62.509340000000002</v>
      </c>
      <c r="G3434" s="59">
        <v>0</v>
      </c>
    </row>
    <row r="3435" spans="1:7" s="60" customFormat="1" ht="16.5" hidden="1" customHeight="1" thickTop="1" x14ac:dyDescent="0.25">
      <c r="A3435" s="49" t="str">
        <f t="shared" si="107"/>
        <v>A</v>
      </c>
      <c r="B3435" s="61" t="s">
        <v>315</v>
      </c>
      <c r="C3435" s="61" t="s">
        <v>18</v>
      </c>
      <c r="D3435" s="62">
        <f t="shared" si="106"/>
        <v>61.740340000000003</v>
      </c>
      <c r="E3435" s="62"/>
      <c r="F3435" s="62">
        <v>61.740340000000003</v>
      </c>
      <c r="G3435" s="62">
        <v>0</v>
      </c>
    </row>
    <row r="3436" spans="1:7" s="60" customFormat="1" ht="16.5" hidden="1" customHeight="1" x14ac:dyDescent="0.25">
      <c r="A3436" s="49" t="str">
        <f t="shared" si="107"/>
        <v>A</v>
      </c>
      <c r="B3436" s="63" t="s">
        <v>315</v>
      </c>
      <c r="C3436" s="63" t="s">
        <v>19</v>
      </c>
      <c r="D3436" s="64">
        <f t="shared" si="106"/>
        <v>39.411000000000001</v>
      </c>
      <c r="E3436" s="64"/>
      <c r="F3436" s="64">
        <v>39.411000000000001</v>
      </c>
      <c r="G3436" s="64">
        <v>0</v>
      </c>
    </row>
    <row r="3437" spans="1:7" s="60" customFormat="1" ht="16.5" hidden="1" customHeight="1" x14ac:dyDescent="0.25">
      <c r="A3437" s="49" t="str">
        <f t="shared" si="107"/>
        <v>A</v>
      </c>
      <c r="B3437" s="63" t="s">
        <v>315</v>
      </c>
      <c r="C3437" s="63" t="s">
        <v>20</v>
      </c>
      <c r="D3437" s="64">
        <f t="shared" si="106"/>
        <v>21.383879999999998</v>
      </c>
      <c r="E3437" s="64"/>
      <c r="F3437" s="64">
        <v>21.383879999999998</v>
      </c>
      <c r="G3437" s="64">
        <v>0</v>
      </c>
    </row>
    <row r="3438" spans="1:7" s="60" customFormat="1" ht="16.5" hidden="1" customHeight="1" x14ac:dyDescent="0.25">
      <c r="A3438" s="49" t="str">
        <f t="shared" si="107"/>
        <v>A</v>
      </c>
      <c r="B3438" s="63" t="s">
        <v>315</v>
      </c>
      <c r="C3438" s="63" t="s">
        <v>33</v>
      </c>
      <c r="D3438" s="64">
        <f t="shared" si="106"/>
        <v>0.94546000000000008</v>
      </c>
      <c r="E3438" s="64"/>
      <c r="F3438" s="64">
        <v>0.94546000000000008</v>
      </c>
      <c r="G3438" s="64">
        <v>0</v>
      </c>
    </row>
    <row r="3439" spans="1:7" s="60" customFormat="1" ht="16.5" hidden="1" customHeight="1" x14ac:dyDescent="0.25">
      <c r="A3439" s="49" t="str">
        <f t="shared" si="107"/>
        <v>A</v>
      </c>
      <c r="B3439" s="61" t="s">
        <v>315</v>
      </c>
      <c r="C3439" s="61" t="s">
        <v>35</v>
      </c>
      <c r="D3439" s="62">
        <f t="shared" si="106"/>
        <v>0.76900000000000002</v>
      </c>
      <c r="E3439" s="62"/>
      <c r="F3439" s="62">
        <v>0.76900000000000002</v>
      </c>
      <c r="G3439" s="62">
        <v>0</v>
      </c>
    </row>
    <row r="3440" spans="1:7" s="60" customFormat="1" ht="15.75" hidden="1" thickBot="1" x14ac:dyDescent="0.3">
      <c r="A3440" s="49" t="str">
        <f t="shared" si="107"/>
        <v>A</v>
      </c>
      <c r="B3440" s="57" t="s">
        <v>1692</v>
      </c>
      <c r="C3440" s="58" t="s">
        <v>1693</v>
      </c>
      <c r="D3440" s="59">
        <f t="shared" si="106"/>
        <v>81.724260000000001</v>
      </c>
      <c r="E3440" s="59"/>
      <c r="F3440" s="59">
        <v>81.724260000000001</v>
      </c>
      <c r="G3440" s="59">
        <v>0</v>
      </c>
    </row>
    <row r="3441" spans="1:7" s="60" customFormat="1" ht="16.5" hidden="1" customHeight="1" thickTop="1" x14ac:dyDescent="0.25">
      <c r="A3441" s="49" t="str">
        <f t="shared" si="107"/>
        <v>A</v>
      </c>
      <c r="B3441" s="61" t="s">
        <v>315</v>
      </c>
      <c r="C3441" s="61" t="s">
        <v>18</v>
      </c>
      <c r="D3441" s="62">
        <f t="shared" si="106"/>
        <v>81.724260000000001</v>
      </c>
      <c r="E3441" s="62"/>
      <c r="F3441" s="62">
        <v>81.724260000000001</v>
      </c>
      <c r="G3441" s="62">
        <v>0</v>
      </c>
    </row>
    <row r="3442" spans="1:7" s="60" customFormat="1" ht="16.5" hidden="1" customHeight="1" x14ac:dyDescent="0.25">
      <c r="A3442" s="49" t="str">
        <f t="shared" si="107"/>
        <v>A</v>
      </c>
      <c r="B3442" s="63" t="s">
        <v>315</v>
      </c>
      <c r="C3442" s="63" t="s">
        <v>19</v>
      </c>
      <c r="D3442" s="64">
        <f t="shared" si="106"/>
        <v>63.363279999999996</v>
      </c>
      <c r="E3442" s="64"/>
      <c r="F3442" s="64">
        <v>63.363279999999996</v>
      </c>
      <c r="G3442" s="64">
        <v>0</v>
      </c>
    </row>
    <row r="3443" spans="1:7" s="60" customFormat="1" ht="16.5" hidden="1" customHeight="1" x14ac:dyDescent="0.25">
      <c r="A3443" s="49" t="str">
        <f t="shared" si="107"/>
        <v>A</v>
      </c>
      <c r="B3443" s="63" t="s">
        <v>315</v>
      </c>
      <c r="C3443" s="63" t="s">
        <v>20</v>
      </c>
      <c r="D3443" s="64">
        <f t="shared" si="106"/>
        <v>18.360979999999998</v>
      </c>
      <c r="E3443" s="64"/>
      <c r="F3443" s="64">
        <v>18.360979999999998</v>
      </c>
      <c r="G3443" s="64">
        <v>0</v>
      </c>
    </row>
    <row r="3444" spans="1:7" s="60" customFormat="1" ht="15.75" hidden="1" thickBot="1" x14ac:dyDescent="0.3">
      <c r="A3444" s="49" t="str">
        <f t="shared" si="107"/>
        <v>A</v>
      </c>
      <c r="B3444" s="57" t="s">
        <v>1694</v>
      </c>
      <c r="C3444" s="58" t="s">
        <v>1695</v>
      </c>
      <c r="D3444" s="59">
        <f t="shared" si="106"/>
        <v>57.263620000000003</v>
      </c>
      <c r="E3444" s="59"/>
      <c r="F3444" s="59">
        <v>57.263620000000003</v>
      </c>
      <c r="G3444" s="59">
        <v>0</v>
      </c>
    </row>
    <row r="3445" spans="1:7" s="60" customFormat="1" ht="16.5" hidden="1" customHeight="1" thickTop="1" x14ac:dyDescent="0.25">
      <c r="A3445" s="49" t="str">
        <f t="shared" si="107"/>
        <v>A</v>
      </c>
      <c r="B3445" s="61" t="s">
        <v>315</v>
      </c>
      <c r="C3445" s="61" t="s">
        <v>18</v>
      </c>
      <c r="D3445" s="62">
        <f t="shared" si="106"/>
        <v>57.263620000000003</v>
      </c>
      <c r="E3445" s="62"/>
      <c r="F3445" s="62">
        <v>57.263620000000003</v>
      </c>
      <c r="G3445" s="62">
        <v>0</v>
      </c>
    </row>
    <row r="3446" spans="1:7" s="60" customFormat="1" ht="16.5" hidden="1" customHeight="1" x14ac:dyDescent="0.25">
      <c r="A3446" s="49" t="str">
        <f t="shared" si="107"/>
        <v>A</v>
      </c>
      <c r="B3446" s="63" t="s">
        <v>315</v>
      </c>
      <c r="C3446" s="63" t="s">
        <v>19</v>
      </c>
      <c r="D3446" s="64">
        <f t="shared" si="106"/>
        <v>39.381999999999998</v>
      </c>
      <c r="E3446" s="64"/>
      <c r="F3446" s="64">
        <v>39.381999999999998</v>
      </c>
      <c r="G3446" s="64">
        <v>0</v>
      </c>
    </row>
    <row r="3447" spans="1:7" s="60" customFormat="1" ht="16.5" hidden="1" customHeight="1" x14ac:dyDescent="0.25">
      <c r="A3447" s="49" t="str">
        <f t="shared" si="107"/>
        <v>A</v>
      </c>
      <c r="B3447" s="63" t="s">
        <v>315</v>
      </c>
      <c r="C3447" s="63" t="s">
        <v>20</v>
      </c>
      <c r="D3447" s="64">
        <f t="shared" si="106"/>
        <v>17.881620000000002</v>
      </c>
      <c r="E3447" s="64"/>
      <c r="F3447" s="64">
        <v>17.881620000000002</v>
      </c>
      <c r="G3447" s="64">
        <v>0</v>
      </c>
    </row>
    <row r="3448" spans="1:7" s="60" customFormat="1" ht="15.75" hidden="1" thickBot="1" x14ac:dyDescent="0.3">
      <c r="A3448" s="49" t="str">
        <f t="shared" si="107"/>
        <v>A</v>
      </c>
      <c r="B3448" s="57" t="s">
        <v>1696</v>
      </c>
      <c r="C3448" s="58" t="s">
        <v>1697</v>
      </c>
      <c r="D3448" s="59">
        <f t="shared" si="106"/>
        <v>80.365189999999998</v>
      </c>
      <c r="E3448" s="59"/>
      <c r="F3448" s="59">
        <v>80.365189999999998</v>
      </c>
      <c r="G3448" s="59">
        <v>0</v>
      </c>
    </row>
    <row r="3449" spans="1:7" s="60" customFormat="1" ht="16.5" hidden="1" customHeight="1" thickTop="1" x14ac:dyDescent="0.25">
      <c r="A3449" s="49" t="str">
        <f t="shared" si="107"/>
        <v>A</v>
      </c>
      <c r="B3449" s="61" t="s">
        <v>315</v>
      </c>
      <c r="C3449" s="61" t="s">
        <v>18</v>
      </c>
      <c r="D3449" s="62">
        <f t="shared" si="106"/>
        <v>80.365189999999998</v>
      </c>
      <c r="E3449" s="62"/>
      <c r="F3449" s="62">
        <v>80.365189999999998</v>
      </c>
      <c r="G3449" s="62">
        <v>0</v>
      </c>
    </row>
    <row r="3450" spans="1:7" s="60" customFormat="1" ht="16.5" hidden="1" customHeight="1" x14ac:dyDescent="0.25">
      <c r="A3450" s="49" t="str">
        <f t="shared" si="107"/>
        <v>A</v>
      </c>
      <c r="B3450" s="63" t="s">
        <v>315</v>
      </c>
      <c r="C3450" s="63" t="s">
        <v>19</v>
      </c>
      <c r="D3450" s="64">
        <f t="shared" si="106"/>
        <v>53.651249999999997</v>
      </c>
      <c r="E3450" s="64"/>
      <c r="F3450" s="64">
        <v>53.651249999999997</v>
      </c>
      <c r="G3450" s="64">
        <v>0</v>
      </c>
    </row>
    <row r="3451" spans="1:7" s="60" customFormat="1" ht="16.5" hidden="1" customHeight="1" x14ac:dyDescent="0.25">
      <c r="A3451" s="49" t="str">
        <f t="shared" si="107"/>
        <v>A</v>
      </c>
      <c r="B3451" s="63" t="s">
        <v>315</v>
      </c>
      <c r="C3451" s="63" t="s">
        <v>20</v>
      </c>
      <c r="D3451" s="64">
        <f t="shared" si="106"/>
        <v>26.713939999999994</v>
      </c>
      <c r="E3451" s="64"/>
      <c r="F3451" s="64">
        <v>26.713939999999994</v>
      </c>
      <c r="G3451" s="64">
        <v>0</v>
      </c>
    </row>
    <row r="3452" spans="1:7" s="60" customFormat="1" ht="15.75" hidden="1" thickBot="1" x14ac:dyDescent="0.3">
      <c r="A3452" s="49" t="str">
        <f t="shared" si="107"/>
        <v>A</v>
      </c>
      <c r="B3452" s="57" t="s">
        <v>1698</v>
      </c>
      <c r="C3452" s="58" t="s">
        <v>1699</v>
      </c>
      <c r="D3452" s="59">
        <f t="shared" si="106"/>
        <v>53.004589999999993</v>
      </c>
      <c r="E3452" s="59"/>
      <c r="F3452" s="59">
        <v>53.004589999999993</v>
      </c>
      <c r="G3452" s="59">
        <v>0</v>
      </c>
    </row>
    <row r="3453" spans="1:7" s="60" customFormat="1" ht="16.5" hidden="1" customHeight="1" thickTop="1" x14ac:dyDescent="0.25">
      <c r="A3453" s="49" t="str">
        <f t="shared" si="107"/>
        <v>A</v>
      </c>
      <c r="B3453" s="61" t="s">
        <v>315</v>
      </c>
      <c r="C3453" s="61" t="s">
        <v>18</v>
      </c>
      <c r="D3453" s="62">
        <f t="shared" si="106"/>
        <v>53.004589999999993</v>
      </c>
      <c r="E3453" s="62"/>
      <c r="F3453" s="62">
        <v>53.004589999999993</v>
      </c>
      <c r="G3453" s="62">
        <v>0</v>
      </c>
    </row>
    <row r="3454" spans="1:7" s="60" customFormat="1" ht="16.5" hidden="1" customHeight="1" x14ac:dyDescent="0.25">
      <c r="A3454" s="49" t="str">
        <f t="shared" si="107"/>
        <v>A</v>
      </c>
      <c r="B3454" s="63" t="s">
        <v>315</v>
      </c>
      <c r="C3454" s="63" t="s">
        <v>19</v>
      </c>
      <c r="D3454" s="64">
        <f t="shared" si="106"/>
        <v>39.39537</v>
      </c>
      <c r="E3454" s="64"/>
      <c r="F3454" s="64">
        <v>39.39537</v>
      </c>
      <c r="G3454" s="64">
        <v>0</v>
      </c>
    </row>
    <row r="3455" spans="1:7" s="60" customFormat="1" ht="16.5" hidden="1" customHeight="1" x14ac:dyDescent="0.25">
      <c r="A3455" s="49" t="str">
        <f t="shared" si="107"/>
        <v>A</v>
      </c>
      <c r="B3455" s="63" t="s">
        <v>315</v>
      </c>
      <c r="C3455" s="63" t="s">
        <v>20</v>
      </c>
      <c r="D3455" s="64">
        <f t="shared" si="106"/>
        <v>13.609220000000001</v>
      </c>
      <c r="E3455" s="64"/>
      <c r="F3455" s="64">
        <v>13.609220000000001</v>
      </c>
      <c r="G3455" s="64">
        <v>0</v>
      </c>
    </row>
    <row r="3456" spans="1:7" s="60" customFormat="1" ht="15.75" hidden="1" thickBot="1" x14ac:dyDescent="0.3">
      <c r="A3456" s="49" t="str">
        <f t="shared" si="107"/>
        <v>A</v>
      </c>
      <c r="B3456" s="57" t="s">
        <v>1700</v>
      </c>
      <c r="C3456" s="58" t="s">
        <v>1701</v>
      </c>
      <c r="D3456" s="59">
        <f t="shared" si="106"/>
        <v>76.549279999999996</v>
      </c>
      <c r="E3456" s="59"/>
      <c r="F3456" s="59">
        <v>76.549279999999996</v>
      </c>
      <c r="G3456" s="59">
        <v>0</v>
      </c>
    </row>
    <row r="3457" spans="1:7" s="60" customFormat="1" ht="16.5" hidden="1" customHeight="1" thickTop="1" x14ac:dyDescent="0.25">
      <c r="A3457" s="49" t="str">
        <f t="shared" si="107"/>
        <v>A</v>
      </c>
      <c r="B3457" s="61" t="s">
        <v>315</v>
      </c>
      <c r="C3457" s="61" t="s">
        <v>18</v>
      </c>
      <c r="D3457" s="62">
        <f t="shared" si="106"/>
        <v>76.549279999999996</v>
      </c>
      <c r="E3457" s="62"/>
      <c r="F3457" s="62">
        <v>76.549279999999996</v>
      </c>
      <c r="G3457" s="62">
        <v>0</v>
      </c>
    </row>
    <row r="3458" spans="1:7" s="60" customFormat="1" ht="16.5" hidden="1" customHeight="1" x14ac:dyDescent="0.25">
      <c r="A3458" s="49" t="str">
        <f t="shared" si="107"/>
        <v>A</v>
      </c>
      <c r="B3458" s="63" t="s">
        <v>315</v>
      </c>
      <c r="C3458" s="63" t="s">
        <v>19</v>
      </c>
      <c r="D3458" s="64">
        <f t="shared" si="106"/>
        <v>63.120440000000002</v>
      </c>
      <c r="E3458" s="64"/>
      <c r="F3458" s="64">
        <v>63.120440000000002</v>
      </c>
      <c r="G3458" s="64">
        <v>0</v>
      </c>
    </row>
    <row r="3459" spans="1:7" s="60" customFormat="1" ht="16.5" hidden="1" customHeight="1" x14ac:dyDescent="0.25">
      <c r="A3459" s="49" t="str">
        <f t="shared" si="107"/>
        <v>A</v>
      </c>
      <c r="B3459" s="63" t="s">
        <v>315</v>
      </c>
      <c r="C3459" s="63" t="s">
        <v>20</v>
      </c>
      <c r="D3459" s="64">
        <f t="shared" ref="D3459:D3522" si="108">-E3459+F3459+G3459</f>
        <v>13.428840000000001</v>
      </c>
      <c r="E3459" s="64"/>
      <c r="F3459" s="64">
        <v>13.428840000000001</v>
      </c>
      <c r="G3459" s="64">
        <v>0</v>
      </c>
    </row>
    <row r="3460" spans="1:7" s="60" customFormat="1" ht="15.75" hidden="1" thickBot="1" x14ac:dyDescent="0.3">
      <c r="A3460" s="49" t="str">
        <f t="shared" ref="A3460:A3523" si="109">IF(OR(D3460&lt;&gt;0,),"A","B")</f>
        <v>A</v>
      </c>
      <c r="B3460" s="57" t="s">
        <v>1702</v>
      </c>
      <c r="C3460" s="58" t="s">
        <v>1703</v>
      </c>
      <c r="D3460" s="59">
        <f t="shared" si="108"/>
        <v>73.739980000000017</v>
      </c>
      <c r="E3460" s="59"/>
      <c r="F3460" s="59">
        <v>73.739980000000017</v>
      </c>
      <c r="G3460" s="59">
        <v>0</v>
      </c>
    </row>
    <row r="3461" spans="1:7" s="60" customFormat="1" ht="16.5" hidden="1" customHeight="1" thickTop="1" x14ac:dyDescent="0.25">
      <c r="A3461" s="49" t="str">
        <f t="shared" si="109"/>
        <v>A</v>
      </c>
      <c r="B3461" s="61" t="s">
        <v>315</v>
      </c>
      <c r="C3461" s="61" t="s">
        <v>18</v>
      </c>
      <c r="D3461" s="62">
        <f t="shared" si="108"/>
        <v>73.739980000000017</v>
      </c>
      <c r="E3461" s="62"/>
      <c r="F3461" s="62">
        <v>73.739980000000017</v>
      </c>
      <c r="G3461" s="62">
        <v>0</v>
      </c>
    </row>
    <row r="3462" spans="1:7" s="60" customFormat="1" ht="16.5" hidden="1" customHeight="1" x14ac:dyDescent="0.25">
      <c r="A3462" s="49" t="str">
        <f t="shared" si="109"/>
        <v>A</v>
      </c>
      <c r="B3462" s="63" t="s">
        <v>315</v>
      </c>
      <c r="C3462" s="63" t="s">
        <v>19</v>
      </c>
      <c r="D3462" s="64">
        <f t="shared" si="108"/>
        <v>50.235999999999997</v>
      </c>
      <c r="E3462" s="64"/>
      <c r="F3462" s="64">
        <v>50.235999999999997</v>
      </c>
      <c r="G3462" s="64">
        <v>0</v>
      </c>
    </row>
    <row r="3463" spans="1:7" s="60" customFormat="1" ht="16.5" hidden="1" customHeight="1" x14ac:dyDescent="0.25">
      <c r="A3463" s="49" t="str">
        <f t="shared" si="109"/>
        <v>A</v>
      </c>
      <c r="B3463" s="63" t="s">
        <v>315</v>
      </c>
      <c r="C3463" s="63" t="s">
        <v>20</v>
      </c>
      <c r="D3463" s="64">
        <f t="shared" si="108"/>
        <v>23.503980000000002</v>
      </c>
      <c r="E3463" s="64"/>
      <c r="F3463" s="64">
        <v>23.503980000000002</v>
      </c>
      <c r="G3463" s="64">
        <v>0</v>
      </c>
    </row>
    <row r="3464" spans="1:7" s="60" customFormat="1" ht="15.75" hidden="1" thickBot="1" x14ac:dyDescent="0.3">
      <c r="A3464" s="49" t="str">
        <f t="shared" si="109"/>
        <v>A</v>
      </c>
      <c r="B3464" s="57" t="s">
        <v>1704</v>
      </c>
      <c r="C3464" s="58" t="s">
        <v>1705</v>
      </c>
      <c r="D3464" s="59">
        <f t="shared" si="108"/>
        <v>90.352469999999997</v>
      </c>
      <c r="E3464" s="59"/>
      <c r="F3464" s="59">
        <v>90.352469999999997</v>
      </c>
      <c r="G3464" s="59">
        <v>0</v>
      </c>
    </row>
    <row r="3465" spans="1:7" s="60" customFormat="1" ht="16.5" hidden="1" customHeight="1" thickTop="1" x14ac:dyDescent="0.25">
      <c r="A3465" s="49" t="str">
        <f t="shared" si="109"/>
        <v>A</v>
      </c>
      <c r="B3465" s="61" t="s">
        <v>315</v>
      </c>
      <c r="C3465" s="61" t="s">
        <v>18</v>
      </c>
      <c r="D3465" s="62">
        <f t="shared" si="108"/>
        <v>90.352469999999997</v>
      </c>
      <c r="E3465" s="62"/>
      <c r="F3465" s="62">
        <v>90.352469999999997</v>
      </c>
      <c r="G3465" s="62">
        <v>0</v>
      </c>
    </row>
    <row r="3466" spans="1:7" s="60" customFormat="1" ht="16.5" hidden="1" customHeight="1" x14ac:dyDescent="0.25">
      <c r="A3466" s="49" t="str">
        <f t="shared" si="109"/>
        <v>A</v>
      </c>
      <c r="B3466" s="63" t="s">
        <v>315</v>
      </c>
      <c r="C3466" s="63" t="s">
        <v>19</v>
      </c>
      <c r="D3466" s="64">
        <f t="shared" si="108"/>
        <v>66.433499999999995</v>
      </c>
      <c r="E3466" s="64"/>
      <c r="F3466" s="64">
        <v>66.433499999999995</v>
      </c>
      <c r="G3466" s="64">
        <v>0</v>
      </c>
    </row>
    <row r="3467" spans="1:7" s="60" customFormat="1" ht="16.5" hidden="1" customHeight="1" x14ac:dyDescent="0.25">
      <c r="A3467" s="49" t="str">
        <f t="shared" si="109"/>
        <v>A</v>
      </c>
      <c r="B3467" s="63" t="s">
        <v>315</v>
      </c>
      <c r="C3467" s="63" t="s">
        <v>20</v>
      </c>
      <c r="D3467" s="64">
        <f t="shared" si="108"/>
        <v>23.833169999999999</v>
      </c>
      <c r="E3467" s="64"/>
      <c r="F3467" s="64">
        <v>23.833169999999999</v>
      </c>
      <c r="G3467" s="64">
        <v>0</v>
      </c>
    </row>
    <row r="3468" spans="1:7" s="60" customFormat="1" ht="16.5" hidden="1" customHeight="1" x14ac:dyDescent="0.25">
      <c r="A3468" s="49" t="str">
        <f t="shared" si="109"/>
        <v>A</v>
      </c>
      <c r="B3468" s="63" t="s">
        <v>315</v>
      </c>
      <c r="C3468" s="63" t="s">
        <v>34</v>
      </c>
      <c r="D3468" s="64">
        <f t="shared" si="108"/>
        <v>8.5800000000000015E-2</v>
      </c>
      <c r="E3468" s="64"/>
      <c r="F3468" s="64">
        <v>8.5800000000000015E-2</v>
      </c>
      <c r="G3468" s="64">
        <v>0</v>
      </c>
    </row>
    <row r="3469" spans="1:7" s="60" customFormat="1" ht="15.75" hidden="1" thickBot="1" x14ac:dyDescent="0.3">
      <c r="A3469" s="49" t="str">
        <f t="shared" si="109"/>
        <v>A</v>
      </c>
      <c r="B3469" s="57" t="s">
        <v>1706</v>
      </c>
      <c r="C3469" s="58" t="s">
        <v>1707</v>
      </c>
      <c r="D3469" s="59">
        <f t="shared" si="108"/>
        <v>64.389859999999999</v>
      </c>
      <c r="E3469" s="59"/>
      <c r="F3469" s="59">
        <v>64.389859999999999</v>
      </c>
      <c r="G3469" s="59">
        <v>0</v>
      </c>
    </row>
    <row r="3470" spans="1:7" s="60" customFormat="1" ht="16.5" hidden="1" customHeight="1" thickTop="1" x14ac:dyDescent="0.25">
      <c r="A3470" s="49" t="str">
        <f t="shared" si="109"/>
        <v>A</v>
      </c>
      <c r="B3470" s="61" t="s">
        <v>315</v>
      </c>
      <c r="C3470" s="61" t="s">
        <v>18</v>
      </c>
      <c r="D3470" s="62">
        <f t="shared" si="108"/>
        <v>64.389859999999999</v>
      </c>
      <c r="E3470" s="62"/>
      <c r="F3470" s="62">
        <v>64.389859999999999</v>
      </c>
      <c r="G3470" s="62">
        <v>0</v>
      </c>
    </row>
    <row r="3471" spans="1:7" s="60" customFormat="1" ht="16.5" hidden="1" customHeight="1" x14ac:dyDescent="0.25">
      <c r="A3471" s="49" t="str">
        <f t="shared" si="109"/>
        <v>A</v>
      </c>
      <c r="B3471" s="63" t="s">
        <v>315</v>
      </c>
      <c r="C3471" s="63" t="s">
        <v>19</v>
      </c>
      <c r="D3471" s="64">
        <f t="shared" si="108"/>
        <v>49.234499999999997</v>
      </c>
      <c r="E3471" s="64"/>
      <c r="F3471" s="64">
        <v>49.234499999999997</v>
      </c>
      <c r="G3471" s="64">
        <v>0</v>
      </c>
    </row>
    <row r="3472" spans="1:7" s="60" customFormat="1" ht="16.5" hidden="1" customHeight="1" x14ac:dyDescent="0.25">
      <c r="A3472" s="49" t="str">
        <f t="shared" si="109"/>
        <v>A</v>
      </c>
      <c r="B3472" s="63" t="s">
        <v>315</v>
      </c>
      <c r="C3472" s="63" t="s">
        <v>20</v>
      </c>
      <c r="D3472" s="64">
        <f t="shared" si="108"/>
        <v>14.96636</v>
      </c>
      <c r="E3472" s="64"/>
      <c r="F3472" s="64">
        <v>14.96636</v>
      </c>
      <c r="G3472" s="64">
        <v>0</v>
      </c>
    </row>
    <row r="3473" spans="1:7" s="60" customFormat="1" ht="16.5" hidden="1" customHeight="1" x14ac:dyDescent="0.25">
      <c r="A3473" s="49" t="str">
        <f t="shared" si="109"/>
        <v>A</v>
      </c>
      <c r="B3473" s="63" t="s">
        <v>315</v>
      </c>
      <c r="C3473" s="63" t="s">
        <v>34</v>
      </c>
      <c r="D3473" s="64">
        <f t="shared" si="108"/>
        <v>0.189</v>
      </c>
      <c r="E3473" s="64"/>
      <c r="F3473" s="64">
        <v>0.189</v>
      </c>
      <c r="G3473" s="64">
        <v>0</v>
      </c>
    </row>
    <row r="3474" spans="1:7" s="60" customFormat="1" ht="15.75" hidden="1" thickBot="1" x14ac:dyDescent="0.3">
      <c r="A3474" s="49" t="str">
        <f t="shared" si="109"/>
        <v>A</v>
      </c>
      <c r="B3474" s="57" t="s">
        <v>1708</v>
      </c>
      <c r="C3474" s="58" t="s">
        <v>1709</v>
      </c>
      <c r="D3474" s="59">
        <f t="shared" si="108"/>
        <v>71.762740000000008</v>
      </c>
      <c r="E3474" s="59"/>
      <c r="F3474" s="59">
        <v>71.762740000000008</v>
      </c>
      <c r="G3474" s="59">
        <v>0</v>
      </c>
    </row>
    <row r="3475" spans="1:7" s="60" customFormat="1" ht="16.5" hidden="1" customHeight="1" thickTop="1" x14ac:dyDescent="0.25">
      <c r="A3475" s="49" t="str">
        <f t="shared" si="109"/>
        <v>A</v>
      </c>
      <c r="B3475" s="61" t="s">
        <v>315</v>
      </c>
      <c r="C3475" s="61" t="s">
        <v>18</v>
      </c>
      <c r="D3475" s="62">
        <f t="shared" si="108"/>
        <v>71.762740000000008</v>
      </c>
      <c r="E3475" s="62"/>
      <c r="F3475" s="62">
        <v>71.762740000000008</v>
      </c>
      <c r="G3475" s="62">
        <v>0</v>
      </c>
    </row>
    <row r="3476" spans="1:7" s="60" customFormat="1" ht="16.5" hidden="1" customHeight="1" x14ac:dyDescent="0.25">
      <c r="A3476" s="49" t="str">
        <f t="shared" si="109"/>
        <v>A</v>
      </c>
      <c r="B3476" s="63" t="s">
        <v>315</v>
      </c>
      <c r="C3476" s="63" t="s">
        <v>19</v>
      </c>
      <c r="D3476" s="64">
        <f t="shared" si="108"/>
        <v>49.41</v>
      </c>
      <c r="E3476" s="64"/>
      <c r="F3476" s="64">
        <v>49.41</v>
      </c>
      <c r="G3476" s="64">
        <v>0</v>
      </c>
    </row>
    <row r="3477" spans="1:7" s="60" customFormat="1" ht="16.5" hidden="1" customHeight="1" x14ac:dyDescent="0.25">
      <c r="A3477" s="49" t="str">
        <f t="shared" si="109"/>
        <v>A</v>
      </c>
      <c r="B3477" s="63" t="s">
        <v>315</v>
      </c>
      <c r="C3477" s="63" t="s">
        <v>20</v>
      </c>
      <c r="D3477" s="64">
        <f t="shared" si="108"/>
        <v>21.614789999999999</v>
      </c>
      <c r="E3477" s="64"/>
      <c r="F3477" s="64">
        <v>21.614789999999999</v>
      </c>
      <c r="G3477" s="64">
        <v>0</v>
      </c>
    </row>
    <row r="3478" spans="1:7" s="60" customFormat="1" ht="16.5" hidden="1" customHeight="1" x14ac:dyDescent="0.25">
      <c r="A3478" s="49" t="str">
        <f t="shared" si="109"/>
        <v>A</v>
      </c>
      <c r="B3478" s="63" t="s">
        <v>315</v>
      </c>
      <c r="C3478" s="63" t="s">
        <v>34</v>
      </c>
      <c r="D3478" s="64">
        <f t="shared" si="108"/>
        <v>0.73794999999999999</v>
      </c>
      <c r="E3478" s="64"/>
      <c r="F3478" s="64">
        <v>0.73794999999999999</v>
      </c>
      <c r="G3478" s="64">
        <v>0</v>
      </c>
    </row>
    <row r="3479" spans="1:7" s="60" customFormat="1" ht="15.75" hidden="1" thickBot="1" x14ac:dyDescent="0.3">
      <c r="A3479" s="49" t="str">
        <f t="shared" si="109"/>
        <v>A</v>
      </c>
      <c r="B3479" s="57" t="s">
        <v>1710</v>
      </c>
      <c r="C3479" s="58" t="s">
        <v>1711</v>
      </c>
      <c r="D3479" s="59">
        <f t="shared" si="108"/>
        <v>62.347949999999997</v>
      </c>
      <c r="E3479" s="59"/>
      <c r="F3479" s="59">
        <v>62.347949999999997</v>
      </c>
      <c r="G3479" s="59">
        <v>0</v>
      </c>
    </row>
    <row r="3480" spans="1:7" s="60" customFormat="1" ht="16.5" hidden="1" customHeight="1" thickTop="1" x14ac:dyDescent="0.25">
      <c r="A3480" s="49" t="str">
        <f t="shared" si="109"/>
        <v>A</v>
      </c>
      <c r="B3480" s="61" t="s">
        <v>315</v>
      </c>
      <c r="C3480" s="61" t="s">
        <v>18</v>
      </c>
      <c r="D3480" s="62">
        <f t="shared" si="108"/>
        <v>62.347949999999997</v>
      </c>
      <c r="E3480" s="62"/>
      <c r="F3480" s="62">
        <v>62.347949999999997</v>
      </c>
      <c r="G3480" s="62">
        <v>0</v>
      </c>
    </row>
    <row r="3481" spans="1:7" s="60" customFormat="1" ht="16.5" hidden="1" customHeight="1" x14ac:dyDescent="0.25">
      <c r="A3481" s="49" t="str">
        <f t="shared" si="109"/>
        <v>A</v>
      </c>
      <c r="B3481" s="63" t="s">
        <v>315</v>
      </c>
      <c r="C3481" s="63" t="s">
        <v>19</v>
      </c>
      <c r="D3481" s="64">
        <f t="shared" si="108"/>
        <v>51.3855</v>
      </c>
      <c r="E3481" s="64"/>
      <c r="F3481" s="64">
        <v>51.3855</v>
      </c>
      <c r="G3481" s="64">
        <v>0</v>
      </c>
    </row>
    <row r="3482" spans="1:7" s="60" customFormat="1" ht="16.5" hidden="1" customHeight="1" x14ac:dyDescent="0.25">
      <c r="A3482" s="49" t="str">
        <f t="shared" si="109"/>
        <v>A</v>
      </c>
      <c r="B3482" s="63" t="s">
        <v>315</v>
      </c>
      <c r="C3482" s="63" t="s">
        <v>20</v>
      </c>
      <c r="D3482" s="64">
        <f t="shared" si="108"/>
        <v>4.6624499999999998</v>
      </c>
      <c r="E3482" s="64"/>
      <c r="F3482" s="64">
        <v>4.6624499999999998</v>
      </c>
      <c r="G3482" s="64">
        <v>0</v>
      </c>
    </row>
    <row r="3483" spans="1:7" s="60" customFormat="1" ht="16.5" hidden="1" customHeight="1" x14ac:dyDescent="0.25">
      <c r="A3483" s="49" t="str">
        <f t="shared" si="109"/>
        <v>A</v>
      </c>
      <c r="B3483" s="63" t="s">
        <v>315</v>
      </c>
      <c r="C3483" s="63" t="s">
        <v>33</v>
      </c>
      <c r="D3483" s="64">
        <f t="shared" si="108"/>
        <v>6.3</v>
      </c>
      <c r="E3483" s="64"/>
      <c r="F3483" s="64">
        <v>6.3</v>
      </c>
      <c r="G3483" s="64">
        <v>0</v>
      </c>
    </row>
    <row r="3484" spans="1:7" s="60" customFormat="1" ht="15.75" hidden="1" thickBot="1" x14ac:dyDescent="0.3">
      <c r="A3484" s="49" t="str">
        <f t="shared" si="109"/>
        <v>A</v>
      </c>
      <c r="B3484" s="57" t="s">
        <v>1712</v>
      </c>
      <c r="C3484" s="58" t="s">
        <v>1713</v>
      </c>
      <c r="D3484" s="59">
        <f t="shared" si="108"/>
        <v>76.865800000000007</v>
      </c>
      <c r="E3484" s="59"/>
      <c r="F3484" s="59">
        <v>76.865800000000007</v>
      </c>
      <c r="G3484" s="59">
        <v>0</v>
      </c>
    </row>
    <row r="3485" spans="1:7" s="60" customFormat="1" ht="16.5" hidden="1" customHeight="1" thickTop="1" x14ac:dyDescent="0.25">
      <c r="A3485" s="49" t="str">
        <f t="shared" si="109"/>
        <v>A</v>
      </c>
      <c r="B3485" s="61" t="s">
        <v>315</v>
      </c>
      <c r="C3485" s="61" t="s">
        <v>18</v>
      </c>
      <c r="D3485" s="62">
        <f t="shared" si="108"/>
        <v>76.865800000000007</v>
      </c>
      <c r="E3485" s="62"/>
      <c r="F3485" s="62">
        <v>76.865800000000007</v>
      </c>
      <c r="G3485" s="62">
        <v>0</v>
      </c>
    </row>
    <row r="3486" spans="1:7" s="60" customFormat="1" ht="16.5" hidden="1" customHeight="1" x14ac:dyDescent="0.25">
      <c r="A3486" s="49" t="str">
        <f t="shared" si="109"/>
        <v>A</v>
      </c>
      <c r="B3486" s="63" t="s">
        <v>315</v>
      </c>
      <c r="C3486" s="63" t="s">
        <v>19</v>
      </c>
      <c r="D3486" s="64">
        <f t="shared" si="108"/>
        <v>47.096499999999999</v>
      </c>
      <c r="E3486" s="64"/>
      <c r="F3486" s="64">
        <v>47.096499999999999</v>
      </c>
      <c r="G3486" s="64">
        <v>0</v>
      </c>
    </row>
    <row r="3487" spans="1:7" s="60" customFormat="1" ht="16.5" hidden="1" customHeight="1" x14ac:dyDescent="0.25">
      <c r="A3487" s="49" t="str">
        <f t="shared" si="109"/>
        <v>A</v>
      </c>
      <c r="B3487" s="63" t="s">
        <v>315</v>
      </c>
      <c r="C3487" s="63" t="s">
        <v>20</v>
      </c>
      <c r="D3487" s="64">
        <f t="shared" si="108"/>
        <v>24.354299999999999</v>
      </c>
      <c r="E3487" s="64"/>
      <c r="F3487" s="64">
        <v>24.354299999999999</v>
      </c>
      <c r="G3487" s="64">
        <v>0</v>
      </c>
    </row>
    <row r="3488" spans="1:7" s="60" customFormat="1" ht="16.5" hidden="1" customHeight="1" x14ac:dyDescent="0.25">
      <c r="A3488" s="49" t="str">
        <f t="shared" si="109"/>
        <v>A</v>
      </c>
      <c r="B3488" s="63" t="s">
        <v>315</v>
      </c>
      <c r="C3488" s="63" t="s">
        <v>33</v>
      </c>
      <c r="D3488" s="64">
        <f t="shared" si="108"/>
        <v>5.415</v>
      </c>
      <c r="E3488" s="64"/>
      <c r="F3488" s="64">
        <v>5.415</v>
      </c>
      <c r="G3488" s="64">
        <v>0</v>
      </c>
    </row>
    <row r="3489" spans="1:7" s="60" customFormat="1" ht="15.75" hidden="1" thickBot="1" x14ac:dyDescent="0.3">
      <c r="A3489" s="49" t="str">
        <f t="shared" si="109"/>
        <v>A</v>
      </c>
      <c r="B3489" s="57" t="s">
        <v>1714</v>
      </c>
      <c r="C3489" s="58" t="s">
        <v>1715</v>
      </c>
      <c r="D3489" s="59">
        <f t="shared" si="108"/>
        <v>85.121989999999997</v>
      </c>
      <c r="E3489" s="59"/>
      <c r="F3489" s="59">
        <v>85.121989999999997</v>
      </c>
      <c r="G3489" s="59">
        <v>0</v>
      </c>
    </row>
    <row r="3490" spans="1:7" s="60" customFormat="1" ht="16.5" hidden="1" customHeight="1" thickTop="1" x14ac:dyDescent="0.25">
      <c r="A3490" s="49" t="str">
        <f t="shared" si="109"/>
        <v>A</v>
      </c>
      <c r="B3490" s="61" t="s">
        <v>315</v>
      </c>
      <c r="C3490" s="61" t="s">
        <v>18</v>
      </c>
      <c r="D3490" s="62">
        <f t="shared" si="108"/>
        <v>85.121989999999997</v>
      </c>
      <c r="E3490" s="62"/>
      <c r="F3490" s="62">
        <v>85.121989999999997</v>
      </c>
      <c r="G3490" s="62">
        <v>0</v>
      </c>
    </row>
    <row r="3491" spans="1:7" s="60" customFormat="1" ht="16.5" hidden="1" customHeight="1" x14ac:dyDescent="0.25">
      <c r="A3491" s="49" t="str">
        <f t="shared" si="109"/>
        <v>A</v>
      </c>
      <c r="B3491" s="63" t="s">
        <v>315</v>
      </c>
      <c r="C3491" s="63" t="s">
        <v>19</v>
      </c>
      <c r="D3491" s="64">
        <f t="shared" si="108"/>
        <v>58.397270000000006</v>
      </c>
      <c r="E3491" s="64"/>
      <c r="F3491" s="64">
        <v>58.397270000000006</v>
      </c>
      <c r="G3491" s="64">
        <v>0</v>
      </c>
    </row>
    <row r="3492" spans="1:7" s="60" customFormat="1" ht="16.5" hidden="1" customHeight="1" x14ac:dyDescent="0.25">
      <c r="A3492" s="49" t="str">
        <f t="shared" si="109"/>
        <v>A</v>
      </c>
      <c r="B3492" s="63" t="s">
        <v>315</v>
      </c>
      <c r="C3492" s="63" t="s">
        <v>20</v>
      </c>
      <c r="D3492" s="64">
        <f t="shared" si="108"/>
        <v>26.517719999999997</v>
      </c>
      <c r="E3492" s="64"/>
      <c r="F3492" s="64">
        <v>26.517719999999997</v>
      </c>
      <c r="G3492" s="64">
        <v>0</v>
      </c>
    </row>
    <row r="3493" spans="1:7" s="60" customFormat="1" ht="16.5" hidden="1" customHeight="1" x14ac:dyDescent="0.25">
      <c r="A3493" s="49" t="str">
        <f t="shared" si="109"/>
        <v>A</v>
      </c>
      <c r="B3493" s="63" t="s">
        <v>315</v>
      </c>
      <c r="C3493" s="63" t="s">
        <v>34</v>
      </c>
      <c r="D3493" s="64">
        <f t="shared" si="108"/>
        <v>0.20699999999999999</v>
      </c>
      <c r="E3493" s="64"/>
      <c r="F3493" s="64">
        <v>0.20699999999999999</v>
      </c>
      <c r="G3493" s="64">
        <v>0</v>
      </c>
    </row>
    <row r="3494" spans="1:7" s="60" customFormat="1" ht="15.75" hidden="1" thickBot="1" x14ac:dyDescent="0.3">
      <c r="A3494" s="49" t="str">
        <f t="shared" si="109"/>
        <v>A</v>
      </c>
      <c r="B3494" s="57" t="s">
        <v>1716</v>
      </c>
      <c r="C3494" s="58" t="s">
        <v>1717</v>
      </c>
      <c r="D3494" s="59">
        <f t="shared" si="108"/>
        <v>64.192750000000004</v>
      </c>
      <c r="E3494" s="59"/>
      <c r="F3494" s="59">
        <v>64.192750000000004</v>
      </c>
      <c r="G3494" s="59">
        <v>0</v>
      </c>
    </row>
    <row r="3495" spans="1:7" s="60" customFormat="1" ht="16.5" hidden="1" customHeight="1" thickTop="1" x14ac:dyDescent="0.25">
      <c r="A3495" s="49" t="str">
        <f t="shared" si="109"/>
        <v>A</v>
      </c>
      <c r="B3495" s="61" t="s">
        <v>315</v>
      </c>
      <c r="C3495" s="61" t="s">
        <v>18</v>
      </c>
      <c r="D3495" s="62">
        <f t="shared" si="108"/>
        <v>64.192750000000004</v>
      </c>
      <c r="E3495" s="62"/>
      <c r="F3495" s="62">
        <v>64.192750000000004</v>
      </c>
      <c r="G3495" s="62">
        <v>0</v>
      </c>
    </row>
    <row r="3496" spans="1:7" s="60" customFormat="1" ht="16.5" hidden="1" customHeight="1" x14ac:dyDescent="0.25">
      <c r="A3496" s="49" t="str">
        <f t="shared" si="109"/>
        <v>A</v>
      </c>
      <c r="B3496" s="63" t="s">
        <v>315</v>
      </c>
      <c r="C3496" s="63" t="s">
        <v>19</v>
      </c>
      <c r="D3496" s="64">
        <f t="shared" si="108"/>
        <v>39.025669999999998</v>
      </c>
      <c r="E3496" s="64"/>
      <c r="F3496" s="64">
        <v>39.025669999999998</v>
      </c>
      <c r="G3496" s="64">
        <v>0</v>
      </c>
    </row>
    <row r="3497" spans="1:7" s="60" customFormat="1" ht="16.5" hidden="1" customHeight="1" x14ac:dyDescent="0.25">
      <c r="A3497" s="49" t="str">
        <f t="shared" si="109"/>
        <v>A</v>
      </c>
      <c r="B3497" s="63" t="s">
        <v>315</v>
      </c>
      <c r="C3497" s="63" t="s">
        <v>20</v>
      </c>
      <c r="D3497" s="64">
        <f t="shared" si="108"/>
        <v>24.612080000000002</v>
      </c>
      <c r="E3497" s="64"/>
      <c r="F3497" s="64">
        <v>24.612080000000002</v>
      </c>
      <c r="G3497" s="64">
        <v>0</v>
      </c>
    </row>
    <row r="3498" spans="1:7" s="60" customFormat="1" ht="16.5" hidden="1" customHeight="1" x14ac:dyDescent="0.25">
      <c r="A3498" s="49" t="str">
        <f t="shared" si="109"/>
        <v>A</v>
      </c>
      <c r="B3498" s="63" t="s">
        <v>315</v>
      </c>
      <c r="C3498" s="63" t="s">
        <v>33</v>
      </c>
      <c r="D3498" s="64">
        <f t="shared" si="108"/>
        <v>0.55500000000000005</v>
      </c>
      <c r="E3498" s="64"/>
      <c r="F3498" s="64">
        <v>0.55500000000000005</v>
      </c>
      <c r="G3498" s="64">
        <v>0</v>
      </c>
    </row>
    <row r="3499" spans="1:7" s="60" customFormat="1" ht="15.75" hidden="1" thickBot="1" x14ac:dyDescent="0.3">
      <c r="A3499" s="49" t="str">
        <f t="shared" si="109"/>
        <v>A</v>
      </c>
      <c r="B3499" s="57" t="s">
        <v>1718</v>
      </c>
      <c r="C3499" s="58" t="s">
        <v>1719</v>
      </c>
      <c r="D3499" s="59">
        <f t="shared" si="108"/>
        <v>5423.39221</v>
      </c>
      <c r="E3499" s="59"/>
      <c r="F3499" s="59">
        <v>2562.7076299999999</v>
      </c>
      <c r="G3499" s="59">
        <v>2860.6845800000001</v>
      </c>
    </row>
    <row r="3500" spans="1:7" s="60" customFormat="1" ht="16.5" hidden="1" customHeight="1" thickTop="1" x14ac:dyDescent="0.25">
      <c r="A3500" s="49" t="str">
        <f t="shared" si="109"/>
        <v>A</v>
      </c>
      <c r="B3500" s="61" t="s">
        <v>315</v>
      </c>
      <c r="C3500" s="61" t="s">
        <v>18</v>
      </c>
      <c r="D3500" s="62">
        <f t="shared" si="108"/>
        <v>5419.3942100000004</v>
      </c>
      <c r="E3500" s="62"/>
      <c r="F3500" s="62">
        <v>2558.7096299999998</v>
      </c>
      <c r="G3500" s="62">
        <v>2860.6845800000001</v>
      </c>
    </row>
    <row r="3501" spans="1:7" s="60" customFormat="1" ht="16.5" hidden="1" customHeight="1" x14ac:dyDescent="0.25">
      <c r="A3501" s="49" t="str">
        <f t="shared" si="109"/>
        <v>A</v>
      </c>
      <c r="B3501" s="63" t="s">
        <v>315</v>
      </c>
      <c r="C3501" s="63" t="s">
        <v>19</v>
      </c>
      <c r="D3501" s="64">
        <f t="shared" si="108"/>
        <v>993.18195000000003</v>
      </c>
      <c r="E3501" s="64"/>
      <c r="F3501" s="64">
        <v>434.93011999999999</v>
      </c>
      <c r="G3501" s="64">
        <v>558.25183000000004</v>
      </c>
    </row>
    <row r="3502" spans="1:7" s="60" customFormat="1" ht="16.5" hidden="1" customHeight="1" x14ac:dyDescent="0.25">
      <c r="A3502" s="49" t="str">
        <f t="shared" si="109"/>
        <v>A</v>
      </c>
      <c r="B3502" s="63" t="s">
        <v>315</v>
      </c>
      <c r="C3502" s="63" t="s">
        <v>20</v>
      </c>
      <c r="D3502" s="64">
        <f t="shared" si="108"/>
        <v>3738.7556700000005</v>
      </c>
      <c r="E3502" s="64"/>
      <c r="F3502" s="64">
        <v>2043.6531100000002</v>
      </c>
      <c r="G3502" s="64">
        <v>1695.10256</v>
      </c>
    </row>
    <row r="3503" spans="1:7" s="60" customFormat="1" ht="16.5" hidden="1" customHeight="1" x14ac:dyDescent="0.25">
      <c r="A3503" s="49" t="str">
        <f t="shared" si="109"/>
        <v>A</v>
      </c>
      <c r="B3503" s="63" t="s">
        <v>315</v>
      </c>
      <c r="C3503" s="63" t="s">
        <v>3</v>
      </c>
      <c r="D3503" s="64">
        <f t="shared" si="108"/>
        <v>485.61595999999997</v>
      </c>
      <c r="E3503" s="64"/>
      <c r="F3503" s="64">
        <v>30.615959999999998</v>
      </c>
      <c r="G3503" s="64">
        <v>455</v>
      </c>
    </row>
    <row r="3504" spans="1:7" s="60" customFormat="1" ht="16.5" hidden="1" customHeight="1" x14ac:dyDescent="0.25">
      <c r="A3504" s="49" t="str">
        <f t="shared" si="109"/>
        <v>A</v>
      </c>
      <c r="B3504" s="63" t="s">
        <v>315</v>
      </c>
      <c r="C3504" s="63" t="s">
        <v>33</v>
      </c>
      <c r="D3504" s="64">
        <f t="shared" si="108"/>
        <v>69.963750000000005</v>
      </c>
      <c r="E3504" s="64"/>
      <c r="F3504" s="64">
        <v>47.599770000000007</v>
      </c>
      <c r="G3504" s="64">
        <v>22.363979999999998</v>
      </c>
    </row>
    <row r="3505" spans="1:7" s="60" customFormat="1" ht="16.5" hidden="1" customHeight="1" x14ac:dyDescent="0.25">
      <c r="A3505" s="49" t="str">
        <f t="shared" si="109"/>
        <v>A</v>
      </c>
      <c r="B3505" s="63" t="s">
        <v>315</v>
      </c>
      <c r="C3505" s="63" t="s">
        <v>34</v>
      </c>
      <c r="D3505" s="64">
        <f t="shared" si="108"/>
        <v>131.87688</v>
      </c>
      <c r="E3505" s="64"/>
      <c r="F3505" s="64">
        <v>1.9106700000000001</v>
      </c>
      <c r="G3505" s="64">
        <v>129.96620999999999</v>
      </c>
    </row>
    <row r="3506" spans="1:7" s="60" customFormat="1" ht="16.5" hidden="1" customHeight="1" x14ac:dyDescent="0.25">
      <c r="A3506" s="49" t="str">
        <f t="shared" si="109"/>
        <v>A</v>
      </c>
      <c r="B3506" s="61" t="s">
        <v>315</v>
      </c>
      <c r="C3506" s="61" t="s">
        <v>35</v>
      </c>
      <c r="D3506" s="62">
        <f t="shared" si="108"/>
        <v>3.9980000000000002</v>
      </c>
      <c r="E3506" s="62"/>
      <c r="F3506" s="62">
        <v>3.9980000000000002</v>
      </c>
      <c r="G3506" s="62">
        <v>0</v>
      </c>
    </row>
    <row r="3507" spans="1:7" s="60" customFormat="1" ht="15.75" hidden="1" thickBot="1" x14ac:dyDescent="0.3">
      <c r="A3507" s="49" t="str">
        <f t="shared" si="109"/>
        <v>A</v>
      </c>
      <c r="B3507" s="57" t="s">
        <v>1720</v>
      </c>
      <c r="C3507" s="58" t="s">
        <v>1721</v>
      </c>
      <c r="D3507" s="59">
        <f t="shared" si="108"/>
        <v>14081.055970000001</v>
      </c>
      <c r="E3507" s="59"/>
      <c r="F3507" s="59">
        <v>13481.420940000002</v>
      </c>
      <c r="G3507" s="59">
        <v>599.63503000000003</v>
      </c>
    </row>
    <row r="3508" spans="1:7" s="60" customFormat="1" ht="16.5" hidden="1" customHeight="1" thickTop="1" x14ac:dyDescent="0.25">
      <c r="A3508" s="49" t="str">
        <f t="shared" si="109"/>
        <v>A</v>
      </c>
      <c r="B3508" s="61" t="s">
        <v>315</v>
      </c>
      <c r="C3508" s="61" t="s">
        <v>18</v>
      </c>
      <c r="D3508" s="62">
        <f t="shared" si="108"/>
        <v>6593.8702699999994</v>
      </c>
      <c r="E3508" s="62"/>
      <c r="F3508" s="62">
        <v>6216.6952399999991</v>
      </c>
      <c r="G3508" s="62">
        <v>377.17502999999999</v>
      </c>
    </row>
    <row r="3509" spans="1:7" s="60" customFormat="1" ht="16.5" hidden="1" customHeight="1" x14ac:dyDescent="0.25">
      <c r="A3509" s="49" t="str">
        <f t="shared" si="109"/>
        <v>A</v>
      </c>
      <c r="B3509" s="63" t="s">
        <v>315</v>
      </c>
      <c r="C3509" s="63" t="s">
        <v>19</v>
      </c>
      <c r="D3509" s="64">
        <f t="shared" si="108"/>
        <v>569.55249000000003</v>
      </c>
      <c r="E3509" s="64"/>
      <c r="F3509" s="64">
        <v>453.78645999999998</v>
      </c>
      <c r="G3509" s="64">
        <v>115.76603</v>
      </c>
    </row>
    <row r="3510" spans="1:7" s="60" customFormat="1" ht="16.5" hidden="1" customHeight="1" x14ac:dyDescent="0.25">
      <c r="A3510" s="49" t="str">
        <f t="shared" si="109"/>
        <v>A</v>
      </c>
      <c r="B3510" s="63" t="s">
        <v>315</v>
      </c>
      <c r="C3510" s="63" t="s">
        <v>20</v>
      </c>
      <c r="D3510" s="64">
        <f t="shared" si="108"/>
        <v>5892.1740900000004</v>
      </c>
      <c r="E3510" s="64"/>
      <c r="F3510" s="64">
        <v>5718.3466500000004</v>
      </c>
      <c r="G3510" s="64">
        <v>173.82744</v>
      </c>
    </row>
    <row r="3511" spans="1:7" s="60" customFormat="1" ht="16.5" hidden="1" customHeight="1" x14ac:dyDescent="0.25">
      <c r="A3511" s="49" t="str">
        <f t="shared" si="109"/>
        <v>A</v>
      </c>
      <c r="B3511" s="63" t="s">
        <v>315</v>
      </c>
      <c r="C3511" s="63" t="s">
        <v>33</v>
      </c>
      <c r="D3511" s="64">
        <f t="shared" si="108"/>
        <v>46.646889999999999</v>
      </c>
      <c r="E3511" s="64"/>
      <c r="F3511" s="64">
        <v>43.796889999999998</v>
      </c>
      <c r="G3511" s="64">
        <v>2.85</v>
      </c>
    </row>
    <row r="3512" spans="1:7" s="60" customFormat="1" ht="16.5" hidden="1" customHeight="1" x14ac:dyDescent="0.25">
      <c r="A3512" s="49" t="str">
        <f t="shared" si="109"/>
        <v>A</v>
      </c>
      <c r="B3512" s="63" t="s">
        <v>315</v>
      </c>
      <c r="C3512" s="63" t="s">
        <v>34</v>
      </c>
      <c r="D3512" s="64">
        <f t="shared" si="108"/>
        <v>85.496800000000007</v>
      </c>
      <c r="E3512" s="64"/>
      <c r="F3512" s="64">
        <v>0.76524000000000003</v>
      </c>
      <c r="G3512" s="64">
        <v>84.731560000000002</v>
      </c>
    </row>
    <row r="3513" spans="1:7" s="60" customFormat="1" ht="16.5" hidden="1" customHeight="1" x14ac:dyDescent="0.25">
      <c r="A3513" s="49" t="str">
        <f t="shared" si="109"/>
        <v>A</v>
      </c>
      <c r="B3513" s="61" t="s">
        <v>315</v>
      </c>
      <c r="C3513" s="61" t="s">
        <v>35</v>
      </c>
      <c r="D3513" s="62">
        <f t="shared" si="108"/>
        <v>7487.1857</v>
      </c>
      <c r="E3513" s="62"/>
      <c r="F3513" s="62">
        <v>7264.7257</v>
      </c>
      <c r="G3513" s="62">
        <v>222.46</v>
      </c>
    </row>
    <row r="3514" spans="1:7" s="60" customFormat="1" ht="26.25" hidden="1" thickBot="1" x14ac:dyDescent="0.3">
      <c r="A3514" s="49" t="str">
        <f t="shared" si="109"/>
        <v>A</v>
      </c>
      <c r="B3514" s="57" t="s">
        <v>1722</v>
      </c>
      <c r="C3514" s="58" t="s">
        <v>1723</v>
      </c>
      <c r="D3514" s="59">
        <f t="shared" si="108"/>
        <v>982.30655000000002</v>
      </c>
      <c r="E3514" s="59"/>
      <c r="F3514" s="59">
        <v>982.30655000000002</v>
      </c>
      <c r="G3514" s="59">
        <v>0</v>
      </c>
    </row>
    <row r="3515" spans="1:7" s="60" customFormat="1" ht="16.5" hidden="1" customHeight="1" thickTop="1" x14ac:dyDescent="0.25">
      <c r="A3515" s="49" t="str">
        <f t="shared" si="109"/>
        <v>A</v>
      </c>
      <c r="B3515" s="61" t="s">
        <v>315</v>
      </c>
      <c r="C3515" s="61" t="s">
        <v>18</v>
      </c>
      <c r="D3515" s="62">
        <f t="shared" si="108"/>
        <v>982.30655000000002</v>
      </c>
      <c r="E3515" s="62"/>
      <c r="F3515" s="62">
        <v>982.30655000000002</v>
      </c>
      <c r="G3515" s="62">
        <v>0</v>
      </c>
    </row>
    <row r="3516" spans="1:7" s="60" customFormat="1" ht="16.5" hidden="1" customHeight="1" x14ac:dyDescent="0.25">
      <c r="A3516" s="49" t="str">
        <f t="shared" si="109"/>
        <v>A</v>
      </c>
      <c r="B3516" s="63" t="s">
        <v>315</v>
      </c>
      <c r="C3516" s="63" t="s">
        <v>19</v>
      </c>
      <c r="D3516" s="64">
        <f t="shared" si="108"/>
        <v>652.56822</v>
      </c>
      <c r="E3516" s="64"/>
      <c r="F3516" s="64">
        <v>652.56822</v>
      </c>
      <c r="G3516" s="64">
        <v>0</v>
      </c>
    </row>
    <row r="3517" spans="1:7" s="60" customFormat="1" ht="16.5" hidden="1" customHeight="1" x14ac:dyDescent="0.25">
      <c r="A3517" s="49" t="str">
        <f t="shared" si="109"/>
        <v>A</v>
      </c>
      <c r="B3517" s="63" t="s">
        <v>315</v>
      </c>
      <c r="C3517" s="63" t="s">
        <v>20</v>
      </c>
      <c r="D3517" s="64">
        <f t="shared" si="108"/>
        <v>326.26447999999999</v>
      </c>
      <c r="E3517" s="64"/>
      <c r="F3517" s="64">
        <v>326.26447999999999</v>
      </c>
      <c r="G3517" s="64">
        <v>0</v>
      </c>
    </row>
    <row r="3518" spans="1:7" s="60" customFormat="1" ht="16.5" hidden="1" customHeight="1" x14ac:dyDescent="0.25">
      <c r="A3518" s="49" t="str">
        <f t="shared" si="109"/>
        <v>A</v>
      </c>
      <c r="B3518" s="63" t="s">
        <v>315</v>
      </c>
      <c r="C3518" s="63" t="s">
        <v>34</v>
      </c>
      <c r="D3518" s="64">
        <f t="shared" si="108"/>
        <v>3.4738500000000001</v>
      </c>
      <c r="E3518" s="64"/>
      <c r="F3518" s="64">
        <v>3.4738500000000001</v>
      </c>
      <c r="G3518" s="64">
        <v>0</v>
      </c>
    </row>
    <row r="3519" spans="1:7" s="60" customFormat="1" ht="15.75" hidden="1" thickBot="1" x14ac:dyDescent="0.3">
      <c r="A3519" s="49" t="str">
        <f t="shared" si="109"/>
        <v>A</v>
      </c>
      <c r="B3519" s="57" t="s">
        <v>1724</v>
      </c>
      <c r="C3519" s="58" t="s">
        <v>1725</v>
      </c>
      <c r="D3519" s="59">
        <f t="shared" si="108"/>
        <v>7434.9858799999993</v>
      </c>
      <c r="E3519" s="59"/>
      <c r="F3519" s="59">
        <v>7434.9858799999993</v>
      </c>
      <c r="G3519" s="59">
        <v>0</v>
      </c>
    </row>
    <row r="3520" spans="1:7" s="60" customFormat="1" ht="16.5" hidden="1" customHeight="1" thickTop="1" x14ac:dyDescent="0.25">
      <c r="A3520" s="49" t="str">
        <f t="shared" si="109"/>
        <v>A</v>
      </c>
      <c r="B3520" s="61" t="s">
        <v>315</v>
      </c>
      <c r="C3520" s="61" t="s">
        <v>18</v>
      </c>
      <c r="D3520" s="62">
        <f t="shared" si="108"/>
        <v>7434.9858799999993</v>
      </c>
      <c r="E3520" s="62"/>
      <c r="F3520" s="62">
        <v>7434.9858799999993</v>
      </c>
      <c r="G3520" s="62">
        <v>0</v>
      </c>
    </row>
    <row r="3521" spans="1:7" s="60" customFormat="1" ht="16.5" hidden="1" customHeight="1" x14ac:dyDescent="0.25">
      <c r="A3521" s="49" t="str">
        <f t="shared" si="109"/>
        <v>A</v>
      </c>
      <c r="B3521" s="63" t="s">
        <v>315</v>
      </c>
      <c r="C3521" s="63" t="s">
        <v>20</v>
      </c>
      <c r="D3521" s="64">
        <f t="shared" si="108"/>
        <v>16.019079999999999</v>
      </c>
      <c r="E3521" s="64"/>
      <c r="F3521" s="64">
        <v>16.019079999999999</v>
      </c>
      <c r="G3521" s="64">
        <v>0</v>
      </c>
    </row>
    <row r="3522" spans="1:7" s="60" customFormat="1" ht="16.5" hidden="1" customHeight="1" x14ac:dyDescent="0.25">
      <c r="A3522" s="49" t="str">
        <f t="shared" si="109"/>
        <v>A</v>
      </c>
      <c r="B3522" s="63" t="s">
        <v>315</v>
      </c>
      <c r="C3522" s="63" t="s">
        <v>3</v>
      </c>
      <c r="D3522" s="64">
        <f t="shared" si="108"/>
        <v>363.12615999999997</v>
      </c>
      <c r="E3522" s="64"/>
      <c r="F3522" s="64">
        <v>363.12615999999997</v>
      </c>
      <c r="G3522" s="64">
        <v>0</v>
      </c>
    </row>
    <row r="3523" spans="1:7" s="60" customFormat="1" ht="16.5" hidden="1" customHeight="1" x14ac:dyDescent="0.25">
      <c r="A3523" s="49" t="str">
        <f t="shared" si="109"/>
        <v>A</v>
      </c>
      <c r="B3523" s="63" t="s">
        <v>315</v>
      </c>
      <c r="C3523" s="63" t="s">
        <v>34</v>
      </c>
      <c r="D3523" s="64">
        <f t="shared" ref="D3523:D3586" si="110">-E3523+F3523+G3523</f>
        <v>7055.8406399999994</v>
      </c>
      <c r="E3523" s="64"/>
      <c r="F3523" s="64">
        <v>7055.8406399999994</v>
      </c>
      <c r="G3523" s="64">
        <v>0</v>
      </c>
    </row>
    <row r="3524" spans="1:7" s="60" customFormat="1" ht="26.25" hidden="1" thickBot="1" x14ac:dyDescent="0.3">
      <c r="A3524" s="49" t="str">
        <f t="shared" ref="A3524:A3587" si="111">IF(OR(D3524&lt;&gt;0,),"A","B")</f>
        <v>A</v>
      </c>
      <c r="B3524" s="57" t="s">
        <v>1726</v>
      </c>
      <c r="C3524" s="58" t="s">
        <v>1727</v>
      </c>
      <c r="D3524" s="59">
        <f t="shared" si="110"/>
        <v>7287.2993299999989</v>
      </c>
      <c r="E3524" s="59"/>
      <c r="F3524" s="59">
        <v>7287.2993299999989</v>
      </c>
      <c r="G3524" s="59">
        <v>0</v>
      </c>
    </row>
    <row r="3525" spans="1:7" s="60" customFormat="1" ht="16.5" hidden="1" customHeight="1" thickTop="1" x14ac:dyDescent="0.25">
      <c r="A3525" s="49" t="str">
        <f t="shared" si="111"/>
        <v>A</v>
      </c>
      <c r="B3525" s="61" t="s">
        <v>315</v>
      </c>
      <c r="C3525" s="61" t="s">
        <v>18</v>
      </c>
      <c r="D3525" s="62">
        <f t="shared" si="110"/>
        <v>7287.2993299999989</v>
      </c>
      <c r="E3525" s="62"/>
      <c r="F3525" s="62">
        <v>7287.2993299999989</v>
      </c>
      <c r="G3525" s="62">
        <v>0</v>
      </c>
    </row>
    <row r="3526" spans="1:7" s="60" customFormat="1" ht="16.5" hidden="1" customHeight="1" x14ac:dyDescent="0.25">
      <c r="A3526" s="49" t="str">
        <f t="shared" si="111"/>
        <v>A</v>
      </c>
      <c r="B3526" s="63" t="s">
        <v>315</v>
      </c>
      <c r="C3526" s="63" t="s">
        <v>20</v>
      </c>
      <c r="D3526" s="64">
        <f t="shared" si="110"/>
        <v>14.91696</v>
      </c>
      <c r="E3526" s="64"/>
      <c r="F3526" s="64">
        <v>14.91696</v>
      </c>
      <c r="G3526" s="64">
        <v>0</v>
      </c>
    </row>
    <row r="3527" spans="1:7" s="60" customFormat="1" ht="16.5" hidden="1" customHeight="1" x14ac:dyDescent="0.25">
      <c r="A3527" s="49" t="str">
        <f t="shared" si="111"/>
        <v>A</v>
      </c>
      <c r="B3527" s="63" t="s">
        <v>315</v>
      </c>
      <c r="C3527" s="63" t="s">
        <v>3</v>
      </c>
      <c r="D3527" s="64">
        <f t="shared" si="110"/>
        <v>216.54172999999997</v>
      </c>
      <c r="E3527" s="64"/>
      <c r="F3527" s="64">
        <v>216.54172999999997</v>
      </c>
      <c r="G3527" s="64">
        <v>0</v>
      </c>
    </row>
    <row r="3528" spans="1:7" s="60" customFormat="1" ht="16.5" hidden="1" customHeight="1" x14ac:dyDescent="0.25">
      <c r="A3528" s="49" t="str">
        <f t="shared" si="111"/>
        <v>A</v>
      </c>
      <c r="B3528" s="63" t="s">
        <v>315</v>
      </c>
      <c r="C3528" s="63" t="s">
        <v>34</v>
      </c>
      <c r="D3528" s="64">
        <f t="shared" si="110"/>
        <v>7055.8406399999994</v>
      </c>
      <c r="E3528" s="64"/>
      <c r="F3528" s="64">
        <v>7055.8406399999994</v>
      </c>
      <c r="G3528" s="64">
        <v>0</v>
      </c>
    </row>
    <row r="3529" spans="1:7" s="60" customFormat="1" ht="39" hidden="1" thickBot="1" x14ac:dyDescent="0.3">
      <c r="A3529" s="49" t="str">
        <f t="shared" si="111"/>
        <v>A</v>
      </c>
      <c r="B3529" s="57" t="s">
        <v>1728</v>
      </c>
      <c r="C3529" s="58" t="s">
        <v>1729</v>
      </c>
      <c r="D3529" s="59">
        <f t="shared" si="110"/>
        <v>147.68654999999998</v>
      </c>
      <c r="E3529" s="59"/>
      <c r="F3529" s="59">
        <v>147.68654999999998</v>
      </c>
      <c r="G3529" s="59">
        <v>0</v>
      </c>
    </row>
    <row r="3530" spans="1:7" s="60" customFormat="1" ht="16.5" hidden="1" customHeight="1" thickTop="1" x14ac:dyDescent="0.25">
      <c r="A3530" s="49" t="str">
        <f t="shared" si="111"/>
        <v>A</v>
      </c>
      <c r="B3530" s="61" t="s">
        <v>315</v>
      </c>
      <c r="C3530" s="61" t="s">
        <v>18</v>
      </c>
      <c r="D3530" s="62">
        <f t="shared" si="110"/>
        <v>147.68654999999998</v>
      </c>
      <c r="E3530" s="62"/>
      <c r="F3530" s="62">
        <v>147.68654999999998</v>
      </c>
      <c r="G3530" s="62">
        <v>0</v>
      </c>
    </row>
    <row r="3531" spans="1:7" s="60" customFormat="1" ht="16.5" hidden="1" customHeight="1" x14ac:dyDescent="0.25">
      <c r="A3531" s="49" t="str">
        <f t="shared" si="111"/>
        <v>A</v>
      </c>
      <c r="B3531" s="63" t="s">
        <v>315</v>
      </c>
      <c r="C3531" s="63" t="s">
        <v>20</v>
      </c>
      <c r="D3531" s="64">
        <f t="shared" si="110"/>
        <v>1.10212</v>
      </c>
      <c r="E3531" s="64"/>
      <c r="F3531" s="64">
        <v>1.10212</v>
      </c>
      <c r="G3531" s="64">
        <v>0</v>
      </c>
    </row>
    <row r="3532" spans="1:7" s="60" customFormat="1" ht="16.5" hidden="1" customHeight="1" x14ac:dyDescent="0.25">
      <c r="A3532" s="49" t="str">
        <f t="shared" si="111"/>
        <v>A</v>
      </c>
      <c r="B3532" s="63" t="s">
        <v>315</v>
      </c>
      <c r="C3532" s="63" t="s">
        <v>3</v>
      </c>
      <c r="D3532" s="64">
        <f t="shared" si="110"/>
        <v>146.58443</v>
      </c>
      <c r="E3532" s="64"/>
      <c r="F3532" s="64">
        <v>146.58443</v>
      </c>
      <c r="G3532" s="64">
        <v>0</v>
      </c>
    </row>
    <row r="3533" spans="1:7" ht="15.75" thickBot="1" x14ac:dyDescent="0.3">
      <c r="A3533" s="49" t="str">
        <f t="shared" si="111"/>
        <v>A</v>
      </c>
      <c r="B3533" s="50" t="s">
        <v>1730</v>
      </c>
      <c r="C3533" s="51" t="s">
        <v>1731</v>
      </c>
      <c r="D3533" s="52">
        <f t="shared" si="110"/>
        <v>774712.08902000007</v>
      </c>
      <c r="E3533" s="52"/>
      <c r="F3533" s="52">
        <v>774602.49581000011</v>
      </c>
      <c r="G3533" s="52">
        <v>109.59320999999998</v>
      </c>
    </row>
    <row r="3534" spans="1:7" ht="16.5" customHeight="1" thickTop="1" x14ac:dyDescent="0.25">
      <c r="A3534" s="49" t="str">
        <f t="shared" si="111"/>
        <v>A</v>
      </c>
      <c r="B3534" s="53" t="s">
        <v>315</v>
      </c>
      <c r="C3534" s="53" t="s">
        <v>18</v>
      </c>
      <c r="D3534" s="54">
        <f t="shared" si="110"/>
        <v>774021.48603000003</v>
      </c>
      <c r="E3534" s="54"/>
      <c r="F3534" s="54">
        <v>773927.92526000005</v>
      </c>
      <c r="G3534" s="54">
        <v>93.560769999999991</v>
      </c>
    </row>
    <row r="3535" spans="1:7" ht="16.5" customHeight="1" x14ac:dyDescent="0.25">
      <c r="A3535" s="49" t="str">
        <f t="shared" si="111"/>
        <v>A</v>
      </c>
      <c r="B3535" s="55" t="s">
        <v>315</v>
      </c>
      <c r="C3535" s="55" t="s">
        <v>19</v>
      </c>
      <c r="D3535" s="56">
        <f t="shared" si="110"/>
        <v>1340.9060400000001</v>
      </c>
      <c r="E3535" s="56"/>
      <c r="F3535" s="56">
        <v>1340.9060400000001</v>
      </c>
      <c r="G3535" s="56">
        <v>0</v>
      </c>
    </row>
    <row r="3536" spans="1:7" ht="16.5" customHeight="1" x14ac:dyDescent="0.25">
      <c r="A3536" s="49" t="str">
        <f t="shared" si="111"/>
        <v>A</v>
      </c>
      <c r="B3536" s="55" t="s">
        <v>315</v>
      </c>
      <c r="C3536" s="55" t="s">
        <v>20</v>
      </c>
      <c r="D3536" s="56">
        <f t="shared" si="110"/>
        <v>55305.433680000009</v>
      </c>
      <c r="E3536" s="56"/>
      <c r="F3536" s="56">
        <v>55243.048350000012</v>
      </c>
      <c r="G3536" s="56">
        <v>62.385330000000003</v>
      </c>
    </row>
    <row r="3537" spans="1:7" ht="16.5" customHeight="1" x14ac:dyDescent="0.25">
      <c r="A3537" s="49" t="str">
        <f t="shared" si="111"/>
        <v>A</v>
      </c>
      <c r="B3537" s="55" t="s">
        <v>315</v>
      </c>
      <c r="C3537" s="55" t="s">
        <v>32</v>
      </c>
      <c r="D3537" s="56">
        <f t="shared" si="110"/>
        <v>6747.5170299999991</v>
      </c>
      <c r="E3537" s="56"/>
      <c r="F3537" s="56">
        <v>6747.5170299999991</v>
      </c>
      <c r="G3537" s="56">
        <v>0</v>
      </c>
    </row>
    <row r="3538" spans="1:7" ht="16.5" customHeight="1" x14ac:dyDescent="0.25">
      <c r="A3538" s="49" t="str">
        <f t="shared" si="111"/>
        <v>A</v>
      </c>
      <c r="B3538" s="55" t="s">
        <v>315</v>
      </c>
      <c r="C3538" s="55" t="s">
        <v>3</v>
      </c>
      <c r="D3538" s="56">
        <f t="shared" si="110"/>
        <v>9566.0155099999993</v>
      </c>
      <c r="E3538" s="56"/>
      <c r="F3538" s="56">
        <v>9566.0155099999993</v>
      </c>
      <c r="G3538" s="56">
        <v>0</v>
      </c>
    </row>
    <row r="3539" spans="1:7" ht="16.5" customHeight="1" x14ac:dyDescent="0.25">
      <c r="A3539" s="49" t="str">
        <f t="shared" si="111"/>
        <v>A</v>
      </c>
      <c r="B3539" s="55" t="s">
        <v>315</v>
      </c>
      <c r="C3539" s="55" t="s">
        <v>33</v>
      </c>
      <c r="D3539" s="56">
        <f t="shared" si="110"/>
        <v>3433.2604500000002</v>
      </c>
      <c r="E3539" s="56"/>
      <c r="F3539" s="56">
        <v>3433.2604500000002</v>
      </c>
      <c r="G3539" s="56">
        <v>0</v>
      </c>
    </row>
    <row r="3540" spans="1:7" ht="16.5" customHeight="1" x14ac:dyDescent="0.25">
      <c r="A3540" s="49" t="str">
        <f t="shared" si="111"/>
        <v>A</v>
      </c>
      <c r="B3540" s="55" t="s">
        <v>315</v>
      </c>
      <c r="C3540" s="55" t="s">
        <v>34</v>
      </c>
      <c r="D3540" s="56">
        <f t="shared" si="110"/>
        <v>697628.35332000011</v>
      </c>
      <c r="E3540" s="56"/>
      <c r="F3540" s="56">
        <v>697597.17788000009</v>
      </c>
      <c r="G3540" s="56">
        <v>31.175439999999998</v>
      </c>
    </row>
    <row r="3541" spans="1:7" ht="16.5" customHeight="1" x14ac:dyDescent="0.25">
      <c r="A3541" s="49" t="str">
        <f t="shared" si="111"/>
        <v>A</v>
      </c>
      <c r="B3541" s="53" t="s">
        <v>315</v>
      </c>
      <c r="C3541" s="53" t="s">
        <v>35</v>
      </c>
      <c r="D3541" s="54">
        <f t="shared" si="110"/>
        <v>690.60298999999998</v>
      </c>
      <c r="E3541" s="54"/>
      <c r="F3541" s="54">
        <v>674.57055000000003</v>
      </c>
      <c r="G3541" s="54">
        <v>16.032439999999998</v>
      </c>
    </row>
    <row r="3542" spans="1:7" ht="15.75" thickBot="1" x14ac:dyDescent="0.3">
      <c r="A3542" s="49" t="str">
        <f t="shared" si="111"/>
        <v>A</v>
      </c>
      <c r="B3542" s="50" t="s">
        <v>1732</v>
      </c>
      <c r="C3542" s="51" t="s">
        <v>1733</v>
      </c>
      <c r="D3542" s="52">
        <f t="shared" si="110"/>
        <v>658700.81976999994</v>
      </c>
      <c r="E3542" s="52"/>
      <c r="F3542" s="52">
        <v>658700.81976999994</v>
      </c>
      <c r="G3542" s="52">
        <v>0</v>
      </c>
    </row>
    <row r="3543" spans="1:7" ht="16.5" customHeight="1" thickTop="1" x14ac:dyDescent="0.25">
      <c r="A3543" s="49" t="str">
        <f t="shared" si="111"/>
        <v>A</v>
      </c>
      <c r="B3543" s="53" t="s">
        <v>315</v>
      </c>
      <c r="C3543" s="53" t="s">
        <v>18</v>
      </c>
      <c r="D3543" s="54">
        <f t="shared" si="110"/>
        <v>658700.81976999994</v>
      </c>
      <c r="E3543" s="54"/>
      <c r="F3543" s="54">
        <v>658700.81976999994</v>
      </c>
      <c r="G3543" s="54">
        <v>0</v>
      </c>
    </row>
    <row r="3544" spans="1:7" ht="16.5" customHeight="1" x14ac:dyDescent="0.25">
      <c r="A3544" s="49" t="str">
        <f t="shared" si="111"/>
        <v>A</v>
      </c>
      <c r="B3544" s="55" t="s">
        <v>315</v>
      </c>
      <c r="C3544" s="55" t="s">
        <v>32</v>
      </c>
      <c r="D3544" s="56">
        <f t="shared" si="110"/>
        <v>6292.4280699999999</v>
      </c>
      <c r="E3544" s="56"/>
      <c r="F3544" s="56">
        <v>6292.4280699999999</v>
      </c>
      <c r="G3544" s="56">
        <v>0</v>
      </c>
    </row>
    <row r="3545" spans="1:7" ht="16.5" customHeight="1" x14ac:dyDescent="0.25">
      <c r="A3545" s="49" t="str">
        <f t="shared" si="111"/>
        <v>A</v>
      </c>
      <c r="B3545" s="55" t="s">
        <v>315</v>
      </c>
      <c r="C3545" s="55" t="s">
        <v>34</v>
      </c>
      <c r="D3545" s="56">
        <f t="shared" si="110"/>
        <v>652408.39169999992</v>
      </c>
      <c r="E3545" s="56"/>
      <c r="F3545" s="56">
        <v>652408.39169999992</v>
      </c>
      <c r="G3545" s="56">
        <v>0</v>
      </c>
    </row>
    <row r="3546" spans="1:7" ht="15.75" thickBot="1" x14ac:dyDescent="0.3">
      <c r="A3546" s="49" t="str">
        <f t="shared" si="111"/>
        <v>A</v>
      </c>
      <c r="B3546" s="50" t="s">
        <v>1734</v>
      </c>
      <c r="C3546" s="51" t="s">
        <v>1735</v>
      </c>
      <c r="D3546" s="52">
        <f t="shared" si="110"/>
        <v>7132.6187899999995</v>
      </c>
      <c r="E3546" s="52"/>
      <c r="F3546" s="52">
        <v>7071.71299</v>
      </c>
      <c r="G3546" s="52">
        <v>60.905799999999992</v>
      </c>
    </row>
    <row r="3547" spans="1:7" ht="16.5" customHeight="1" thickTop="1" x14ac:dyDescent="0.25">
      <c r="A3547" s="49" t="str">
        <f t="shared" si="111"/>
        <v>A</v>
      </c>
      <c r="B3547" s="53" t="s">
        <v>315</v>
      </c>
      <c r="C3547" s="53" t="s">
        <v>18</v>
      </c>
      <c r="D3547" s="54">
        <f t="shared" si="110"/>
        <v>7126.0948899999994</v>
      </c>
      <c r="E3547" s="54"/>
      <c r="F3547" s="54">
        <v>7065.1890899999999</v>
      </c>
      <c r="G3547" s="54">
        <v>60.905799999999992</v>
      </c>
    </row>
    <row r="3548" spans="1:7" ht="16.5" customHeight="1" x14ac:dyDescent="0.25">
      <c r="A3548" s="49" t="str">
        <f t="shared" si="111"/>
        <v>A</v>
      </c>
      <c r="B3548" s="55" t="s">
        <v>315</v>
      </c>
      <c r="C3548" s="55" t="s">
        <v>19</v>
      </c>
      <c r="D3548" s="56">
        <f t="shared" si="110"/>
        <v>356.25</v>
      </c>
      <c r="E3548" s="56"/>
      <c r="F3548" s="56">
        <v>356.25</v>
      </c>
      <c r="G3548" s="56">
        <v>0</v>
      </c>
    </row>
    <row r="3549" spans="1:7" ht="16.5" customHeight="1" x14ac:dyDescent="0.25">
      <c r="A3549" s="49" t="str">
        <f t="shared" si="111"/>
        <v>A</v>
      </c>
      <c r="B3549" s="55" t="s">
        <v>315</v>
      </c>
      <c r="C3549" s="55" t="s">
        <v>20</v>
      </c>
      <c r="D3549" s="56">
        <f t="shared" si="110"/>
        <v>6670.4171199999992</v>
      </c>
      <c r="E3549" s="56"/>
      <c r="F3549" s="56">
        <v>6637.7297199999994</v>
      </c>
      <c r="G3549" s="56">
        <v>32.687399999999997</v>
      </c>
    </row>
    <row r="3550" spans="1:7" ht="16.5" customHeight="1" x14ac:dyDescent="0.25">
      <c r="A3550" s="49" t="str">
        <f t="shared" si="111"/>
        <v>A</v>
      </c>
      <c r="B3550" s="55" t="s">
        <v>315</v>
      </c>
      <c r="C3550" s="55" t="s">
        <v>3</v>
      </c>
      <c r="D3550" s="56">
        <f t="shared" si="110"/>
        <v>17.449090000000002</v>
      </c>
      <c r="E3550" s="56"/>
      <c r="F3550" s="56">
        <v>17.449090000000002</v>
      </c>
      <c r="G3550" s="56">
        <v>0</v>
      </c>
    </row>
    <row r="3551" spans="1:7" ht="16.5" customHeight="1" x14ac:dyDescent="0.25">
      <c r="A3551" s="49" t="str">
        <f t="shared" si="111"/>
        <v>A</v>
      </c>
      <c r="B3551" s="55" t="s">
        <v>315</v>
      </c>
      <c r="C3551" s="55" t="s">
        <v>33</v>
      </c>
      <c r="D3551" s="56">
        <f t="shared" si="110"/>
        <v>22.989599999999999</v>
      </c>
      <c r="E3551" s="56"/>
      <c r="F3551" s="56">
        <v>22.989599999999999</v>
      </c>
      <c r="G3551" s="56">
        <v>0</v>
      </c>
    </row>
    <row r="3552" spans="1:7" ht="16.5" customHeight="1" x14ac:dyDescent="0.25">
      <c r="A3552" s="49" t="str">
        <f t="shared" si="111"/>
        <v>A</v>
      </c>
      <c r="B3552" s="55" t="s">
        <v>315</v>
      </c>
      <c r="C3552" s="55" t="s">
        <v>34</v>
      </c>
      <c r="D3552" s="56">
        <f t="shared" si="110"/>
        <v>58.989080000000001</v>
      </c>
      <c r="E3552" s="56"/>
      <c r="F3552" s="56">
        <v>30.770679999999999</v>
      </c>
      <c r="G3552" s="56">
        <v>28.218399999999999</v>
      </c>
    </row>
    <row r="3553" spans="1:7" ht="16.5" customHeight="1" x14ac:dyDescent="0.25">
      <c r="A3553" s="49" t="str">
        <f t="shared" si="111"/>
        <v>A</v>
      </c>
      <c r="B3553" s="53" t="s">
        <v>315</v>
      </c>
      <c r="C3553" s="53" t="s">
        <v>35</v>
      </c>
      <c r="D3553" s="54">
        <f t="shared" si="110"/>
        <v>6.5238999999999994</v>
      </c>
      <c r="E3553" s="54"/>
      <c r="F3553" s="54">
        <v>6.5238999999999994</v>
      </c>
      <c r="G3553" s="54">
        <v>0</v>
      </c>
    </row>
    <row r="3554" spans="1:7" s="60" customFormat="1" ht="26.25" hidden="1" thickBot="1" x14ac:dyDescent="0.3">
      <c r="A3554" s="49" t="str">
        <f t="shared" si="111"/>
        <v>A</v>
      </c>
      <c r="B3554" s="57" t="s">
        <v>1736</v>
      </c>
      <c r="C3554" s="58" t="s">
        <v>1737</v>
      </c>
      <c r="D3554" s="59">
        <f t="shared" si="110"/>
        <v>735.86845999999991</v>
      </c>
      <c r="E3554" s="59"/>
      <c r="F3554" s="59">
        <v>674.96265999999991</v>
      </c>
      <c r="G3554" s="59">
        <v>60.905799999999992</v>
      </c>
    </row>
    <row r="3555" spans="1:7" s="60" customFormat="1" ht="16.5" hidden="1" customHeight="1" thickTop="1" x14ac:dyDescent="0.25">
      <c r="A3555" s="49" t="str">
        <f t="shared" si="111"/>
        <v>A</v>
      </c>
      <c r="B3555" s="61" t="s">
        <v>315</v>
      </c>
      <c r="C3555" s="61" t="s">
        <v>18</v>
      </c>
      <c r="D3555" s="62">
        <f t="shared" si="110"/>
        <v>735.86845999999991</v>
      </c>
      <c r="E3555" s="62"/>
      <c r="F3555" s="62">
        <v>674.96265999999991</v>
      </c>
      <c r="G3555" s="62">
        <v>60.905799999999992</v>
      </c>
    </row>
    <row r="3556" spans="1:7" s="60" customFormat="1" ht="16.5" hidden="1" customHeight="1" x14ac:dyDescent="0.25">
      <c r="A3556" s="49" t="str">
        <f t="shared" si="111"/>
        <v>A</v>
      </c>
      <c r="B3556" s="63" t="s">
        <v>315</v>
      </c>
      <c r="C3556" s="63" t="s">
        <v>19</v>
      </c>
      <c r="D3556" s="64">
        <f t="shared" si="110"/>
        <v>356.25</v>
      </c>
      <c r="E3556" s="64"/>
      <c r="F3556" s="64">
        <v>356.25</v>
      </c>
      <c r="G3556" s="64">
        <v>0</v>
      </c>
    </row>
    <row r="3557" spans="1:7" s="60" customFormat="1" ht="16.5" hidden="1" customHeight="1" x14ac:dyDescent="0.25">
      <c r="A3557" s="49" t="str">
        <f t="shared" si="111"/>
        <v>A</v>
      </c>
      <c r="B3557" s="63" t="s">
        <v>315</v>
      </c>
      <c r="C3557" s="63" t="s">
        <v>20</v>
      </c>
      <c r="D3557" s="64">
        <f t="shared" si="110"/>
        <v>345.42971</v>
      </c>
      <c r="E3557" s="64"/>
      <c r="F3557" s="64">
        <v>312.74230999999997</v>
      </c>
      <c r="G3557" s="64">
        <v>32.687399999999997</v>
      </c>
    </row>
    <row r="3558" spans="1:7" s="60" customFormat="1" ht="16.5" hidden="1" customHeight="1" x14ac:dyDescent="0.25">
      <c r="A3558" s="49" t="str">
        <f t="shared" si="111"/>
        <v>A</v>
      </c>
      <c r="B3558" s="63" t="s">
        <v>315</v>
      </c>
      <c r="C3558" s="63" t="s">
        <v>34</v>
      </c>
      <c r="D3558" s="64">
        <f t="shared" si="110"/>
        <v>34.188749999999999</v>
      </c>
      <c r="E3558" s="64"/>
      <c r="F3558" s="64">
        <v>5.9703500000000007</v>
      </c>
      <c r="G3558" s="64">
        <v>28.218399999999999</v>
      </c>
    </row>
    <row r="3559" spans="1:7" s="60" customFormat="1" ht="26.25" hidden="1" thickBot="1" x14ac:dyDescent="0.3">
      <c r="A3559" s="49" t="str">
        <f t="shared" si="111"/>
        <v>A</v>
      </c>
      <c r="B3559" s="57" t="s">
        <v>1738</v>
      </c>
      <c r="C3559" s="58" t="s">
        <v>1739</v>
      </c>
      <c r="D3559" s="59">
        <f t="shared" si="110"/>
        <v>6396.7503299999998</v>
      </c>
      <c r="E3559" s="59"/>
      <c r="F3559" s="59">
        <v>6396.7503299999998</v>
      </c>
      <c r="G3559" s="59">
        <v>0</v>
      </c>
    </row>
    <row r="3560" spans="1:7" s="60" customFormat="1" ht="16.5" hidden="1" customHeight="1" thickTop="1" x14ac:dyDescent="0.25">
      <c r="A3560" s="49" t="str">
        <f t="shared" si="111"/>
        <v>A</v>
      </c>
      <c r="B3560" s="61" t="s">
        <v>315</v>
      </c>
      <c r="C3560" s="61" t="s">
        <v>18</v>
      </c>
      <c r="D3560" s="62">
        <f t="shared" si="110"/>
        <v>6390.2264299999997</v>
      </c>
      <c r="E3560" s="62"/>
      <c r="F3560" s="62">
        <v>6390.2264299999997</v>
      </c>
      <c r="G3560" s="62">
        <v>0</v>
      </c>
    </row>
    <row r="3561" spans="1:7" s="60" customFormat="1" ht="16.5" hidden="1" customHeight="1" x14ac:dyDescent="0.25">
      <c r="A3561" s="49" t="str">
        <f t="shared" si="111"/>
        <v>A</v>
      </c>
      <c r="B3561" s="63" t="s">
        <v>315</v>
      </c>
      <c r="C3561" s="63" t="s">
        <v>20</v>
      </c>
      <c r="D3561" s="64">
        <f t="shared" si="110"/>
        <v>6324.9874099999997</v>
      </c>
      <c r="E3561" s="64"/>
      <c r="F3561" s="64">
        <v>6324.9874099999997</v>
      </c>
      <c r="G3561" s="64">
        <v>0</v>
      </c>
    </row>
    <row r="3562" spans="1:7" s="60" customFormat="1" ht="16.5" hidden="1" customHeight="1" x14ac:dyDescent="0.25">
      <c r="A3562" s="49" t="str">
        <f t="shared" si="111"/>
        <v>A</v>
      </c>
      <c r="B3562" s="63" t="s">
        <v>315</v>
      </c>
      <c r="C3562" s="63" t="s">
        <v>3</v>
      </c>
      <c r="D3562" s="64">
        <f t="shared" si="110"/>
        <v>17.449090000000002</v>
      </c>
      <c r="E3562" s="64"/>
      <c r="F3562" s="64">
        <v>17.449090000000002</v>
      </c>
      <c r="G3562" s="64">
        <v>0</v>
      </c>
    </row>
    <row r="3563" spans="1:7" s="60" customFormat="1" ht="16.5" hidden="1" customHeight="1" x14ac:dyDescent="0.25">
      <c r="A3563" s="49" t="str">
        <f t="shared" si="111"/>
        <v>A</v>
      </c>
      <c r="B3563" s="63" t="s">
        <v>315</v>
      </c>
      <c r="C3563" s="63" t="s">
        <v>33</v>
      </c>
      <c r="D3563" s="64">
        <f t="shared" si="110"/>
        <v>22.989599999999999</v>
      </c>
      <c r="E3563" s="64"/>
      <c r="F3563" s="64">
        <v>22.989599999999999</v>
      </c>
      <c r="G3563" s="64">
        <v>0</v>
      </c>
    </row>
    <row r="3564" spans="1:7" s="60" customFormat="1" ht="16.5" hidden="1" customHeight="1" x14ac:dyDescent="0.25">
      <c r="A3564" s="49" t="str">
        <f t="shared" si="111"/>
        <v>A</v>
      </c>
      <c r="B3564" s="63" t="s">
        <v>315</v>
      </c>
      <c r="C3564" s="63" t="s">
        <v>34</v>
      </c>
      <c r="D3564" s="64">
        <f t="shared" si="110"/>
        <v>24.800330000000002</v>
      </c>
      <c r="E3564" s="64"/>
      <c r="F3564" s="64">
        <v>24.800330000000002</v>
      </c>
      <c r="G3564" s="64">
        <v>0</v>
      </c>
    </row>
    <row r="3565" spans="1:7" s="60" customFormat="1" ht="16.5" hidden="1" customHeight="1" x14ac:dyDescent="0.25">
      <c r="A3565" s="49" t="str">
        <f t="shared" si="111"/>
        <v>A</v>
      </c>
      <c r="B3565" s="61" t="s">
        <v>315</v>
      </c>
      <c r="C3565" s="61" t="s">
        <v>35</v>
      </c>
      <c r="D3565" s="62">
        <f t="shared" si="110"/>
        <v>6.5238999999999994</v>
      </c>
      <c r="E3565" s="62"/>
      <c r="F3565" s="62">
        <v>6.5238999999999994</v>
      </c>
      <c r="G3565" s="62">
        <v>0</v>
      </c>
    </row>
    <row r="3566" spans="1:7" ht="15.75" thickBot="1" x14ac:dyDescent="0.3">
      <c r="A3566" s="49" t="str">
        <f t="shared" si="111"/>
        <v>A</v>
      </c>
      <c r="B3566" s="50" t="s">
        <v>1740</v>
      </c>
      <c r="C3566" s="51" t="s">
        <v>1741</v>
      </c>
      <c r="D3566" s="52">
        <f t="shared" si="110"/>
        <v>12920.874510000001</v>
      </c>
      <c r="E3566" s="52"/>
      <c r="F3566" s="52">
        <v>12872.187100000001</v>
      </c>
      <c r="G3566" s="52">
        <v>48.687409999999993</v>
      </c>
    </row>
    <row r="3567" spans="1:7" ht="16.5" customHeight="1" thickTop="1" x14ac:dyDescent="0.25">
      <c r="A3567" s="49" t="str">
        <f t="shared" si="111"/>
        <v>A</v>
      </c>
      <c r="B3567" s="53" t="s">
        <v>315</v>
      </c>
      <c r="C3567" s="53" t="s">
        <v>18</v>
      </c>
      <c r="D3567" s="54">
        <f t="shared" si="110"/>
        <v>12892.795419999999</v>
      </c>
      <c r="E3567" s="54"/>
      <c r="F3567" s="54">
        <v>12860.140449999999</v>
      </c>
      <c r="G3567" s="54">
        <v>32.654969999999999</v>
      </c>
    </row>
    <row r="3568" spans="1:7" ht="16.5" customHeight="1" x14ac:dyDescent="0.25">
      <c r="A3568" s="49" t="str">
        <f t="shared" si="111"/>
        <v>A</v>
      </c>
      <c r="B3568" s="55" t="s">
        <v>315</v>
      </c>
      <c r="C3568" s="55" t="s">
        <v>19</v>
      </c>
      <c r="D3568" s="56">
        <f t="shared" si="110"/>
        <v>984.65604000000008</v>
      </c>
      <c r="E3568" s="56"/>
      <c r="F3568" s="56">
        <v>984.65604000000008</v>
      </c>
      <c r="G3568" s="56">
        <v>0</v>
      </c>
    </row>
    <row r="3569" spans="1:7" ht="16.5" customHeight="1" x14ac:dyDescent="0.25">
      <c r="A3569" s="49" t="str">
        <f t="shared" si="111"/>
        <v>A</v>
      </c>
      <c r="B3569" s="55" t="s">
        <v>315</v>
      </c>
      <c r="C3569" s="55" t="s">
        <v>20</v>
      </c>
      <c r="D3569" s="56">
        <f t="shared" si="110"/>
        <v>11215.53068</v>
      </c>
      <c r="E3569" s="56"/>
      <c r="F3569" s="56">
        <v>11185.83275</v>
      </c>
      <c r="G3569" s="56">
        <v>29.697929999999999</v>
      </c>
    </row>
    <row r="3570" spans="1:7" ht="16.5" customHeight="1" x14ac:dyDescent="0.25">
      <c r="A3570" s="49" t="str">
        <f t="shared" si="111"/>
        <v>A</v>
      </c>
      <c r="B3570" s="55" t="s">
        <v>315</v>
      </c>
      <c r="C3570" s="55" t="s">
        <v>33</v>
      </c>
      <c r="D3570" s="56">
        <f t="shared" si="110"/>
        <v>365.19584999999995</v>
      </c>
      <c r="E3570" s="56"/>
      <c r="F3570" s="56">
        <v>365.19584999999995</v>
      </c>
      <c r="G3570" s="56">
        <v>0</v>
      </c>
    </row>
    <row r="3571" spans="1:7" ht="16.5" customHeight="1" x14ac:dyDescent="0.25">
      <c r="A3571" s="49" t="str">
        <f t="shared" si="111"/>
        <v>A</v>
      </c>
      <c r="B3571" s="55" t="s">
        <v>315</v>
      </c>
      <c r="C3571" s="55" t="s">
        <v>34</v>
      </c>
      <c r="D3571" s="56">
        <f t="shared" si="110"/>
        <v>327.41284999999999</v>
      </c>
      <c r="E3571" s="56"/>
      <c r="F3571" s="56">
        <v>324.45580999999999</v>
      </c>
      <c r="G3571" s="56">
        <v>2.9570400000000001</v>
      </c>
    </row>
    <row r="3572" spans="1:7" ht="16.5" customHeight="1" x14ac:dyDescent="0.25">
      <c r="A3572" s="49" t="str">
        <f t="shared" si="111"/>
        <v>A</v>
      </c>
      <c r="B3572" s="53" t="s">
        <v>315</v>
      </c>
      <c r="C3572" s="53" t="s">
        <v>35</v>
      </c>
      <c r="D3572" s="54">
        <f t="shared" si="110"/>
        <v>28.079089999999997</v>
      </c>
      <c r="E3572" s="54"/>
      <c r="F3572" s="54">
        <v>12.04665</v>
      </c>
      <c r="G3572" s="54">
        <v>16.032439999999998</v>
      </c>
    </row>
    <row r="3573" spans="1:7" ht="26.25" thickBot="1" x14ac:dyDescent="0.3">
      <c r="A3573" s="49" t="str">
        <f t="shared" si="111"/>
        <v>A</v>
      </c>
      <c r="B3573" s="50" t="s">
        <v>1742</v>
      </c>
      <c r="C3573" s="51" t="s">
        <v>1743</v>
      </c>
      <c r="D3573" s="52">
        <f t="shared" si="110"/>
        <v>1690.3116999999997</v>
      </c>
      <c r="E3573" s="52"/>
      <c r="F3573" s="52">
        <v>1641.6242899999997</v>
      </c>
      <c r="G3573" s="52">
        <v>48.687409999999993</v>
      </c>
    </row>
    <row r="3574" spans="1:7" ht="16.5" customHeight="1" thickTop="1" x14ac:dyDescent="0.25">
      <c r="A3574" s="49" t="str">
        <f t="shared" si="111"/>
        <v>A</v>
      </c>
      <c r="B3574" s="53" t="s">
        <v>315</v>
      </c>
      <c r="C3574" s="53" t="s">
        <v>18</v>
      </c>
      <c r="D3574" s="54">
        <f t="shared" si="110"/>
        <v>1662.23261</v>
      </c>
      <c r="E3574" s="54"/>
      <c r="F3574" s="54">
        <v>1629.57764</v>
      </c>
      <c r="G3574" s="54">
        <v>32.654969999999999</v>
      </c>
    </row>
    <row r="3575" spans="1:7" ht="16.5" customHeight="1" x14ac:dyDescent="0.25">
      <c r="A3575" s="49" t="str">
        <f t="shared" si="111"/>
        <v>A</v>
      </c>
      <c r="B3575" s="55" t="s">
        <v>315</v>
      </c>
      <c r="C3575" s="55" t="s">
        <v>19</v>
      </c>
      <c r="D3575" s="56">
        <f t="shared" si="110"/>
        <v>984.65604000000008</v>
      </c>
      <c r="E3575" s="56"/>
      <c r="F3575" s="56">
        <v>984.65604000000008</v>
      </c>
      <c r="G3575" s="56">
        <v>0</v>
      </c>
    </row>
    <row r="3576" spans="1:7" ht="16.5" customHeight="1" x14ac:dyDescent="0.25">
      <c r="A3576" s="49" t="str">
        <f t="shared" si="111"/>
        <v>A</v>
      </c>
      <c r="B3576" s="55" t="s">
        <v>315</v>
      </c>
      <c r="C3576" s="55" t="s">
        <v>20</v>
      </c>
      <c r="D3576" s="56">
        <f t="shared" si="110"/>
        <v>631.45248000000004</v>
      </c>
      <c r="E3576" s="56"/>
      <c r="F3576" s="56">
        <v>601.75454999999999</v>
      </c>
      <c r="G3576" s="56">
        <v>29.697929999999999</v>
      </c>
    </row>
    <row r="3577" spans="1:7" ht="16.5" customHeight="1" x14ac:dyDescent="0.25">
      <c r="A3577" s="49" t="str">
        <f t="shared" si="111"/>
        <v>A</v>
      </c>
      <c r="B3577" s="55" t="s">
        <v>315</v>
      </c>
      <c r="C3577" s="55" t="s">
        <v>33</v>
      </c>
      <c r="D3577" s="56">
        <f t="shared" si="110"/>
        <v>39.498690000000003</v>
      </c>
      <c r="E3577" s="56"/>
      <c r="F3577" s="56">
        <v>39.498690000000003</v>
      </c>
      <c r="G3577" s="56">
        <v>0</v>
      </c>
    </row>
    <row r="3578" spans="1:7" ht="16.5" customHeight="1" x14ac:dyDescent="0.25">
      <c r="A3578" s="49" t="str">
        <f t="shared" si="111"/>
        <v>A</v>
      </c>
      <c r="B3578" s="55" t="s">
        <v>315</v>
      </c>
      <c r="C3578" s="55" t="s">
        <v>34</v>
      </c>
      <c r="D3578" s="56">
        <f t="shared" si="110"/>
        <v>6.6254</v>
      </c>
      <c r="E3578" s="56"/>
      <c r="F3578" s="56">
        <v>3.6683599999999998</v>
      </c>
      <c r="G3578" s="56">
        <v>2.9570400000000001</v>
      </c>
    </row>
    <row r="3579" spans="1:7" ht="16.5" customHeight="1" x14ac:dyDescent="0.25">
      <c r="A3579" s="49" t="str">
        <f t="shared" si="111"/>
        <v>A</v>
      </c>
      <c r="B3579" s="53" t="s">
        <v>315</v>
      </c>
      <c r="C3579" s="53" t="s">
        <v>35</v>
      </c>
      <c r="D3579" s="54">
        <f t="shared" si="110"/>
        <v>28.079089999999997</v>
      </c>
      <c r="E3579" s="54"/>
      <c r="F3579" s="54">
        <v>12.04665</v>
      </c>
      <c r="G3579" s="54">
        <v>16.032439999999998</v>
      </c>
    </row>
    <row r="3580" spans="1:7" ht="15.75" thickBot="1" x14ac:dyDescent="0.3">
      <c r="A3580" s="49" t="str">
        <f t="shared" si="111"/>
        <v>A</v>
      </c>
      <c r="B3580" s="50" t="s">
        <v>1744</v>
      </c>
      <c r="C3580" s="51" t="s">
        <v>1741</v>
      </c>
      <c r="D3580" s="52">
        <f t="shared" si="110"/>
        <v>11230.562810000001</v>
      </c>
      <c r="E3580" s="52"/>
      <c r="F3580" s="52">
        <v>11230.562810000001</v>
      </c>
      <c r="G3580" s="52">
        <v>0</v>
      </c>
    </row>
    <row r="3581" spans="1:7" ht="16.5" customHeight="1" thickTop="1" x14ac:dyDescent="0.25">
      <c r="A3581" s="49" t="str">
        <f t="shared" si="111"/>
        <v>A</v>
      </c>
      <c r="B3581" s="53" t="s">
        <v>315</v>
      </c>
      <c r="C3581" s="53" t="s">
        <v>18</v>
      </c>
      <c r="D3581" s="54">
        <f t="shared" si="110"/>
        <v>11230.562810000001</v>
      </c>
      <c r="E3581" s="54"/>
      <c r="F3581" s="54">
        <v>11230.562810000001</v>
      </c>
      <c r="G3581" s="54">
        <v>0</v>
      </c>
    </row>
    <row r="3582" spans="1:7" ht="16.5" customHeight="1" x14ac:dyDescent="0.25">
      <c r="A3582" s="49" t="str">
        <f t="shared" si="111"/>
        <v>A</v>
      </c>
      <c r="B3582" s="55" t="s">
        <v>315</v>
      </c>
      <c r="C3582" s="55" t="s">
        <v>20</v>
      </c>
      <c r="D3582" s="56">
        <f t="shared" si="110"/>
        <v>10584.0782</v>
      </c>
      <c r="E3582" s="56"/>
      <c r="F3582" s="56">
        <v>10584.0782</v>
      </c>
      <c r="G3582" s="56">
        <v>0</v>
      </c>
    </row>
    <row r="3583" spans="1:7" ht="16.5" customHeight="1" x14ac:dyDescent="0.25">
      <c r="A3583" s="49" t="str">
        <f t="shared" si="111"/>
        <v>A</v>
      </c>
      <c r="B3583" s="55" t="s">
        <v>315</v>
      </c>
      <c r="C3583" s="55" t="s">
        <v>33</v>
      </c>
      <c r="D3583" s="56">
        <f t="shared" si="110"/>
        <v>325.69716</v>
      </c>
      <c r="E3583" s="56"/>
      <c r="F3583" s="56">
        <v>325.69716</v>
      </c>
      <c r="G3583" s="56">
        <v>0</v>
      </c>
    </row>
    <row r="3584" spans="1:7" ht="16.5" customHeight="1" x14ac:dyDescent="0.25">
      <c r="A3584" s="49" t="str">
        <f t="shared" si="111"/>
        <v>A</v>
      </c>
      <c r="B3584" s="55" t="s">
        <v>315</v>
      </c>
      <c r="C3584" s="55" t="s">
        <v>34</v>
      </c>
      <c r="D3584" s="56">
        <f t="shared" si="110"/>
        <v>320.78744999999998</v>
      </c>
      <c r="E3584" s="56"/>
      <c r="F3584" s="56">
        <v>320.78744999999998</v>
      </c>
      <c r="G3584" s="56">
        <v>0</v>
      </c>
    </row>
    <row r="3585" spans="1:7" ht="15.75" thickBot="1" x14ac:dyDescent="0.3">
      <c r="A3585" s="49" t="str">
        <f t="shared" si="111"/>
        <v>A</v>
      </c>
      <c r="B3585" s="50" t="s">
        <v>1745</v>
      </c>
      <c r="C3585" s="51" t="s">
        <v>1746</v>
      </c>
      <c r="D3585" s="52">
        <f t="shared" si="110"/>
        <v>416.95027000000005</v>
      </c>
      <c r="E3585" s="52"/>
      <c r="F3585" s="52">
        <v>416.95027000000005</v>
      </c>
      <c r="G3585" s="52">
        <v>0</v>
      </c>
    </row>
    <row r="3586" spans="1:7" ht="16.5" customHeight="1" thickTop="1" x14ac:dyDescent="0.25">
      <c r="A3586" s="49" t="str">
        <f t="shared" si="111"/>
        <v>A</v>
      </c>
      <c r="B3586" s="53" t="s">
        <v>315</v>
      </c>
      <c r="C3586" s="53" t="s">
        <v>18</v>
      </c>
      <c r="D3586" s="54">
        <f t="shared" si="110"/>
        <v>416.95027000000005</v>
      </c>
      <c r="E3586" s="54"/>
      <c r="F3586" s="54">
        <v>416.95027000000005</v>
      </c>
      <c r="G3586" s="54">
        <v>0</v>
      </c>
    </row>
    <row r="3587" spans="1:7" ht="16.5" customHeight="1" x14ac:dyDescent="0.25">
      <c r="A3587" s="49" t="str">
        <f t="shared" si="111"/>
        <v>A</v>
      </c>
      <c r="B3587" s="55" t="s">
        <v>315</v>
      </c>
      <c r="C3587" s="55" t="s">
        <v>20</v>
      </c>
      <c r="D3587" s="56">
        <f t="shared" ref="D3587:D3650" si="112">-E3587+F3587+G3587</f>
        <v>357.06643999999994</v>
      </c>
      <c r="E3587" s="56"/>
      <c r="F3587" s="56">
        <v>357.06643999999994</v>
      </c>
      <c r="G3587" s="56">
        <v>0</v>
      </c>
    </row>
    <row r="3588" spans="1:7" ht="16.5" customHeight="1" x14ac:dyDescent="0.25">
      <c r="A3588" s="49" t="str">
        <f t="shared" ref="A3588:A3651" si="113">IF(OR(D3588&lt;&gt;0,),"A","B")</f>
        <v>A</v>
      </c>
      <c r="B3588" s="55" t="s">
        <v>315</v>
      </c>
      <c r="C3588" s="55" t="s">
        <v>3</v>
      </c>
      <c r="D3588" s="56">
        <f t="shared" si="112"/>
        <v>0.61987999999999999</v>
      </c>
      <c r="E3588" s="56"/>
      <c r="F3588" s="56">
        <v>0.61987999999999999</v>
      </c>
      <c r="G3588" s="56">
        <v>0</v>
      </c>
    </row>
    <row r="3589" spans="1:7" ht="16.5" customHeight="1" x14ac:dyDescent="0.25">
      <c r="A3589" s="49" t="str">
        <f t="shared" si="113"/>
        <v>A</v>
      </c>
      <c r="B3589" s="55" t="s">
        <v>315</v>
      </c>
      <c r="C3589" s="55" t="s">
        <v>34</v>
      </c>
      <c r="D3589" s="56">
        <f t="shared" si="112"/>
        <v>59.263949999999994</v>
      </c>
      <c r="E3589" s="56"/>
      <c r="F3589" s="56">
        <v>59.263949999999994</v>
      </c>
      <c r="G3589" s="56">
        <v>0</v>
      </c>
    </row>
    <row r="3590" spans="1:7" s="60" customFormat="1" ht="26.25" hidden="1" thickBot="1" x14ac:dyDescent="0.3">
      <c r="A3590" s="49" t="str">
        <f t="shared" si="113"/>
        <v>A</v>
      </c>
      <c r="B3590" s="57" t="s">
        <v>1747</v>
      </c>
      <c r="C3590" s="58" t="s">
        <v>1748</v>
      </c>
      <c r="D3590" s="59">
        <f t="shared" si="112"/>
        <v>3.375</v>
      </c>
      <c r="E3590" s="59"/>
      <c r="F3590" s="59">
        <v>3.375</v>
      </c>
      <c r="G3590" s="59">
        <v>0</v>
      </c>
    </row>
    <row r="3591" spans="1:7" s="60" customFormat="1" ht="16.5" hidden="1" customHeight="1" thickTop="1" x14ac:dyDescent="0.25">
      <c r="A3591" s="49" t="str">
        <f t="shared" si="113"/>
        <v>A</v>
      </c>
      <c r="B3591" s="61" t="s">
        <v>315</v>
      </c>
      <c r="C3591" s="61" t="s">
        <v>18</v>
      </c>
      <c r="D3591" s="62">
        <f t="shared" si="112"/>
        <v>3.375</v>
      </c>
      <c r="E3591" s="62"/>
      <c r="F3591" s="62">
        <v>3.375</v>
      </c>
      <c r="G3591" s="62">
        <v>0</v>
      </c>
    </row>
    <row r="3592" spans="1:7" s="60" customFormat="1" ht="16.5" hidden="1" customHeight="1" x14ac:dyDescent="0.25">
      <c r="A3592" s="49" t="str">
        <f t="shared" si="113"/>
        <v>A</v>
      </c>
      <c r="B3592" s="63" t="s">
        <v>315</v>
      </c>
      <c r="C3592" s="63" t="s">
        <v>34</v>
      </c>
      <c r="D3592" s="64">
        <f t="shared" si="112"/>
        <v>3.375</v>
      </c>
      <c r="E3592" s="64"/>
      <c r="F3592" s="64">
        <v>3.375</v>
      </c>
      <c r="G3592" s="64">
        <v>0</v>
      </c>
    </row>
    <row r="3593" spans="1:7" s="60" customFormat="1" ht="26.25" hidden="1" thickBot="1" x14ac:dyDescent="0.3">
      <c r="A3593" s="49" t="str">
        <f t="shared" si="113"/>
        <v>A</v>
      </c>
      <c r="B3593" s="57" t="s">
        <v>1749</v>
      </c>
      <c r="C3593" s="58" t="s">
        <v>1750</v>
      </c>
      <c r="D3593" s="59">
        <f t="shared" si="112"/>
        <v>172.75658999999996</v>
      </c>
      <c r="E3593" s="59"/>
      <c r="F3593" s="59">
        <v>172.75658999999996</v>
      </c>
      <c r="G3593" s="59">
        <v>0</v>
      </c>
    </row>
    <row r="3594" spans="1:7" s="60" customFormat="1" ht="16.5" hidden="1" customHeight="1" thickTop="1" x14ac:dyDescent="0.25">
      <c r="A3594" s="49" t="str">
        <f t="shared" si="113"/>
        <v>A</v>
      </c>
      <c r="B3594" s="61" t="s">
        <v>315</v>
      </c>
      <c r="C3594" s="61" t="s">
        <v>18</v>
      </c>
      <c r="D3594" s="62">
        <f t="shared" si="112"/>
        <v>172.75658999999996</v>
      </c>
      <c r="E3594" s="62"/>
      <c r="F3594" s="62">
        <v>172.75658999999996</v>
      </c>
      <c r="G3594" s="62">
        <v>0</v>
      </c>
    </row>
    <row r="3595" spans="1:7" s="60" customFormat="1" ht="16.5" hidden="1" customHeight="1" x14ac:dyDescent="0.25">
      <c r="A3595" s="49" t="str">
        <f t="shared" si="113"/>
        <v>A</v>
      </c>
      <c r="B3595" s="63" t="s">
        <v>315</v>
      </c>
      <c r="C3595" s="63" t="s">
        <v>20</v>
      </c>
      <c r="D3595" s="64">
        <f t="shared" si="112"/>
        <v>135.81158999999997</v>
      </c>
      <c r="E3595" s="64"/>
      <c r="F3595" s="64">
        <v>135.81158999999997</v>
      </c>
      <c r="G3595" s="64">
        <v>0</v>
      </c>
    </row>
    <row r="3596" spans="1:7" s="60" customFormat="1" ht="16.5" hidden="1" customHeight="1" x14ac:dyDescent="0.25">
      <c r="A3596" s="49" t="str">
        <f t="shared" si="113"/>
        <v>A</v>
      </c>
      <c r="B3596" s="63" t="s">
        <v>315</v>
      </c>
      <c r="C3596" s="63" t="s">
        <v>34</v>
      </c>
      <c r="D3596" s="64">
        <f t="shared" si="112"/>
        <v>36.945</v>
      </c>
      <c r="E3596" s="64"/>
      <c r="F3596" s="64">
        <v>36.945</v>
      </c>
      <c r="G3596" s="64">
        <v>0</v>
      </c>
    </row>
    <row r="3597" spans="1:7" s="60" customFormat="1" ht="26.25" hidden="1" thickBot="1" x14ac:dyDescent="0.3">
      <c r="A3597" s="49" t="str">
        <f t="shared" si="113"/>
        <v>A</v>
      </c>
      <c r="B3597" s="57" t="s">
        <v>1751</v>
      </c>
      <c r="C3597" s="58" t="s">
        <v>1752</v>
      </c>
      <c r="D3597" s="59">
        <f t="shared" si="112"/>
        <v>139.32</v>
      </c>
      <c r="E3597" s="59"/>
      <c r="F3597" s="59">
        <v>139.32</v>
      </c>
      <c r="G3597" s="59">
        <v>0</v>
      </c>
    </row>
    <row r="3598" spans="1:7" s="60" customFormat="1" ht="16.5" hidden="1" customHeight="1" thickTop="1" x14ac:dyDescent="0.25">
      <c r="A3598" s="49" t="str">
        <f t="shared" si="113"/>
        <v>A</v>
      </c>
      <c r="B3598" s="61" t="s">
        <v>315</v>
      </c>
      <c r="C3598" s="61" t="s">
        <v>18</v>
      </c>
      <c r="D3598" s="62">
        <f t="shared" si="112"/>
        <v>139.32</v>
      </c>
      <c r="E3598" s="62"/>
      <c r="F3598" s="62">
        <v>139.32</v>
      </c>
      <c r="G3598" s="62">
        <v>0</v>
      </c>
    </row>
    <row r="3599" spans="1:7" s="60" customFormat="1" ht="16.5" hidden="1" customHeight="1" x14ac:dyDescent="0.25">
      <c r="A3599" s="49" t="str">
        <f t="shared" si="113"/>
        <v>A</v>
      </c>
      <c r="B3599" s="63" t="s">
        <v>315</v>
      </c>
      <c r="C3599" s="63" t="s">
        <v>20</v>
      </c>
      <c r="D3599" s="64">
        <f t="shared" si="112"/>
        <v>139.32</v>
      </c>
      <c r="E3599" s="64"/>
      <c r="F3599" s="64">
        <v>139.32</v>
      </c>
      <c r="G3599" s="64">
        <v>0</v>
      </c>
    </row>
    <row r="3600" spans="1:7" s="60" customFormat="1" ht="26.25" hidden="1" thickBot="1" x14ac:dyDescent="0.3">
      <c r="A3600" s="49" t="str">
        <f t="shared" si="113"/>
        <v>A</v>
      </c>
      <c r="B3600" s="57" t="s">
        <v>1753</v>
      </c>
      <c r="C3600" s="58" t="s">
        <v>1754</v>
      </c>
      <c r="D3600" s="59">
        <f t="shared" si="112"/>
        <v>101.49867999999999</v>
      </c>
      <c r="E3600" s="59"/>
      <c r="F3600" s="59">
        <v>101.49867999999999</v>
      </c>
      <c r="G3600" s="59">
        <v>0</v>
      </c>
    </row>
    <row r="3601" spans="1:7" s="60" customFormat="1" ht="16.5" hidden="1" customHeight="1" thickTop="1" x14ac:dyDescent="0.25">
      <c r="A3601" s="49" t="str">
        <f t="shared" si="113"/>
        <v>A</v>
      </c>
      <c r="B3601" s="61" t="s">
        <v>315</v>
      </c>
      <c r="C3601" s="61" t="s">
        <v>18</v>
      </c>
      <c r="D3601" s="62">
        <f t="shared" si="112"/>
        <v>101.49867999999999</v>
      </c>
      <c r="E3601" s="62"/>
      <c r="F3601" s="62">
        <v>101.49867999999999</v>
      </c>
      <c r="G3601" s="62">
        <v>0</v>
      </c>
    </row>
    <row r="3602" spans="1:7" s="60" customFormat="1" ht="16.5" hidden="1" customHeight="1" x14ac:dyDescent="0.25">
      <c r="A3602" s="49" t="str">
        <f t="shared" si="113"/>
        <v>A</v>
      </c>
      <c r="B3602" s="63" t="s">
        <v>315</v>
      </c>
      <c r="C3602" s="63" t="s">
        <v>20</v>
      </c>
      <c r="D3602" s="64">
        <f t="shared" si="112"/>
        <v>81.934850000000012</v>
      </c>
      <c r="E3602" s="64"/>
      <c r="F3602" s="64">
        <v>81.934850000000012</v>
      </c>
      <c r="G3602" s="64">
        <v>0</v>
      </c>
    </row>
    <row r="3603" spans="1:7" s="60" customFormat="1" ht="16.5" hidden="1" customHeight="1" x14ac:dyDescent="0.25">
      <c r="A3603" s="49" t="str">
        <f t="shared" si="113"/>
        <v>A</v>
      </c>
      <c r="B3603" s="63" t="s">
        <v>315</v>
      </c>
      <c r="C3603" s="63" t="s">
        <v>3</v>
      </c>
      <c r="D3603" s="64">
        <f t="shared" si="112"/>
        <v>0.61987999999999999</v>
      </c>
      <c r="E3603" s="64"/>
      <c r="F3603" s="64">
        <v>0.61987999999999999</v>
      </c>
      <c r="G3603" s="64">
        <v>0</v>
      </c>
    </row>
    <row r="3604" spans="1:7" s="60" customFormat="1" ht="16.5" hidden="1" customHeight="1" x14ac:dyDescent="0.25">
      <c r="A3604" s="49" t="str">
        <f t="shared" si="113"/>
        <v>A</v>
      </c>
      <c r="B3604" s="63" t="s">
        <v>315</v>
      </c>
      <c r="C3604" s="63" t="s">
        <v>34</v>
      </c>
      <c r="D3604" s="64">
        <f t="shared" si="112"/>
        <v>18.943950000000001</v>
      </c>
      <c r="E3604" s="64"/>
      <c r="F3604" s="64">
        <v>18.943950000000001</v>
      </c>
      <c r="G3604" s="64">
        <v>0</v>
      </c>
    </row>
    <row r="3605" spans="1:7" ht="26.25" thickBot="1" x14ac:dyDescent="0.3">
      <c r="A3605" s="49" t="str">
        <f t="shared" si="113"/>
        <v>A</v>
      </c>
      <c r="B3605" s="50" t="s">
        <v>1755</v>
      </c>
      <c r="C3605" s="51" t="s">
        <v>1756</v>
      </c>
      <c r="D3605" s="52">
        <f t="shared" si="112"/>
        <v>149.23667</v>
      </c>
      <c r="E3605" s="52"/>
      <c r="F3605" s="52">
        <v>149.23667</v>
      </c>
      <c r="G3605" s="52">
        <v>0</v>
      </c>
    </row>
    <row r="3606" spans="1:7" ht="16.5" customHeight="1" thickTop="1" x14ac:dyDescent="0.25">
      <c r="A3606" s="49" t="str">
        <f t="shared" si="113"/>
        <v>A</v>
      </c>
      <c r="B3606" s="53" t="s">
        <v>315</v>
      </c>
      <c r="C3606" s="53" t="s">
        <v>18</v>
      </c>
      <c r="D3606" s="54">
        <f t="shared" si="112"/>
        <v>149.23667</v>
      </c>
      <c r="E3606" s="54"/>
      <c r="F3606" s="54">
        <v>149.23667</v>
      </c>
      <c r="G3606" s="54">
        <v>0</v>
      </c>
    </row>
    <row r="3607" spans="1:7" ht="16.5" customHeight="1" x14ac:dyDescent="0.25">
      <c r="A3607" s="49" t="str">
        <f t="shared" si="113"/>
        <v>A</v>
      </c>
      <c r="B3607" s="55" t="s">
        <v>315</v>
      </c>
      <c r="C3607" s="55" t="s">
        <v>20</v>
      </c>
      <c r="D3607" s="56">
        <f t="shared" si="112"/>
        <v>7.2</v>
      </c>
      <c r="E3607" s="56"/>
      <c r="F3607" s="56">
        <v>7.2</v>
      </c>
      <c r="G3607" s="56">
        <v>0</v>
      </c>
    </row>
    <row r="3608" spans="1:7" ht="16.5" customHeight="1" x14ac:dyDescent="0.25">
      <c r="A3608" s="49" t="str">
        <f t="shared" si="113"/>
        <v>A</v>
      </c>
      <c r="B3608" s="55" t="s">
        <v>315</v>
      </c>
      <c r="C3608" s="55" t="s">
        <v>32</v>
      </c>
      <c r="D3608" s="56">
        <f t="shared" si="112"/>
        <v>142.03667000000002</v>
      </c>
      <c r="E3608" s="56"/>
      <c r="F3608" s="56">
        <v>142.03667000000002</v>
      </c>
      <c r="G3608" s="56">
        <v>0</v>
      </c>
    </row>
    <row r="3609" spans="1:7" s="60" customFormat="1" ht="26.25" hidden="1" thickBot="1" x14ac:dyDescent="0.3">
      <c r="A3609" s="49" t="str">
        <f t="shared" si="113"/>
        <v>A</v>
      </c>
      <c r="B3609" s="57" t="s">
        <v>1757</v>
      </c>
      <c r="C3609" s="58" t="s">
        <v>1758</v>
      </c>
      <c r="D3609" s="59">
        <f t="shared" si="112"/>
        <v>142.03667000000002</v>
      </c>
      <c r="E3609" s="59"/>
      <c r="F3609" s="59">
        <v>142.03667000000002</v>
      </c>
      <c r="G3609" s="59">
        <v>0</v>
      </c>
    </row>
    <row r="3610" spans="1:7" s="60" customFormat="1" ht="16.5" hidden="1" customHeight="1" thickTop="1" x14ac:dyDescent="0.25">
      <c r="A3610" s="49" t="str">
        <f t="shared" si="113"/>
        <v>A</v>
      </c>
      <c r="B3610" s="61" t="s">
        <v>315</v>
      </c>
      <c r="C3610" s="61" t="s">
        <v>18</v>
      </c>
      <c r="D3610" s="62">
        <f t="shared" si="112"/>
        <v>142.03667000000002</v>
      </c>
      <c r="E3610" s="62"/>
      <c r="F3610" s="62">
        <v>142.03667000000002</v>
      </c>
      <c r="G3610" s="62">
        <v>0</v>
      </c>
    </row>
    <row r="3611" spans="1:7" s="60" customFormat="1" ht="16.5" hidden="1" customHeight="1" x14ac:dyDescent="0.25">
      <c r="A3611" s="49" t="str">
        <f t="shared" si="113"/>
        <v>A</v>
      </c>
      <c r="B3611" s="63" t="s">
        <v>315</v>
      </c>
      <c r="C3611" s="63" t="s">
        <v>32</v>
      </c>
      <c r="D3611" s="64">
        <f t="shared" si="112"/>
        <v>142.03667000000002</v>
      </c>
      <c r="E3611" s="64"/>
      <c r="F3611" s="64">
        <v>142.03667000000002</v>
      </c>
      <c r="G3611" s="64">
        <v>0</v>
      </c>
    </row>
    <row r="3612" spans="1:7" s="60" customFormat="1" ht="39" hidden="1" thickBot="1" x14ac:dyDescent="0.3">
      <c r="A3612" s="49" t="str">
        <f t="shared" si="113"/>
        <v>A</v>
      </c>
      <c r="B3612" s="57" t="s">
        <v>1759</v>
      </c>
      <c r="C3612" s="58" t="s">
        <v>1760</v>
      </c>
      <c r="D3612" s="59">
        <f t="shared" si="112"/>
        <v>7.2</v>
      </c>
      <c r="E3612" s="59"/>
      <c r="F3612" s="59">
        <v>7.2</v>
      </c>
      <c r="G3612" s="59">
        <v>0</v>
      </c>
    </row>
    <row r="3613" spans="1:7" s="60" customFormat="1" ht="16.5" hidden="1" customHeight="1" thickTop="1" x14ac:dyDescent="0.25">
      <c r="A3613" s="49" t="str">
        <f t="shared" si="113"/>
        <v>A</v>
      </c>
      <c r="B3613" s="61" t="s">
        <v>315</v>
      </c>
      <c r="C3613" s="61" t="s">
        <v>18</v>
      </c>
      <c r="D3613" s="62">
        <f t="shared" si="112"/>
        <v>7.2</v>
      </c>
      <c r="E3613" s="62"/>
      <c r="F3613" s="62">
        <v>7.2</v>
      </c>
      <c r="G3613" s="62">
        <v>0</v>
      </c>
    </row>
    <row r="3614" spans="1:7" s="60" customFormat="1" ht="16.5" hidden="1" customHeight="1" x14ac:dyDescent="0.25">
      <c r="A3614" s="49" t="str">
        <f t="shared" si="113"/>
        <v>A</v>
      </c>
      <c r="B3614" s="63" t="s">
        <v>315</v>
      </c>
      <c r="C3614" s="63" t="s">
        <v>20</v>
      </c>
      <c r="D3614" s="64">
        <f t="shared" si="112"/>
        <v>7.2</v>
      </c>
      <c r="E3614" s="64"/>
      <c r="F3614" s="64">
        <v>7.2</v>
      </c>
      <c r="G3614" s="64">
        <v>0</v>
      </c>
    </row>
    <row r="3615" spans="1:7" ht="15.75" thickBot="1" x14ac:dyDescent="0.3">
      <c r="A3615" s="49" t="str">
        <f t="shared" si="113"/>
        <v>A</v>
      </c>
      <c r="B3615" s="50" t="s">
        <v>1761</v>
      </c>
      <c r="C3615" s="51" t="s">
        <v>1762</v>
      </c>
      <c r="D3615" s="52">
        <f t="shared" si="112"/>
        <v>25412.523639999999</v>
      </c>
      <c r="E3615" s="52"/>
      <c r="F3615" s="52">
        <v>25412.523639999999</v>
      </c>
      <c r="G3615" s="52">
        <v>0</v>
      </c>
    </row>
    <row r="3616" spans="1:7" ht="16.5" customHeight="1" thickTop="1" x14ac:dyDescent="0.25">
      <c r="A3616" s="49" t="str">
        <f t="shared" si="113"/>
        <v>A</v>
      </c>
      <c r="B3616" s="53" t="s">
        <v>315</v>
      </c>
      <c r="C3616" s="53" t="s">
        <v>18</v>
      </c>
      <c r="D3616" s="54">
        <f t="shared" si="112"/>
        <v>25106.523639999999</v>
      </c>
      <c r="E3616" s="54"/>
      <c r="F3616" s="54">
        <v>25106.523639999999</v>
      </c>
      <c r="G3616" s="54">
        <v>0</v>
      </c>
    </row>
    <row r="3617" spans="1:7" ht="16.5" customHeight="1" x14ac:dyDescent="0.25">
      <c r="A3617" s="49" t="str">
        <f t="shared" si="113"/>
        <v>A</v>
      </c>
      <c r="B3617" s="55" t="s">
        <v>315</v>
      </c>
      <c r="C3617" s="55" t="s">
        <v>20</v>
      </c>
      <c r="D3617" s="56">
        <f t="shared" si="112"/>
        <v>25106.523639999999</v>
      </c>
      <c r="E3617" s="56"/>
      <c r="F3617" s="56">
        <v>25106.523639999999</v>
      </c>
      <c r="G3617" s="56">
        <v>0</v>
      </c>
    </row>
    <row r="3618" spans="1:7" ht="16.5" customHeight="1" x14ac:dyDescent="0.25">
      <c r="A3618" s="49" t="str">
        <f t="shared" si="113"/>
        <v>A</v>
      </c>
      <c r="B3618" s="53" t="s">
        <v>315</v>
      </c>
      <c r="C3618" s="53" t="s">
        <v>35</v>
      </c>
      <c r="D3618" s="54">
        <f t="shared" si="112"/>
        <v>306</v>
      </c>
      <c r="E3618" s="54"/>
      <c r="F3618" s="54">
        <v>306</v>
      </c>
      <c r="G3618" s="54">
        <v>0</v>
      </c>
    </row>
    <row r="3619" spans="1:7" s="60" customFormat="1" ht="39" hidden="1" thickBot="1" x14ac:dyDescent="0.3">
      <c r="A3619" s="49" t="str">
        <f t="shared" si="113"/>
        <v>A</v>
      </c>
      <c r="B3619" s="57" t="s">
        <v>1763</v>
      </c>
      <c r="C3619" s="58" t="s">
        <v>1764</v>
      </c>
      <c r="D3619" s="59">
        <f t="shared" si="112"/>
        <v>24628.814859999999</v>
      </c>
      <c r="E3619" s="59"/>
      <c r="F3619" s="59">
        <v>24628.814859999999</v>
      </c>
      <c r="G3619" s="59">
        <v>0</v>
      </c>
    </row>
    <row r="3620" spans="1:7" s="60" customFormat="1" ht="16.5" hidden="1" customHeight="1" thickTop="1" x14ac:dyDescent="0.25">
      <c r="A3620" s="49" t="str">
        <f t="shared" si="113"/>
        <v>A</v>
      </c>
      <c r="B3620" s="61" t="s">
        <v>315</v>
      </c>
      <c r="C3620" s="61" t="s">
        <v>18</v>
      </c>
      <c r="D3620" s="62">
        <f t="shared" si="112"/>
        <v>24322.814859999999</v>
      </c>
      <c r="E3620" s="62"/>
      <c r="F3620" s="62">
        <v>24322.814859999999</v>
      </c>
      <c r="G3620" s="62">
        <v>0</v>
      </c>
    </row>
    <row r="3621" spans="1:7" s="60" customFormat="1" ht="16.5" hidden="1" customHeight="1" x14ac:dyDescent="0.25">
      <c r="A3621" s="49" t="str">
        <f t="shared" si="113"/>
        <v>A</v>
      </c>
      <c r="B3621" s="63" t="s">
        <v>315</v>
      </c>
      <c r="C3621" s="63" t="s">
        <v>20</v>
      </c>
      <c r="D3621" s="64">
        <f t="shared" si="112"/>
        <v>24322.814859999999</v>
      </c>
      <c r="E3621" s="64"/>
      <c r="F3621" s="64">
        <v>24322.814859999999</v>
      </c>
      <c r="G3621" s="64">
        <v>0</v>
      </c>
    </row>
    <row r="3622" spans="1:7" s="60" customFormat="1" ht="16.5" hidden="1" customHeight="1" x14ac:dyDescent="0.25">
      <c r="A3622" s="49" t="str">
        <f t="shared" si="113"/>
        <v>A</v>
      </c>
      <c r="B3622" s="61" t="s">
        <v>315</v>
      </c>
      <c r="C3622" s="61" t="s">
        <v>35</v>
      </c>
      <c r="D3622" s="62">
        <f t="shared" si="112"/>
        <v>306</v>
      </c>
      <c r="E3622" s="62"/>
      <c r="F3622" s="62">
        <v>306</v>
      </c>
      <c r="G3622" s="62">
        <v>0</v>
      </c>
    </row>
    <row r="3623" spans="1:7" s="60" customFormat="1" ht="26.25" hidden="1" thickBot="1" x14ac:dyDescent="0.3">
      <c r="A3623" s="49" t="str">
        <f t="shared" si="113"/>
        <v>A</v>
      </c>
      <c r="B3623" s="57" t="s">
        <v>1765</v>
      </c>
      <c r="C3623" s="58" t="s">
        <v>1766</v>
      </c>
      <c r="D3623" s="59">
        <f t="shared" si="112"/>
        <v>783.70878000000005</v>
      </c>
      <c r="E3623" s="59"/>
      <c r="F3623" s="59">
        <v>783.70878000000005</v>
      </c>
      <c r="G3623" s="59">
        <v>0</v>
      </c>
    </row>
    <row r="3624" spans="1:7" s="60" customFormat="1" ht="16.5" hidden="1" customHeight="1" thickTop="1" x14ac:dyDescent="0.25">
      <c r="A3624" s="49" t="str">
        <f t="shared" si="113"/>
        <v>A</v>
      </c>
      <c r="B3624" s="61" t="s">
        <v>315</v>
      </c>
      <c r="C3624" s="61" t="s">
        <v>18</v>
      </c>
      <c r="D3624" s="62">
        <f t="shared" si="112"/>
        <v>783.70878000000005</v>
      </c>
      <c r="E3624" s="62"/>
      <c r="F3624" s="62">
        <v>783.70878000000005</v>
      </c>
      <c r="G3624" s="62">
        <v>0</v>
      </c>
    </row>
    <row r="3625" spans="1:7" s="60" customFormat="1" ht="16.5" hidden="1" customHeight="1" x14ac:dyDescent="0.25">
      <c r="A3625" s="49" t="str">
        <f t="shared" si="113"/>
        <v>A</v>
      </c>
      <c r="B3625" s="63" t="s">
        <v>315</v>
      </c>
      <c r="C3625" s="63" t="s">
        <v>20</v>
      </c>
      <c r="D3625" s="64">
        <f t="shared" si="112"/>
        <v>783.70878000000005</v>
      </c>
      <c r="E3625" s="64"/>
      <c r="F3625" s="64">
        <v>783.70878000000005</v>
      </c>
      <c r="G3625" s="64">
        <v>0</v>
      </c>
    </row>
    <row r="3626" spans="1:7" ht="39" thickBot="1" x14ac:dyDescent="0.3">
      <c r="A3626" s="49" t="str">
        <f t="shared" si="113"/>
        <v>A</v>
      </c>
      <c r="B3626" s="50" t="s">
        <v>1767</v>
      </c>
      <c r="C3626" s="51" t="s">
        <v>1768</v>
      </c>
      <c r="D3626" s="52">
        <f t="shared" si="112"/>
        <v>3045.0749999999998</v>
      </c>
      <c r="E3626" s="52"/>
      <c r="F3626" s="52">
        <v>3045.0749999999998</v>
      </c>
      <c r="G3626" s="52">
        <v>0</v>
      </c>
    </row>
    <row r="3627" spans="1:7" ht="16.5" customHeight="1" thickTop="1" x14ac:dyDescent="0.25">
      <c r="A3627" s="49" t="str">
        <f t="shared" si="113"/>
        <v>A</v>
      </c>
      <c r="B3627" s="53" t="s">
        <v>315</v>
      </c>
      <c r="C3627" s="53" t="s">
        <v>18</v>
      </c>
      <c r="D3627" s="54">
        <f t="shared" si="112"/>
        <v>3045.0749999999998</v>
      </c>
      <c r="E3627" s="54"/>
      <c r="F3627" s="54">
        <v>3045.0749999999998</v>
      </c>
      <c r="G3627" s="54">
        <v>0</v>
      </c>
    </row>
    <row r="3628" spans="1:7" ht="16.5" customHeight="1" x14ac:dyDescent="0.25">
      <c r="A3628" s="49" t="str">
        <f t="shared" si="113"/>
        <v>A</v>
      </c>
      <c r="B3628" s="55" t="s">
        <v>315</v>
      </c>
      <c r="C3628" s="55" t="s">
        <v>33</v>
      </c>
      <c r="D3628" s="56">
        <f t="shared" si="112"/>
        <v>3045.0749999999998</v>
      </c>
      <c r="E3628" s="56"/>
      <c r="F3628" s="56">
        <v>3045.0749999999998</v>
      </c>
      <c r="G3628" s="56">
        <v>0</v>
      </c>
    </row>
    <row r="3629" spans="1:7" ht="26.25" thickBot="1" x14ac:dyDescent="0.3">
      <c r="A3629" s="49" t="str">
        <f t="shared" si="113"/>
        <v>A</v>
      </c>
      <c r="B3629" s="50" t="s">
        <v>1769</v>
      </c>
      <c r="C3629" s="51" t="s">
        <v>1770</v>
      </c>
      <c r="D3629" s="52">
        <f t="shared" si="112"/>
        <v>166.23085</v>
      </c>
      <c r="E3629" s="52"/>
      <c r="F3629" s="52">
        <v>166.23085</v>
      </c>
      <c r="G3629" s="52">
        <v>0</v>
      </c>
    </row>
    <row r="3630" spans="1:7" ht="16.5" customHeight="1" thickTop="1" x14ac:dyDescent="0.25">
      <c r="A3630" s="49" t="str">
        <f t="shared" si="113"/>
        <v>A</v>
      </c>
      <c r="B3630" s="53" t="s">
        <v>315</v>
      </c>
      <c r="C3630" s="53" t="s">
        <v>18</v>
      </c>
      <c r="D3630" s="54">
        <f t="shared" si="112"/>
        <v>166.23085</v>
      </c>
      <c r="E3630" s="54"/>
      <c r="F3630" s="54">
        <v>166.23085</v>
      </c>
      <c r="G3630" s="54">
        <v>0</v>
      </c>
    </row>
    <row r="3631" spans="1:7" ht="16.5" customHeight="1" x14ac:dyDescent="0.25">
      <c r="A3631" s="49" t="str">
        <f t="shared" si="113"/>
        <v>A</v>
      </c>
      <c r="B3631" s="55" t="s">
        <v>315</v>
      </c>
      <c r="C3631" s="55" t="s">
        <v>20</v>
      </c>
      <c r="D3631" s="56">
        <f t="shared" si="112"/>
        <v>64.8</v>
      </c>
      <c r="E3631" s="56"/>
      <c r="F3631" s="56">
        <v>64.8</v>
      </c>
      <c r="G3631" s="56">
        <v>0</v>
      </c>
    </row>
    <row r="3632" spans="1:7" ht="16.5" customHeight="1" x14ac:dyDescent="0.25">
      <c r="A3632" s="49" t="str">
        <f t="shared" si="113"/>
        <v>A</v>
      </c>
      <c r="B3632" s="55" t="s">
        <v>315</v>
      </c>
      <c r="C3632" s="55" t="s">
        <v>32</v>
      </c>
      <c r="D3632" s="56">
        <f t="shared" si="112"/>
        <v>101.43085000000001</v>
      </c>
      <c r="E3632" s="56"/>
      <c r="F3632" s="56">
        <v>101.43085000000001</v>
      </c>
      <c r="G3632" s="56">
        <v>0</v>
      </c>
    </row>
    <row r="3633" spans="1:7" ht="26.25" thickBot="1" x14ac:dyDescent="0.3">
      <c r="A3633" s="49" t="str">
        <f t="shared" si="113"/>
        <v>A</v>
      </c>
      <c r="B3633" s="50" t="s">
        <v>1771</v>
      </c>
      <c r="C3633" s="51" t="s">
        <v>1772</v>
      </c>
      <c r="D3633" s="52">
        <f t="shared" si="112"/>
        <v>235.125</v>
      </c>
      <c r="E3633" s="52"/>
      <c r="F3633" s="52">
        <v>235.125</v>
      </c>
      <c r="G3633" s="52">
        <v>0</v>
      </c>
    </row>
    <row r="3634" spans="1:7" ht="16.5" customHeight="1" thickTop="1" x14ac:dyDescent="0.25">
      <c r="A3634" s="49" t="str">
        <f t="shared" si="113"/>
        <v>A</v>
      </c>
      <c r="B3634" s="53" t="s">
        <v>315</v>
      </c>
      <c r="C3634" s="53" t="s">
        <v>18</v>
      </c>
      <c r="D3634" s="54">
        <f t="shared" si="112"/>
        <v>235.125</v>
      </c>
      <c r="E3634" s="54"/>
      <c r="F3634" s="54">
        <v>235.125</v>
      </c>
      <c r="G3634" s="54">
        <v>0</v>
      </c>
    </row>
    <row r="3635" spans="1:7" ht="16.5" customHeight="1" x14ac:dyDescent="0.25">
      <c r="A3635" s="49" t="str">
        <f t="shared" si="113"/>
        <v>A</v>
      </c>
      <c r="B3635" s="55" t="s">
        <v>315</v>
      </c>
      <c r="C3635" s="55" t="s">
        <v>20</v>
      </c>
      <c r="D3635" s="56">
        <f t="shared" si="112"/>
        <v>235.125</v>
      </c>
      <c r="E3635" s="56"/>
      <c r="F3635" s="56">
        <v>235.125</v>
      </c>
      <c r="G3635" s="56">
        <v>0</v>
      </c>
    </row>
    <row r="3636" spans="1:7" ht="15.75" thickBot="1" x14ac:dyDescent="0.3">
      <c r="A3636" s="49" t="str">
        <f t="shared" si="113"/>
        <v>A</v>
      </c>
      <c r="B3636" s="50" t="s">
        <v>1773</v>
      </c>
      <c r="C3636" s="51" t="s">
        <v>1774</v>
      </c>
      <c r="D3636" s="52">
        <f t="shared" si="112"/>
        <v>10460.94407</v>
      </c>
      <c r="E3636" s="52"/>
      <c r="F3636" s="52">
        <v>10460.94407</v>
      </c>
      <c r="G3636" s="52">
        <v>0</v>
      </c>
    </row>
    <row r="3637" spans="1:7" ht="16.5" customHeight="1" thickTop="1" x14ac:dyDescent="0.25">
      <c r="A3637" s="49" t="str">
        <f t="shared" si="113"/>
        <v>A</v>
      </c>
      <c r="B3637" s="53" t="s">
        <v>315</v>
      </c>
      <c r="C3637" s="53" t="s">
        <v>18</v>
      </c>
      <c r="D3637" s="54">
        <f t="shared" si="112"/>
        <v>10460.94407</v>
      </c>
      <c r="E3637" s="54"/>
      <c r="F3637" s="54">
        <v>10460.94407</v>
      </c>
      <c r="G3637" s="54">
        <v>0</v>
      </c>
    </row>
    <row r="3638" spans="1:7" ht="16.5" customHeight="1" x14ac:dyDescent="0.25">
      <c r="A3638" s="49" t="str">
        <f t="shared" si="113"/>
        <v>A</v>
      </c>
      <c r="B3638" s="55" t="s">
        <v>315</v>
      </c>
      <c r="C3638" s="55" t="s">
        <v>20</v>
      </c>
      <c r="D3638" s="56">
        <f t="shared" si="112"/>
        <v>912.99752999999998</v>
      </c>
      <c r="E3638" s="56"/>
      <c r="F3638" s="56">
        <v>912.99752999999998</v>
      </c>
      <c r="G3638" s="56">
        <v>0</v>
      </c>
    </row>
    <row r="3639" spans="1:7" ht="16.5" customHeight="1" x14ac:dyDescent="0.25">
      <c r="A3639" s="49" t="str">
        <f t="shared" si="113"/>
        <v>A</v>
      </c>
      <c r="B3639" s="55" t="s">
        <v>315</v>
      </c>
      <c r="C3639" s="55" t="s">
        <v>3</v>
      </c>
      <c r="D3639" s="56">
        <f t="shared" si="112"/>
        <v>9547.946539999999</v>
      </c>
      <c r="E3639" s="56"/>
      <c r="F3639" s="56">
        <v>9547.946539999999</v>
      </c>
      <c r="G3639" s="56">
        <v>0</v>
      </c>
    </row>
    <row r="3640" spans="1:7" s="60" customFormat="1" ht="39" hidden="1" thickBot="1" x14ac:dyDescent="0.3">
      <c r="A3640" s="49" t="str">
        <f t="shared" si="113"/>
        <v>A</v>
      </c>
      <c r="B3640" s="57" t="s">
        <v>1775</v>
      </c>
      <c r="C3640" s="58" t="s">
        <v>1776</v>
      </c>
      <c r="D3640" s="59">
        <f t="shared" si="112"/>
        <v>10460.94407</v>
      </c>
      <c r="E3640" s="59"/>
      <c r="F3640" s="59">
        <v>10460.94407</v>
      </c>
      <c r="G3640" s="59">
        <v>0</v>
      </c>
    </row>
    <row r="3641" spans="1:7" s="60" customFormat="1" ht="16.5" hidden="1" customHeight="1" thickTop="1" x14ac:dyDescent="0.25">
      <c r="A3641" s="49" t="str">
        <f t="shared" si="113"/>
        <v>A</v>
      </c>
      <c r="B3641" s="61" t="s">
        <v>315</v>
      </c>
      <c r="C3641" s="61" t="s">
        <v>18</v>
      </c>
      <c r="D3641" s="62">
        <f t="shared" si="112"/>
        <v>10460.94407</v>
      </c>
      <c r="E3641" s="62"/>
      <c r="F3641" s="62">
        <v>10460.94407</v>
      </c>
      <c r="G3641" s="62">
        <v>0</v>
      </c>
    </row>
    <row r="3642" spans="1:7" s="60" customFormat="1" ht="16.5" hidden="1" customHeight="1" x14ac:dyDescent="0.25">
      <c r="A3642" s="49" t="str">
        <f t="shared" si="113"/>
        <v>A</v>
      </c>
      <c r="B3642" s="63" t="s">
        <v>315</v>
      </c>
      <c r="C3642" s="63" t="s">
        <v>20</v>
      </c>
      <c r="D3642" s="64">
        <f t="shared" si="112"/>
        <v>912.99752999999998</v>
      </c>
      <c r="E3642" s="64"/>
      <c r="F3642" s="64">
        <v>912.99752999999998</v>
      </c>
      <c r="G3642" s="64">
        <v>0</v>
      </c>
    </row>
    <row r="3643" spans="1:7" s="60" customFormat="1" ht="16.5" hidden="1" customHeight="1" x14ac:dyDescent="0.25">
      <c r="A3643" s="49" t="str">
        <f t="shared" si="113"/>
        <v>A</v>
      </c>
      <c r="B3643" s="63" t="s">
        <v>315</v>
      </c>
      <c r="C3643" s="63" t="s">
        <v>3</v>
      </c>
      <c r="D3643" s="64">
        <f t="shared" si="112"/>
        <v>9547.946539999999</v>
      </c>
      <c r="E3643" s="64"/>
      <c r="F3643" s="64">
        <v>9547.946539999999</v>
      </c>
      <c r="G3643" s="64">
        <v>0</v>
      </c>
    </row>
    <row r="3644" spans="1:7" ht="15.75" thickBot="1" x14ac:dyDescent="0.3">
      <c r="A3644" s="49" t="str">
        <f t="shared" si="113"/>
        <v>A</v>
      </c>
      <c r="B3644" s="50" t="s">
        <v>1777</v>
      </c>
      <c r="C3644" s="51" t="s">
        <v>1778</v>
      </c>
      <c r="D3644" s="52">
        <f t="shared" si="112"/>
        <v>40510</v>
      </c>
      <c r="E3644" s="52"/>
      <c r="F3644" s="52">
        <v>40510</v>
      </c>
      <c r="G3644" s="52">
        <v>0</v>
      </c>
    </row>
    <row r="3645" spans="1:7" ht="16.5" customHeight="1" thickTop="1" x14ac:dyDescent="0.25">
      <c r="A3645" s="49" t="str">
        <f t="shared" si="113"/>
        <v>A</v>
      </c>
      <c r="B3645" s="53" t="s">
        <v>315</v>
      </c>
      <c r="C3645" s="53" t="s">
        <v>18</v>
      </c>
      <c r="D3645" s="54">
        <f t="shared" si="112"/>
        <v>40510</v>
      </c>
      <c r="E3645" s="54"/>
      <c r="F3645" s="54">
        <v>40510</v>
      </c>
      <c r="G3645" s="54">
        <v>0</v>
      </c>
    </row>
    <row r="3646" spans="1:7" ht="16.5" customHeight="1" x14ac:dyDescent="0.25">
      <c r="A3646" s="49" t="str">
        <f t="shared" si="113"/>
        <v>A</v>
      </c>
      <c r="B3646" s="55" t="s">
        <v>315</v>
      </c>
      <c r="C3646" s="55" t="s">
        <v>34</v>
      </c>
      <c r="D3646" s="56">
        <f t="shared" si="112"/>
        <v>40510</v>
      </c>
      <c r="E3646" s="56"/>
      <c r="F3646" s="56">
        <v>40510</v>
      </c>
      <c r="G3646" s="56">
        <v>0</v>
      </c>
    </row>
    <row r="3647" spans="1:7" ht="15.75" thickBot="1" x14ac:dyDescent="0.3">
      <c r="A3647" s="49" t="str">
        <f t="shared" si="113"/>
        <v>A</v>
      </c>
      <c r="B3647" s="50" t="s">
        <v>1779</v>
      </c>
      <c r="C3647" s="51" t="s">
        <v>1780</v>
      </c>
      <c r="D3647" s="52">
        <f t="shared" si="112"/>
        <v>4956.6767399999999</v>
      </c>
      <c r="E3647" s="52"/>
      <c r="F3647" s="52">
        <v>4956.6767399999999</v>
      </c>
      <c r="G3647" s="52">
        <v>0</v>
      </c>
    </row>
    <row r="3648" spans="1:7" ht="16.5" customHeight="1" thickTop="1" x14ac:dyDescent="0.25">
      <c r="A3648" s="49" t="str">
        <f t="shared" si="113"/>
        <v>A</v>
      </c>
      <c r="B3648" s="53" t="s">
        <v>315</v>
      </c>
      <c r="C3648" s="53" t="s">
        <v>18</v>
      </c>
      <c r="D3648" s="54">
        <f t="shared" si="112"/>
        <v>4956.6767399999999</v>
      </c>
      <c r="E3648" s="54"/>
      <c r="F3648" s="54">
        <v>4956.6767399999999</v>
      </c>
      <c r="G3648" s="54">
        <v>0</v>
      </c>
    </row>
    <row r="3649" spans="1:7" ht="16.5" customHeight="1" x14ac:dyDescent="0.25">
      <c r="A3649" s="49" t="str">
        <f t="shared" si="113"/>
        <v>A</v>
      </c>
      <c r="B3649" s="55" t="s">
        <v>315</v>
      </c>
      <c r="C3649" s="55" t="s">
        <v>20</v>
      </c>
      <c r="D3649" s="56">
        <f t="shared" si="112"/>
        <v>480.75955999999996</v>
      </c>
      <c r="E3649" s="56"/>
      <c r="F3649" s="56">
        <v>480.75955999999996</v>
      </c>
      <c r="G3649" s="56">
        <v>0</v>
      </c>
    </row>
    <row r="3650" spans="1:7" ht="16.5" customHeight="1" x14ac:dyDescent="0.25">
      <c r="A3650" s="49" t="str">
        <f t="shared" si="113"/>
        <v>A</v>
      </c>
      <c r="B3650" s="55" t="s">
        <v>315</v>
      </c>
      <c r="C3650" s="55" t="s">
        <v>32</v>
      </c>
      <c r="D3650" s="56">
        <f t="shared" si="112"/>
        <v>211.62144000000001</v>
      </c>
      <c r="E3650" s="56"/>
      <c r="F3650" s="56">
        <v>211.62144000000001</v>
      </c>
      <c r="G3650" s="56">
        <v>0</v>
      </c>
    </row>
    <row r="3651" spans="1:7" ht="16.5" customHeight="1" x14ac:dyDescent="0.25">
      <c r="A3651" s="49" t="str">
        <f t="shared" si="113"/>
        <v>A</v>
      </c>
      <c r="B3651" s="55" t="s">
        <v>315</v>
      </c>
      <c r="C3651" s="55" t="s">
        <v>34</v>
      </c>
      <c r="D3651" s="56">
        <f t="shared" ref="D3651:D3714" si="114">-E3651+F3651+G3651</f>
        <v>4264.2957400000005</v>
      </c>
      <c r="E3651" s="56"/>
      <c r="F3651" s="56">
        <v>4264.2957400000005</v>
      </c>
      <c r="G3651" s="56">
        <v>0</v>
      </c>
    </row>
    <row r="3652" spans="1:7" s="60" customFormat="1" ht="26.25" hidden="1" thickBot="1" x14ac:dyDescent="0.3">
      <c r="A3652" s="49" t="str">
        <f t="shared" ref="A3652:A3715" si="115">IF(OR(D3652&lt;&gt;0,),"A","B")</f>
        <v>A</v>
      </c>
      <c r="B3652" s="57" t="s">
        <v>1781</v>
      </c>
      <c r="C3652" s="58" t="s">
        <v>1782</v>
      </c>
      <c r="D3652" s="59">
        <f t="shared" si="114"/>
        <v>4706.3016300000008</v>
      </c>
      <c r="E3652" s="59"/>
      <c r="F3652" s="59">
        <v>4706.3016300000008</v>
      </c>
      <c r="G3652" s="59">
        <v>0</v>
      </c>
    </row>
    <row r="3653" spans="1:7" s="60" customFormat="1" ht="16.5" hidden="1" customHeight="1" thickTop="1" x14ac:dyDescent="0.25">
      <c r="A3653" s="49" t="str">
        <f t="shared" si="115"/>
        <v>A</v>
      </c>
      <c r="B3653" s="61" t="s">
        <v>315</v>
      </c>
      <c r="C3653" s="61" t="s">
        <v>18</v>
      </c>
      <c r="D3653" s="62">
        <f t="shared" si="114"/>
        <v>4706.3016300000008</v>
      </c>
      <c r="E3653" s="62"/>
      <c r="F3653" s="62">
        <v>4706.3016300000008</v>
      </c>
      <c r="G3653" s="62">
        <v>0</v>
      </c>
    </row>
    <row r="3654" spans="1:7" s="60" customFormat="1" ht="16.5" hidden="1" customHeight="1" x14ac:dyDescent="0.25">
      <c r="A3654" s="49" t="str">
        <f t="shared" si="115"/>
        <v>A</v>
      </c>
      <c r="B3654" s="63" t="s">
        <v>315</v>
      </c>
      <c r="C3654" s="63" t="s">
        <v>20</v>
      </c>
      <c r="D3654" s="64">
        <f t="shared" si="114"/>
        <v>230.38445000000002</v>
      </c>
      <c r="E3654" s="64"/>
      <c r="F3654" s="64">
        <v>230.38445000000002</v>
      </c>
      <c r="G3654" s="64">
        <v>0</v>
      </c>
    </row>
    <row r="3655" spans="1:7" s="60" customFormat="1" ht="16.5" hidden="1" customHeight="1" x14ac:dyDescent="0.25">
      <c r="A3655" s="49" t="str">
        <f t="shared" si="115"/>
        <v>A</v>
      </c>
      <c r="B3655" s="63" t="s">
        <v>315</v>
      </c>
      <c r="C3655" s="63" t="s">
        <v>32</v>
      </c>
      <c r="D3655" s="64">
        <f t="shared" si="114"/>
        <v>211.62144000000001</v>
      </c>
      <c r="E3655" s="64"/>
      <c r="F3655" s="64">
        <v>211.62144000000001</v>
      </c>
      <c r="G3655" s="64">
        <v>0</v>
      </c>
    </row>
    <row r="3656" spans="1:7" s="60" customFormat="1" ht="16.5" hidden="1" customHeight="1" x14ac:dyDescent="0.25">
      <c r="A3656" s="49" t="str">
        <f t="shared" si="115"/>
        <v>A</v>
      </c>
      <c r="B3656" s="63" t="s">
        <v>315</v>
      </c>
      <c r="C3656" s="63" t="s">
        <v>34</v>
      </c>
      <c r="D3656" s="64">
        <f t="shared" si="114"/>
        <v>4264.2957400000005</v>
      </c>
      <c r="E3656" s="64"/>
      <c r="F3656" s="64">
        <v>4264.2957400000005</v>
      </c>
      <c r="G3656" s="64">
        <v>0</v>
      </c>
    </row>
    <row r="3657" spans="1:7" s="60" customFormat="1" ht="26.25" hidden="1" thickBot="1" x14ac:dyDescent="0.3">
      <c r="A3657" s="49" t="str">
        <f t="shared" si="115"/>
        <v>A</v>
      </c>
      <c r="B3657" s="57" t="s">
        <v>1783</v>
      </c>
      <c r="C3657" s="58" t="s">
        <v>1784</v>
      </c>
      <c r="D3657" s="59">
        <f t="shared" si="114"/>
        <v>85.5</v>
      </c>
      <c r="E3657" s="59"/>
      <c r="F3657" s="59">
        <v>85.5</v>
      </c>
      <c r="G3657" s="59">
        <v>0</v>
      </c>
    </row>
    <row r="3658" spans="1:7" s="60" customFormat="1" ht="16.5" hidden="1" customHeight="1" thickTop="1" x14ac:dyDescent="0.25">
      <c r="A3658" s="49" t="str">
        <f t="shared" si="115"/>
        <v>A</v>
      </c>
      <c r="B3658" s="61" t="s">
        <v>315</v>
      </c>
      <c r="C3658" s="61" t="s">
        <v>18</v>
      </c>
      <c r="D3658" s="62">
        <f t="shared" si="114"/>
        <v>85.5</v>
      </c>
      <c r="E3658" s="62"/>
      <c r="F3658" s="62">
        <v>85.5</v>
      </c>
      <c r="G3658" s="62">
        <v>0</v>
      </c>
    </row>
    <row r="3659" spans="1:7" s="60" customFormat="1" ht="16.5" hidden="1" customHeight="1" x14ac:dyDescent="0.25">
      <c r="A3659" s="49" t="str">
        <f t="shared" si="115"/>
        <v>A</v>
      </c>
      <c r="B3659" s="63" t="s">
        <v>315</v>
      </c>
      <c r="C3659" s="63" t="s">
        <v>20</v>
      </c>
      <c r="D3659" s="64">
        <f t="shared" si="114"/>
        <v>85.5</v>
      </c>
      <c r="E3659" s="64"/>
      <c r="F3659" s="64">
        <v>85.5</v>
      </c>
      <c r="G3659" s="64">
        <v>0</v>
      </c>
    </row>
    <row r="3660" spans="1:7" s="60" customFormat="1" ht="26.25" hidden="1" thickBot="1" x14ac:dyDescent="0.3">
      <c r="A3660" s="49" t="str">
        <f t="shared" si="115"/>
        <v>A</v>
      </c>
      <c r="B3660" s="57" t="s">
        <v>1785</v>
      </c>
      <c r="C3660" s="58" t="s">
        <v>1786</v>
      </c>
      <c r="D3660" s="59">
        <f t="shared" si="114"/>
        <v>164.87510999999998</v>
      </c>
      <c r="E3660" s="59"/>
      <c r="F3660" s="59">
        <v>164.87510999999998</v>
      </c>
      <c r="G3660" s="59">
        <v>0</v>
      </c>
    </row>
    <row r="3661" spans="1:7" s="60" customFormat="1" ht="16.5" hidden="1" customHeight="1" thickTop="1" x14ac:dyDescent="0.25">
      <c r="A3661" s="49" t="str">
        <f t="shared" si="115"/>
        <v>A</v>
      </c>
      <c r="B3661" s="61" t="s">
        <v>315</v>
      </c>
      <c r="C3661" s="61" t="s">
        <v>18</v>
      </c>
      <c r="D3661" s="62">
        <f t="shared" si="114"/>
        <v>164.87510999999998</v>
      </c>
      <c r="E3661" s="62"/>
      <c r="F3661" s="62">
        <v>164.87510999999998</v>
      </c>
      <c r="G3661" s="62">
        <v>0</v>
      </c>
    </row>
    <row r="3662" spans="1:7" s="60" customFormat="1" ht="16.5" hidden="1" customHeight="1" x14ac:dyDescent="0.25">
      <c r="A3662" s="49" t="str">
        <f t="shared" si="115"/>
        <v>A</v>
      </c>
      <c r="B3662" s="63" t="s">
        <v>315</v>
      </c>
      <c r="C3662" s="63" t="s">
        <v>20</v>
      </c>
      <c r="D3662" s="64">
        <f t="shared" si="114"/>
        <v>164.87510999999998</v>
      </c>
      <c r="E3662" s="64"/>
      <c r="F3662" s="64">
        <v>164.87510999999998</v>
      </c>
      <c r="G3662" s="64">
        <v>0</v>
      </c>
    </row>
    <row r="3663" spans="1:7" ht="15.75" thickBot="1" x14ac:dyDescent="0.3">
      <c r="A3663" s="49" t="str">
        <f t="shared" si="115"/>
        <v>A</v>
      </c>
      <c r="B3663" s="50" t="s">
        <v>1787</v>
      </c>
      <c r="C3663" s="51" t="s">
        <v>1788</v>
      </c>
      <c r="D3663" s="52">
        <f t="shared" si="114"/>
        <v>10605.013710000001</v>
      </c>
      <c r="E3663" s="52"/>
      <c r="F3663" s="52">
        <v>10605.013710000001</v>
      </c>
      <c r="G3663" s="52">
        <v>0</v>
      </c>
    </row>
    <row r="3664" spans="1:7" ht="16.5" customHeight="1" thickTop="1" x14ac:dyDescent="0.25">
      <c r="A3664" s="49" t="str">
        <f t="shared" si="115"/>
        <v>A</v>
      </c>
      <c r="B3664" s="53" t="s">
        <v>315</v>
      </c>
      <c r="C3664" s="53" t="s">
        <v>18</v>
      </c>
      <c r="D3664" s="54">
        <f t="shared" si="114"/>
        <v>10255.013710000001</v>
      </c>
      <c r="E3664" s="54"/>
      <c r="F3664" s="54">
        <v>10255.013710000001</v>
      </c>
      <c r="G3664" s="54">
        <v>0</v>
      </c>
    </row>
    <row r="3665" spans="1:7" ht="16.5" customHeight="1" x14ac:dyDescent="0.25">
      <c r="A3665" s="49" t="str">
        <f t="shared" si="115"/>
        <v>A</v>
      </c>
      <c r="B3665" s="55" t="s">
        <v>315</v>
      </c>
      <c r="C3665" s="55" t="s">
        <v>20</v>
      </c>
      <c r="D3665" s="56">
        <f t="shared" si="114"/>
        <v>10255.013710000001</v>
      </c>
      <c r="E3665" s="56"/>
      <c r="F3665" s="56">
        <v>10255.013710000001</v>
      </c>
      <c r="G3665" s="56">
        <v>0</v>
      </c>
    </row>
    <row r="3666" spans="1:7" ht="16.5" customHeight="1" x14ac:dyDescent="0.25">
      <c r="A3666" s="49" t="str">
        <f t="shared" si="115"/>
        <v>A</v>
      </c>
      <c r="B3666" s="53" t="s">
        <v>315</v>
      </c>
      <c r="C3666" s="53" t="s">
        <v>35</v>
      </c>
      <c r="D3666" s="54">
        <f t="shared" si="114"/>
        <v>350</v>
      </c>
      <c r="E3666" s="54"/>
      <c r="F3666" s="54">
        <v>350</v>
      </c>
      <c r="G3666" s="54">
        <v>0</v>
      </c>
    </row>
    <row r="3667" spans="1:7" s="60" customFormat="1" ht="26.25" hidden="1" thickBot="1" x14ac:dyDescent="0.3">
      <c r="A3667" s="49" t="str">
        <f t="shared" si="115"/>
        <v>A</v>
      </c>
      <c r="B3667" s="57" t="s">
        <v>1789</v>
      </c>
      <c r="C3667" s="58" t="s">
        <v>1790</v>
      </c>
      <c r="D3667" s="59">
        <f t="shared" si="114"/>
        <v>525.78668000000005</v>
      </c>
      <c r="E3667" s="59"/>
      <c r="F3667" s="59">
        <v>525.78668000000005</v>
      </c>
      <c r="G3667" s="59">
        <v>0</v>
      </c>
    </row>
    <row r="3668" spans="1:7" s="60" customFormat="1" ht="16.5" hidden="1" customHeight="1" thickTop="1" x14ac:dyDescent="0.25">
      <c r="A3668" s="49" t="str">
        <f t="shared" si="115"/>
        <v>A</v>
      </c>
      <c r="B3668" s="61" t="s">
        <v>315</v>
      </c>
      <c r="C3668" s="61" t="s">
        <v>18</v>
      </c>
      <c r="D3668" s="62">
        <f t="shared" si="114"/>
        <v>525.78668000000005</v>
      </c>
      <c r="E3668" s="62"/>
      <c r="F3668" s="62">
        <v>525.78668000000005</v>
      </c>
      <c r="G3668" s="62">
        <v>0</v>
      </c>
    </row>
    <row r="3669" spans="1:7" s="60" customFormat="1" ht="16.5" hidden="1" customHeight="1" x14ac:dyDescent="0.25">
      <c r="A3669" s="49" t="str">
        <f t="shared" si="115"/>
        <v>A</v>
      </c>
      <c r="B3669" s="63" t="s">
        <v>315</v>
      </c>
      <c r="C3669" s="63" t="s">
        <v>20</v>
      </c>
      <c r="D3669" s="64">
        <f t="shared" si="114"/>
        <v>525.78668000000005</v>
      </c>
      <c r="E3669" s="64"/>
      <c r="F3669" s="64">
        <v>525.78668000000005</v>
      </c>
      <c r="G3669" s="64">
        <v>0</v>
      </c>
    </row>
    <row r="3670" spans="1:7" s="60" customFormat="1" ht="39" hidden="1" thickBot="1" x14ac:dyDescent="0.3">
      <c r="A3670" s="49" t="str">
        <f t="shared" si="115"/>
        <v>A</v>
      </c>
      <c r="B3670" s="57" t="s">
        <v>1791</v>
      </c>
      <c r="C3670" s="58" t="s">
        <v>1792</v>
      </c>
      <c r="D3670" s="59">
        <f t="shared" si="114"/>
        <v>3127.88184</v>
      </c>
      <c r="E3670" s="59"/>
      <c r="F3670" s="59">
        <v>3127.88184</v>
      </c>
      <c r="G3670" s="59">
        <v>0</v>
      </c>
    </row>
    <row r="3671" spans="1:7" s="60" customFormat="1" ht="16.5" hidden="1" customHeight="1" thickTop="1" x14ac:dyDescent="0.25">
      <c r="A3671" s="49" t="str">
        <f t="shared" si="115"/>
        <v>A</v>
      </c>
      <c r="B3671" s="61" t="s">
        <v>315</v>
      </c>
      <c r="C3671" s="61" t="s">
        <v>18</v>
      </c>
      <c r="D3671" s="62">
        <f t="shared" si="114"/>
        <v>2777.88184</v>
      </c>
      <c r="E3671" s="62"/>
      <c r="F3671" s="62">
        <v>2777.88184</v>
      </c>
      <c r="G3671" s="62">
        <v>0</v>
      </c>
    </row>
    <row r="3672" spans="1:7" s="60" customFormat="1" ht="16.5" hidden="1" customHeight="1" x14ac:dyDescent="0.25">
      <c r="A3672" s="49" t="str">
        <f t="shared" si="115"/>
        <v>A</v>
      </c>
      <c r="B3672" s="63" t="s">
        <v>315</v>
      </c>
      <c r="C3672" s="63" t="s">
        <v>20</v>
      </c>
      <c r="D3672" s="64">
        <f t="shared" si="114"/>
        <v>2777.88184</v>
      </c>
      <c r="E3672" s="64"/>
      <c r="F3672" s="64">
        <v>2777.88184</v>
      </c>
      <c r="G3672" s="64">
        <v>0</v>
      </c>
    </row>
    <row r="3673" spans="1:7" s="60" customFormat="1" ht="16.5" hidden="1" customHeight="1" x14ac:dyDescent="0.25">
      <c r="A3673" s="49" t="str">
        <f t="shared" si="115"/>
        <v>A</v>
      </c>
      <c r="B3673" s="61" t="s">
        <v>315</v>
      </c>
      <c r="C3673" s="61" t="s">
        <v>35</v>
      </c>
      <c r="D3673" s="62">
        <f t="shared" si="114"/>
        <v>350</v>
      </c>
      <c r="E3673" s="62"/>
      <c r="F3673" s="62">
        <v>350</v>
      </c>
      <c r="G3673" s="62">
        <v>0</v>
      </c>
    </row>
    <row r="3674" spans="1:7" s="60" customFormat="1" ht="39" hidden="1" thickBot="1" x14ac:dyDescent="0.3">
      <c r="A3674" s="49" t="str">
        <f t="shared" si="115"/>
        <v>A</v>
      </c>
      <c r="B3674" s="57" t="s">
        <v>1793</v>
      </c>
      <c r="C3674" s="58" t="s">
        <v>1794</v>
      </c>
      <c r="D3674" s="59">
        <f t="shared" si="114"/>
        <v>6881.5341699999999</v>
      </c>
      <c r="E3674" s="59"/>
      <c r="F3674" s="59">
        <v>6881.5341699999999</v>
      </c>
      <c r="G3674" s="59">
        <v>0</v>
      </c>
    </row>
    <row r="3675" spans="1:7" s="60" customFormat="1" ht="16.5" hidden="1" customHeight="1" thickTop="1" x14ac:dyDescent="0.25">
      <c r="A3675" s="49" t="str">
        <f t="shared" si="115"/>
        <v>A</v>
      </c>
      <c r="B3675" s="61" t="s">
        <v>315</v>
      </c>
      <c r="C3675" s="61" t="s">
        <v>18</v>
      </c>
      <c r="D3675" s="62">
        <f t="shared" si="114"/>
        <v>6881.5341699999999</v>
      </c>
      <c r="E3675" s="62"/>
      <c r="F3675" s="62">
        <v>6881.5341699999999</v>
      </c>
      <c r="G3675" s="62">
        <v>0</v>
      </c>
    </row>
    <row r="3676" spans="1:7" s="60" customFormat="1" ht="16.5" hidden="1" customHeight="1" x14ac:dyDescent="0.25">
      <c r="A3676" s="49" t="str">
        <f t="shared" si="115"/>
        <v>A</v>
      </c>
      <c r="B3676" s="63" t="s">
        <v>315</v>
      </c>
      <c r="C3676" s="63" t="s">
        <v>20</v>
      </c>
      <c r="D3676" s="64">
        <f t="shared" si="114"/>
        <v>6881.5341699999999</v>
      </c>
      <c r="E3676" s="64"/>
      <c r="F3676" s="64">
        <v>6881.5341699999999</v>
      </c>
      <c r="G3676" s="64">
        <v>0</v>
      </c>
    </row>
    <row r="3677" spans="1:7" s="60" customFormat="1" ht="15.75" hidden="1" thickBot="1" x14ac:dyDescent="0.3">
      <c r="A3677" s="49" t="str">
        <f t="shared" si="115"/>
        <v>A</v>
      </c>
      <c r="B3677" s="57" t="s">
        <v>1795</v>
      </c>
      <c r="C3677" s="58" t="s">
        <v>1796</v>
      </c>
      <c r="D3677" s="59">
        <f t="shared" si="114"/>
        <v>69.811019999999985</v>
      </c>
      <c r="E3677" s="59"/>
      <c r="F3677" s="59">
        <v>69.811019999999985</v>
      </c>
      <c r="G3677" s="59">
        <v>0</v>
      </c>
    </row>
    <row r="3678" spans="1:7" s="60" customFormat="1" ht="16.5" hidden="1" customHeight="1" thickTop="1" x14ac:dyDescent="0.25">
      <c r="A3678" s="49" t="str">
        <f t="shared" si="115"/>
        <v>A</v>
      </c>
      <c r="B3678" s="61" t="s">
        <v>315</v>
      </c>
      <c r="C3678" s="61" t="s">
        <v>18</v>
      </c>
      <c r="D3678" s="62">
        <f t="shared" si="114"/>
        <v>69.811019999999985</v>
      </c>
      <c r="E3678" s="62"/>
      <c r="F3678" s="62">
        <v>69.811019999999985</v>
      </c>
      <c r="G3678" s="62">
        <v>0</v>
      </c>
    </row>
    <row r="3679" spans="1:7" s="60" customFormat="1" ht="16.5" hidden="1" customHeight="1" x14ac:dyDescent="0.25">
      <c r="A3679" s="49" t="str">
        <f t="shared" si="115"/>
        <v>A</v>
      </c>
      <c r="B3679" s="63" t="s">
        <v>315</v>
      </c>
      <c r="C3679" s="63" t="s">
        <v>20</v>
      </c>
      <c r="D3679" s="64">
        <f t="shared" si="114"/>
        <v>69.811019999999985</v>
      </c>
      <c r="E3679" s="64"/>
      <c r="F3679" s="64">
        <v>69.811019999999985</v>
      </c>
      <c r="G3679" s="64">
        <v>0</v>
      </c>
    </row>
    <row r="3680" spans="1:7" ht="15.75" thickBot="1" x14ac:dyDescent="0.3">
      <c r="A3680" s="49" t="str">
        <f t="shared" si="115"/>
        <v>A</v>
      </c>
      <c r="B3680" s="50" t="s">
        <v>1797</v>
      </c>
      <c r="C3680" s="51" t="s">
        <v>1798</v>
      </c>
      <c r="D3680" s="52">
        <f t="shared" si="114"/>
        <v>56320.73649000001</v>
      </c>
      <c r="E3680" s="52"/>
      <c r="F3680" s="52">
        <v>42027.818510000005</v>
      </c>
      <c r="G3680" s="52">
        <v>14292.917980000004</v>
      </c>
    </row>
    <row r="3681" spans="1:7" ht="16.5" customHeight="1" thickTop="1" x14ac:dyDescent="0.25">
      <c r="A3681" s="49" t="str">
        <f t="shared" si="115"/>
        <v>A</v>
      </c>
      <c r="B3681" s="53" t="s">
        <v>315</v>
      </c>
      <c r="C3681" s="53" t="s">
        <v>18</v>
      </c>
      <c r="D3681" s="54">
        <f t="shared" si="114"/>
        <v>52153.431800000006</v>
      </c>
      <c r="E3681" s="54"/>
      <c r="F3681" s="54">
        <v>41467.342790000002</v>
      </c>
      <c r="G3681" s="54">
        <v>10686.089010000002</v>
      </c>
    </row>
    <row r="3682" spans="1:7" ht="16.5" customHeight="1" x14ac:dyDescent="0.25">
      <c r="A3682" s="49" t="str">
        <f t="shared" si="115"/>
        <v>A</v>
      </c>
      <c r="B3682" s="55" t="s">
        <v>315</v>
      </c>
      <c r="C3682" s="55" t="s">
        <v>19</v>
      </c>
      <c r="D3682" s="56">
        <f t="shared" si="114"/>
        <v>457.98689000000002</v>
      </c>
      <c r="E3682" s="56"/>
      <c r="F3682" s="56">
        <v>280.07688999999999</v>
      </c>
      <c r="G3682" s="56">
        <v>177.91</v>
      </c>
    </row>
    <row r="3683" spans="1:7" ht="16.5" customHeight="1" x14ac:dyDescent="0.25">
      <c r="A3683" s="49" t="str">
        <f t="shared" si="115"/>
        <v>A</v>
      </c>
      <c r="B3683" s="55" t="s">
        <v>315</v>
      </c>
      <c r="C3683" s="55" t="s">
        <v>20</v>
      </c>
      <c r="D3683" s="56">
        <f t="shared" si="114"/>
        <v>12745.751270000001</v>
      </c>
      <c r="E3683" s="56"/>
      <c r="F3683" s="56">
        <v>2288.1016100000002</v>
      </c>
      <c r="G3683" s="56">
        <v>10457.649660000001</v>
      </c>
    </row>
    <row r="3684" spans="1:7" ht="16.5" customHeight="1" x14ac:dyDescent="0.25">
      <c r="A3684" s="49" t="str">
        <f t="shared" si="115"/>
        <v>A</v>
      </c>
      <c r="B3684" s="55" t="s">
        <v>315</v>
      </c>
      <c r="C3684" s="55" t="s">
        <v>32</v>
      </c>
      <c r="D3684" s="56">
        <f t="shared" si="114"/>
        <v>11529.589870000002</v>
      </c>
      <c r="E3684" s="56"/>
      <c r="F3684" s="56">
        <v>11529.589870000002</v>
      </c>
      <c r="G3684" s="56">
        <v>0</v>
      </c>
    </row>
    <row r="3685" spans="1:7" ht="16.5" customHeight="1" x14ac:dyDescent="0.25">
      <c r="A3685" s="49" t="str">
        <f t="shared" si="115"/>
        <v>A</v>
      </c>
      <c r="B3685" s="55" t="s">
        <v>315</v>
      </c>
      <c r="C3685" s="55" t="s">
        <v>3</v>
      </c>
      <c r="D3685" s="56">
        <f t="shared" si="114"/>
        <v>1498.7898300000002</v>
      </c>
      <c r="E3685" s="56"/>
      <c r="F3685" s="56">
        <v>1498.7898300000002</v>
      </c>
      <c r="G3685" s="56">
        <v>0</v>
      </c>
    </row>
    <row r="3686" spans="1:7" ht="16.5" customHeight="1" x14ac:dyDescent="0.25">
      <c r="A3686" s="49" t="str">
        <f t="shared" si="115"/>
        <v>A</v>
      </c>
      <c r="B3686" s="55" t="s">
        <v>315</v>
      </c>
      <c r="C3686" s="55" t="s">
        <v>33</v>
      </c>
      <c r="D3686" s="56">
        <f t="shared" si="114"/>
        <v>31.123169999999998</v>
      </c>
      <c r="E3686" s="56"/>
      <c r="F3686" s="56">
        <v>26.405939999999998</v>
      </c>
      <c r="G3686" s="56">
        <v>4.7172299999999998</v>
      </c>
    </row>
    <row r="3687" spans="1:7" ht="16.5" customHeight="1" x14ac:dyDescent="0.25">
      <c r="A3687" s="49" t="str">
        <f t="shared" si="115"/>
        <v>A</v>
      </c>
      <c r="B3687" s="55" t="s">
        <v>315</v>
      </c>
      <c r="C3687" s="55" t="s">
        <v>34</v>
      </c>
      <c r="D3687" s="56">
        <f t="shared" si="114"/>
        <v>25890.190769999997</v>
      </c>
      <c r="E3687" s="56"/>
      <c r="F3687" s="56">
        <v>25844.378649999999</v>
      </c>
      <c r="G3687" s="56">
        <v>45.812119999999993</v>
      </c>
    </row>
    <row r="3688" spans="1:7" ht="16.5" customHeight="1" x14ac:dyDescent="0.25">
      <c r="A3688" s="49" t="str">
        <f t="shared" si="115"/>
        <v>A</v>
      </c>
      <c r="B3688" s="53" t="s">
        <v>315</v>
      </c>
      <c r="C3688" s="53" t="s">
        <v>35</v>
      </c>
      <c r="D3688" s="54">
        <f t="shared" si="114"/>
        <v>4167.3046899999999</v>
      </c>
      <c r="E3688" s="54"/>
      <c r="F3688" s="54">
        <v>560.47572000000002</v>
      </c>
      <c r="G3688" s="54">
        <v>3606.8289699999996</v>
      </c>
    </row>
    <row r="3689" spans="1:7" ht="15.75" thickBot="1" x14ac:dyDescent="0.3">
      <c r="A3689" s="49" t="str">
        <f t="shared" si="115"/>
        <v>A</v>
      </c>
      <c r="B3689" s="50" t="s">
        <v>1799</v>
      </c>
      <c r="C3689" s="51" t="s">
        <v>1800</v>
      </c>
      <c r="D3689" s="52">
        <f t="shared" si="114"/>
        <v>54282.261320000005</v>
      </c>
      <c r="E3689" s="52"/>
      <c r="F3689" s="52">
        <v>40105.340320000003</v>
      </c>
      <c r="G3689" s="52">
        <v>14176.921000000004</v>
      </c>
    </row>
    <row r="3690" spans="1:7" ht="16.5" customHeight="1" thickTop="1" x14ac:dyDescent="0.25">
      <c r="A3690" s="49" t="str">
        <f t="shared" si="115"/>
        <v>A</v>
      </c>
      <c r="B3690" s="53" t="s">
        <v>315</v>
      </c>
      <c r="C3690" s="53" t="s">
        <v>18</v>
      </c>
      <c r="D3690" s="54">
        <f t="shared" si="114"/>
        <v>50118.671629999997</v>
      </c>
      <c r="E3690" s="54"/>
      <c r="F3690" s="54">
        <v>39548.579599999997</v>
      </c>
      <c r="G3690" s="54">
        <v>10570.092030000002</v>
      </c>
    </row>
    <row r="3691" spans="1:7" ht="16.5" customHeight="1" x14ac:dyDescent="0.25">
      <c r="A3691" s="49" t="str">
        <f t="shared" si="115"/>
        <v>A</v>
      </c>
      <c r="B3691" s="55" t="s">
        <v>315</v>
      </c>
      <c r="C3691" s="55" t="s">
        <v>19</v>
      </c>
      <c r="D3691" s="56">
        <f t="shared" si="114"/>
        <v>267.46299999999997</v>
      </c>
      <c r="E3691" s="56"/>
      <c r="F3691" s="56">
        <v>89.552999999999997</v>
      </c>
      <c r="G3691" s="56">
        <v>177.91</v>
      </c>
    </row>
    <row r="3692" spans="1:7" ht="16.5" customHeight="1" x14ac:dyDescent="0.25">
      <c r="A3692" s="49" t="str">
        <f t="shared" si="115"/>
        <v>A</v>
      </c>
      <c r="B3692" s="55" t="s">
        <v>315</v>
      </c>
      <c r="C3692" s="55" t="s">
        <v>20</v>
      </c>
      <c r="D3692" s="56">
        <f t="shared" si="114"/>
        <v>10927.853569999999</v>
      </c>
      <c r="E3692" s="56"/>
      <c r="F3692" s="56">
        <v>573.96193999999991</v>
      </c>
      <c r="G3692" s="56">
        <v>10353.89163</v>
      </c>
    </row>
    <row r="3693" spans="1:7" ht="16.5" customHeight="1" x14ac:dyDescent="0.25">
      <c r="A3693" s="49" t="str">
        <f t="shared" si="115"/>
        <v>A</v>
      </c>
      <c r="B3693" s="55" t="s">
        <v>315</v>
      </c>
      <c r="C3693" s="55" t="s">
        <v>32</v>
      </c>
      <c r="D3693" s="56">
        <f t="shared" si="114"/>
        <v>11521.27987</v>
      </c>
      <c r="E3693" s="56"/>
      <c r="F3693" s="56">
        <v>11521.27987</v>
      </c>
      <c r="G3693" s="56">
        <v>0</v>
      </c>
    </row>
    <row r="3694" spans="1:7" ht="16.5" customHeight="1" x14ac:dyDescent="0.25">
      <c r="A3694" s="49" t="str">
        <f t="shared" si="115"/>
        <v>A</v>
      </c>
      <c r="B3694" s="55" t="s">
        <v>315</v>
      </c>
      <c r="C3694" s="55" t="s">
        <v>3</v>
      </c>
      <c r="D3694" s="56">
        <f t="shared" si="114"/>
        <v>1498.7898300000002</v>
      </c>
      <c r="E3694" s="56"/>
      <c r="F3694" s="56">
        <v>1498.7898300000002</v>
      </c>
      <c r="G3694" s="56">
        <v>0</v>
      </c>
    </row>
    <row r="3695" spans="1:7" ht="16.5" customHeight="1" x14ac:dyDescent="0.25">
      <c r="A3695" s="49" t="str">
        <f t="shared" si="115"/>
        <v>A</v>
      </c>
      <c r="B3695" s="55" t="s">
        <v>315</v>
      </c>
      <c r="C3695" s="55" t="s">
        <v>33</v>
      </c>
      <c r="D3695" s="56">
        <f t="shared" si="114"/>
        <v>26.210730000000002</v>
      </c>
      <c r="E3695" s="56"/>
      <c r="F3695" s="56">
        <v>21.493500000000001</v>
      </c>
      <c r="G3695" s="56">
        <v>4.7172299999999998</v>
      </c>
    </row>
    <row r="3696" spans="1:7" ht="16.5" customHeight="1" x14ac:dyDescent="0.25">
      <c r="A3696" s="49" t="str">
        <f t="shared" si="115"/>
        <v>A</v>
      </c>
      <c r="B3696" s="55" t="s">
        <v>315</v>
      </c>
      <c r="C3696" s="55" t="s">
        <v>34</v>
      </c>
      <c r="D3696" s="56">
        <f t="shared" si="114"/>
        <v>25877.074629999999</v>
      </c>
      <c r="E3696" s="56"/>
      <c r="F3696" s="56">
        <v>25843.501459999999</v>
      </c>
      <c r="G3696" s="56">
        <v>33.573169999999998</v>
      </c>
    </row>
    <row r="3697" spans="1:7" ht="16.5" customHeight="1" x14ac:dyDescent="0.25">
      <c r="A3697" s="49" t="str">
        <f t="shared" si="115"/>
        <v>A</v>
      </c>
      <c r="B3697" s="53" t="s">
        <v>315</v>
      </c>
      <c r="C3697" s="53" t="s">
        <v>35</v>
      </c>
      <c r="D3697" s="54">
        <f t="shared" si="114"/>
        <v>4163.5896899999998</v>
      </c>
      <c r="E3697" s="54"/>
      <c r="F3697" s="54">
        <v>556.76071999999999</v>
      </c>
      <c r="G3697" s="54">
        <v>3606.8289699999996</v>
      </c>
    </row>
    <row r="3698" spans="1:7" s="60" customFormat="1" ht="39" hidden="1" thickBot="1" x14ac:dyDescent="0.3">
      <c r="A3698" s="49" t="str">
        <f t="shared" si="115"/>
        <v>A</v>
      </c>
      <c r="B3698" s="57" t="s">
        <v>1801</v>
      </c>
      <c r="C3698" s="58" t="s">
        <v>1802</v>
      </c>
      <c r="D3698" s="59">
        <f t="shared" si="114"/>
        <v>27644.940710000003</v>
      </c>
      <c r="E3698" s="59"/>
      <c r="F3698" s="59">
        <v>27644.940710000003</v>
      </c>
      <c r="G3698" s="59">
        <v>0</v>
      </c>
    </row>
    <row r="3699" spans="1:7" s="60" customFormat="1" ht="16.5" hidden="1" customHeight="1" thickTop="1" x14ac:dyDescent="0.25">
      <c r="A3699" s="49" t="str">
        <f t="shared" si="115"/>
        <v>A</v>
      </c>
      <c r="B3699" s="61" t="s">
        <v>315</v>
      </c>
      <c r="C3699" s="61" t="s">
        <v>18</v>
      </c>
      <c r="D3699" s="62">
        <f t="shared" si="114"/>
        <v>27644.940710000003</v>
      </c>
      <c r="E3699" s="62"/>
      <c r="F3699" s="62">
        <v>27644.940710000003</v>
      </c>
      <c r="G3699" s="62">
        <v>0</v>
      </c>
    </row>
    <row r="3700" spans="1:7" s="60" customFormat="1" ht="16.5" hidden="1" customHeight="1" x14ac:dyDescent="0.25">
      <c r="A3700" s="49" t="str">
        <f t="shared" si="115"/>
        <v>A</v>
      </c>
      <c r="B3700" s="63" t="s">
        <v>315</v>
      </c>
      <c r="C3700" s="63" t="s">
        <v>20</v>
      </c>
      <c r="D3700" s="64">
        <f t="shared" si="114"/>
        <v>124.75695</v>
      </c>
      <c r="E3700" s="64"/>
      <c r="F3700" s="64">
        <v>124.75695</v>
      </c>
      <c r="G3700" s="64">
        <v>0</v>
      </c>
    </row>
    <row r="3701" spans="1:7" s="60" customFormat="1" ht="16.5" hidden="1" customHeight="1" x14ac:dyDescent="0.25">
      <c r="A3701" s="49" t="str">
        <f t="shared" si="115"/>
        <v>A</v>
      </c>
      <c r="B3701" s="63" t="s">
        <v>315</v>
      </c>
      <c r="C3701" s="63" t="s">
        <v>32</v>
      </c>
      <c r="D3701" s="64">
        <f t="shared" si="114"/>
        <v>177.18324999999999</v>
      </c>
      <c r="E3701" s="64"/>
      <c r="F3701" s="64">
        <v>177.18324999999999</v>
      </c>
      <c r="G3701" s="64">
        <v>0</v>
      </c>
    </row>
    <row r="3702" spans="1:7" s="60" customFormat="1" ht="16.5" hidden="1" customHeight="1" x14ac:dyDescent="0.25">
      <c r="A3702" s="49" t="str">
        <f t="shared" si="115"/>
        <v>A</v>
      </c>
      <c r="B3702" s="63" t="s">
        <v>315</v>
      </c>
      <c r="C3702" s="63" t="s">
        <v>3</v>
      </c>
      <c r="D3702" s="64">
        <f t="shared" si="114"/>
        <v>1488.49973</v>
      </c>
      <c r="E3702" s="64"/>
      <c r="F3702" s="64">
        <v>1488.49973</v>
      </c>
      <c r="G3702" s="64">
        <v>0</v>
      </c>
    </row>
    <row r="3703" spans="1:7" s="60" customFormat="1" ht="16.5" hidden="1" customHeight="1" x14ac:dyDescent="0.25">
      <c r="A3703" s="49" t="str">
        <f t="shared" si="115"/>
        <v>A</v>
      </c>
      <c r="B3703" s="63" t="s">
        <v>315</v>
      </c>
      <c r="C3703" s="63" t="s">
        <v>33</v>
      </c>
      <c r="D3703" s="64">
        <f t="shared" si="114"/>
        <v>21.493500000000001</v>
      </c>
      <c r="E3703" s="64"/>
      <c r="F3703" s="64">
        <v>21.493500000000001</v>
      </c>
      <c r="G3703" s="64">
        <v>0</v>
      </c>
    </row>
    <row r="3704" spans="1:7" s="60" customFormat="1" ht="16.5" hidden="1" customHeight="1" x14ac:dyDescent="0.25">
      <c r="A3704" s="49" t="str">
        <f t="shared" si="115"/>
        <v>A</v>
      </c>
      <c r="B3704" s="63" t="s">
        <v>315</v>
      </c>
      <c r="C3704" s="63" t="s">
        <v>34</v>
      </c>
      <c r="D3704" s="64">
        <f t="shared" si="114"/>
        <v>25833.007280000002</v>
      </c>
      <c r="E3704" s="64"/>
      <c r="F3704" s="64">
        <v>25833.007280000002</v>
      </c>
      <c r="G3704" s="64">
        <v>0</v>
      </c>
    </row>
    <row r="3705" spans="1:7" s="60" customFormat="1" ht="15.75" hidden="1" thickBot="1" x14ac:dyDescent="0.3">
      <c r="A3705" s="49" t="str">
        <f t="shared" si="115"/>
        <v>A</v>
      </c>
      <c r="B3705" s="57" t="s">
        <v>1803</v>
      </c>
      <c r="C3705" s="58" t="s">
        <v>1804</v>
      </c>
      <c r="D3705" s="59">
        <f t="shared" si="114"/>
        <v>1378.9837199999999</v>
      </c>
      <c r="E3705" s="59"/>
      <c r="F3705" s="59">
        <v>524.86494999999991</v>
      </c>
      <c r="G3705" s="59">
        <v>854.11877000000004</v>
      </c>
    </row>
    <row r="3706" spans="1:7" s="60" customFormat="1" ht="16.5" hidden="1" customHeight="1" thickTop="1" x14ac:dyDescent="0.25">
      <c r="A3706" s="49" t="str">
        <f t="shared" si="115"/>
        <v>A</v>
      </c>
      <c r="B3706" s="61" t="s">
        <v>315</v>
      </c>
      <c r="C3706" s="61" t="s">
        <v>18</v>
      </c>
      <c r="D3706" s="62">
        <f t="shared" si="114"/>
        <v>1336.9851200000001</v>
      </c>
      <c r="E3706" s="62"/>
      <c r="F3706" s="62">
        <v>510.52294999999998</v>
      </c>
      <c r="G3706" s="62">
        <v>826.46217000000001</v>
      </c>
    </row>
    <row r="3707" spans="1:7" s="60" customFormat="1" ht="16.5" hidden="1" customHeight="1" x14ac:dyDescent="0.25">
      <c r="A3707" s="49" t="str">
        <f t="shared" si="115"/>
        <v>A</v>
      </c>
      <c r="B3707" s="63" t="s">
        <v>315</v>
      </c>
      <c r="C3707" s="63" t="s">
        <v>20</v>
      </c>
      <c r="D3707" s="64">
        <f t="shared" si="114"/>
        <v>825.57417000000009</v>
      </c>
      <c r="E3707" s="64"/>
      <c r="F3707" s="64">
        <v>0</v>
      </c>
      <c r="G3707" s="64">
        <v>825.57417000000009</v>
      </c>
    </row>
    <row r="3708" spans="1:7" s="60" customFormat="1" ht="16.5" hidden="1" customHeight="1" x14ac:dyDescent="0.25">
      <c r="A3708" s="49" t="str">
        <f t="shared" si="115"/>
        <v>A</v>
      </c>
      <c r="B3708" s="63" t="s">
        <v>315</v>
      </c>
      <c r="C3708" s="63" t="s">
        <v>32</v>
      </c>
      <c r="D3708" s="64">
        <f t="shared" si="114"/>
        <v>510.52294999999998</v>
      </c>
      <c r="E3708" s="64"/>
      <c r="F3708" s="64">
        <v>510.52294999999998</v>
      </c>
      <c r="G3708" s="64">
        <v>0</v>
      </c>
    </row>
    <row r="3709" spans="1:7" s="60" customFormat="1" ht="16.5" hidden="1" customHeight="1" x14ac:dyDescent="0.25">
      <c r="A3709" s="49" t="str">
        <f t="shared" si="115"/>
        <v>A</v>
      </c>
      <c r="B3709" s="63" t="s">
        <v>315</v>
      </c>
      <c r="C3709" s="63" t="s">
        <v>34</v>
      </c>
      <c r="D3709" s="64">
        <f t="shared" si="114"/>
        <v>0.88800000000000001</v>
      </c>
      <c r="E3709" s="64"/>
      <c r="F3709" s="64">
        <v>0</v>
      </c>
      <c r="G3709" s="64">
        <v>0.88800000000000001</v>
      </c>
    </row>
    <row r="3710" spans="1:7" s="60" customFormat="1" ht="16.5" hidden="1" customHeight="1" x14ac:dyDescent="0.25">
      <c r="A3710" s="49" t="str">
        <f t="shared" si="115"/>
        <v>A</v>
      </c>
      <c r="B3710" s="61" t="s">
        <v>315</v>
      </c>
      <c r="C3710" s="61" t="s">
        <v>35</v>
      </c>
      <c r="D3710" s="62">
        <f t="shared" si="114"/>
        <v>41.998599999999996</v>
      </c>
      <c r="E3710" s="62"/>
      <c r="F3710" s="62">
        <v>14.342000000000001</v>
      </c>
      <c r="G3710" s="62">
        <v>27.656599999999997</v>
      </c>
    </row>
    <row r="3711" spans="1:7" s="60" customFormat="1" ht="15.75" hidden="1" thickBot="1" x14ac:dyDescent="0.3">
      <c r="A3711" s="49" t="str">
        <f t="shared" si="115"/>
        <v>A</v>
      </c>
      <c r="B3711" s="57" t="s">
        <v>1805</v>
      </c>
      <c r="C3711" s="58" t="s">
        <v>1806</v>
      </c>
      <c r="D3711" s="59">
        <f t="shared" si="114"/>
        <v>2314.5879199999999</v>
      </c>
      <c r="E3711" s="59"/>
      <c r="F3711" s="59">
        <v>766.7973199999999</v>
      </c>
      <c r="G3711" s="59">
        <v>1547.7905999999998</v>
      </c>
    </row>
    <row r="3712" spans="1:7" s="60" customFormat="1" ht="16.5" hidden="1" customHeight="1" thickTop="1" x14ac:dyDescent="0.25">
      <c r="A3712" s="49" t="str">
        <f t="shared" si="115"/>
        <v>A</v>
      </c>
      <c r="B3712" s="61" t="s">
        <v>315</v>
      </c>
      <c r="C3712" s="61" t="s">
        <v>18</v>
      </c>
      <c r="D3712" s="62">
        <f t="shared" si="114"/>
        <v>2287.35662</v>
      </c>
      <c r="E3712" s="62"/>
      <c r="F3712" s="62">
        <v>763.72602000000006</v>
      </c>
      <c r="G3712" s="62">
        <v>1523.6306</v>
      </c>
    </row>
    <row r="3713" spans="1:7" s="60" customFormat="1" ht="16.5" hidden="1" customHeight="1" x14ac:dyDescent="0.25">
      <c r="A3713" s="49" t="str">
        <f t="shared" si="115"/>
        <v>A</v>
      </c>
      <c r="B3713" s="63" t="s">
        <v>315</v>
      </c>
      <c r="C3713" s="63" t="s">
        <v>20</v>
      </c>
      <c r="D3713" s="64">
        <f t="shared" si="114"/>
        <v>1513.78898</v>
      </c>
      <c r="E3713" s="64"/>
      <c r="F3713" s="64">
        <v>0</v>
      </c>
      <c r="G3713" s="64">
        <v>1513.78898</v>
      </c>
    </row>
    <row r="3714" spans="1:7" s="60" customFormat="1" ht="16.5" hidden="1" customHeight="1" x14ac:dyDescent="0.25">
      <c r="A3714" s="49" t="str">
        <f t="shared" si="115"/>
        <v>A</v>
      </c>
      <c r="B3714" s="63" t="s">
        <v>315</v>
      </c>
      <c r="C3714" s="63" t="s">
        <v>32</v>
      </c>
      <c r="D3714" s="64">
        <f t="shared" si="114"/>
        <v>752.27701999999999</v>
      </c>
      <c r="E3714" s="64"/>
      <c r="F3714" s="64">
        <v>752.27701999999999</v>
      </c>
      <c r="G3714" s="64">
        <v>0</v>
      </c>
    </row>
    <row r="3715" spans="1:7" s="60" customFormat="1" ht="16.5" hidden="1" customHeight="1" x14ac:dyDescent="0.25">
      <c r="A3715" s="49" t="str">
        <f t="shared" si="115"/>
        <v>A</v>
      </c>
      <c r="B3715" s="63" t="s">
        <v>315</v>
      </c>
      <c r="C3715" s="63" t="s">
        <v>3</v>
      </c>
      <c r="D3715" s="64">
        <f t="shared" ref="D3715:D3778" si="116">-E3715+F3715+G3715</f>
        <v>10</v>
      </c>
      <c r="E3715" s="64"/>
      <c r="F3715" s="64">
        <v>10</v>
      </c>
      <c r="G3715" s="64">
        <v>0</v>
      </c>
    </row>
    <row r="3716" spans="1:7" s="60" customFormat="1" ht="16.5" hidden="1" customHeight="1" x14ac:dyDescent="0.25">
      <c r="A3716" s="49" t="str">
        <f t="shared" ref="A3716:A3779" si="117">IF(OR(D3716&lt;&gt;0,),"A","B")</f>
        <v>A</v>
      </c>
      <c r="B3716" s="63" t="s">
        <v>315</v>
      </c>
      <c r="C3716" s="63" t="s">
        <v>34</v>
      </c>
      <c r="D3716" s="64">
        <f t="shared" si="116"/>
        <v>11.290619999999999</v>
      </c>
      <c r="E3716" s="64"/>
      <c r="F3716" s="64">
        <v>1.4490000000000001</v>
      </c>
      <c r="G3716" s="64">
        <v>9.8416199999999989</v>
      </c>
    </row>
    <row r="3717" spans="1:7" s="60" customFormat="1" ht="16.5" hidden="1" customHeight="1" x14ac:dyDescent="0.25">
      <c r="A3717" s="49" t="str">
        <f t="shared" si="117"/>
        <v>A</v>
      </c>
      <c r="B3717" s="61" t="s">
        <v>315</v>
      </c>
      <c r="C3717" s="61" t="s">
        <v>35</v>
      </c>
      <c r="D3717" s="62">
        <f t="shared" si="116"/>
        <v>27.231300000000001</v>
      </c>
      <c r="E3717" s="62"/>
      <c r="F3717" s="62">
        <v>3.0713000000000004</v>
      </c>
      <c r="G3717" s="62">
        <v>24.16</v>
      </c>
    </row>
    <row r="3718" spans="1:7" s="60" customFormat="1" ht="15.75" hidden="1" thickBot="1" x14ac:dyDescent="0.3">
      <c r="A3718" s="49" t="str">
        <f t="shared" si="117"/>
        <v>A</v>
      </c>
      <c r="B3718" s="57" t="s">
        <v>1807</v>
      </c>
      <c r="C3718" s="58" t="s">
        <v>1808</v>
      </c>
      <c r="D3718" s="59">
        <f t="shared" si="116"/>
        <v>1236.50074</v>
      </c>
      <c r="E3718" s="59"/>
      <c r="F3718" s="59">
        <v>691.27972</v>
      </c>
      <c r="G3718" s="59">
        <v>545.22102000000007</v>
      </c>
    </row>
    <row r="3719" spans="1:7" s="60" customFormat="1" ht="16.5" hidden="1" customHeight="1" thickTop="1" x14ac:dyDescent="0.25">
      <c r="A3719" s="49" t="str">
        <f t="shared" si="117"/>
        <v>A</v>
      </c>
      <c r="B3719" s="61" t="s">
        <v>315</v>
      </c>
      <c r="C3719" s="61" t="s">
        <v>18</v>
      </c>
      <c r="D3719" s="62">
        <f t="shared" si="116"/>
        <v>1053.6321599999999</v>
      </c>
      <c r="E3719" s="62"/>
      <c r="F3719" s="62">
        <v>678.79711999999984</v>
      </c>
      <c r="G3719" s="62">
        <v>374.83503999999999</v>
      </c>
    </row>
    <row r="3720" spans="1:7" s="60" customFormat="1" ht="16.5" hidden="1" customHeight="1" x14ac:dyDescent="0.25">
      <c r="A3720" s="49" t="str">
        <f t="shared" si="117"/>
        <v>A</v>
      </c>
      <c r="B3720" s="63" t="s">
        <v>315</v>
      </c>
      <c r="C3720" s="63" t="s">
        <v>19</v>
      </c>
      <c r="D3720" s="64">
        <f t="shared" si="116"/>
        <v>5</v>
      </c>
      <c r="E3720" s="64"/>
      <c r="F3720" s="64">
        <v>5</v>
      </c>
      <c r="G3720" s="64">
        <v>0</v>
      </c>
    </row>
    <row r="3721" spans="1:7" s="60" customFormat="1" ht="16.5" hidden="1" customHeight="1" x14ac:dyDescent="0.25">
      <c r="A3721" s="49" t="str">
        <f t="shared" si="117"/>
        <v>A</v>
      </c>
      <c r="B3721" s="63" t="s">
        <v>315</v>
      </c>
      <c r="C3721" s="63" t="s">
        <v>20</v>
      </c>
      <c r="D3721" s="64">
        <f t="shared" si="116"/>
        <v>386.85958999999997</v>
      </c>
      <c r="E3721" s="64"/>
      <c r="F3721" s="64">
        <v>13.497549999999999</v>
      </c>
      <c r="G3721" s="64">
        <v>373.36203999999998</v>
      </c>
    </row>
    <row r="3722" spans="1:7" s="60" customFormat="1" ht="16.5" hidden="1" customHeight="1" x14ac:dyDescent="0.25">
      <c r="A3722" s="49" t="str">
        <f t="shared" si="117"/>
        <v>A</v>
      </c>
      <c r="B3722" s="63" t="s">
        <v>315</v>
      </c>
      <c r="C3722" s="63" t="s">
        <v>32</v>
      </c>
      <c r="D3722" s="64">
        <f t="shared" si="116"/>
        <v>660.29957000000002</v>
      </c>
      <c r="E3722" s="64"/>
      <c r="F3722" s="64">
        <v>660.29957000000002</v>
      </c>
      <c r="G3722" s="64">
        <v>0</v>
      </c>
    </row>
    <row r="3723" spans="1:7" s="60" customFormat="1" ht="16.5" hidden="1" customHeight="1" x14ac:dyDescent="0.25">
      <c r="A3723" s="49" t="str">
        <f t="shared" si="117"/>
        <v>A</v>
      </c>
      <c r="B3723" s="63" t="s">
        <v>315</v>
      </c>
      <c r="C3723" s="63" t="s">
        <v>33</v>
      </c>
      <c r="D3723" s="64">
        <f t="shared" si="116"/>
        <v>1.4730000000000001</v>
      </c>
      <c r="E3723" s="64"/>
      <c r="F3723" s="64">
        <v>0</v>
      </c>
      <c r="G3723" s="64">
        <v>1.4730000000000001</v>
      </c>
    </row>
    <row r="3724" spans="1:7" s="60" customFormat="1" ht="16.5" hidden="1" customHeight="1" x14ac:dyDescent="0.25">
      <c r="A3724" s="49" t="str">
        <f t="shared" si="117"/>
        <v>A</v>
      </c>
      <c r="B3724" s="61" t="s">
        <v>315</v>
      </c>
      <c r="C3724" s="61" t="s">
        <v>35</v>
      </c>
      <c r="D3724" s="62">
        <f t="shared" si="116"/>
        <v>182.86857999999998</v>
      </c>
      <c r="E3724" s="62"/>
      <c r="F3724" s="62">
        <v>12.4826</v>
      </c>
      <c r="G3724" s="62">
        <v>170.38597999999999</v>
      </c>
    </row>
    <row r="3725" spans="1:7" s="60" customFormat="1" ht="15.75" hidden="1" thickBot="1" x14ac:dyDescent="0.3">
      <c r="A3725" s="49" t="str">
        <f t="shared" si="117"/>
        <v>A</v>
      </c>
      <c r="B3725" s="57" t="s">
        <v>1809</v>
      </c>
      <c r="C3725" s="58" t="s">
        <v>1810</v>
      </c>
      <c r="D3725" s="59">
        <f t="shared" si="116"/>
        <v>308.57648</v>
      </c>
      <c r="E3725" s="59"/>
      <c r="F3725" s="59">
        <v>202.13403</v>
      </c>
      <c r="G3725" s="59">
        <v>106.44245000000001</v>
      </c>
    </row>
    <row r="3726" spans="1:7" s="60" customFormat="1" ht="16.5" hidden="1" customHeight="1" thickTop="1" x14ac:dyDescent="0.25">
      <c r="A3726" s="49" t="str">
        <f t="shared" si="117"/>
        <v>A</v>
      </c>
      <c r="B3726" s="61" t="s">
        <v>315</v>
      </c>
      <c r="C3726" s="61" t="s">
        <v>18</v>
      </c>
      <c r="D3726" s="62">
        <f t="shared" si="116"/>
        <v>267.43274000000002</v>
      </c>
      <c r="E3726" s="62"/>
      <c r="F3726" s="62">
        <v>181.67429000000001</v>
      </c>
      <c r="G3726" s="62">
        <v>85.758450000000011</v>
      </c>
    </row>
    <row r="3727" spans="1:7" s="60" customFormat="1" ht="16.5" hidden="1" customHeight="1" x14ac:dyDescent="0.25">
      <c r="A3727" s="49" t="str">
        <f t="shared" si="117"/>
        <v>A</v>
      </c>
      <c r="B3727" s="63" t="s">
        <v>315</v>
      </c>
      <c r="C3727" s="63" t="s">
        <v>20</v>
      </c>
      <c r="D3727" s="64">
        <f t="shared" si="116"/>
        <v>85.758450000000011</v>
      </c>
      <c r="E3727" s="64"/>
      <c r="F3727" s="64">
        <v>0</v>
      </c>
      <c r="G3727" s="64">
        <v>85.758450000000011</v>
      </c>
    </row>
    <row r="3728" spans="1:7" s="60" customFormat="1" ht="16.5" hidden="1" customHeight="1" x14ac:dyDescent="0.25">
      <c r="A3728" s="49" t="str">
        <f t="shared" si="117"/>
        <v>A</v>
      </c>
      <c r="B3728" s="63" t="s">
        <v>315</v>
      </c>
      <c r="C3728" s="63" t="s">
        <v>32</v>
      </c>
      <c r="D3728" s="64">
        <f t="shared" si="116"/>
        <v>181.67429000000001</v>
      </c>
      <c r="E3728" s="64"/>
      <c r="F3728" s="64">
        <v>181.67429000000001</v>
      </c>
      <c r="G3728" s="64">
        <v>0</v>
      </c>
    </row>
    <row r="3729" spans="1:7" s="60" customFormat="1" ht="16.5" hidden="1" customHeight="1" x14ac:dyDescent="0.25">
      <c r="A3729" s="49" t="str">
        <f t="shared" si="117"/>
        <v>A</v>
      </c>
      <c r="B3729" s="61" t="s">
        <v>315</v>
      </c>
      <c r="C3729" s="61" t="s">
        <v>35</v>
      </c>
      <c r="D3729" s="62">
        <f t="shared" si="116"/>
        <v>41.143740000000001</v>
      </c>
      <c r="E3729" s="62"/>
      <c r="F3729" s="62">
        <v>20.45974</v>
      </c>
      <c r="G3729" s="62">
        <v>20.684000000000001</v>
      </c>
    </row>
    <row r="3730" spans="1:7" s="60" customFormat="1" ht="15.75" hidden="1" thickBot="1" x14ac:dyDescent="0.3">
      <c r="A3730" s="49" t="str">
        <f t="shared" si="117"/>
        <v>A</v>
      </c>
      <c r="B3730" s="57" t="s">
        <v>1811</v>
      </c>
      <c r="C3730" s="58" t="s">
        <v>1812</v>
      </c>
      <c r="D3730" s="59">
        <f t="shared" si="116"/>
        <v>595.17405000000008</v>
      </c>
      <c r="E3730" s="59"/>
      <c r="F3730" s="59">
        <v>339.02454</v>
      </c>
      <c r="G3730" s="59">
        <v>256.14951000000002</v>
      </c>
    </row>
    <row r="3731" spans="1:7" s="60" customFormat="1" ht="16.5" hidden="1" customHeight="1" thickTop="1" x14ac:dyDescent="0.25">
      <c r="A3731" s="49" t="str">
        <f t="shared" si="117"/>
        <v>A</v>
      </c>
      <c r="B3731" s="61" t="s">
        <v>315</v>
      </c>
      <c r="C3731" s="61" t="s">
        <v>18</v>
      </c>
      <c r="D3731" s="62">
        <f t="shared" si="116"/>
        <v>584.82005000000004</v>
      </c>
      <c r="E3731" s="62"/>
      <c r="F3731" s="62">
        <v>332.62453999999997</v>
      </c>
      <c r="G3731" s="62">
        <v>252.19551000000001</v>
      </c>
    </row>
    <row r="3732" spans="1:7" s="60" customFormat="1" ht="16.5" hidden="1" customHeight="1" x14ac:dyDescent="0.25">
      <c r="A3732" s="49" t="str">
        <f t="shared" si="117"/>
        <v>A</v>
      </c>
      <c r="B3732" s="63" t="s">
        <v>315</v>
      </c>
      <c r="C3732" s="63" t="s">
        <v>19</v>
      </c>
      <c r="D3732" s="64">
        <f t="shared" si="116"/>
        <v>5.62</v>
      </c>
      <c r="E3732" s="64"/>
      <c r="F3732" s="64">
        <v>5.62</v>
      </c>
      <c r="G3732" s="64">
        <v>0</v>
      </c>
    </row>
    <row r="3733" spans="1:7" s="60" customFormat="1" ht="16.5" hidden="1" customHeight="1" x14ac:dyDescent="0.25">
      <c r="A3733" s="49" t="str">
        <f t="shared" si="117"/>
        <v>A</v>
      </c>
      <c r="B3733" s="63" t="s">
        <v>315</v>
      </c>
      <c r="C3733" s="63" t="s">
        <v>20</v>
      </c>
      <c r="D3733" s="64">
        <f t="shared" si="116"/>
        <v>256.79551000000004</v>
      </c>
      <c r="E3733" s="64"/>
      <c r="F3733" s="64">
        <v>4.5999999999999996</v>
      </c>
      <c r="G3733" s="64">
        <v>252.19551000000001</v>
      </c>
    </row>
    <row r="3734" spans="1:7" s="60" customFormat="1" ht="16.5" hidden="1" customHeight="1" x14ac:dyDescent="0.25">
      <c r="A3734" s="49" t="str">
        <f t="shared" si="117"/>
        <v>A</v>
      </c>
      <c r="B3734" s="63" t="s">
        <v>315</v>
      </c>
      <c r="C3734" s="63" t="s">
        <v>32</v>
      </c>
      <c r="D3734" s="64">
        <f t="shared" si="116"/>
        <v>322.04453999999998</v>
      </c>
      <c r="E3734" s="64"/>
      <c r="F3734" s="64">
        <v>322.04453999999998</v>
      </c>
      <c r="G3734" s="64">
        <v>0</v>
      </c>
    </row>
    <row r="3735" spans="1:7" s="60" customFormat="1" ht="16.5" hidden="1" customHeight="1" x14ac:dyDescent="0.25">
      <c r="A3735" s="49" t="str">
        <f t="shared" si="117"/>
        <v>A</v>
      </c>
      <c r="B3735" s="63" t="s">
        <v>315</v>
      </c>
      <c r="C3735" s="63" t="s">
        <v>34</v>
      </c>
      <c r="D3735" s="64">
        <f t="shared" si="116"/>
        <v>0.36</v>
      </c>
      <c r="E3735" s="64"/>
      <c r="F3735" s="64">
        <v>0.36</v>
      </c>
      <c r="G3735" s="64">
        <v>0</v>
      </c>
    </row>
    <row r="3736" spans="1:7" s="60" customFormat="1" ht="16.5" hidden="1" customHeight="1" x14ac:dyDescent="0.25">
      <c r="A3736" s="49" t="str">
        <f t="shared" si="117"/>
        <v>A</v>
      </c>
      <c r="B3736" s="61" t="s">
        <v>315</v>
      </c>
      <c r="C3736" s="61" t="s">
        <v>35</v>
      </c>
      <c r="D3736" s="62">
        <f t="shared" si="116"/>
        <v>10.354000000000001</v>
      </c>
      <c r="E3736" s="62"/>
      <c r="F3736" s="62">
        <v>6.4</v>
      </c>
      <c r="G3736" s="62">
        <v>3.9540000000000002</v>
      </c>
    </row>
    <row r="3737" spans="1:7" s="60" customFormat="1" ht="15.75" hidden="1" thickBot="1" x14ac:dyDescent="0.3">
      <c r="A3737" s="49" t="str">
        <f t="shared" si="117"/>
        <v>A</v>
      </c>
      <c r="B3737" s="57" t="s">
        <v>1813</v>
      </c>
      <c r="C3737" s="58" t="s">
        <v>1814</v>
      </c>
      <c r="D3737" s="59">
        <f t="shared" si="116"/>
        <v>1886.3038499999998</v>
      </c>
      <c r="E3737" s="59"/>
      <c r="F3737" s="59">
        <v>934.96925999999996</v>
      </c>
      <c r="G3737" s="59">
        <v>951.33458999999982</v>
      </c>
    </row>
    <row r="3738" spans="1:7" s="60" customFormat="1" ht="16.5" hidden="1" customHeight="1" thickTop="1" x14ac:dyDescent="0.25">
      <c r="A3738" s="49" t="str">
        <f t="shared" si="117"/>
        <v>A</v>
      </c>
      <c r="B3738" s="61" t="s">
        <v>315</v>
      </c>
      <c r="C3738" s="61" t="s">
        <v>18</v>
      </c>
      <c r="D3738" s="62">
        <f t="shared" si="116"/>
        <v>1743.67398</v>
      </c>
      <c r="E3738" s="62"/>
      <c r="F3738" s="62">
        <v>914.15833999999995</v>
      </c>
      <c r="G3738" s="62">
        <v>829.51563999999996</v>
      </c>
    </row>
    <row r="3739" spans="1:7" s="60" customFormat="1" ht="16.5" hidden="1" customHeight="1" x14ac:dyDescent="0.25">
      <c r="A3739" s="49" t="str">
        <f t="shared" si="117"/>
        <v>A</v>
      </c>
      <c r="B3739" s="63" t="s">
        <v>315</v>
      </c>
      <c r="C3739" s="63" t="s">
        <v>19</v>
      </c>
      <c r="D3739" s="64">
        <f t="shared" si="116"/>
        <v>45.31</v>
      </c>
      <c r="E3739" s="64"/>
      <c r="F3739" s="64">
        <v>45.31</v>
      </c>
      <c r="G3739" s="64">
        <v>0</v>
      </c>
    </row>
    <row r="3740" spans="1:7" s="60" customFormat="1" ht="16.5" hidden="1" customHeight="1" x14ac:dyDescent="0.25">
      <c r="A3740" s="49" t="str">
        <f t="shared" si="117"/>
        <v>A</v>
      </c>
      <c r="B3740" s="63" t="s">
        <v>315</v>
      </c>
      <c r="C3740" s="63" t="s">
        <v>20</v>
      </c>
      <c r="D3740" s="64">
        <f t="shared" si="116"/>
        <v>844.03053</v>
      </c>
      <c r="E3740" s="64"/>
      <c r="F3740" s="64">
        <v>14.65775</v>
      </c>
      <c r="G3740" s="64">
        <v>829.37278000000003</v>
      </c>
    </row>
    <row r="3741" spans="1:7" s="60" customFormat="1" ht="16.5" hidden="1" customHeight="1" x14ac:dyDescent="0.25">
      <c r="A3741" s="49" t="str">
        <f t="shared" si="117"/>
        <v>A</v>
      </c>
      <c r="B3741" s="63" t="s">
        <v>315</v>
      </c>
      <c r="C3741" s="63" t="s">
        <v>32</v>
      </c>
      <c r="D3741" s="64">
        <f t="shared" si="116"/>
        <v>853.25778000000003</v>
      </c>
      <c r="E3741" s="64"/>
      <c r="F3741" s="64">
        <v>853.25778000000003</v>
      </c>
      <c r="G3741" s="64">
        <v>0</v>
      </c>
    </row>
    <row r="3742" spans="1:7" s="60" customFormat="1" ht="16.5" hidden="1" customHeight="1" x14ac:dyDescent="0.25">
      <c r="A3742" s="49" t="str">
        <f t="shared" si="117"/>
        <v>A</v>
      </c>
      <c r="B3742" s="63" t="s">
        <v>315</v>
      </c>
      <c r="C3742" s="63" t="s">
        <v>33</v>
      </c>
      <c r="D3742" s="64">
        <f t="shared" si="116"/>
        <v>0.14286000000000001</v>
      </c>
      <c r="E3742" s="64"/>
      <c r="F3742" s="64">
        <v>0</v>
      </c>
      <c r="G3742" s="64">
        <v>0.14286000000000001</v>
      </c>
    </row>
    <row r="3743" spans="1:7" s="60" customFormat="1" ht="16.5" hidden="1" customHeight="1" x14ac:dyDescent="0.25">
      <c r="A3743" s="49" t="str">
        <f t="shared" si="117"/>
        <v>A</v>
      </c>
      <c r="B3743" s="63" t="s">
        <v>315</v>
      </c>
      <c r="C3743" s="63" t="s">
        <v>34</v>
      </c>
      <c r="D3743" s="64">
        <f t="shared" si="116"/>
        <v>0.93281000000000014</v>
      </c>
      <c r="E3743" s="64"/>
      <c r="F3743" s="64">
        <v>0.93281000000000014</v>
      </c>
      <c r="G3743" s="64">
        <v>0</v>
      </c>
    </row>
    <row r="3744" spans="1:7" s="60" customFormat="1" ht="16.5" hidden="1" customHeight="1" x14ac:dyDescent="0.25">
      <c r="A3744" s="49" t="str">
        <f t="shared" si="117"/>
        <v>A</v>
      </c>
      <c r="B3744" s="61" t="s">
        <v>315</v>
      </c>
      <c r="C3744" s="61" t="s">
        <v>35</v>
      </c>
      <c r="D3744" s="62">
        <f t="shared" si="116"/>
        <v>142.62987000000001</v>
      </c>
      <c r="E3744" s="62"/>
      <c r="F3744" s="62">
        <v>20.810919999999999</v>
      </c>
      <c r="G3744" s="62">
        <v>121.81895</v>
      </c>
    </row>
    <row r="3745" spans="1:7" s="60" customFormat="1" ht="15.75" hidden="1" thickBot="1" x14ac:dyDescent="0.3">
      <c r="A3745" s="49" t="str">
        <f t="shared" si="117"/>
        <v>A</v>
      </c>
      <c r="B3745" s="57" t="s">
        <v>1815</v>
      </c>
      <c r="C3745" s="58" t="s">
        <v>1816</v>
      </c>
      <c r="D3745" s="59">
        <f t="shared" si="116"/>
        <v>983.51631000000009</v>
      </c>
      <c r="E3745" s="59"/>
      <c r="F3745" s="59">
        <v>622.47414000000003</v>
      </c>
      <c r="G3745" s="59">
        <v>361.04217000000006</v>
      </c>
    </row>
    <row r="3746" spans="1:7" s="60" customFormat="1" ht="16.5" hidden="1" customHeight="1" thickTop="1" x14ac:dyDescent="0.25">
      <c r="A3746" s="49" t="str">
        <f t="shared" si="117"/>
        <v>A</v>
      </c>
      <c r="B3746" s="61" t="s">
        <v>315</v>
      </c>
      <c r="C3746" s="61" t="s">
        <v>18</v>
      </c>
      <c r="D3746" s="62">
        <f t="shared" si="116"/>
        <v>901.27109999999993</v>
      </c>
      <c r="E3746" s="62"/>
      <c r="F3746" s="62">
        <v>570.55430000000001</v>
      </c>
      <c r="G3746" s="62">
        <v>330.71679999999998</v>
      </c>
    </row>
    <row r="3747" spans="1:7" s="60" customFormat="1" ht="16.5" hidden="1" customHeight="1" x14ac:dyDescent="0.25">
      <c r="A3747" s="49" t="str">
        <f t="shared" si="117"/>
        <v>A</v>
      </c>
      <c r="B3747" s="63" t="s">
        <v>315</v>
      </c>
      <c r="C3747" s="63" t="s">
        <v>20</v>
      </c>
      <c r="D3747" s="64">
        <f t="shared" si="116"/>
        <v>319.70425</v>
      </c>
      <c r="E3747" s="64"/>
      <c r="F3747" s="64">
        <v>0</v>
      </c>
      <c r="G3747" s="64">
        <v>319.70425</v>
      </c>
    </row>
    <row r="3748" spans="1:7" s="60" customFormat="1" ht="16.5" hidden="1" customHeight="1" x14ac:dyDescent="0.25">
      <c r="A3748" s="49" t="str">
        <f t="shared" si="117"/>
        <v>A</v>
      </c>
      <c r="B3748" s="63" t="s">
        <v>315</v>
      </c>
      <c r="C3748" s="63" t="s">
        <v>32</v>
      </c>
      <c r="D3748" s="64">
        <f t="shared" si="116"/>
        <v>569.99905000000001</v>
      </c>
      <c r="E3748" s="64"/>
      <c r="F3748" s="64">
        <v>569.99905000000001</v>
      </c>
      <c r="G3748" s="64">
        <v>0</v>
      </c>
    </row>
    <row r="3749" spans="1:7" s="60" customFormat="1" ht="16.5" hidden="1" customHeight="1" x14ac:dyDescent="0.25">
      <c r="A3749" s="49" t="str">
        <f t="shared" si="117"/>
        <v>A</v>
      </c>
      <c r="B3749" s="63" t="s">
        <v>315</v>
      </c>
      <c r="C3749" s="63" t="s">
        <v>34</v>
      </c>
      <c r="D3749" s="64">
        <f t="shared" si="116"/>
        <v>11.567799999999998</v>
      </c>
      <c r="E3749" s="64"/>
      <c r="F3749" s="64">
        <v>0.55525000000000002</v>
      </c>
      <c r="G3749" s="64">
        <v>11.012549999999999</v>
      </c>
    </row>
    <row r="3750" spans="1:7" s="60" customFormat="1" ht="16.5" hidden="1" customHeight="1" x14ac:dyDescent="0.25">
      <c r="A3750" s="49" t="str">
        <f t="shared" si="117"/>
        <v>A</v>
      </c>
      <c r="B3750" s="61" t="s">
        <v>315</v>
      </c>
      <c r="C3750" s="61" t="s">
        <v>35</v>
      </c>
      <c r="D3750" s="62">
        <f t="shared" si="116"/>
        <v>82.24521</v>
      </c>
      <c r="E3750" s="62"/>
      <c r="F3750" s="62">
        <v>51.919839999999994</v>
      </c>
      <c r="G3750" s="62">
        <v>30.325370000000003</v>
      </c>
    </row>
    <row r="3751" spans="1:7" s="60" customFormat="1" ht="15.75" hidden="1" thickBot="1" x14ac:dyDescent="0.3">
      <c r="A3751" s="49" t="str">
        <f t="shared" si="117"/>
        <v>A</v>
      </c>
      <c r="B3751" s="57" t="s">
        <v>1817</v>
      </c>
      <c r="C3751" s="58" t="s">
        <v>1818</v>
      </c>
      <c r="D3751" s="59">
        <f t="shared" si="116"/>
        <v>766.69884000000013</v>
      </c>
      <c r="E3751" s="59"/>
      <c r="F3751" s="59">
        <v>441.39315000000005</v>
      </c>
      <c r="G3751" s="59">
        <v>325.30569000000008</v>
      </c>
    </row>
    <row r="3752" spans="1:7" s="60" customFormat="1" ht="16.5" hidden="1" customHeight="1" thickTop="1" x14ac:dyDescent="0.25">
      <c r="A3752" s="49" t="str">
        <f t="shared" si="117"/>
        <v>A</v>
      </c>
      <c r="B3752" s="61" t="s">
        <v>315</v>
      </c>
      <c r="C3752" s="61" t="s">
        <v>18</v>
      </c>
      <c r="D3752" s="62">
        <f t="shared" si="116"/>
        <v>747.30371000000014</v>
      </c>
      <c r="E3752" s="62"/>
      <c r="F3752" s="62">
        <v>439.05915000000005</v>
      </c>
      <c r="G3752" s="62">
        <v>308.24456000000004</v>
      </c>
    </row>
    <row r="3753" spans="1:7" s="60" customFormat="1" ht="16.5" hidden="1" customHeight="1" x14ac:dyDescent="0.25">
      <c r="A3753" s="49" t="str">
        <f t="shared" si="117"/>
        <v>A</v>
      </c>
      <c r="B3753" s="63" t="s">
        <v>315</v>
      </c>
      <c r="C3753" s="63" t="s">
        <v>20</v>
      </c>
      <c r="D3753" s="64">
        <f t="shared" si="116"/>
        <v>307.94456000000008</v>
      </c>
      <c r="E3753" s="64"/>
      <c r="F3753" s="64">
        <v>0</v>
      </c>
      <c r="G3753" s="64">
        <v>307.94456000000008</v>
      </c>
    </row>
    <row r="3754" spans="1:7" s="60" customFormat="1" ht="16.5" hidden="1" customHeight="1" x14ac:dyDescent="0.25">
      <c r="A3754" s="49" t="str">
        <f t="shared" si="117"/>
        <v>A</v>
      </c>
      <c r="B3754" s="63" t="s">
        <v>315</v>
      </c>
      <c r="C3754" s="63" t="s">
        <v>32</v>
      </c>
      <c r="D3754" s="64">
        <f t="shared" si="116"/>
        <v>438.83756999999997</v>
      </c>
      <c r="E3754" s="64"/>
      <c r="F3754" s="64">
        <v>438.83756999999997</v>
      </c>
      <c r="G3754" s="64">
        <v>0</v>
      </c>
    </row>
    <row r="3755" spans="1:7" s="60" customFormat="1" ht="16.5" hidden="1" customHeight="1" x14ac:dyDescent="0.25">
      <c r="A3755" s="49" t="str">
        <f t="shared" si="117"/>
        <v>A</v>
      </c>
      <c r="B3755" s="63" t="s">
        <v>315</v>
      </c>
      <c r="C3755" s="63" t="s">
        <v>34</v>
      </c>
      <c r="D3755" s="64">
        <f t="shared" si="116"/>
        <v>0.52157999999999993</v>
      </c>
      <c r="E3755" s="64"/>
      <c r="F3755" s="64">
        <v>0.22157999999999997</v>
      </c>
      <c r="G3755" s="64">
        <v>0.3</v>
      </c>
    </row>
    <row r="3756" spans="1:7" s="60" customFormat="1" ht="16.5" hidden="1" customHeight="1" x14ac:dyDescent="0.25">
      <c r="A3756" s="49" t="str">
        <f t="shared" si="117"/>
        <v>A</v>
      </c>
      <c r="B3756" s="61" t="s">
        <v>315</v>
      </c>
      <c r="C3756" s="61" t="s">
        <v>35</v>
      </c>
      <c r="D3756" s="62">
        <f t="shared" si="116"/>
        <v>19.395130000000002</v>
      </c>
      <c r="E3756" s="62"/>
      <c r="F3756" s="62">
        <v>2.3340000000000001</v>
      </c>
      <c r="G3756" s="62">
        <v>17.061130000000002</v>
      </c>
    </row>
    <row r="3757" spans="1:7" s="60" customFormat="1" ht="15.75" hidden="1" thickBot="1" x14ac:dyDescent="0.3">
      <c r="A3757" s="49" t="str">
        <f t="shared" si="117"/>
        <v>A</v>
      </c>
      <c r="B3757" s="57" t="s">
        <v>1819</v>
      </c>
      <c r="C3757" s="58" t="s">
        <v>1820</v>
      </c>
      <c r="D3757" s="59">
        <f t="shared" si="116"/>
        <v>1287.8061200000002</v>
      </c>
      <c r="E3757" s="59"/>
      <c r="F3757" s="59">
        <v>515.86684000000002</v>
      </c>
      <c r="G3757" s="59">
        <v>771.93928000000005</v>
      </c>
    </row>
    <row r="3758" spans="1:7" s="60" customFormat="1" ht="16.5" hidden="1" customHeight="1" thickTop="1" x14ac:dyDescent="0.25">
      <c r="A3758" s="49" t="str">
        <f t="shared" si="117"/>
        <v>A</v>
      </c>
      <c r="B3758" s="61" t="s">
        <v>315</v>
      </c>
      <c r="C3758" s="61" t="s">
        <v>18</v>
      </c>
      <c r="D3758" s="62">
        <f t="shared" si="116"/>
        <v>1000.94292</v>
      </c>
      <c r="E3758" s="62"/>
      <c r="F3758" s="62">
        <v>495.20484000000005</v>
      </c>
      <c r="G3758" s="62">
        <v>505.73807999999997</v>
      </c>
    </row>
    <row r="3759" spans="1:7" s="60" customFormat="1" ht="16.5" hidden="1" customHeight="1" x14ac:dyDescent="0.25">
      <c r="A3759" s="49" t="str">
        <f t="shared" si="117"/>
        <v>A</v>
      </c>
      <c r="B3759" s="63" t="s">
        <v>315</v>
      </c>
      <c r="C3759" s="63" t="s">
        <v>19</v>
      </c>
      <c r="D3759" s="64">
        <f t="shared" si="116"/>
        <v>33.622999999999998</v>
      </c>
      <c r="E3759" s="64"/>
      <c r="F3759" s="64">
        <v>33.622999999999998</v>
      </c>
      <c r="G3759" s="64">
        <v>0</v>
      </c>
    </row>
    <row r="3760" spans="1:7" s="60" customFormat="1" ht="16.5" hidden="1" customHeight="1" x14ac:dyDescent="0.25">
      <c r="A3760" s="49" t="str">
        <f t="shared" si="117"/>
        <v>A</v>
      </c>
      <c r="B3760" s="63" t="s">
        <v>315</v>
      </c>
      <c r="C3760" s="63" t="s">
        <v>20</v>
      </c>
      <c r="D3760" s="64">
        <f t="shared" si="116"/>
        <v>509.14197999999999</v>
      </c>
      <c r="E3760" s="64"/>
      <c r="F3760" s="64">
        <v>3.4039000000000001</v>
      </c>
      <c r="G3760" s="64">
        <v>505.73807999999997</v>
      </c>
    </row>
    <row r="3761" spans="1:7" s="60" customFormat="1" ht="16.5" hidden="1" customHeight="1" x14ac:dyDescent="0.25">
      <c r="A3761" s="49" t="str">
        <f t="shared" si="117"/>
        <v>A</v>
      </c>
      <c r="B3761" s="63" t="s">
        <v>315</v>
      </c>
      <c r="C3761" s="63" t="s">
        <v>32</v>
      </c>
      <c r="D3761" s="64">
        <f t="shared" si="116"/>
        <v>457.88783999999998</v>
      </c>
      <c r="E3761" s="64"/>
      <c r="F3761" s="64">
        <v>457.88783999999998</v>
      </c>
      <c r="G3761" s="64">
        <v>0</v>
      </c>
    </row>
    <row r="3762" spans="1:7" s="60" customFormat="1" ht="16.5" hidden="1" customHeight="1" x14ac:dyDescent="0.25">
      <c r="A3762" s="49" t="str">
        <f t="shared" si="117"/>
        <v>A</v>
      </c>
      <c r="B3762" s="63" t="s">
        <v>315</v>
      </c>
      <c r="C3762" s="63" t="s">
        <v>3</v>
      </c>
      <c r="D3762" s="64">
        <f t="shared" si="116"/>
        <v>0.29010000000000002</v>
      </c>
      <c r="E3762" s="64"/>
      <c r="F3762" s="64">
        <v>0.29010000000000002</v>
      </c>
      <c r="G3762" s="64">
        <v>0</v>
      </c>
    </row>
    <row r="3763" spans="1:7" s="60" customFormat="1" ht="16.5" hidden="1" customHeight="1" x14ac:dyDescent="0.25">
      <c r="A3763" s="49" t="str">
        <f t="shared" si="117"/>
        <v>A</v>
      </c>
      <c r="B3763" s="61" t="s">
        <v>315</v>
      </c>
      <c r="C3763" s="61" t="s">
        <v>35</v>
      </c>
      <c r="D3763" s="62">
        <f t="shared" si="116"/>
        <v>286.86320000000001</v>
      </c>
      <c r="E3763" s="62"/>
      <c r="F3763" s="62">
        <v>20.661999999999999</v>
      </c>
      <c r="G3763" s="62">
        <v>266.20120000000003</v>
      </c>
    </row>
    <row r="3764" spans="1:7" s="60" customFormat="1" ht="15.75" hidden="1" thickBot="1" x14ac:dyDescent="0.3">
      <c r="A3764" s="49" t="str">
        <f t="shared" si="117"/>
        <v>A</v>
      </c>
      <c r="B3764" s="57" t="s">
        <v>1821</v>
      </c>
      <c r="C3764" s="58" t="s">
        <v>1822</v>
      </c>
      <c r="D3764" s="59">
        <f t="shared" si="116"/>
        <v>1295.47777</v>
      </c>
      <c r="E3764" s="59"/>
      <c r="F3764" s="59">
        <v>524.38252</v>
      </c>
      <c r="G3764" s="59">
        <v>771.09524999999996</v>
      </c>
    </row>
    <row r="3765" spans="1:7" s="60" customFormat="1" ht="16.5" hidden="1" customHeight="1" thickTop="1" x14ac:dyDescent="0.25">
      <c r="A3765" s="49" t="str">
        <f t="shared" si="117"/>
        <v>A</v>
      </c>
      <c r="B3765" s="61" t="s">
        <v>315</v>
      </c>
      <c r="C3765" s="61" t="s">
        <v>18</v>
      </c>
      <c r="D3765" s="62">
        <f t="shared" si="116"/>
        <v>1287.7705800000001</v>
      </c>
      <c r="E3765" s="62"/>
      <c r="F3765" s="62">
        <v>524.38252</v>
      </c>
      <c r="G3765" s="62">
        <v>763.38806000000011</v>
      </c>
    </row>
    <row r="3766" spans="1:7" s="60" customFormat="1" ht="16.5" hidden="1" customHeight="1" x14ac:dyDescent="0.25">
      <c r="A3766" s="49" t="str">
        <f t="shared" si="117"/>
        <v>A</v>
      </c>
      <c r="B3766" s="63" t="s">
        <v>315</v>
      </c>
      <c r="C3766" s="63" t="s">
        <v>20</v>
      </c>
      <c r="D3766" s="64">
        <f t="shared" si="116"/>
        <v>762.95029</v>
      </c>
      <c r="E3766" s="64"/>
      <c r="F3766" s="64">
        <v>0</v>
      </c>
      <c r="G3766" s="64">
        <v>762.95029</v>
      </c>
    </row>
    <row r="3767" spans="1:7" s="60" customFormat="1" ht="16.5" hidden="1" customHeight="1" x14ac:dyDescent="0.25">
      <c r="A3767" s="49" t="str">
        <f t="shared" si="117"/>
        <v>A</v>
      </c>
      <c r="B3767" s="63" t="s">
        <v>315</v>
      </c>
      <c r="C3767" s="63" t="s">
        <v>32</v>
      </c>
      <c r="D3767" s="64">
        <f t="shared" si="116"/>
        <v>523.46305000000007</v>
      </c>
      <c r="E3767" s="64"/>
      <c r="F3767" s="64">
        <v>523.46305000000007</v>
      </c>
      <c r="G3767" s="64">
        <v>0</v>
      </c>
    </row>
    <row r="3768" spans="1:7" s="60" customFormat="1" ht="16.5" hidden="1" customHeight="1" x14ac:dyDescent="0.25">
      <c r="A3768" s="49" t="str">
        <f t="shared" si="117"/>
        <v>A</v>
      </c>
      <c r="B3768" s="63" t="s">
        <v>315</v>
      </c>
      <c r="C3768" s="63" t="s">
        <v>34</v>
      </c>
      <c r="D3768" s="64">
        <f t="shared" si="116"/>
        <v>1.35724</v>
      </c>
      <c r="E3768" s="64"/>
      <c r="F3768" s="64">
        <v>0.91947000000000001</v>
      </c>
      <c r="G3768" s="64">
        <v>0.43776999999999999</v>
      </c>
    </row>
    <row r="3769" spans="1:7" s="60" customFormat="1" ht="16.5" hidden="1" customHeight="1" x14ac:dyDescent="0.25">
      <c r="A3769" s="49" t="str">
        <f t="shared" si="117"/>
        <v>A</v>
      </c>
      <c r="B3769" s="61" t="s">
        <v>315</v>
      </c>
      <c r="C3769" s="61" t="s">
        <v>35</v>
      </c>
      <c r="D3769" s="62">
        <f t="shared" si="116"/>
        <v>7.7071899999999998</v>
      </c>
      <c r="E3769" s="62"/>
      <c r="F3769" s="62">
        <v>0</v>
      </c>
      <c r="G3769" s="62">
        <v>7.7071899999999998</v>
      </c>
    </row>
    <row r="3770" spans="1:7" s="60" customFormat="1" ht="15.75" hidden="1" thickBot="1" x14ac:dyDescent="0.3">
      <c r="A3770" s="49" t="str">
        <f t="shared" si="117"/>
        <v>A</v>
      </c>
      <c r="B3770" s="57" t="s">
        <v>1823</v>
      </c>
      <c r="C3770" s="58" t="s">
        <v>1824</v>
      </c>
      <c r="D3770" s="59">
        <f t="shared" si="116"/>
        <v>987.51778000000002</v>
      </c>
      <c r="E3770" s="59"/>
      <c r="F3770" s="59">
        <v>499.74552</v>
      </c>
      <c r="G3770" s="59">
        <v>487.77226000000002</v>
      </c>
    </row>
    <row r="3771" spans="1:7" s="60" customFormat="1" ht="16.5" hidden="1" customHeight="1" thickTop="1" x14ac:dyDescent="0.25">
      <c r="A3771" s="49" t="str">
        <f t="shared" si="117"/>
        <v>A</v>
      </c>
      <c r="B3771" s="61" t="s">
        <v>315</v>
      </c>
      <c r="C3771" s="61" t="s">
        <v>18</v>
      </c>
      <c r="D3771" s="62">
        <f t="shared" si="116"/>
        <v>955.05277999999998</v>
      </c>
      <c r="E3771" s="62"/>
      <c r="F3771" s="62">
        <v>476.26051999999999</v>
      </c>
      <c r="G3771" s="62">
        <v>478.79226</v>
      </c>
    </row>
    <row r="3772" spans="1:7" s="60" customFormat="1" ht="16.5" hidden="1" customHeight="1" x14ac:dyDescent="0.25">
      <c r="A3772" s="49" t="str">
        <f t="shared" si="117"/>
        <v>A</v>
      </c>
      <c r="B3772" s="63" t="s">
        <v>315</v>
      </c>
      <c r="C3772" s="63" t="s">
        <v>20</v>
      </c>
      <c r="D3772" s="64">
        <f t="shared" si="116"/>
        <v>492.28825999999998</v>
      </c>
      <c r="E3772" s="64"/>
      <c r="F3772" s="64">
        <v>13.496</v>
      </c>
      <c r="G3772" s="64">
        <v>478.79226</v>
      </c>
    </row>
    <row r="3773" spans="1:7" s="60" customFormat="1" ht="16.5" hidden="1" customHeight="1" x14ac:dyDescent="0.25">
      <c r="A3773" s="49" t="str">
        <f t="shared" si="117"/>
        <v>A</v>
      </c>
      <c r="B3773" s="63" t="s">
        <v>315</v>
      </c>
      <c r="C3773" s="63" t="s">
        <v>32</v>
      </c>
      <c r="D3773" s="64">
        <f t="shared" si="116"/>
        <v>460.28014999999999</v>
      </c>
      <c r="E3773" s="64"/>
      <c r="F3773" s="64">
        <v>460.28014999999999</v>
      </c>
      <c r="G3773" s="64">
        <v>0</v>
      </c>
    </row>
    <row r="3774" spans="1:7" s="60" customFormat="1" ht="16.5" hidden="1" customHeight="1" x14ac:dyDescent="0.25">
      <c r="A3774" s="49" t="str">
        <f t="shared" si="117"/>
        <v>A</v>
      </c>
      <c r="B3774" s="63" t="s">
        <v>315</v>
      </c>
      <c r="C3774" s="63" t="s">
        <v>34</v>
      </c>
      <c r="D3774" s="64">
        <f t="shared" si="116"/>
        <v>2.4843700000000002</v>
      </c>
      <c r="E3774" s="64"/>
      <c r="F3774" s="64">
        <v>2.4843700000000002</v>
      </c>
      <c r="G3774" s="64">
        <v>0</v>
      </c>
    </row>
    <row r="3775" spans="1:7" s="60" customFormat="1" ht="16.5" hidden="1" customHeight="1" x14ac:dyDescent="0.25">
      <c r="A3775" s="49" t="str">
        <f t="shared" si="117"/>
        <v>A</v>
      </c>
      <c r="B3775" s="61" t="s">
        <v>315</v>
      </c>
      <c r="C3775" s="61" t="s">
        <v>35</v>
      </c>
      <c r="D3775" s="62">
        <f t="shared" si="116"/>
        <v>32.465000000000003</v>
      </c>
      <c r="E3775" s="62"/>
      <c r="F3775" s="62">
        <v>23.484999999999999</v>
      </c>
      <c r="G3775" s="62">
        <v>8.98</v>
      </c>
    </row>
    <row r="3776" spans="1:7" s="60" customFormat="1" ht="15.75" hidden="1" thickBot="1" x14ac:dyDescent="0.3">
      <c r="A3776" s="49" t="str">
        <f t="shared" si="117"/>
        <v>A</v>
      </c>
      <c r="B3776" s="57" t="s">
        <v>1825</v>
      </c>
      <c r="C3776" s="58" t="s">
        <v>1826</v>
      </c>
      <c r="D3776" s="59">
        <f t="shared" si="116"/>
        <v>817.41285000000016</v>
      </c>
      <c r="E3776" s="59"/>
      <c r="F3776" s="59">
        <v>448.14344000000006</v>
      </c>
      <c r="G3776" s="59">
        <v>369.26941000000005</v>
      </c>
    </row>
    <row r="3777" spans="1:7" s="60" customFormat="1" ht="16.5" hidden="1" customHeight="1" thickTop="1" x14ac:dyDescent="0.25">
      <c r="A3777" s="49" t="str">
        <f t="shared" si="117"/>
        <v>A</v>
      </c>
      <c r="B3777" s="61" t="s">
        <v>315</v>
      </c>
      <c r="C3777" s="61" t="s">
        <v>18</v>
      </c>
      <c r="D3777" s="62">
        <f t="shared" si="116"/>
        <v>731.07306000000005</v>
      </c>
      <c r="E3777" s="62"/>
      <c r="F3777" s="62">
        <v>400.68865</v>
      </c>
      <c r="G3777" s="62">
        <v>330.38441000000006</v>
      </c>
    </row>
    <row r="3778" spans="1:7" s="60" customFormat="1" ht="16.5" hidden="1" customHeight="1" x14ac:dyDescent="0.25">
      <c r="A3778" s="49" t="str">
        <f t="shared" si="117"/>
        <v>A</v>
      </c>
      <c r="B3778" s="63" t="s">
        <v>315</v>
      </c>
      <c r="C3778" s="63" t="s">
        <v>20</v>
      </c>
      <c r="D3778" s="64">
        <f t="shared" si="116"/>
        <v>338.31554000000006</v>
      </c>
      <c r="E3778" s="64"/>
      <c r="F3778" s="64">
        <v>7.9311300000000005</v>
      </c>
      <c r="G3778" s="64">
        <v>330.38441000000006</v>
      </c>
    </row>
    <row r="3779" spans="1:7" s="60" customFormat="1" ht="16.5" hidden="1" customHeight="1" x14ac:dyDescent="0.25">
      <c r="A3779" s="49" t="str">
        <f t="shared" si="117"/>
        <v>A</v>
      </c>
      <c r="B3779" s="63" t="s">
        <v>315</v>
      </c>
      <c r="C3779" s="63" t="s">
        <v>32</v>
      </c>
      <c r="D3779" s="64">
        <f t="shared" ref="D3779:D3842" si="118">-E3779+F3779+G3779</f>
        <v>392.71431999999993</v>
      </c>
      <c r="E3779" s="64"/>
      <c r="F3779" s="64">
        <v>392.71431999999993</v>
      </c>
      <c r="G3779" s="64">
        <v>0</v>
      </c>
    </row>
    <row r="3780" spans="1:7" s="60" customFormat="1" ht="16.5" hidden="1" customHeight="1" x14ac:dyDescent="0.25">
      <c r="A3780" s="49" t="str">
        <f t="shared" ref="A3780:A3843" si="119">IF(OR(D3780&lt;&gt;0,),"A","B")</f>
        <v>A</v>
      </c>
      <c r="B3780" s="63" t="s">
        <v>315</v>
      </c>
      <c r="C3780" s="63" t="s">
        <v>34</v>
      </c>
      <c r="D3780" s="64">
        <f t="shared" si="118"/>
        <v>4.3200000000000002E-2</v>
      </c>
      <c r="E3780" s="64"/>
      <c r="F3780" s="64">
        <v>4.3200000000000002E-2</v>
      </c>
      <c r="G3780" s="64">
        <v>0</v>
      </c>
    </row>
    <row r="3781" spans="1:7" s="60" customFormat="1" ht="16.5" hidden="1" customHeight="1" x14ac:dyDescent="0.25">
      <c r="A3781" s="49" t="str">
        <f t="shared" si="119"/>
        <v>A</v>
      </c>
      <c r="B3781" s="61" t="s">
        <v>315</v>
      </c>
      <c r="C3781" s="61" t="s">
        <v>35</v>
      </c>
      <c r="D3781" s="62">
        <f t="shared" si="118"/>
        <v>86.339789999999994</v>
      </c>
      <c r="E3781" s="62"/>
      <c r="F3781" s="62">
        <v>47.454790000000003</v>
      </c>
      <c r="G3781" s="62">
        <v>38.884999999999998</v>
      </c>
    </row>
    <row r="3782" spans="1:7" s="60" customFormat="1" ht="15.75" hidden="1" thickBot="1" x14ac:dyDescent="0.3">
      <c r="A3782" s="49" t="str">
        <f t="shared" si="119"/>
        <v>A</v>
      </c>
      <c r="B3782" s="57" t="s">
        <v>1827</v>
      </c>
      <c r="C3782" s="58" t="s">
        <v>1828</v>
      </c>
      <c r="D3782" s="59">
        <f t="shared" si="118"/>
        <v>487.64118000000008</v>
      </c>
      <c r="E3782" s="59"/>
      <c r="F3782" s="59">
        <v>235.06626</v>
      </c>
      <c r="G3782" s="59">
        <v>252.57492000000005</v>
      </c>
    </row>
    <row r="3783" spans="1:7" s="60" customFormat="1" ht="16.5" hidden="1" customHeight="1" thickTop="1" x14ac:dyDescent="0.25">
      <c r="A3783" s="49" t="str">
        <f t="shared" si="119"/>
        <v>A</v>
      </c>
      <c r="B3783" s="61" t="s">
        <v>315</v>
      </c>
      <c r="C3783" s="61" t="s">
        <v>18</v>
      </c>
      <c r="D3783" s="62">
        <f t="shared" si="118"/>
        <v>469.01272000000006</v>
      </c>
      <c r="E3783" s="62"/>
      <c r="F3783" s="62">
        <v>228.89326</v>
      </c>
      <c r="G3783" s="62">
        <v>240.11946000000003</v>
      </c>
    </row>
    <row r="3784" spans="1:7" s="60" customFormat="1" ht="16.5" hidden="1" customHeight="1" x14ac:dyDescent="0.25">
      <c r="A3784" s="49" t="str">
        <f t="shared" si="119"/>
        <v>A</v>
      </c>
      <c r="B3784" s="63" t="s">
        <v>315</v>
      </c>
      <c r="C3784" s="63" t="s">
        <v>20</v>
      </c>
      <c r="D3784" s="64">
        <f t="shared" si="118"/>
        <v>240.11946000000003</v>
      </c>
      <c r="E3784" s="64"/>
      <c r="F3784" s="64">
        <v>0</v>
      </c>
      <c r="G3784" s="64">
        <v>240.11946000000003</v>
      </c>
    </row>
    <row r="3785" spans="1:7" s="60" customFormat="1" ht="16.5" hidden="1" customHeight="1" x14ac:dyDescent="0.25">
      <c r="A3785" s="49" t="str">
        <f t="shared" si="119"/>
        <v>A</v>
      </c>
      <c r="B3785" s="63" t="s">
        <v>315</v>
      </c>
      <c r="C3785" s="63" t="s">
        <v>32</v>
      </c>
      <c r="D3785" s="64">
        <f t="shared" si="118"/>
        <v>228.89326</v>
      </c>
      <c r="E3785" s="64"/>
      <c r="F3785" s="64">
        <v>228.89326</v>
      </c>
      <c r="G3785" s="64">
        <v>0</v>
      </c>
    </row>
    <row r="3786" spans="1:7" s="60" customFormat="1" ht="16.5" hidden="1" customHeight="1" x14ac:dyDescent="0.25">
      <c r="A3786" s="49" t="str">
        <f t="shared" si="119"/>
        <v>A</v>
      </c>
      <c r="B3786" s="61" t="s">
        <v>315</v>
      </c>
      <c r="C3786" s="61" t="s">
        <v>35</v>
      </c>
      <c r="D3786" s="62">
        <f t="shared" si="118"/>
        <v>18.628459999999997</v>
      </c>
      <c r="E3786" s="62"/>
      <c r="F3786" s="62">
        <v>6.173</v>
      </c>
      <c r="G3786" s="62">
        <v>12.455459999999999</v>
      </c>
    </row>
    <row r="3787" spans="1:7" s="60" customFormat="1" ht="15.75" hidden="1" thickBot="1" x14ac:dyDescent="0.3">
      <c r="A3787" s="49" t="str">
        <f t="shared" si="119"/>
        <v>A</v>
      </c>
      <c r="B3787" s="57" t="s">
        <v>1829</v>
      </c>
      <c r="C3787" s="58" t="s">
        <v>1830</v>
      </c>
      <c r="D3787" s="59">
        <f t="shared" si="118"/>
        <v>2175.40976</v>
      </c>
      <c r="E3787" s="59"/>
      <c r="F3787" s="59">
        <v>485.08103000000006</v>
      </c>
      <c r="G3787" s="59">
        <v>1690.32873</v>
      </c>
    </row>
    <row r="3788" spans="1:7" s="60" customFormat="1" ht="16.5" hidden="1" customHeight="1" thickTop="1" x14ac:dyDescent="0.25">
      <c r="A3788" s="49" t="str">
        <f t="shared" si="119"/>
        <v>A</v>
      </c>
      <c r="B3788" s="61" t="s">
        <v>315</v>
      </c>
      <c r="C3788" s="61" t="s">
        <v>18</v>
      </c>
      <c r="D3788" s="62">
        <f t="shared" si="118"/>
        <v>1083.7222000000002</v>
      </c>
      <c r="E3788" s="62"/>
      <c r="F3788" s="62">
        <v>464.43322000000001</v>
      </c>
      <c r="G3788" s="62">
        <v>619.28898000000004</v>
      </c>
    </row>
    <row r="3789" spans="1:7" s="60" customFormat="1" ht="16.5" hidden="1" customHeight="1" x14ac:dyDescent="0.25">
      <c r="A3789" s="49" t="str">
        <f t="shared" si="119"/>
        <v>A</v>
      </c>
      <c r="B3789" s="63" t="s">
        <v>315</v>
      </c>
      <c r="C3789" s="63" t="s">
        <v>19</v>
      </c>
      <c r="D3789" s="64">
        <f t="shared" si="118"/>
        <v>14.2</v>
      </c>
      <c r="E3789" s="64"/>
      <c r="F3789" s="64">
        <v>0</v>
      </c>
      <c r="G3789" s="64">
        <v>14.2</v>
      </c>
    </row>
    <row r="3790" spans="1:7" s="60" customFormat="1" ht="16.5" hidden="1" customHeight="1" x14ac:dyDescent="0.25">
      <c r="A3790" s="49" t="str">
        <f t="shared" si="119"/>
        <v>A</v>
      </c>
      <c r="B3790" s="63" t="s">
        <v>315</v>
      </c>
      <c r="C3790" s="63" t="s">
        <v>20</v>
      </c>
      <c r="D3790" s="64">
        <f t="shared" si="118"/>
        <v>605.39398000000006</v>
      </c>
      <c r="E3790" s="64"/>
      <c r="F3790" s="64">
        <v>2.09</v>
      </c>
      <c r="G3790" s="64">
        <v>603.30398000000002</v>
      </c>
    </row>
    <row r="3791" spans="1:7" s="60" customFormat="1" ht="16.5" hidden="1" customHeight="1" x14ac:dyDescent="0.25">
      <c r="A3791" s="49" t="str">
        <f t="shared" si="119"/>
        <v>A</v>
      </c>
      <c r="B3791" s="63" t="s">
        <v>315</v>
      </c>
      <c r="C3791" s="63" t="s">
        <v>32</v>
      </c>
      <c r="D3791" s="64">
        <f t="shared" si="118"/>
        <v>462.34322000000003</v>
      </c>
      <c r="E3791" s="64"/>
      <c r="F3791" s="64">
        <v>462.34322000000003</v>
      </c>
      <c r="G3791" s="64">
        <v>0</v>
      </c>
    </row>
    <row r="3792" spans="1:7" s="60" customFormat="1" ht="16.5" hidden="1" customHeight="1" x14ac:dyDescent="0.25">
      <c r="A3792" s="49" t="str">
        <f t="shared" si="119"/>
        <v>A</v>
      </c>
      <c r="B3792" s="63" t="s">
        <v>315</v>
      </c>
      <c r="C3792" s="63" t="s">
        <v>33</v>
      </c>
      <c r="D3792" s="64">
        <f t="shared" si="118"/>
        <v>1.7849999999999999</v>
      </c>
      <c r="E3792" s="64"/>
      <c r="F3792" s="64">
        <v>0</v>
      </c>
      <c r="G3792" s="64">
        <v>1.7849999999999999</v>
      </c>
    </row>
    <row r="3793" spans="1:7" s="60" customFormat="1" ht="16.5" hidden="1" customHeight="1" x14ac:dyDescent="0.25">
      <c r="A3793" s="49" t="str">
        <f t="shared" si="119"/>
        <v>A</v>
      </c>
      <c r="B3793" s="61" t="s">
        <v>315</v>
      </c>
      <c r="C3793" s="61" t="s">
        <v>35</v>
      </c>
      <c r="D3793" s="62">
        <f t="shared" si="118"/>
        <v>1091.6875599999998</v>
      </c>
      <c r="E3793" s="62"/>
      <c r="F3793" s="62">
        <v>20.647809999999996</v>
      </c>
      <c r="G3793" s="62">
        <v>1071.0397499999999</v>
      </c>
    </row>
    <row r="3794" spans="1:7" s="60" customFormat="1" ht="26.25" hidden="1" thickBot="1" x14ac:dyDescent="0.3">
      <c r="A3794" s="49" t="str">
        <f t="shared" si="119"/>
        <v>A</v>
      </c>
      <c r="B3794" s="57" t="s">
        <v>1831</v>
      </c>
      <c r="C3794" s="58" t="s">
        <v>1832</v>
      </c>
      <c r="D3794" s="59">
        <f t="shared" si="118"/>
        <v>264.74695000000003</v>
      </c>
      <c r="E3794" s="59"/>
      <c r="F3794" s="59">
        <v>264.74695000000003</v>
      </c>
      <c r="G3794" s="59">
        <v>0</v>
      </c>
    </row>
    <row r="3795" spans="1:7" s="60" customFormat="1" ht="16.5" hidden="1" customHeight="1" thickTop="1" x14ac:dyDescent="0.25">
      <c r="A3795" s="49" t="str">
        <f t="shared" si="119"/>
        <v>A</v>
      </c>
      <c r="B3795" s="61" t="s">
        <v>315</v>
      </c>
      <c r="C3795" s="61" t="s">
        <v>18</v>
      </c>
      <c r="D3795" s="62">
        <f t="shared" si="118"/>
        <v>264.74695000000003</v>
      </c>
      <c r="E3795" s="62"/>
      <c r="F3795" s="62">
        <v>264.74695000000003</v>
      </c>
      <c r="G3795" s="62">
        <v>0</v>
      </c>
    </row>
    <row r="3796" spans="1:7" s="60" customFormat="1" ht="16.5" hidden="1" customHeight="1" x14ac:dyDescent="0.25">
      <c r="A3796" s="49" t="str">
        <f t="shared" si="119"/>
        <v>A</v>
      </c>
      <c r="B3796" s="63" t="s">
        <v>315</v>
      </c>
      <c r="C3796" s="63" t="s">
        <v>32</v>
      </c>
      <c r="D3796" s="64">
        <f t="shared" si="118"/>
        <v>264.74695000000003</v>
      </c>
      <c r="E3796" s="64"/>
      <c r="F3796" s="64">
        <v>264.74695000000003</v>
      </c>
      <c r="G3796" s="64">
        <v>0</v>
      </c>
    </row>
    <row r="3797" spans="1:7" s="60" customFormat="1" ht="15.75" hidden="1" thickBot="1" x14ac:dyDescent="0.3">
      <c r="A3797" s="49" t="str">
        <f t="shared" si="119"/>
        <v>A</v>
      </c>
      <c r="B3797" s="57" t="s">
        <v>1833</v>
      </c>
      <c r="C3797" s="58" t="s">
        <v>1834</v>
      </c>
      <c r="D3797" s="59">
        <f t="shared" si="118"/>
        <v>837.61281000000008</v>
      </c>
      <c r="E3797" s="59"/>
      <c r="F3797" s="59">
        <v>460.33471000000003</v>
      </c>
      <c r="G3797" s="59">
        <v>377.27809999999999</v>
      </c>
    </row>
    <row r="3798" spans="1:7" s="60" customFormat="1" ht="16.5" hidden="1" customHeight="1" thickTop="1" x14ac:dyDescent="0.25">
      <c r="A3798" s="49" t="str">
        <f t="shared" si="119"/>
        <v>A</v>
      </c>
      <c r="B3798" s="61" t="s">
        <v>315</v>
      </c>
      <c r="C3798" s="61" t="s">
        <v>18</v>
      </c>
      <c r="D3798" s="62">
        <f t="shared" si="118"/>
        <v>826.05781000000002</v>
      </c>
      <c r="E3798" s="62"/>
      <c r="F3798" s="62">
        <v>454.95471000000003</v>
      </c>
      <c r="G3798" s="62">
        <v>371.10309999999998</v>
      </c>
    </row>
    <row r="3799" spans="1:7" s="60" customFormat="1" ht="16.5" hidden="1" customHeight="1" x14ac:dyDescent="0.25">
      <c r="A3799" s="49" t="str">
        <f t="shared" si="119"/>
        <v>A</v>
      </c>
      <c r="B3799" s="63" t="s">
        <v>315</v>
      </c>
      <c r="C3799" s="63" t="s">
        <v>20</v>
      </c>
      <c r="D3799" s="64">
        <f t="shared" si="118"/>
        <v>394.26218999999992</v>
      </c>
      <c r="E3799" s="64"/>
      <c r="F3799" s="64">
        <v>23.75</v>
      </c>
      <c r="G3799" s="64">
        <v>370.51218999999992</v>
      </c>
    </row>
    <row r="3800" spans="1:7" s="60" customFormat="1" ht="16.5" hidden="1" customHeight="1" x14ac:dyDescent="0.25">
      <c r="A3800" s="49" t="str">
        <f t="shared" si="119"/>
        <v>A</v>
      </c>
      <c r="B3800" s="63" t="s">
        <v>315</v>
      </c>
      <c r="C3800" s="63" t="s">
        <v>32</v>
      </c>
      <c r="D3800" s="64">
        <f t="shared" si="118"/>
        <v>431.03244000000001</v>
      </c>
      <c r="E3800" s="64"/>
      <c r="F3800" s="64">
        <v>431.03244000000001</v>
      </c>
      <c r="G3800" s="64">
        <v>0</v>
      </c>
    </row>
    <row r="3801" spans="1:7" s="60" customFormat="1" ht="16.5" hidden="1" customHeight="1" x14ac:dyDescent="0.25">
      <c r="A3801" s="49" t="str">
        <f t="shared" si="119"/>
        <v>A</v>
      </c>
      <c r="B3801" s="63" t="s">
        <v>315</v>
      </c>
      <c r="C3801" s="63" t="s">
        <v>33</v>
      </c>
      <c r="D3801" s="64">
        <f t="shared" si="118"/>
        <v>0.59090999999999994</v>
      </c>
      <c r="E3801" s="64"/>
      <c r="F3801" s="64">
        <v>0</v>
      </c>
      <c r="G3801" s="64">
        <v>0.59090999999999994</v>
      </c>
    </row>
    <row r="3802" spans="1:7" s="60" customFormat="1" ht="16.5" hidden="1" customHeight="1" x14ac:dyDescent="0.25">
      <c r="A3802" s="49" t="str">
        <f t="shared" si="119"/>
        <v>A</v>
      </c>
      <c r="B3802" s="63" t="s">
        <v>315</v>
      </c>
      <c r="C3802" s="63" t="s">
        <v>34</v>
      </c>
      <c r="D3802" s="64">
        <f t="shared" si="118"/>
        <v>0.17227000000000001</v>
      </c>
      <c r="E3802" s="64"/>
      <c r="F3802" s="64">
        <v>0.17227000000000001</v>
      </c>
      <c r="G3802" s="64">
        <v>0</v>
      </c>
    </row>
    <row r="3803" spans="1:7" s="60" customFormat="1" ht="16.5" hidden="1" customHeight="1" x14ac:dyDescent="0.25">
      <c r="A3803" s="49" t="str">
        <f t="shared" si="119"/>
        <v>A</v>
      </c>
      <c r="B3803" s="61" t="s">
        <v>315</v>
      </c>
      <c r="C3803" s="61" t="s">
        <v>35</v>
      </c>
      <c r="D3803" s="62">
        <f t="shared" si="118"/>
        <v>11.555</v>
      </c>
      <c r="E3803" s="62"/>
      <c r="F3803" s="62">
        <v>5.38</v>
      </c>
      <c r="G3803" s="62">
        <v>6.1749999999999998</v>
      </c>
    </row>
    <row r="3804" spans="1:7" s="60" customFormat="1" ht="15.75" hidden="1" thickBot="1" x14ac:dyDescent="0.3">
      <c r="A3804" s="49" t="str">
        <f t="shared" si="119"/>
        <v>A</v>
      </c>
      <c r="B3804" s="57" t="s">
        <v>1835</v>
      </c>
      <c r="C3804" s="58" t="s">
        <v>1836</v>
      </c>
      <c r="D3804" s="59">
        <f t="shared" si="118"/>
        <v>729.58501000000001</v>
      </c>
      <c r="E3804" s="59"/>
      <c r="F3804" s="59">
        <v>473.19691</v>
      </c>
      <c r="G3804" s="59">
        <v>256.38810000000001</v>
      </c>
    </row>
    <row r="3805" spans="1:7" s="60" customFormat="1" ht="16.5" hidden="1" customHeight="1" thickTop="1" x14ac:dyDescent="0.25">
      <c r="A3805" s="49" t="str">
        <f t="shared" si="119"/>
        <v>A</v>
      </c>
      <c r="B3805" s="61" t="s">
        <v>315</v>
      </c>
      <c r="C3805" s="61" t="s">
        <v>18</v>
      </c>
      <c r="D3805" s="62">
        <f t="shared" si="118"/>
        <v>513.84100999999998</v>
      </c>
      <c r="E3805" s="62"/>
      <c r="F3805" s="62">
        <v>449.01290999999998</v>
      </c>
      <c r="G3805" s="62">
        <v>64.828100000000006</v>
      </c>
    </row>
    <row r="3806" spans="1:7" s="60" customFormat="1" ht="16.5" hidden="1" customHeight="1" x14ac:dyDescent="0.25">
      <c r="A3806" s="49" t="str">
        <f t="shared" si="119"/>
        <v>A</v>
      </c>
      <c r="B3806" s="63" t="s">
        <v>315</v>
      </c>
      <c r="C3806" s="63" t="s">
        <v>20</v>
      </c>
      <c r="D3806" s="64">
        <f t="shared" si="118"/>
        <v>64.828100000000006</v>
      </c>
      <c r="E3806" s="64"/>
      <c r="F3806" s="64">
        <v>0</v>
      </c>
      <c r="G3806" s="64">
        <v>64.828100000000006</v>
      </c>
    </row>
    <row r="3807" spans="1:7" s="60" customFormat="1" ht="16.5" hidden="1" customHeight="1" x14ac:dyDescent="0.25">
      <c r="A3807" s="49" t="str">
        <f t="shared" si="119"/>
        <v>A</v>
      </c>
      <c r="B3807" s="63" t="s">
        <v>315</v>
      </c>
      <c r="C3807" s="63" t="s">
        <v>32</v>
      </c>
      <c r="D3807" s="64">
        <f t="shared" si="118"/>
        <v>448.99291000000005</v>
      </c>
      <c r="E3807" s="64"/>
      <c r="F3807" s="64">
        <v>448.99291000000005</v>
      </c>
      <c r="G3807" s="64">
        <v>0</v>
      </c>
    </row>
    <row r="3808" spans="1:7" s="60" customFormat="1" ht="16.5" hidden="1" customHeight="1" x14ac:dyDescent="0.25">
      <c r="A3808" s="49" t="str">
        <f t="shared" si="119"/>
        <v>A</v>
      </c>
      <c r="B3808" s="63" t="s">
        <v>315</v>
      </c>
      <c r="C3808" s="63" t="s">
        <v>34</v>
      </c>
      <c r="D3808" s="64">
        <f t="shared" si="118"/>
        <v>0.02</v>
      </c>
      <c r="E3808" s="64"/>
      <c r="F3808" s="64">
        <v>0.02</v>
      </c>
      <c r="G3808" s="64">
        <v>0</v>
      </c>
    </row>
    <row r="3809" spans="1:7" s="60" customFormat="1" ht="16.5" hidden="1" customHeight="1" x14ac:dyDescent="0.25">
      <c r="A3809" s="49" t="str">
        <f t="shared" si="119"/>
        <v>A</v>
      </c>
      <c r="B3809" s="61" t="s">
        <v>315</v>
      </c>
      <c r="C3809" s="61" t="s">
        <v>35</v>
      </c>
      <c r="D3809" s="62">
        <f t="shared" si="118"/>
        <v>215.744</v>
      </c>
      <c r="E3809" s="62"/>
      <c r="F3809" s="62">
        <v>24.184000000000001</v>
      </c>
      <c r="G3809" s="62">
        <v>191.56</v>
      </c>
    </row>
    <row r="3810" spans="1:7" s="60" customFormat="1" ht="15.75" hidden="1" thickBot="1" x14ac:dyDescent="0.3">
      <c r="A3810" s="49" t="str">
        <f t="shared" si="119"/>
        <v>A</v>
      </c>
      <c r="B3810" s="57" t="s">
        <v>1837</v>
      </c>
      <c r="C3810" s="58" t="s">
        <v>1838</v>
      </c>
      <c r="D3810" s="59">
        <f t="shared" si="118"/>
        <v>1852.1457600000001</v>
      </c>
      <c r="E3810" s="59"/>
      <c r="F3810" s="59">
        <v>375.83742999999998</v>
      </c>
      <c r="G3810" s="59">
        <v>1476.3083300000001</v>
      </c>
    </row>
    <row r="3811" spans="1:7" s="60" customFormat="1" ht="16.5" hidden="1" customHeight="1" thickTop="1" x14ac:dyDescent="0.25">
      <c r="A3811" s="49" t="str">
        <f t="shared" si="119"/>
        <v>A</v>
      </c>
      <c r="B3811" s="61" t="s">
        <v>315</v>
      </c>
      <c r="C3811" s="61" t="s">
        <v>18</v>
      </c>
      <c r="D3811" s="62">
        <f t="shared" si="118"/>
        <v>654.34720000000004</v>
      </c>
      <c r="E3811" s="62"/>
      <c r="F3811" s="62">
        <v>361.41343000000001</v>
      </c>
      <c r="G3811" s="62">
        <v>292.93377000000004</v>
      </c>
    </row>
    <row r="3812" spans="1:7" s="60" customFormat="1" ht="16.5" hidden="1" customHeight="1" x14ac:dyDescent="0.25">
      <c r="A3812" s="49" t="str">
        <f t="shared" si="119"/>
        <v>A</v>
      </c>
      <c r="B3812" s="63" t="s">
        <v>315</v>
      </c>
      <c r="C3812" s="63" t="s">
        <v>20</v>
      </c>
      <c r="D3812" s="64">
        <f t="shared" si="118"/>
        <v>299.65731000000005</v>
      </c>
      <c r="E3812" s="64"/>
      <c r="F3812" s="64">
        <v>16</v>
      </c>
      <c r="G3812" s="64">
        <v>283.65731000000005</v>
      </c>
    </row>
    <row r="3813" spans="1:7" s="60" customFormat="1" ht="16.5" hidden="1" customHeight="1" x14ac:dyDescent="0.25">
      <c r="A3813" s="49" t="str">
        <f t="shared" si="119"/>
        <v>A</v>
      </c>
      <c r="B3813" s="63" t="s">
        <v>315</v>
      </c>
      <c r="C3813" s="63" t="s">
        <v>32</v>
      </c>
      <c r="D3813" s="64">
        <f t="shared" si="118"/>
        <v>343.58292999999998</v>
      </c>
      <c r="E3813" s="64"/>
      <c r="F3813" s="64">
        <v>343.58292999999998</v>
      </c>
      <c r="G3813" s="64">
        <v>0</v>
      </c>
    </row>
    <row r="3814" spans="1:7" s="60" customFormat="1" ht="16.5" hidden="1" customHeight="1" x14ac:dyDescent="0.25">
      <c r="A3814" s="49" t="str">
        <f t="shared" si="119"/>
        <v>A</v>
      </c>
      <c r="B3814" s="63" t="s">
        <v>315</v>
      </c>
      <c r="C3814" s="63" t="s">
        <v>33</v>
      </c>
      <c r="D3814" s="64">
        <f t="shared" si="118"/>
        <v>0.72545999999999999</v>
      </c>
      <c r="E3814" s="64"/>
      <c r="F3814" s="64">
        <v>0</v>
      </c>
      <c r="G3814" s="64">
        <v>0.72545999999999999</v>
      </c>
    </row>
    <row r="3815" spans="1:7" s="60" customFormat="1" ht="16.5" hidden="1" customHeight="1" x14ac:dyDescent="0.25">
      <c r="A3815" s="49" t="str">
        <f t="shared" si="119"/>
        <v>A</v>
      </c>
      <c r="B3815" s="63" t="s">
        <v>315</v>
      </c>
      <c r="C3815" s="63" t="s">
        <v>34</v>
      </c>
      <c r="D3815" s="64">
        <f t="shared" si="118"/>
        <v>10.381500000000001</v>
      </c>
      <c r="E3815" s="64"/>
      <c r="F3815" s="64">
        <v>1.8305</v>
      </c>
      <c r="G3815" s="64">
        <v>8.5510000000000002</v>
      </c>
    </row>
    <row r="3816" spans="1:7" s="60" customFormat="1" ht="16.5" hidden="1" customHeight="1" x14ac:dyDescent="0.25">
      <c r="A3816" s="49" t="str">
        <f t="shared" si="119"/>
        <v>A</v>
      </c>
      <c r="B3816" s="61" t="s">
        <v>315</v>
      </c>
      <c r="C3816" s="61" t="s">
        <v>35</v>
      </c>
      <c r="D3816" s="62">
        <f t="shared" si="118"/>
        <v>1197.79856</v>
      </c>
      <c r="E3816" s="62"/>
      <c r="F3816" s="62">
        <v>14.423999999999999</v>
      </c>
      <c r="G3816" s="62">
        <v>1183.37456</v>
      </c>
    </row>
    <row r="3817" spans="1:7" s="60" customFormat="1" ht="15.75" hidden="1" thickBot="1" x14ac:dyDescent="0.3">
      <c r="A3817" s="49" t="str">
        <f t="shared" si="119"/>
        <v>A</v>
      </c>
      <c r="B3817" s="57" t="s">
        <v>1839</v>
      </c>
      <c r="C3817" s="58" t="s">
        <v>1840</v>
      </c>
      <c r="D3817" s="59">
        <f t="shared" si="118"/>
        <v>588.55290000000002</v>
      </c>
      <c r="E3817" s="59"/>
      <c r="F3817" s="59">
        <v>307.00183000000004</v>
      </c>
      <c r="G3817" s="59">
        <v>281.55106999999998</v>
      </c>
    </row>
    <row r="3818" spans="1:7" s="60" customFormat="1" ht="16.5" hidden="1" customHeight="1" thickTop="1" x14ac:dyDescent="0.25">
      <c r="A3818" s="49" t="str">
        <f t="shared" si="119"/>
        <v>A</v>
      </c>
      <c r="B3818" s="61" t="s">
        <v>315</v>
      </c>
      <c r="C3818" s="61" t="s">
        <v>18</v>
      </c>
      <c r="D3818" s="62">
        <f t="shared" si="118"/>
        <v>494.76107000000002</v>
      </c>
      <c r="E3818" s="62"/>
      <c r="F3818" s="62">
        <v>297.60437999999999</v>
      </c>
      <c r="G3818" s="62">
        <v>197.15669</v>
      </c>
    </row>
    <row r="3819" spans="1:7" s="60" customFormat="1" ht="16.5" hidden="1" customHeight="1" x14ac:dyDescent="0.25">
      <c r="A3819" s="49" t="str">
        <f t="shared" si="119"/>
        <v>A</v>
      </c>
      <c r="B3819" s="63" t="s">
        <v>315</v>
      </c>
      <c r="C3819" s="63" t="s">
        <v>20</v>
      </c>
      <c r="D3819" s="64">
        <f t="shared" si="118"/>
        <v>200.86268999999999</v>
      </c>
      <c r="E3819" s="64"/>
      <c r="F3819" s="64">
        <v>3.706</v>
      </c>
      <c r="G3819" s="64">
        <v>197.15669</v>
      </c>
    </row>
    <row r="3820" spans="1:7" s="60" customFormat="1" ht="16.5" hidden="1" customHeight="1" x14ac:dyDescent="0.25">
      <c r="A3820" s="49" t="str">
        <f t="shared" si="119"/>
        <v>A</v>
      </c>
      <c r="B3820" s="63" t="s">
        <v>315</v>
      </c>
      <c r="C3820" s="63" t="s">
        <v>32</v>
      </c>
      <c r="D3820" s="64">
        <f t="shared" si="118"/>
        <v>293.89838000000003</v>
      </c>
      <c r="E3820" s="64"/>
      <c r="F3820" s="64">
        <v>293.89838000000003</v>
      </c>
      <c r="G3820" s="64">
        <v>0</v>
      </c>
    </row>
    <row r="3821" spans="1:7" s="60" customFormat="1" ht="16.5" hidden="1" customHeight="1" x14ac:dyDescent="0.25">
      <c r="A3821" s="49" t="str">
        <f t="shared" si="119"/>
        <v>A</v>
      </c>
      <c r="B3821" s="61" t="s">
        <v>315</v>
      </c>
      <c r="C3821" s="61" t="s">
        <v>35</v>
      </c>
      <c r="D3821" s="62">
        <f t="shared" si="118"/>
        <v>93.791830000000004</v>
      </c>
      <c r="E3821" s="62"/>
      <c r="F3821" s="62">
        <v>9.397450000000001</v>
      </c>
      <c r="G3821" s="62">
        <v>84.394379999999998</v>
      </c>
    </row>
    <row r="3822" spans="1:7" s="60" customFormat="1" ht="15.75" hidden="1" thickBot="1" x14ac:dyDescent="0.3">
      <c r="A3822" s="49" t="str">
        <f t="shared" si="119"/>
        <v>A</v>
      </c>
      <c r="B3822" s="57" t="s">
        <v>1841</v>
      </c>
      <c r="C3822" s="58" t="s">
        <v>1842</v>
      </c>
      <c r="D3822" s="59">
        <f t="shared" si="118"/>
        <v>1750.9437</v>
      </c>
      <c r="E3822" s="59"/>
      <c r="F3822" s="59">
        <v>576.56898999999999</v>
      </c>
      <c r="G3822" s="59">
        <v>1174.3747100000001</v>
      </c>
    </row>
    <row r="3823" spans="1:7" s="60" customFormat="1" ht="16.5" hidden="1" customHeight="1" thickTop="1" x14ac:dyDescent="0.25">
      <c r="A3823" s="49" t="str">
        <f t="shared" si="119"/>
        <v>A</v>
      </c>
      <c r="B3823" s="61" t="s">
        <v>315</v>
      </c>
      <c r="C3823" s="61" t="s">
        <v>18</v>
      </c>
      <c r="D3823" s="62">
        <f t="shared" si="118"/>
        <v>1664.0593000000001</v>
      </c>
      <c r="E3823" s="62"/>
      <c r="F3823" s="62">
        <v>569.86499000000003</v>
      </c>
      <c r="G3823" s="62">
        <v>1094.1943100000001</v>
      </c>
    </row>
    <row r="3824" spans="1:7" s="60" customFormat="1" ht="16.5" hidden="1" customHeight="1" x14ac:dyDescent="0.25">
      <c r="A3824" s="49" t="str">
        <f t="shared" si="119"/>
        <v>A</v>
      </c>
      <c r="B3824" s="63" t="s">
        <v>315</v>
      </c>
      <c r="C3824" s="63" t="s">
        <v>20</v>
      </c>
      <c r="D3824" s="64">
        <f t="shared" si="118"/>
        <v>1092.62123</v>
      </c>
      <c r="E3824" s="64"/>
      <c r="F3824" s="64">
        <v>0</v>
      </c>
      <c r="G3824" s="64">
        <v>1092.62123</v>
      </c>
    </row>
    <row r="3825" spans="1:7" s="60" customFormat="1" ht="16.5" hidden="1" customHeight="1" x14ac:dyDescent="0.25">
      <c r="A3825" s="49" t="str">
        <f t="shared" si="119"/>
        <v>A</v>
      </c>
      <c r="B3825" s="63" t="s">
        <v>315</v>
      </c>
      <c r="C3825" s="63" t="s">
        <v>32</v>
      </c>
      <c r="D3825" s="64">
        <f t="shared" si="118"/>
        <v>569.86499000000003</v>
      </c>
      <c r="E3825" s="64"/>
      <c r="F3825" s="64">
        <v>569.86499000000003</v>
      </c>
      <c r="G3825" s="64">
        <v>0</v>
      </c>
    </row>
    <row r="3826" spans="1:7" s="60" customFormat="1" ht="16.5" hidden="1" customHeight="1" x14ac:dyDescent="0.25">
      <c r="A3826" s="49" t="str">
        <f t="shared" si="119"/>
        <v>A</v>
      </c>
      <c r="B3826" s="63" t="s">
        <v>315</v>
      </c>
      <c r="C3826" s="63" t="s">
        <v>34</v>
      </c>
      <c r="D3826" s="64">
        <f t="shared" si="118"/>
        <v>1.57308</v>
      </c>
      <c r="E3826" s="64"/>
      <c r="F3826" s="64">
        <v>0</v>
      </c>
      <c r="G3826" s="64">
        <v>1.57308</v>
      </c>
    </row>
    <row r="3827" spans="1:7" s="60" customFormat="1" ht="16.5" hidden="1" customHeight="1" x14ac:dyDescent="0.25">
      <c r="A3827" s="49" t="str">
        <f t="shared" si="119"/>
        <v>A</v>
      </c>
      <c r="B3827" s="61" t="s">
        <v>315</v>
      </c>
      <c r="C3827" s="61" t="s">
        <v>35</v>
      </c>
      <c r="D3827" s="62">
        <f t="shared" si="118"/>
        <v>86.884399999999985</v>
      </c>
      <c r="E3827" s="62"/>
      <c r="F3827" s="62">
        <v>6.7039999999999997</v>
      </c>
      <c r="G3827" s="62">
        <v>80.180399999999992</v>
      </c>
    </row>
    <row r="3828" spans="1:7" s="60" customFormat="1" ht="15.75" hidden="1" thickBot="1" x14ac:dyDescent="0.3">
      <c r="A3828" s="49" t="str">
        <f t="shared" si="119"/>
        <v>A</v>
      </c>
      <c r="B3828" s="57" t="s">
        <v>1843</v>
      </c>
      <c r="C3828" s="58" t="s">
        <v>1844</v>
      </c>
      <c r="D3828" s="59">
        <f t="shared" si="118"/>
        <v>656.77040000000011</v>
      </c>
      <c r="E3828" s="59"/>
      <c r="F3828" s="59">
        <v>184.45509000000001</v>
      </c>
      <c r="G3828" s="59">
        <v>472.31531000000007</v>
      </c>
    </row>
    <row r="3829" spans="1:7" s="60" customFormat="1" ht="16.5" hidden="1" customHeight="1" thickTop="1" x14ac:dyDescent="0.25">
      <c r="A3829" s="49" t="str">
        <f t="shared" si="119"/>
        <v>A</v>
      </c>
      <c r="B3829" s="61" t="s">
        <v>315</v>
      </c>
      <c r="C3829" s="61" t="s">
        <v>18</v>
      </c>
      <c r="D3829" s="62">
        <f t="shared" si="118"/>
        <v>651.18740000000003</v>
      </c>
      <c r="E3829" s="62"/>
      <c r="F3829" s="62">
        <v>181.57609000000002</v>
      </c>
      <c r="G3829" s="62">
        <v>469.61131000000006</v>
      </c>
    </row>
    <row r="3830" spans="1:7" s="60" customFormat="1" ht="16.5" hidden="1" customHeight="1" x14ac:dyDescent="0.25">
      <c r="A3830" s="49" t="str">
        <f t="shared" si="119"/>
        <v>A</v>
      </c>
      <c r="B3830" s="63" t="s">
        <v>315</v>
      </c>
      <c r="C3830" s="63" t="s">
        <v>19</v>
      </c>
      <c r="D3830" s="64">
        <f t="shared" si="118"/>
        <v>138.51</v>
      </c>
      <c r="E3830" s="64"/>
      <c r="F3830" s="64">
        <v>0</v>
      </c>
      <c r="G3830" s="64">
        <v>138.51</v>
      </c>
    </row>
    <row r="3831" spans="1:7" s="60" customFormat="1" ht="16.5" hidden="1" customHeight="1" x14ac:dyDescent="0.25">
      <c r="A3831" s="49" t="str">
        <f t="shared" si="119"/>
        <v>A</v>
      </c>
      <c r="B3831" s="63" t="s">
        <v>315</v>
      </c>
      <c r="C3831" s="63" t="s">
        <v>20</v>
      </c>
      <c r="D3831" s="64">
        <f t="shared" si="118"/>
        <v>331.08130999999997</v>
      </c>
      <c r="E3831" s="64"/>
      <c r="F3831" s="64">
        <v>0</v>
      </c>
      <c r="G3831" s="64">
        <v>331.08130999999997</v>
      </c>
    </row>
    <row r="3832" spans="1:7" s="60" customFormat="1" ht="16.5" hidden="1" customHeight="1" x14ac:dyDescent="0.25">
      <c r="A3832" s="49" t="str">
        <f t="shared" si="119"/>
        <v>A</v>
      </c>
      <c r="B3832" s="63" t="s">
        <v>315</v>
      </c>
      <c r="C3832" s="63" t="s">
        <v>32</v>
      </c>
      <c r="D3832" s="64">
        <f t="shared" si="118"/>
        <v>181.57609000000002</v>
      </c>
      <c r="E3832" s="64"/>
      <c r="F3832" s="64">
        <v>181.57609000000002</v>
      </c>
      <c r="G3832" s="64">
        <v>0</v>
      </c>
    </row>
    <row r="3833" spans="1:7" s="60" customFormat="1" ht="16.5" hidden="1" customHeight="1" x14ac:dyDescent="0.25">
      <c r="A3833" s="49" t="str">
        <f t="shared" si="119"/>
        <v>A</v>
      </c>
      <c r="B3833" s="63" t="s">
        <v>315</v>
      </c>
      <c r="C3833" s="63" t="s">
        <v>34</v>
      </c>
      <c r="D3833" s="64">
        <f t="shared" si="118"/>
        <v>0.02</v>
      </c>
      <c r="E3833" s="64"/>
      <c r="F3833" s="64">
        <v>0</v>
      </c>
      <c r="G3833" s="64">
        <v>0.02</v>
      </c>
    </row>
    <row r="3834" spans="1:7" s="60" customFormat="1" ht="16.5" hidden="1" customHeight="1" x14ac:dyDescent="0.25">
      <c r="A3834" s="49" t="str">
        <f t="shared" si="119"/>
        <v>A</v>
      </c>
      <c r="B3834" s="61" t="s">
        <v>315</v>
      </c>
      <c r="C3834" s="61" t="s">
        <v>35</v>
      </c>
      <c r="D3834" s="62">
        <f t="shared" si="118"/>
        <v>5.5830000000000002</v>
      </c>
      <c r="E3834" s="62"/>
      <c r="F3834" s="62">
        <v>2.879</v>
      </c>
      <c r="G3834" s="62">
        <v>2.7040000000000002</v>
      </c>
    </row>
    <row r="3835" spans="1:7" s="60" customFormat="1" ht="15.75" hidden="1" thickBot="1" x14ac:dyDescent="0.3">
      <c r="A3835" s="49" t="str">
        <f t="shared" si="119"/>
        <v>A</v>
      </c>
      <c r="B3835" s="57" t="s">
        <v>1845</v>
      </c>
      <c r="C3835" s="58" t="s">
        <v>1846</v>
      </c>
      <c r="D3835" s="59">
        <f t="shared" si="118"/>
        <v>592.83284000000003</v>
      </c>
      <c r="E3835" s="59"/>
      <c r="F3835" s="59">
        <v>347.28826000000004</v>
      </c>
      <c r="G3835" s="59">
        <v>245.54458000000002</v>
      </c>
    </row>
    <row r="3836" spans="1:7" s="60" customFormat="1" ht="16.5" hidden="1" customHeight="1" thickTop="1" x14ac:dyDescent="0.25">
      <c r="A3836" s="49" t="str">
        <f t="shared" si="119"/>
        <v>A</v>
      </c>
      <c r="B3836" s="61" t="s">
        <v>315</v>
      </c>
      <c r="C3836" s="61" t="s">
        <v>18</v>
      </c>
      <c r="D3836" s="62">
        <f t="shared" si="118"/>
        <v>582.02088000000003</v>
      </c>
      <c r="E3836" s="62"/>
      <c r="F3836" s="62">
        <v>337.07130000000001</v>
      </c>
      <c r="G3836" s="62">
        <v>244.94958000000003</v>
      </c>
    </row>
    <row r="3837" spans="1:7" s="60" customFormat="1" ht="16.5" hidden="1" customHeight="1" x14ac:dyDescent="0.25">
      <c r="A3837" s="49" t="str">
        <f t="shared" si="119"/>
        <v>A</v>
      </c>
      <c r="B3837" s="63" t="s">
        <v>315</v>
      </c>
      <c r="C3837" s="63" t="s">
        <v>20</v>
      </c>
      <c r="D3837" s="64">
        <f t="shared" si="118"/>
        <v>244.94958000000003</v>
      </c>
      <c r="E3837" s="64"/>
      <c r="F3837" s="64">
        <v>0</v>
      </c>
      <c r="G3837" s="64">
        <v>244.94958000000003</v>
      </c>
    </row>
    <row r="3838" spans="1:7" s="60" customFormat="1" ht="16.5" hidden="1" customHeight="1" x14ac:dyDescent="0.25">
      <c r="A3838" s="49" t="str">
        <f t="shared" si="119"/>
        <v>A</v>
      </c>
      <c r="B3838" s="63" t="s">
        <v>315</v>
      </c>
      <c r="C3838" s="63" t="s">
        <v>32</v>
      </c>
      <c r="D3838" s="64">
        <f t="shared" si="118"/>
        <v>337.07130000000001</v>
      </c>
      <c r="E3838" s="64"/>
      <c r="F3838" s="64">
        <v>337.07130000000001</v>
      </c>
      <c r="G3838" s="64">
        <v>0</v>
      </c>
    </row>
    <row r="3839" spans="1:7" s="60" customFormat="1" ht="16.5" hidden="1" customHeight="1" x14ac:dyDescent="0.25">
      <c r="A3839" s="49" t="str">
        <f t="shared" si="119"/>
        <v>A</v>
      </c>
      <c r="B3839" s="61" t="s">
        <v>315</v>
      </c>
      <c r="C3839" s="61" t="s">
        <v>35</v>
      </c>
      <c r="D3839" s="62">
        <f t="shared" si="118"/>
        <v>10.811959999999999</v>
      </c>
      <c r="E3839" s="62"/>
      <c r="F3839" s="62">
        <v>10.216959999999998</v>
      </c>
      <c r="G3839" s="62">
        <v>0.59499999999999997</v>
      </c>
    </row>
    <row r="3840" spans="1:7" s="60" customFormat="1" ht="15.75" hidden="1" thickBot="1" x14ac:dyDescent="0.3">
      <c r="A3840" s="49" t="str">
        <f t="shared" si="119"/>
        <v>A</v>
      </c>
      <c r="B3840" s="57" t="s">
        <v>1847</v>
      </c>
      <c r="C3840" s="58" t="s">
        <v>1848</v>
      </c>
      <c r="D3840" s="59">
        <f t="shared" si="118"/>
        <v>95.966939999999994</v>
      </c>
      <c r="E3840" s="59"/>
      <c r="F3840" s="59">
        <v>83.437939999999998</v>
      </c>
      <c r="G3840" s="59">
        <v>12.529</v>
      </c>
    </row>
    <row r="3841" spans="1:7" s="60" customFormat="1" ht="16.5" hidden="1" customHeight="1" thickTop="1" x14ac:dyDescent="0.25">
      <c r="A3841" s="49" t="str">
        <f t="shared" si="119"/>
        <v>A</v>
      </c>
      <c r="B3841" s="61" t="s">
        <v>315</v>
      </c>
      <c r="C3841" s="61" t="s">
        <v>18</v>
      </c>
      <c r="D3841" s="62">
        <f t="shared" si="118"/>
        <v>83.437939999999998</v>
      </c>
      <c r="E3841" s="62"/>
      <c r="F3841" s="62">
        <v>83.437939999999998</v>
      </c>
      <c r="G3841" s="62">
        <v>0</v>
      </c>
    </row>
    <row r="3842" spans="1:7" s="60" customFormat="1" ht="16.5" hidden="1" customHeight="1" x14ac:dyDescent="0.25">
      <c r="A3842" s="49" t="str">
        <f t="shared" si="119"/>
        <v>A</v>
      </c>
      <c r="B3842" s="63" t="s">
        <v>315</v>
      </c>
      <c r="C3842" s="63" t="s">
        <v>32</v>
      </c>
      <c r="D3842" s="64">
        <f t="shared" si="118"/>
        <v>83.437939999999998</v>
      </c>
      <c r="E3842" s="64"/>
      <c r="F3842" s="64">
        <v>83.437939999999998</v>
      </c>
      <c r="G3842" s="64">
        <v>0</v>
      </c>
    </row>
    <row r="3843" spans="1:7" s="60" customFormat="1" ht="16.5" hidden="1" customHeight="1" x14ac:dyDescent="0.25">
      <c r="A3843" s="49" t="str">
        <f t="shared" si="119"/>
        <v>A</v>
      </c>
      <c r="B3843" s="61" t="s">
        <v>315</v>
      </c>
      <c r="C3843" s="61" t="s">
        <v>35</v>
      </c>
      <c r="D3843" s="62">
        <f t="shared" ref="D3843:D3906" si="120">-E3843+F3843+G3843</f>
        <v>12.529</v>
      </c>
      <c r="E3843" s="62"/>
      <c r="F3843" s="62">
        <v>0</v>
      </c>
      <c r="G3843" s="62">
        <v>12.529</v>
      </c>
    </row>
    <row r="3844" spans="1:7" s="60" customFormat="1" ht="15.75" hidden="1" thickBot="1" x14ac:dyDescent="0.3">
      <c r="A3844" s="49" t="str">
        <f t="shared" ref="A3844:A3907" si="121">IF(OR(D3844&lt;&gt;0,),"A","B")</f>
        <v>A</v>
      </c>
      <c r="B3844" s="57" t="s">
        <v>1849</v>
      </c>
      <c r="C3844" s="58" t="s">
        <v>1850</v>
      </c>
      <c r="D3844" s="59">
        <f t="shared" si="120"/>
        <v>606.05559999999991</v>
      </c>
      <c r="E3844" s="59"/>
      <c r="F3844" s="59">
        <v>495.82934999999998</v>
      </c>
      <c r="G3844" s="59">
        <v>110.22624999999999</v>
      </c>
    </row>
    <row r="3845" spans="1:7" s="60" customFormat="1" ht="16.5" hidden="1" customHeight="1" thickTop="1" x14ac:dyDescent="0.25">
      <c r="A3845" s="49" t="str">
        <f t="shared" si="121"/>
        <v>A</v>
      </c>
      <c r="B3845" s="61" t="s">
        <v>315</v>
      </c>
      <c r="C3845" s="61" t="s">
        <v>18</v>
      </c>
      <c r="D3845" s="62">
        <f t="shared" si="120"/>
        <v>558.04691000000003</v>
      </c>
      <c r="E3845" s="62"/>
      <c r="F3845" s="62">
        <v>447.82066000000003</v>
      </c>
      <c r="G3845" s="62">
        <v>110.22624999999999</v>
      </c>
    </row>
    <row r="3846" spans="1:7" s="60" customFormat="1" ht="16.5" hidden="1" customHeight="1" x14ac:dyDescent="0.25">
      <c r="A3846" s="49" t="str">
        <f t="shared" si="121"/>
        <v>A</v>
      </c>
      <c r="B3846" s="63" t="s">
        <v>315</v>
      </c>
      <c r="C3846" s="63" t="s">
        <v>19</v>
      </c>
      <c r="D3846" s="64">
        <f t="shared" si="120"/>
        <v>25.2</v>
      </c>
      <c r="E3846" s="64"/>
      <c r="F3846" s="64">
        <v>0</v>
      </c>
      <c r="G3846" s="64">
        <v>25.2</v>
      </c>
    </row>
    <row r="3847" spans="1:7" s="60" customFormat="1" ht="16.5" hidden="1" customHeight="1" x14ac:dyDescent="0.25">
      <c r="A3847" s="49" t="str">
        <f t="shared" si="121"/>
        <v>A</v>
      </c>
      <c r="B3847" s="63" t="s">
        <v>315</v>
      </c>
      <c r="C3847" s="63" t="s">
        <v>20</v>
      </c>
      <c r="D3847" s="64">
        <f t="shared" si="120"/>
        <v>84.077100000000002</v>
      </c>
      <c r="E3847" s="64"/>
      <c r="F3847" s="64">
        <v>0</v>
      </c>
      <c r="G3847" s="64">
        <v>84.077100000000002</v>
      </c>
    </row>
    <row r="3848" spans="1:7" s="60" customFormat="1" ht="16.5" hidden="1" customHeight="1" x14ac:dyDescent="0.25">
      <c r="A3848" s="49" t="str">
        <f t="shared" si="121"/>
        <v>A</v>
      </c>
      <c r="B3848" s="63" t="s">
        <v>315</v>
      </c>
      <c r="C3848" s="63" t="s">
        <v>32</v>
      </c>
      <c r="D3848" s="64">
        <f t="shared" si="120"/>
        <v>446.31493</v>
      </c>
      <c r="E3848" s="64"/>
      <c r="F3848" s="64">
        <v>446.31493</v>
      </c>
      <c r="G3848" s="64">
        <v>0</v>
      </c>
    </row>
    <row r="3849" spans="1:7" s="60" customFormat="1" ht="16.5" hidden="1" customHeight="1" x14ac:dyDescent="0.25">
      <c r="A3849" s="49" t="str">
        <f t="shared" si="121"/>
        <v>A</v>
      </c>
      <c r="B3849" s="63" t="s">
        <v>315</v>
      </c>
      <c r="C3849" s="63" t="s">
        <v>34</v>
      </c>
      <c r="D3849" s="64">
        <f t="shared" si="120"/>
        <v>2.4548799999999997</v>
      </c>
      <c r="E3849" s="64"/>
      <c r="F3849" s="64">
        <v>1.5057299999999998</v>
      </c>
      <c r="G3849" s="64">
        <v>0.94914999999999994</v>
      </c>
    </row>
    <row r="3850" spans="1:7" s="60" customFormat="1" ht="16.5" hidden="1" customHeight="1" x14ac:dyDescent="0.25">
      <c r="A3850" s="49" t="str">
        <f t="shared" si="121"/>
        <v>A</v>
      </c>
      <c r="B3850" s="61" t="s">
        <v>315</v>
      </c>
      <c r="C3850" s="61" t="s">
        <v>35</v>
      </c>
      <c r="D3850" s="62">
        <f t="shared" si="120"/>
        <v>48.008690000000001</v>
      </c>
      <c r="E3850" s="62"/>
      <c r="F3850" s="62">
        <v>48.008690000000001</v>
      </c>
      <c r="G3850" s="62">
        <v>0</v>
      </c>
    </row>
    <row r="3851" spans="1:7" s="60" customFormat="1" ht="26.25" hidden="1" thickBot="1" x14ac:dyDescent="0.3">
      <c r="A3851" s="49" t="str">
        <f t="shared" si="121"/>
        <v>A</v>
      </c>
      <c r="B3851" s="57" t="s">
        <v>1851</v>
      </c>
      <c r="C3851" s="58" t="s">
        <v>1852</v>
      </c>
      <c r="D3851" s="59">
        <f t="shared" si="120"/>
        <v>689.23173999999995</v>
      </c>
      <c r="E3851" s="59"/>
      <c r="F3851" s="59">
        <v>606.99073999999996</v>
      </c>
      <c r="G3851" s="59">
        <v>82.241</v>
      </c>
    </row>
    <row r="3852" spans="1:7" s="60" customFormat="1" ht="16.5" hidden="1" customHeight="1" thickTop="1" x14ac:dyDescent="0.25">
      <c r="A3852" s="49" t="str">
        <f t="shared" si="121"/>
        <v>A</v>
      </c>
      <c r="B3852" s="61" t="s">
        <v>315</v>
      </c>
      <c r="C3852" s="61" t="s">
        <v>18</v>
      </c>
      <c r="D3852" s="62">
        <f t="shared" si="120"/>
        <v>591.98212000000001</v>
      </c>
      <c r="E3852" s="62"/>
      <c r="F3852" s="62">
        <v>509.74112000000002</v>
      </c>
      <c r="G3852" s="62">
        <v>82.241</v>
      </c>
    </row>
    <row r="3853" spans="1:7" s="60" customFormat="1" ht="16.5" hidden="1" customHeight="1" x14ac:dyDescent="0.25">
      <c r="A3853" s="49" t="str">
        <f t="shared" si="121"/>
        <v>A</v>
      </c>
      <c r="B3853" s="63" t="s">
        <v>315</v>
      </c>
      <c r="C3853" s="63" t="s">
        <v>20</v>
      </c>
      <c r="D3853" s="64">
        <f t="shared" si="120"/>
        <v>82.241</v>
      </c>
      <c r="E3853" s="64"/>
      <c r="F3853" s="64">
        <v>0</v>
      </c>
      <c r="G3853" s="64">
        <v>82.241</v>
      </c>
    </row>
    <row r="3854" spans="1:7" s="60" customFormat="1" ht="16.5" hidden="1" customHeight="1" x14ac:dyDescent="0.25">
      <c r="A3854" s="49" t="str">
        <f t="shared" si="121"/>
        <v>A</v>
      </c>
      <c r="B3854" s="63" t="s">
        <v>315</v>
      </c>
      <c r="C3854" s="63" t="s">
        <v>32</v>
      </c>
      <c r="D3854" s="64">
        <f t="shared" si="120"/>
        <v>509.74112000000002</v>
      </c>
      <c r="E3854" s="64"/>
      <c r="F3854" s="64">
        <v>509.74112000000002</v>
      </c>
      <c r="G3854" s="64">
        <v>0</v>
      </c>
    </row>
    <row r="3855" spans="1:7" s="60" customFormat="1" ht="16.5" hidden="1" customHeight="1" x14ac:dyDescent="0.25">
      <c r="A3855" s="49" t="str">
        <f t="shared" si="121"/>
        <v>A</v>
      </c>
      <c r="B3855" s="61" t="s">
        <v>315</v>
      </c>
      <c r="C3855" s="61" t="s">
        <v>35</v>
      </c>
      <c r="D3855" s="62">
        <f t="shared" si="120"/>
        <v>97.249619999999993</v>
      </c>
      <c r="E3855" s="62"/>
      <c r="F3855" s="62">
        <v>97.249619999999993</v>
      </c>
      <c r="G3855" s="62">
        <v>0</v>
      </c>
    </row>
    <row r="3856" spans="1:7" s="60" customFormat="1" ht="15.75" hidden="1" thickBot="1" x14ac:dyDescent="0.3">
      <c r="A3856" s="49" t="str">
        <f t="shared" si="121"/>
        <v>A</v>
      </c>
      <c r="B3856" s="57" t="s">
        <v>1853</v>
      </c>
      <c r="C3856" s="58" t="s">
        <v>187</v>
      </c>
      <c r="D3856" s="59">
        <f t="shared" si="120"/>
        <v>162.84102999999999</v>
      </c>
      <c r="E3856" s="59"/>
      <c r="F3856" s="59">
        <v>117.92802999999999</v>
      </c>
      <c r="G3856" s="59">
        <v>44.912999999999997</v>
      </c>
    </row>
    <row r="3857" spans="1:7" s="60" customFormat="1" ht="16.5" hidden="1" customHeight="1" thickTop="1" x14ac:dyDescent="0.25">
      <c r="A3857" s="49" t="str">
        <f t="shared" si="121"/>
        <v>A</v>
      </c>
      <c r="B3857" s="61" t="s">
        <v>315</v>
      </c>
      <c r="C3857" s="61" t="s">
        <v>18</v>
      </c>
      <c r="D3857" s="62">
        <f t="shared" si="120"/>
        <v>162.84102999999999</v>
      </c>
      <c r="E3857" s="62"/>
      <c r="F3857" s="62">
        <v>117.92802999999999</v>
      </c>
      <c r="G3857" s="62">
        <v>44.912999999999997</v>
      </c>
    </row>
    <row r="3858" spans="1:7" s="60" customFormat="1" ht="16.5" hidden="1" customHeight="1" x14ac:dyDescent="0.25">
      <c r="A3858" s="49" t="str">
        <f t="shared" si="121"/>
        <v>A</v>
      </c>
      <c r="B3858" s="63" t="s">
        <v>315</v>
      </c>
      <c r="C3858" s="63" t="s">
        <v>20</v>
      </c>
      <c r="D3858" s="64">
        <f t="shared" si="120"/>
        <v>44.912999999999997</v>
      </c>
      <c r="E3858" s="64"/>
      <c r="F3858" s="64">
        <v>0</v>
      </c>
      <c r="G3858" s="64">
        <v>44.912999999999997</v>
      </c>
    </row>
    <row r="3859" spans="1:7" s="60" customFormat="1" ht="16.5" hidden="1" customHeight="1" x14ac:dyDescent="0.25">
      <c r="A3859" s="49" t="str">
        <f t="shared" si="121"/>
        <v>A</v>
      </c>
      <c r="B3859" s="63" t="s">
        <v>315</v>
      </c>
      <c r="C3859" s="63" t="s">
        <v>32</v>
      </c>
      <c r="D3859" s="64">
        <f t="shared" si="120"/>
        <v>117.92802999999999</v>
      </c>
      <c r="E3859" s="64"/>
      <c r="F3859" s="64">
        <v>117.92802999999999</v>
      </c>
      <c r="G3859" s="64">
        <v>0</v>
      </c>
    </row>
    <row r="3860" spans="1:7" s="60" customFormat="1" ht="26.25" hidden="1" thickBot="1" x14ac:dyDescent="0.3">
      <c r="A3860" s="49" t="str">
        <f t="shared" si="121"/>
        <v>A</v>
      </c>
      <c r="B3860" s="57" t="s">
        <v>1854</v>
      </c>
      <c r="C3860" s="58" t="s">
        <v>1855</v>
      </c>
      <c r="D3860" s="59">
        <f t="shared" si="120"/>
        <v>298.17086999999998</v>
      </c>
      <c r="E3860" s="59"/>
      <c r="F3860" s="59">
        <v>235.26487</v>
      </c>
      <c r="G3860" s="59">
        <v>62.905999999999999</v>
      </c>
    </row>
    <row r="3861" spans="1:7" s="60" customFormat="1" ht="16.5" hidden="1" customHeight="1" thickTop="1" x14ac:dyDescent="0.25">
      <c r="A3861" s="49" t="str">
        <f t="shared" si="121"/>
        <v>A</v>
      </c>
      <c r="B3861" s="61" t="s">
        <v>315</v>
      </c>
      <c r="C3861" s="61" t="s">
        <v>18</v>
      </c>
      <c r="D3861" s="62">
        <f t="shared" si="120"/>
        <v>290.02087</v>
      </c>
      <c r="E3861" s="62"/>
      <c r="F3861" s="62">
        <v>227.11487</v>
      </c>
      <c r="G3861" s="62">
        <v>62.905999999999999</v>
      </c>
    </row>
    <row r="3862" spans="1:7" s="60" customFormat="1" ht="16.5" hidden="1" customHeight="1" x14ac:dyDescent="0.25">
      <c r="A3862" s="49" t="str">
        <f t="shared" si="121"/>
        <v>A</v>
      </c>
      <c r="B3862" s="63" t="s">
        <v>315</v>
      </c>
      <c r="C3862" s="63" t="s">
        <v>20</v>
      </c>
      <c r="D3862" s="64">
        <f t="shared" si="120"/>
        <v>62.905999999999999</v>
      </c>
      <c r="E3862" s="64"/>
      <c r="F3862" s="64">
        <v>0</v>
      </c>
      <c r="G3862" s="64">
        <v>62.905999999999999</v>
      </c>
    </row>
    <row r="3863" spans="1:7" s="60" customFormat="1" ht="16.5" hidden="1" customHeight="1" x14ac:dyDescent="0.25">
      <c r="A3863" s="49" t="str">
        <f t="shared" si="121"/>
        <v>A</v>
      </c>
      <c r="B3863" s="63" t="s">
        <v>315</v>
      </c>
      <c r="C3863" s="63" t="s">
        <v>32</v>
      </c>
      <c r="D3863" s="64">
        <f t="shared" si="120"/>
        <v>227.11487</v>
      </c>
      <c r="E3863" s="64"/>
      <c r="F3863" s="64">
        <v>227.11487</v>
      </c>
      <c r="G3863" s="64">
        <v>0</v>
      </c>
    </row>
    <row r="3864" spans="1:7" s="60" customFormat="1" ht="16.5" hidden="1" customHeight="1" x14ac:dyDescent="0.25">
      <c r="A3864" s="49" t="str">
        <f t="shared" si="121"/>
        <v>A</v>
      </c>
      <c r="B3864" s="61" t="s">
        <v>315</v>
      </c>
      <c r="C3864" s="61" t="s">
        <v>35</v>
      </c>
      <c r="D3864" s="62">
        <f t="shared" si="120"/>
        <v>8.15</v>
      </c>
      <c r="E3864" s="62"/>
      <c r="F3864" s="62">
        <v>8.15</v>
      </c>
      <c r="G3864" s="62">
        <v>0</v>
      </c>
    </row>
    <row r="3865" spans="1:7" s="60" customFormat="1" ht="15.75" hidden="1" thickBot="1" x14ac:dyDescent="0.3">
      <c r="A3865" s="49" t="str">
        <f t="shared" si="121"/>
        <v>A</v>
      </c>
      <c r="B3865" s="57" t="s">
        <v>1856</v>
      </c>
      <c r="C3865" s="58" t="s">
        <v>166</v>
      </c>
      <c r="D3865" s="59">
        <f t="shared" si="120"/>
        <v>346.07266000000004</v>
      </c>
      <c r="E3865" s="59"/>
      <c r="F3865" s="59">
        <v>346.07266000000004</v>
      </c>
      <c r="G3865" s="59">
        <v>0</v>
      </c>
    </row>
    <row r="3866" spans="1:7" s="60" customFormat="1" ht="16.5" hidden="1" customHeight="1" thickTop="1" x14ac:dyDescent="0.25">
      <c r="A3866" s="49" t="str">
        <f t="shared" si="121"/>
        <v>A</v>
      </c>
      <c r="B3866" s="61" t="s">
        <v>315</v>
      </c>
      <c r="C3866" s="61" t="s">
        <v>18</v>
      </c>
      <c r="D3866" s="62">
        <f t="shared" si="120"/>
        <v>346.07266000000004</v>
      </c>
      <c r="E3866" s="62"/>
      <c r="F3866" s="62">
        <v>346.07266000000004</v>
      </c>
      <c r="G3866" s="62">
        <v>0</v>
      </c>
    </row>
    <row r="3867" spans="1:7" s="60" customFormat="1" ht="16.5" hidden="1" customHeight="1" x14ac:dyDescent="0.25">
      <c r="A3867" s="49" t="str">
        <f t="shared" si="121"/>
        <v>A</v>
      </c>
      <c r="B3867" s="63" t="s">
        <v>315</v>
      </c>
      <c r="C3867" s="63" t="s">
        <v>20</v>
      </c>
      <c r="D3867" s="64">
        <f t="shared" si="120"/>
        <v>346.07266000000004</v>
      </c>
      <c r="E3867" s="64"/>
      <c r="F3867" s="64">
        <v>346.07266000000004</v>
      </c>
      <c r="G3867" s="64">
        <v>0</v>
      </c>
    </row>
    <row r="3868" spans="1:7" s="60" customFormat="1" ht="15.75" hidden="1" thickBot="1" x14ac:dyDescent="0.3">
      <c r="A3868" s="49" t="str">
        <f t="shared" si="121"/>
        <v>A</v>
      </c>
      <c r="B3868" s="57" t="s">
        <v>1857</v>
      </c>
      <c r="C3868" s="58" t="s">
        <v>1858</v>
      </c>
      <c r="D3868" s="59">
        <f t="shared" si="120"/>
        <v>643.93403000000012</v>
      </c>
      <c r="E3868" s="59"/>
      <c r="F3868" s="59">
        <v>353.97313000000003</v>
      </c>
      <c r="G3868" s="59">
        <v>289.96090000000004</v>
      </c>
    </row>
    <row r="3869" spans="1:7" s="60" customFormat="1" ht="16.5" hidden="1" customHeight="1" thickTop="1" x14ac:dyDescent="0.25">
      <c r="A3869" s="49" t="str">
        <f t="shared" si="121"/>
        <v>A</v>
      </c>
      <c r="B3869" s="61" t="s">
        <v>315</v>
      </c>
      <c r="C3869" s="61" t="s">
        <v>18</v>
      </c>
      <c r="D3869" s="62">
        <f t="shared" si="120"/>
        <v>340.00802999999996</v>
      </c>
      <c r="E3869" s="62"/>
      <c r="F3869" s="62">
        <v>274.04912999999999</v>
      </c>
      <c r="G3869" s="62">
        <v>65.9589</v>
      </c>
    </row>
    <row r="3870" spans="1:7" s="60" customFormat="1" ht="16.5" hidden="1" customHeight="1" x14ac:dyDescent="0.25">
      <c r="A3870" s="49" t="str">
        <f t="shared" si="121"/>
        <v>A</v>
      </c>
      <c r="B3870" s="63" t="s">
        <v>315</v>
      </c>
      <c r="C3870" s="63" t="s">
        <v>20</v>
      </c>
      <c r="D3870" s="64">
        <f t="shared" si="120"/>
        <v>65.9589</v>
      </c>
      <c r="E3870" s="64"/>
      <c r="F3870" s="64">
        <v>0</v>
      </c>
      <c r="G3870" s="64">
        <v>65.9589</v>
      </c>
    </row>
    <row r="3871" spans="1:7" s="60" customFormat="1" ht="16.5" hidden="1" customHeight="1" x14ac:dyDescent="0.25">
      <c r="A3871" s="49" t="str">
        <f t="shared" si="121"/>
        <v>A</v>
      </c>
      <c r="B3871" s="63" t="s">
        <v>315</v>
      </c>
      <c r="C3871" s="63" t="s">
        <v>32</v>
      </c>
      <c r="D3871" s="64">
        <f t="shared" si="120"/>
        <v>274.04912999999999</v>
      </c>
      <c r="E3871" s="64"/>
      <c r="F3871" s="64">
        <v>274.04912999999999</v>
      </c>
      <c r="G3871" s="64">
        <v>0</v>
      </c>
    </row>
    <row r="3872" spans="1:7" s="60" customFormat="1" ht="16.5" hidden="1" customHeight="1" x14ac:dyDescent="0.25">
      <c r="A3872" s="49" t="str">
        <f t="shared" si="121"/>
        <v>A</v>
      </c>
      <c r="B3872" s="61" t="s">
        <v>315</v>
      </c>
      <c r="C3872" s="61" t="s">
        <v>35</v>
      </c>
      <c r="D3872" s="62">
        <f t="shared" si="120"/>
        <v>303.92600000000004</v>
      </c>
      <c r="E3872" s="62"/>
      <c r="F3872" s="62">
        <v>79.924000000000007</v>
      </c>
      <c r="G3872" s="62">
        <v>224.00200000000001</v>
      </c>
    </row>
    <row r="3873" spans="1:7" s="60" customFormat="1" ht="15.75" hidden="1" thickBot="1" x14ac:dyDescent="0.3">
      <c r="A3873" s="49" t="str">
        <f t="shared" si="121"/>
        <v>A</v>
      </c>
      <c r="B3873" s="57" t="s">
        <v>1859</v>
      </c>
      <c r="C3873" s="58" t="s">
        <v>1860</v>
      </c>
      <c r="D3873" s="59">
        <f t="shared" si="120"/>
        <v>0.25</v>
      </c>
      <c r="E3873" s="59"/>
      <c r="F3873" s="59">
        <v>0.25</v>
      </c>
      <c r="G3873" s="59">
        <v>0</v>
      </c>
    </row>
    <row r="3874" spans="1:7" s="60" customFormat="1" ht="16.5" hidden="1" customHeight="1" thickTop="1" x14ac:dyDescent="0.25">
      <c r="A3874" s="49" t="str">
        <f t="shared" si="121"/>
        <v>A</v>
      </c>
      <c r="B3874" s="61" t="s">
        <v>315</v>
      </c>
      <c r="C3874" s="61" t="s">
        <v>18</v>
      </c>
      <c r="D3874" s="62">
        <f t="shared" si="120"/>
        <v>0.25</v>
      </c>
      <c r="E3874" s="62"/>
      <c r="F3874" s="62">
        <v>0.25</v>
      </c>
      <c r="G3874" s="62">
        <v>0</v>
      </c>
    </row>
    <row r="3875" spans="1:7" s="60" customFormat="1" ht="16.5" hidden="1" customHeight="1" x14ac:dyDescent="0.25">
      <c r="A3875" s="49" t="str">
        <f t="shared" si="121"/>
        <v>A</v>
      </c>
      <c r="B3875" s="63" t="s">
        <v>315</v>
      </c>
      <c r="C3875" s="63" t="s">
        <v>32</v>
      </c>
      <c r="D3875" s="64">
        <f t="shared" si="120"/>
        <v>0.25</v>
      </c>
      <c r="E3875" s="64"/>
      <c r="F3875" s="64">
        <v>0.25</v>
      </c>
      <c r="G3875" s="64">
        <v>0</v>
      </c>
    </row>
    <row r="3876" spans="1:7" ht="26.25" thickBot="1" x14ac:dyDescent="0.3">
      <c r="A3876" s="49" t="str">
        <f t="shared" si="121"/>
        <v>A</v>
      </c>
      <c r="B3876" s="50" t="s">
        <v>1861</v>
      </c>
      <c r="C3876" s="51" t="s">
        <v>1862</v>
      </c>
      <c r="D3876" s="52">
        <f t="shared" si="120"/>
        <v>8.31</v>
      </c>
      <c r="E3876" s="52"/>
      <c r="F3876" s="52">
        <v>8.31</v>
      </c>
      <c r="G3876" s="52">
        <v>0</v>
      </c>
    </row>
    <row r="3877" spans="1:7" ht="16.5" customHeight="1" thickTop="1" x14ac:dyDescent="0.25">
      <c r="A3877" s="49" t="str">
        <f t="shared" si="121"/>
        <v>A</v>
      </c>
      <c r="B3877" s="53" t="s">
        <v>315</v>
      </c>
      <c r="C3877" s="53" t="s">
        <v>18</v>
      </c>
      <c r="D3877" s="54">
        <f t="shared" si="120"/>
        <v>8.31</v>
      </c>
      <c r="E3877" s="54"/>
      <c r="F3877" s="54">
        <v>8.31</v>
      </c>
      <c r="G3877" s="54">
        <v>0</v>
      </c>
    </row>
    <row r="3878" spans="1:7" ht="16.5" customHeight="1" x14ac:dyDescent="0.25">
      <c r="A3878" s="49" t="str">
        <f t="shared" si="121"/>
        <v>A</v>
      </c>
      <c r="B3878" s="55" t="s">
        <v>315</v>
      </c>
      <c r="C3878" s="55" t="s">
        <v>32</v>
      </c>
      <c r="D3878" s="56">
        <f t="shared" si="120"/>
        <v>8.31</v>
      </c>
      <c r="E3878" s="56"/>
      <c r="F3878" s="56">
        <v>8.31</v>
      </c>
      <c r="G3878" s="56">
        <v>0</v>
      </c>
    </row>
    <row r="3879" spans="1:7" s="60" customFormat="1" ht="15.75" hidden="1" thickBot="1" x14ac:dyDescent="0.3">
      <c r="A3879" s="49" t="str">
        <f t="shared" si="121"/>
        <v>A</v>
      </c>
      <c r="B3879" s="57" t="s">
        <v>1863</v>
      </c>
      <c r="C3879" s="58" t="s">
        <v>1864</v>
      </c>
      <c r="D3879" s="59">
        <f t="shared" si="120"/>
        <v>0.9</v>
      </c>
      <c r="E3879" s="59"/>
      <c r="F3879" s="59">
        <v>0.9</v>
      </c>
      <c r="G3879" s="59">
        <v>0</v>
      </c>
    </row>
    <row r="3880" spans="1:7" s="60" customFormat="1" ht="16.5" hidden="1" customHeight="1" thickTop="1" x14ac:dyDescent="0.25">
      <c r="A3880" s="49" t="str">
        <f t="shared" si="121"/>
        <v>A</v>
      </c>
      <c r="B3880" s="61" t="s">
        <v>315</v>
      </c>
      <c r="C3880" s="61" t="s">
        <v>18</v>
      </c>
      <c r="D3880" s="62">
        <f t="shared" si="120"/>
        <v>0.9</v>
      </c>
      <c r="E3880" s="62"/>
      <c r="F3880" s="62">
        <v>0.9</v>
      </c>
      <c r="G3880" s="62">
        <v>0</v>
      </c>
    </row>
    <row r="3881" spans="1:7" s="60" customFormat="1" ht="16.5" hidden="1" customHeight="1" x14ac:dyDescent="0.25">
      <c r="A3881" s="49" t="str">
        <f t="shared" si="121"/>
        <v>A</v>
      </c>
      <c r="B3881" s="63" t="s">
        <v>315</v>
      </c>
      <c r="C3881" s="63" t="s">
        <v>32</v>
      </c>
      <c r="D3881" s="64">
        <f t="shared" si="120"/>
        <v>0.9</v>
      </c>
      <c r="E3881" s="64"/>
      <c r="F3881" s="64">
        <v>0.9</v>
      </c>
      <c r="G3881" s="64">
        <v>0</v>
      </c>
    </row>
    <row r="3882" spans="1:7" s="60" customFormat="1" ht="15.75" hidden="1" thickBot="1" x14ac:dyDescent="0.3">
      <c r="A3882" s="49" t="str">
        <f t="shared" si="121"/>
        <v>A</v>
      </c>
      <c r="B3882" s="57" t="s">
        <v>1865</v>
      </c>
      <c r="C3882" s="58" t="s">
        <v>1866</v>
      </c>
      <c r="D3882" s="59">
        <f t="shared" si="120"/>
        <v>4.71</v>
      </c>
      <c r="E3882" s="59"/>
      <c r="F3882" s="59">
        <v>4.71</v>
      </c>
      <c r="G3882" s="59">
        <v>0</v>
      </c>
    </row>
    <row r="3883" spans="1:7" s="60" customFormat="1" ht="16.5" hidden="1" customHeight="1" thickTop="1" x14ac:dyDescent="0.25">
      <c r="A3883" s="49" t="str">
        <f t="shared" si="121"/>
        <v>A</v>
      </c>
      <c r="B3883" s="61" t="s">
        <v>315</v>
      </c>
      <c r="C3883" s="61" t="s">
        <v>18</v>
      </c>
      <c r="D3883" s="62">
        <f t="shared" si="120"/>
        <v>4.71</v>
      </c>
      <c r="E3883" s="62"/>
      <c r="F3883" s="62">
        <v>4.71</v>
      </c>
      <c r="G3883" s="62">
        <v>0</v>
      </c>
    </row>
    <row r="3884" spans="1:7" s="60" customFormat="1" ht="16.5" hidden="1" customHeight="1" x14ac:dyDescent="0.25">
      <c r="A3884" s="49" t="str">
        <f t="shared" si="121"/>
        <v>A</v>
      </c>
      <c r="B3884" s="63" t="s">
        <v>315</v>
      </c>
      <c r="C3884" s="63" t="s">
        <v>32</v>
      </c>
      <c r="D3884" s="64">
        <f t="shared" si="120"/>
        <v>4.71</v>
      </c>
      <c r="E3884" s="64"/>
      <c r="F3884" s="64">
        <v>4.71</v>
      </c>
      <c r="G3884" s="64">
        <v>0</v>
      </c>
    </row>
    <row r="3885" spans="1:7" s="60" customFormat="1" ht="15.75" hidden="1" thickBot="1" x14ac:dyDescent="0.3">
      <c r="A3885" s="49" t="str">
        <f t="shared" si="121"/>
        <v>A</v>
      </c>
      <c r="B3885" s="57" t="s">
        <v>1867</v>
      </c>
      <c r="C3885" s="58" t="s">
        <v>1868</v>
      </c>
      <c r="D3885" s="59">
        <f t="shared" si="120"/>
        <v>1.08</v>
      </c>
      <c r="E3885" s="59"/>
      <c r="F3885" s="59">
        <v>1.08</v>
      </c>
      <c r="G3885" s="59">
        <v>0</v>
      </c>
    </row>
    <row r="3886" spans="1:7" s="60" customFormat="1" ht="16.5" hidden="1" customHeight="1" thickTop="1" x14ac:dyDescent="0.25">
      <c r="A3886" s="49" t="str">
        <f t="shared" si="121"/>
        <v>A</v>
      </c>
      <c r="B3886" s="61" t="s">
        <v>315</v>
      </c>
      <c r="C3886" s="61" t="s">
        <v>18</v>
      </c>
      <c r="D3886" s="62">
        <f t="shared" si="120"/>
        <v>1.08</v>
      </c>
      <c r="E3886" s="62"/>
      <c r="F3886" s="62">
        <v>1.08</v>
      </c>
      <c r="G3886" s="62">
        <v>0</v>
      </c>
    </row>
    <row r="3887" spans="1:7" s="60" customFormat="1" ht="16.5" hidden="1" customHeight="1" x14ac:dyDescent="0.25">
      <c r="A3887" s="49" t="str">
        <f t="shared" si="121"/>
        <v>A</v>
      </c>
      <c r="B3887" s="63" t="s">
        <v>315</v>
      </c>
      <c r="C3887" s="63" t="s">
        <v>32</v>
      </c>
      <c r="D3887" s="64">
        <f t="shared" si="120"/>
        <v>1.08</v>
      </c>
      <c r="E3887" s="64"/>
      <c r="F3887" s="64">
        <v>1.08</v>
      </c>
      <c r="G3887" s="64">
        <v>0</v>
      </c>
    </row>
    <row r="3888" spans="1:7" s="60" customFormat="1" ht="15.75" hidden="1" thickBot="1" x14ac:dyDescent="0.3">
      <c r="A3888" s="49" t="str">
        <f t="shared" si="121"/>
        <v>A</v>
      </c>
      <c r="B3888" s="57" t="s">
        <v>1869</v>
      </c>
      <c r="C3888" s="58" t="s">
        <v>1870</v>
      </c>
      <c r="D3888" s="59">
        <f t="shared" si="120"/>
        <v>1.62</v>
      </c>
      <c r="E3888" s="59"/>
      <c r="F3888" s="59">
        <v>1.62</v>
      </c>
      <c r="G3888" s="59">
        <v>0</v>
      </c>
    </row>
    <row r="3889" spans="1:7" s="60" customFormat="1" ht="16.5" hidden="1" customHeight="1" thickTop="1" x14ac:dyDescent="0.25">
      <c r="A3889" s="49" t="str">
        <f t="shared" si="121"/>
        <v>A</v>
      </c>
      <c r="B3889" s="61" t="s">
        <v>315</v>
      </c>
      <c r="C3889" s="61" t="s">
        <v>18</v>
      </c>
      <c r="D3889" s="62">
        <f t="shared" si="120"/>
        <v>1.62</v>
      </c>
      <c r="E3889" s="62"/>
      <c r="F3889" s="62">
        <v>1.62</v>
      </c>
      <c r="G3889" s="62">
        <v>0</v>
      </c>
    </row>
    <row r="3890" spans="1:7" s="60" customFormat="1" ht="16.5" hidden="1" customHeight="1" x14ac:dyDescent="0.25">
      <c r="A3890" s="49" t="str">
        <f t="shared" si="121"/>
        <v>A</v>
      </c>
      <c r="B3890" s="63" t="s">
        <v>315</v>
      </c>
      <c r="C3890" s="63" t="s">
        <v>32</v>
      </c>
      <c r="D3890" s="64">
        <f t="shared" si="120"/>
        <v>1.62</v>
      </c>
      <c r="E3890" s="64"/>
      <c r="F3890" s="64">
        <v>1.62</v>
      </c>
      <c r="G3890" s="64">
        <v>0</v>
      </c>
    </row>
    <row r="3891" spans="1:7" ht="15.75" thickBot="1" x14ac:dyDescent="0.3">
      <c r="A3891" s="49" t="str">
        <f t="shared" si="121"/>
        <v>A</v>
      </c>
      <c r="B3891" s="50" t="s">
        <v>1871</v>
      </c>
      <c r="C3891" s="51" t="s">
        <v>1872</v>
      </c>
      <c r="D3891" s="52">
        <f t="shared" si="120"/>
        <v>2030.1651699999998</v>
      </c>
      <c r="E3891" s="52"/>
      <c r="F3891" s="52">
        <v>1914.1681899999999</v>
      </c>
      <c r="G3891" s="52">
        <v>115.99697999999998</v>
      </c>
    </row>
    <row r="3892" spans="1:7" ht="16.5" customHeight="1" thickTop="1" x14ac:dyDescent="0.25">
      <c r="A3892" s="49" t="str">
        <f t="shared" si="121"/>
        <v>A</v>
      </c>
      <c r="B3892" s="53" t="s">
        <v>315</v>
      </c>
      <c r="C3892" s="53" t="s">
        <v>18</v>
      </c>
      <c r="D3892" s="54">
        <f t="shared" si="120"/>
        <v>2026.4501699999998</v>
      </c>
      <c r="E3892" s="54"/>
      <c r="F3892" s="54">
        <v>1910.4531899999999</v>
      </c>
      <c r="G3892" s="54">
        <v>115.99697999999998</v>
      </c>
    </row>
    <row r="3893" spans="1:7" ht="16.5" customHeight="1" x14ac:dyDescent="0.25">
      <c r="A3893" s="49" t="str">
        <f t="shared" si="121"/>
        <v>A</v>
      </c>
      <c r="B3893" s="55" t="s">
        <v>315</v>
      </c>
      <c r="C3893" s="55" t="s">
        <v>19</v>
      </c>
      <c r="D3893" s="56">
        <f t="shared" si="120"/>
        <v>190.52389000000002</v>
      </c>
      <c r="E3893" s="56"/>
      <c r="F3893" s="56">
        <v>190.52389000000002</v>
      </c>
      <c r="G3893" s="56">
        <v>0</v>
      </c>
    </row>
    <row r="3894" spans="1:7" ht="16.5" customHeight="1" x14ac:dyDescent="0.25">
      <c r="A3894" s="49" t="str">
        <f t="shared" si="121"/>
        <v>A</v>
      </c>
      <c r="B3894" s="55" t="s">
        <v>315</v>
      </c>
      <c r="C3894" s="55" t="s">
        <v>20</v>
      </c>
      <c r="D3894" s="56">
        <f t="shared" si="120"/>
        <v>1817.8977</v>
      </c>
      <c r="E3894" s="56"/>
      <c r="F3894" s="56">
        <v>1714.13967</v>
      </c>
      <c r="G3894" s="56">
        <v>103.75803000000001</v>
      </c>
    </row>
    <row r="3895" spans="1:7" ht="16.5" customHeight="1" x14ac:dyDescent="0.25">
      <c r="A3895" s="49" t="str">
        <f t="shared" si="121"/>
        <v>A</v>
      </c>
      <c r="B3895" s="55" t="s">
        <v>315</v>
      </c>
      <c r="C3895" s="55" t="s">
        <v>33</v>
      </c>
      <c r="D3895" s="56">
        <f t="shared" si="120"/>
        <v>4.9124400000000001</v>
      </c>
      <c r="E3895" s="56"/>
      <c r="F3895" s="56">
        <v>4.9124400000000001</v>
      </c>
      <c r="G3895" s="56">
        <v>0</v>
      </c>
    </row>
    <row r="3896" spans="1:7" ht="16.5" customHeight="1" x14ac:dyDescent="0.25">
      <c r="A3896" s="49" t="str">
        <f t="shared" si="121"/>
        <v>A</v>
      </c>
      <c r="B3896" s="55" t="s">
        <v>315</v>
      </c>
      <c r="C3896" s="55" t="s">
        <v>34</v>
      </c>
      <c r="D3896" s="56">
        <f t="shared" si="120"/>
        <v>13.116140000000001</v>
      </c>
      <c r="E3896" s="56"/>
      <c r="F3896" s="56">
        <v>0.87719000000000003</v>
      </c>
      <c r="G3896" s="56">
        <v>12.238950000000001</v>
      </c>
    </row>
    <row r="3897" spans="1:7" ht="16.5" customHeight="1" x14ac:dyDescent="0.25">
      <c r="A3897" s="49" t="str">
        <f t="shared" si="121"/>
        <v>A</v>
      </c>
      <c r="B3897" s="53" t="s">
        <v>315</v>
      </c>
      <c r="C3897" s="53" t="s">
        <v>35</v>
      </c>
      <c r="D3897" s="54">
        <f t="shared" si="120"/>
        <v>3.7149999999999999</v>
      </c>
      <c r="E3897" s="54"/>
      <c r="F3897" s="54">
        <v>3.7149999999999999</v>
      </c>
      <c r="G3897" s="54">
        <v>0</v>
      </c>
    </row>
    <row r="3898" spans="1:7" ht="15.75" thickBot="1" x14ac:dyDescent="0.3">
      <c r="A3898" s="49" t="str">
        <f t="shared" si="121"/>
        <v>A</v>
      </c>
      <c r="B3898" s="50" t="s">
        <v>1873</v>
      </c>
      <c r="C3898" s="51" t="s">
        <v>1874</v>
      </c>
      <c r="D3898" s="52">
        <f t="shared" si="120"/>
        <v>349322.05145000003</v>
      </c>
      <c r="E3898" s="52"/>
      <c r="F3898" s="52">
        <v>120182.95403000001</v>
      </c>
      <c r="G3898" s="52">
        <v>229139.09742000003</v>
      </c>
    </row>
    <row r="3899" spans="1:7" ht="16.5" customHeight="1" thickTop="1" x14ac:dyDescent="0.25">
      <c r="A3899" s="49" t="str">
        <f t="shared" si="121"/>
        <v>A</v>
      </c>
      <c r="B3899" s="53" t="s">
        <v>315</v>
      </c>
      <c r="C3899" s="53" t="s">
        <v>18</v>
      </c>
      <c r="D3899" s="54">
        <f t="shared" si="120"/>
        <v>321574.8273</v>
      </c>
      <c r="E3899" s="54"/>
      <c r="F3899" s="54">
        <v>117797.69589</v>
      </c>
      <c r="G3899" s="54">
        <v>203777.13141000003</v>
      </c>
    </row>
    <row r="3900" spans="1:7" ht="16.5" customHeight="1" x14ac:dyDescent="0.25">
      <c r="A3900" s="49" t="str">
        <f t="shared" si="121"/>
        <v>A</v>
      </c>
      <c r="B3900" s="55" t="s">
        <v>315</v>
      </c>
      <c r="C3900" s="55" t="s">
        <v>19</v>
      </c>
      <c r="D3900" s="56">
        <f t="shared" si="120"/>
        <v>115157.12369000001</v>
      </c>
      <c r="E3900" s="56"/>
      <c r="F3900" s="56">
        <v>10210.25542</v>
      </c>
      <c r="G3900" s="56">
        <v>104946.86827000001</v>
      </c>
    </row>
    <row r="3901" spans="1:7" ht="16.5" customHeight="1" x14ac:dyDescent="0.25">
      <c r="A3901" s="49" t="str">
        <f t="shared" si="121"/>
        <v>A</v>
      </c>
      <c r="B3901" s="55" t="s">
        <v>315</v>
      </c>
      <c r="C3901" s="55" t="s">
        <v>20</v>
      </c>
      <c r="D3901" s="56">
        <f t="shared" si="120"/>
        <v>96319.579239999992</v>
      </c>
      <c r="E3901" s="56"/>
      <c r="F3901" s="56">
        <v>11894.678390000001</v>
      </c>
      <c r="G3901" s="56">
        <v>84424.900849999991</v>
      </c>
    </row>
    <row r="3902" spans="1:7" ht="16.5" customHeight="1" x14ac:dyDescent="0.25">
      <c r="A3902" s="49" t="str">
        <f t="shared" si="121"/>
        <v>A</v>
      </c>
      <c r="B3902" s="55" t="s">
        <v>315</v>
      </c>
      <c r="C3902" s="55" t="s">
        <v>32</v>
      </c>
      <c r="D3902" s="56">
        <f t="shared" si="120"/>
        <v>5410.4449600000007</v>
      </c>
      <c r="E3902" s="56"/>
      <c r="F3902" s="56">
        <v>5286.5599600000005</v>
      </c>
      <c r="G3902" s="56">
        <v>123.88500000000001</v>
      </c>
    </row>
    <row r="3903" spans="1:7" ht="16.5" customHeight="1" x14ac:dyDescent="0.25">
      <c r="A3903" s="49" t="str">
        <f t="shared" si="121"/>
        <v>A</v>
      </c>
      <c r="B3903" s="55" t="s">
        <v>315</v>
      </c>
      <c r="C3903" s="55" t="s">
        <v>3</v>
      </c>
      <c r="D3903" s="56">
        <f t="shared" si="120"/>
        <v>3147.57827</v>
      </c>
      <c r="E3903" s="56"/>
      <c r="F3903" s="56">
        <v>2287.75749</v>
      </c>
      <c r="G3903" s="56">
        <v>859.82078000000001</v>
      </c>
    </row>
    <row r="3904" spans="1:7" ht="16.5" customHeight="1" x14ac:dyDescent="0.25">
      <c r="A3904" s="49" t="str">
        <f t="shared" si="121"/>
        <v>A</v>
      </c>
      <c r="B3904" s="55" t="s">
        <v>315</v>
      </c>
      <c r="C3904" s="55" t="s">
        <v>33</v>
      </c>
      <c r="D3904" s="56">
        <f t="shared" si="120"/>
        <v>832.52821000000006</v>
      </c>
      <c r="E3904" s="56"/>
      <c r="F3904" s="56">
        <v>4.1829499999999999</v>
      </c>
      <c r="G3904" s="56">
        <v>828.34526000000005</v>
      </c>
    </row>
    <row r="3905" spans="1:7" ht="16.5" customHeight="1" x14ac:dyDescent="0.25">
      <c r="A3905" s="49" t="str">
        <f t="shared" si="121"/>
        <v>A</v>
      </c>
      <c r="B3905" s="55" t="s">
        <v>315</v>
      </c>
      <c r="C3905" s="55" t="s">
        <v>34</v>
      </c>
      <c r="D3905" s="56">
        <f t="shared" si="120"/>
        <v>100707.57293000002</v>
      </c>
      <c r="E3905" s="56"/>
      <c r="F3905" s="56">
        <v>88114.261680000025</v>
      </c>
      <c r="G3905" s="56">
        <v>12593.311250000001</v>
      </c>
    </row>
    <row r="3906" spans="1:7" ht="16.5" customHeight="1" x14ac:dyDescent="0.25">
      <c r="A3906" s="49" t="str">
        <f t="shared" si="121"/>
        <v>A</v>
      </c>
      <c r="B3906" s="53" t="s">
        <v>315</v>
      </c>
      <c r="C3906" s="53" t="s">
        <v>35</v>
      </c>
      <c r="D3906" s="54">
        <f t="shared" si="120"/>
        <v>27747.224149999995</v>
      </c>
      <c r="E3906" s="54"/>
      <c r="F3906" s="54">
        <v>2385.2581399999999</v>
      </c>
      <c r="G3906" s="54">
        <v>25361.966009999996</v>
      </c>
    </row>
    <row r="3907" spans="1:7" ht="15.75" thickBot="1" x14ac:dyDescent="0.3">
      <c r="A3907" s="49" t="str">
        <f t="shared" si="121"/>
        <v>A</v>
      </c>
      <c r="B3907" s="50" t="s">
        <v>1875</v>
      </c>
      <c r="C3907" s="51" t="s">
        <v>1876</v>
      </c>
      <c r="D3907" s="52">
        <f t="shared" ref="D3907:D3970" si="122">-E3907+F3907+G3907</f>
        <v>13989.05119</v>
      </c>
      <c r="E3907" s="52"/>
      <c r="F3907" s="52">
        <v>12798.543079999999</v>
      </c>
      <c r="G3907" s="52">
        <v>1190.5081100000002</v>
      </c>
    </row>
    <row r="3908" spans="1:7" ht="16.5" customHeight="1" thickTop="1" x14ac:dyDescent="0.25">
      <c r="A3908" s="49" t="str">
        <f t="shared" ref="A3908:A3971" si="123">IF(OR(D3908&lt;&gt;0,),"A","B")</f>
        <v>A</v>
      </c>
      <c r="B3908" s="53" t="s">
        <v>315</v>
      </c>
      <c r="C3908" s="53" t="s">
        <v>18</v>
      </c>
      <c r="D3908" s="54">
        <f t="shared" si="122"/>
        <v>13942.33452</v>
      </c>
      <c r="E3908" s="54"/>
      <c r="F3908" s="54">
        <v>12775.543079999999</v>
      </c>
      <c r="G3908" s="54">
        <v>1166.79144</v>
      </c>
    </row>
    <row r="3909" spans="1:7" ht="16.5" customHeight="1" x14ac:dyDescent="0.25">
      <c r="A3909" s="49" t="str">
        <f t="shared" si="123"/>
        <v>A</v>
      </c>
      <c r="B3909" s="55" t="s">
        <v>315</v>
      </c>
      <c r="C3909" s="55" t="s">
        <v>19</v>
      </c>
      <c r="D3909" s="56">
        <f t="shared" si="122"/>
        <v>3662.1490899999999</v>
      </c>
      <c r="E3909" s="56"/>
      <c r="F3909" s="56">
        <v>3200</v>
      </c>
      <c r="G3909" s="56">
        <v>462.14909</v>
      </c>
    </row>
    <row r="3910" spans="1:7" ht="16.5" customHeight="1" x14ac:dyDescent="0.25">
      <c r="A3910" s="49" t="str">
        <f t="shared" si="123"/>
        <v>A</v>
      </c>
      <c r="B3910" s="55" t="s">
        <v>315</v>
      </c>
      <c r="C3910" s="55" t="s">
        <v>20</v>
      </c>
      <c r="D3910" s="56">
        <f t="shared" si="122"/>
        <v>9550.8307299999997</v>
      </c>
      <c r="E3910" s="56"/>
      <c r="F3910" s="56">
        <v>9265.8238000000001</v>
      </c>
      <c r="G3910" s="56">
        <v>285.00693000000001</v>
      </c>
    </row>
    <row r="3911" spans="1:7" ht="16.5" customHeight="1" x14ac:dyDescent="0.25">
      <c r="A3911" s="49" t="str">
        <f t="shared" si="123"/>
        <v>A</v>
      </c>
      <c r="B3911" s="55" t="s">
        <v>315</v>
      </c>
      <c r="C3911" s="55" t="s">
        <v>3</v>
      </c>
      <c r="D3911" s="56">
        <f t="shared" si="122"/>
        <v>711.44439</v>
      </c>
      <c r="E3911" s="56"/>
      <c r="F3911" s="56">
        <v>300.44439</v>
      </c>
      <c r="G3911" s="56">
        <v>411</v>
      </c>
    </row>
    <row r="3912" spans="1:7" ht="16.5" customHeight="1" x14ac:dyDescent="0.25">
      <c r="A3912" s="49" t="str">
        <f t="shared" si="123"/>
        <v>A</v>
      </c>
      <c r="B3912" s="55" t="s">
        <v>315</v>
      </c>
      <c r="C3912" s="55" t="s">
        <v>34</v>
      </c>
      <c r="D3912" s="56">
        <f t="shared" si="122"/>
        <v>17.910309999999999</v>
      </c>
      <c r="E3912" s="56"/>
      <c r="F3912" s="56">
        <v>9.2748899999999992</v>
      </c>
      <c r="G3912" s="56">
        <v>8.6354199999999999</v>
      </c>
    </row>
    <row r="3913" spans="1:7" ht="16.5" customHeight="1" x14ac:dyDescent="0.25">
      <c r="A3913" s="49" t="str">
        <f t="shared" si="123"/>
        <v>A</v>
      </c>
      <c r="B3913" s="53" t="s">
        <v>315</v>
      </c>
      <c r="C3913" s="53" t="s">
        <v>35</v>
      </c>
      <c r="D3913" s="54">
        <f t="shared" si="122"/>
        <v>46.716669999999993</v>
      </c>
      <c r="E3913" s="54"/>
      <c r="F3913" s="54">
        <v>23</v>
      </c>
      <c r="G3913" s="54">
        <v>23.716669999999997</v>
      </c>
    </row>
    <row r="3914" spans="1:7" s="60" customFormat="1" ht="15.75" hidden="1" thickBot="1" x14ac:dyDescent="0.3">
      <c r="A3914" s="49" t="str">
        <f t="shared" si="123"/>
        <v>A</v>
      </c>
      <c r="B3914" s="57" t="s">
        <v>1877</v>
      </c>
      <c r="C3914" s="58" t="s">
        <v>1878</v>
      </c>
      <c r="D3914" s="59">
        <f t="shared" si="122"/>
        <v>4852.6287600000005</v>
      </c>
      <c r="E3914" s="59"/>
      <c r="F3914" s="59">
        <v>3662.1206500000003</v>
      </c>
      <c r="G3914" s="59">
        <v>1190.5081100000002</v>
      </c>
    </row>
    <row r="3915" spans="1:7" s="60" customFormat="1" ht="16.5" hidden="1" customHeight="1" thickTop="1" x14ac:dyDescent="0.25">
      <c r="A3915" s="49" t="str">
        <f t="shared" si="123"/>
        <v>A</v>
      </c>
      <c r="B3915" s="61" t="s">
        <v>315</v>
      </c>
      <c r="C3915" s="61" t="s">
        <v>18</v>
      </c>
      <c r="D3915" s="62">
        <f t="shared" si="122"/>
        <v>4805.9120899999998</v>
      </c>
      <c r="E3915" s="62"/>
      <c r="F3915" s="62">
        <v>3639.1206500000003</v>
      </c>
      <c r="G3915" s="62">
        <v>1166.79144</v>
      </c>
    </row>
    <row r="3916" spans="1:7" s="60" customFormat="1" ht="16.5" hidden="1" customHeight="1" x14ac:dyDescent="0.25">
      <c r="A3916" s="49" t="str">
        <f t="shared" si="123"/>
        <v>A</v>
      </c>
      <c r="B3916" s="63" t="s">
        <v>315</v>
      </c>
      <c r="C3916" s="63" t="s">
        <v>19</v>
      </c>
      <c r="D3916" s="64">
        <f t="shared" si="122"/>
        <v>3662.1490899999999</v>
      </c>
      <c r="E3916" s="64"/>
      <c r="F3916" s="64">
        <v>3200</v>
      </c>
      <c r="G3916" s="64">
        <v>462.14909</v>
      </c>
    </row>
    <row r="3917" spans="1:7" s="60" customFormat="1" ht="16.5" hidden="1" customHeight="1" x14ac:dyDescent="0.25">
      <c r="A3917" s="49" t="str">
        <f t="shared" si="123"/>
        <v>A</v>
      </c>
      <c r="B3917" s="63" t="s">
        <v>315</v>
      </c>
      <c r="C3917" s="63" t="s">
        <v>20</v>
      </c>
      <c r="D3917" s="64">
        <f t="shared" si="122"/>
        <v>714.85268999999994</v>
      </c>
      <c r="E3917" s="64"/>
      <c r="F3917" s="64">
        <v>429.84575999999998</v>
      </c>
      <c r="G3917" s="64">
        <v>285.00693000000001</v>
      </c>
    </row>
    <row r="3918" spans="1:7" s="60" customFormat="1" ht="16.5" hidden="1" customHeight="1" x14ac:dyDescent="0.25">
      <c r="A3918" s="49" t="str">
        <f t="shared" si="123"/>
        <v>A</v>
      </c>
      <c r="B3918" s="63" t="s">
        <v>315</v>
      </c>
      <c r="C3918" s="63" t="s">
        <v>3</v>
      </c>
      <c r="D3918" s="64">
        <f t="shared" si="122"/>
        <v>411</v>
      </c>
      <c r="E3918" s="64"/>
      <c r="F3918" s="64">
        <v>0</v>
      </c>
      <c r="G3918" s="64">
        <v>411</v>
      </c>
    </row>
    <row r="3919" spans="1:7" s="60" customFormat="1" ht="16.5" hidden="1" customHeight="1" x14ac:dyDescent="0.25">
      <c r="A3919" s="49" t="str">
        <f t="shared" si="123"/>
        <v>A</v>
      </c>
      <c r="B3919" s="63" t="s">
        <v>315</v>
      </c>
      <c r="C3919" s="63" t="s">
        <v>34</v>
      </c>
      <c r="D3919" s="64">
        <f t="shared" si="122"/>
        <v>17.910309999999999</v>
      </c>
      <c r="E3919" s="64"/>
      <c r="F3919" s="64">
        <v>9.2748899999999992</v>
      </c>
      <c r="G3919" s="64">
        <v>8.6354199999999999</v>
      </c>
    </row>
    <row r="3920" spans="1:7" s="60" customFormat="1" ht="16.5" hidden="1" customHeight="1" x14ac:dyDescent="0.25">
      <c r="A3920" s="49" t="str">
        <f t="shared" si="123"/>
        <v>A</v>
      </c>
      <c r="B3920" s="61" t="s">
        <v>315</v>
      </c>
      <c r="C3920" s="61" t="s">
        <v>35</v>
      </c>
      <c r="D3920" s="62">
        <f t="shared" si="122"/>
        <v>46.716669999999993</v>
      </c>
      <c r="E3920" s="62"/>
      <c r="F3920" s="62">
        <v>23</v>
      </c>
      <c r="G3920" s="62">
        <v>23.716669999999997</v>
      </c>
    </row>
    <row r="3921" spans="1:7" s="60" customFormat="1" ht="26.25" hidden="1" thickBot="1" x14ac:dyDescent="0.3">
      <c r="A3921" s="49" t="str">
        <f t="shared" si="123"/>
        <v>A</v>
      </c>
      <c r="B3921" s="57" t="s">
        <v>1879</v>
      </c>
      <c r="C3921" s="58" t="s">
        <v>1880</v>
      </c>
      <c r="D3921" s="59">
        <f t="shared" si="122"/>
        <v>9136.4224300000005</v>
      </c>
      <c r="E3921" s="59"/>
      <c r="F3921" s="59">
        <v>9136.4224300000005</v>
      </c>
      <c r="G3921" s="59">
        <v>0</v>
      </c>
    </row>
    <row r="3922" spans="1:7" s="60" customFormat="1" ht="16.5" hidden="1" customHeight="1" thickTop="1" x14ac:dyDescent="0.25">
      <c r="A3922" s="49" t="str">
        <f t="shared" si="123"/>
        <v>A</v>
      </c>
      <c r="B3922" s="61" t="s">
        <v>315</v>
      </c>
      <c r="C3922" s="61" t="s">
        <v>18</v>
      </c>
      <c r="D3922" s="62">
        <f t="shared" si="122"/>
        <v>9136.4224300000005</v>
      </c>
      <c r="E3922" s="62"/>
      <c r="F3922" s="62">
        <v>9136.4224300000005</v>
      </c>
      <c r="G3922" s="62">
        <v>0</v>
      </c>
    </row>
    <row r="3923" spans="1:7" s="60" customFormat="1" ht="16.5" hidden="1" customHeight="1" x14ac:dyDescent="0.25">
      <c r="A3923" s="49" t="str">
        <f t="shared" si="123"/>
        <v>A</v>
      </c>
      <c r="B3923" s="63" t="s">
        <v>315</v>
      </c>
      <c r="C3923" s="63" t="s">
        <v>20</v>
      </c>
      <c r="D3923" s="64">
        <f t="shared" si="122"/>
        <v>8835.9780400000018</v>
      </c>
      <c r="E3923" s="64"/>
      <c r="F3923" s="64">
        <v>8835.9780400000018</v>
      </c>
      <c r="G3923" s="64">
        <v>0</v>
      </c>
    </row>
    <row r="3924" spans="1:7" s="60" customFormat="1" ht="16.5" hidden="1" customHeight="1" x14ac:dyDescent="0.25">
      <c r="A3924" s="49" t="str">
        <f t="shared" si="123"/>
        <v>A</v>
      </c>
      <c r="B3924" s="63" t="s">
        <v>315</v>
      </c>
      <c r="C3924" s="63" t="s">
        <v>3</v>
      </c>
      <c r="D3924" s="64">
        <f t="shared" si="122"/>
        <v>300.44439</v>
      </c>
      <c r="E3924" s="64"/>
      <c r="F3924" s="64">
        <v>300.44439</v>
      </c>
      <c r="G3924" s="64">
        <v>0</v>
      </c>
    </row>
    <row r="3925" spans="1:7" ht="26.25" thickBot="1" x14ac:dyDescent="0.3">
      <c r="A3925" s="49" t="str">
        <f t="shared" si="123"/>
        <v>A</v>
      </c>
      <c r="B3925" s="50" t="s">
        <v>1881</v>
      </c>
      <c r="C3925" s="51" t="s">
        <v>1882</v>
      </c>
      <c r="D3925" s="52">
        <f t="shared" si="122"/>
        <v>83575.902969999996</v>
      </c>
      <c r="E3925" s="52"/>
      <c r="F3925" s="52">
        <v>83575.902969999996</v>
      </c>
      <c r="G3925" s="52">
        <v>0</v>
      </c>
    </row>
    <row r="3926" spans="1:7" ht="16.5" customHeight="1" thickTop="1" x14ac:dyDescent="0.25">
      <c r="A3926" s="49" t="str">
        <f t="shared" si="123"/>
        <v>A</v>
      </c>
      <c r="B3926" s="53" t="s">
        <v>315</v>
      </c>
      <c r="C3926" s="53" t="s">
        <v>18</v>
      </c>
      <c r="D3926" s="54">
        <f t="shared" si="122"/>
        <v>83575.902969999996</v>
      </c>
      <c r="E3926" s="54"/>
      <c r="F3926" s="54">
        <v>83575.902969999996</v>
      </c>
      <c r="G3926" s="54">
        <v>0</v>
      </c>
    </row>
    <row r="3927" spans="1:7" ht="16.5" customHeight="1" x14ac:dyDescent="0.25">
      <c r="A3927" s="49" t="str">
        <f t="shared" si="123"/>
        <v>A</v>
      </c>
      <c r="B3927" s="55" t="s">
        <v>315</v>
      </c>
      <c r="C3927" s="55" t="s">
        <v>3</v>
      </c>
      <c r="D3927" s="56">
        <f t="shared" si="122"/>
        <v>480.83</v>
      </c>
      <c r="E3927" s="56"/>
      <c r="F3927" s="56">
        <v>480.83</v>
      </c>
      <c r="G3927" s="56">
        <v>0</v>
      </c>
    </row>
    <row r="3928" spans="1:7" ht="16.5" customHeight="1" x14ac:dyDescent="0.25">
      <c r="A3928" s="49" t="str">
        <f t="shared" si="123"/>
        <v>A</v>
      </c>
      <c r="B3928" s="55" t="s">
        <v>315</v>
      </c>
      <c r="C3928" s="55" t="s">
        <v>34</v>
      </c>
      <c r="D3928" s="56">
        <f t="shared" si="122"/>
        <v>83095.072969999994</v>
      </c>
      <c r="E3928" s="56"/>
      <c r="F3928" s="56">
        <v>83095.072969999994</v>
      </c>
      <c r="G3928" s="56">
        <v>0</v>
      </c>
    </row>
    <row r="3929" spans="1:7" s="60" customFormat="1" ht="15.75" hidden="1" thickBot="1" x14ac:dyDescent="0.3">
      <c r="A3929" s="49" t="str">
        <f t="shared" si="123"/>
        <v>A</v>
      </c>
      <c r="B3929" s="57" t="s">
        <v>1883</v>
      </c>
      <c r="C3929" s="58" t="s">
        <v>1884</v>
      </c>
      <c r="D3929" s="59">
        <f t="shared" si="122"/>
        <v>70471.612500000003</v>
      </c>
      <c r="E3929" s="59"/>
      <c r="F3929" s="59">
        <v>70471.612500000003</v>
      </c>
      <c r="G3929" s="59">
        <v>0</v>
      </c>
    </row>
    <row r="3930" spans="1:7" s="60" customFormat="1" ht="16.5" hidden="1" customHeight="1" thickTop="1" x14ac:dyDescent="0.25">
      <c r="A3930" s="49" t="str">
        <f t="shared" si="123"/>
        <v>A</v>
      </c>
      <c r="B3930" s="61" t="s">
        <v>315</v>
      </c>
      <c r="C3930" s="61" t="s">
        <v>18</v>
      </c>
      <c r="D3930" s="62">
        <f t="shared" si="122"/>
        <v>70471.612500000003</v>
      </c>
      <c r="E3930" s="62"/>
      <c r="F3930" s="62">
        <v>70471.612500000003</v>
      </c>
      <c r="G3930" s="62">
        <v>0</v>
      </c>
    </row>
    <row r="3931" spans="1:7" s="60" customFormat="1" ht="16.5" hidden="1" customHeight="1" x14ac:dyDescent="0.25">
      <c r="A3931" s="49" t="str">
        <f t="shared" si="123"/>
        <v>A</v>
      </c>
      <c r="B3931" s="63" t="s">
        <v>315</v>
      </c>
      <c r="C3931" s="63" t="s">
        <v>34</v>
      </c>
      <c r="D3931" s="64">
        <f t="shared" si="122"/>
        <v>70471.612500000003</v>
      </c>
      <c r="E3931" s="64"/>
      <c r="F3931" s="64">
        <v>70471.612500000003</v>
      </c>
      <c r="G3931" s="64">
        <v>0</v>
      </c>
    </row>
    <row r="3932" spans="1:7" s="60" customFormat="1" ht="15.75" hidden="1" thickBot="1" x14ac:dyDescent="0.3">
      <c r="A3932" s="49" t="str">
        <f t="shared" si="123"/>
        <v>A</v>
      </c>
      <c r="B3932" s="57" t="s">
        <v>1885</v>
      </c>
      <c r="C3932" s="58" t="s">
        <v>1886</v>
      </c>
      <c r="D3932" s="59">
        <f t="shared" si="122"/>
        <v>3030.9625000000001</v>
      </c>
      <c r="E3932" s="59"/>
      <c r="F3932" s="59">
        <v>3030.9625000000001</v>
      </c>
      <c r="G3932" s="59">
        <v>0</v>
      </c>
    </row>
    <row r="3933" spans="1:7" s="60" customFormat="1" ht="16.5" hidden="1" customHeight="1" thickTop="1" x14ac:dyDescent="0.25">
      <c r="A3933" s="49" t="str">
        <f t="shared" si="123"/>
        <v>A</v>
      </c>
      <c r="B3933" s="61" t="s">
        <v>315</v>
      </c>
      <c r="C3933" s="61" t="s">
        <v>18</v>
      </c>
      <c r="D3933" s="62">
        <f t="shared" si="122"/>
        <v>3030.9625000000001</v>
      </c>
      <c r="E3933" s="62"/>
      <c r="F3933" s="62">
        <v>3030.9625000000001</v>
      </c>
      <c r="G3933" s="62">
        <v>0</v>
      </c>
    </row>
    <row r="3934" spans="1:7" s="60" customFormat="1" ht="16.5" hidden="1" customHeight="1" x14ac:dyDescent="0.25">
      <c r="A3934" s="49" t="str">
        <f t="shared" si="123"/>
        <v>A</v>
      </c>
      <c r="B3934" s="63" t="s">
        <v>315</v>
      </c>
      <c r="C3934" s="63" t="s">
        <v>34</v>
      </c>
      <c r="D3934" s="64">
        <f t="shared" si="122"/>
        <v>3030.9625000000001</v>
      </c>
      <c r="E3934" s="64"/>
      <c r="F3934" s="64">
        <v>3030.9625000000001</v>
      </c>
      <c r="G3934" s="64">
        <v>0</v>
      </c>
    </row>
    <row r="3935" spans="1:7" s="60" customFormat="1" ht="26.25" hidden="1" thickBot="1" x14ac:dyDescent="0.3">
      <c r="A3935" s="49" t="str">
        <f t="shared" si="123"/>
        <v>A</v>
      </c>
      <c r="B3935" s="57" t="s">
        <v>1887</v>
      </c>
      <c r="C3935" s="58" t="s">
        <v>1888</v>
      </c>
      <c r="D3935" s="59">
        <f t="shared" si="122"/>
        <v>4371.0874999999996</v>
      </c>
      <c r="E3935" s="59"/>
      <c r="F3935" s="59">
        <v>4371.0874999999996</v>
      </c>
      <c r="G3935" s="59">
        <v>0</v>
      </c>
    </row>
    <row r="3936" spans="1:7" s="60" customFormat="1" ht="16.5" hidden="1" customHeight="1" thickTop="1" x14ac:dyDescent="0.25">
      <c r="A3936" s="49" t="str">
        <f t="shared" si="123"/>
        <v>A</v>
      </c>
      <c r="B3936" s="61" t="s">
        <v>315</v>
      </c>
      <c r="C3936" s="61" t="s">
        <v>18</v>
      </c>
      <c r="D3936" s="62">
        <f t="shared" si="122"/>
        <v>4371.0874999999996</v>
      </c>
      <c r="E3936" s="62"/>
      <c r="F3936" s="62">
        <v>4371.0874999999996</v>
      </c>
      <c r="G3936" s="62">
        <v>0</v>
      </c>
    </row>
    <row r="3937" spans="1:7" s="60" customFormat="1" ht="16.5" hidden="1" customHeight="1" x14ac:dyDescent="0.25">
      <c r="A3937" s="49" t="str">
        <f t="shared" si="123"/>
        <v>A</v>
      </c>
      <c r="B3937" s="63" t="s">
        <v>315</v>
      </c>
      <c r="C3937" s="63" t="s">
        <v>34</v>
      </c>
      <c r="D3937" s="64">
        <f t="shared" si="122"/>
        <v>4371.0874999999996</v>
      </c>
      <c r="E3937" s="64"/>
      <c r="F3937" s="64">
        <v>4371.0874999999996</v>
      </c>
      <c r="G3937" s="64">
        <v>0</v>
      </c>
    </row>
    <row r="3938" spans="1:7" s="60" customFormat="1" ht="39" hidden="1" thickBot="1" x14ac:dyDescent="0.3">
      <c r="A3938" s="49" t="str">
        <f t="shared" si="123"/>
        <v>A</v>
      </c>
      <c r="B3938" s="57" t="s">
        <v>1889</v>
      </c>
      <c r="C3938" s="58" t="s">
        <v>1890</v>
      </c>
      <c r="D3938" s="59">
        <f t="shared" si="122"/>
        <v>625.875</v>
      </c>
      <c r="E3938" s="59"/>
      <c r="F3938" s="59">
        <v>625.875</v>
      </c>
      <c r="G3938" s="59">
        <v>0</v>
      </c>
    </row>
    <row r="3939" spans="1:7" s="60" customFormat="1" ht="16.5" hidden="1" customHeight="1" thickTop="1" x14ac:dyDescent="0.25">
      <c r="A3939" s="49" t="str">
        <f t="shared" si="123"/>
        <v>A</v>
      </c>
      <c r="B3939" s="61" t="s">
        <v>315</v>
      </c>
      <c r="C3939" s="61" t="s">
        <v>18</v>
      </c>
      <c r="D3939" s="62">
        <f t="shared" si="122"/>
        <v>625.875</v>
      </c>
      <c r="E3939" s="62"/>
      <c r="F3939" s="62">
        <v>625.875</v>
      </c>
      <c r="G3939" s="62">
        <v>0</v>
      </c>
    </row>
    <row r="3940" spans="1:7" s="60" customFormat="1" ht="16.5" hidden="1" customHeight="1" x14ac:dyDescent="0.25">
      <c r="A3940" s="49" t="str">
        <f t="shared" si="123"/>
        <v>A</v>
      </c>
      <c r="B3940" s="63" t="s">
        <v>315</v>
      </c>
      <c r="C3940" s="63" t="s">
        <v>34</v>
      </c>
      <c r="D3940" s="64">
        <f t="shared" si="122"/>
        <v>625.875</v>
      </c>
      <c r="E3940" s="64"/>
      <c r="F3940" s="64">
        <v>625.875</v>
      </c>
      <c r="G3940" s="64">
        <v>0</v>
      </c>
    </row>
    <row r="3941" spans="1:7" s="60" customFormat="1" ht="26.25" hidden="1" thickBot="1" x14ac:dyDescent="0.3">
      <c r="A3941" s="49" t="str">
        <f t="shared" si="123"/>
        <v>A</v>
      </c>
      <c r="B3941" s="57" t="s">
        <v>1891</v>
      </c>
      <c r="C3941" s="58" t="s">
        <v>1892</v>
      </c>
      <c r="D3941" s="59">
        <f t="shared" si="122"/>
        <v>967.65</v>
      </c>
      <c r="E3941" s="59"/>
      <c r="F3941" s="59">
        <v>967.65</v>
      </c>
      <c r="G3941" s="59">
        <v>0</v>
      </c>
    </row>
    <row r="3942" spans="1:7" s="60" customFormat="1" ht="16.5" hidden="1" customHeight="1" thickTop="1" x14ac:dyDescent="0.25">
      <c r="A3942" s="49" t="str">
        <f t="shared" si="123"/>
        <v>A</v>
      </c>
      <c r="B3942" s="61" t="s">
        <v>315</v>
      </c>
      <c r="C3942" s="61" t="s">
        <v>18</v>
      </c>
      <c r="D3942" s="62">
        <f t="shared" si="122"/>
        <v>967.65</v>
      </c>
      <c r="E3942" s="62"/>
      <c r="F3942" s="62">
        <v>967.65</v>
      </c>
      <c r="G3942" s="62">
        <v>0</v>
      </c>
    </row>
    <row r="3943" spans="1:7" s="60" customFormat="1" ht="16.5" hidden="1" customHeight="1" x14ac:dyDescent="0.25">
      <c r="A3943" s="49" t="str">
        <f t="shared" si="123"/>
        <v>A</v>
      </c>
      <c r="B3943" s="63" t="s">
        <v>315</v>
      </c>
      <c r="C3943" s="63" t="s">
        <v>34</v>
      </c>
      <c r="D3943" s="64">
        <f t="shared" si="122"/>
        <v>967.65</v>
      </c>
      <c r="E3943" s="64"/>
      <c r="F3943" s="64">
        <v>967.65</v>
      </c>
      <c r="G3943" s="64">
        <v>0</v>
      </c>
    </row>
    <row r="3944" spans="1:7" s="60" customFormat="1" ht="15.75" hidden="1" thickBot="1" x14ac:dyDescent="0.3">
      <c r="A3944" s="49" t="str">
        <f t="shared" si="123"/>
        <v>A</v>
      </c>
      <c r="B3944" s="57" t="s">
        <v>1893</v>
      </c>
      <c r="C3944" s="58" t="s">
        <v>1894</v>
      </c>
      <c r="D3944" s="59">
        <f t="shared" si="122"/>
        <v>3237.15</v>
      </c>
      <c r="E3944" s="59"/>
      <c r="F3944" s="59">
        <v>3237.15</v>
      </c>
      <c r="G3944" s="59">
        <v>0</v>
      </c>
    </row>
    <row r="3945" spans="1:7" s="60" customFormat="1" ht="16.5" hidden="1" customHeight="1" thickTop="1" x14ac:dyDescent="0.25">
      <c r="A3945" s="49" t="str">
        <f t="shared" si="123"/>
        <v>A</v>
      </c>
      <c r="B3945" s="61" t="s">
        <v>315</v>
      </c>
      <c r="C3945" s="61" t="s">
        <v>18</v>
      </c>
      <c r="D3945" s="62">
        <f t="shared" si="122"/>
        <v>3237.15</v>
      </c>
      <c r="E3945" s="62"/>
      <c r="F3945" s="62">
        <v>3237.15</v>
      </c>
      <c r="G3945" s="62">
        <v>0</v>
      </c>
    </row>
    <row r="3946" spans="1:7" s="60" customFormat="1" ht="16.5" hidden="1" customHeight="1" x14ac:dyDescent="0.25">
      <c r="A3946" s="49" t="str">
        <f t="shared" si="123"/>
        <v>A</v>
      </c>
      <c r="B3946" s="63" t="s">
        <v>315</v>
      </c>
      <c r="C3946" s="63" t="s">
        <v>34</v>
      </c>
      <c r="D3946" s="64">
        <f t="shared" si="122"/>
        <v>3237.15</v>
      </c>
      <c r="E3946" s="64"/>
      <c r="F3946" s="64">
        <v>3237.15</v>
      </c>
      <c r="G3946" s="64">
        <v>0</v>
      </c>
    </row>
    <row r="3947" spans="1:7" s="60" customFormat="1" ht="26.25" hidden="1" thickBot="1" x14ac:dyDescent="0.3">
      <c r="A3947" s="49" t="str">
        <f t="shared" si="123"/>
        <v>A</v>
      </c>
      <c r="B3947" s="57" t="s">
        <v>1895</v>
      </c>
      <c r="C3947" s="58" t="s">
        <v>1896</v>
      </c>
      <c r="D3947" s="59">
        <f t="shared" si="122"/>
        <v>12.6</v>
      </c>
      <c r="E3947" s="59"/>
      <c r="F3947" s="59">
        <v>12.6</v>
      </c>
      <c r="G3947" s="59">
        <v>0</v>
      </c>
    </row>
    <row r="3948" spans="1:7" s="60" customFormat="1" ht="16.5" hidden="1" customHeight="1" thickTop="1" x14ac:dyDescent="0.25">
      <c r="A3948" s="49" t="str">
        <f t="shared" si="123"/>
        <v>A</v>
      </c>
      <c r="B3948" s="61" t="s">
        <v>315</v>
      </c>
      <c r="C3948" s="61" t="s">
        <v>18</v>
      </c>
      <c r="D3948" s="62">
        <f t="shared" si="122"/>
        <v>12.6</v>
      </c>
      <c r="E3948" s="62"/>
      <c r="F3948" s="62">
        <v>12.6</v>
      </c>
      <c r="G3948" s="62">
        <v>0</v>
      </c>
    </row>
    <row r="3949" spans="1:7" s="60" customFormat="1" ht="16.5" hidden="1" customHeight="1" x14ac:dyDescent="0.25">
      <c r="A3949" s="49" t="str">
        <f t="shared" si="123"/>
        <v>A</v>
      </c>
      <c r="B3949" s="63" t="s">
        <v>315</v>
      </c>
      <c r="C3949" s="63" t="s">
        <v>34</v>
      </c>
      <c r="D3949" s="64">
        <f t="shared" si="122"/>
        <v>12.6</v>
      </c>
      <c r="E3949" s="64"/>
      <c r="F3949" s="64">
        <v>12.6</v>
      </c>
      <c r="G3949" s="64">
        <v>0</v>
      </c>
    </row>
    <row r="3950" spans="1:7" s="60" customFormat="1" ht="26.25" hidden="1" thickBot="1" x14ac:dyDescent="0.3">
      <c r="A3950" s="49" t="str">
        <f t="shared" si="123"/>
        <v>A</v>
      </c>
      <c r="B3950" s="57" t="s">
        <v>1897</v>
      </c>
      <c r="C3950" s="58" t="s">
        <v>1898</v>
      </c>
      <c r="D3950" s="59">
        <f t="shared" si="122"/>
        <v>720.45</v>
      </c>
      <c r="E3950" s="59"/>
      <c r="F3950" s="59">
        <v>720.45</v>
      </c>
      <c r="G3950" s="59">
        <v>0</v>
      </c>
    </row>
    <row r="3951" spans="1:7" s="60" customFormat="1" ht="16.5" hidden="1" customHeight="1" thickTop="1" x14ac:dyDescent="0.25">
      <c r="A3951" s="49" t="str">
        <f t="shared" si="123"/>
        <v>A</v>
      </c>
      <c r="B3951" s="61" t="s">
        <v>315</v>
      </c>
      <c r="C3951" s="61" t="s">
        <v>18</v>
      </c>
      <c r="D3951" s="62">
        <f t="shared" si="122"/>
        <v>720.45</v>
      </c>
      <c r="E3951" s="62"/>
      <c r="F3951" s="62">
        <v>720.45</v>
      </c>
      <c r="G3951" s="62">
        <v>0</v>
      </c>
    </row>
    <row r="3952" spans="1:7" s="60" customFormat="1" ht="16.5" hidden="1" customHeight="1" x14ac:dyDescent="0.25">
      <c r="A3952" s="49" t="str">
        <f t="shared" si="123"/>
        <v>A</v>
      </c>
      <c r="B3952" s="63" t="s">
        <v>315</v>
      </c>
      <c r="C3952" s="63" t="s">
        <v>34</v>
      </c>
      <c r="D3952" s="64">
        <f t="shared" si="122"/>
        <v>720.45</v>
      </c>
      <c r="E3952" s="64"/>
      <c r="F3952" s="64">
        <v>720.45</v>
      </c>
      <c r="G3952" s="64">
        <v>0</v>
      </c>
    </row>
    <row r="3953" spans="1:7" s="60" customFormat="1" ht="15.75" hidden="1" thickBot="1" x14ac:dyDescent="0.3">
      <c r="A3953" s="49" t="str">
        <f t="shared" si="123"/>
        <v>A</v>
      </c>
      <c r="B3953" s="57" t="s">
        <v>1899</v>
      </c>
      <c r="C3953" s="58" t="s">
        <v>1900</v>
      </c>
      <c r="D3953" s="59">
        <f t="shared" si="122"/>
        <v>735.45</v>
      </c>
      <c r="E3953" s="59"/>
      <c r="F3953" s="59">
        <v>735.45</v>
      </c>
      <c r="G3953" s="59">
        <v>0</v>
      </c>
    </row>
    <row r="3954" spans="1:7" s="60" customFormat="1" ht="16.5" hidden="1" customHeight="1" thickTop="1" x14ac:dyDescent="0.25">
      <c r="A3954" s="49" t="str">
        <f t="shared" si="123"/>
        <v>A</v>
      </c>
      <c r="B3954" s="61" t="s">
        <v>315</v>
      </c>
      <c r="C3954" s="61" t="s">
        <v>18</v>
      </c>
      <c r="D3954" s="62">
        <f t="shared" si="122"/>
        <v>735.45</v>
      </c>
      <c r="E3954" s="62"/>
      <c r="F3954" s="62">
        <v>735.45</v>
      </c>
      <c r="G3954" s="62">
        <v>0</v>
      </c>
    </row>
    <row r="3955" spans="1:7" s="60" customFormat="1" ht="16.5" hidden="1" customHeight="1" x14ac:dyDescent="0.25">
      <c r="A3955" s="49" t="str">
        <f t="shared" si="123"/>
        <v>A</v>
      </c>
      <c r="B3955" s="63" t="s">
        <v>315</v>
      </c>
      <c r="C3955" s="63" t="s">
        <v>34</v>
      </c>
      <c r="D3955" s="64">
        <f t="shared" si="122"/>
        <v>735.45</v>
      </c>
      <c r="E3955" s="64"/>
      <c r="F3955" s="64">
        <v>735.45</v>
      </c>
      <c r="G3955" s="64">
        <v>0</v>
      </c>
    </row>
    <row r="3956" spans="1:7" s="60" customFormat="1" ht="15.75" hidden="1" thickBot="1" x14ac:dyDescent="0.3">
      <c r="A3956" s="49" t="str">
        <f t="shared" si="123"/>
        <v>A</v>
      </c>
      <c r="B3956" s="57" t="s">
        <v>1901</v>
      </c>
      <c r="C3956" s="58" t="s">
        <v>1902</v>
      </c>
      <c r="D3956" s="59">
        <f t="shared" si="122"/>
        <v>245.1</v>
      </c>
      <c r="E3956" s="59"/>
      <c r="F3956" s="59">
        <v>245.1</v>
      </c>
      <c r="G3956" s="59">
        <v>0</v>
      </c>
    </row>
    <row r="3957" spans="1:7" s="60" customFormat="1" ht="16.5" hidden="1" customHeight="1" thickTop="1" x14ac:dyDescent="0.25">
      <c r="A3957" s="49" t="str">
        <f t="shared" si="123"/>
        <v>A</v>
      </c>
      <c r="B3957" s="61" t="s">
        <v>315</v>
      </c>
      <c r="C3957" s="61" t="s">
        <v>18</v>
      </c>
      <c r="D3957" s="62">
        <f t="shared" si="122"/>
        <v>245.1</v>
      </c>
      <c r="E3957" s="62"/>
      <c r="F3957" s="62">
        <v>245.1</v>
      </c>
      <c r="G3957" s="62">
        <v>0</v>
      </c>
    </row>
    <row r="3958" spans="1:7" s="60" customFormat="1" ht="16.5" hidden="1" customHeight="1" x14ac:dyDescent="0.25">
      <c r="A3958" s="49" t="str">
        <f t="shared" si="123"/>
        <v>A</v>
      </c>
      <c r="B3958" s="63" t="s">
        <v>315</v>
      </c>
      <c r="C3958" s="63" t="s">
        <v>34</v>
      </c>
      <c r="D3958" s="64">
        <f t="shared" si="122"/>
        <v>245.1</v>
      </c>
      <c r="E3958" s="64"/>
      <c r="F3958" s="64">
        <v>245.1</v>
      </c>
      <c r="G3958" s="64">
        <v>0</v>
      </c>
    </row>
    <row r="3959" spans="1:7" s="60" customFormat="1" ht="26.25" hidden="1" thickBot="1" x14ac:dyDescent="0.3">
      <c r="A3959" s="49" t="str">
        <f t="shared" si="123"/>
        <v>A</v>
      </c>
      <c r="B3959" s="57" t="s">
        <v>1903</v>
      </c>
      <c r="C3959" s="58" t="s">
        <v>1904</v>
      </c>
      <c r="D3959" s="59">
        <f t="shared" si="122"/>
        <v>61.8</v>
      </c>
      <c r="E3959" s="59"/>
      <c r="F3959" s="59">
        <v>61.8</v>
      </c>
      <c r="G3959" s="59">
        <v>0</v>
      </c>
    </row>
    <row r="3960" spans="1:7" s="60" customFormat="1" ht="16.5" hidden="1" customHeight="1" thickTop="1" x14ac:dyDescent="0.25">
      <c r="A3960" s="49" t="str">
        <f t="shared" si="123"/>
        <v>A</v>
      </c>
      <c r="B3960" s="61" t="s">
        <v>315</v>
      </c>
      <c r="C3960" s="61" t="s">
        <v>18</v>
      </c>
      <c r="D3960" s="62">
        <f t="shared" si="122"/>
        <v>61.8</v>
      </c>
      <c r="E3960" s="62"/>
      <c r="F3960" s="62">
        <v>61.8</v>
      </c>
      <c r="G3960" s="62">
        <v>0</v>
      </c>
    </row>
    <row r="3961" spans="1:7" s="60" customFormat="1" ht="16.5" hidden="1" customHeight="1" x14ac:dyDescent="0.25">
      <c r="A3961" s="49" t="str">
        <f t="shared" si="123"/>
        <v>A</v>
      </c>
      <c r="B3961" s="63" t="s">
        <v>315</v>
      </c>
      <c r="C3961" s="63" t="s">
        <v>34</v>
      </c>
      <c r="D3961" s="64">
        <f t="shared" si="122"/>
        <v>61.8</v>
      </c>
      <c r="E3961" s="64"/>
      <c r="F3961" s="64">
        <v>61.8</v>
      </c>
      <c r="G3961" s="64">
        <v>0</v>
      </c>
    </row>
    <row r="3962" spans="1:7" s="60" customFormat="1" ht="15.75" hidden="1" thickBot="1" x14ac:dyDescent="0.3">
      <c r="A3962" s="49" t="str">
        <f t="shared" si="123"/>
        <v>A</v>
      </c>
      <c r="B3962" s="57" t="s">
        <v>1905</v>
      </c>
      <c r="C3962" s="58" t="s">
        <v>1906</v>
      </c>
      <c r="D3962" s="59">
        <f t="shared" si="122"/>
        <v>60.6</v>
      </c>
      <c r="E3962" s="59"/>
      <c r="F3962" s="59">
        <v>60.6</v>
      </c>
      <c r="G3962" s="59">
        <v>0</v>
      </c>
    </row>
    <row r="3963" spans="1:7" s="60" customFormat="1" ht="16.5" hidden="1" customHeight="1" thickTop="1" x14ac:dyDescent="0.25">
      <c r="A3963" s="49" t="str">
        <f t="shared" si="123"/>
        <v>A</v>
      </c>
      <c r="B3963" s="61" t="s">
        <v>315</v>
      </c>
      <c r="C3963" s="61" t="s">
        <v>18</v>
      </c>
      <c r="D3963" s="62">
        <f t="shared" si="122"/>
        <v>60.6</v>
      </c>
      <c r="E3963" s="62"/>
      <c r="F3963" s="62">
        <v>60.6</v>
      </c>
      <c r="G3963" s="62">
        <v>0</v>
      </c>
    </row>
    <row r="3964" spans="1:7" s="60" customFormat="1" ht="16.5" hidden="1" customHeight="1" x14ac:dyDescent="0.25">
      <c r="A3964" s="49" t="str">
        <f t="shared" si="123"/>
        <v>A</v>
      </c>
      <c r="B3964" s="63" t="s">
        <v>315</v>
      </c>
      <c r="C3964" s="63" t="s">
        <v>34</v>
      </c>
      <c r="D3964" s="64">
        <f t="shared" si="122"/>
        <v>60.6</v>
      </c>
      <c r="E3964" s="64"/>
      <c r="F3964" s="64">
        <v>60.6</v>
      </c>
      <c r="G3964" s="64">
        <v>0</v>
      </c>
    </row>
    <row r="3965" spans="1:7" s="60" customFormat="1" ht="15.75" hidden="1" thickBot="1" x14ac:dyDescent="0.3">
      <c r="A3965" s="49" t="str">
        <f t="shared" si="123"/>
        <v>A</v>
      </c>
      <c r="B3965" s="57" t="s">
        <v>1907</v>
      </c>
      <c r="C3965" s="58" t="s">
        <v>1908</v>
      </c>
      <c r="D3965" s="59">
        <f t="shared" si="122"/>
        <v>557.25</v>
      </c>
      <c r="E3965" s="59"/>
      <c r="F3965" s="59">
        <v>557.25</v>
      </c>
      <c r="G3965" s="59">
        <v>0</v>
      </c>
    </row>
    <row r="3966" spans="1:7" s="60" customFormat="1" ht="16.5" hidden="1" customHeight="1" thickTop="1" x14ac:dyDescent="0.25">
      <c r="A3966" s="49" t="str">
        <f t="shared" si="123"/>
        <v>A</v>
      </c>
      <c r="B3966" s="61" t="s">
        <v>315</v>
      </c>
      <c r="C3966" s="61" t="s">
        <v>18</v>
      </c>
      <c r="D3966" s="62">
        <f t="shared" si="122"/>
        <v>557.25</v>
      </c>
      <c r="E3966" s="62"/>
      <c r="F3966" s="62">
        <v>557.25</v>
      </c>
      <c r="G3966" s="62">
        <v>0</v>
      </c>
    </row>
    <row r="3967" spans="1:7" s="60" customFormat="1" ht="16.5" hidden="1" customHeight="1" x14ac:dyDescent="0.25">
      <c r="A3967" s="49" t="str">
        <f t="shared" si="123"/>
        <v>A</v>
      </c>
      <c r="B3967" s="63" t="s">
        <v>315</v>
      </c>
      <c r="C3967" s="63" t="s">
        <v>34</v>
      </c>
      <c r="D3967" s="64">
        <f t="shared" si="122"/>
        <v>557.25</v>
      </c>
      <c r="E3967" s="64"/>
      <c r="F3967" s="64">
        <v>557.25</v>
      </c>
      <c r="G3967" s="64">
        <v>0</v>
      </c>
    </row>
    <row r="3968" spans="1:7" s="60" customFormat="1" ht="15.75" hidden="1" thickBot="1" x14ac:dyDescent="0.3">
      <c r="A3968" s="49" t="str">
        <f t="shared" si="123"/>
        <v>A</v>
      </c>
      <c r="B3968" s="57" t="s">
        <v>1909</v>
      </c>
      <c r="C3968" s="58" t="s">
        <v>1910</v>
      </c>
      <c r="D3968" s="59">
        <f t="shared" si="122"/>
        <v>293.39999999999998</v>
      </c>
      <c r="E3968" s="59"/>
      <c r="F3968" s="59">
        <v>293.39999999999998</v>
      </c>
      <c r="G3968" s="59">
        <v>0</v>
      </c>
    </row>
    <row r="3969" spans="1:7" s="60" customFormat="1" ht="16.5" hidden="1" customHeight="1" thickTop="1" x14ac:dyDescent="0.25">
      <c r="A3969" s="49" t="str">
        <f t="shared" si="123"/>
        <v>A</v>
      </c>
      <c r="B3969" s="61" t="s">
        <v>315</v>
      </c>
      <c r="C3969" s="61" t="s">
        <v>18</v>
      </c>
      <c r="D3969" s="62">
        <f t="shared" si="122"/>
        <v>293.39999999999998</v>
      </c>
      <c r="E3969" s="62"/>
      <c r="F3969" s="62">
        <v>293.39999999999998</v>
      </c>
      <c r="G3969" s="62">
        <v>0</v>
      </c>
    </row>
    <row r="3970" spans="1:7" s="60" customFormat="1" ht="16.5" hidden="1" customHeight="1" x14ac:dyDescent="0.25">
      <c r="A3970" s="49" t="str">
        <f t="shared" si="123"/>
        <v>A</v>
      </c>
      <c r="B3970" s="63" t="s">
        <v>315</v>
      </c>
      <c r="C3970" s="63" t="s">
        <v>34</v>
      </c>
      <c r="D3970" s="64">
        <f t="shared" si="122"/>
        <v>293.39999999999998</v>
      </c>
      <c r="E3970" s="64"/>
      <c r="F3970" s="64">
        <v>293.39999999999998</v>
      </c>
      <c r="G3970" s="64">
        <v>0</v>
      </c>
    </row>
    <row r="3971" spans="1:7" s="60" customFormat="1" ht="15.75" hidden="1" thickBot="1" x14ac:dyDescent="0.3">
      <c r="A3971" s="49" t="str">
        <f t="shared" si="123"/>
        <v>A</v>
      </c>
      <c r="B3971" s="57" t="s">
        <v>1911</v>
      </c>
      <c r="C3971" s="58" t="s">
        <v>1912</v>
      </c>
      <c r="D3971" s="59">
        <f t="shared" ref="D3971:D4034" si="124">-E3971+F3971+G3971</f>
        <v>111.9</v>
      </c>
      <c r="E3971" s="59"/>
      <c r="F3971" s="59">
        <v>111.9</v>
      </c>
      <c r="G3971" s="59">
        <v>0</v>
      </c>
    </row>
    <row r="3972" spans="1:7" s="60" customFormat="1" ht="16.5" hidden="1" customHeight="1" thickTop="1" x14ac:dyDescent="0.25">
      <c r="A3972" s="49" t="str">
        <f t="shared" ref="A3972:A4035" si="125">IF(OR(D3972&lt;&gt;0,),"A","B")</f>
        <v>A</v>
      </c>
      <c r="B3972" s="61" t="s">
        <v>315</v>
      </c>
      <c r="C3972" s="61" t="s">
        <v>18</v>
      </c>
      <c r="D3972" s="62">
        <f t="shared" si="124"/>
        <v>111.9</v>
      </c>
      <c r="E3972" s="62"/>
      <c r="F3972" s="62">
        <v>111.9</v>
      </c>
      <c r="G3972" s="62">
        <v>0</v>
      </c>
    </row>
    <row r="3973" spans="1:7" s="60" customFormat="1" ht="16.5" hidden="1" customHeight="1" x14ac:dyDescent="0.25">
      <c r="A3973" s="49" t="str">
        <f t="shared" si="125"/>
        <v>A</v>
      </c>
      <c r="B3973" s="63" t="s">
        <v>315</v>
      </c>
      <c r="C3973" s="63" t="s">
        <v>34</v>
      </c>
      <c r="D3973" s="64">
        <f t="shared" si="124"/>
        <v>111.9</v>
      </c>
      <c r="E3973" s="64"/>
      <c r="F3973" s="64">
        <v>111.9</v>
      </c>
      <c r="G3973" s="64">
        <v>0</v>
      </c>
    </row>
    <row r="3974" spans="1:7" s="60" customFormat="1" ht="15.75" hidden="1" thickBot="1" x14ac:dyDescent="0.3">
      <c r="A3974" s="49" t="str">
        <f t="shared" si="125"/>
        <v>A</v>
      </c>
      <c r="B3974" s="57" t="s">
        <v>1913</v>
      </c>
      <c r="C3974" s="58" t="s">
        <v>1914</v>
      </c>
      <c r="D3974" s="59">
        <f t="shared" si="124"/>
        <v>60.15</v>
      </c>
      <c r="E3974" s="59"/>
      <c r="F3974" s="59">
        <v>60.15</v>
      </c>
      <c r="G3974" s="59">
        <v>0</v>
      </c>
    </row>
    <row r="3975" spans="1:7" s="60" customFormat="1" ht="16.5" hidden="1" customHeight="1" thickTop="1" x14ac:dyDescent="0.25">
      <c r="A3975" s="49" t="str">
        <f t="shared" si="125"/>
        <v>A</v>
      </c>
      <c r="B3975" s="61" t="s">
        <v>315</v>
      </c>
      <c r="C3975" s="61" t="s">
        <v>18</v>
      </c>
      <c r="D3975" s="62">
        <f t="shared" si="124"/>
        <v>60.15</v>
      </c>
      <c r="E3975" s="62"/>
      <c r="F3975" s="62">
        <v>60.15</v>
      </c>
      <c r="G3975" s="62">
        <v>0</v>
      </c>
    </row>
    <row r="3976" spans="1:7" s="60" customFormat="1" ht="16.5" hidden="1" customHeight="1" x14ac:dyDescent="0.25">
      <c r="A3976" s="49" t="str">
        <f t="shared" si="125"/>
        <v>A</v>
      </c>
      <c r="B3976" s="63" t="s">
        <v>315</v>
      </c>
      <c r="C3976" s="63" t="s">
        <v>34</v>
      </c>
      <c r="D3976" s="64">
        <f t="shared" si="124"/>
        <v>60.15</v>
      </c>
      <c r="E3976" s="64"/>
      <c r="F3976" s="64">
        <v>60.15</v>
      </c>
      <c r="G3976" s="64">
        <v>0</v>
      </c>
    </row>
    <row r="3977" spans="1:7" s="60" customFormat="1" ht="26.25" hidden="1" thickBot="1" x14ac:dyDescent="0.3">
      <c r="A3977" s="49" t="str">
        <f t="shared" si="125"/>
        <v>A</v>
      </c>
      <c r="B3977" s="57" t="s">
        <v>1915</v>
      </c>
      <c r="C3977" s="58" t="s">
        <v>1832</v>
      </c>
      <c r="D3977" s="59">
        <f t="shared" si="124"/>
        <v>24.9</v>
      </c>
      <c r="E3977" s="59"/>
      <c r="F3977" s="59">
        <v>24.9</v>
      </c>
      <c r="G3977" s="59">
        <v>0</v>
      </c>
    </row>
    <row r="3978" spans="1:7" s="60" customFormat="1" ht="16.5" hidden="1" customHeight="1" thickTop="1" x14ac:dyDescent="0.25">
      <c r="A3978" s="49" t="str">
        <f t="shared" si="125"/>
        <v>A</v>
      </c>
      <c r="B3978" s="61" t="s">
        <v>315</v>
      </c>
      <c r="C3978" s="61" t="s">
        <v>18</v>
      </c>
      <c r="D3978" s="62">
        <f t="shared" si="124"/>
        <v>24.9</v>
      </c>
      <c r="E3978" s="62"/>
      <c r="F3978" s="62">
        <v>24.9</v>
      </c>
      <c r="G3978" s="62">
        <v>0</v>
      </c>
    </row>
    <row r="3979" spans="1:7" s="60" customFormat="1" ht="16.5" hidden="1" customHeight="1" x14ac:dyDescent="0.25">
      <c r="A3979" s="49" t="str">
        <f t="shared" si="125"/>
        <v>A</v>
      </c>
      <c r="B3979" s="63" t="s">
        <v>315</v>
      </c>
      <c r="C3979" s="63" t="s">
        <v>34</v>
      </c>
      <c r="D3979" s="64">
        <f t="shared" si="124"/>
        <v>24.9</v>
      </c>
      <c r="E3979" s="64"/>
      <c r="F3979" s="64">
        <v>24.9</v>
      </c>
      <c r="G3979" s="64">
        <v>0</v>
      </c>
    </row>
    <row r="3980" spans="1:7" s="60" customFormat="1" ht="26.25" hidden="1" thickBot="1" x14ac:dyDescent="0.3">
      <c r="A3980" s="49" t="str">
        <f t="shared" si="125"/>
        <v>A</v>
      </c>
      <c r="B3980" s="57" t="s">
        <v>1916</v>
      </c>
      <c r="C3980" s="58" t="s">
        <v>1917</v>
      </c>
      <c r="D3980" s="59">
        <f t="shared" si="124"/>
        <v>227.1</v>
      </c>
      <c r="E3980" s="59"/>
      <c r="F3980" s="59">
        <v>227.1</v>
      </c>
      <c r="G3980" s="59">
        <v>0</v>
      </c>
    </row>
    <row r="3981" spans="1:7" s="60" customFormat="1" ht="16.5" hidden="1" customHeight="1" thickTop="1" x14ac:dyDescent="0.25">
      <c r="A3981" s="49" t="str">
        <f t="shared" si="125"/>
        <v>A</v>
      </c>
      <c r="B3981" s="61" t="s">
        <v>315</v>
      </c>
      <c r="C3981" s="61" t="s">
        <v>18</v>
      </c>
      <c r="D3981" s="62">
        <f t="shared" si="124"/>
        <v>227.1</v>
      </c>
      <c r="E3981" s="62"/>
      <c r="F3981" s="62">
        <v>227.1</v>
      </c>
      <c r="G3981" s="62">
        <v>0</v>
      </c>
    </row>
    <row r="3982" spans="1:7" s="60" customFormat="1" ht="16.5" hidden="1" customHeight="1" x14ac:dyDescent="0.25">
      <c r="A3982" s="49" t="str">
        <f t="shared" si="125"/>
        <v>A</v>
      </c>
      <c r="B3982" s="63" t="s">
        <v>315</v>
      </c>
      <c r="C3982" s="63" t="s">
        <v>34</v>
      </c>
      <c r="D3982" s="64">
        <f t="shared" si="124"/>
        <v>227.1</v>
      </c>
      <c r="E3982" s="64"/>
      <c r="F3982" s="64">
        <v>227.1</v>
      </c>
      <c r="G3982" s="64">
        <v>0</v>
      </c>
    </row>
    <row r="3983" spans="1:7" s="60" customFormat="1" ht="26.25" hidden="1" thickBot="1" x14ac:dyDescent="0.3">
      <c r="A3983" s="49" t="str">
        <f t="shared" si="125"/>
        <v>A</v>
      </c>
      <c r="B3983" s="57" t="s">
        <v>1918</v>
      </c>
      <c r="C3983" s="58" t="s">
        <v>169</v>
      </c>
      <c r="D3983" s="59">
        <f t="shared" si="124"/>
        <v>11.4</v>
      </c>
      <c r="E3983" s="59"/>
      <c r="F3983" s="59">
        <v>11.4</v>
      </c>
      <c r="G3983" s="59">
        <v>0</v>
      </c>
    </row>
    <row r="3984" spans="1:7" s="60" customFormat="1" ht="16.5" hidden="1" customHeight="1" thickTop="1" x14ac:dyDescent="0.25">
      <c r="A3984" s="49" t="str">
        <f t="shared" si="125"/>
        <v>A</v>
      </c>
      <c r="B3984" s="61" t="s">
        <v>315</v>
      </c>
      <c r="C3984" s="61" t="s">
        <v>18</v>
      </c>
      <c r="D3984" s="62">
        <f t="shared" si="124"/>
        <v>11.4</v>
      </c>
      <c r="E3984" s="62"/>
      <c r="F3984" s="62">
        <v>11.4</v>
      </c>
      <c r="G3984" s="62">
        <v>0</v>
      </c>
    </row>
    <row r="3985" spans="1:7" s="60" customFormat="1" ht="16.5" hidden="1" customHeight="1" x14ac:dyDescent="0.25">
      <c r="A3985" s="49" t="str">
        <f t="shared" si="125"/>
        <v>A</v>
      </c>
      <c r="B3985" s="63" t="s">
        <v>315</v>
      </c>
      <c r="C3985" s="63" t="s">
        <v>34</v>
      </c>
      <c r="D3985" s="64">
        <f t="shared" si="124"/>
        <v>11.4</v>
      </c>
      <c r="E3985" s="64"/>
      <c r="F3985" s="64">
        <v>11.4</v>
      </c>
      <c r="G3985" s="64">
        <v>0</v>
      </c>
    </row>
    <row r="3986" spans="1:7" s="60" customFormat="1" ht="26.25" hidden="1" thickBot="1" x14ac:dyDescent="0.3">
      <c r="A3986" s="49" t="str">
        <f t="shared" si="125"/>
        <v>A</v>
      </c>
      <c r="B3986" s="57" t="s">
        <v>1919</v>
      </c>
      <c r="C3986" s="58" t="s">
        <v>1920</v>
      </c>
      <c r="D3986" s="59">
        <f t="shared" si="124"/>
        <v>66.3</v>
      </c>
      <c r="E3986" s="59"/>
      <c r="F3986" s="59">
        <v>66.3</v>
      </c>
      <c r="G3986" s="59">
        <v>0</v>
      </c>
    </row>
    <row r="3987" spans="1:7" s="60" customFormat="1" ht="16.5" hidden="1" customHeight="1" thickTop="1" x14ac:dyDescent="0.25">
      <c r="A3987" s="49" t="str">
        <f t="shared" si="125"/>
        <v>A</v>
      </c>
      <c r="B3987" s="61" t="s">
        <v>315</v>
      </c>
      <c r="C3987" s="61" t="s">
        <v>18</v>
      </c>
      <c r="D3987" s="62">
        <f t="shared" si="124"/>
        <v>66.3</v>
      </c>
      <c r="E3987" s="62"/>
      <c r="F3987" s="62">
        <v>66.3</v>
      </c>
      <c r="G3987" s="62">
        <v>0</v>
      </c>
    </row>
    <row r="3988" spans="1:7" s="60" customFormat="1" ht="16.5" hidden="1" customHeight="1" x14ac:dyDescent="0.25">
      <c r="A3988" s="49" t="str">
        <f t="shared" si="125"/>
        <v>A</v>
      </c>
      <c r="B3988" s="63" t="s">
        <v>315</v>
      </c>
      <c r="C3988" s="63" t="s">
        <v>34</v>
      </c>
      <c r="D3988" s="64">
        <f t="shared" si="124"/>
        <v>66.3</v>
      </c>
      <c r="E3988" s="64"/>
      <c r="F3988" s="64">
        <v>66.3</v>
      </c>
      <c r="G3988" s="64">
        <v>0</v>
      </c>
    </row>
    <row r="3989" spans="1:7" s="60" customFormat="1" ht="26.25" hidden="1" thickBot="1" x14ac:dyDescent="0.3">
      <c r="A3989" s="49" t="str">
        <f t="shared" si="125"/>
        <v>A</v>
      </c>
      <c r="B3989" s="57" t="s">
        <v>1921</v>
      </c>
      <c r="C3989" s="58" t="s">
        <v>1922</v>
      </c>
      <c r="D3989" s="59">
        <f t="shared" si="124"/>
        <v>26.55</v>
      </c>
      <c r="E3989" s="59"/>
      <c r="F3989" s="59">
        <v>26.55</v>
      </c>
      <c r="G3989" s="59">
        <v>0</v>
      </c>
    </row>
    <row r="3990" spans="1:7" s="60" customFormat="1" ht="16.5" hidden="1" customHeight="1" thickTop="1" x14ac:dyDescent="0.25">
      <c r="A3990" s="49" t="str">
        <f t="shared" si="125"/>
        <v>A</v>
      </c>
      <c r="B3990" s="61" t="s">
        <v>315</v>
      </c>
      <c r="C3990" s="61" t="s">
        <v>18</v>
      </c>
      <c r="D3990" s="62">
        <f t="shared" si="124"/>
        <v>26.55</v>
      </c>
      <c r="E3990" s="62"/>
      <c r="F3990" s="62">
        <v>26.55</v>
      </c>
      <c r="G3990" s="62">
        <v>0</v>
      </c>
    </row>
    <row r="3991" spans="1:7" s="60" customFormat="1" ht="16.5" hidden="1" customHeight="1" x14ac:dyDescent="0.25">
      <c r="A3991" s="49" t="str">
        <f t="shared" si="125"/>
        <v>A</v>
      </c>
      <c r="B3991" s="63" t="s">
        <v>315</v>
      </c>
      <c r="C3991" s="63" t="s">
        <v>34</v>
      </c>
      <c r="D3991" s="64">
        <f t="shared" si="124"/>
        <v>26.55</v>
      </c>
      <c r="E3991" s="64"/>
      <c r="F3991" s="64">
        <v>26.55</v>
      </c>
      <c r="G3991" s="64">
        <v>0</v>
      </c>
    </row>
    <row r="3992" spans="1:7" s="60" customFormat="1" ht="26.25" hidden="1" thickBot="1" x14ac:dyDescent="0.3">
      <c r="A3992" s="49" t="str">
        <f t="shared" si="125"/>
        <v>A</v>
      </c>
      <c r="B3992" s="57" t="s">
        <v>1923</v>
      </c>
      <c r="C3992" s="58" t="s">
        <v>1924</v>
      </c>
      <c r="D3992" s="59">
        <f t="shared" si="124"/>
        <v>11.7</v>
      </c>
      <c r="E3992" s="59"/>
      <c r="F3992" s="59">
        <v>11.7</v>
      </c>
      <c r="G3992" s="59">
        <v>0</v>
      </c>
    </row>
    <row r="3993" spans="1:7" s="60" customFormat="1" ht="16.5" hidden="1" customHeight="1" thickTop="1" x14ac:dyDescent="0.25">
      <c r="A3993" s="49" t="str">
        <f t="shared" si="125"/>
        <v>A</v>
      </c>
      <c r="B3993" s="61" t="s">
        <v>315</v>
      </c>
      <c r="C3993" s="61" t="s">
        <v>18</v>
      </c>
      <c r="D3993" s="62">
        <f t="shared" si="124"/>
        <v>11.7</v>
      </c>
      <c r="E3993" s="62"/>
      <c r="F3993" s="62">
        <v>11.7</v>
      </c>
      <c r="G3993" s="62">
        <v>0</v>
      </c>
    </row>
    <row r="3994" spans="1:7" s="60" customFormat="1" ht="16.5" hidden="1" customHeight="1" x14ac:dyDescent="0.25">
      <c r="A3994" s="49" t="str">
        <f t="shared" si="125"/>
        <v>A</v>
      </c>
      <c r="B3994" s="63" t="s">
        <v>315</v>
      </c>
      <c r="C3994" s="63" t="s">
        <v>34</v>
      </c>
      <c r="D3994" s="64">
        <f t="shared" si="124"/>
        <v>11.7</v>
      </c>
      <c r="E3994" s="64"/>
      <c r="F3994" s="64">
        <v>11.7</v>
      </c>
      <c r="G3994" s="64">
        <v>0</v>
      </c>
    </row>
    <row r="3995" spans="1:7" s="60" customFormat="1" ht="15.75" hidden="1" thickBot="1" x14ac:dyDescent="0.3">
      <c r="A3995" s="49" t="str">
        <f t="shared" si="125"/>
        <v>A</v>
      </c>
      <c r="B3995" s="57" t="s">
        <v>1925</v>
      </c>
      <c r="C3995" s="58" t="s">
        <v>1926</v>
      </c>
      <c r="D3995" s="59">
        <f t="shared" si="124"/>
        <v>10.5</v>
      </c>
      <c r="E3995" s="59"/>
      <c r="F3995" s="59">
        <v>10.5</v>
      </c>
      <c r="G3995" s="59">
        <v>0</v>
      </c>
    </row>
    <row r="3996" spans="1:7" s="60" customFormat="1" ht="16.5" hidden="1" customHeight="1" thickTop="1" x14ac:dyDescent="0.25">
      <c r="A3996" s="49" t="str">
        <f t="shared" si="125"/>
        <v>A</v>
      </c>
      <c r="B3996" s="61" t="s">
        <v>315</v>
      </c>
      <c r="C3996" s="61" t="s">
        <v>18</v>
      </c>
      <c r="D3996" s="62">
        <f t="shared" si="124"/>
        <v>10.5</v>
      </c>
      <c r="E3996" s="62"/>
      <c r="F3996" s="62">
        <v>10.5</v>
      </c>
      <c r="G3996" s="62">
        <v>0</v>
      </c>
    </row>
    <row r="3997" spans="1:7" s="60" customFormat="1" ht="16.5" hidden="1" customHeight="1" x14ac:dyDescent="0.25">
      <c r="A3997" s="49" t="str">
        <f t="shared" si="125"/>
        <v>A</v>
      </c>
      <c r="B3997" s="63" t="s">
        <v>315</v>
      </c>
      <c r="C3997" s="63" t="s">
        <v>34</v>
      </c>
      <c r="D3997" s="64">
        <f t="shared" si="124"/>
        <v>10.5</v>
      </c>
      <c r="E3997" s="64"/>
      <c r="F3997" s="64">
        <v>10.5</v>
      </c>
      <c r="G3997" s="64">
        <v>0</v>
      </c>
    </row>
    <row r="3998" spans="1:7" s="60" customFormat="1" ht="15.75" hidden="1" thickBot="1" x14ac:dyDescent="0.3">
      <c r="A3998" s="49" t="str">
        <f t="shared" si="125"/>
        <v>A</v>
      </c>
      <c r="B3998" s="57" t="s">
        <v>1927</v>
      </c>
      <c r="C3998" s="58" t="s">
        <v>1928</v>
      </c>
      <c r="D3998" s="59">
        <f t="shared" si="124"/>
        <v>390.73547000000002</v>
      </c>
      <c r="E3998" s="59"/>
      <c r="F3998" s="59">
        <v>390.73547000000002</v>
      </c>
      <c r="G3998" s="59">
        <v>0</v>
      </c>
    </row>
    <row r="3999" spans="1:7" s="60" customFormat="1" ht="16.5" hidden="1" customHeight="1" thickTop="1" x14ac:dyDescent="0.25">
      <c r="A3999" s="49" t="str">
        <f t="shared" si="125"/>
        <v>A</v>
      </c>
      <c r="B3999" s="61" t="s">
        <v>315</v>
      </c>
      <c r="C3999" s="61" t="s">
        <v>18</v>
      </c>
      <c r="D3999" s="62">
        <f t="shared" si="124"/>
        <v>390.73547000000002</v>
      </c>
      <c r="E3999" s="62"/>
      <c r="F3999" s="62">
        <v>390.73547000000002</v>
      </c>
      <c r="G3999" s="62">
        <v>0</v>
      </c>
    </row>
    <row r="4000" spans="1:7" s="60" customFormat="1" ht="16.5" hidden="1" customHeight="1" x14ac:dyDescent="0.25">
      <c r="A4000" s="49" t="str">
        <f t="shared" si="125"/>
        <v>A</v>
      </c>
      <c r="B4000" s="63" t="s">
        <v>315</v>
      </c>
      <c r="C4000" s="63" t="s">
        <v>34</v>
      </c>
      <c r="D4000" s="64">
        <f t="shared" si="124"/>
        <v>390.73547000000002</v>
      </c>
      <c r="E4000" s="64"/>
      <c r="F4000" s="64">
        <v>390.73547000000002</v>
      </c>
      <c r="G4000" s="64">
        <v>0</v>
      </c>
    </row>
    <row r="4001" spans="1:7" s="60" customFormat="1" ht="15.75" hidden="1" thickBot="1" x14ac:dyDescent="0.3">
      <c r="A4001" s="49" t="str">
        <f t="shared" si="125"/>
        <v>A</v>
      </c>
      <c r="B4001" s="57" t="s">
        <v>1929</v>
      </c>
      <c r="C4001" s="58" t="s">
        <v>1930</v>
      </c>
      <c r="D4001" s="59">
        <f t="shared" si="124"/>
        <v>480.83</v>
      </c>
      <c r="E4001" s="59"/>
      <c r="F4001" s="59">
        <v>480.83</v>
      </c>
      <c r="G4001" s="59">
        <v>0</v>
      </c>
    </row>
    <row r="4002" spans="1:7" s="60" customFormat="1" ht="16.5" hidden="1" customHeight="1" thickTop="1" x14ac:dyDescent="0.25">
      <c r="A4002" s="49" t="str">
        <f t="shared" si="125"/>
        <v>A</v>
      </c>
      <c r="B4002" s="61" t="s">
        <v>315</v>
      </c>
      <c r="C4002" s="61" t="s">
        <v>18</v>
      </c>
      <c r="D4002" s="62">
        <f t="shared" si="124"/>
        <v>480.83</v>
      </c>
      <c r="E4002" s="62"/>
      <c r="F4002" s="62">
        <v>480.83</v>
      </c>
      <c r="G4002" s="62">
        <v>0</v>
      </c>
    </row>
    <row r="4003" spans="1:7" s="60" customFormat="1" ht="16.5" hidden="1" customHeight="1" x14ac:dyDescent="0.25">
      <c r="A4003" s="49" t="str">
        <f t="shared" si="125"/>
        <v>A</v>
      </c>
      <c r="B4003" s="63" t="s">
        <v>315</v>
      </c>
      <c r="C4003" s="63" t="s">
        <v>3</v>
      </c>
      <c r="D4003" s="64">
        <f t="shared" si="124"/>
        <v>480.83</v>
      </c>
      <c r="E4003" s="64"/>
      <c r="F4003" s="64">
        <v>480.83</v>
      </c>
      <c r="G4003" s="64">
        <v>0</v>
      </c>
    </row>
    <row r="4004" spans="1:7" s="60" customFormat="1" ht="26.25" hidden="1" thickBot="1" x14ac:dyDescent="0.3">
      <c r="A4004" s="49" t="str">
        <f t="shared" si="125"/>
        <v>A</v>
      </c>
      <c r="B4004" s="57" t="s">
        <v>1931</v>
      </c>
      <c r="C4004" s="58" t="s">
        <v>1932</v>
      </c>
      <c r="D4004" s="59">
        <f t="shared" si="124"/>
        <v>480.83</v>
      </c>
      <c r="E4004" s="59"/>
      <c r="F4004" s="59">
        <v>480.83</v>
      </c>
      <c r="G4004" s="59">
        <v>0</v>
      </c>
    </row>
    <row r="4005" spans="1:7" s="60" customFormat="1" ht="16.5" hidden="1" customHeight="1" thickTop="1" x14ac:dyDescent="0.25">
      <c r="A4005" s="49" t="str">
        <f t="shared" si="125"/>
        <v>A</v>
      </c>
      <c r="B4005" s="61" t="s">
        <v>315</v>
      </c>
      <c r="C4005" s="61" t="s">
        <v>18</v>
      </c>
      <c r="D4005" s="62">
        <f t="shared" si="124"/>
        <v>480.83</v>
      </c>
      <c r="E4005" s="62"/>
      <c r="F4005" s="62">
        <v>480.83</v>
      </c>
      <c r="G4005" s="62">
        <v>0</v>
      </c>
    </row>
    <row r="4006" spans="1:7" s="60" customFormat="1" ht="16.5" hidden="1" customHeight="1" x14ac:dyDescent="0.25">
      <c r="A4006" s="49" t="str">
        <f t="shared" si="125"/>
        <v>A</v>
      </c>
      <c r="B4006" s="63" t="s">
        <v>315</v>
      </c>
      <c r="C4006" s="63" t="s">
        <v>3</v>
      </c>
      <c r="D4006" s="64">
        <f t="shared" si="124"/>
        <v>480.83</v>
      </c>
      <c r="E4006" s="64"/>
      <c r="F4006" s="64">
        <v>480.83</v>
      </c>
      <c r="G4006" s="64">
        <v>0</v>
      </c>
    </row>
    <row r="4007" spans="1:7" ht="15.75" thickBot="1" x14ac:dyDescent="0.3">
      <c r="A4007" s="49" t="str">
        <f t="shared" si="125"/>
        <v>A</v>
      </c>
      <c r="B4007" s="50" t="s">
        <v>1933</v>
      </c>
      <c r="C4007" s="51" t="s">
        <v>1934</v>
      </c>
      <c r="D4007" s="52">
        <f t="shared" si="124"/>
        <v>134.14714999999998</v>
      </c>
      <c r="E4007" s="52"/>
      <c r="F4007" s="52">
        <v>134.14714999999998</v>
      </c>
      <c r="G4007" s="52">
        <v>0</v>
      </c>
    </row>
    <row r="4008" spans="1:7" ht="16.5" customHeight="1" thickTop="1" x14ac:dyDescent="0.25">
      <c r="A4008" s="49" t="str">
        <f t="shared" si="125"/>
        <v>A</v>
      </c>
      <c r="B4008" s="53" t="s">
        <v>315</v>
      </c>
      <c r="C4008" s="53" t="s">
        <v>18</v>
      </c>
      <c r="D4008" s="54">
        <f t="shared" si="124"/>
        <v>134.14714999999998</v>
      </c>
      <c r="E4008" s="54"/>
      <c r="F4008" s="54">
        <v>134.14714999999998</v>
      </c>
      <c r="G4008" s="54">
        <v>0</v>
      </c>
    </row>
    <row r="4009" spans="1:7" ht="16.5" customHeight="1" x14ac:dyDescent="0.25">
      <c r="A4009" s="49" t="str">
        <f t="shared" si="125"/>
        <v>A</v>
      </c>
      <c r="B4009" s="55" t="s">
        <v>315</v>
      </c>
      <c r="C4009" s="55" t="s">
        <v>20</v>
      </c>
      <c r="D4009" s="56">
        <f t="shared" si="124"/>
        <v>129.56671</v>
      </c>
      <c r="E4009" s="56"/>
      <c r="F4009" s="56">
        <v>129.56671</v>
      </c>
      <c r="G4009" s="56">
        <v>0</v>
      </c>
    </row>
    <row r="4010" spans="1:7" ht="16.5" customHeight="1" x14ac:dyDescent="0.25">
      <c r="A4010" s="49" t="str">
        <f t="shared" si="125"/>
        <v>A</v>
      </c>
      <c r="B4010" s="55" t="s">
        <v>315</v>
      </c>
      <c r="C4010" s="55" t="s">
        <v>3</v>
      </c>
      <c r="D4010" s="56">
        <f t="shared" si="124"/>
        <v>4.5804399999999994</v>
      </c>
      <c r="E4010" s="56"/>
      <c r="F4010" s="56">
        <v>4.5804399999999994</v>
      </c>
      <c r="G4010" s="56">
        <v>0</v>
      </c>
    </row>
    <row r="4011" spans="1:7" s="60" customFormat="1" ht="26.25" hidden="1" thickBot="1" x14ac:dyDescent="0.3">
      <c r="A4011" s="49" t="str">
        <f t="shared" si="125"/>
        <v>A</v>
      </c>
      <c r="B4011" s="57" t="s">
        <v>1935</v>
      </c>
      <c r="C4011" s="58" t="s">
        <v>1936</v>
      </c>
      <c r="D4011" s="59">
        <f t="shared" si="124"/>
        <v>134.14714999999998</v>
      </c>
      <c r="E4011" s="59"/>
      <c r="F4011" s="59">
        <v>134.14714999999998</v>
      </c>
      <c r="G4011" s="59">
        <v>0</v>
      </c>
    </row>
    <row r="4012" spans="1:7" s="60" customFormat="1" ht="16.5" hidden="1" customHeight="1" thickTop="1" x14ac:dyDescent="0.25">
      <c r="A4012" s="49" t="str">
        <f t="shared" si="125"/>
        <v>A</v>
      </c>
      <c r="B4012" s="61" t="s">
        <v>315</v>
      </c>
      <c r="C4012" s="61" t="s">
        <v>18</v>
      </c>
      <c r="D4012" s="62">
        <f t="shared" si="124"/>
        <v>134.14714999999998</v>
      </c>
      <c r="E4012" s="62"/>
      <c r="F4012" s="62">
        <v>134.14714999999998</v>
      </c>
      <c r="G4012" s="62">
        <v>0</v>
      </c>
    </row>
    <row r="4013" spans="1:7" s="60" customFormat="1" ht="16.5" hidden="1" customHeight="1" x14ac:dyDescent="0.25">
      <c r="A4013" s="49" t="str">
        <f t="shared" si="125"/>
        <v>A</v>
      </c>
      <c r="B4013" s="63" t="s">
        <v>315</v>
      </c>
      <c r="C4013" s="63" t="s">
        <v>20</v>
      </c>
      <c r="D4013" s="64">
        <f t="shared" si="124"/>
        <v>129.56671</v>
      </c>
      <c r="E4013" s="64"/>
      <c r="F4013" s="64">
        <v>129.56671</v>
      </c>
      <c r="G4013" s="64">
        <v>0</v>
      </c>
    </row>
    <row r="4014" spans="1:7" s="60" customFormat="1" ht="16.5" hidden="1" customHeight="1" x14ac:dyDescent="0.25">
      <c r="A4014" s="49" t="str">
        <f t="shared" si="125"/>
        <v>A</v>
      </c>
      <c r="B4014" s="63" t="s">
        <v>315</v>
      </c>
      <c r="C4014" s="63" t="s">
        <v>3</v>
      </c>
      <c r="D4014" s="64">
        <f t="shared" si="124"/>
        <v>4.5804399999999994</v>
      </c>
      <c r="E4014" s="64"/>
      <c r="F4014" s="64">
        <v>4.5804399999999994</v>
      </c>
      <c r="G4014" s="64">
        <v>0</v>
      </c>
    </row>
    <row r="4015" spans="1:7" ht="15.75" thickBot="1" x14ac:dyDescent="0.3">
      <c r="A4015" s="49" t="str">
        <f t="shared" si="125"/>
        <v>A</v>
      </c>
      <c r="B4015" s="50" t="s">
        <v>1937</v>
      </c>
      <c r="C4015" s="51" t="s">
        <v>1938</v>
      </c>
      <c r="D4015" s="52">
        <f t="shared" si="124"/>
        <v>3939.1451399999996</v>
      </c>
      <c r="E4015" s="52"/>
      <c r="F4015" s="52">
        <v>3939.1451399999996</v>
      </c>
      <c r="G4015" s="52">
        <v>0</v>
      </c>
    </row>
    <row r="4016" spans="1:7" ht="16.5" customHeight="1" thickTop="1" x14ac:dyDescent="0.25">
      <c r="A4016" s="49" t="str">
        <f t="shared" si="125"/>
        <v>A</v>
      </c>
      <c r="B4016" s="53" t="s">
        <v>315</v>
      </c>
      <c r="C4016" s="53" t="s">
        <v>18</v>
      </c>
      <c r="D4016" s="54">
        <f t="shared" si="124"/>
        <v>3939.1451399999996</v>
      </c>
      <c r="E4016" s="54"/>
      <c r="F4016" s="54">
        <v>3939.1451399999996</v>
      </c>
      <c r="G4016" s="54">
        <v>0</v>
      </c>
    </row>
    <row r="4017" spans="1:7" ht="16.5" customHeight="1" x14ac:dyDescent="0.25">
      <c r="A4017" s="49" t="str">
        <f t="shared" si="125"/>
        <v>A</v>
      </c>
      <c r="B4017" s="55" t="s">
        <v>315</v>
      </c>
      <c r="C4017" s="55" t="s">
        <v>19</v>
      </c>
      <c r="D4017" s="56">
        <f t="shared" si="124"/>
        <v>164.7</v>
      </c>
      <c r="E4017" s="56"/>
      <c r="F4017" s="56">
        <v>164.7</v>
      </c>
      <c r="G4017" s="56">
        <v>0</v>
      </c>
    </row>
    <row r="4018" spans="1:7" ht="16.5" customHeight="1" x14ac:dyDescent="0.25">
      <c r="A4018" s="49" t="str">
        <f t="shared" si="125"/>
        <v>A</v>
      </c>
      <c r="B4018" s="55" t="s">
        <v>315</v>
      </c>
      <c r="C4018" s="55" t="s">
        <v>20</v>
      </c>
      <c r="D4018" s="56">
        <f t="shared" si="124"/>
        <v>355.59857999999997</v>
      </c>
      <c r="E4018" s="56"/>
      <c r="F4018" s="56">
        <v>355.59857999999997</v>
      </c>
      <c r="G4018" s="56">
        <v>0</v>
      </c>
    </row>
    <row r="4019" spans="1:7" ht="16.5" customHeight="1" x14ac:dyDescent="0.25">
      <c r="A4019" s="49" t="str">
        <f t="shared" si="125"/>
        <v>A</v>
      </c>
      <c r="B4019" s="55" t="s">
        <v>315</v>
      </c>
      <c r="C4019" s="55" t="s">
        <v>33</v>
      </c>
      <c r="D4019" s="56">
        <f t="shared" si="124"/>
        <v>7.8950000000000006E-2</v>
      </c>
      <c r="E4019" s="56"/>
      <c r="F4019" s="56">
        <v>7.8950000000000006E-2</v>
      </c>
      <c r="G4019" s="56">
        <v>0</v>
      </c>
    </row>
    <row r="4020" spans="1:7" ht="16.5" customHeight="1" x14ac:dyDescent="0.25">
      <c r="A4020" s="49" t="str">
        <f t="shared" si="125"/>
        <v>A</v>
      </c>
      <c r="B4020" s="55" t="s">
        <v>315</v>
      </c>
      <c r="C4020" s="55" t="s">
        <v>34</v>
      </c>
      <c r="D4020" s="56">
        <f t="shared" si="124"/>
        <v>3418.7676099999999</v>
      </c>
      <c r="E4020" s="56"/>
      <c r="F4020" s="56">
        <v>3418.7676099999999</v>
      </c>
      <c r="G4020" s="56">
        <v>0</v>
      </c>
    </row>
    <row r="4021" spans="1:7" ht="15.75" thickBot="1" x14ac:dyDescent="0.3">
      <c r="A4021" s="49" t="str">
        <f t="shared" si="125"/>
        <v>A</v>
      </c>
      <c r="B4021" s="50" t="s">
        <v>1939</v>
      </c>
      <c r="C4021" s="51" t="s">
        <v>1940</v>
      </c>
      <c r="D4021" s="52">
        <f t="shared" si="124"/>
        <v>247683.80500000005</v>
      </c>
      <c r="E4021" s="52"/>
      <c r="F4021" s="52">
        <v>19735.215689999997</v>
      </c>
      <c r="G4021" s="52">
        <v>227948.58931000004</v>
      </c>
    </row>
    <row r="4022" spans="1:7" ht="16.5" customHeight="1" thickTop="1" x14ac:dyDescent="0.25">
      <c r="A4022" s="49" t="str">
        <f t="shared" si="125"/>
        <v>A</v>
      </c>
      <c r="B4022" s="53" t="s">
        <v>315</v>
      </c>
      <c r="C4022" s="53" t="s">
        <v>18</v>
      </c>
      <c r="D4022" s="54">
        <f t="shared" si="124"/>
        <v>219983.29752000002</v>
      </c>
      <c r="E4022" s="54"/>
      <c r="F4022" s="54">
        <v>17372.957549999999</v>
      </c>
      <c r="G4022" s="54">
        <v>202610.33997000003</v>
      </c>
    </row>
    <row r="4023" spans="1:7" ht="16.5" customHeight="1" x14ac:dyDescent="0.25">
      <c r="A4023" s="49" t="str">
        <f t="shared" si="125"/>
        <v>A</v>
      </c>
      <c r="B4023" s="55" t="s">
        <v>315</v>
      </c>
      <c r="C4023" s="55" t="s">
        <v>19</v>
      </c>
      <c r="D4023" s="56">
        <f t="shared" si="124"/>
        <v>111330.2746</v>
      </c>
      <c r="E4023" s="56"/>
      <c r="F4023" s="56">
        <v>6845.5554199999997</v>
      </c>
      <c r="G4023" s="56">
        <v>104484.71918</v>
      </c>
    </row>
    <row r="4024" spans="1:7" ht="16.5" customHeight="1" x14ac:dyDescent="0.25">
      <c r="A4024" s="49" t="str">
        <f t="shared" si="125"/>
        <v>A</v>
      </c>
      <c r="B4024" s="55" t="s">
        <v>315</v>
      </c>
      <c r="C4024" s="55" t="s">
        <v>20</v>
      </c>
      <c r="D4024" s="56">
        <f t="shared" si="124"/>
        <v>86283.583219999986</v>
      </c>
      <c r="E4024" s="56"/>
      <c r="F4024" s="56">
        <v>2143.6893</v>
      </c>
      <c r="G4024" s="56">
        <v>84139.893919999988</v>
      </c>
    </row>
    <row r="4025" spans="1:7" ht="16.5" customHeight="1" x14ac:dyDescent="0.25">
      <c r="A4025" s="49" t="str">
        <f t="shared" si="125"/>
        <v>A</v>
      </c>
      <c r="B4025" s="55" t="s">
        <v>315</v>
      </c>
      <c r="C4025" s="55" t="s">
        <v>32</v>
      </c>
      <c r="D4025" s="56">
        <f t="shared" si="124"/>
        <v>5410.4449600000007</v>
      </c>
      <c r="E4025" s="56"/>
      <c r="F4025" s="56">
        <v>5286.5599600000005</v>
      </c>
      <c r="G4025" s="56">
        <v>123.88500000000001</v>
      </c>
    </row>
    <row r="4026" spans="1:7" ht="16.5" customHeight="1" x14ac:dyDescent="0.25">
      <c r="A4026" s="49" t="str">
        <f t="shared" si="125"/>
        <v>A</v>
      </c>
      <c r="B4026" s="55" t="s">
        <v>315</v>
      </c>
      <c r="C4026" s="55" t="s">
        <v>3</v>
      </c>
      <c r="D4026" s="56">
        <f t="shared" si="124"/>
        <v>1950.72344</v>
      </c>
      <c r="E4026" s="56"/>
      <c r="F4026" s="56">
        <v>1501.90266</v>
      </c>
      <c r="G4026" s="56">
        <v>448.82078000000001</v>
      </c>
    </row>
    <row r="4027" spans="1:7" ht="16.5" customHeight="1" x14ac:dyDescent="0.25">
      <c r="A4027" s="49" t="str">
        <f t="shared" si="125"/>
        <v>A</v>
      </c>
      <c r="B4027" s="55" t="s">
        <v>315</v>
      </c>
      <c r="C4027" s="55" t="s">
        <v>33</v>
      </c>
      <c r="D4027" s="56">
        <f t="shared" si="124"/>
        <v>832.44926000000009</v>
      </c>
      <c r="E4027" s="56"/>
      <c r="F4027" s="56">
        <v>4.1040000000000001</v>
      </c>
      <c r="G4027" s="56">
        <v>828.34526000000005</v>
      </c>
    </row>
    <row r="4028" spans="1:7" ht="16.5" customHeight="1" x14ac:dyDescent="0.25">
      <c r="A4028" s="49" t="str">
        <f t="shared" si="125"/>
        <v>A</v>
      </c>
      <c r="B4028" s="55" t="s">
        <v>315</v>
      </c>
      <c r="C4028" s="55" t="s">
        <v>34</v>
      </c>
      <c r="D4028" s="56">
        <f t="shared" si="124"/>
        <v>14175.822039999999</v>
      </c>
      <c r="E4028" s="56"/>
      <c r="F4028" s="56">
        <v>1591.1462099999999</v>
      </c>
      <c r="G4028" s="56">
        <v>12584.67583</v>
      </c>
    </row>
    <row r="4029" spans="1:7" ht="16.5" customHeight="1" x14ac:dyDescent="0.25">
      <c r="A4029" s="49" t="str">
        <f t="shared" si="125"/>
        <v>A</v>
      </c>
      <c r="B4029" s="53" t="s">
        <v>315</v>
      </c>
      <c r="C4029" s="53" t="s">
        <v>35</v>
      </c>
      <c r="D4029" s="54">
        <f t="shared" si="124"/>
        <v>27700.507479999993</v>
      </c>
      <c r="E4029" s="54"/>
      <c r="F4029" s="54">
        <v>2362.2581399999999</v>
      </c>
      <c r="G4029" s="54">
        <v>25338.249339999995</v>
      </c>
    </row>
    <row r="4030" spans="1:7" s="60" customFormat="1" ht="26.25" hidden="1" thickBot="1" x14ac:dyDescent="0.3">
      <c r="A4030" s="49" t="str">
        <f t="shared" si="125"/>
        <v>A</v>
      </c>
      <c r="B4030" s="57" t="s">
        <v>1941</v>
      </c>
      <c r="C4030" s="58" t="s">
        <v>1922</v>
      </c>
      <c r="D4030" s="59">
        <f t="shared" si="124"/>
        <v>3250.81889</v>
      </c>
      <c r="E4030" s="59"/>
      <c r="F4030" s="59">
        <v>2214.1237900000001</v>
      </c>
      <c r="G4030" s="59">
        <v>1036.6950999999999</v>
      </c>
    </row>
    <row r="4031" spans="1:7" s="60" customFormat="1" ht="16.5" hidden="1" customHeight="1" thickTop="1" x14ac:dyDescent="0.25">
      <c r="A4031" s="49" t="str">
        <f t="shared" si="125"/>
        <v>A</v>
      </c>
      <c r="B4031" s="61" t="s">
        <v>315</v>
      </c>
      <c r="C4031" s="61" t="s">
        <v>18</v>
      </c>
      <c r="D4031" s="62">
        <f t="shared" si="124"/>
        <v>3206.57089</v>
      </c>
      <c r="E4031" s="62"/>
      <c r="F4031" s="62">
        <v>2182.1537899999998</v>
      </c>
      <c r="G4031" s="62">
        <v>1024.4170999999999</v>
      </c>
    </row>
    <row r="4032" spans="1:7" s="60" customFormat="1" ht="16.5" hidden="1" customHeight="1" x14ac:dyDescent="0.25">
      <c r="A4032" s="49" t="str">
        <f t="shared" si="125"/>
        <v>A</v>
      </c>
      <c r="B4032" s="63" t="s">
        <v>315</v>
      </c>
      <c r="C4032" s="63" t="s">
        <v>19</v>
      </c>
      <c r="D4032" s="64">
        <f t="shared" si="124"/>
        <v>1691.6637099999998</v>
      </c>
      <c r="E4032" s="64"/>
      <c r="F4032" s="64">
        <v>1635.3000699999998</v>
      </c>
      <c r="G4032" s="64">
        <v>56.363639999999997</v>
      </c>
    </row>
    <row r="4033" spans="1:7" s="60" customFormat="1" ht="16.5" hidden="1" customHeight="1" x14ac:dyDescent="0.25">
      <c r="A4033" s="49" t="str">
        <f t="shared" si="125"/>
        <v>A</v>
      </c>
      <c r="B4033" s="63" t="s">
        <v>315</v>
      </c>
      <c r="C4033" s="63" t="s">
        <v>20</v>
      </c>
      <c r="D4033" s="64">
        <f t="shared" si="124"/>
        <v>1447.0854899999999</v>
      </c>
      <c r="E4033" s="64"/>
      <c r="F4033" s="64">
        <v>534.53003000000001</v>
      </c>
      <c r="G4033" s="64">
        <v>912.55545999999993</v>
      </c>
    </row>
    <row r="4034" spans="1:7" s="60" customFormat="1" ht="16.5" hidden="1" customHeight="1" x14ac:dyDescent="0.25">
      <c r="A4034" s="49" t="str">
        <f t="shared" si="125"/>
        <v>A</v>
      </c>
      <c r="B4034" s="63" t="s">
        <v>315</v>
      </c>
      <c r="C4034" s="63" t="s">
        <v>3</v>
      </c>
      <c r="D4034" s="64">
        <f t="shared" si="124"/>
        <v>12.323690000000001</v>
      </c>
      <c r="E4034" s="64"/>
      <c r="F4034" s="64">
        <v>12.323690000000001</v>
      </c>
      <c r="G4034" s="64">
        <v>0</v>
      </c>
    </row>
    <row r="4035" spans="1:7" s="60" customFormat="1" ht="16.5" hidden="1" customHeight="1" x14ac:dyDescent="0.25">
      <c r="A4035" s="49" t="str">
        <f t="shared" si="125"/>
        <v>A</v>
      </c>
      <c r="B4035" s="63" t="s">
        <v>315</v>
      </c>
      <c r="C4035" s="63" t="s">
        <v>34</v>
      </c>
      <c r="D4035" s="64">
        <f t="shared" ref="D4035:D4098" si="126">-E4035+F4035+G4035</f>
        <v>55.497999999999998</v>
      </c>
      <c r="E4035" s="64"/>
      <c r="F4035" s="64">
        <v>0</v>
      </c>
      <c r="G4035" s="64">
        <v>55.497999999999998</v>
      </c>
    </row>
    <row r="4036" spans="1:7" s="60" customFormat="1" ht="16.5" hidden="1" customHeight="1" x14ac:dyDescent="0.25">
      <c r="A4036" s="49" t="str">
        <f t="shared" ref="A4036:A4099" si="127">IF(OR(D4036&lt;&gt;0,),"A","B")</f>
        <v>A</v>
      </c>
      <c r="B4036" s="61" t="s">
        <v>315</v>
      </c>
      <c r="C4036" s="61" t="s">
        <v>35</v>
      </c>
      <c r="D4036" s="62">
        <f t="shared" si="126"/>
        <v>44.247999999999998</v>
      </c>
      <c r="E4036" s="62"/>
      <c r="F4036" s="62">
        <v>31.97</v>
      </c>
      <c r="G4036" s="62">
        <v>12.278</v>
      </c>
    </row>
    <row r="4037" spans="1:7" s="60" customFormat="1" ht="26.25" hidden="1" thickBot="1" x14ac:dyDescent="0.3">
      <c r="A4037" s="49" t="str">
        <f t="shared" si="127"/>
        <v>A</v>
      </c>
      <c r="B4037" s="57" t="s">
        <v>1942</v>
      </c>
      <c r="C4037" s="58" t="s">
        <v>1924</v>
      </c>
      <c r="D4037" s="59">
        <f t="shared" si="126"/>
        <v>3570.8444199999999</v>
      </c>
      <c r="E4037" s="59"/>
      <c r="F4037" s="59">
        <v>2916.5545400000001</v>
      </c>
      <c r="G4037" s="59">
        <v>654.28987999999993</v>
      </c>
    </row>
    <row r="4038" spans="1:7" s="60" customFormat="1" ht="16.5" hidden="1" customHeight="1" thickTop="1" x14ac:dyDescent="0.25">
      <c r="A4038" s="49" t="str">
        <f t="shared" si="127"/>
        <v>A</v>
      </c>
      <c r="B4038" s="61" t="s">
        <v>315</v>
      </c>
      <c r="C4038" s="61" t="s">
        <v>18</v>
      </c>
      <c r="D4038" s="62">
        <f t="shared" si="126"/>
        <v>3566.13942</v>
      </c>
      <c r="E4038" s="62"/>
      <c r="F4038" s="62">
        <v>2915.5545400000001</v>
      </c>
      <c r="G4038" s="62">
        <v>650.58487999999988</v>
      </c>
    </row>
    <row r="4039" spans="1:7" s="60" customFormat="1" ht="16.5" hidden="1" customHeight="1" x14ac:dyDescent="0.25">
      <c r="A4039" s="49" t="str">
        <f t="shared" si="127"/>
        <v>A</v>
      </c>
      <c r="B4039" s="63" t="s">
        <v>315</v>
      </c>
      <c r="C4039" s="63" t="s">
        <v>19</v>
      </c>
      <c r="D4039" s="64">
        <f t="shared" si="126"/>
        <v>2821.3080799999998</v>
      </c>
      <c r="E4039" s="64"/>
      <c r="F4039" s="64">
        <v>2556.2317499999999</v>
      </c>
      <c r="G4039" s="64">
        <v>265.07633000000004</v>
      </c>
    </row>
    <row r="4040" spans="1:7" s="60" customFormat="1" ht="16.5" hidden="1" customHeight="1" x14ac:dyDescent="0.25">
      <c r="A4040" s="49" t="str">
        <f t="shared" si="127"/>
        <v>A</v>
      </c>
      <c r="B4040" s="63" t="s">
        <v>315</v>
      </c>
      <c r="C4040" s="63" t="s">
        <v>20</v>
      </c>
      <c r="D4040" s="64">
        <f t="shared" si="126"/>
        <v>553.01386000000002</v>
      </c>
      <c r="E4040" s="64"/>
      <c r="F4040" s="64">
        <v>300.96810999999997</v>
      </c>
      <c r="G4040" s="64">
        <v>252.04575</v>
      </c>
    </row>
    <row r="4041" spans="1:7" s="60" customFormat="1" ht="16.5" hidden="1" customHeight="1" x14ac:dyDescent="0.25">
      <c r="A4041" s="49" t="str">
        <f t="shared" si="127"/>
        <v>A</v>
      </c>
      <c r="B4041" s="63" t="s">
        <v>315</v>
      </c>
      <c r="C4041" s="63" t="s">
        <v>3</v>
      </c>
      <c r="D4041" s="64">
        <f t="shared" si="126"/>
        <v>3.7362100000000003</v>
      </c>
      <c r="E4041" s="64"/>
      <c r="F4041" s="64">
        <v>0</v>
      </c>
      <c r="G4041" s="64">
        <v>3.7362100000000003</v>
      </c>
    </row>
    <row r="4042" spans="1:7" s="60" customFormat="1" ht="16.5" hidden="1" customHeight="1" x14ac:dyDescent="0.25">
      <c r="A4042" s="49" t="str">
        <f t="shared" si="127"/>
        <v>A</v>
      </c>
      <c r="B4042" s="63" t="s">
        <v>315</v>
      </c>
      <c r="C4042" s="63" t="s">
        <v>33</v>
      </c>
      <c r="D4042" s="64">
        <f t="shared" si="126"/>
        <v>1.25</v>
      </c>
      <c r="E4042" s="64"/>
      <c r="F4042" s="64">
        <v>0</v>
      </c>
      <c r="G4042" s="64">
        <v>1.25</v>
      </c>
    </row>
    <row r="4043" spans="1:7" s="60" customFormat="1" ht="16.5" hidden="1" customHeight="1" x14ac:dyDescent="0.25">
      <c r="A4043" s="49" t="str">
        <f t="shared" si="127"/>
        <v>A</v>
      </c>
      <c r="B4043" s="63" t="s">
        <v>315</v>
      </c>
      <c r="C4043" s="63" t="s">
        <v>34</v>
      </c>
      <c r="D4043" s="64">
        <f t="shared" si="126"/>
        <v>186.83126999999999</v>
      </c>
      <c r="E4043" s="64"/>
      <c r="F4043" s="64">
        <v>58.354680000000002</v>
      </c>
      <c r="G4043" s="64">
        <v>128.47658999999999</v>
      </c>
    </row>
    <row r="4044" spans="1:7" s="60" customFormat="1" ht="16.5" hidden="1" customHeight="1" x14ac:dyDescent="0.25">
      <c r="A4044" s="49" t="str">
        <f t="shared" si="127"/>
        <v>A</v>
      </c>
      <c r="B4044" s="61" t="s">
        <v>315</v>
      </c>
      <c r="C4044" s="61" t="s">
        <v>35</v>
      </c>
      <c r="D4044" s="62">
        <f t="shared" si="126"/>
        <v>4.7050000000000001</v>
      </c>
      <c r="E4044" s="62"/>
      <c r="F4044" s="62">
        <v>1</v>
      </c>
      <c r="G4044" s="62">
        <v>3.7050000000000001</v>
      </c>
    </row>
    <row r="4045" spans="1:7" s="60" customFormat="1" ht="26.25" hidden="1" thickBot="1" x14ac:dyDescent="0.3">
      <c r="A4045" s="49" t="str">
        <f t="shared" si="127"/>
        <v>A</v>
      </c>
      <c r="B4045" s="57" t="s">
        <v>1943</v>
      </c>
      <c r="C4045" s="58" t="s">
        <v>1920</v>
      </c>
      <c r="D4045" s="59">
        <f t="shared" si="126"/>
        <v>4132.2550600000004</v>
      </c>
      <c r="E4045" s="59"/>
      <c r="F4045" s="59">
        <v>2103.7695899999999</v>
      </c>
      <c r="G4045" s="59">
        <v>2028.4854700000003</v>
      </c>
    </row>
    <row r="4046" spans="1:7" s="60" customFormat="1" ht="16.5" hidden="1" customHeight="1" thickTop="1" x14ac:dyDescent="0.25">
      <c r="A4046" s="49" t="str">
        <f t="shared" si="127"/>
        <v>A</v>
      </c>
      <c r="B4046" s="61" t="s">
        <v>315</v>
      </c>
      <c r="C4046" s="61" t="s">
        <v>18</v>
      </c>
      <c r="D4046" s="62">
        <f t="shared" si="126"/>
        <v>4125.84926</v>
      </c>
      <c r="E4046" s="62"/>
      <c r="F4046" s="62">
        <v>2103.7695899999999</v>
      </c>
      <c r="G4046" s="62">
        <v>2022.0796700000003</v>
      </c>
    </row>
    <row r="4047" spans="1:7" s="60" customFormat="1" ht="16.5" hidden="1" customHeight="1" x14ac:dyDescent="0.25">
      <c r="A4047" s="49" t="str">
        <f t="shared" si="127"/>
        <v>A</v>
      </c>
      <c r="B4047" s="63" t="s">
        <v>315</v>
      </c>
      <c r="C4047" s="63" t="s">
        <v>19</v>
      </c>
      <c r="D4047" s="64">
        <f t="shared" si="126"/>
        <v>2640.63681</v>
      </c>
      <c r="E4047" s="64"/>
      <c r="F4047" s="64">
        <v>1890.9731000000002</v>
      </c>
      <c r="G4047" s="64">
        <v>749.66370999999992</v>
      </c>
    </row>
    <row r="4048" spans="1:7" s="60" customFormat="1" ht="16.5" hidden="1" customHeight="1" x14ac:dyDescent="0.25">
      <c r="A4048" s="49" t="str">
        <f t="shared" si="127"/>
        <v>A</v>
      </c>
      <c r="B4048" s="63" t="s">
        <v>315</v>
      </c>
      <c r="C4048" s="63" t="s">
        <v>20</v>
      </c>
      <c r="D4048" s="64">
        <f t="shared" si="126"/>
        <v>1455.3508899999999</v>
      </c>
      <c r="E4048" s="64"/>
      <c r="F4048" s="64">
        <v>208.44441</v>
      </c>
      <c r="G4048" s="64">
        <v>1246.9064799999999</v>
      </c>
    </row>
    <row r="4049" spans="1:7" s="60" customFormat="1" ht="16.5" hidden="1" customHeight="1" x14ac:dyDescent="0.25">
      <c r="A4049" s="49" t="str">
        <f t="shared" si="127"/>
        <v>A</v>
      </c>
      <c r="B4049" s="63" t="s">
        <v>315</v>
      </c>
      <c r="C4049" s="63" t="s">
        <v>3</v>
      </c>
      <c r="D4049" s="64">
        <f t="shared" si="126"/>
        <v>0.24808000000000002</v>
      </c>
      <c r="E4049" s="64"/>
      <c r="F4049" s="64">
        <v>0.24808000000000002</v>
      </c>
      <c r="G4049" s="64">
        <v>0</v>
      </c>
    </row>
    <row r="4050" spans="1:7" s="60" customFormat="1" ht="16.5" hidden="1" customHeight="1" x14ac:dyDescent="0.25">
      <c r="A4050" s="49" t="str">
        <f t="shared" si="127"/>
        <v>A</v>
      </c>
      <c r="B4050" s="63" t="s">
        <v>315</v>
      </c>
      <c r="C4050" s="63" t="s">
        <v>33</v>
      </c>
      <c r="D4050" s="64">
        <f t="shared" si="126"/>
        <v>24.103999999999999</v>
      </c>
      <c r="E4050" s="64"/>
      <c r="F4050" s="64">
        <v>4.1040000000000001</v>
      </c>
      <c r="G4050" s="64">
        <v>20</v>
      </c>
    </row>
    <row r="4051" spans="1:7" s="60" customFormat="1" ht="16.5" hidden="1" customHeight="1" x14ac:dyDescent="0.25">
      <c r="A4051" s="49" t="str">
        <f t="shared" si="127"/>
        <v>A</v>
      </c>
      <c r="B4051" s="63" t="s">
        <v>315</v>
      </c>
      <c r="C4051" s="63" t="s">
        <v>34</v>
      </c>
      <c r="D4051" s="64">
        <f t="shared" si="126"/>
        <v>5.5094799999999999</v>
      </c>
      <c r="E4051" s="64"/>
      <c r="F4051" s="64">
        <v>0</v>
      </c>
      <c r="G4051" s="64">
        <v>5.5094799999999999</v>
      </c>
    </row>
    <row r="4052" spans="1:7" s="60" customFormat="1" ht="16.5" hidden="1" customHeight="1" x14ac:dyDescent="0.25">
      <c r="A4052" s="49" t="str">
        <f t="shared" si="127"/>
        <v>A</v>
      </c>
      <c r="B4052" s="61" t="s">
        <v>315</v>
      </c>
      <c r="C4052" s="61" t="s">
        <v>35</v>
      </c>
      <c r="D4052" s="62">
        <f t="shared" si="126"/>
        <v>6.4058000000000002</v>
      </c>
      <c r="E4052" s="62"/>
      <c r="F4052" s="62">
        <v>0</v>
      </c>
      <c r="G4052" s="62">
        <v>6.4058000000000002</v>
      </c>
    </row>
    <row r="4053" spans="1:7" s="60" customFormat="1" ht="26.25" hidden="1" thickBot="1" x14ac:dyDescent="0.3">
      <c r="A4053" s="49" t="str">
        <f t="shared" si="127"/>
        <v>A</v>
      </c>
      <c r="B4053" s="57" t="s">
        <v>1944</v>
      </c>
      <c r="C4053" s="58" t="s">
        <v>169</v>
      </c>
      <c r="D4053" s="59">
        <f t="shared" si="126"/>
        <v>2059.2467099999999</v>
      </c>
      <c r="E4053" s="59"/>
      <c r="F4053" s="59">
        <v>1111.7447500000001</v>
      </c>
      <c r="G4053" s="59">
        <v>947.50195999999994</v>
      </c>
    </row>
    <row r="4054" spans="1:7" s="60" customFormat="1" ht="16.5" hidden="1" customHeight="1" thickTop="1" x14ac:dyDescent="0.25">
      <c r="A4054" s="49" t="str">
        <f t="shared" si="127"/>
        <v>A</v>
      </c>
      <c r="B4054" s="61" t="s">
        <v>315</v>
      </c>
      <c r="C4054" s="61" t="s">
        <v>18</v>
      </c>
      <c r="D4054" s="62">
        <f t="shared" si="126"/>
        <v>2036.27702</v>
      </c>
      <c r="E4054" s="62"/>
      <c r="F4054" s="62">
        <v>1111.7447500000001</v>
      </c>
      <c r="G4054" s="62">
        <v>924.53227000000004</v>
      </c>
    </row>
    <row r="4055" spans="1:7" s="60" customFormat="1" ht="16.5" hidden="1" customHeight="1" x14ac:dyDescent="0.25">
      <c r="A4055" s="49" t="str">
        <f t="shared" si="127"/>
        <v>A</v>
      </c>
      <c r="B4055" s="63" t="s">
        <v>315</v>
      </c>
      <c r="C4055" s="63" t="s">
        <v>19</v>
      </c>
      <c r="D4055" s="64">
        <f t="shared" si="126"/>
        <v>1191.46783</v>
      </c>
      <c r="E4055" s="64"/>
      <c r="F4055" s="64">
        <v>467.9545</v>
      </c>
      <c r="G4055" s="64">
        <v>723.51333</v>
      </c>
    </row>
    <row r="4056" spans="1:7" s="60" customFormat="1" ht="16.5" hidden="1" customHeight="1" x14ac:dyDescent="0.25">
      <c r="A4056" s="49" t="str">
        <f t="shared" si="127"/>
        <v>A</v>
      </c>
      <c r="B4056" s="63" t="s">
        <v>315</v>
      </c>
      <c r="C4056" s="63" t="s">
        <v>20</v>
      </c>
      <c r="D4056" s="64">
        <f t="shared" si="126"/>
        <v>740.70870000000014</v>
      </c>
      <c r="E4056" s="64"/>
      <c r="F4056" s="64">
        <v>642.03802000000007</v>
      </c>
      <c r="G4056" s="64">
        <v>98.670680000000004</v>
      </c>
    </row>
    <row r="4057" spans="1:7" s="60" customFormat="1" ht="16.5" hidden="1" customHeight="1" x14ac:dyDescent="0.25">
      <c r="A4057" s="49" t="str">
        <f t="shared" si="127"/>
        <v>A</v>
      </c>
      <c r="B4057" s="63" t="s">
        <v>315</v>
      </c>
      <c r="C4057" s="63" t="s">
        <v>33</v>
      </c>
      <c r="D4057" s="64">
        <f t="shared" si="126"/>
        <v>15.73048</v>
      </c>
      <c r="E4057" s="64"/>
      <c r="F4057" s="64">
        <v>0</v>
      </c>
      <c r="G4057" s="64">
        <v>15.73048</v>
      </c>
    </row>
    <row r="4058" spans="1:7" s="60" customFormat="1" ht="16.5" hidden="1" customHeight="1" x14ac:dyDescent="0.25">
      <c r="A4058" s="49" t="str">
        <f t="shared" si="127"/>
        <v>A</v>
      </c>
      <c r="B4058" s="63" t="s">
        <v>315</v>
      </c>
      <c r="C4058" s="63" t="s">
        <v>34</v>
      </c>
      <c r="D4058" s="64">
        <f t="shared" si="126"/>
        <v>88.370009999999994</v>
      </c>
      <c r="E4058" s="64"/>
      <c r="F4058" s="64">
        <v>1.7522299999999997</v>
      </c>
      <c r="G4058" s="64">
        <v>86.617779999999996</v>
      </c>
    </row>
    <row r="4059" spans="1:7" s="60" customFormat="1" ht="16.5" hidden="1" customHeight="1" x14ac:dyDescent="0.25">
      <c r="A4059" s="49" t="str">
        <f t="shared" si="127"/>
        <v>A</v>
      </c>
      <c r="B4059" s="61" t="s">
        <v>315</v>
      </c>
      <c r="C4059" s="61" t="s">
        <v>35</v>
      </c>
      <c r="D4059" s="62">
        <f t="shared" si="126"/>
        <v>22.96969</v>
      </c>
      <c r="E4059" s="62"/>
      <c r="F4059" s="62">
        <v>0</v>
      </c>
      <c r="G4059" s="62">
        <v>22.96969</v>
      </c>
    </row>
    <row r="4060" spans="1:7" s="60" customFormat="1" ht="15.75" hidden="1" thickBot="1" x14ac:dyDescent="0.3">
      <c r="A4060" s="49" t="str">
        <f t="shared" si="127"/>
        <v>A</v>
      </c>
      <c r="B4060" s="57" t="s">
        <v>1945</v>
      </c>
      <c r="C4060" s="58" t="s">
        <v>1926</v>
      </c>
      <c r="D4060" s="59">
        <f t="shared" si="126"/>
        <v>1238.2966899999999</v>
      </c>
      <c r="E4060" s="59"/>
      <c r="F4060" s="59">
        <v>296.596</v>
      </c>
      <c r="G4060" s="59">
        <v>941.7006899999999</v>
      </c>
    </row>
    <row r="4061" spans="1:7" s="60" customFormat="1" ht="16.5" hidden="1" customHeight="1" thickTop="1" x14ac:dyDescent="0.25">
      <c r="A4061" s="49" t="str">
        <f t="shared" si="127"/>
        <v>A</v>
      </c>
      <c r="B4061" s="61" t="s">
        <v>315</v>
      </c>
      <c r="C4061" s="61" t="s">
        <v>18</v>
      </c>
      <c r="D4061" s="62">
        <f t="shared" si="126"/>
        <v>1234.4236900000001</v>
      </c>
      <c r="E4061" s="62"/>
      <c r="F4061" s="62">
        <v>296.596</v>
      </c>
      <c r="G4061" s="62">
        <v>937.82768999999996</v>
      </c>
    </row>
    <row r="4062" spans="1:7" s="60" customFormat="1" ht="16.5" hidden="1" customHeight="1" x14ac:dyDescent="0.25">
      <c r="A4062" s="49" t="str">
        <f t="shared" si="127"/>
        <v>A</v>
      </c>
      <c r="B4062" s="63" t="s">
        <v>315</v>
      </c>
      <c r="C4062" s="63" t="s">
        <v>19</v>
      </c>
      <c r="D4062" s="64">
        <f t="shared" si="126"/>
        <v>951.76099999999997</v>
      </c>
      <c r="E4062" s="64"/>
      <c r="F4062" s="64">
        <v>280.096</v>
      </c>
      <c r="G4062" s="64">
        <v>671.66499999999996</v>
      </c>
    </row>
    <row r="4063" spans="1:7" s="60" customFormat="1" ht="16.5" hidden="1" customHeight="1" x14ac:dyDescent="0.25">
      <c r="A4063" s="49" t="str">
        <f t="shared" si="127"/>
        <v>A</v>
      </c>
      <c r="B4063" s="63" t="s">
        <v>315</v>
      </c>
      <c r="C4063" s="63" t="s">
        <v>20</v>
      </c>
      <c r="D4063" s="64">
        <f t="shared" si="126"/>
        <v>276.91548999999998</v>
      </c>
      <c r="E4063" s="64"/>
      <c r="F4063" s="64">
        <v>11</v>
      </c>
      <c r="G4063" s="64">
        <v>265.91548999999998</v>
      </c>
    </row>
    <row r="4064" spans="1:7" s="60" customFormat="1" ht="16.5" hidden="1" customHeight="1" x14ac:dyDescent="0.25">
      <c r="A4064" s="49" t="str">
        <f t="shared" si="127"/>
        <v>A</v>
      </c>
      <c r="B4064" s="63" t="s">
        <v>315</v>
      </c>
      <c r="C4064" s="63" t="s">
        <v>34</v>
      </c>
      <c r="D4064" s="64">
        <f t="shared" si="126"/>
        <v>5.7472000000000003</v>
      </c>
      <c r="E4064" s="64"/>
      <c r="F4064" s="64">
        <v>5.5</v>
      </c>
      <c r="G4064" s="64">
        <v>0.24719999999999998</v>
      </c>
    </row>
    <row r="4065" spans="1:7" s="60" customFormat="1" ht="16.5" hidden="1" customHeight="1" x14ac:dyDescent="0.25">
      <c r="A4065" s="49" t="str">
        <f t="shared" si="127"/>
        <v>A</v>
      </c>
      <c r="B4065" s="61" t="s">
        <v>315</v>
      </c>
      <c r="C4065" s="61" t="s">
        <v>35</v>
      </c>
      <c r="D4065" s="62">
        <f t="shared" si="126"/>
        <v>3.8730000000000002</v>
      </c>
      <c r="E4065" s="62"/>
      <c r="F4065" s="62">
        <v>0</v>
      </c>
      <c r="G4065" s="62">
        <v>3.8730000000000002</v>
      </c>
    </row>
    <row r="4066" spans="1:7" s="60" customFormat="1" ht="15.75" hidden="1" thickBot="1" x14ac:dyDescent="0.3">
      <c r="A4066" s="49" t="str">
        <f t="shared" si="127"/>
        <v>A</v>
      </c>
      <c r="B4066" s="57" t="s">
        <v>1946</v>
      </c>
      <c r="C4066" s="58" t="s">
        <v>1910</v>
      </c>
      <c r="D4066" s="59">
        <f t="shared" si="126"/>
        <v>15941.532830000002</v>
      </c>
      <c r="E4066" s="59"/>
      <c r="F4066" s="59">
        <v>350.7389</v>
      </c>
      <c r="G4066" s="59">
        <v>15590.793930000002</v>
      </c>
    </row>
    <row r="4067" spans="1:7" s="60" customFormat="1" ht="16.5" hidden="1" customHeight="1" thickTop="1" x14ac:dyDescent="0.25">
      <c r="A4067" s="49" t="str">
        <f t="shared" si="127"/>
        <v>A</v>
      </c>
      <c r="B4067" s="61" t="s">
        <v>315</v>
      </c>
      <c r="C4067" s="61" t="s">
        <v>18</v>
      </c>
      <c r="D4067" s="62">
        <f t="shared" si="126"/>
        <v>14388.502160000002</v>
      </c>
      <c r="E4067" s="62"/>
      <c r="F4067" s="62">
        <v>243.81890000000001</v>
      </c>
      <c r="G4067" s="62">
        <v>14144.683260000002</v>
      </c>
    </row>
    <row r="4068" spans="1:7" s="60" customFormat="1" ht="16.5" hidden="1" customHeight="1" x14ac:dyDescent="0.25">
      <c r="A4068" s="49" t="str">
        <f t="shared" si="127"/>
        <v>A</v>
      </c>
      <c r="B4068" s="63" t="s">
        <v>315</v>
      </c>
      <c r="C4068" s="63" t="s">
        <v>19</v>
      </c>
      <c r="D4068" s="64">
        <f t="shared" si="126"/>
        <v>6725.6027799999993</v>
      </c>
      <c r="E4068" s="64"/>
      <c r="F4068" s="64">
        <v>0</v>
      </c>
      <c r="G4068" s="64">
        <v>6725.6027799999993</v>
      </c>
    </row>
    <row r="4069" spans="1:7" s="60" customFormat="1" ht="16.5" hidden="1" customHeight="1" x14ac:dyDescent="0.25">
      <c r="A4069" s="49" t="str">
        <f t="shared" si="127"/>
        <v>A</v>
      </c>
      <c r="B4069" s="63" t="s">
        <v>315</v>
      </c>
      <c r="C4069" s="63" t="s">
        <v>20</v>
      </c>
      <c r="D4069" s="64">
        <f t="shared" si="126"/>
        <v>6779.8527000000013</v>
      </c>
      <c r="E4069" s="64"/>
      <c r="F4069" s="64">
        <v>225.14647999999997</v>
      </c>
      <c r="G4069" s="64">
        <v>6554.7062200000009</v>
      </c>
    </row>
    <row r="4070" spans="1:7" s="60" customFormat="1" ht="16.5" hidden="1" customHeight="1" x14ac:dyDescent="0.25">
      <c r="A4070" s="49" t="str">
        <f t="shared" si="127"/>
        <v>A</v>
      </c>
      <c r="B4070" s="63" t="s">
        <v>315</v>
      </c>
      <c r="C4070" s="63" t="s">
        <v>3</v>
      </c>
      <c r="D4070" s="64">
        <f t="shared" si="126"/>
        <v>48.478389999999997</v>
      </c>
      <c r="E4070" s="64"/>
      <c r="F4070" s="64">
        <v>0</v>
      </c>
      <c r="G4070" s="64">
        <v>48.478389999999997</v>
      </c>
    </row>
    <row r="4071" spans="1:7" s="60" customFormat="1" ht="16.5" hidden="1" customHeight="1" x14ac:dyDescent="0.25">
      <c r="A4071" s="49" t="str">
        <f t="shared" si="127"/>
        <v>A</v>
      </c>
      <c r="B4071" s="63" t="s">
        <v>315</v>
      </c>
      <c r="C4071" s="63" t="s">
        <v>33</v>
      </c>
      <c r="D4071" s="64">
        <f t="shared" si="126"/>
        <v>7.9541000000000004</v>
      </c>
      <c r="E4071" s="64"/>
      <c r="F4071" s="64">
        <v>0</v>
      </c>
      <c r="G4071" s="64">
        <v>7.9541000000000004</v>
      </c>
    </row>
    <row r="4072" spans="1:7" s="60" customFormat="1" ht="16.5" hidden="1" customHeight="1" x14ac:dyDescent="0.25">
      <c r="A4072" s="49" t="str">
        <f t="shared" si="127"/>
        <v>A</v>
      </c>
      <c r="B4072" s="63" t="s">
        <v>315</v>
      </c>
      <c r="C4072" s="63" t="s">
        <v>34</v>
      </c>
      <c r="D4072" s="64">
        <f t="shared" si="126"/>
        <v>826.61419000000001</v>
      </c>
      <c r="E4072" s="64"/>
      <c r="F4072" s="64">
        <v>18.672420000000002</v>
      </c>
      <c r="G4072" s="64">
        <v>807.94177000000002</v>
      </c>
    </row>
    <row r="4073" spans="1:7" s="60" customFormat="1" ht="16.5" hidden="1" customHeight="1" x14ac:dyDescent="0.25">
      <c r="A4073" s="49" t="str">
        <f t="shared" si="127"/>
        <v>A</v>
      </c>
      <c r="B4073" s="61" t="s">
        <v>315</v>
      </c>
      <c r="C4073" s="61" t="s">
        <v>35</v>
      </c>
      <c r="D4073" s="62">
        <f t="shared" si="126"/>
        <v>1553.0306700000001</v>
      </c>
      <c r="E4073" s="62"/>
      <c r="F4073" s="62">
        <v>106.92</v>
      </c>
      <c r="G4073" s="62">
        <v>1446.11067</v>
      </c>
    </row>
    <row r="4074" spans="1:7" s="60" customFormat="1" ht="26.25" hidden="1" thickBot="1" x14ac:dyDescent="0.3">
      <c r="A4074" s="49" t="str">
        <f t="shared" si="127"/>
        <v>A</v>
      </c>
      <c r="B4074" s="57" t="s">
        <v>1947</v>
      </c>
      <c r="C4074" s="58" t="s">
        <v>1948</v>
      </c>
      <c r="D4074" s="59">
        <f t="shared" si="126"/>
        <v>119.6611</v>
      </c>
      <c r="E4074" s="59"/>
      <c r="F4074" s="59">
        <v>119.6611</v>
      </c>
      <c r="G4074" s="59">
        <v>0</v>
      </c>
    </row>
    <row r="4075" spans="1:7" s="60" customFormat="1" ht="16.5" hidden="1" customHeight="1" thickTop="1" x14ac:dyDescent="0.25">
      <c r="A4075" s="49" t="str">
        <f t="shared" si="127"/>
        <v>A</v>
      </c>
      <c r="B4075" s="61" t="s">
        <v>315</v>
      </c>
      <c r="C4075" s="61" t="s">
        <v>18</v>
      </c>
      <c r="D4075" s="62">
        <f t="shared" si="126"/>
        <v>119.6611</v>
      </c>
      <c r="E4075" s="62"/>
      <c r="F4075" s="62">
        <v>119.6611</v>
      </c>
      <c r="G4075" s="62">
        <v>0</v>
      </c>
    </row>
    <row r="4076" spans="1:7" s="60" customFormat="1" ht="16.5" hidden="1" customHeight="1" x14ac:dyDescent="0.25">
      <c r="A4076" s="49" t="str">
        <f t="shared" si="127"/>
        <v>A</v>
      </c>
      <c r="B4076" s="63" t="s">
        <v>315</v>
      </c>
      <c r="C4076" s="63" t="s">
        <v>20</v>
      </c>
      <c r="D4076" s="64">
        <f t="shared" si="126"/>
        <v>119.6611</v>
      </c>
      <c r="E4076" s="64"/>
      <c r="F4076" s="64">
        <v>119.6611</v>
      </c>
      <c r="G4076" s="64">
        <v>0</v>
      </c>
    </row>
    <row r="4077" spans="1:7" s="60" customFormat="1" ht="15.75" hidden="1" thickBot="1" x14ac:dyDescent="0.3">
      <c r="A4077" s="49" t="str">
        <f t="shared" si="127"/>
        <v>A</v>
      </c>
      <c r="B4077" s="57" t="s">
        <v>1949</v>
      </c>
      <c r="C4077" s="58" t="s">
        <v>1910</v>
      </c>
      <c r="D4077" s="59">
        <f t="shared" si="126"/>
        <v>15760.22478</v>
      </c>
      <c r="E4077" s="59"/>
      <c r="F4077" s="59">
        <v>231.07780000000002</v>
      </c>
      <c r="G4077" s="59">
        <v>15529.146980000001</v>
      </c>
    </row>
    <row r="4078" spans="1:7" s="60" customFormat="1" ht="16.5" hidden="1" customHeight="1" thickTop="1" x14ac:dyDescent="0.25">
      <c r="A4078" s="49" t="str">
        <f t="shared" si="127"/>
        <v>A</v>
      </c>
      <c r="B4078" s="61" t="s">
        <v>315</v>
      </c>
      <c r="C4078" s="61" t="s">
        <v>18</v>
      </c>
      <c r="D4078" s="62">
        <f t="shared" si="126"/>
        <v>14213.692110000004</v>
      </c>
      <c r="E4078" s="62"/>
      <c r="F4078" s="62">
        <v>124.15780000000001</v>
      </c>
      <c r="G4078" s="62">
        <v>14089.534310000003</v>
      </c>
    </row>
    <row r="4079" spans="1:7" s="60" customFormat="1" ht="16.5" hidden="1" customHeight="1" x14ac:dyDescent="0.25">
      <c r="A4079" s="49" t="str">
        <f t="shared" si="127"/>
        <v>A</v>
      </c>
      <c r="B4079" s="63" t="s">
        <v>315</v>
      </c>
      <c r="C4079" s="63" t="s">
        <v>19</v>
      </c>
      <c r="D4079" s="64">
        <f t="shared" si="126"/>
        <v>6725.6027799999993</v>
      </c>
      <c r="E4079" s="64"/>
      <c r="F4079" s="64">
        <v>0</v>
      </c>
      <c r="G4079" s="64">
        <v>6725.6027799999993</v>
      </c>
    </row>
    <row r="4080" spans="1:7" s="60" customFormat="1" ht="16.5" hidden="1" customHeight="1" x14ac:dyDescent="0.25">
      <c r="A4080" s="49" t="str">
        <f t="shared" si="127"/>
        <v>A</v>
      </c>
      <c r="B4080" s="63" t="s">
        <v>315</v>
      </c>
      <c r="C4080" s="63" t="s">
        <v>20</v>
      </c>
      <c r="D4080" s="64">
        <f t="shared" si="126"/>
        <v>6647.5376500000002</v>
      </c>
      <c r="E4080" s="64"/>
      <c r="F4080" s="64">
        <v>105.48538000000001</v>
      </c>
      <c r="G4080" s="64">
        <v>6542.0522700000001</v>
      </c>
    </row>
    <row r="4081" spans="1:7" s="60" customFormat="1" ht="16.5" hidden="1" customHeight="1" x14ac:dyDescent="0.25">
      <c r="A4081" s="49" t="str">
        <f t="shared" si="127"/>
        <v>A</v>
      </c>
      <c r="B4081" s="63" t="s">
        <v>315</v>
      </c>
      <c r="C4081" s="63" t="s">
        <v>3</v>
      </c>
      <c r="D4081" s="64">
        <f t="shared" si="126"/>
        <v>48.478389999999997</v>
      </c>
      <c r="E4081" s="64"/>
      <c r="F4081" s="64">
        <v>0</v>
      </c>
      <c r="G4081" s="64">
        <v>48.478389999999997</v>
      </c>
    </row>
    <row r="4082" spans="1:7" s="60" customFormat="1" ht="16.5" hidden="1" customHeight="1" x14ac:dyDescent="0.25">
      <c r="A4082" s="49" t="str">
        <f t="shared" si="127"/>
        <v>A</v>
      </c>
      <c r="B4082" s="63" t="s">
        <v>315</v>
      </c>
      <c r="C4082" s="63" t="s">
        <v>33</v>
      </c>
      <c r="D4082" s="64">
        <f t="shared" si="126"/>
        <v>7.9541000000000004</v>
      </c>
      <c r="E4082" s="64"/>
      <c r="F4082" s="64">
        <v>0</v>
      </c>
      <c r="G4082" s="64">
        <v>7.9541000000000004</v>
      </c>
    </row>
    <row r="4083" spans="1:7" s="60" customFormat="1" ht="16.5" hidden="1" customHeight="1" x14ac:dyDescent="0.25">
      <c r="A4083" s="49" t="str">
        <f t="shared" si="127"/>
        <v>A</v>
      </c>
      <c r="B4083" s="63" t="s">
        <v>315</v>
      </c>
      <c r="C4083" s="63" t="s">
        <v>34</v>
      </c>
      <c r="D4083" s="64">
        <f t="shared" si="126"/>
        <v>784.11919</v>
      </c>
      <c r="E4083" s="64"/>
      <c r="F4083" s="64">
        <v>18.672420000000002</v>
      </c>
      <c r="G4083" s="64">
        <v>765.44677000000001</v>
      </c>
    </row>
    <row r="4084" spans="1:7" s="60" customFormat="1" ht="16.5" hidden="1" customHeight="1" x14ac:dyDescent="0.25">
      <c r="A4084" s="49" t="str">
        <f t="shared" si="127"/>
        <v>A</v>
      </c>
      <c r="B4084" s="61" t="s">
        <v>315</v>
      </c>
      <c r="C4084" s="61" t="s">
        <v>35</v>
      </c>
      <c r="D4084" s="62">
        <f t="shared" si="126"/>
        <v>1546.5326700000001</v>
      </c>
      <c r="E4084" s="62"/>
      <c r="F4084" s="62">
        <v>106.92</v>
      </c>
      <c r="G4084" s="62">
        <v>1439.61267</v>
      </c>
    </row>
    <row r="4085" spans="1:7" s="60" customFormat="1" ht="39" hidden="1" thickBot="1" x14ac:dyDescent="0.3">
      <c r="A4085" s="49" t="str">
        <f t="shared" si="127"/>
        <v>A</v>
      </c>
      <c r="B4085" s="57" t="s">
        <v>1950</v>
      </c>
      <c r="C4085" s="58" t="s">
        <v>1951</v>
      </c>
      <c r="D4085" s="59">
        <f t="shared" si="126"/>
        <v>61.646949999999997</v>
      </c>
      <c r="E4085" s="59"/>
      <c r="F4085" s="59">
        <v>0</v>
      </c>
      <c r="G4085" s="59">
        <v>61.646949999999997</v>
      </c>
    </row>
    <row r="4086" spans="1:7" s="60" customFormat="1" ht="16.5" hidden="1" customHeight="1" thickTop="1" x14ac:dyDescent="0.25">
      <c r="A4086" s="49" t="str">
        <f t="shared" si="127"/>
        <v>A</v>
      </c>
      <c r="B4086" s="61" t="s">
        <v>315</v>
      </c>
      <c r="C4086" s="61" t="s">
        <v>18</v>
      </c>
      <c r="D4086" s="62">
        <f t="shared" si="126"/>
        <v>55.148949999999999</v>
      </c>
      <c r="E4086" s="62"/>
      <c r="F4086" s="62">
        <v>0</v>
      </c>
      <c r="G4086" s="62">
        <v>55.148949999999999</v>
      </c>
    </row>
    <row r="4087" spans="1:7" s="60" customFormat="1" ht="16.5" hidden="1" customHeight="1" x14ac:dyDescent="0.25">
      <c r="A4087" s="49" t="str">
        <f t="shared" si="127"/>
        <v>A</v>
      </c>
      <c r="B4087" s="63" t="s">
        <v>315</v>
      </c>
      <c r="C4087" s="63" t="s">
        <v>20</v>
      </c>
      <c r="D4087" s="64">
        <f t="shared" si="126"/>
        <v>12.65395</v>
      </c>
      <c r="E4087" s="64"/>
      <c r="F4087" s="64">
        <v>0</v>
      </c>
      <c r="G4087" s="64">
        <v>12.65395</v>
      </c>
    </row>
    <row r="4088" spans="1:7" s="60" customFormat="1" ht="16.5" hidden="1" customHeight="1" x14ac:dyDescent="0.25">
      <c r="A4088" s="49" t="str">
        <f t="shared" si="127"/>
        <v>A</v>
      </c>
      <c r="B4088" s="63" t="s">
        <v>315</v>
      </c>
      <c r="C4088" s="63" t="s">
        <v>34</v>
      </c>
      <c r="D4088" s="64">
        <f t="shared" si="126"/>
        <v>42.494999999999997</v>
      </c>
      <c r="E4088" s="64"/>
      <c r="F4088" s="64">
        <v>0</v>
      </c>
      <c r="G4088" s="64">
        <v>42.494999999999997</v>
      </c>
    </row>
    <row r="4089" spans="1:7" s="60" customFormat="1" ht="16.5" hidden="1" customHeight="1" x14ac:dyDescent="0.25">
      <c r="A4089" s="49" t="str">
        <f t="shared" si="127"/>
        <v>A</v>
      </c>
      <c r="B4089" s="61" t="s">
        <v>315</v>
      </c>
      <c r="C4089" s="61" t="s">
        <v>35</v>
      </c>
      <c r="D4089" s="62">
        <f t="shared" si="126"/>
        <v>6.4980000000000002</v>
      </c>
      <c r="E4089" s="62"/>
      <c r="F4089" s="62">
        <v>0</v>
      </c>
      <c r="G4089" s="62">
        <v>6.4980000000000002</v>
      </c>
    </row>
    <row r="4090" spans="1:7" s="60" customFormat="1" ht="39" hidden="1" thickBot="1" x14ac:dyDescent="0.3">
      <c r="A4090" s="49" t="str">
        <f t="shared" si="127"/>
        <v>A</v>
      </c>
      <c r="B4090" s="57" t="s">
        <v>1952</v>
      </c>
      <c r="C4090" s="58" t="s">
        <v>1953</v>
      </c>
      <c r="D4090" s="59">
        <f t="shared" si="126"/>
        <v>429.98200000000003</v>
      </c>
      <c r="E4090" s="59"/>
      <c r="F4090" s="59">
        <v>429.98200000000003</v>
      </c>
      <c r="G4090" s="59">
        <v>0</v>
      </c>
    </row>
    <row r="4091" spans="1:7" s="60" customFormat="1" ht="16.5" hidden="1" customHeight="1" thickTop="1" x14ac:dyDescent="0.25">
      <c r="A4091" s="49" t="str">
        <f t="shared" si="127"/>
        <v>A</v>
      </c>
      <c r="B4091" s="61" t="s">
        <v>315</v>
      </c>
      <c r="C4091" s="61" t="s">
        <v>18</v>
      </c>
      <c r="D4091" s="62">
        <f t="shared" si="126"/>
        <v>429.98200000000003</v>
      </c>
      <c r="E4091" s="62"/>
      <c r="F4091" s="62">
        <v>429.98200000000003</v>
      </c>
      <c r="G4091" s="62">
        <v>0</v>
      </c>
    </row>
    <row r="4092" spans="1:7" s="60" customFormat="1" ht="16.5" hidden="1" customHeight="1" x14ac:dyDescent="0.25">
      <c r="A4092" s="49" t="str">
        <f t="shared" si="127"/>
        <v>A</v>
      </c>
      <c r="B4092" s="63" t="s">
        <v>315</v>
      </c>
      <c r="C4092" s="63" t="s">
        <v>32</v>
      </c>
      <c r="D4092" s="64">
        <f t="shared" si="126"/>
        <v>429.98200000000003</v>
      </c>
      <c r="E4092" s="64"/>
      <c r="F4092" s="64">
        <v>429.98200000000003</v>
      </c>
      <c r="G4092" s="64">
        <v>0</v>
      </c>
    </row>
    <row r="4093" spans="1:7" s="60" customFormat="1" ht="26.25" hidden="1" thickBot="1" x14ac:dyDescent="0.3">
      <c r="A4093" s="49" t="str">
        <f t="shared" si="127"/>
        <v>A</v>
      </c>
      <c r="B4093" s="57" t="s">
        <v>1954</v>
      </c>
      <c r="C4093" s="58" t="s">
        <v>165</v>
      </c>
      <c r="D4093" s="59">
        <f t="shared" si="126"/>
        <v>54038.308410000005</v>
      </c>
      <c r="E4093" s="59"/>
      <c r="F4093" s="59">
        <v>3116.3626400000003</v>
      </c>
      <c r="G4093" s="59">
        <v>50921.945770000006</v>
      </c>
    </row>
    <row r="4094" spans="1:7" s="60" customFormat="1" ht="16.5" hidden="1" customHeight="1" thickTop="1" x14ac:dyDescent="0.25">
      <c r="A4094" s="49" t="str">
        <f t="shared" si="127"/>
        <v>A</v>
      </c>
      <c r="B4094" s="61" t="s">
        <v>315</v>
      </c>
      <c r="C4094" s="61" t="s">
        <v>18</v>
      </c>
      <c r="D4094" s="62">
        <f t="shared" si="126"/>
        <v>46601.685280000005</v>
      </c>
      <c r="E4094" s="62"/>
      <c r="F4094" s="62">
        <v>2536.0782000000004</v>
      </c>
      <c r="G4094" s="62">
        <v>44065.607080000002</v>
      </c>
    </row>
    <row r="4095" spans="1:7" s="60" customFormat="1" ht="16.5" hidden="1" customHeight="1" x14ac:dyDescent="0.25">
      <c r="A4095" s="49" t="str">
        <f t="shared" si="127"/>
        <v>A</v>
      </c>
      <c r="B4095" s="63" t="s">
        <v>315</v>
      </c>
      <c r="C4095" s="63" t="s">
        <v>19</v>
      </c>
      <c r="D4095" s="64">
        <f t="shared" si="126"/>
        <v>21379.298850000003</v>
      </c>
      <c r="E4095" s="64"/>
      <c r="F4095" s="64">
        <v>0</v>
      </c>
      <c r="G4095" s="64">
        <v>21379.298850000003</v>
      </c>
    </row>
    <row r="4096" spans="1:7" s="60" customFormat="1" ht="16.5" hidden="1" customHeight="1" x14ac:dyDescent="0.25">
      <c r="A4096" s="49" t="str">
        <f t="shared" si="127"/>
        <v>A</v>
      </c>
      <c r="B4096" s="63" t="s">
        <v>315</v>
      </c>
      <c r="C4096" s="63" t="s">
        <v>20</v>
      </c>
      <c r="D4096" s="64">
        <f t="shared" si="126"/>
        <v>18421.153059999997</v>
      </c>
      <c r="E4096" s="64"/>
      <c r="F4096" s="64">
        <v>0</v>
      </c>
      <c r="G4096" s="64">
        <v>18421.153059999997</v>
      </c>
    </row>
    <row r="4097" spans="1:7" s="60" customFormat="1" ht="16.5" hidden="1" customHeight="1" x14ac:dyDescent="0.25">
      <c r="A4097" s="49" t="str">
        <f t="shared" si="127"/>
        <v>A</v>
      </c>
      <c r="B4097" s="63" t="s">
        <v>315</v>
      </c>
      <c r="C4097" s="63" t="s">
        <v>32</v>
      </c>
      <c r="D4097" s="64">
        <f t="shared" si="126"/>
        <v>1000.00932</v>
      </c>
      <c r="E4097" s="64"/>
      <c r="F4097" s="64">
        <v>888.12432000000001</v>
      </c>
      <c r="G4097" s="64">
        <v>111.88500000000001</v>
      </c>
    </row>
    <row r="4098" spans="1:7" s="60" customFormat="1" ht="16.5" hidden="1" customHeight="1" x14ac:dyDescent="0.25">
      <c r="A4098" s="49" t="str">
        <f t="shared" si="127"/>
        <v>A</v>
      </c>
      <c r="B4098" s="63" t="s">
        <v>315</v>
      </c>
      <c r="C4098" s="63" t="s">
        <v>3</v>
      </c>
      <c r="D4098" s="64">
        <f t="shared" si="126"/>
        <v>1170.8223500000001</v>
      </c>
      <c r="E4098" s="64"/>
      <c r="F4098" s="64">
        <v>912.54991000000007</v>
      </c>
      <c r="G4098" s="64">
        <v>258.27244000000002</v>
      </c>
    </row>
    <row r="4099" spans="1:7" s="60" customFormat="1" ht="16.5" hidden="1" customHeight="1" x14ac:dyDescent="0.25">
      <c r="A4099" s="49" t="str">
        <f t="shared" si="127"/>
        <v>A</v>
      </c>
      <c r="B4099" s="63" t="s">
        <v>315</v>
      </c>
      <c r="C4099" s="63" t="s">
        <v>33</v>
      </c>
      <c r="D4099" s="64">
        <f t="shared" ref="D4099:D4162" si="128">-E4099+F4099+G4099</f>
        <v>90.252610000000004</v>
      </c>
      <c r="E4099" s="64"/>
      <c r="F4099" s="64">
        <v>0</v>
      </c>
      <c r="G4099" s="64">
        <v>90.252610000000004</v>
      </c>
    </row>
    <row r="4100" spans="1:7" s="60" customFormat="1" ht="16.5" hidden="1" customHeight="1" x14ac:dyDescent="0.25">
      <c r="A4100" s="49" t="str">
        <f t="shared" ref="A4100:A4163" si="129">IF(OR(D4100&lt;&gt;0,),"A","B")</f>
        <v>A</v>
      </c>
      <c r="B4100" s="63" t="s">
        <v>315</v>
      </c>
      <c r="C4100" s="63" t="s">
        <v>34</v>
      </c>
      <c r="D4100" s="64">
        <f t="shared" si="128"/>
        <v>4540.1490899999999</v>
      </c>
      <c r="E4100" s="64"/>
      <c r="F4100" s="64">
        <v>735.40397000000007</v>
      </c>
      <c r="G4100" s="64">
        <v>3804.74512</v>
      </c>
    </row>
    <row r="4101" spans="1:7" s="60" customFormat="1" ht="16.5" hidden="1" customHeight="1" x14ac:dyDescent="0.25">
      <c r="A4101" s="49" t="str">
        <f t="shared" si="129"/>
        <v>A</v>
      </c>
      <c r="B4101" s="61" t="s">
        <v>315</v>
      </c>
      <c r="C4101" s="61" t="s">
        <v>35</v>
      </c>
      <c r="D4101" s="62">
        <f t="shared" si="128"/>
        <v>7436.6231300000018</v>
      </c>
      <c r="E4101" s="62"/>
      <c r="F4101" s="62">
        <v>580.2844399999999</v>
      </c>
      <c r="G4101" s="62">
        <v>6856.3386900000014</v>
      </c>
    </row>
    <row r="4102" spans="1:7" s="60" customFormat="1" ht="26.25" hidden="1" thickBot="1" x14ac:dyDescent="0.3">
      <c r="A4102" s="49" t="str">
        <f t="shared" si="129"/>
        <v>A</v>
      </c>
      <c r="B4102" s="57" t="s">
        <v>1955</v>
      </c>
      <c r="C4102" s="58" t="s">
        <v>1956</v>
      </c>
      <c r="D4102" s="59">
        <f t="shared" si="128"/>
        <v>44423.326590000004</v>
      </c>
      <c r="E4102" s="59"/>
      <c r="F4102" s="59">
        <v>2928.7126400000002</v>
      </c>
      <c r="G4102" s="59">
        <v>41494.613950000006</v>
      </c>
    </row>
    <row r="4103" spans="1:7" s="60" customFormat="1" ht="16.5" hidden="1" customHeight="1" thickTop="1" x14ac:dyDescent="0.25">
      <c r="A4103" s="49" t="str">
        <f t="shared" si="129"/>
        <v>A</v>
      </c>
      <c r="B4103" s="61" t="s">
        <v>315</v>
      </c>
      <c r="C4103" s="61" t="s">
        <v>18</v>
      </c>
      <c r="D4103" s="62">
        <f t="shared" si="128"/>
        <v>42852.686379999999</v>
      </c>
      <c r="E4103" s="62"/>
      <c r="F4103" s="62">
        <v>2348.4282000000003</v>
      </c>
      <c r="G4103" s="62">
        <v>40504.258179999997</v>
      </c>
    </row>
    <row r="4104" spans="1:7" s="60" customFormat="1" ht="16.5" hidden="1" customHeight="1" x14ac:dyDescent="0.25">
      <c r="A4104" s="49" t="str">
        <f t="shared" si="129"/>
        <v>A</v>
      </c>
      <c r="B4104" s="63" t="s">
        <v>315</v>
      </c>
      <c r="C4104" s="63" t="s">
        <v>19</v>
      </c>
      <c r="D4104" s="64">
        <f t="shared" si="128"/>
        <v>21379.298850000003</v>
      </c>
      <c r="E4104" s="64"/>
      <c r="F4104" s="64">
        <v>0</v>
      </c>
      <c r="G4104" s="64">
        <v>21379.298850000003</v>
      </c>
    </row>
    <row r="4105" spans="1:7" s="60" customFormat="1" ht="16.5" hidden="1" customHeight="1" x14ac:dyDescent="0.25">
      <c r="A4105" s="49" t="str">
        <f t="shared" si="129"/>
        <v>A</v>
      </c>
      <c r="B4105" s="63" t="s">
        <v>315</v>
      </c>
      <c r="C4105" s="63" t="s">
        <v>20</v>
      </c>
      <c r="D4105" s="64">
        <f t="shared" si="128"/>
        <v>16951.8266</v>
      </c>
      <c r="E4105" s="64"/>
      <c r="F4105" s="64">
        <v>0</v>
      </c>
      <c r="G4105" s="64">
        <v>16951.8266</v>
      </c>
    </row>
    <row r="4106" spans="1:7" s="60" customFormat="1" ht="16.5" hidden="1" customHeight="1" x14ac:dyDescent="0.25">
      <c r="A4106" s="49" t="str">
        <f t="shared" si="129"/>
        <v>A</v>
      </c>
      <c r="B4106" s="63" t="s">
        <v>315</v>
      </c>
      <c r="C4106" s="63" t="s">
        <v>32</v>
      </c>
      <c r="D4106" s="64">
        <f t="shared" si="128"/>
        <v>700.47432000000003</v>
      </c>
      <c r="E4106" s="64"/>
      <c r="F4106" s="64">
        <v>700.47432000000003</v>
      </c>
      <c r="G4106" s="64">
        <v>0</v>
      </c>
    </row>
    <row r="4107" spans="1:7" s="60" customFormat="1" ht="16.5" hidden="1" customHeight="1" x14ac:dyDescent="0.25">
      <c r="A4107" s="49" t="str">
        <f t="shared" si="129"/>
        <v>A</v>
      </c>
      <c r="B4107" s="63" t="s">
        <v>315</v>
      </c>
      <c r="C4107" s="63" t="s">
        <v>3</v>
      </c>
      <c r="D4107" s="64">
        <f t="shared" si="128"/>
        <v>1170.8223500000001</v>
      </c>
      <c r="E4107" s="64"/>
      <c r="F4107" s="64">
        <v>912.54991000000007</v>
      </c>
      <c r="G4107" s="64">
        <v>258.27244000000002</v>
      </c>
    </row>
    <row r="4108" spans="1:7" s="60" customFormat="1" ht="16.5" hidden="1" customHeight="1" x14ac:dyDescent="0.25">
      <c r="A4108" s="49" t="str">
        <f t="shared" si="129"/>
        <v>A</v>
      </c>
      <c r="B4108" s="63" t="s">
        <v>315</v>
      </c>
      <c r="C4108" s="63" t="s">
        <v>33</v>
      </c>
      <c r="D4108" s="64">
        <f t="shared" si="128"/>
        <v>90.252610000000004</v>
      </c>
      <c r="E4108" s="64"/>
      <c r="F4108" s="64">
        <v>0</v>
      </c>
      <c r="G4108" s="64">
        <v>90.252610000000004</v>
      </c>
    </row>
    <row r="4109" spans="1:7" s="60" customFormat="1" ht="16.5" hidden="1" customHeight="1" x14ac:dyDescent="0.25">
      <c r="A4109" s="49" t="str">
        <f t="shared" si="129"/>
        <v>A</v>
      </c>
      <c r="B4109" s="63" t="s">
        <v>315</v>
      </c>
      <c r="C4109" s="63" t="s">
        <v>34</v>
      </c>
      <c r="D4109" s="64">
        <f t="shared" si="128"/>
        <v>2560.0116499999999</v>
      </c>
      <c r="E4109" s="64"/>
      <c r="F4109" s="64">
        <v>735.40397000000007</v>
      </c>
      <c r="G4109" s="64">
        <v>1824.6076799999998</v>
      </c>
    </row>
    <row r="4110" spans="1:7" s="60" customFormat="1" ht="16.5" hidden="1" customHeight="1" x14ac:dyDescent="0.25">
      <c r="A4110" s="49" t="str">
        <f t="shared" si="129"/>
        <v>A</v>
      </c>
      <c r="B4110" s="61" t="s">
        <v>315</v>
      </c>
      <c r="C4110" s="61" t="s">
        <v>35</v>
      </c>
      <c r="D4110" s="62">
        <f t="shared" si="128"/>
        <v>1570.64021</v>
      </c>
      <c r="E4110" s="62"/>
      <c r="F4110" s="62">
        <v>580.2844399999999</v>
      </c>
      <c r="G4110" s="62">
        <v>990.35577000000001</v>
      </c>
    </row>
    <row r="4111" spans="1:7" s="60" customFormat="1" ht="39" hidden="1" thickBot="1" x14ac:dyDescent="0.3">
      <c r="A4111" s="49" t="str">
        <f t="shared" si="129"/>
        <v>A</v>
      </c>
      <c r="B4111" s="57" t="s">
        <v>1957</v>
      </c>
      <c r="C4111" s="58" t="s">
        <v>1958</v>
      </c>
      <c r="D4111" s="59">
        <f t="shared" si="128"/>
        <v>3581.4723300000001</v>
      </c>
      <c r="E4111" s="59"/>
      <c r="F4111" s="59">
        <v>0</v>
      </c>
      <c r="G4111" s="59">
        <v>3581.4723300000001</v>
      </c>
    </row>
    <row r="4112" spans="1:7" s="60" customFormat="1" ht="16.5" hidden="1" customHeight="1" thickTop="1" x14ac:dyDescent="0.25">
      <c r="A4112" s="49" t="str">
        <f t="shared" si="129"/>
        <v>A</v>
      </c>
      <c r="B4112" s="61" t="s">
        <v>315</v>
      </c>
      <c r="C4112" s="61" t="s">
        <v>18</v>
      </c>
      <c r="D4112" s="62">
        <f t="shared" si="128"/>
        <v>3015.4254599999999</v>
      </c>
      <c r="E4112" s="62"/>
      <c r="F4112" s="62">
        <v>0</v>
      </c>
      <c r="G4112" s="62">
        <v>3015.4254599999999</v>
      </c>
    </row>
    <row r="4113" spans="1:7" s="60" customFormat="1" ht="16.5" hidden="1" customHeight="1" x14ac:dyDescent="0.25">
      <c r="A4113" s="49" t="str">
        <f t="shared" si="129"/>
        <v>A</v>
      </c>
      <c r="B4113" s="63" t="s">
        <v>315</v>
      </c>
      <c r="C4113" s="63" t="s">
        <v>20</v>
      </c>
      <c r="D4113" s="64">
        <f t="shared" si="128"/>
        <v>1036.43869</v>
      </c>
      <c r="E4113" s="64"/>
      <c r="F4113" s="64">
        <v>0</v>
      </c>
      <c r="G4113" s="64">
        <v>1036.43869</v>
      </c>
    </row>
    <row r="4114" spans="1:7" s="60" customFormat="1" ht="16.5" hidden="1" customHeight="1" x14ac:dyDescent="0.25">
      <c r="A4114" s="49" t="str">
        <f t="shared" si="129"/>
        <v>A</v>
      </c>
      <c r="B4114" s="63" t="s">
        <v>315</v>
      </c>
      <c r="C4114" s="63" t="s">
        <v>34</v>
      </c>
      <c r="D4114" s="64">
        <f t="shared" si="128"/>
        <v>1978.98677</v>
      </c>
      <c r="E4114" s="64"/>
      <c r="F4114" s="64">
        <v>0</v>
      </c>
      <c r="G4114" s="64">
        <v>1978.98677</v>
      </c>
    </row>
    <row r="4115" spans="1:7" s="60" customFormat="1" ht="16.5" hidden="1" customHeight="1" x14ac:dyDescent="0.25">
      <c r="A4115" s="49" t="str">
        <f t="shared" si="129"/>
        <v>A</v>
      </c>
      <c r="B4115" s="61" t="s">
        <v>315</v>
      </c>
      <c r="C4115" s="61" t="s">
        <v>35</v>
      </c>
      <c r="D4115" s="62">
        <f t="shared" si="128"/>
        <v>566.04687000000001</v>
      </c>
      <c r="E4115" s="62"/>
      <c r="F4115" s="62">
        <v>0</v>
      </c>
      <c r="G4115" s="62">
        <v>566.04687000000001</v>
      </c>
    </row>
    <row r="4116" spans="1:7" s="60" customFormat="1" ht="26.25" hidden="1" thickBot="1" x14ac:dyDescent="0.3">
      <c r="A4116" s="49" t="str">
        <f t="shared" si="129"/>
        <v>A</v>
      </c>
      <c r="B4116" s="57" t="s">
        <v>1959</v>
      </c>
      <c r="C4116" s="58" t="s">
        <v>1960</v>
      </c>
      <c r="D4116" s="59">
        <f t="shared" si="128"/>
        <v>5495.9710499999992</v>
      </c>
      <c r="E4116" s="59"/>
      <c r="F4116" s="59">
        <v>84.15</v>
      </c>
      <c r="G4116" s="59">
        <v>5411.8210499999996</v>
      </c>
    </row>
    <row r="4117" spans="1:7" s="60" customFormat="1" ht="16.5" hidden="1" customHeight="1" thickTop="1" x14ac:dyDescent="0.25">
      <c r="A4117" s="49" t="str">
        <f t="shared" si="129"/>
        <v>A</v>
      </c>
      <c r="B4117" s="61" t="s">
        <v>315</v>
      </c>
      <c r="C4117" s="61" t="s">
        <v>18</v>
      </c>
      <c r="D4117" s="62">
        <f t="shared" si="128"/>
        <v>196.03500000000003</v>
      </c>
      <c r="E4117" s="62"/>
      <c r="F4117" s="62">
        <v>84.15</v>
      </c>
      <c r="G4117" s="62">
        <v>111.88500000000001</v>
      </c>
    </row>
    <row r="4118" spans="1:7" s="60" customFormat="1" ht="16.5" hidden="1" customHeight="1" x14ac:dyDescent="0.25">
      <c r="A4118" s="49" t="str">
        <f t="shared" si="129"/>
        <v>A</v>
      </c>
      <c r="B4118" s="63" t="s">
        <v>315</v>
      </c>
      <c r="C4118" s="63" t="s">
        <v>32</v>
      </c>
      <c r="D4118" s="64">
        <f t="shared" si="128"/>
        <v>196.03500000000003</v>
      </c>
      <c r="E4118" s="64"/>
      <c r="F4118" s="64">
        <v>84.15</v>
      </c>
      <c r="G4118" s="64">
        <v>111.88500000000001</v>
      </c>
    </row>
    <row r="4119" spans="1:7" s="60" customFormat="1" ht="16.5" hidden="1" customHeight="1" x14ac:dyDescent="0.25">
      <c r="A4119" s="49" t="str">
        <f t="shared" si="129"/>
        <v>A</v>
      </c>
      <c r="B4119" s="61" t="s">
        <v>315</v>
      </c>
      <c r="C4119" s="61" t="s">
        <v>35</v>
      </c>
      <c r="D4119" s="62">
        <f t="shared" si="128"/>
        <v>5299.9360500000003</v>
      </c>
      <c r="E4119" s="62"/>
      <c r="F4119" s="62">
        <v>0</v>
      </c>
      <c r="G4119" s="62">
        <v>5299.9360500000003</v>
      </c>
    </row>
    <row r="4120" spans="1:7" s="60" customFormat="1" ht="26.25" hidden="1" thickBot="1" x14ac:dyDescent="0.3">
      <c r="A4120" s="49" t="str">
        <f t="shared" si="129"/>
        <v>A</v>
      </c>
      <c r="B4120" s="57" t="s">
        <v>1961</v>
      </c>
      <c r="C4120" s="58" t="s">
        <v>1962</v>
      </c>
      <c r="D4120" s="59">
        <f t="shared" si="128"/>
        <v>434.03843999999998</v>
      </c>
      <c r="E4120" s="59"/>
      <c r="F4120" s="59">
        <v>0</v>
      </c>
      <c r="G4120" s="59">
        <v>434.03843999999998</v>
      </c>
    </row>
    <row r="4121" spans="1:7" s="60" customFormat="1" ht="16.5" hidden="1" customHeight="1" thickTop="1" x14ac:dyDescent="0.25">
      <c r="A4121" s="49" t="str">
        <f t="shared" si="129"/>
        <v>A</v>
      </c>
      <c r="B4121" s="61" t="s">
        <v>315</v>
      </c>
      <c r="C4121" s="61" t="s">
        <v>18</v>
      </c>
      <c r="D4121" s="62">
        <f t="shared" si="128"/>
        <v>434.03843999999998</v>
      </c>
      <c r="E4121" s="62"/>
      <c r="F4121" s="62">
        <v>0</v>
      </c>
      <c r="G4121" s="62">
        <v>434.03843999999998</v>
      </c>
    </row>
    <row r="4122" spans="1:7" s="60" customFormat="1" ht="16.5" hidden="1" customHeight="1" x14ac:dyDescent="0.25">
      <c r="A4122" s="49" t="str">
        <f t="shared" si="129"/>
        <v>A</v>
      </c>
      <c r="B4122" s="63" t="s">
        <v>315</v>
      </c>
      <c r="C4122" s="63" t="s">
        <v>20</v>
      </c>
      <c r="D4122" s="64">
        <f t="shared" si="128"/>
        <v>432.88777000000005</v>
      </c>
      <c r="E4122" s="64"/>
      <c r="F4122" s="64">
        <v>0</v>
      </c>
      <c r="G4122" s="64">
        <v>432.88777000000005</v>
      </c>
    </row>
    <row r="4123" spans="1:7" s="60" customFormat="1" ht="16.5" hidden="1" customHeight="1" x14ac:dyDescent="0.25">
      <c r="A4123" s="49" t="str">
        <f t="shared" si="129"/>
        <v>A</v>
      </c>
      <c r="B4123" s="63" t="s">
        <v>315</v>
      </c>
      <c r="C4123" s="63" t="s">
        <v>34</v>
      </c>
      <c r="D4123" s="64">
        <f t="shared" si="128"/>
        <v>1.1506700000000001</v>
      </c>
      <c r="E4123" s="64"/>
      <c r="F4123" s="64">
        <v>0</v>
      </c>
      <c r="G4123" s="64">
        <v>1.1506700000000001</v>
      </c>
    </row>
    <row r="4124" spans="1:7" s="60" customFormat="1" ht="15.75" hidden="1" thickBot="1" x14ac:dyDescent="0.3">
      <c r="A4124" s="49" t="str">
        <f t="shared" si="129"/>
        <v>A</v>
      </c>
      <c r="B4124" s="57" t="s">
        <v>1963</v>
      </c>
      <c r="C4124" s="58" t="s">
        <v>1964</v>
      </c>
      <c r="D4124" s="59">
        <f t="shared" si="128"/>
        <v>103.5</v>
      </c>
      <c r="E4124" s="59"/>
      <c r="F4124" s="59">
        <v>103.5</v>
      </c>
      <c r="G4124" s="59">
        <v>0</v>
      </c>
    </row>
    <row r="4125" spans="1:7" s="60" customFormat="1" ht="16.5" hidden="1" customHeight="1" thickTop="1" x14ac:dyDescent="0.25">
      <c r="A4125" s="49" t="str">
        <f t="shared" si="129"/>
        <v>A</v>
      </c>
      <c r="B4125" s="61" t="s">
        <v>315</v>
      </c>
      <c r="C4125" s="61" t="s">
        <v>18</v>
      </c>
      <c r="D4125" s="62">
        <f t="shared" si="128"/>
        <v>103.5</v>
      </c>
      <c r="E4125" s="62"/>
      <c r="F4125" s="62">
        <v>103.5</v>
      </c>
      <c r="G4125" s="62">
        <v>0</v>
      </c>
    </row>
    <row r="4126" spans="1:7" s="60" customFormat="1" ht="16.5" hidden="1" customHeight="1" x14ac:dyDescent="0.25">
      <c r="A4126" s="49" t="str">
        <f t="shared" si="129"/>
        <v>A</v>
      </c>
      <c r="B4126" s="63" t="s">
        <v>315</v>
      </c>
      <c r="C4126" s="63" t="s">
        <v>32</v>
      </c>
      <c r="D4126" s="64">
        <f t="shared" si="128"/>
        <v>103.5</v>
      </c>
      <c r="E4126" s="64"/>
      <c r="F4126" s="64">
        <v>103.5</v>
      </c>
      <c r="G4126" s="64">
        <v>0</v>
      </c>
    </row>
    <row r="4127" spans="1:7" s="60" customFormat="1" ht="15.75" hidden="1" thickBot="1" x14ac:dyDescent="0.3">
      <c r="A4127" s="49" t="str">
        <f t="shared" si="129"/>
        <v>A</v>
      </c>
      <c r="B4127" s="57" t="s">
        <v>1965</v>
      </c>
      <c r="C4127" s="58" t="s">
        <v>1900</v>
      </c>
      <c r="D4127" s="59">
        <f t="shared" si="128"/>
        <v>36763.857190000002</v>
      </c>
      <c r="E4127" s="59"/>
      <c r="F4127" s="59">
        <v>568.51174000000003</v>
      </c>
      <c r="G4127" s="59">
        <v>36195.345450000001</v>
      </c>
    </row>
    <row r="4128" spans="1:7" s="60" customFormat="1" ht="16.5" hidden="1" customHeight="1" thickTop="1" x14ac:dyDescent="0.25">
      <c r="A4128" s="49" t="str">
        <f t="shared" si="129"/>
        <v>A</v>
      </c>
      <c r="B4128" s="61" t="s">
        <v>315</v>
      </c>
      <c r="C4128" s="61" t="s">
        <v>18</v>
      </c>
      <c r="D4128" s="62">
        <f t="shared" si="128"/>
        <v>34129.968990000008</v>
      </c>
      <c r="E4128" s="62"/>
      <c r="F4128" s="62">
        <v>406.59121999999996</v>
      </c>
      <c r="G4128" s="62">
        <v>33723.377770000006</v>
      </c>
    </row>
    <row r="4129" spans="1:7" s="60" customFormat="1" ht="16.5" hidden="1" customHeight="1" x14ac:dyDescent="0.25">
      <c r="A4129" s="49" t="str">
        <f t="shared" si="129"/>
        <v>A</v>
      </c>
      <c r="B4129" s="63" t="s">
        <v>315</v>
      </c>
      <c r="C4129" s="63" t="s">
        <v>19</v>
      </c>
      <c r="D4129" s="64">
        <f t="shared" si="128"/>
        <v>18844.126250000001</v>
      </c>
      <c r="E4129" s="64"/>
      <c r="F4129" s="64">
        <v>0</v>
      </c>
      <c r="G4129" s="64">
        <v>18844.126250000001</v>
      </c>
    </row>
    <row r="4130" spans="1:7" s="60" customFormat="1" ht="16.5" hidden="1" customHeight="1" x14ac:dyDescent="0.25">
      <c r="A4130" s="49" t="str">
        <f t="shared" si="129"/>
        <v>A</v>
      </c>
      <c r="B4130" s="63" t="s">
        <v>315</v>
      </c>
      <c r="C4130" s="63" t="s">
        <v>20</v>
      </c>
      <c r="D4130" s="64">
        <f t="shared" si="128"/>
        <v>12568.255020000001</v>
      </c>
      <c r="E4130" s="64"/>
      <c r="F4130" s="64">
        <v>0</v>
      </c>
      <c r="G4130" s="64">
        <v>12568.255020000001</v>
      </c>
    </row>
    <row r="4131" spans="1:7" s="60" customFormat="1" ht="16.5" hidden="1" customHeight="1" x14ac:dyDescent="0.25">
      <c r="A4131" s="49" t="str">
        <f t="shared" si="129"/>
        <v>A</v>
      </c>
      <c r="B4131" s="63" t="s">
        <v>315</v>
      </c>
      <c r="C4131" s="63" t="s">
        <v>32</v>
      </c>
      <c r="D4131" s="64">
        <f t="shared" si="128"/>
        <v>406.59121999999996</v>
      </c>
      <c r="E4131" s="64"/>
      <c r="F4131" s="64">
        <v>406.59121999999996</v>
      </c>
      <c r="G4131" s="64">
        <v>0</v>
      </c>
    </row>
    <row r="4132" spans="1:7" s="60" customFormat="1" ht="16.5" hidden="1" customHeight="1" x14ac:dyDescent="0.25">
      <c r="A4132" s="49" t="str">
        <f t="shared" si="129"/>
        <v>A</v>
      </c>
      <c r="B4132" s="63" t="s">
        <v>315</v>
      </c>
      <c r="C4132" s="63" t="s">
        <v>3</v>
      </c>
      <c r="D4132" s="64">
        <f t="shared" si="128"/>
        <v>9.7227999999999994</v>
      </c>
      <c r="E4132" s="64"/>
      <c r="F4132" s="64">
        <v>0</v>
      </c>
      <c r="G4132" s="64">
        <v>9.7227999999999994</v>
      </c>
    </row>
    <row r="4133" spans="1:7" s="60" customFormat="1" ht="16.5" hidden="1" customHeight="1" x14ac:dyDescent="0.25">
      <c r="A4133" s="49" t="str">
        <f t="shared" si="129"/>
        <v>A</v>
      </c>
      <c r="B4133" s="63" t="s">
        <v>315</v>
      </c>
      <c r="C4133" s="63" t="s">
        <v>33</v>
      </c>
      <c r="D4133" s="64">
        <f t="shared" si="128"/>
        <v>212.55976000000001</v>
      </c>
      <c r="E4133" s="64"/>
      <c r="F4133" s="64">
        <v>0</v>
      </c>
      <c r="G4133" s="64">
        <v>212.55976000000001</v>
      </c>
    </row>
    <row r="4134" spans="1:7" s="60" customFormat="1" ht="16.5" hidden="1" customHeight="1" x14ac:dyDescent="0.25">
      <c r="A4134" s="49" t="str">
        <f t="shared" si="129"/>
        <v>A</v>
      </c>
      <c r="B4134" s="63" t="s">
        <v>315</v>
      </c>
      <c r="C4134" s="63" t="s">
        <v>34</v>
      </c>
      <c r="D4134" s="64">
        <f t="shared" si="128"/>
        <v>2088.7139400000001</v>
      </c>
      <c r="E4134" s="64"/>
      <c r="F4134" s="64">
        <v>0</v>
      </c>
      <c r="G4134" s="64">
        <v>2088.7139400000001</v>
      </c>
    </row>
    <row r="4135" spans="1:7" s="60" customFormat="1" ht="16.5" hidden="1" customHeight="1" x14ac:dyDescent="0.25">
      <c r="A4135" s="49" t="str">
        <f t="shared" si="129"/>
        <v>A</v>
      </c>
      <c r="B4135" s="61" t="s">
        <v>315</v>
      </c>
      <c r="C4135" s="61" t="s">
        <v>35</v>
      </c>
      <c r="D4135" s="62">
        <f t="shared" si="128"/>
        <v>2633.8882000000003</v>
      </c>
      <c r="E4135" s="62"/>
      <c r="F4135" s="62">
        <v>161.92052000000001</v>
      </c>
      <c r="G4135" s="62">
        <v>2471.9676800000002</v>
      </c>
    </row>
    <row r="4136" spans="1:7" s="60" customFormat="1" ht="15.75" hidden="1" thickBot="1" x14ac:dyDescent="0.3">
      <c r="A4136" s="49" t="str">
        <f t="shared" si="129"/>
        <v>A</v>
      </c>
      <c r="B4136" s="57" t="s">
        <v>1966</v>
      </c>
      <c r="C4136" s="58" t="s">
        <v>205</v>
      </c>
      <c r="D4136" s="59">
        <f t="shared" si="128"/>
        <v>61632.394420000004</v>
      </c>
      <c r="E4136" s="59"/>
      <c r="F4136" s="59">
        <v>368.38554999999997</v>
      </c>
      <c r="G4136" s="59">
        <v>61264.008870000005</v>
      </c>
    </row>
    <row r="4137" spans="1:7" s="60" customFormat="1" ht="16.5" hidden="1" customHeight="1" thickTop="1" x14ac:dyDescent="0.25">
      <c r="A4137" s="49" t="str">
        <f t="shared" si="129"/>
        <v>A</v>
      </c>
      <c r="B4137" s="61" t="s">
        <v>315</v>
      </c>
      <c r="C4137" s="61" t="s">
        <v>18</v>
      </c>
      <c r="D4137" s="62">
        <f t="shared" si="128"/>
        <v>51003.755639999996</v>
      </c>
      <c r="E4137" s="62"/>
      <c r="F4137" s="62">
        <v>368.38554999999997</v>
      </c>
      <c r="G4137" s="62">
        <v>50635.370089999997</v>
      </c>
    </row>
    <row r="4138" spans="1:7" s="60" customFormat="1" ht="16.5" hidden="1" customHeight="1" x14ac:dyDescent="0.25">
      <c r="A4138" s="49" t="str">
        <f t="shared" si="129"/>
        <v>A</v>
      </c>
      <c r="B4138" s="63" t="s">
        <v>315</v>
      </c>
      <c r="C4138" s="63" t="s">
        <v>19</v>
      </c>
      <c r="D4138" s="64">
        <f t="shared" si="128"/>
        <v>25338.978620000005</v>
      </c>
      <c r="E4138" s="64"/>
      <c r="F4138" s="64">
        <v>15</v>
      </c>
      <c r="G4138" s="64">
        <v>25323.978620000005</v>
      </c>
    </row>
    <row r="4139" spans="1:7" s="60" customFormat="1" ht="16.5" hidden="1" customHeight="1" x14ac:dyDescent="0.25">
      <c r="A4139" s="49" t="str">
        <f t="shared" si="129"/>
        <v>A</v>
      </c>
      <c r="B4139" s="63" t="s">
        <v>315</v>
      </c>
      <c r="C4139" s="63" t="s">
        <v>20</v>
      </c>
      <c r="D4139" s="64">
        <f t="shared" si="128"/>
        <v>22484.856400000001</v>
      </c>
      <c r="E4139" s="64"/>
      <c r="F4139" s="64">
        <v>206.14505</v>
      </c>
      <c r="G4139" s="64">
        <v>22278.711350000001</v>
      </c>
    </row>
    <row r="4140" spans="1:7" s="60" customFormat="1" ht="16.5" hidden="1" customHeight="1" x14ac:dyDescent="0.25">
      <c r="A4140" s="49" t="str">
        <f t="shared" si="129"/>
        <v>A</v>
      </c>
      <c r="B4140" s="63" t="s">
        <v>315</v>
      </c>
      <c r="C4140" s="63" t="s">
        <v>32</v>
      </c>
      <c r="D4140" s="64">
        <f t="shared" si="128"/>
        <v>159.19999999999999</v>
      </c>
      <c r="E4140" s="64"/>
      <c r="F4140" s="64">
        <v>147.19999999999999</v>
      </c>
      <c r="G4140" s="64">
        <v>12</v>
      </c>
    </row>
    <row r="4141" spans="1:7" s="60" customFormat="1" ht="16.5" hidden="1" customHeight="1" x14ac:dyDescent="0.25">
      <c r="A4141" s="49" t="str">
        <f t="shared" si="129"/>
        <v>A</v>
      </c>
      <c r="B4141" s="63" t="s">
        <v>315</v>
      </c>
      <c r="C4141" s="63" t="s">
        <v>3</v>
      </c>
      <c r="D4141" s="64">
        <f t="shared" si="128"/>
        <v>30.266110000000001</v>
      </c>
      <c r="E4141" s="64"/>
      <c r="F4141" s="64">
        <v>0</v>
      </c>
      <c r="G4141" s="64">
        <v>30.266110000000001</v>
      </c>
    </row>
    <row r="4142" spans="1:7" s="60" customFormat="1" ht="16.5" hidden="1" customHeight="1" x14ac:dyDescent="0.25">
      <c r="A4142" s="49" t="str">
        <f t="shared" si="129"/>
        <v>A</v>
      </c>
      <c r="B4142" s="63" t="s">
        <v>315</v>
      </c>
      <c r="C4142" s="63" t="s">
        <v>33</v>
      </c>
      <c r="D4142" s="64">
        <f t="shared" si="128"/>
        <v>418.07356000000004</v>
      </c>
      <c r="E4142" s="64"/>
      <c r="F4142" s="64">
        <v>0</v>
      </c>
      <c r="G4142" s="64">
        <v>418.07356000000004</v>
      </c>
    </row>
    <row r="4143" spans="1:7" s="60" customFormat="1" ht="16.5" hidden="1" customHeight="1" x14ac:dyDescent="0.25">
      <c r="A4143" s="49" t="str">
        <f t="shared" si="129"/>
        <v>A</v>
      </c>
      <c r="B4143" s="63" t="s">
        <v>315</v>
      </c>
      <c r="C4143" s="63" t="s">
        <v>34</v>
      </c>
      <c r="D4143" s="64">
        <f t="shared" si="128"/>
        <v>2572.3809500000002</v>
      </c>
      <c r="E4143" s="64"/>
      <c r="F4143" s="64">
        <v>4.0500000000000001E-2</v>
      </c>
      <c r="G4143" s="64">
        <v>2572.3404500000001</v>
      </c>
    </row>
    <row r="4144" spans="1:7" s="60" customFormat="1" ht="16.5" hidden="1" customHeight="1" x14ac:dyDescent="0.25">
      <c r="A4144" s="49" t="str">
        <f t="shared" si="129"/>
        <v>A</v>
      </c>
      <c r="B4144" s="61" t="s">
        <v>315</v>
      </c>
      <c r="C4144" s="61" t="s">
        <v>35</v>
      </c>
      <c r="D4144" s="62">
        <f t="shared" si="128"/>
        <v>10628.638779999999</v>
      </c>
      <c r="E4144" s="62"/>
      <c r="F4144" s="62">
        <v>0</v>
      </c>
      <c r="G4144" s="62">
        <v>10628.638779999999</v>
      </c>
    </row>
    <row r="4145" spans="1:7" s="60" customFormat="1" ht="15.75" hidden="1" thickBot="1" x14ac:dyDescent="0.3">
      <c r="A4145" s="49" t="str">
        <f t="shared" si="129"/>
        <v>A</v>
      </c>
      <c r="B4145" s="57" t="s">
        <v>1967</v>
      </c>
      <c r="C4145" s="58" t="s">
        <v>1902</v>
      </c>
      <c r="D4145" s="59">
        <f t="shared" si="128"/>
        <v>36921.855659999994</v>
      </c>
      <c r="E4145" s="59"/>
      <c r="F4145" s="59">
        <v>337.71800000000002</v>
      </c>
      <c r="G4145" s="59">
        <v>36584.137659999993</v>
      </c>
    </row>
    <row r="4146" spans="1:7" s="60" customFormat="1" ht="16.5" hidden="1" customHeight="1" thickTop="1" x14ac:dyDescent="0.25">
      <c r="A4146" s="49" t="str">
        <f t="shared" si="129"/>
        <v>A</v>
      </c>
      <c r="B4146" s="61" t="s">
        <v>315</v>
      </c>
      <c r="C4146" s="61" t="s">
        <v>18</v>
      </c>
      <c r="D4146" s="62">
        <f t="shared" si="128"/>
        <v>27691.965609999999</v>
      </c>
      <c r="E4146" s="62"/>
      <c r="F4146" s="62">
        <v>337.71800000000002</v>
      </c>
      <c r="G4146" s="62">
        <v>27354.247609999999</v>
      </c>
    </row>
    <row r="4147" spans="1:7" s="60" customFormat="1" ht="16.5" hidden="1" customHeight="1" x14ac:dyDescent="0.25">
      <c r="A4147" s="49" t="str">
        <f t="shared" si="129"/>
        <v>A</v>
      </c>
      <c r="B4147" s="63" t="s">
        <v>315</v>
      </c>
      <c r="C4147" s="63" t="s">
        <v>19</v>
      </c>
      <c r="D4147" s="64">
        <f t="shared" si="128"/>
        <v>12393.847449999999</v>
      </c>
      <c r="E4147" s="64"/>
      <c r="F4147" s="64">
        <v>0</v>
      </c>
      <c r="G4147" s="64">
        <v>12393.847449999999</v>
      </c>
    </row>
    <row r="4148" spans="1:7" s="60" customFormat="1" ht="16.5" hidden="1" customHeight="1" x14ac:dyDescent="0.25">
      <c r="A4148" s="49" t="str">
        <f t="shared" si="129"/>
        <v>A</v>
      </c>
      <c r="B4148" s="63" t="s">
        <v>315</v>
      </c>
      <c r="C4148" s="63" t="s">
        <v>20</v>
      </c>
      <c r="D4148" s="64">
        <f t="shared" si="128"/>
        <v>12332.485189999999</v>
      </c>
      <c r="E4148" s="64"/>
      <c r="F4148" s="64">
        <v>190.518</v>
      </c>
      <c r="G4148" s="64">
        <v>12141.967189999999</v>
      </c>
    </row>
    <row r="4149" spans="1:7" s="60" customFormat="1" ht="16.5" hidden="1" customHeight="1" x14ac:dyDescent="0.25">
      <c r="A4149" s="49" t="str">
        <f t="shared" si="129"/>
        <v>A</v>
      </c>
      <c r="B4149" s="63" t="s">
        <v>315</v>
      </c>
      <c r="C4149" s="63" t="s">
        <v>32</v>
      </c>
      <c r="D4149" s="64">
        <f t="shared" si="128"/>
        <v>159.19999999999999</v>
      </c>
      <c r="E4149" s="64"/>
      <c r="F4149" s="64">
        <v>147.19999999999999</v>
      </c>
      <c r="G4149" s="64">
        <v>12</v>
      </c>
    </row>
    <row r="4150" spans="1:7" s="60" customFormat="1" ht="16.5" hidden="1" customHeight="1" x14ac:dyDescent="0.25">
      <c r="A4150" s="49" t="str">
        <f t="shared" si="129"/>
        <v>A</v>
      </c>
      <c r="B4150" s="63" t="s">
        <v>315</v>
      </c>
      <c r="C4150" s="63" t="s">
        <v>3</v>
      </c>
      <c r="D4150" s="64">
        <f t="shared" si="128"/>
        <v>30.266110000000001</v>
      </c>
      <c r="E4150" s="64"/>
      <c r="F4150" s="64">
        <v>0</v>
      </c>
      <c r="G4150" s="64">
        <v>30.266110000000001</v>
      </c>
    </row>
    <row r="4151" spans="1:7" s="60" customFormat="1" ht="16.5" hidden="1" customHeight="1" x14ac:dyDescent="0.25">
      <c r="A4151" s="49" t="str">
        <f t="shared" si="129"/>
        <v>A</v>
      </c>
      <c r="B4151" s="63" t="s">
        <v>315</v>
      </c>
      <c r="C4151" s="63" t="s">
        <v>33</v>
      </c>
      <c r="D4151" s="64">
        <f t="shared" si="128"/>
        <v>231.98846</v>
      </c>
      <c r="E4151" s="64"/>
      <c r="F4151" s="64">
        <v>0</v>
      </c>
      <c r="G4151" s="64">
        <v>231.98846</v>
      </c>
    </row>
    <row r="4152" spans="1:7" s="60" customFormat="1" ht="16.5" hidden="1" customHeight="1" x14ac:dyDescent="0.25">
      <c r="A4152" s="49" t="str">
        <f t="shared" si="129"/>
        <v>A</v>
      </c>
      <c r="B4152" s="63" t="s">
        <v>315</v>
      </c>
      <c r="C4152" s="63" t="s">
        <v>34</v>
      </c>
      <c r="D4152" s="64">
        <f t="shared" si="128"/>
        <v>2544.1784000000002</v>
      </c>
      <c r="E4152" s="64"/>
      <c r="F4152" s="64">
        <v>0</v>
      </c>
      <c r="G4152" s="64">
        <v>2544.1784000000002</v>
      </c>
    </row>
    <row r="4153" spans="1:7" s="60" customFormat="1" ht="16.5" hidden="1" customHeight="1" x14ac:dyDescent="0.25">
      <c r="A4153" s="49" t="str">
        <f t="shared" si="129"/>
        <v>A</v>
      </c>
      <c r="B4153" s="61" t="s">
        <v>315</v>
      </c>
      <c r="C4153" s="61" t="s">
        <v>35</v>
      </c>
      <c r="D4153" s="62">
        <f t="shared" si="128"/>
        <v>9229.89005</v>
      </c>
      <c r="E4153" s="62"/>
      <c r="F4153" s="62">
        <v>0</v>
      </c>
      <c r="G4153" s="62">
        <v>9229.89005</v>
      </c>
    </row>
    <row r="4154" spans="1:7" s="60" customFormat="1" ht="26.25" hidden="1" thickBot="1" x14ac:dyDescent="0.3">
      <c r="A4154" s="49" t="str">
        <f t="shared" si="129"/>
        <v>A</v>
      </c>
      <c r="B4154" s="57" t="s">
        <v>1968</v>
      </c>
      <c r="C4154" s="58" t="s">
        <v>1969</v>
      </c>
      <c r="D4154" s="59">
        <f t="shared" si="128"/>
        <v>4286.8468300000004</v>
      </c>
      <c r="E4154" s="59"/>
      <c r="F4154" s="59">
        <v>0</v>
      </c>
      <c r="G4154" s="59">
        <v>4286.8468300000004</v>
      </c>
    </row>
    <row r="4155" spans="1:7" s="60" customFormat="1" ht="16.5" hidden="1" customHeight="1" thickTop="1" x14ac:dyDescent="0.25">
      <c r="A4155" s="49" t="str">
        <f t="shared" si="129"/>
        <v>A</v>
      </c>
      <c r="B4155" s="61" t="s">
        <v>315</v>
      </c>
      <c r="C4155" s="61" t="s">
        <v>18</v>
      </c>
      <c r="D4155" s="62">
        <f t="shared" si="128"/>
        <v>4233.8823500000008</v>
      </c>
      <c r="E4155" s="62"/>
      <c r="F4155" s="62">
        <v>0</v>
      </c>
      <c r="G4155" s="62">
        <v>4233.8823500000008</v>
      </c>
    </row>
    <row r="4156" spans="1:7" s="60" customFormat="1" ht="16.5" hidden="1" customHeight="1" x14ac:dyDescent="0.25">
      <c r="A4156" s="49" t="str">
        <f t="shared" si="129"/>
        <v>A</v>
      </c>
      <c r="B4156" s="63" t="s">
        <v>315</v>
      </c>
      <c r="C4156" s="63" t="s">
        <v>19</v>
      </c>
      <c r="D4156" s="64">
        <f t="shared" si="128"/>
        <v>3049.7907200000004</v>
      </c>
      <c r="E4156" s="64"/>
      <c r="F4156" s="64">
        <v>0</v>
      </c>
      <c r="G4156" s="64">
        <v>3049.7907200000004</v>
      </c>
    </row>
    <row r="4157" spans="1:7" s="60" customFormat="1" ht="16.5" hidden="1" customHeight="1" x14ac:dyDescent="0.25">
      <c r="A4157" s="49" t="str">
        <f t="shared" si="129"/>
        <v>A</v>
      </c>
      <c r="B4157" s="63" t="s">
        <v>315</v>
      </c>
      <c r="C4157" s="63" t="s">
        <v>20</v>
      </c>
      <c r="D4157" s="64">
        <f t="shared" si="128"/>
        <v>1119.3848699999999</v>
      </c>
      <c r="E4157" s="64"/>
      <c r="F4157" s="64">
        <v>0</v>
      </c>
      <c r="G4157" s="64">
        <v>1119.3848699999999</v>
      </c>
    </row>
    <row r="4158" spans="1:7" s="60" customFormat="1" ht="16.5" hidden="1" customHeight="1" x14ac:dyDescent="0.25">
      <c r="A4158" s="49" t="str">
        <f t="shared" si="129"/>
        <v>A</v>
      </c>
      <c r="B4158" s="63" t="s">
        <v>315</v>
      </c>
      <c r="C4158" s="63" t="s">
        <v>33</v>
      </c>
      <c r="D4158" s="64">
        <f t="shared" si="128"/>
        <v>63.084609999999998</v>
      </c>
      <c r="E4158" s="64"/>
      <c r="F4158" s="64">
        <v>0</v>
      </c>
      <c r="G4158" s="64">
        <v>63.084609999999998</v>
      </c>
    </row>
    <row r="4159" spans="1:7" s="60" customFormat="1" ht="16.5" hidden="1" customHeight="1" x14ac:dyDescent="0.25">
      <c r="A4159" s="49" t="str">
        <f t="shared" si="129"/>
        <v>A</v>
      </c>
      <c r="B4159" s="63" t="s">
        <v>315</v>
      </c>
      <c r="C4159" s="63" t="s">
        <v>34</v>
      </c>
      <c r="D4159" s="64">
        <f t="shared" si="128"/>
        <v>1.62215</v>
      </c>
      <c r="E4159" s="64"/>
      <c r="F4159" s="64">
        <v>0</v>
      </c>
      <c r="G4159" s="64">
        <v>1.62215</v>
      </c>
    </row>
    <row r="4160" spans="1:7" s="60" customFormat="1" ht="16.5" hidden="1" customHeight="1" x14ac:dyDescent="0.25">
      <c r="A4160" s="49" t="str">
        <f t="shared" si="129"/>
        <v>A</v>
      </c>
      <c r="B4160" s="61" t="s">
        <v>315</v>
      </c>
      <c r="C4160" s="61" t="s">
        <v>35</v>
      </c>
      <c r="D4160" s="62">
        <f t="shared" si="128"/>
        <v>52.964479999999995</v>
      </c>
      <c r="E4160" s="62"/>
      <c r="F4160" s="62">
        <v>0</v>
      </c>
      <c r="G4160" s="62">
        <v>52.964479999999995</v>
      </c>
    </row>
    <row r="4161" spans="1:7" s="60" customFormat="1" ht="26.25" hidden="1" thickBot="1" x14ac:dyDescent="0.3">
      <c r="A4161" s="49" t="str">
        <f t="shared" si="129"/>
        <v>A</v>
      </c>
      <c r="B4161" s="57" t="s">
        <v>1970</v>
      </c>
      <c r="C4161" s="58" t="s">
        <v>1971</v>
      </c>
      <c r="D4161" s="59">
        <f t="shared" si="128"/>
        <v>18899.942620000002</v>
      </c>
      <c r="E4161" s="59"/>
      <c r="F4161" s="59">
        <v>0</v>
      </c>
      <c r="G4161" s="59">
        <v>18899.942620000002</v>
      </c>
    </row>
    <row r="4162" spans="1:7" s="60" customFormat="1" ht="16.5" hidden="1" customHeight="1" thickTop="1" x14ac:dyDescent="0.25">
      <c r="A4162" s="49" t="str">
        <f t="shared" si="129"/>
        <v>A</v>
      </c>
      <c r="B4162" s="61" t="s">
        <v>315</v>
      </c>
      <c r="C4162" s="61" t="s">
        <v>18</v>
      </c>
      <c r="D4162" s="62">
        <f t="shared" si="128"/>
        <v>17609.992870000002</v>
      </c>
      <c r="E4162" s="62"/>
      <c r="F4162" s="62">
        <v>0</v>
      </c>
      <c r="G4162" s="62">
        <v>17609.992870000002</v>
      </c>
    </row>
    <row r="4163" spans="1:7" s="60" customFormat="1" ht="16.5" hidden="1" customHeight="1" x14ac:dyDescent="0.25">
      <c r="A4163" s="49" t="str">
        <f t="shared" si="129"/>
        <v>A</v>
      </c>
      <c r="B4163" s="63" t="s">
        <v>315</v>
      </c>
      <c r="C4163" s="63" t="s">
        <v>19</v>
      </c>
      <c r="D4163" s="64">
        <f t="shared" ref="D4163:D4226" si="130">-E4163+F4163+G4163</f>
        <v>8711.488519999999</v>
      </c>
      <c r="E4163" s="64"/>
      <c r="F4163" s="64">
        <v>0</v>
      </c>
      <c r="G4163" s="64">
        <v>8711.488519999999</v>
      </c>
    </row>
    <row r="4164" spans="1:7" s="60" customFormat="1" ht="16.5" hidden="1" customHeight="1" x14ac:dyDescent="0.25">
      <c r="A4164" s="49" t="str">
        <f t="shared" ref="A4164:A4227" si="131">IF(OR(D4164&lt;&gt;0,),"A","B")</f>
        <v>A</v>
      </c>
      <c r="B4164" s="63" t="s">
        <v>315</v>
      </c>
      <c r="C4164" s="63" t="s">
        <v>20</v>
      </c>
      <c r="D4164" s="64">
        <f t="shared" si="130"/>
        <v>8765.8996600000009</v>
      </c>
      <c r="E4164" s="64"/>
      <c r="F4164" s="64">
        <v>0</v>
      </c>
      <c r="G4164" s="64">
        <v>8765.8996600000009</v>
      </c>
    </row>
    <row r="4165" spans="1:7" s="60" customFormat="1" ht="16.5" hidden="1" customHeight="1" x14ac:dyDescent="0.25">
      <c r="A4165" s="49" t="str">
        <f t="shared" si="131"/>
        <v>A</v>
      </c>
      <c r="B4165" s="63" t="s">
        <v>315</v>
      </c>
      <c r="C4165" s="63" t="s">
        <v>33</v>
      </c>
      <c r="D4165" s="64">
        <f t="shared" si="130"/>
        <v>116.76964</v>
      </c>
      <c r="E4165" s="64"/>
      <c r="F4165" s="64">
        <v>0</v>
      </c>
      <c r="G4165" s="64">
        <v>116.76964</v>
      </c>
    </row>
    <row r="4166" spans="1:7" s="60" customFormat="1" ht="16.5" hidden="1" customHeight="1" x14ac:dyDescent="0.25">
      <c r="A4166" s="49" t="str">
        <f t="shared" si="131"/>
        <v>A</v>
      </c>
      <c r="B4166" s="63" t="s">
        <v>315</v>
      </c>
      <c r="C4166" s="63" t="s">
        <v>34</v>
      </c>
      <c r="D4166" s="64">
        <f t="shared" si="130"/>
        <v>15.835049999999999</v>
      </c>
      <c r="E4166" s="64"/>
      <c r="F4166" s="64">
        <v>0</v>
      </c>
      <c r="G4166" s="64">
        <v>15.835049999999999</v>
      </c>
    </row>
    <row r="4167" spans="1:7" s="60" customFormat="1" ht="16.5" hidden="1" customHeight="1" x14ac:dyDescent="0.25">
      <c r="A4167" s="49" t="str">
        <f t="shared" si="131"/>
        <v>A</v>
      </c>
      <c r="B4167" s="61" t="s">
        <v>315</v>
      </c>
      <c r="C4167" s="61" t="s">
        <v>35</v>
      </c>
      <c r="D4167" s="62">
        <f t="shared" si="130"/>
        <v>1289.94975</v>
      </c>
      <c r="E4167" s="62"/>
      <c r="F4167" s="62">
        <v>0</v>
      </c>
      <c r="G4167" s="62">
        <v>1289.94975</v>
      </c>
    </row>
    <row r="4168" spans="1:7" s="60" customFormat="1" ht="39" hidden="1" thickBot="1" x14ac:dyDescent="0.3">
      <c r="A4168" s="49" t="str">
        <f t="shared" si="131"/>
        <v>A</v>
      </c>
      <c r="B4168" s="57" t="s">
        <v>1972</v>
      </c>
      <c r="C4168" s="58" t="s">
        <v>1973</v>
      </c>
      <c r="D4168" s="59">
        <f t="shared" si="130"/>
        <v>460.23453000000001</v>
      </c>
      <c r="E4168" s="59"/>
      <c r="F4168" s="59">
        <v>0</v>
      </c>
      <c r="G4168" s="59">
        <v>460.23453000000001</v>
      </c>
    </row>
    <row r="4169" spans="1:7" s="60" customFormat="1" ht="16.5" hidden="1" customHeight="1" thickTop="1" x14ac:dyDescent="0.25">
      <c r="A4169" s="49" t="str">
        <f t="shared" si="131"/>
        <v>A</v>
      </c>
      <c r="B4169" s="61" t="s">
        <v>315</v>
      </c>
      <c r="C4169" s="61" t="s">
        <v>18</v>
      </c>
      <c r="D4169" s="62">
        <f t="shared" si="130"/>
        <v>460.23453000000001</v>
      </c>
      <c r="E4169" s="62"/>
      <c r="F4169" s="62">
        <v>0</v>
      </c>
      <c r="G4169" s="62">
        <v>460.23453000000001</v>
      </c>
    </row>
    <row r="4170" spans="1:7" s="60" customFormat="1" ht="16.5" hidden="1" customHeight="1" x14ac:dyDescent="0.25">
      <c r="A4170" s="49" t="str">
        <f t="shared" si="131"/>
        <v>A</v>
      </c>
      <c r="B4170" s="63" t="s">
        <v>315</v>
      </c>
      <c r="C4170" s="63" t="s">
        <v>19</v>
      </c>
      <c r="D4170" s="64">
        <f t="shared" si="130"/>
        <v>374.33931000000001</v>
      </c>
      <c r="E4170" s="64"/>
      <c r="F4170" s="64">
        <v>0</v>
      </c>
      <c r="G4170" s="64">
        <v>374.33931000000001</v>
      </c>
    </row>
    <row r="4171" spans="1:7" s="60" customFormat="1" ht="16.5" hidden="1" customHeight="1" x14ac:dyDescent="0.25">
      <c r="A4171" s="49" t="str">
        <f t="shared" si="131"/>
        <v>A</v>
      </c>
      <c r="B4171" s="63" t="s">
        <v>315</v>
      </c>
      <c r="C4171" s="63" t="s">
        <v>20</v>
      </c>
      <c r="D4171" s="64">
        <f t="shared" si="130"/>
        <v>83.514329999999987</v>
      </c>
      <c r="E4171" s="64"/>
      <c r="F4171" s="64">
        <v>0</v>
      </c>
      <c r="G4171" s="64">
        <v>83.514329999999987</v>
      </c>
    </row>
    <row r="4172" spans="1:7" s="60" customFormat="1" ht="16.5" hidden="1" customHeight="1" x14ac:dyDescent="0.25">
      <c r="A4172" s="49" t="str">
        <f t="shared" si="131"/>
        <v>A</v>
      </c>
      <c r="B4172" s="63" t="s">
        <v>315</v>
      </c>
      <c r="C4172" s="63" t="s">
        <v>33</v>
      </c>
      <c r="D4172" s="64">
        <f t="shared" si="130"/>
        <v>3.585E-2</v>
      </c>
      <c r="E4172" s="64"/>
      <c r="F4172" s="64">
        <v>0</v>
      </c>
      <c r="G4172" s="64">
        <v>3.585E-2</v>
      </c>
    </row>
    <row r="4173" spans="1:7" s="60" customFormat="1" ht="16.5" hidden="1" customHeight="1" x14ac:dyDescent="0.25">
      <c r="A4173" s="49" t="str">
        <f t="shared" si="131"/>
        <v>A</v>
      </c>
      <c r="B4173" s="63" t="s">
        <v>315</v>
      </c>
      <c r="C4173" s="63" t="s">
        <v>34</v>
      </c>
      <c r="D4173" s="64">
        <f t="shared" si="130"/>
        <v>2.34504</v>
      </c>
      <c r="E4173" s="64"/>
      <c r="F4173" s="64">
        <v>0</v>
      </c>
      <c r="G4173" s="64">
        <v>2.34504</v>
      </c>
    </row>
    <row r="4174" spans="1:7" s="60" customFormat="1" ht="26.25" hidden="1" thickBot="1" x14ac:dyDescent="0.3">
      <c r="A4174" s="49" t="str">
        <f t="shared" si="131"/>
        <v>A</v>
      </c>
      <c r="B4174" s="57" t="s">
        <v>1974</v>
      </c>
      <c r="C4174" s="58" t="s">
        <v>1975</v>
      </c>
      <c r="D4174" s="59">
        <f t="shared" si="130"/>
        <v>169.3056</v>
      </c>
      <c r="E4174" s="59"/>
      <c r="F4174" s="59">
        <v>0</v>
      </c>
      <c r="G4174" s="59">
        <v>169.3056</v>
      </c>
    </row>
    <row r="4175" spans="1:7" s="60" customFormat="1" ht="16.5" hidden="1" customHeight="1" thickTop="1" x14ac:dyDescent="0.25">
      <c r="A4175" s="49" t="str">
        <f t="shared" si="131"/>
        <v>A</v>
      </c>
      <c r="B4175" s="61" t="s">
        <v>315</v>
      </c>
      <c r="C4175" s="61" t="s">
        <v>18</v>
      </c>
      <c r="D4175" s="62">
        <f t="shared" si="130"/>
        <v>169.3056</v>
      </c>
      <c r="E4175" s="62"/>
      <c r="F4175" s="62">
        <v>0</v>
      </c>
      <c r="G4175" s="62">
        <v>169.3056</v>
      </c>
    </row>
    <row r="4176" spans="1:7" s="60" customFormat="1" ht="16.5" hidden="1" customHeight="1" x14ac:dyDescent="0.25">
      <c r="A4176" s="49" t="str">
        <f t="shared" si="131"/>
        <v>A</v>
      </c>
      <c r="B4176" s="63" t="s">
        <v>315</v>
      </c>
      <c r="C4176" s="63" t="s">
        <v>19</v>
      </c>
      <c r="D4176" s="64">
        <f t="shared" si="130"/>
        <v>142.93955</v>
      </c>
      <c r="E4176" s="64"/>
      <c r="F4176" s="64">
        <v>0</v>
      </c>
      <c r="G4176" s="64">
        <v>142.93955</v>
      </c>
    </row>
    <row r="4177" spans="1:7" s="60" customFormat="1" ht="16.5" hidden="1" customHeight="1" x14ac:dyDescent="0.25">
      <c r="A4177" s="49" t="str">
        <f t="shared" si="131"/>
        <v>A</v>
      </c>
      <c r="B4177" s="63" t="s">
        <v>315</v>
      </c>
      <c r="C4177" s="63" t="s">
        <v>20</v>
      </c>
      <c r="D4177" s="64">
        <f t="shared" si="130"/>
        <v>25.431849999999997</v>
      </c>
      <c r="E4177" s="64"/>
      <c r="F4177" s="64">
        <v>0</v>
      </c>
      <c r="G4177" s="64">
        <v>25.431849999999997</v>
      </c>
    </row>
    <row r="4178" spans="1:7" s="60" customFormat="1" ht="16.5" hidden="1" customHeight="1" x14ac:dyDescent="0.25">
      <c r="A4178" s="49" t="str">
        <f t="shared" si="131"/>
        <v>A</v>
      </c>
      <c r="B4178" s="63" t="s">
        <v>315</v>
      </c>
      <c r="C4178" s="63" t="s">
        <v>34</v>
      </c>
      <c r="D4178" s="64">
        <f t="shared" si="130"/>
        <v>0.93419999999999992</v>
      </c>
      <c r="E4178" s="64"/>
      <c r="F4178" s="64">
        <v>0</v>
      </c>
      <c r="G4178" s="64">
        <v>0.93419999999999992</v>
      </c>
    </row>
    <row r="4179" spans="1:7" s="60" customFormat="1" ht="26.25" hidden="1" thickBot="1" x14ac:dyDescent="0.3">
      <c r="A4179" s="49" t="str">
        <f t="shared" si="131"/>
        <v>A</v>
      </c>
      <c r="B4179" s="57" t="s">
        <v>1976</v>
      </c>
      <c r="C4179" s="58" t="s">
        <v>1977</v>
      </c>
      <c r="D4179" s="59">
        <f t="shared" si="130"/>
        <v>133.66082999999998</v>
      </c>
      <c r="E4179" s="59"/>
      <c r="F4179" s="59">
        <v>0</v>
      </c>
      <c r="G4179" s="59">
        <v>133.66082999999998</v>
      </c>
    </row>
    <row r="4180" spans="1:7" s="60" customFormat="1" ht="16.5" hidden="1" customHeight="1" thickTop="1" x14ac:dyDescent="0.25">
      <c r="A4180" s="49" t="str">
        <f t="shared" si="131"/>
        <v>A</v>
      </c>
      <c r="B4180" s="61" t="s">
        <v>315</v>
      </c>
      <c r="C4180" s="61" t="s">
        <v>18</v>
      </c>
      <c r="D4180" s="62">
        <f t="shared" si="130"/>
        <v>133.66082999999998</v>
      </c>
      <c r="E4180" s="62"/>
      <c r="F4180" s="62">
        <v>0</v>
      </c>
      <c r="G4180" s="62">
        <v>133.66082999999998</v>
      </c>
    </row>
    <row r="4181" spans="1:7" s="60" customFormat="1" ht="16.5" hidden="1" customHeight="1" x14ac:dyDescent="0.25">
      <c r="A4181" s="49" t="str">
        <f t="shared" si="131"/>
        <v>A</v>
      </c>
      <c r="B4181" s="63" t="s">
        <v>315</v>
      </c>
      <c r="C4181" s="63" t="s">
        <v>19</v>
      </c>
      <c r="D4181" s="64">
        <f t="shared" si="130"/>
        <v>107.61110999999998</v>
      </c>
      <c r="E4181" s="64"/>
      <c r="F4181" s="64">
        <v>0</v>
      </c>
      <c r="G4181" s="64">
        <v>107.61110999999998</v>
      </c>
    </row>
    <row r="4182" spans="1:7" s="60" customFormat="1" ht="16.5" hidden="1" customHeight="1" x14ac:dyDescent="0.25">
      <c r="A4182" s="49" t="str">
        <f t="shared" si="131"/>
        <v>A</v>
      </c>
      <c r="B4182" s="63" t="s">
        <v>315</v>
      </c>
      <c r="C4182" s="63" t="s">
        <v>20</v>
      </c>
      <c r="D4182" s="64">
        <f t="shared" si="130"/>
        <v>25.457519999999995</v>
      </c>
      <c r="E4182" s="64"/>
      <c r="F4182" s="64">
        <v>0</v>
      </c>
      <c r="G4182" s="64">
        <v>25.457519999999995</v>
      </c>
    </row>
    <row r="4183" spans="1:7" s="60" customFormat="1" ht="16.5" hidden="1" customHeight="1" x14ac:dyDescent="0.25">
      <c r="A4183" s="49" t="str">
        <f t="shared" si="131"/>
        <v>A</v>
      </c>
      <c r="B4183" s="63" t="s">
        <v>315</v>
      </c>
      <c r="C4183" s="63" t="s">
        <v>34</v>
      </c>
      <c r="D4183" s="64">
        <f t="shared" si="130"/>
        <v>0.59220000000000006</v>
      </c>
      <c r="E4183" s="64"/>
      <c r="F4183" s="64">
        <v>0</v>
      </c>
      <c r="G4183" s="64">
        <v>0.59220000000000006</v>
      </c>
    </row>
    <row r="4184" spans="1:7" s="60" customFormat="1" ht="26.25" hidden="1" thickBot="1" x14ac:dyDescent="0.3">
      <c r="A4184" s="49" t="str">
        <f t="shared" si="131"/>
        <v>A</v>
      </c>
      <c r="B4184" s="57" t="s">
        <v>1978</v>
      </c>
      <c r="C4184" s="58" t="s">
        <v>1979</v>
      </c>
      <c r="D4184" s="59">
        <f t="shared" si="130"/>
        <v>729.88080000000002</v>
      </c>
      <c r="E4184" s="59"/>
      <c r="F4184" s="59">
        <v>0</v>
      </c>
      <c r="G4184" s="59">
        <v>729.88080000000002</v>
      </c>
    </row>
    <row r="4185" spans="1:7" s="60" customFormat="1" ht="16.5" hidden="1" customHeight="1" thickTop="1" x14ac:dyDescent="0.25">
      <c r="A4185" s="49" t="str">
        <f t="shared" si="131"/>
        <v>A</v>
      </c>
      <c r="B4185" s="61" t="s">
        <v>315</v>
      </c>
      <c r="C4185" s="61" t="s">
        <v>18</v>
      </c>
      <c r="D4185" s="62">
        <f t="shared" si="130"/>
        <v>674.04630000000009</v>
      </c>
      <c r="E4185" s="62"/>
      <c r="F4185" s="62">
        <v>0</v>
      </c>
      <c r="G4185" s="62">
        <v>674.04630000000009</v>
      </c>
    </row>
    <row r="4186" spans="1:7" s="60" customFormat="1" ht="16.5" hidden="1" customHeight="1" x14ac:dyDescent="0.25">
      <c r="A4186" s="49" t="str">
        <f t="shared" si="131"/>
        <v>A</v>
      </c>
      <c r="B4186" s="63" t="s">
        <v>315</v>
      </c>
      <c r="C4186" s="63" t="s">
        <v>19</v>
      </c>
      <c r="D4186" s="64">
        <f t="shared" si="130"/>
        <v>543.96195999999998</v>
      </c>
      <c r="E4186" s="64"/>
      <c r="F4186" s="64">
        <v>0</v>
      </c>
      <c r="G4186" s="64">
        <v>543.96195999999998</v>
      </c>
    </row>
    <row r="4187" spans="1:7" s="60" customFormat="1" ht="16.5" hidden="1" customHeight="1" x14ac:dyDescent="0.25">
      <c r="A4187" s="49" t="str">
        <f t="shared" si="131"/>
        <v>A</v>
      </c>
      <c r="B4187" s="63" t="s">
        <v>315</v>
      </c>
      <c r="C4187" s="63" t="s">
        <v>20</v>
      </c>
      <c r="D4187" s="64">
        <f t="shared" si="130"/>
        <v>117.05592999999999</v>
      </c>
      <c r="E4187" s="64"/>
      <c r="F4187" s="64">
        <v>0</v>
      </c>
      <c r="G4187" s="64">
        <v>117.05592999999999</v>
      </c>
    </row>
    <row r="4188" spans="1:7" s="60" customFormat="1" ht="16.5" hidden="1" customHeight="1" x14ac:dyDescent="0.25">
      <c r="A4188" s="49" t="str">
        <f t="shared" si="131"/>
        <v>A</v>
      </c>
      <c r="B4188" s="63" t="s">
        <v>315</v>
      </c>
      <c r="C4188" s="63" t="s">
        <v>33</v>
      </c>
      <c r="D4188" s="64">
        <f t="shared" si="130"/>
        <v>6.1950000000000003</v>
      </c>
      <c r="E4188" s="64"/>
      <c r="F4188" s="64">
        <v>0</v>
      </c>
      <c r="G4188" s="64">
        <v>6.1950000000000003</v>
      </c>
    </row>
    <row r="4189" spans="1:7" s="60" customFormat="1" ht="16.5" hidden="1" customHeight="1" x14ac:dyDescent="0.25">
      <c r="A4189" s="49" t="str">
        <f t="shared" si="131"/>
        <v>A</v>
      </c>
      <c r="B4189" s="63" t="s">
        <v>315</v>
      </c>
      <c r="C4189" s="63" t="s">
        <v>34</v>
      </c>
      <c r="D4189" s="64">
        <f t="shared" si="130"/>
        <v>6.8334099999999998</v>
      </c>
      <c r="E4189" s="64"/>
      <c r="F4189" s="64">
        <v>0</v>
      </c>
      <c r="G4189" s="64">
        <v>6.8334099999999998</v>
      </c>
    </row>
    <row r="4190" spans="1:7" s="60" customFormat="1" ht="16.5" hidden="1" customHeight="1" x14ac:dyDescent="0.25">
      <c r="A4190" s="49" t="str">
        <f t="shared" si="131"/>
        <v>A</v>
      </c>
      <c r="B4190" s="61" t="s">
        <v>315</v>
      </c>
      <c r="C4190" s="61" t="s">
        <v>35</v>
      </c>
      <c r="D4190" s="62">
        <f t="shared" si="130"/>
        <v>55.834499999999998</v>
      </c>
      <c r="E4190" s="62"/>
      <c r="F4190" s="62">
        <v>0</v>
      </c>
      <c r="G4190" s="62">
        <v>55.834499999999998</v>
      </c>
    </row>
    <row r="4191" spans="1:7" s="60" customFormat="1" ht="39" hidden="1" thickBot="1" x14ac:dyDescent="0.3">
      <c r="A4191" s="49" t="str">
        <f t="shared" si="131"/>
        <v>A</v>
      </c>
      <c r="B4191" s="57" t="s">
        <v>1980</v>
      </c>
      <c r="C4191" s="58" t="s">
        <v>1981</v>
      </c>
      <c r="D4191" s="59">
        <f t="shared" si="130"/>
        <v>30.667550000000002</v>
      </c>
      <c r="E4191" s="59"/>
      <c r="F4191" s="59">
        <v>30.667550000000002</v>
      </c>
      <c r="G4191" s="59">
        <v>0</v>
      </c>
    </row>
    <row r="4192" spans="1:7" s="60" customFormat="1" ht="16.5" hidden="1" customHeight="1" thickTop="1" x14ac:dyDescent="0.25">
      <c r="A4192" s="49" t="str">
        <f t="shared" si="131"/>
        <v>A</v>
      </c>
      <c r="B4192" s="61" t="s">
        <v>315</v>
      </c>
      <c r="C4192" s="61" t="s">
        <v>18</v>
      </c>
      <c r="D4192" s="62">
        <f t="shared" si="130"/>
        <v>30.667550000000002</v>
      </c>
      <c r="E4192" s="62"/>
      <c r="F4192" s="62">
        <v>30.667550000000002</v>
      </c>
      <c r="G4192" s="62">
        <v>0</v>
      </c>
    </row>
    <row r="4193" spans="1:7" s="60" customFormat="1" ht="16.5" hidden="1" customHeight="1" x14ac:dyDescent="0.25">
      <c r="A4193" s="49" t="str">
        <f t="shared" si="131"/>
        <v>A</v>
      </c>
      <c r="B4193" s="63" t="s">
        <v>315</v>
      </c>
      <c r="C4193" s="63" t="s">
        <v>19</v>
      </c>
      <c r="D4193" s="64">
        <f t="shared" si="130"/>
        <v>15</v>
      </c>
      <c r="E4193" s="64"/>
      <c r="F4193" s="64">
        <v>15</v>
      </c>
      <c r="G4193" s="64">
        <v>0</v>
      </c>
    </row>
    <row r="4194" spans="1:7" s="60" customFormat="1" ht="16.5" hidden="1" customHeight="1" x14ac:dyDescent="0.25">
      <c r="A4194" s="49" t="str">
        <f t="shared" si="131"/>
        <v>A</v>
      </c>
      <c r="B4194" s="63" t="s">
        <v>315</v>
      </c>
      <c r="C4194" s="63" t="s">
        <v>20</v>
      </c>
      <c r="D4194" s="64">
        <f t="shared" si="130"/>
        <v>15.627049999999999</v>
      </c>
      <c r="E4194" s="64"/>
      <c r="F4194" s="64">
        <v>15.627049999999999</v>
      </c>
      <c r="G4194" s="64">
        <v>0</v>
      </c>
    </row>
    <row r="4195" spans="1:7" s="60" customFormat="1" ht="16.5" hidden="1" customHeight="1" x14ac:dyDescent="0.25">
      <c r="A4195" s="49" t="str">
        <f t="shared" si="131"/>
        <v>A</v>
      </c>
      <c r="B4195" s="63" t="s">
        <v>315</v>
      </c>
      <c r="C4195" s="63" t="s">
        <v>34</v>
      </c>
      <c r="D4195" s="64">
        <f t="shared" si="130"/>
        <v>4.0500000000000001E-2</v>
      </c>
      <c r="E4195" s="64"/>
      <c r="F4195" s="64">
        <v>4.0500000000000001E-2</v>
      </c>
      <c r="G4195" s="64">
        <v>0</v>
      </c>
    </row>
    <row r="4196" spans="1:7" s="60" customFormat="1" ht="26.25" hidden="1" thickBot="1" x14ac:dyDescent="0.3">
      <c r="A4196" s="49" t="str">
        <f t="shared" si="131"/>
        <v>A</v>
      </c>
      <c r="B4196" s="57" t="s">
        <v>1982</v>
      </c>
      <c r="C4196" s="58" t="s">
        <v>1904</v>
      </c>
      <c r="D4196" s="59">
        <f t="shared" si="130"/>
        <v>2785.1820299999999</v>
      </c>
      <c r="E4196" s="59"/>
      <c r="F4196" s="59">
        <v>489.82427000000001</v>
      </c>
      <c r="G4196" s="59">
        <v>2295.3577599999999</v>
      </c>
    </row>
    <row r="4197" spans="1:7" s="60" customFormat="1" ht="16.5" hidden="1" customHeight="1" thickTop="1" x14ac:dyDescent="0.25">
      <c r="A4197" s="49" t="str">
        <f t="shared" si="131"/>
        <v>A</v>
      </c>
      <c r="B4197" s="61" t="s">
        <v>315</v>
      </c>
      <c r="C4197" s="61" t="s">
        <v>18</v>
      </c>
      <c r="D4197" s="62">
        <f t="shared" si="130"/>
        <v>2236.8915199999997</v>
      </c>
      <c r="E4197" s="62"/>
      <c r="F4197" s="62">
        <v>365.23426000000001</v>
      </c>
      <c r="G4197" s="62">
        <v>1871.6572599999997</v>
      </c>
    </row>
    <row r="4198" spans="1:7" s="60" customFormat="1" ht="16.5" hidden="1" customHeight="1" x14ac:dyDescent="0.25">
      <c r="A4198" s="49" t="str">
        <f t="shared" si="131"/>
        <v>A</v>
      </c>
      <c r="B4198" s="63" t="s">
        <v>315</v>
      </c>
      <c r="C4198" s="63" t="s">
        <v>19</v>
      </c>
      <c r="D4198" s="64">
        <f t="shared" si="130"/>
        <v>1019.03068</v>
      </c>
      <c r="E4198" s="64"/>
      <c r="F4198" s="64">
        <v>0</v>
      </c>
      <c r="G4198" s="64">
        <v>1019.03068</v>
      </c>
    </row>
    <row r="4199" spans="1:7" s="60" customFormat="1" ht="16.5" hidden="1" customHeight="1" x14ac:dyDescent="0.25">
      <c r="A4199" s="49" t="str">
        <f t="shared" si="131"/>
        <v>A</v>
      </c>
      <c r="B4199" s="63" t="s">
        <v>315</v>
      </c>
      <c r="C4199" s="63" t="s">
        <v>20</v>
      </c>
      <c r="D4199" s="64">
        <f t="shared" si="130"/>
        <v>672.80583000000001</v>
      </c>
      <c r="E4199" s="64"/>
      <c r="F4199" s="64">
        <v>0</v>
      </c>
      <c r="G4199" s="64">
        <v>672.80583000000001</v>
      </c>
    </row>
    <row r="4200" spans="1:7" s="60" customFormat="1" ht="16.5" hidden="1" customHeight="1" x14ac:dyDescent="0.25">
      <c r="A4200" s="49" t="str">
        <f t="shared" si="131"/>
        <v>A</v>
      </c>
      <c r="B4200" s="63" t="s">
        <v>315</v>
      </c>
      <c r="C4200" s="63" t="s">
        <v>32</v>
      </c>
      <c r="D4200" s="64">
        <f t="shared" si="130"/>
        <v>365.23426000000001</v>
      </c>
      <c r="E4200" s="64"/>
      <c r="F4200" s="64">
        <v>365.23426000000001</v>
      </c>
      <c r="G4200" s="64">
        <v>0</v>
      </c>
    </row>
    <row r="4201" spans="1:7" s="60" customFormat="1" ht="16.5" hidden="1" customHeight="1" x14ac:dyDescent="0.25">
      <c r="A4201" s="49" t="str">
        <f t="shared" si="131"/>
        <v>A</v>
      </c>
      <c r="B4201" s="63" t="s">
        <v>315</v>
      </c>
      <c r="C4201" s="63" t="s">
        <v>33</v>
      </c>
      <c r="D4201" s="64">
        <f t="shared" si="130"/>
        <v>3.6149899999999997</v>
      </c>
      <c r="E4201" s="64"/>
      <c r="F4201" s="64">
        <v>0</v>
      </c>
      <c r="G4201" s="64">
        <v>3.6149899999999997</v>
      </c>
    </row>
    <row r="4202" spans="1:7" s="60" customFormat="1" ht="16.5" hidden="1" customHeight="1" x14ac:dyDescent="0.25">
      <c r="A4202" s="49" t="str">
        <f t="shared" si="131"/>
        <v>A</v>
      </c>
      <c r="B4202" s="63" t="s">
        <v>315</v>
      </c>
      <c r="C4202" s="63" t="s">
        <v>34</v>
      </c>
      <c r="D4202" s="64">
        <f t="shared" si="130"/>
        <v>176.20576</v>
      </c>
      <c r="E4202" s="64"/>
      <c r="F4202" s="64">
        <v>0</v>
      </c>
      <c r="G4202" s="64">
        <v>176.20576</v>
      </c>
    </row>
    <row r="4203" spans="1:7" s="60" customFormat="1" ht="16.5" hidden="1" customHeight="1" x14ac:dyDescent="0.25">
      <c r="A4203" s="49" t="str">
        <f t="shared" si="131"/>
        <v>A</v>
      </c>
      <c r="B4203" s="61" t="s">
        <v>315</v>
      </c>
      <c r="C4203" s="61" t="s">
        <v>35</v>
      </c>
      <c r="D4203" s="62">
        <f t="shared" si="130"/>
        <v>548.29050999999993</v>
      </c>
      <c r="E4203" s="62"/>
      <c r="F4203" s="62">
        <v>124.59000999999999</v>
      </c>
      <c r="G4203" s="62">
        <v>423.70049999999998</v>
      </c>
    </row>
    <row r="4204" spans="1:7" s="60" customFormat="1" ht="15.75" hidden="1" thickBot="1" x14ac:dyDescent="0.3">
      <c r="A4204" s="49" t="str">
        <f t="shared" si="131"/>
        <v>A</v>
      </c>
      <c r="B4204" s="57" t="s">
        <v>1983</v>
      </c>
      <c r="C4204" s="58" t="s">
        <v>1906</v>
      </c>
      <c r="D4204" s="59">
        <f t="shared" si="130"/>
        <v>3077.1838299999999</v>
      </c>
      <c r="E4204" s="59"/>
      <c r="F4204" s="59">
        <v>15.417200000000001</v>
      </c>
      <c r="G4204" s="59">
        <v>3061.7666300000001</v>
      </c>
    </row>
    <row r="4205" spans="1:7" s="60" customFormat="1" ht="16.5" hidden="1" customHeight="1" thickTop="1" x14ac:dyDescent="0.25">
      <c r="A4205" s="49" t="str">
        <f t="shared" si="131"/>
        <v>A</v>
      </c>
      <c r="B4205" s="61" t="s">
        <v>315</v>
      </c>
      <c r="C4205" s="61" t="s">
        <v>18</v>
      </c>
      <c r="D4205" s="62">
        <f t="shared" si="130"/>
        <v>2944.5748299999996</v>
      </c>
      <c r="E4205" s="62"/>
      <c r="F4205" s="62">
        <v>15.417200000000001</v>
      </c>
      <c r="G4205" s="62">
        <v>2929.1576299999997</v>
      </c>
    </row>
    <row r="4206" spans="1:7" s="60" customFormat="1" ht="16.5" hidden="1" customHeight="1" x14ac:dyDescent="0.25">
      <c r="A4206" s="49" t="str">
        <f t="shared" si="131"/>
        <v>A</v>
      </c>
      <c r="B4206" s="63" t="s">
        <v>315</v>
      </c>
      <c r="C4206" s="63" t="s">
        <v>19</v>
      </c>
      <c r="D4206" s="64">
        <f t="shared" si="130"/>
        <v>1856.8658400000004</v>
      </c>
      <c r="E4206" s="64"/>
      <c r="F4206" s="64">
        <v>0</v>
      </c>
      <c r="G4206" s="64">
        <v>1856.8658400000004</v>
      </c>
    </row>
    <row r="4207" spans="1:7" s="60" customFormat="1" ht="16.5" hidden="1" customHeight="1" x14ac:dyDescent="0.25">
      <c r="A4207" s="49" t="str">
        <f t="shared" si="131"/>
        <v>A</v>
      </c>
      <c r="B4207" s="63" t="s">
        <v>315</v>
      </c>
      <c r="C4207" s="63" t="s">
        <v>20</v>
      </c>
      <c r="D4207" s="64">
        <f t="shared" si="130"/>
        <v>974.21145000000001</v>
      </c>
      <c r="E4207" s="64"/>
      <c r="F4207" s="64">
        <v>15.417200000000001</v>
      </c>
      <c r="G4207" s="64">
        <v>958.79425000000003</v>
      </c>
    </row>
    <row r="4208" spans="1:7" s="60" customFormat="1" ht="16.5" hidden="1" customHeight="1" x14ac:dyDescent="0.25">
      <c r="A4208" s="49" t="str">
        <f t="shared" si="131"/>
        <v>A</v>
      </c>
      <c r="B4208" s="63" t="s">
        <v>315</v>
      </c>
      <c r="C4208" s="63" t="s">
        <v>3</v>
      </c>
      <c r="D4208" s="64">
        <f t="shared" si="130"/>
        <v>1.90283</v>
      </c>
      <c r="E4208" s="64"/>
      <c r="F4208" s="64">
        <v>0</v>
      </c>
      <c r="G4208" s="64">
        <v>1.90283</v>
      </c>
    </row>
    <row r="4209" spans="1:7" s="60" customFormat="1" ht="16.5" hidden="1" customHeight="1" x14ac:dyDescent="0.25">
      <c r="A4209" s="49" t="str">
        <f t="shared" si="131"/>
        <v>A</v>
      </c>
      <c r="B4209" s="63" t="s">
        <v>315</v>
      </c>
      <c r="C4209" s="63" t="s">
        <v>33</v>
      </c>
      <c r="D4209" s="64">
        <f t="shared" si="130"/>
        <v>2.0476100000000002</v>
      </c>
      <c r="E4209" s="64"/>
      <c r="F4209" s="64">
        <v>0</v>
      </c>
      <c r="G4209" s="64">
        <v>2.0476100000000002</v>
      </c>
    </row>
    <row r="4210" spans="1:7" s="60" customFormat="1" ht="16.5" hidden="1" customHeight="1" x14ac:dyDescent="0.25">
      <c r="A4210" s="49" t="str">
        <f t="shared" si="131"/>
        <v>A</v>
      </c>
      <c r="B4210" s="63" t="s">
        <v>315</v>
      </c>
      <c r="C4210" s="63" t="s">
        <v>34</v>
      </c>
      <c r="D4210" s="64">
        <f t="shared" si="130"/>
        <v>109.5471</v>
      </c>
      <c r="E4210" s="64"/>
      <c r="F4210" s="64">
        <v>0</v>
      </c>
      <c r="G4210" s="64">
        <v>109.5471</v>
      </c>
    </row>
    <row r="4211" spans="1:7" s="60" customFormat="1" ht="16.5" hidden="1" customHeight="1" x14ac:dyDescent="0.25">
      <c r="A4211" s="49" t="str">
        <f t="shared" si="131"/>
        <v>A</v>
      </c>
      <c r="B4211" s="61" t="s">
        <v>315</v>
      </c>
      <c r="C4211" s="61" t="s">
        <v>35</v>
      </c>
      <c r="D4211" s="62">
        <f t="shared" si="130"/>
        <v>132.60900000000001</v>
      </c>
      <c r="E4211" s="62"/>
      <c r="F4211" s="62">
        <v>0</v>
      </c>
      <c r="G4211" s="62">
        <v>132.60900000000001</v>
      </c>
    </row>
    <row r="4212" spans="1:7" s="60" customFormat="1" ht="15.75" hidden="1" thickBot="1" x14ac:dyDescent="0.3">
      <c r="A4212" s="49" t="str">
        <f t="shared" si="131"/>
        <v>A</v>
      </c>
      <c r="B4212" s="57" t="s">
        <v>1984</v>
      </c>
      <c r="C4212" s="58" t="s">
        <v>199</v>
      </c>
      <c r="D4212" s="59">
        <f t="shared" si="130"/>
        <v>34253.422299999998</v>
      </c>
      <c r="E4212" s="59"/>
      <c r="F4212" s="59">
        <v>3469.7952799999998</v>
      </c>
      <c r="G4212" s="59">
        <v>30783.62702</v>
      </c>
    </row>
    <row r="4213" spans="1:7" s="60" customFormat="1" ht="16.5" hidden="1" customHeight="1" thickTop="1" x14ac:dyDescent="0.25">
      <c r="A4213" s="49" t="str">
        <f t="shared" si="131"/>
        <v>A</v>
      </c>
      <c r="B4213" s="61" t="s">
        <v>315</v>
      </c>
      <c r="C4213" s="61" t="s">
        <v>18</v>
      </c>
      <c r="D4213" s="62">
        <f t="shared" si="130"/>
        <v>31258.160230000001</v>
      </c>
      <c r="E4213" s="62"/>
      <c r="F4213" s="62">
        <v>2292.8471</v>
      </c>
      <c r="G4213" s="62">
        <v>28965.313130000002</v>
      </c>
    </row>
    <row r="4214" spans="1:7" s="60" customFormat="1" ht="16.5" hidden="1" customHeight="1" x14ac:dyDescent="0.25">
      <c r="A4214" s="49" t="str">
        <f t="shared" si="131"/>
        <v>A</v>
      </c>
      <c r="B4214" s="63" t="s">
        <v>315</v>
      </c>
      <c r="C4214" s="63" t="s">
        <v>19</v>
      </c>
      <c r="D4214" s="64">
        <f t="shared" si="130"/>
        <v>13489.49914</v>
      </c>
      <c r="E4214" s="64"/>
      <c r="F4214" s="64">
        <v>0</v>
      </c>
      <c r="G4214" s="64">
        <v>13489.49914</v>
      </c>
    </row>
    <row r="4215" spans="1:7" s="60" customFormat="1" ht="16.5" hidden="1" customHeight="1" x14ac:dyDescent="0.25">
      <c r="A4215" s="49" t="str">
        <f t="shared" si="131"/>
        <v>A</v>
      </c>
      <c r="B4215" s="63" t="s">
        <v>315</v>
      </c>
      <c r="C4215" s="63" t="s">
        <v>20</v>
      </c>
      <c r="D4215" s="64">
        <f t="shared" si="130"/>
        <v>13814.243619999999</v>
      </c>
      <c r="E4215" s="64"/>
      <c r="F4215" s="64">
        <v>0</v>
      </c>
      <c r="G4215" s="64">
        <v>13814.243619999999</v>
      </c>
    </row>
    <row r="4216" spans="1:7" s="60" customFormat="1" ht="16.5" hidden="1" customHeight="1" x14ac:dyDescent="0.25">
      <c r="A4216" s="49" t="str">
        <f t="shared" si="131"/>
        <v>A</v>
      </c>
      <c r="B4216" s="63" t="s">
        <v>315</v>
      </c>
      <c r="C4216" s="63" t="s">
        <v>32</v>
      </c>
      <c r="D4216" s="64">
        <f t="shared" si="130"/>
        <v>1880.5836100000001</v>
      </c>
      <c r="E4216" s="64"/>
      <c r="F4216" s="64">
        <v>1880.5836100000001</v>
      </c>
      <c r="G4216" s="64">
        <v>0</v>
      </c>
    </row>
    <row r="4217" spans="1:7" s="60" customFormat="1" ht="16.5" hidden="1" customHeight="1" x14ac:dyDescent="0.25">
      <c r="A4217" s="49" t="str">
        <f t="shared" si="131"/>
        <v>A</v>
      </c>
      <c r="B4217" s="63" t="s">
        <v>315</v>
      </c>
      <c r="C4217" s="63" t="s">
        <v>3</v>
      </c>
      <c r="D4217" s="64">
        <f t="shared" si="130"/>
        <v>99.157420000000002</v>
      </c>
      <c r="E4217" s="64"/>
      <c r="F4217" s="64">
        <v>45.756140000000002</v>
      </c>
      <c r="G4217" s="64">
        <v>53.40128</v>
      </c>
    </row>
    <row r="4218" spans="1:7" s="60" customFormat="1" ht="16.5" hidden="1" customHeight="1" x14ac:dyDescent="0.25">
      <c r="A4218" s="49" t="str">
        <f t="shared" si="131"/>
        <v>A</v>
      </c>
      <c r="B4218" s="63" t="s">
        <v>315</v>
      </c>
      <c r="C4218" s="63" t="s">
        <v>33</v>
      </c>
      <c r="D4218" s="64">
        <f t="shared" si="130"/>
        <v>32.395139999999998</v>
      </c>
      <c r="E4218" s="64"/>
      <c r="F4218" s="64">
        <v>0</v>
      </c>
      <c r="G4218" s="64">
        <v>32.395139999999998</v>
      </c>
    </row>
    <row r="4219" spans="1:7" s="60" customFormat="1" ht="16.5" hidden="1" customHeight="1" x14ac:dyDescent="0.25">
      <c r="A4219" s="49" t="str">
        <f t="shared" si="131"/>
        <v>A</v>
      </c>
      <c r="B4219" s="63" t="s">
        <v>315</v>
      </c>
      <c r="C4219" s="63" t="s">
        <v>34</v>
      </c>
      <c r="D4219" s="64">
        <f t="shared" si="130"/>
        <v>1942.2813000000001</v>
      </c>
      <c r="E4219" s="64"/>
      <c r="F4219" s="64">
        <v>366.50734999999997</v>
      </c>
      <c r="G4219" s="64">
        <v>1575.7739500000002</v>
      </c>
    </row>
    <row r="4220" spans="1:7" s="60" customFormat="1" ht="16.5" hidden="1" customHeight="1" x14ac:dyDescent="0.25">
      <c r="A4220" s="49" t="str">
        <f t="shared" si="131"/>
        <v>A</v>
      </c>
      <c r="B4220" s="61" t="s">
        <v>315</v>
      </c>
      <c r="C4220" s="61" t="s">
        <v>35</v>
      </c>
      <c r="D4220" s="62">
        <f t="shared" si="130"/>
        <v>2995.2620699999998</v>
      </c>
      <c r="E4220" s="62"/>
      <c r="F4220" s="62">
        <v>1176.9481799999999</v>
      </c>
      <c r="G4220" s="62">
        <v>1818.3138900000001</v>
      </c>
    </row>
    <row r="4221" spans="1:7" s="60" customFormat="1" ht="26.25" hidden="1" thickBot="1" x14ac:dyDescent="0.3">
      <c r="A4221" s="49" t="str">
        <f t="shared" si="131"/>
        <v>A</v>
      </c>
      <c r="B4221" s="57" t="s">
        <v>1985</v>
      </c>
      <c r="C4221" s="58" t="s">
        <v>1986</v>
      </c>
      <c r="D4221" s="59">
        <f t="shared" si="130"/>
        <v>29117.81295</v>
      </c>
      <c r="E4221" s="59"/>
      <c r="F4221" s="59">
        <v>0</v>
      </c>
      <c r="G4221" s="59">
        <v>29117.81295</v>
      </c>
    </row>
    <row r="4222" spans="1:7" s="60" customFormat="1" ht="16.5" hidden="1" customHeight="1" thickTop="1" x14ac:dyDescent="0.25">
      <c r="A4222" s="49" t="str">
        <f t="shared" si="131"/>
        <v>A</v>
      </c>
      <c r="B4222" s="61" t="s">
        <v>315</v>
      </c>
      <c r="C4222" s="61" t="s">
        <v>18</v>
      </c>
      <c r="D4222" s="62">
        <f t="shared" si="130"/>
        <v>27377.552469999999</v>
      </c>
      <c r="E4222" s="62"/>
      <c r="F4222" s="62">
        <v>0</v>
      </c>
      <c r="G4222" s="62">
        <v>27377.552469999999</v>
      </c>
    </row>
    <row r="4223" spans="1:7" s="60" customFormat="1" ht="16.5" hidden="1" customHeight="1" x14ac:dyDescent="0.25">
      <c r="A4223" s="49" t="str">
        <f t="shared" si="131"/>
        <v>A</v>
      </c>
      <c r="B4223" s="63" t="s">
        <v>315</v>
      </c>
      <c r="C4223" s="63" t="s">
        <v>19</v>
      </c>
      <c r="D4223" s="64">
        <f t="shared" si="130"/>
        <v>13489.49914</v>
      </c>
      <c r="E4223" s="64"/>
      <c r="F4223" s="64">
        <v>0</v>
      </c>
      <c r="G4223" s="64">
        <v>13489.49914</v>
      </c>
    </row>
    <row r="4224" spans="1:7" s="60" customFormat="1" ht="16.5" hidden="1" customHeight="1" x14ac:dyDescent="0.25">
      <c r="A4224" s="49" t="str">
        <f t="shared" si="131"/>
        <v>A</v>
      </c>
      <c r="B4224" s="63" t="s">
        <v>315</v>
      </c>
      <c r="C4224" s="63" t="s">
        <v>20</v>
      </c>
      <c r="D4224" s="64">
        <f t="shared" si="130"/>
        <v>13260.65177</v>
      </c>
      <c r="E4224" s="64"/>
      <c r="F4224" s="64">
        <v>0</v>
      </c>
      <c r="G4224" s="64">
        <v>13260.65177</v>
      </c>
    </row>
    <row r="4225" spans="1:7" s="60" customFormat="1" ht="16.5" hidden="1" customHeight="1" x14ac:dyDescent="0.25">
      <c r="A4225" s="49" t="str">
        <f t="shared" si="131"/>
        <v>A</v>
      </c>
      <c r="B4225" s="63" t="s">
        <v>315</v>
      </c>
      <c r="C4225" s="63" t="s">
        <v>3</v>
      </c>
      <c r="D4225" s="64">
        <f t="shared" si="130"/>
        <v>51.157839999999993</v>
      </c>
      <c r="E4225" s="64"/>
      <c r="F4225" s="64">
        <v>0</v>
      </c>
      <c r="G4225" s="64">
        <v>51.157839999999993</v>
      </c>
    </row>
    <row r="4226" spans="1:7" s="60" customFormat="1" ht="16.5" hidden="1" customHeight="1" x14ac:dyDescent="0.25">
      <c r="A4226" s="49" t="str">
        <f t="shared" si="131"/>
        <v>A</v>
      </c>
      <c r="B4226" s="63" t="s">
        <v>315</v>
      </c>
      <c r="C4226" s="63" t="s">
        <v>33</v>
      </c>
      <c r="D4226" s="64">
        <f t="shared" si="130"/>
        <v>32.395139999999998</v>
      </c>
      <c r="E4226" s="64"/>
      <c r="F4226" s="64">
        <v>0</v>
      </c>
      <c r="G4226" s="64">
        <v>32.395139999999998</v>
      </c>
    </row>
    <row r="4227" spans="1:7" s="60" customFormat="1" ht="16.5" hidden="1" customHeight="1" x14ac:dyDescent="0.25">
      <c r="A4227" s="49" t="str">
        <f t="shared" si="131"/>
        <v>A</v>
      </c>
      <c r="B4227" s="63" t="s">
        <v>315</v>
      </c>
      <c r="C4227" s="63" t="s">
        <v>34</v>
      </c>
      <c r="D4227" s="64">
        <f t="shared" ref="D4227:D4290" si="132">-E4227+F4227+G4227</f>
        <v>543.84857999999997</v>
      </c>
      <c r="E4227" s="64"/>
      <c r="F4227" s="64">
        <v>0</v>
      </c>
      <c r="G4227" s="64">
        <v>543.84857999999997</v>
      </c>
    </row>
    <row r="4228" spans="1:7" s="60" customFormat="1" ht="16.5" hidden="1" customHeight="1" x14ac:dyDescent="0.25">
      <c r="A4228" s="49" t="str">
        <f t="shared" ref="A4228:A4291" si="133">IF(OR(D4228&lt;&gt;0,),"A","B")</f>
        <v>A</v>
      </c>
      <c r="B4228" s="61" t="s">
        <v>315</v>
      </c>
      <c r="C4228" s="61" t="s">
        <v>35</v>
      </c>
      <c r="D4228" s="62">
        <f t="shared" si="132"/>
        <v>1740.2604799999999</v>
      </c>
      <c r="E4228" s="62"/>
      <c r="F4228" s="62">
        <v>0</v>
      </c>
      <c r="G4228" s="62">
        <v>1740.2604799999999</v>
      </c>
    </row>
    <row r="4229" spans="1:7" s="60" customFormat="1" ht="39" hidden="1" thickBot="1" x14ac:dyDescent="0.3">
      <c r="A4229" s="49" t="str">
        <f t="shared" si="133"/>
        <v>A</v>
      </c>
      <c r="B4229" s="57" t="s">
        <v>1987</v>
      </c>
      <c r="C4229" s="58" t="s">
        <v>1988</v>
      </c>
      <c r="D4229" s="59">
        <f t="shared" si="132"/>
        <v>1546.9443799999999</v>
      </c>
      <c r="E4229" s="59"/>
      <c r="F4229" s="59">
        <v>0</v>
      </c>
      <c r="G4229" s="59">
        <v>1546.9443799999999</v>
      </c>
    </row>
    <row r="4230" spans="1:7" s="60" customFormat="1" ht="16.5" hidden="1" customHeight="1" thickTop="1" x14ac:dyDescent="0.25">
      <c r="A4230" s="49" t="str">
        <f t="shared" si="133"/>
        <v>A</v>
      </c>
      <c r="B4230" s="61" t="s">
        <v>315</v>
      </c>
      <c r="C4230" s="61" t="s">
        <v>18</v>
      </c>
      <c r="D4230" s="62">
        <f t="shared" si="132"/>
        <v>1482.45397</v>
      </c>
      <c r="E4230" s="62"/>
      <c r="F4230" s="62">
        <v>0</v>
      </c>
      <c r="G4230" s="62">
        <v>1482.45397</v>
      </c>
    </row>
    <row r="4231" spans="1:7" s="60" customFormat="1" ht="16.5" hidden="1" customHeight="1" x14ac:dyDescent="0.25">
      <c r="A4231" s="49" t="str">
        <f t="shared" si="133"/>
        <v>A</v>
      </c>
      <c r="B4231" s="63" t="s">
        <v>315</v>
      </c>
      <c r="C4231" s="63" t="s">
        <v>20</v>
      </c>
      <c r="D4231" s="64">
        <f t="shared" si="132"/>
        <v>448.28516000000002</v>
      </c>
      <c r="E4231" s="64"/>
      <c r="F4231" s="64">
        <v>0</v>
      </c>
      <c r="G4231" s="64">
        <v>448.28516000000002</v>
      </c>
    </row>
    <row r="4232" spans="1:7" s="60" customFormat="1" ht="16.5" hidden="1" customHeight="1" x14ac:dyDescent="0.25">
      <c r="A4232" s="49" t="str">
        <f t="shared" si="133"/>
        <v>A</v>
      </c>
      <c r="B4232" s="63" t="s">
        <v>315</v>
      </c>
      <c r="C4232" s="63" t="s">
        <v>3</v>
      </c>
      <c r="D4232" s="64">
        <f t="shared" si="132"/>
        <v>2.2434400000000001</v>
      </c>
      <c r="E4232" s="64"/>
      <c r="F4232" s="64">
        <v>0</v>
      </c>
      <c r="G4232" s="64">
        <v>2.2434400000000001</v>
      </c>
    </row>
    <row r="4233" spans="1:7" s="60" customFormat="1" ht="16.5" hidden="1" customHeight="1" x14ac:dyDescent="0.25">
      <c r="A4233" s="49" t="str">
        <f t="shared" si="133"/>
        <v>A</v>
      </c>
      <c r="B4233" s="63" t="s">
        <v>315</v>
      </c>
      <c r="C4233" s="63" t="s">
        <v>34</v>
      </c>
      <c r="D4233" s="64">
        <f t="shared" si="132"/>
        <v>1031.9253699999999</v>
      </c>
      <c r="E4233" s="64"/>
      <c r="F4233" s="64">
        <v>0</v>
      </c>
      <c r="G4233" s="64">
        <v>1031.9253699999999</v>
      </c>
    </row>
    <row r="4234" spans="1:7" s="60" customFormat="1" ht="16.5" hidden="1" customHeight="1" x14ac:dyDescent="0.25">
      <c r="A4234" s="49" t="str">
        <f t="shared" si="133"/>
        <v>A</v>
      </c>
      <c r="B4234" s="61" t="s">
        <v>315</v>
      </c>
      <c r="C4234" s="61" t="s">
        <v>35</v>
      </c>
      <c r="D4234" s="62">
        <f t="shared" si="132"/>
        <v>64.490409999999997</v>
      </c>
      <c r="E4234" s="62"/>
      <c r="F4234" s="62">
        <v>0</v>
      </c>
      <c r="G4234" s="62">
        <v>64.490409999999997</v>
      </c>
    </row>
    <row r="4235" spans="1:7" s="60" customFormat="1" ht="26.25" hidden="1" thickBot="1" x14ac:dyDescent="0.3">
      <c r="A4235" s="49" t="str">
        <f t="shared" si="133"/>
        <v>A</v>
      </c>
      <c r="B4235" s="57" t="s">
        <v>1989</v>
      </c>
      <c r="C4235" s="58" t="s">
        <v>1990</v>
      </c>
      <c r="D4235" s="59">
        <f t="shared" si="132"/>
        <v>3577.6379299999999</v>
      </c>
      <c r="E4235" s="59"/>
      <c r="F4235" s="59">
        <v>3469.7952799999998</v>
      </c>
      <c r="G4235" s="59">
        <v>107.84264999999999</v>
      </c>
    </row>
    <row r="4236" spans="1:7" s="60" customFormat="1" ht="16.5" hidden="1" customHeight="1" thickTop="1" x14ac:dyDescent="0.25">
      <c r="A4236" s="49" t="str">
        <f t="shared" si="133"/>
        <v>A</v>
      </c>
      <c r="B4236" s="61" t="s">
        <v>315</v>
      </c>
      <c r="C4236" s="61" t="s">
        <v>18</v>
      </c>
      <c r="D4236" s="62">
        <f t="shared" si="132"/>
        <v>2387.1267499999999</v>
      </c>
      <c r="E4236" s="62"/>
      <c r="F4236" s="62">
        <v>2292.8471</v>
      </c>
      <c r="G4236" s="62">
        <v>94.27964999999999</v>
      </c>
    </row>
    <row r="4237" spans="1:7" s="60" customFormat="1" ht="16.5" hidden="1" customHeight="1" x14ac:dyDescent="0.25">
      <c r="A4237" s="49" t="str">
        <f t="shared" si="133"/>
        <v>A</v>
      </c>
      <c r="B4237" s="63" t="s">
        <v>315</v>
      </c>
      <c r="C4237" s="63" t="s">
        <v>20</v>
      </c>
      <c r="D4237" s="64">
        <f t="shared" si="132"/>
        <v>94.27964999999999</v>
      </c>
      <c r="E4237" s="64"/>
      <c r="F4237" s="64">
        <v>0</v>
      </c>
      <c r="G4237" s="64">
        <v>94.27964999999999</v>
      </c>
    </row>
    <row r="4238" spans="1:7" s="60" customFormat="1" ht="16.5" hidden="1" customHeight="1" x14ac:dyDescent="0.25">
      <c r="A4238" s="49" t="str">
        <f t="shared" si="133"/>
        <v>A</v>
      </c>
      <c r="B4238" s="63" t="s">
        <v>315</v>
      </c>
      <c r="C4238" s="63" t="s">
        <v>32</v>
      </c>
      <c r="D4238" s="64">
        <f t="shared" si="132"/>
        <v>1880.5836100000001</v>
      </c>
      <c r="E4238" s="64"/>
      <c r="F4238" s="64">
        <v>1880.5836100000001</v>
      </c>
      <c r="G4238" s="64">
        <v>0</v>
      </c>
    </row>
    <row r="4239" spans="1:7" s="60" customFormat="1" ht="16.5" hidden="1" customHeight="1" x14ac:dyDescent="0.25">
      <c r="A4239" s="49" t="str">
        <f t="shared" si="133"/>
        <v>A</v>
      </c>
      <c r="B4239" s="63" t="s">
        <v>315</v>
      </c>
      <c r="C4239" s="63" t="s">
        <v>3</v>
      </c>
      <c r="D4239" s="64">
        <f t="shared" si="132"/>
        <v>45.756140000000002</v>
      </c>
      <c r="E4239" s="64"/>
      <c r="F4239" s="64">
        <v>45.756140000000002</v>
      </c>
      <c r="G4239" s="64">
        <v>0</v>
      </c>
    </row>
    <row r="4240" spans="1:7" s="60" customFormat="1" ht="16.5" hidden="1" customHeight="1" x14ac:dyDescent="0.25">
      <c r="A4240" s="49" t="str">
        <f t="shared" si="133"/>
        <v>A</v>
      </c>
      <c r="B4240" s="63" t="s">
        <v>315</v>
      </c>
      <c r="C4240" s="63" t="s">
        <v>34</v>
      </c>
      <c r="D4240" s="64">
        <f t="shared" si="132"/>
        <v>366.50734999999997</v>
      </c>
      <c r="E4240" s="64"/>
      <c r="F4240" s="64">
        <v>366.50734999999997</v>
      </c>
      <c r="G4240" s="64">
        <v>0</v>
      </c>
    </row>
    <row r="4241" spans="1:7" s="60" customFormat="1" ht="16.5" hidden="1" customHeight="1" x14ac:dyDescent="0.25">
      <c r="A4241" s="49" t="str">
        <f t="shared" si="133"/>
        <v>A</v>
      </c>
      <c r="B4241" s="61" t="s">
        <v>315</v>
      </c>
      <c r="C4241" s="61" t="s">
        <v>35</v>
      </c>
      <c r="D4241" s="62">
        <f t="shared" si="132"/>
        <v>1190.51118</v>
      </c>
      <c r="E4241" s="62"/>
      <c r="F4241" s="62">
        <v>1176.9481799999999</v>
      </c>
      <c r="G4241" s="62">
        <v>13.563000000000001</v>
      </c>
    </row>
    <row r="4242" spans="1:7" s="60" customFormat="1" ht="26.25" hidden="1" thickBot="1" x14ac:dyDescent="0.3">
      <c r="A4242" s="49" t="str">
        <f t="shared" si="133"/>
        <v>A</v>
      </c>
      <c r="B4242" s="57" t="s">
        <v>1991</v>
      </c>
      <c r="C4242" s="58" t="s">
        <v>1992</v>
      </c>
      <c r="D4242" s="59">
        <f t="shared" si="132"/>
        <v>11.027040000000001</v>
      </c>
      <c r="E4242" s="59"/>
      <c r="F4242" s="59">
        <v>0</v>
      </c>
      <c r="G4242" s="59">
        <v>11.027040000000001</v>
      </c>
    </row>
    <row r="4243" spans="1:7" s="60" customFormat="1" ht="16.5" hidden="1" customHeight="1" thickTop="1" x14ac:dyDescent="0.25">
      <c r="A4243" s="49" t="str">
        <f t="shared" si="133"/>
        <v>A</v>
      </c>
      <c r="B4243" s="61" t="s">
        <v>315</v>
      </c>
      <c r="C4243" s="61" t="s">
        <v>18</v>
      </c>
      <c r="D4243" s="62">
        <f t="shared" si="132"/>
        <v>11.027040000000001</v>
      </c>
      <c r="E4243" s="62"/>
      <c r="F4243" s="62">
        <v>0</v>
      </c>
      <c r="G4243" s="62">
        <v>11.027040000000001</v>
      </c>
    </row>
    <row r="4244" spans="1:7" s="60" customFormat="1" ht="16.5" hidden="1" customHeight="1" x14ac:dyDescent="0.25">
      <c r="A4244" s="49" t="str">
        <f t="shared" si="133"/>
        <v>A</v>
      </c>
      <c r="B4244" s="63" t="s">
        <v>315</v>
      </c>
      <c r="C4244" s="63" t="s">
        <v>20</v>
      </c>
      <c r="D4244" s="64">
        <f t="shared" si="132"/>
        <v>11.027040000000001</v>
      </c>
      <c r="E4244" s="64"/>
      <c r="F4244" s="64">
        <v>0</v>
      </c>
      <c r="G4244" s="64">
        <v>11.027040000000001</v>
      </c>
    </row>
    <row r="4245" spans="1:7" s="60" customFormat="1" ht="15.75" hidden="1" thickBot="1" x14ac:dyDescent="0.3">
      <c r="A4245" s="49" t="str">
        <f t="shared" si="133"/>
        <v>A</v>
      </c>
      <c r="B4245" s="57" t="s">
        <v>1993</v>
      </c>
      <c r="C4245" s="58" t="s">
        <v>1912</v>
      </c>
      <c r="D4245" s="59">
        <f t="shared" si="132"/>
        <v>5486.6984000000002</v>
      </c>
      <c r="E4245" s="59"/>
      <c r="F4245" s="59">
        <v>1314.7354600000001</v>
      </c>
      <c r="G4245" s="59">
        <v>4171.9629400000003</v>
      </c>
    </row>
    <row r="4246" spans="1:7" s="60" customFormat="1" ht="16.5" hidden="1" customHeight="1" thickTop="1" x14ac:dyDescent="0.25">
      <c r="A4246" s="49" t="str">
        <f t="shared" si="133"/>
        <v>A</v>
      </c>
      <c r="B4246" s="61" t="s">
        <v>315</v>
      </c>
      <c r="C4246" s="61" t="s">
        <v>18</v>
      </c>
      <c r="D4246" s="62">
        <f t="shared" si="132"/>
        <v>5330.8364800000008</v>
      </c>
      <c r="E4246" s="62"/>
      <c r="F4246" s="62">
        <v>1261.5721800000001</v>
      </c>
      <c r="G4246" s="62">
        <v>4069.2643000000007</v>
      </c>
    </row>
    <row r="4247" spans="1:7" s="60" customFormat="1" ht="16.5" hidden="1" customHeight="1" x14ac:dyDescent="0.25">
      <c r="A4247" s="49" t="str">
        <f t="shared" si="133"/>
        <v>A</v>
      </c>
      <c r="B4247" s="63" t="s">
        <v>315</v>
      </c>
      <c r="C4247" s="63" t="s">
        <v>19</v>
      </c>
      <c r="D4247" s="64">
        <f t="shared" si="132"/>
        <v>2902.5323599999997</v>
      </c>
      <c r="E4247" s="64"/>
      <c r="F4247" s="64">
        <v>0</v>
      </c>
      <c r="G4247" s="64">
        <v>2902.5323599999997</v>
      </c>
    </row>
    <row r="4248" spans="1:7" s="60" customFormat="1" ht="16.5" hidden="1" customHeight="1" x14ac:dyDescent="0.25">
      <c r="A4248" s="49" t="str">
        <f t="shared" si="133"/>
        <v>A</v>
      </c>
      <c r="B4248" s="63" t="s">
        <v>315</v>
      </c>
      <c r="C4248" s="63" t="s">
        <v>20</v>
      </c>
      <c r="D4248" s="64">
        <f t="shared" si="132"/>
        <v>1012.20559</v>
      </c>
      <c r="E4248" s="64"/>
      <c r="F4248" s="64">
        <v>0</v>
      </c>
      <c r="G4248" s="64">
        <v>1012.20559</v>
      </c>
    </row>
    <row r="4249" spans="1:7" s="60" customFormat="1" ht="16.5" hidden="1" customHeight="1" x14ac:dyDescent="0.25">
      <c r="A4249" s="49" t="str">
        <f t="shared" si="133"/>
        <v>A</v>
      </c>
      <c r="B4249" s="63" t="s">
        <v>315</v>
      </c>
      <c r="C4249" s="63" t="s">
        <v>32</v>
      </c>
      <c r="D4249" s="64">
        <f t="shared" si="132"/>
        <v>339.21048999999999</v>
      </c>
      <c r="E4249" s="64"/>
      <c r="F4249" s="64">
        <v>339.21048999999999</v>
      </c>
      <c r="G4249" s="64">
        <v>0</v>
      </c>
    </row>
    <row r="4250" spans="1:7" s="60" customFormat="1" ht="16.5" hidden="1" customHeight="1" x14ac:dyDescent="0.25">
      <c r="A4250" s="49" t="str">
        <f t="shared" si="133"/>
        <v>A</v>
      </c>
      <c r="B4250" s="63" t="s">
        <v>315</v>
      </c>
      <c r="C4250" s="63" t="s">
        <v>3</v>
      </c>
      <c r="D4250" s="64">
        <f t="shared" si="132"/>
        <v>517.44663000000003</v>
      </c>
      <c r="E4250" s="64"/>
      <c r="F4250" s="64">
        <v>517.44663000000003</v>
      </c>
      <c r="G4250" s="64">
        <v>0</v>
      </c>
    </row>
    <row r="4251" spans="1:7" s="60" customFormat="1" ht="16.5" hidden="1" customHeight="1" x14ac:dyDescent="0.25">
      <c r="A4251" s="49" t="str">
        <f t="shared" si="133"/>
        <v>A</v>
      </c>
      <c r="B4251" s="63" t="s">
        <v>315</v>
      </c>
      <c r="C4251" s="63" t="s">
        <v>34</v>
      </c>
      <c r="D4251" s="64">
        <f t="shared" si="132"/>
        <v>559.44141000000002</v>
      </c>
      <c r="E4251" s="64"/>
      <c r="F4251" s="64">
        <v>404.91505999999998</v>
      </c>
      <c r="G4251" s="64">
        <v>154.52635000000001</v>
      </c>
    </row>
    <row r="4252" spans="1:7" s="60" customFormat="1" ht="16.5" hidden="1" customHeight="1" x14ac:dyDescent="0.25">
      <c r="A4252" s="49" t="str">
        <f t="shared" si="133"/>
        <v>A</v>
      </c>
      <c r="B4252" s="61" t="s">
        <v>315</v>
      </c>
      <c r="C4252" s="61" t="s">
        <v>35</v>
      </c>
      <c r="D4252" s="62">
        <f t="shared" si="132"/>
        <v>155.86192</v>
      </c>
      <c r="E4252" s="62"/>
      <c r="F4252" s="62">
        <v>53.16328</v>
      </c>
      <c r="G4252" s="62">
        <v>102.69864</v>
      </c>
    </row>
    <row r="4253" spans="1:7" s="60" customFormat="1" ht="15.75" hidden="1" thickBot="1" x14ac:dyDescent="0.3">
      <c r="A4253" s="49" t="str">
        <f t="shared" si="133"/>
        <v>A</v>
      </c>
      <c r="B4253" s="57" t="s">
        <v>1994</v>
      </c>
      <c r="C4253" s="58" t="s">
        <v>1914</v>
      </c>
      <c r="D4253" s="59">
        <f t="shared" si="132"/>
        <v>2560.7666199999999</v>
      </c>
      <c r="E4253" s="59"/>
      <c r="F4253" s="59">
        <v>135.60569999999998</v>
      </c>
      <c r="G4253" s="59">
        <v>2425.1609199999998</v>
      </c>
    </row>
    <row r="4254" spans="1:7" s="60" customFormat="1" ht="16.5" hidden="1" customHeight="1" thickTop="1" x14ac:dyDescent="0.25">
      <c r="A4254" s="49" t="str">
        <f t="shared" si="133"/>
        <v>A</v>
      </c>
      <c r="B4254" s="61" t="s">
        <v>315</v>
      </c>
      <c r="C4254" s="61" t="s">
        <v>18</v>
      </c>
      <c r="D4254" s="62">
        <f t="shared" si="132"/>
        <v>2440.3604699999996</v>
      </c>
      <c r="E4254" s="62"/>
      <c r="F4254" s="62">
        <v>132.29354999999998</v>
      </c>
      <c r="G4254" s="62">
        <v>2308.0669199999998</v>
      </c>
    </row>
    <row r="4255" spans="1:7" s="60" customFormat="1" ht="16.5" hidden="1" customHeight="1" x14ac:dyDescent="0.25">
      <c r="A4255" s="49" t="str">
        <f t="shared" si="133"/>
        <v>A</v>
      </c>
      <c r="B4255" s="63" t="s">
        <v>315</v>
      </c>
      <c r="C4255" s="63" t="s">
        <v>19</v>
      </c>
      <c r="D4255" s="64">
        <f t="shared" si="132"/>
        <v>1500.8815199999999</v>
      </c>
      <c r="E4255" s="64"/>
      <c r="F4255" s="64">
        <v>0</v>
      </c>
      <c r="G4255" s="64">
        <v>1500.8815199999999</v>
      </c>
    </row>
    <row r="4256" spans="1:7" s="60" customFormat="1" ht="16.5" hidden="1" customHeight="1" x14ac:dyDescent="0.25">
      <c r="A4256" s="49" t="str">
        <f t="shared" si="133"/>
        <v>A</v>
      </c>
      <c r="B4256" s="63" t="s">
        <v>315</v>
      </c>
      <c r="C4256" s="63" t="s">
        <v>20</v>
      </c>
      <c r="D4256" s="64">
        <f t="shared" si="132"/>
        <v>768.28255000000001</v>
      </c>
      <c r="E4256" s="64"/>
      <c r="F4256" s="64">
        <v>0</v>
      </c>
      <c r="G4256" s="64">
        <v>768.28255000000001</v>
      </c>
    </row>
    <row r="4257" spans="1:7" s="60" customFormat="1" ht="16.5" hidden="1" customHeight="1" x14ac:dyDescent="0.25">
      <c r="A4257" s="49" t="str">
        <f t="shared" si="133"/>
        <v>A</v>
      </c>
      <c r="B4257" s="63" t="s">
        <v>315</v>
      </c>
      <c r="C4257" s="63" t="s">
        <v>32</v>
      </c>
      <c r="D4257" s="64">
        <f t="shared" si="132"/>
        <v>118.71534</v>
      </c>
      <c r="E4257" s="64"/>
      <c r="F4257" s="64">
        <v>118.71534</v>
      </c>
      <c r="G4257" s="64">
        <v>0</v>
      </c>
    </row>
    <row r="4258" spans="1:7" s="60" customFormat="1" ht="16.5" hidden="1" customHeight="1" x14ac:dyDescent="0.25">
      <c r="A4258" s="49" t="str">
        <f t="shared" si="133"/>
        <v>A</v>
      </c>
      <c r="B4258" s="63" t="s">
        <v>315</v>
      </c>
      <c r="C4258" s="63" t="s">
        <v>3</v>
      </c>
      <c r="D4258" s="64">
        <f t="shared" si="132"/>
        <v>13.578209999999999</v>
      </c>
      <c r="E4258" s="64"/>
      <c r="F4258" s="64">
        <v>13.578209999999999</v>
      </c>
      <c r="G4258" s="64">
        <v>0</v>
      </c>
    </row>
    <row r="4259" spans="1:7" s="60" customFormat="1" ht="16.5" hidden="1" customHeight="1" x14ac:dyDescent="0.25">
      <c r="A4259" s="49" t="str">
        <f t="shared" si="133"/>
        <v>A</v>
      </c>
      <c r="B4259" s="63" t="s">
        <v>315</v>
      </c>
      <c r="C4259" s="63" t="s">
        <v>33</v>
      </c>
      <c r="D4259" s="64">
        <f t="shared" si="132"/>
        <v>1.25</v>
      </c>
      <c r="E4259" s="64"/>
      <c r="F4259" s="64">
        <v>0</v>
      </c>
      <c r="G4259" s="64">
        <v>1.25</v>
      </c>
    </row>
    <row r="4260" spans="1:7" s="60" customFormat="1" ht="16.5" hidden="1" customHeight="1" x14ac:dyDescent="0.25">
      <c r="A4260" s="49" t="str">
        <f t="shared" si="133"/>
        <v>A</v>
      </c>
      <c r="B4260" s="63" t="s">
        <v>315</v>
      </c>
      <c r="C4260" s="63" t="s">
        <v>34</v>
      </c>
      <c r="D4260" s="64">
        <f t="shared" si="132"/>
        <v>37.652850000000001</v>
      </c>
      <c r="E4260" s="64"/>
      <c r="F4260" s="64">
        <v>0</v>
      </c>
      <c r="G4260" s="64">
        <v>37.652850000000001</v>
      </c>
    </row>
    <row r="4261" spans="1:7" s="60" customFormat="1" ht="16.5" hidden="1" customHeight="1" x14ac:dyDescent="0.25">
      <c r="A4261" s="49" t="str">
        <f t="shared" si="133"/>
        <v>A</v>
      </c>
      <c r="B4261" s="61" t="s">
        <v>315</v>
      </c>
      <c r="C4261" s="61" t="s">
        <v>35</v>
      </c>
      <c r="D4261" s="62">
        <f t="shared" si="132"/>
        <v>120.40615</v>
      </c>
      <c r="E4261" s="62"/>
      <c r="F4261" s="62">
        <v>3.3121499999999999</v>
      </c>
      <c r="G4261" s="62">
        <v>117.09399999999999</v>
      </c>
    </row>
    <row r="4262" spans="1:7" s="60" customFormat="1" ht="26.25" hidden="1" thickBot="1" x14ac:dyDescent="0.3">
      <c r="A4262" s="49" t="str">
        <f t="shared" si="133"/>
        <v>A</v>
      </c>
      <c r="B4262" s="57" t="s">
        <v>1995</v>
      </c>
      <c r="C4262" s="58" t="s">
        <v>1832</v>
      </c>
      <c r="D4262" s="59">
        <f t="shared" si="132"/>
        <v>2832.83698</v>
      </c>
      <c r="E4262" s="59"/>
      <c r="F4262" s="59">
        <v>164.31399999999999</v>
      </c>
      <c r="G4262" s="59">
        <v>2668.5229800000002</v>
      </c>
    </row>
    <row r="4263" spans="1:7" s="60" customFormat="1" ht="16.5" hidden="1" customHeight="1" thickTop="1" x14ac:dyDescent="0.25">
      <c r="A4263" s="49" t="str">
        <f t="shared" si="133"/>
        <v>A</v>
      </c>
      <c r="B4263" s="61" t="s">
        <v>315</v>
      </c>
      <c r="C4263" s="61" t="s">
        <v>18</v>
      </c>
      <c r="D4263" s="62">
        <f t="shared" si="132"/>
        <v>2016.2650000000001</v>
      </c>
      <c r="E4263" s="62"/>
      <c r="F4263" s="62">
        <v>164.31399999999999</v>
      </c>
      <c r="G4263" s="62">
        <v>1851.951</v>
      </c>
    </row>
    <row r="4264" spans="1:7" s="60" customFormat="1" ht="16.5" hidden="1" customHeight="1" x14ac:dyDescent="0.25">
      <c r="A4264" s="49" t="str">
        <f t="shared" si="133"/>
        <v>A</v>
      </c>
      <c r="B4264" s="63" t="s">
        <v>315</v>
      </c>
      <c r="C4264" s="63" t="s">
        <v>19</v>
      </c>
      <c r="D4264" s="64">
        <f t="shared" si="132"/>
        <v>889.78916000000004</v>
      </c>
      <c r="E4264" s="64"/>
      <c r="F4264" s="64">
        <v>0</v>
      </c>
      <c r="G4264" s="64">
        <v>889.78916000000004</v>
      </c>
    </row>
    <row r="4265" spans="1:7" s="60" customFormat="1" ht="16.5" hidden="1" customHeight="1" x14ac:dyDescent="0.25">
      <c r="A4265" s="49" t="str">
        <f t="shared" si="133"/>
        <v>A</v>
      </c>
      <c r="B4265" s="63" t="s">
        <v>315</v>
      </c>
      <c r="C4265" s="63" t="s">
        <v>20</v>
      </c>
      <c r="D4265" s="64">
        <f t="shared" si="132"/>
        <v>948.08127999999999</v>
      </c>
      <c r="E4265" s="64"/>
      <c r="F4265" s="64">
        <v>0</v>
      </c>
      <c r="G4265" s="64">
        <v>948.08127999999999</v>
      </c>
    </row>
    <row r="4266" spans="1:7" s="60" customFormat="1" ht="16.5" hidden="1" customHeight="1" x14ac:dyDescent="0.25">
      <c r="A4266" s="49" t="str">
        <f t="shared" si="133"/>
        <v>A</v>
      </c>
      <c r="B4266" s="63" t="s">
        <v>315</v>
      </c>
      <c r="C4266" s="63" t="s">
        <v>32</v>
      </c>
      <c r="D4266" s="64">
        <f t="shared" si="132"/>
        <v>164.31399999999999</v>
      </c>
      <c r="E4266" s="64"/>
      <c r="F4266" s="64">
        <v>164.31399999999999</v>
      </c>
      <c r="G4266" s="64">
        <v>0</v>
      </c>
    </row>
    <row r="4267" spans="1:7" s="60" customFormat="1" ht="16.5" hidden="1" customHeight="1" x14ac:dyDescent="0.25">
      <c r="A4267" s="49" t="str">
        <f t="shared" si="133"/>
        <v>A</v>
      </c>
      <c r="B4267" s="63" t="s">
        <v>315</v>
      </c>
      <c r="C4267" s="63" t="s">
        <v>3</v>
      </c>
      <c r="D4267" s="64">
        <f t="shared" si="132"/>
        <v>0.51334999999999997</v>
      </c>
      <c r="E4267" s="64"/>
      <c r="F4267" s="64">
        <v>0</v>
      </c>
      <c r="G4267" s="64">
        <v>0.51334999999999997</v>
      </c>
    </row>
    <row r="4268" spans="1:7" s="60" customFormat="1" ht="16.5" hidden="1" customHeight="1" x14ac:dyDescent="0.25">
      <c r="A4268" s="49" t="str">
        <f t="shared" si="133"/>
        <v>A</v>
      </c>
      <c r="B4268" s="63" t="s">
        <v>315</v>
      </c>
      <c r="C4268" s="63" t="s">
        <v>34</v>
      </c>
      <c r="D4268" s="64">
        <f t="shared" si="132"/>
        <v>13.567209999999999</v>
      </c>
      <c r="E4268" s="64"/>
      <c r="F4268" s="64">
        <v>0</v>
      </c>
      <c r="G4268" s="64">
        <v>13.567209999999999</v>
      </c>
    </row>
    <row r="4269" spans="1:7" s="60" customFormat="1" ht="16.5" hidden="1" customHeight="1" x14ac:dyDescent="0.25">
      <c r="A4269" s="49" t="str">
        <f t="shared" si="133"/>
        <v>A</v>
      </c>
      <c r="B4269" s="61" t="s">
        <v>315</v>
      </c>
      <c r="C4269" s="61" t="s">
        <v>35</v>
      </c>
      <c r="D4269" s="62">
        <f t="shared" si="132"/>
        <v>816.57197999999994</v>
      </c>
      <c r="E4269" s="62"/>
      <c r="F4269" s="62">
        <v>0</v>
      </c>
      <c r="G4269" s="62">
        <v>816.57197999999994</v>
      </c>
    </row>
    <row r="4270" spans="1:7" s="60" customFormat="1" ht="26.25" hidden="1" thickBot="1" x14ac:dyDescent="0.3">
      <c r="A4270" s="49" t="str">
        <f t="shared" si="133"/>
        <v>A</v>
      </c>
      <c r="B4270" s="57" t="s">
        <v>1996</v>
      </c>
      <c r="C4270" s="58" t="s">
        <v>1917</v>
      </c>
      <c r="D4270" s="59">
        <f t="shared" si="132"/>
        <v>13630.17822</v>
      </c>
      <c r="E4270" s="59"/>
      <c r="F4270" s="59">
        <v>668.75427999999999</v>
      </c>
      <c r="G4270" s="59">
        <v>12961.423940000001</v>
      </c>
    </row>
    <row r="4271" spans="1:7" s="60" customFormat="1" ht="16.5" hidden="1" customHeight="1" thickTop="1" x14ac:dyDescent="0.25">
      <c r="A4271" s="49" t="str">
        <f t="shared" si="133"/>
        <v>A</v>
      </c>
      <c r="B4271" s="61" t="s">
        <v>315</v>
      </c>
      <c r="C4271" s="61" t="s">
        <v>18</v>
      </c>
      <c r="D4271" s="62">
        <f t="shared" si="132"/>
        <v>13033.05464</v>
      </c>
      <c r="E4271" s="62"/>
      <c r="F4271" s="62">
        <v>546.60471999999993</v>
      </c>
      <c r="G4271" s="62">
        <v>12486.449920000001</v>
      </c>
    </row>
    <row r="4272" spans="1:7" s="60" customFormat="1" ht="16.5" hidden="1" customHeight="1" x14ac:dyDescent="0.25">
      <c r="A4272" s="49" t="str">
        <f t="shared" si="133"/>
        <v>A</v>
      </c>
      <c r="B4272" s="63" t="s">
        <v>315</v>
      </c>
      <c r="C4272" s="63" t="s">
        <v>19</v>
      </c>
      <c r="D4272" s="64">
        <f t="shared" si="132"/>
        <v>8086.8319700000011</v>
      </c>
      <c r="E4272" s="64"/>
      <c r="F4272" s="64">
        <v>0</v>
      </c>
      <c r="G4272" s="64">
        <v>8086.8319700000011</v>
      </c>
    </row>
    <row r="4273" spans="1:7" s="60" customFormat="1" ht="16.5" hidden="1" customHeight="1" x14ac:dyDescent="0.25">
      <c r="A4273" s="49" t="str">
        <f t="shared" si="133"/>
        <v>A</v>
      </c>
      <c r="B4273" s="63" t="s">
        <v>315</v>
      </c>
      <c r="C4273" s="63" t="s">
        <v>20</v>
      </c>
      <c r="D4273" s="64">
        <f t="shared" si="132"/>
        <v>3366.5612900000001</v>
      </c>
      <c r="E4273" s="64"/>
      <c r="F4273" s="64">
        <v>0</v>
      </c>
      <c r="G4273" s="64">
        <v>3366.5612900000001</v>
      </c>
    </row>
    <row r="4274" spans="1:7" s="60" customFormat="1" ht="16.5" hidden="1" customHeight="1" x14ac:dyDescent="0.25">
      <c r="A4274" s="49" t="str">
        <f t="shared" si="133"/>
        <v>A</v>
      </c>
      <c r="B4274" s="63" t="s">
        <v>315</v>
      </c>
      <c r="C4274" s="63" t="s">
        <v>32</v>
      </c>
      <c r="D4274" s="64">
        <f t="shared" si="132"/>
        <v>546.60471999999993</v>
      </c>
      <c r="E4274" s="64"/>
      <c r="F4274" s="64">
        <v>546.60471999999993</v>
      </c>
      <c r="G4274" s="64">
        <v>0</v>
      </c>
    </row>
    <row r="4275" spans="1:7" s="60" customFormat="1" ht="16.5" hidden="1" customHeight="1" x14ac:dyDescent="0.25">
      <c r="A4275" s="49" t="str">
        <f t="shared" si="133"/>
        <v>A</v>
      </c>
      <c r="B4275" s="63" t="s">
        <v>315</v>
      </c>
      <c r="C4275" s="63" t="s">
        <v>3</v>
      </c>
      <c r="D4275" s="64">
        <f t="shared" si="132"/>
        <v>42.527369999999998</v>
      </c>
      <c r="E4275" s="64"/>
      <c r="F4275" s="64">
        <v>0</v>
      </c>
      <c r="G4275" s="64">
        <v>42.527369999999998</v>
      </c>
    </row>
    <row r="4276" spans="1:7" s="60" customFormat="1" ht="16.5" hidden="1" customHeight="1" x14ac:dyDescent="0.25">
      <c r="A4276" s="49" t="str">
        <f t="shared" si="133"/>
        <v>A</v>
      </c>
      <c r="B4276" s="63" t="s">
        <v>315</v>
      </c>
      <c r="C4276" s="63" t="s">
        <v>33</v>
      </c>
      <c r="D4276" s="64">
        <f t="shared" si="132"/>
        <v>23.217010000000002</v>
      </c>
      <c r="E4276" s="64"/>
      <c r="F4276" s="64">
        <v>0</v>
      </c>
      <c r="G4276" s="64">
        <v>23.217010000000002</v>
      </c>
    </row>
    <row r="4277" spans="1:7" s="60" customFormat="1" ht="16.5" hidden="1" customHeight="1" x14ac:dyDescent="0.25">
      <c r="A4277" s="49" t="str">
        <f t="shared" si="133"/>
        <v>A</v>
      </c>
      <c r="B4277" s="63" t="s">
        <v>315</v>
      </c>
      <c r="C4277" s="63" t="s">
        <v>34</v>
      </c>
      <c r="D4277" s="64">
        <f t="shared" si="132"/>
        <v>967.31227999999999</v>
      </c>
      <c r="E4277" s="64"/>
      <c r="F4277" s="64">
        <v>0</v>
      </c>
      <c r="G4277" s="64">
        <v>967.31227999999999</v>
      </c>
    </row>
    <row r="4278" spans="1:7" s="60" customFormat="1" ht="16.5" hidden="1" customHeight="1" x14ac:dyDescent="0.25">
      <c r="A4278" s="49" t="str">
        <f t="shared" si="133"/>
        <v>A</v>
      </c>
      <c r="B4278" s="61" t="s">
        <v>315</v>
      </c>
      <c r="C4278" s="61" t="s">
        <v>35</v>
      </c>
      <c r="D4278" s="62">
        <f t="shared" si="132"/>
        <v>597.12357999999995</v>
      </c>
      <c r="E4278" s="62"/>
      <c r="F4278" s="62">
        <v>122.14955999999999</v>
      </c>
      <c r="G4278" s="62">
        <v>474.97401999999994</v>
      </c>
    </row>
    <row r="4279" spans="1:7" ht="15.75" thickBot="1" x14ac:dyDescent="0.3">
      <c r="A4279" s="49" t="str">
        <f t="shared" si="133"/>
        <v>A</v>
      </c>
      <c r="B4279" s="50" t="s">
        <v>1997</v>
      </c>
      <c r="C4279" s="51" t="s">
        <v>1998</v>
      </c>
      <c r="D4279" s="52">
        <f t="shared" si="132"/>
        <v>47069.52175</v>
      </c>
      <c r="E4279" s="52"/>
      <c r="F4279" s="52">
        <v>45532.993179999998</v>
      </c>
      <c r="G4279" s="52">
        <v>1536.5285699999999</v>
      </c>
    </row>
    <row r="4280" spans="1:7" ht="16.5" customHeight="1" thickTop="1" x14ac:dyDescent="0.25">
      <c r="A4280" s="49" t="str">
        <f t="shared" si="133"/>
        <v>A</v>
      </c>
      <c r="B4280" s="53" t="s">
        <v>315</v>
      </c>
      <c r="C4280" s="53" t="s">
        <v>18</v>
      </c>
      <c r="D4280" s="54">
        <f t="shared" si="132"/>
        <v>46120.567159999991</v>
      </c>
      <c r="E4280" s="54"/>
      <c r="F4280" s="54">
        <v>44641.378159999993</v>
      </c>
      <c r="G4280" s="54">
        <v>1479.1890000000001</v>
      </c>
    </row>
    <row r="4281" spans="1:7" ht="16.5" customHeight="1" x14ac:dyDescent="0.25">
      <c r="A4281" s="49" t="str">
        <f t="shared" si="133"/>
        <v>A</v>
      </c>
      <c r="B4281" s="55" t="s">
        <v>315</v>
      </c>
      <c r="C4281" s="55" t="s">
        <v>19</v>
      </c>
      <c r="D4281" s="56">
        <f t="shared" si="132"/>
        <v>4381.6595499999994</v>
      </c>
      <c r="E4281" s="56"/>
      <c r="F4281" s="56">
        <v>3960.0998999999997</v>
      </c>
      <c r="G4281" s="56">
        <v>421.55964999999998</v>
      </c>
    </row>
    <row r="4282" spans="1:7" ht="16.5" customHeight="1" x14ac:dyDescent="0.25">
      <c r="A4282" s="49" t="str">
        <f t="shared" si="133"/>
        <v>A</v>
      </c>
      <c r="B4282" s="55" t="s">
        <v>315</v>
      </c>
      <c r="C4282" s="55" t="s">
        <v>20</v>
      </c>
      <c r="D4282" s="56">
        <f t="shared" si="132"/>
        <v>2984.06666</v>
      </c>
      <c r="E4282" s="56"/>
      <c r="F4282" s="56">
        <v>2451.0441900000001</v>
      </c>
      <c r="G4282" s="56">
        <v>533.02247</v>
      </c>
    </row>
    <row r="4283" spans="1:7" ht="16.5" customHeight="1" x14ac:dyDescent="0.25">
      <c r="A4283" s="49" t="str">
        <f t="shared" si="133"/>
        <v>A</v>
      </c>
      <c r="B4283" s="55" t="s">
        <v>315</v>
      </c>
      <c r="C4283" s="55" t="s">
        <v>32</v>
      </c>
      <c r="D4283" s="56">
        <f t="shared" si="132"/>
        <v>13858.38644</v>
      </c>
      <c r="E4283" s="56"/>
      <c r="F4283" s="56">
        <v>13858.38644</v>
      </c>
      <c r="G4283" s="56">
        <v>0</v>
      </c>
    </row>
    <row r="4284" spans="1:7" ht="16.5" customHeight="1" x14ac:dyDescent="0.25">
      <c r="A4284" s="49" t="str">
        <f t="shared" si="133"/>
        <v>A</v>
      </c>
      <c r="B4284" s="55" t="s">
        <v>315</v>
      </c>
      <c r="C4284" s="55" t="s">
        <v>3</v>
      </c>
      <c r="D4284" s="56">
        <f t="shared" si="132"/>
        <v>19632.201469999996</v>
      </c>
      <c r="E4284" s="56"/>
      <c r="F4284" s="56">
        <v>19631.961649999997</v>
      </c>
      <c r="G4284" s="56">
        <v>0.23982000000000001</v>
      </c>
    </row>
    <row r="4285" spans="1:7" ht="16.5" customHeight="1" x14ac:dyDescent="0.25">
      <c r="A4285" s="49" t="str">
        <f t="shared" si="133"/>
        <v>A</v>
      </c>
      <c r="B4285" s="55" t="s">
        <v>315</v>
      </c>
      <c r="C4285" s="55" t="s">
        <v>33</v>
      </c>
      <c r="D4285" s="56">
        <f t="shared" si="132"/>
        <v>21.676659999999998</v>
      </c>
      <c r="E4285" s="56"/>
      <c r="F4285" s="56">
        <v>20.926659999999998</v>
      </c>
      <c r="G4285" s="56">
        <v>0.75</v>
      </c>
    </row>
    <row r="4286" spans="1:7" ht="16.5" customHeight="1" x14ac:dyDescent="0.25">
      <c r="A4286" s="49" t="str">
        <f t="shared" si="133"/>
        <v>A</v>
      </c>
      <c r="B4286" s="55" t="s">
        <v>315</v>
      </c>
      <c r="C4286" s="55" t="s">
        <v>34</v>
      </c>
      <c r="D4286" s="56">
        <f t="shared" si="132"/>
        <v>5242.5763800000004</v>
      </c>
      <c r="E4286" s="56"/>
      <c r="F4286" s="56">
        <v>4718.9593199999999</v>
      </c>
      <c r="G4286" s="56">
        <v>523.61706000000004</v>
      </c>
    </row>
    <row r="4287" spans="1:7" ht="16.5" customHeight="1" x14ac:dyDescent="0.25">
      <c r="A4287" s="49" t="str">
        <f t="shared" si="133"/>
        <v>A</v>
      </c>
      <c r="B4287" s="53" t="s">
        <v>315</v>
      </c>
      <c r="C4287" s="53" t="s">
        <v>35</v>
      </c>
      <c r="D4287" s="54">
        <f t="shared" si="132"/>
        <v>948.95458999999994</v>
      </c>
      <c r="E4287" s="54"/>
      <c r="F4287" s="54">
        <v>891.61501999999996</v>
      </c>
      <c r="G4287" s="54">
        <v>57.339570000000002</v>
      </c>
    </row>
    <row r="4288" spans="1:7" ht="26.25" thickBot="1" x14ac:dyDescent="0.3">
      <c r="A4288" s="49" t="str">
        <f t="shared" si="133"/>
        <v>A</v>
      </c>
      <c r="B4288" s="50" t="s">
        <v>1999</v>
      </c>
      <c r="C4288" s="51" t="s">
        <v>2000</v>
      </c>
      <c r="D4288" s="52">
        <f t="shared" si="132"/>
        <v>23382.069299999999</v>
      </c>
      <c r="E4288" s="52"/>
      <c r="F4288" s="52">
        <v>23382.0193</v>
      </c>
      <c r="G4288" s="52">
        <v>0.05</v>
      </c>
    </row>
    <row r="4289" spans="1:7" ht="16.5" customHeight="1" thickTop="1" x14ac:dyDescent="0.25">
      <c r="A4289" s="49" t="str">
        <f t="shared" si="133"/>
        <v>A</v>
      </c>
      <c r="B4289" s="53" t="s">
        <v>315</v>
      </c>
      <c r="C4289" s="53" t="s">
        <v>18</v>
      </c>
      <c r="D4289" s="54">
        <f t="shared" si="132"/>
        <v>22613.693720000003</v>
      </c>
      <c r="E4289" s="54"/>
      <c r="F4289" s="54">
        <v>22613.643720000004</v>
      </c>
      <c r="G4289" s="54">
        <v>0.05</v>
      </c>
    </row>
    <row r="4290" spans="1:7" ht="16.5" customHeight="1" x14ac:dyDescent="0.25">
      <c r="A4290" s="49" t="str">
        <f t="shared" si="133"/>
        <v>A</v>
      </c>
      <c r="B4290" s="55" t="s">
        <v>315</v>
      </c>
      <c r="C4290" s="55" t="s">
        <v>19</v>
      </c>
      <c r="D4290" s="56">
        <f t="shared" si="132"/>
        <v>491.05635999999998</v>
      </c>
      <c r="E4290" s="56"/>
      <c r="F4290" s="56">
        <v>491.05635999999998</v>
      </c>
      <c r="G4290" s="56">
        <v>0</v>
      </c>
    </row>
    <row r="4291" spans="1:7" ht="16.5" customHeight="1" x14ac:dyDescent="0.25">
      <c r="A4291" s="49" t="str">
        <f t="shared" si="133"/>
        <v>A</v>
      </c>
      <c r="B4291" s="55" t="s">
        <v>315</v>
      </c>
      <c r="C4291" s="55" t="s">
        <v>20</v>
      </c>
      <c r="D4291" s="56">
        <f t="shared" ref="D4291:D4354" si="134">-E4291+F4291+G4291</f>
        <v>989.82677000000001</v>
      </c>
      <c r="E4291" s="56"/>
      <c r="F4291" s="56">
        <v>989.77677000000006</v>
      </c>
      <c r="G4291" s="56">
        <v>0.05</v>
      </c>
    </row>
    <row r="4292" spans="1:7" ht="16.5" customHeight="1" x14ac:dyDescent="0.25">
      <c r="A4292" s="49" t="str">
        <f t="shared" ref="A4292:A4355" si="135">IF(OR(D4292&lt;&gt;0,),"A","B")</f>
        <v>A</v>
      </c>
      <c r="B4292" s="55" t="s">
        <v>315</v>
      </c>
      <c r="C4292" s="55" t="s">
        <v>3</v>
      </c>
      <c r="D4292" s="56">
        <f t="shared" si="134"/>
        <v>16517.054050000002</v>
      </c>
      <c r="E4292" s="56"/>
      <c r="F4292" s="56">
        <v>16517.054050000002</v>
      </c>
      <c r="G4292" s="56">
        <v>0</v>
      </c>
    </row>
    <row r="4293" spans="1:7" ht="16.5" customHeight="1" x14ac:dyDescent="0.25">
      <c r="A4293" s="49" t="str">
        <f t="shared" si="135"/>
        <v>A</v>
      </c>
      <c r="B4293" s="55" t="s">
        <v>315</v>
      </c>
      <c r="C4293" s="55" t="s">
        <v>33</v>
      </c>
      <c r="D4293" s="56">
        <f t="shared" si="134"/>
        <v>15.14714</v>
      </c>
      <c r="E4293" s="56"/>
      <c r="F4293" s="56">
        <v>15.14714</v>
      </c>
      <c r="G4293" s="56">
        <v>0</v>
      </c>
    </row>
    <row r="4294" spans="1:7" ht="16.5" customHeight="1" x14ac:dyDescent="0.25">
      <c r="A4294" s="49" t="str">
        <f t="shared" si="135"/>
        <v>A</v>
      </c>
      <c r="B4294" s="55" t="s">
        <v>315</v>
      </c>
      <c r="C4294" s="55" t="s">
        <v>34</v>
      </c>
      <c r="D4294" s="56">
        <f t="shared" si="134"/>
        <v>4600.6094000000003</v>
      </c>
      <c r="E4294" s="56"/>
      <c r="F4294" s="56">
        <v>4600.6094000000003</v>
      </c>
      <c r="G4294" s="56">
        <v>0</v>
      </c>
    </row>
    <row r="4295" spans="1:7" ht="16.5" customHeight="1" x14ac:dyDescent="0.25">
      <c r="A4295" s="49" t="str">
        <f t="shared" si="135"/>
        <v>A</v>
      </c>
      <c r="B4295" s="53" t="s">
        <v>315</v>
      </c>
      <c r="C4295" s="53" t="s">
        <v>35</v>
      </c>
      <c r="D4295" s="54">
        <f t="shared" si="134"/>
        <v>768.37558000000001</v>
      </c>
      <c r="E4295" s="54"/>
      <c r="F4295" s="54">
        <v>768.37558000000001</v>
      </c>
      <c r="G4295" s="54">
        <v>0</v>
      </c>
    </row>
    <row r="4296" spans="1:7" s="60" customFormat="1" ht="26.25" hidden="1" thickBot="1" x14ac:dyDescent="0.3">
      <c r="A4296" s="49" t="str">
        <f t="shared" si="135"/>
        <v>A</v>
      </c>
      <c r="B4296" s="57" t="s">
        <v>2001</v>
      </c>
      <c r="C4296" s="58" t="s">
        <v>2002</v>
      </c>
      <c r="D4296" s="59">
        <f t="shared" si="134"/>
        <v>741.80784999999992</v>
      </c>
      <c r="E4296" s="59"/>
      <c r="F4296" s="59">
        <v>741.75784999999996</v>
      </c>
      <c r="G4296" s="59">
        <v>0.05</v>
      </c>
    </row>
    <row r="4297" spans="1:7" s="60" customFormat="1" ht="16.5" hidden="1" customHeight="1" thickTop="1" x14ac:dyDescent="0.25">
      <c r="A4297" s="49" t="str">
        <f t="shared" si="135"/>
        <v>A</v>
      </c>
      <c r="B4297" s="61" t="s">
        <v>315</v>
      </c>
      <c r="C4297" s="61" t="s">
        <v>18</v>
      </c>
      <c r="D4297" s="62">
        <f t="shared" si="134"/>
        <v>736.49284999999998</v>
      </c>
      <c r="E4297" s="62"/>
      <c r="F4297" s="62">
        <v>736.44285000000002</v>
      </c>
      <c r="G4297" s="62">
        <v>0.05</v>
      </c>
    </row>
    <row r="4298" spans="1:7" s="60" customFormat="1" ht="16.5" hidden="1" customHeight="1" x14ac:dyDescent="0.25">
      <c r="A4298" s="49" t="str">
        <f t="shared" si="135"/>
        <v>A</v>
      </c>
      <c r="B4298" s="63" t="s">
        <v>315</v>
      </c>
      <c r="C4298" s="63" t="s">
        <v>19</v>
      </c>
      <c r="D4298" s="64">
        <f t="shared" si="134"/>
        <v>491.05635999999998</v>
      </c>
      <c r="E4298" s="64"/>
      <c r="F4298" s="64">
        <v>491.05635999999998</v>
      </c>
      <c r="G4298" s="64">
        <v>0</v>
      </c>
    </row>
    <row r="4299" spans="1:7" s="60" customFormat="1" ht="16.5" hidden="1" customHeight="1" x14ac:dyDescent="0.25">
      <c r="A4299" s="49" t="str">
        <f t="shared" si="135"/>
        <v>A</v>
      </c>
      <c r="B4299" s="63" t="s">
        <v>315</v>
      </c>
      <c r="C4299" s="63" t="s">
        <v>20</v>
      </c>
      <c r="D4299" s="64">
        <f t="shared" si="134"/>
        <v>229.70174</v>
      </c>
      <c r="E4299" s="64"/>
      <c r="F4299" s="64">
        <v>229.65173999999999</v>
      </c>
      <c r="G4299" s="64">
        <v>0.05</v>
      </c>
    </row>
    <row r="4300" spans="1:7" s="60" customFormat="1" ht="16.5" hidden="1" customHeight="1" x14ac:dyDescent="0.25">
      <c r="A4300" s="49" t="str">
        <f t="shared" si="135"/>
        <v>A</v>
      </c>
      <c r="B4300" s="63" t="s">
        <v>315</v>
      </c>
      <c r="C4300" s="63" t="s">
        <v>33</v>
      </c>
      <c r="D4300" s="64">
        <f t="shared" si="134"/>
        <v>14.192590000000001</v>
      </c>
      <c r="E4300" s="64"/>
      <c r="F4300" s="64">
        <v>14.192590000000001</v>
      </c>
      <c r="G4300" s="64">
        <v>0</v>
      </c>
    </row>
    <row r="4301" spans="1:7" s="60" customFormat="1" ht="16.5" hidden="1" customHeight="1" x14ac:dyDescent="0.25">
      <c r="A4301" s="49" t="str">
        <f t="shared" si="135"/>
        <v>A</v>
      </c>
      <c r="B4301" s="63" t="s">
        <v>315</v>
      </c>
      <c r="C4301" s="63" t="s">
        <v>34</v>
      </c>
      <c r="D4301" s="64">
        <f t="shared" si="134"/>
        <v>1.5421599999999998</v>
      </c>
      <c r="E4301" s="64"/>
      <c r="F4301" s="64">
        <v>1.5421599999999998</v>
      </c>
      <c r="G4301" s="64">
        <v>0</v>
      </c>
    </row>
    <row r="4302" spans="1:7" s="60" customFormat="1" ht="16.5" hidden="1" customHeight="1" x14ac:dyDescent="0.25">
      <c r="A4302" s="49" t="str">
        <f t="shared" si="135"/>
        <v>A</v>
      </c>
      <c r="B4302" s="61" t="s">
        <v>315</v>
      </c>
      <c r="C4302" s="61" t="s">
        <v>35</v>
      </c>
      <c r="D4302" s="62">
        <f t="shared" si="134"/>
        <v>5.3150000000000004</v>
      </c>
      <c r="E4302" s="62"/>
      <c r="F4302" s="62">
        <v>5.3150000000000004</v>
      </c>
      <c r="G4302" s="62">
        <v>0</v>
      </c>
    </row>
    <row r="4303" spans="1:7" s="60" customFormat="1" ht="26.25" hidden="1" thickBot="1" x14ac:dyDescent="0.3">
      <c r="A4303" s="49" t="str">
        <f t="shared" si="135"/>
        <v>A</v>
      </c>
      <c r="B4303" s="57" t="s">
        <v>2003</v>
      </c>
      <c r="C4303" s="58" t="s">
        <v>2004</v>
      </c>
      <c r="D4303" s="59">
        <f t="shared" si="134"/>
        <v>22559.564040000001</v>
      </c>
      <c r="E4303" s="59"/>
      <c r="F4303" s="59">
        <v>22559.564040000001</v>
      </c>
      <c r="G4303" s="59">
        <v>0</v>
      </c>
    </row>
    <row r="4304" spans="1:7" s="60" customFormat="1" ht="16.5" hidden="1" customHeight="1" thickTop="1" x14ac:dyDescent="0.25">
      <c r="A4304" s="49" t="str">
        <f t="shared" si="135"/>
        <v>A</v>
      </c>
      <c r="B4304" s="61" t="s">
        <v>315</v>
      </c>
      <c r="C4304" s="61" t="s">
        <v>18</v>
      </c>
      <c r="D4304" s="62">
        <f t="shared" si="134"/>
        <v>21796.503460000004</v>
      </c>
      <c r="E4304" s="62"/>
      <c r="F4304" s="62">
        <v>21796.503460000004</v>
      </c>
      <c r="G4304" s="62">
        <v>0</v>
      </c>
    </row>
    <row r="4305" spans="1:7" s="60" customFormat="1" ht="16.5" hidden="1" customHeight="1" x14ac:dyDescent="0.25">
      <c r="A4305" s="49" t="str">
        <f t="shared" si="135"/>
        <v>A</v>
      </c>
      <c r="B4305" s="63" t="s">
        <v>315</v>
      </c>
      <c r="C4305" s="63" t="s">
        <v>20</v>
      </c>
      <c r="D4305" s="64">
        <f t="shared" si="134"/>
        <v>760.12503000000004</v>
      </c>
      <c r="E4305" s="64"/>
      <c r="F4305" s="64">
        <v>760.12503000000004</v>
      </c>
      <c r="G4305" s="64">
        <v>0</v>
      </c>
    </row>
    <row r="4306" spans="1:7" s="60" customFormat="1" ht="16.5" hidden="1" customHeight="1" x14ac:dyDescent="0.25">
      <c r="A4306" s="49" t="str">
        <f t="shared" si="135"/>
        <v>A</v>
      </c>
      <c r="B4306" s="63" t="s">
        <v>315</v>
      </c>
      <c r="C4306" s="63" t="s">
        <v>3</v>
      </c>
      <c r="D4306" s="64">
        <f t="shared" si="134"/>
        <v>16436.356640000002</v>
      </c>
      <c r="E4306" s="64"/>
      <c r="F4306" s="64">
        <v>16436.356640000002</v>
      </c>
      <c r="G4306" s="64">
        <v>0</v>
      </c>
    </row>
    <row r="4307" spans="1:7" s="60" customFormat="1" ht="16.5" hidden="1" customHeight="1" x14ac:dyDescent="0.25">
      <c r="A4307" s="49" t="str">
        <f t="shared" si="135"/>
        <v>A</v>
      </c>
      <c r="B4307" s="63" t="s">
        <v>315</v>
      </c>
      <c r="C4307" s="63" t="s">
        <v>33</v>
      </c>
      <c r="D4307" s="64">
        <f t="shared" si="134"/>
        <v>0.95455000000000001</v>
      </c>
      <c r="E4307" s="64"/>
      <c r="F4307" s="64">
        <v>0.95455000000000001</v>
      </c>
      <c r="G4307" s="64">
        <v>0</v>
      </c>
    </row>
    <row r="4308" spans="1:7" s="60" customFormat="1" ht="16.5" hidden="1" customHeight="1" x14ac:dyDescent="0.25">
      <c r="A4308" s="49" t="str">
        <f t="shared" si="135"/>
        <v>A</v>
      </c>
      <c r="B4308" s="63" t="s">
        <v>315</v>
      </c>
      <c r="C4308" s="63" t="s">
        <v>34</v>
      </c>
      <c r="D4308" s="64">
        <f t="shared" si="134"/>
        <v>4599.0672400000003</v>
      </c>
      <c r="E4308" s="64"/>
      <c r="F4308" s="64">
        <v>4599.0672400000003</v>
      </c>
      <c r="G4308" s="64">
        <v>0</v>
      </c>
    </row>
    <row r="4309" spans="1:7" s="60" customFormat="1" ht="16.5" hidden="1" customHeight="1" x14ac:dyDescent="0.25">
      <c r="A4309" s="49" t="str">
        <f t="shared" si="135"/>
        <v>A</v>
      </c>
      <c r="B4309" s="61" t="s">
        <v>315</v>
      </c>
      <c r="C4309" s="61" t="s">
        <v>35</v>
      </c>
      <c r="D4309" s="62">
        <f t="shared" si="134"/>
        <v>763.06057999999996</v>
      </c>
      <c r="E4309" s="62"/>
      <c r="F4309" s="62">
        <v>763.06057999999996</v>
      </c>
      <c r="G4309" s="62">
        <v>0</v>
      </c>
    </row>
    <row r="4310" spans="1:7" s="60" customFormat="1" ht="26.25" hidden="1" thickBot="1" x14ac:dyDescent="0.3">
      <c r="A4310" s="49" t="str">
        <f t="shared" si="135"/>
        <v>A</v>
      </c>
      <c r="B4310" s="57" t="s">
        <v>2005</v>
      </c>
      <c r="C4310" s="58" t="s">
        <v>2006</v>
      </c>
      <c r="D4310" s="59">
        <f t="shared" si="134"/>
        <v>80.697410000000005</v>
      </c>
      <c r="E4310" s="59"/>
      <c r="F4310" s="59">
        <v>80.697410000000005</v>
      </c>
      <c r="G4310" s="59">
        <v>0</v>
      </c>
    </row>
    <row r="4311" spans="1:7" s="60" customFormat="1" ht="16.5" hidden="1" customHeight="1" thickTop="1" x14ac:dyDescent="0.25">
      <c r="A4311" s="49" t="str">
        <f t="shared" si="135"/>
        <v>A</v>
      </c>
      <c r="B4311" s="61" t="s">
        <v>315</v>
      </c>
      <c r="C4311" s="61" t="s">
        <v>18</v>
      </c>
      <c r="D4311" s="62">
        <f t="shared" si="134"/>
        <v>80.697410000000005</v>
      </c>
      <c r="E4311" s="62"/>
      <c r="F4311" s="62">
        <v>80.697410000000005</v>
      </c>
      <c r="G4311" s="62">
        <v>0</v>
      </c>
    </row>
    <row r="4312" spans="1:7" s="60" customFormat="1" ht="16.5" hidden="1" customHeight="1" x14ac:dyDescent="0.25">
      <c r="A4312" s="49" t="str">
        <f t="shared" si="135"/>
        <v>A</v>
      </c>
      <c r="B4312" s="63" t="s">
        <v>315</v>
      </c>
      <c r="C4312" s="63" t="s">
        <v>3</v>
      </c>
      <c r="D4312" s="64">
        <f t="shared" si="134"/>
        <v>80.697410000000005</v>
      </c>
      <c r="E4312" s="64"/>
      <c r="F4312" s="64">
        <v>80.697410000000005</v>
      </c>
      <c r="G4312" s="64">
        <v>0</v>
      </c>
    </row>
    <row r="4313" spans="1:7" ht="15.75" thickBot="1" x14ac:dyDescent="0.3">
      <c r="A4313" s="49" t="str">
        <f t="shared" si="135"/>
        <v>A</v>
      </c>
      <c r="B4313" s="50" t="s">
        <v>2007</v>
      </c>
      <c r="C4313" s="51" t="s">
        <v>2008</v>
      </c>
      <c r="D4313" s="52">
        <f t="shared" si="134"/>
        <v>5882.04738</v>
      </c>
      <c r="E4313" s="52"/>
      <c r="F4313" s="52">
        <v>4345.5688099999998</v>
      </c>
      <c r="G4313" s="52">
        <v>1536.4785699999998</v>
      </c>
    </row>
    <row r="4314" spans="1:7" ht="16.5" customHeight="1" thickTop="1" x14ac:dyDescent="0.25">
      <c r="A4314" s="49" t="str">
        <f t="shared" si="135"/>
        <v>A</v>
      </c>
      <c r="B4314" s="53" t="s">
        <v>315</v>
      </c>
      <c r="C4314" s="53" t="s">
        <v>18</v>
      </c>
      <c r="D4314" s="54">
        <f t="shared" si="134"/>
        <v>5714.2543699999997</v>
      </c>
      <c r="E4314" s="54"/>
      <c r="F4314" s="54">
        <v>4235.1153699999995</v>
      </c>
      <c r="G4314" s="54">
        <v>1479.1389999999999</v>
      </c>
    </row>
    <row r="4315" spans="1:7" ht="16.5" customHeight="1" x14ac:dyDescent="0.25">
      <c r="A4315" s="49" t="str">
        <f t="shared" si="135"/>
        <v>A</v>
      </c>
      <c r="B4315" s="55" t="s">
        <v>315</v>
      </c>
      <c r="C4315" s="55" t="s">
        <v>19</v>
      </c>
      <c r="D4315" s="56">
        <f t="shared" si="134"/>
        <v>3263.6477900000004</v>
      </c>
      <c r="E4315" s="56"/>
      <c r="F4315" s="56">
        <v>2842.0881400000003</v>
      </c>
      <c r="G4315" s="56">
        <v>421.55964999999998</v>
      </c>
    </row>
    <row r="4316" spans="1:7" ht="16.5" customHeight="1" x14ac:dyDescent="0.25">
      <c r="A4316" s="49" t="str">
        <f t="shared" si="135"/>
        <v>A</v>
      </c>
      <c r="B4316" s="55" t="s">
        <v>315</v>
      </c>
      <c r="C4316" s="55" t="s">
        <v>20</v>
      </c>
      <c r="D4316" s="56">
        <f t="shared" si="134"/>
        <v>1901.09833</v>
      </c>
      <c r="E4316" s="56"/>
      <c r="F4316" s="56">
        <v>1368.1258600000001</v>
      </c>
      <c r="G4316" s="56">
        <v>532.97246999999993</v>
      </c>
    </row>
    <row r="4317" spans="1:7" ht="16.5" customHeight="1" x14ac:dyDescent="0.25">
      <c r="A4317" s="49" t="str">
        <f t="shared" si="135"/>
        <v>A</v>
      </c>
      <c r="B4317" s="55" t="s">
        <v>315</v>
      </c>
      <c r="C4317" s="55" t="s">
        <v>3</v>
      </c>
      <c r="D4317" s="56">
        <f t="shared" si="134"/>
        <v>1.03406</v>
      </c>
      <c r="E4317" s="56"/>
      <c r="F4317" s="56">
        <v>0.79424000000000006</v>
      </c>
      <c r="G4317" s="56">
        <v>0.23982000000000001</v>
      </c>
    </row>
    <row r="4318" spans="1:7" ht="16.5" customHeight="1" x14ac:dyDescent="0.25">
      <c r="A4318" s="49" t="str">
        <f t="shared" si="135"/>
        <v>A</v>
      </c>
      <c r="B4318" s="55" t="s">
        <v>315</v>
      </c>
      <c r="C4318" s="55" t="s">
        <v>33</v>
      </c>
      <c r="D4318" s="56">
        <f t="shared" si="134"/>
        <v>4.2658800000000001</v>
      </c>
      <c r="E4318" s="56"/>
      <c r="F4318" s="56">
        <v>3.5158800000000001</v>
      </c>
      <c r="G4318" s="56">
        <v>0.75</v>
      </c>
    </row>
    <row r="4319" spans="1:7" ht="16.5" customHeight="1" x14ac:dyDescent="0.25">
      <c r="A4319" s="49" t="str">
        <f t="shared" si="135"/>
        <v>A</v>
      </c>
      <c r="B4319" s="55" t="s">
        <v>315</v>
      </c>
      <c r="C4319" s="55" t="s">
        <v>34</v>
      </c>
      <c r="D4319" s="56">
        <f t="shared" si="134"/>
        <v>544.20830999999998</v>
      </c>
      <c r="E4319" s="56"/>
      <c r="F4319" s="56">
        <v>20.591249999999999</v>
      </c>
      <c r="G4319" s="56">
        <v>523.61706000000004</v>
      </c>
    </row>
    <row r="4320" spans="1:7" ht="16.5" customHeight="1" x14ac:dyDescent="0.25">
      <c r="A4320" s="49" t="str">
        <f t="shared" si="135"/>
        <v>A</v>
      </c>
      <c r="B4320" s="53" t="s">
        <v>315</v>
      </c>
      <c r="C4320" s="53" t="s">
        <v>35</v>
      </c>
      <c r="D4320" s="54">
        <f t="shared" si="134"/>
        <v>167.79301000000001</v>
      </c>
      <c r="E4320" s="54"/>
      <c r="F4320" s="54">
        <v>110.45344</v>
      </c>
      <c r="G4320" s="54">
        <v>57.339570000000002</v>
      </c>
    </row>
    <row r="4321" spans="1:7" s="60" customFormat="1" ht="26.25" hidden="1" thickBot="1" x14ac:dyDescent="0.3">
      <c r="A4321" s="49" t="str">
        <f t="shared" si="135"/>
        <v>A</v>
      </c>
      <c r="B4321" s="57" t="s">
        <v>2009</v>
      </c>
      <c r="C4321" s="58" t="s">
        <v>2010</v>
      </c>
      <c r="D4321" s="59">
        <f t="shared" si="134"/>
        <v>1495.30179</v>
      </c>
      <c r="E4321" s="59"/>
      <c r="F4321" s="59">
        <v>1193.3899900000001</v>
      </c>
      <c r="G4321" s="59">
        <v>301.91179999999997</v>
      </c>
    </row>
    <row r="4322" spans="1:7" s="60" customFormat="1" ht="16.5" hidden="1" customHeight="1" thickTop="1" x14ac:dyDescent="0.25">
      <c r="A4322" s="49" t="str">
        <f t="shared" si="135"/>
        <v>A</v>
      </c>
      <c r="B4322" s="61" t="s">
        <v>315</v>
      </c>
      <c r="C4322" s="61" t="s">
        <v>18</v>
      </c>
      <c r="D4322" s="62">
        <f t="shared" si="134"/>
        <v>1478.7377900000001</v>
      </c>
      <c r="E4322" s="62"/>
      <c r="F4322" s="62">
        <v>1180.1259900000002</v>
      </c>
      <c r="G4322" s="62">
        <v>298.61180000000002</v>
      </c>
    </row>
    <row r="4323" spans="1:7" s="60" customFormat="1" ht="16.5" hidden="1" customHeight="1" x14ac:dyDescent="0.25">
      <c r="A4323" s="49" t="str">
        <f t="shared" si="135"/>
        <v>A</v>
      </c>
      <c r="B4323" s="63" t="s">
        <v>315</v>
      </c>
      <c r="C4323" s="63" t="s">
        <v>19</v>
      </c>
      <c r="D4323" s="64">
        <f t="shared" si="134"/>
        <v>891.58527000000004</v>
      </c>
      <c r="E4323" s="64"/>
      <c r="F4323" s="64">
        <v>891.58527000000004</v>
      </c>
      <c r="G4323" s="64">
        <v>0</v>
      </c>
    </row>
    <row r="4324" spans="1:7" s="60" customFormat="1" ht="16.5" hidden="1" customHeight="1" x14ac:dyDescent="0.25">
      <c r="A4324" s="49" t="str">
        <f t="shared" si="135"/>
        <v>A</v>
      </c>
      <c r="B4324" s="63" t="s">
        <v>315</v>
      </c>
      <c r="C4324" s="63" t="s">
        <v>20</v>
      </c>
      <c r="D4324" s="64">
        <f t="shared" si="134"/>
        <v>440.01071999999999</v>
      </c>
      <c r="E4324" s="64"/>
      <c r="F4324" s="64">
        <v>285.35473999999999</v>
      </c>
      <c r="G4324" s="64">
        <v>154.65598</v>
      </c>
    </row>
    <row r="4325" spans="1:7" s="60" customFormat="1" ht="16.5" hidden="1" customHeight="1" x14ac:dyDescent="0.25">
      <c r="A4325" s="49" t="str">
        <f t="shared" si="135"/>
        <v>A</v>
      </c>
      <c r="B4325" s="63" t="s">
        <v>315</v>
      </c>
      <c r="C4325" s="63" t="s">
        <v>3</v>
      </c>
      <c r="D4325" s="64">
        <f t="shared" si="134"/>
        <v>0.23982000000000001</v>
      </c>
      <c r="E4325" s="64"/>
      <c r="F4325" s="64">
        <v>0</v>
      </c>
      <c r="G4325" s="64">
        <v>0.23982000000000001</v>
      </c>
    </row>
    <row r="4326" spans="1:7" s="60" customFormat="1" ht="16.5" hidden="1" customHeight="1" x14ac:dyDescent="0.25">
      <c r="A4326" s="49" t="str">
        <f t="shared" si="135"/>
        <v>A</v>
      </c>
      <c r="B4326" s="63" t="s">
        <v>315</v>
      </c>
      <c r="C4326" s="63" t="s">
        <v>34</v>
      </c>
      <c r="D4326" s="64">
        <f t="shared" si="134"/>
        <v>146.90198000000001</v>
      </c>
      <c r="E4326" s="64"/>
      <c r="F4326" s="64">
        <v>3.1859799999999994</v>
      </c>
      <c r="G4326" s="64">
        <v>143.71600000000001</v>
      </c>
    </row>
    <row r="4327" spans="1:7" s="60" customFormat="1" ht="16.5" hidden="1" customHeight="1" x14ac:dyDescent="0.25">
      <c r="A4327" s="49" t="str">
        <f t="shared" si="135"/>
        <v>A</v>
      </c>
      <c r="B4327" s="61" t="s">
        <v>315</v>
      </c>
      <c r="C4327" s="61" t="s">
        <v>35</v>
      </c>
      <c r="D4327" s="62">
        <f t="shared" si="134"/>
        <v>16.564</v>
      </c>
      <c r="E4327" s="62"/>
      <c r="F4327" s="62">
        <v>13.263999999999999</v>
      </c>
      <c r="G4327" s="62">
        <v>3.3</v>
      </c>
    </row>
    <row r="4328" spans="1:7" s="60" customFormat="1" ht="26.25" hidden="1" thickBot="1" x14ac:dyDescent="0.3">
      <c r="A4328" s="49" t="str">
        <f t="shared" si="135"/>
        <v>A</v>
      </c>
      <c r="B4328" s="57" t="s">
        <v>2011</v>
      </c>
      <c r="C4328" s="58" t="s">
        <v>2010</v>
      </c>
      <c r="D4328" s="59">
        <f t="shared" si="134"/>
        <v>1209.20055</v>
      </c>
      <c r="E4328" s="59"/>
      <c r="F4328" s="59">
        <v>1193.3899900000001</v>
      </c>
      <c r="G4328" s="59">
        <v>15.810559999999999</v>
      </c>
    </row>
    <row r="4329" spans="1:7" s="60" customFormat="1" ht="16.5" hidden="1" customHeight="1" thickTop="1" x14ac:dyDescent="0.25">
      <c r="A4329" s="49" t="str">
        <f t="shared" si="135"/>
        <v>A</v>
      </c>
      <c r="B4329" s="61" t="s">
        <v>315</v>
      </c>
      <c r="C4329" s="61" t="s">
        <v>18</v>
      </c>
      <c r="D4329" s="62">
        <f t="shared" si="134"/>
        <v>1195.9365500000001</v>
      </c>
      <c r="E4329" s="62"/>
      <c r="F4329" s="62">
        <v>1180.1259900000002</v>
      </c>
      <c r="G4329" s="62">
        <v>15.810559999999999</v>
      </c>
    </row>
    <row r="4330" spans="1:7" s="60" customFormat="1" ht="16.5" hidden="1" customHeight="1" x14ac:dyDescent="0.25">
      <c r="A4330" s="49" t="str">
        <f t="shared" si="135"/>
        <v>A</v>
      </c>
      <c r="B4330" s="63" t="s">
        <v>315</v>
      </c>
      <c r="C4330" s="63" t="s">
        <v>19</v>
      </c>
      <c r="D4330" s="64">
        <f t="shared" si="134"/>
        <v>891.58527000000004</v>
      </c>
      <c r="E4330" s="64"/>
      <c r="F4330" s="64">
        <v>891.58527000000004</v>
      </c>
      <c r="G4330" s="64">
        <v>0</v>
      </c>
    </row>
    <row r="4331" spans="1:7" s="60" customFormat="1" ht="16.5" hidden="1" customHeight="1" x14ac:dyDescent="0.25">
      <c r="A4331" s="49" t="str">
        <f t="shared" si="135"/>
        <v>A</v>
      </c>
      <c r="B4331" s="63" t="s">
        <v>315</v>
      </c>
      <c r="C4331" s="63" t="s">
        <v>20</v>
      </c>
      <c r="D4331" s="64">
        <f t="shared" si="134"/>
        <v>300.92547999999999</v>
      </c>
      <c r="E4331" s="64"/>
      <c r="F4331" s="64">
        <v>285.35473999999999</v>
      </c>
      <c r="G4331" s="64">
        <v>15.570739999999999</v>
      </c>
    </row>
    <row r="4332" spans="1:7" s="60" customFormat="1" ht="16.5" hidden="1" customHeight="1" x14ac:dyDescent="0.25">
      <c r="A4332" s="49" t="str">
        <f t="shared" si="135"/>
        <v>A</v>
      </c>
      <c r="B4332" s="63" t="s">
        <v>315</v>
      </c>
      <c r="C4332" s="63" t="s">
        <v>3</v>
      </c>
      <c r="D4332" s="64">
        <f t="shared" si="134"/>
        <v>0.23982000000000001</v>
      </c>
      <c r="E4332" s="64"/>
      <c r="F4332" s="64">
        <v>0</v>
      </c>
      <c r="G4332" s="64">
        <v>0.23982000000000001</v>
      </c>
    </row>
    <row r="4333" spans="1:7" s="60" customFormat="1" ht="16.5" hidden="1" customHeight="1" x14ac:dyDescent="0.25">
      <c r="A4333" s="49" t="str">
        <f t="shared" si="135"/>
        <v>A</v>
      </c>
      <c r="B4333" s="63" t="s">
        <v>315</v>
      </c>
      <c r="C4333" s="63" t="s">
        <v>34</v>
      </c>
      <c r="D4333" s="64">
        <f t="shared" si="134"/>
        <v>3.1859799999999994</v>
      </c>
      <c r="E4333" s="64"/>
      <c r="F4333" s="64">
        <v>3.1859799999999994</v>
      </c>
      <c r="G4333" s="64">
        <v>0</v>
      </c>
    </row>
    <row r="4334" spans="1:7" s="60" customFormat="1" ht="16.5" hidden="1" customHeight="1" x14ac:dyDescent="0.25">
      <c r="A4334" s="49" t="str">
        <f t="shared" si="135"/>
        <v>A</v>
      </c>
      <c r="B4334" s="61" t="s">
        <v>315</v>
      </c>
      <c r="C4334" s="61" t="s">
        <v>35</v>
      </c>
      <c r="D4334" s="62">
        <f t="shared" si="134"/>
        <v>13.263999999999999</v>
      </c>
      <c r="E4334" s="62"/>
      <c r="F4334" s="62">
        <v>13.263999999999999</v>
      </c>
      <c r="G4334" s="62">
        <v>0</v>
      </c>
    </row>
    <row r="4335" spans="1:7" s="60" customFormat="1" ht="39" hidden="1" thickBot="1" x14ac:dyDescent="0.3">
      <c r="A4335" s="49" t="str">
        <f t="shared" si="135"/>
        <v>A</v>
      </c>
      <c r="B4335" s="57" t="s">
        <v>2012</v>
      </c>
      <c r="C4335" s="58" t="s">
        <v>2013</v>
      </c>
      <c r="D4335" s="59">
        <f t="shared" si="134"/>
        <v>286.10124000000002</v>
      </c>
      <c r="E4335" s="59"/>
      <c r="F4335" s="59">
        <v>0</v>
      </c>
      <c r="G4335" s="59">
        <v>286.10124000000002</v>
      </c>
    </row>
    <row r="4336" spans="1:7" s="60" customFormat="1" ht="16.5" hidden="1" customHeight="1" thickTop="1" x14ac:dyDescent="0.25">
      <c r="A4336" s="49" t="str">
        <f t="shared" si="135"/>
        <v>A</v>
      </c>
      <c r="B4336" s="61" t="s">
        <v>315</v>
      </c>
      <c r="C4336" s="61" t="s">
        <v>18</v>
      </c>
      <c r="D4336" s="62">
        <f t="shared" si="134"/>
        <v>282.80124000000001</v>
      </c>
      <c r="E4336" s="62"/>
      <c r="F4336" s="62">
        <v>0</v>
      </c>
      <c r="G4336" s="62">
        <v>282.80124000000001</v>
      </c>
    </row>
    <row r="4337" spans="1:7" s="60" customFormat="1" ht="16.5" hidden="1" customHeight="1" x14ac:dyDescent="0.25">
      <c r="A4337" s="49" t="str">
        <f t="shared" si="135"/>
        <v>A</v>
      </c>
      <c r="B4337" s="63" t="s">
        <v>315</v>
      </c>
      <c r="C4337" s="63" t="s">
        <v>20</v>
      </c>
      <c r="D4337" s="64">
        <f t="shared" si="134"/>
        <v>139.08524</v>
      </c>
      <c r="E4337" s="64"/>
      <c r="F4337" s="64">
        <v>0</v>
      </c>
      <c r="G4337" s="64">
        <v>139.08524</v>
      </c>
    </row>
    <row r="4338" spans="1:7" s="60" customFormat="1" ht="16.5" hidden="1" customHeight="1" x14ac:dyDescent="0.25">
      <c r="A4338" s="49" t="str">
        <f t="shared" si="135"/>
        <v>A</v>
      </c>
      <c r="B4338" s="63" t="s">
        <v>315</v>
      </c>
      <c r="C4338" s="63" t="s">
        <v>34</v>
      </c>
      <c r="D4338" s="64">
        <f t="shared" si="134"/>
        <v>143.71600000000001</v>
      </c>
      <c r="E4338" s="64"/>
      <c r="F4338" s="64">
        <v>0</v>
      </c>
      <c r="G4338" s="64">
        <v>143.71600000000001</v>
      </c>
    </row>
    <row r="4339" spans="1:7" s="60" customFormat="1" ht="16.5" hidden="1" customHeight="1" x14ac:dyDescent="0.25">
      <c r="A4339" s="49" t="str">
        <f t="shared" si="135"/>
        <v>A</v>
      </c>
      <c r="B4339" s="61" t="s">
        <v>315</v>
      </c>
      <c r="C4339" s="61" t="s">
        <v>35</v>
      </c>
      <c r="D4339" s="62">
        <f t="shared" si="134"/>
        <v>3.3</v>
      </c>
      <c r="E4339" s="62"/>
      <c r="F4339" s="62">
        <v>0</v>
      </c>
      <c r="G4339" s="62">
        <v>3.3</v>
      </c>
    </row>
    <row r="4340" spans="1:7" s="60" customFormat="1" ht="26.25" hidden="1" thickBot="1" x14ac:dyDescent="0.3">
      <c r="A4340" s="49" t="str">
        <f t="shared" si="135"/>
        <v>A</v>
      </c>
      <c r="B4340" s="57" t="s">
        <v>2014</v>
      </c>
      <c r="C4340" s="58" t="s">
        <v>2015</v>
      </c>
      <c r="D4340" s="59">
        <f t="shared" si="134"/>
        <v>1644.4386499999998</v>
      </c>
      <c r="E4340" s="59"/>
      <c r="F4340" s="59">
        <v>1418.6312599999999</v>
      </c>
      <c r="G4340" s="59">
        <v>225.80739000000003</v>
      </c>
    </row>
    <row r="4341" spans="1:7" s="60" customFormat="1" ht="16.5" hidden="1" customHeight="1" thickTop="1" x14ac:dyDescent="0.25">
      <c r="A4341" s="49" t="str">
        <f t="shared" si="135"/>
        <v>A</v>
      </c>
      <c r="B4341" s="61" t="s">
        <v>315</v>
      </c>
      <c r="C4341" s="61" t="s">
        <v>18</v>
      </c>
      <c r="D4341" s="62">
        <f t="shared" si="134"/>
        <v>1590.0620799999999</v>
      </c>
      <c r="E4341" s="62"/>
      <c r="F4341" s="62">
        <v>1366.9596899999999</v>
      </c>
      <c r="G4341" s="62">
        <v>223.10239000000001</v>
      </c>
    </row>
    <row r="4342" spans="1:7" s="60" customFormat="1" ht="16.5" hidden="1" customHeight="1" x14ac:dyDescent="0.25">
      <c r="A4342" s="49" t="str">
        <f t="shared" si="135"/>
        <v>A</v>
      </c>
      <c r="B4342" s="63" t="s">
        <v>315</v>
      </c>
      <c r="C4342" s="63" t="s">
        <v>19</v>
      </c>
      <c r="D4342" s="64">
        <f t="shared" si="134"/>
        <v>865.53925000000004</v>
      </c>
      <c r="E4342" s="64"/>
      <c r="F4342" s="64">
        <v>865.53925000000004</v>
      </c>
      <c r="G4342" s="64">
        <v>0</v>
      </c>
    </row>
    <row r="4343" spans="1:7" s="60" customFormat="1" ht="16.5" hidden="1" customHeight="1" x14ac:dyDescent="0.25">
      <c r="A4343" s="49" t="str">
        <f t="shared" si="135"/>
        <v>A</v>
      </c>
      <c r="B4343" s="63" t="s">
        <v>315</v>
      </c>
      <c r="C4343" s="63" t="s">
        <v>20</v>
      </c>
      <c r="D4343" s="64">
        <f t="shared" si="134"/>
        <v>602.09636</v>
      </c>
      <c r="E4343" s="64"/>
      <c r="F4343" s="64">
        <v>496.09496999999999</v>
      </c>
      <c r="G4343" s="64">
        <v>106.00139</v>
      </c>
    </row>
    <row r="4344" spans="1:7" s="60" customFormat="1" ht="16.5" hidden="1" customHeight="1" x14ac:dyDescent="0.25">
      <c r="A4344" s="49" t="str">
        <f t="shared" si="135"/>
        <v>A</v>
      </c>
      <c r="B4344" s="63" t="s">
        <v>315</v>
      </c>
      <c r="C4344" s="63" t="s">
        <v>33</v>
      </c>
      <c r="D4344" s="64">
        <f t="shared" si="134"/>
        <v>3.5158800000000001</v>
      </c>
      <c r="E4344" s="64"/>
      <c r="F4344" s="64">
        <v>3.5158800000000001</v>
      </c>
      <c r="G4344" s="64">
        <v>0</v>
      </c>
    </row>
    <row r="4345" spans="1:7" s="60" customFormat="1" ht="16.5" hidden="1" customHeight="1" x14ac:dyDescent="0.25">
      <c r="A4345" s="49" t="str">
        <f t="shared" si="135"/>
        <v>A</v>
      </c>
      <c r="B4345" s="63" t="s">
        <v>315</v>
      </c>
      <c r="C4345" s="63" t="s">
        <v>34</v>
      </c>
      <c r="D4345" s="64">
        <f t="shared" si="134"/>
        <v>118.91059</v>
      </c>
      <c r="E4345" s="64"/>
      <c r="F4345" s="64">
        <v>1.8095900000000003</v>
      </c>
      <c r="G4345" s="64">
        <v>117.101</v>
      </c>
    </row>
    <row r="4346" spans="1:7" s="60" customFormat="1" ht="16.5" hidden="1" customHeight="1" x14ac:dyDescent="0.25">
      <c r="A4346" s="49" t="str">
        <f t="shared" si="135"/>
        <v>A</v>
      </c>
      <c r="B4346" s="61" t="s">
        <v>315</v>
      </c>
      <c r="C4346" s="61" t="s">
        <v>35</v>
      </c>
      <c r="D4346" s="62">
        <f t="shared" si="134"/>
        <v>54.376570000000001</v>
      </c>
      <c r="E4346" s="62"/>
      <c r="F4346" s="62">
        <v>51.671570000000003</v>
      </c>
      <c r="G4346" s="62">
        <v>2.7050000000000001</v>
      </c>
    </row>
    <row r="4347" spans="1:7" s="60" customFormat="1" ht="26.25" hidden="1" thickBot="1" x14ac:dyDescent="0.3">
      <c r="A4347" s="49" t="str">
        <f t="shared" si="135"/>
        <v>A</v>
      </c>
      <c r="B4347" s="57" t="s">
        <v>2016</v>
      </c>
      <c r="C4347" s="58" t="s">
        <v>2015</v>
      </c>
      <c r="D4347" s="59">
        <f t="shared" si="134"/>
        <v>1431.5752599999998</v>
      </c>
      <c r="E4347" s="59"/>
      <c r="F4347" s="59">
        <v>1418.6312599999999</v>
      </c>
      <c r="G4347" s="59">
        <v>12.944000000000001</v>
      </c>
    </row>
    <row r="4348" spans="1:7" s="60" customFormat="1" ht="16.5" hidden="1" customHeight="1" thickTop="1" x14ac:dyDescent="0.25">
      <c r="A4348" s="49" t="str">
        <f t="shared" si="135"/>
        <v>A</v>
      </c>
      <c r="B4348" s="61" t="s">
        <v>315</v>
      </c>
      <c r="C4348" s="61" t="s">
        <v>18</v>
      </c>
      <c r="D4348" s="62">
        <f t="shared" si="134"/>
        <v>1377.1986899999999</v>
      </c>
      <c r="E4348" s="62"/>
      <c r="F4348" s="62">
        <v>1366.9596899999999</v>
      </c>
      <c r="G4348" s="62">
        <v>10.239000000000001</v>
      </c>
    </row>
    <row r="4349" spans="1:7" s="60" customFormat="1" ht="16.5" hidden="1" customHeight="1" x14ac:dyDescent="0.25">
      <c r="A4349" s="49" t="str">
        <f t="shared" si="135"/>
        <v>A</v>
      </c>
      <c r="B4349" s="63" t="s">
        <v>315</v>
      </c>
      <c r="C4349" s="63" t="s">
        <v>19</v>
      </c>
      <c r="D4349" s="64">
        <f t="shared" si="134"/>
        <v>865.53925000000004</v>
      </c>
      <c r="E4349" s="64"/>
      <c r="F4349" s="64">
        <v>865.53925000000004</v>
      </c>
      <c r="G4349" s="64">
        <v>0</v>
      </c>
    </row>
    <row r="4350" spans="1:7" s="60" customFormat="1" ht="16.5" hidden="1" customHeight="1" x14ac:dyDescent="0.25">
      <c r="A4350" s="49" t="str">
        <f t="shared" si="135"/>
        <v>A</v>
      </c>
      <c r="B4350" s="63" t="s">
        <v>315</v>
      </c>
      <c r="C4350" s="63" t="s">
        <v>20</v>
      </c>
      <c r="D4350" s="64">
        <f t="shared" si="134"/>
        <v>506.33396999999997</v>
      </c>
      <c r="E4350" s="64"/>
      <c r="F4350" s="64">
        <v>496.09496999999999</v>
      </c>
      <c r="G4350" s="64">
        <v>10.239000000000001</v>
      </c>
    </row>
    <row r="4351" spans="1:7" s="60" customFormat="1" ht="16.5" hidden="1" customHeight="1" x14ac:dyDescent="0.25">
      <c r="A4351" s="49" t="str">
        <f t="shared" si="135"/>
        <v>A</v>
      </c>
      <c r="B4351" s="63" t="s">
        <v>315</v>
      </c>
      <c r="C4351" s="63" t="s">
        <v>33</v>
      </c>
      <c r="D4351" s="64">
        <f t="shared" si="134"/>
        <v>3.5158800000000001</v>
      </c>
      <c r="E4351" s="64"/>
      <c r="F4351" s="64">
        <v>3.5158800000000001</v>
      </c>
      <c r="G4351" s="64">
        <v>0</v>
      </c>
    </row>
    <row r="4352" spans="1:7" s="60" customFormat="1" ht="16.5" hidden="1" customHeight="1" x14ac:dyDescent="0.25">
      <c r="A4352" s="49" t="str">
        <f t="shared" si="135"/>
        <v>A</v>
      </c>
      <c r="B4352" s="63" t="s">
        <v>315</v>
      </c>
      <c r="C4352" s="63" t="s">
        <v>34</v>
      </c>
      <c r="D4352" s="64">
        <f t="shared" si="134"/>
        <v>1.8095900000000003</v>
      </c>
      <c r="E4352" s="64"/>
      <c r="F4352" s="64">
        <v>1.8095900000000003</v>
      </c>
      <c r="G4352" s="64">
        <v>0</v>
      </c>
    </row>
    <row r="4353" spans="1:7" s="60" customFormat="1" ht="16.5" hidden="1" customHeight="1" x14ac:dyDescent="0.25">
      <c r="A4353" s="49" t="str">
        <f t="shared" si="135"/>
        <v>A</v>
      </c>
      <c r="B4353" s="61" t="s">
        <v>315</v>
      </c>
      <c r="C4353" s="61" t="s">
        <v>35</v>
      </c>
      <c r="D4353" s="62">
        <f t="shared" si="134"/>
        <v>54.376570000000001</v>
      </c>
      <c r="E4353" s="62"/>
      <c r="F4353" s="62">
        <v>51.671570000000003</v>
      </c>
      <c r="G4353" s="62">
        <v>2.7050000000000001</v>
      </c>
    </row>
    <row r="4354" spans="1:7" s="60" customFormat="1" ht="39" hidden="1" thickBot="1" x14ac:dyDescent="0.3">
      <c r="A4354" s="49" t="str">
        <f t="shared" si="135"/>
        <v>A</v>
      </c>
      <c r="B4354" s="57" t="s">
        <v>2017</v>
      </c>
      <c r="C4354" s="58" t="s">
        <v>2018</v>
      </c>
      <c r="D4354" s="59">
        <f t="shared" si="134"/>
        <v>212.86339000000001</v>
      </c>
      <c r="E4354" s="59"/>
      <c r="F4354" s="59">
        <v>0</v>
      </c>
      <c r="G4354" s="59">
        <v>212.86339000000001</v>
      </c>
    </row>
    <row r="4355" spans="1:7" s="60" customFormat="1" ht="16.5" hidden="1" customHeight="1" thickTop="1" x14ac:dyDescent="0.25">
      <c r="A4355" s="49" t="str">
        <f t="shared" si="135"/>
        <v>A</v>
      </c>
      <c r="B4355" s="61" t="s">
        <v>315</v>
      </c>
      <c r="C4355" s="61" t="s">
        <v>18</v>
      </c>
      <c r="D4355" s="62">
        <f t="shared" ref="D4355:D4418" si="136">-E4355+F4355+G4355</f>
        <v>212.86339000000001</v>
      </c>
      <c r="E4355" s="62"/>
      <c r="F4355" s="62">
        <v>0</v>
      </c>
      <c r="G4355" s="62">
        <v>212.86339000000001</v>
      </c>
    </row>
    <row r="4356" spans="1:7" s="60" customFormat="1" ht="16.5" hidden="1" customHeight="1" x14ac:dyDescent="0.25">
      <c r="A4356" s="49" t="str">
        <f t="shared" ref="A4356:A4419" si="137">IF(OR(D4356&lt;&gt;0,),"A","B")</f>
        <v>A</v>
      </c>
      <c r="B4356" s="63" t="s">
        <v>315</v>
      </c>
      <c r="C4356" s="63" t="s">
        <v>20</v>
      </c>
      <c r="D4356" s="64">
        <f t="shared" si="136"/>
        <v>95.762389999999996</v>
      </c>
      <c r="E4356" s="64"/>
      <c r="F4356" s="64">
        <v>0</v>
      </c>
      <c r="G4356" s="64">
        <v>95.762389999999996</v>
      </c>
    </row>
    <row r="4357" spans="1:7" s="60" customFormat="1" ht="16.5" hidden="1" customHeight="1" x14ac:dyDescent="0.25">
      <c r="A4357" s="49" t="str">
        <f t="shared" si="137"/>
        <v>A</v>
      </c>
      <c r="B4357" s="63" t="s">
        <v>315</v>
      </c>
      <c r="C4357" s="63" t="s">
        <v>34</v>
      </c>
      <c r="D4357" s="64">
        <f t="shared" si="136"/>
        <v>117.101</v>
      </c>
      <c r="E4357" s="64"/>
      <c r="F4357" s="64">
        <v>0</v>
      </c>
      <c r="G4357" s="64">
        <v>117.101</v>
      </c>
    </row>
    <row r="4358" spans="1:7" s="60" customFormat="1" ht="26.25" hidden="1" thickBot="1" x14ac:dyDescent="0.3">
      <c r="A4358" s="49" t="str">
        <f t="shared" si="137"/>
        <v>A</v>
      </c>
      <c r="B4358" s="57" t="s">
        <v>2019</v>
      </c>
      <c r="C4358" s="58" t="s">
        <v>2020</v>
      </c>
      <c r="D4358" s="59">
        <f t="shared" si="136"/>
        <v>1547.0567000000001</v>
      </c>
      <c r="E4358" s="59"/>
      <c r="F4358" s="59">
        <v>593.63189</v>
      </c>
      <c r="G4358" s="59">
        <v>953.42481000000009</v>
      </c>
    </row>
    <row r="4359" spans="1:7" s="60" customFormat="1" ht="16.5" hidden="1" customHeight="1" thickTop="1" x14ac:dyDescent="0.25">
      <c r="A4359" s="49" t="str">
        <f t="shared" si="137"/>
        <v>A</v>
      </c>
      <c r="B4359" s="61" t="s">
        <v>315</v>
      </c>
      <c r="C4359" s="61" t="s">
        <v>18</v>
      </c>
      <c r="D4359" s="62">
        <f t="shared" si="136"/>
        <v>1493.6637000000001</v>
      </c>
      <c r="E4359" s="62"/>
      <c r="F4359" s="62">
        <v>590.71289000000002</v>
      </c>
      <c r="G4359" s="62">
        <v>902.95081000000005</v>
      </c>
    </row>
    <row r="4360" spans="1:7" s="60" customFormat="1" ht="16.5" hidden="1" customHeight="1" x14ac:dyDescent="0.25">
      <c r="A4360" s="49" t="str">
        <f t="shared" si="137"/>
        <v>A</v>
      </c>
      <c r="B4360" s="63" t="s">
        <v>315</v>
      </c>
      <c r="C4360" s="63" t="s">
        <v>19</v>
      </c>
      <c r="D4360" s="64">
        <f t="shared" si="136"/>
        <v>715.13662999999997</v>
      </c>
      <c r="E4360" s="64"/>
      <c r="F4360" s="64">
        <v>293.57697999999999</v>
      </c>
      <c r="G4360" s="64">
        <v>421.55964999999998</v>
      </c>
    </row>
    <row r="4361" spans="1:7" s="60" customFormat="1" ht="16.5" hidden="1" customHeight="1" x14ac:dyDescent="0.25">
      <c r="A4361" s="49" t="str">
        <f t="shared" si="137"/>
        <v>A</v>
      </c>
      <c r="B4361" s="63" t="s">
        <v>315</v>
      </c>
      <c r="C4361" s="63" t="s">
        <v>20</v>
      </c>
      <c r="D4361" s="64">
        <f t="shared" si="136"/>
        <v>530.93773999999996</v>
      </c>
      <c r="E4361" s="64"/>
      <c r="F4361" s="64">
        <v>283.09666999999996</v>
      </c>
      <c r="G4361" s="64">
        <v>247.84107</v>
      </c>
    </row>
    <row r="4362" spans="1:7" s="60" customFormat="1" ht="16.5" hidden="1" customHeight="1" x14ac:dyDescent="0.25">
      <c r="A4362" s="49" t="str">
        <f t="shared" si="137"/>
        <v>A</v>
      </c>
      <c r="B4362" s="63" t="s">
        <v>315</v>
      </c>
      <c r="C4362" s="63" t="s">
        <v>3</v>
      </c>
      <c r="D4362" s="64">
        <f t="shared" si="136"/>
        <v>0.79424000000000006</v>
      </c>
      <c r="E4362" s="64"/>
      <c r="F4362" s="64">
        <v>0.79424000000000006</v>
      </c>
      <c r="G4362" s="64">
        <v>0</v>
      </c>
    </row>
    <row r="4363" spans="1:7" s="60" customFormat="1" ht="16.5" hidden="1" customHeight="1" x14ac:dyDescent="0.25">
      <c r="A4363" s="49" t="str">
        <f t="shared" si="137"/>
        <v>A</v>
      </c>
      <c r="B4363" s="63" t="s">
        <v>315</v>
      </c>
      <c r="C4363" s="63" t="s">
        <v>33</v>
      </c>
      <c r="D4363" s="64">
        <f t="shared" si="136"/>
        <v>0.75</v>
      </c>
      <c r="E4363" s="64"/>
      <c r="F4363" s="64">
        <v>0</v>
      </c>
      <c r="G4363" s="64">
        <v>0.75</v>
      </c>
    </row>
    <row r="4364" spans="1:7" s="60" customFormat="1" ht="16.5" hidden="1" customHeight="1" x14ac:dyDescent="0.25">
      <c r="A4364" s="49" t="str">
        <f t="shared" si="137"/>
        <v>A</v>
      </c>
      <c r="B4364" s="63" t="s">
        <v>315</v>
      </c>
      <c r="C4364" s="63" t="s">
        <v>34</v>
      </c>
      <c r="D4364" s="64">
        <f t="shared" si="136"/>
        <v>246.04508999999999</v>
      </c>
      <c r="E4364" s="64"/>
      <c r="F4364" s="64">
        <v>13.244999999999999</v>
      </c>
      <c r="G4364" s="64">
        <v>232.80008999999998</v>
      </c>
    </row>
    <row r="4365" spans="1:7" s="60" customFormat="1" ht="16.5" hidden="1" customHeight="1" x14ac:dyDescent="0.25">
      <c r="A4365" s="49" t="str">
        <f t="shared" si="137"/>
        <v>A</v>
      </c>
      <c r="B4365" s="61" t="s">
        <v>315</v>
      </c>
      <c r="C4365" s="61" t="s">
        <v>35</v>
      </c>
      <c r="D4365" s="62">
        <f t="shared" si="136"/>
        <v>53.392999999999994</v>
      </c>
      <c r="E4365" s="62"/>
      <c r="F4365" s="62">
        <v>2.919</v>
      </c>
      <c r="G4365" s="62">
        <v>50.473999999999997</v>
      </c>
    </row>
    <row r="4366" spans="1:7" s="60" customFormat="1" ht="26.25" hidden="1" thickBot="1" x14ac:dyDescent="0.3">
      <c r="A4366" s="49" t="str">
        <f t="shared" si="137"/>
        <v>A</v>
      </c>
      <c r="B4366" s="57" t="s">
        <v>2021</v>
      </c>
      <c r="C4366" s="58" t="s">
        <v>2022</v>
      </c>
      <c r="D4366" s="59">
        <f t="shared" si="136"/>
        <v>1195.2502399999998</v>
      </c>
      <c r="E4366" s="59"/>
      <c r="F4366" s="59">
        <v>1139.9156699999999</v>
      </c>
      <c r="G4366" s="59">
        <v>55.334569999999999</v>
      </c>
    </row>
    <row r="4367" spans="1:7" s="60" customFormat="1" ht="16.5" hidden="1" customHeight="1" thickTop="1" x14ac:dyDescent="0.25">
      <c r="A4367" s="49" t="str">
        <f t="shared" si="137"/>
        <v>A</v>
      </c>
      <c r="B4367" s="61" t="s">
        <v>315</v>
      </c>
      <c r="C4367" s="61" t="s">
        <v>18</v>
      </c>
      <c r="D4367" s="62">
        <f t="shared" si="136"/>
        <v>1151.7908</v>
      </c>
      <c r="E4367" s="62"/>
      <c r="F4367" s="62">
        <v>1097.3168000000001</v>
      </c>
      <c r="G4367" s="62">
        <v>54.473999999999997</v>
      </c>
    </row>
    <row r="4368" spans="1:7" s="60" customFormat="1" ht="16.5" hidden="1" customHeight="1" x14ac:dyDescent="0.25">
      <c r="A4368" s="49" t="str">
        <f t="shared" si="137"/>
        <v>A</v>
      </c>
      <c r="B4368" s="63" t="s">
        <v>315</v>
      </c>
      <c r="C4368" s="63" t="s">
        <v>19</v>
      </c>
      <c r="D4368" s="64">
        <f t="shared" si="136"/>
        <v>791.38664000000006</v>
      </c>
      <c r="E4368" s="64"/>
      <c r="F4368" s="64">
        <v>791.38664000000006</v>
      </c>
      <c r="G4368" s="64">
        <v>0</v>
      </c>
    </row>
    <row r="4369" spans="1:7" s="60" customFormat="1" ht="16.5" hidden="1" customHeight="1" x14ac:dyDescent="0.25">
      <c r="A4369" s="49" t="str">
        <f t="shared" si="137"/>
        <v>A</v>
      </c>
      <c r="B4369" s="63" t="s">
        <v>315</v>
      </c>
      <c r="C4369" s="63" t="s">
        <v>20</v>
      </c>
      <c r="D4369" s="64">
        <f t="shared" si="136"/>
        <v>328.05351000000002</v>
      </c>
      <c r="E4369" s="64"/>
      <c r="F4369" s="64">
        <v>303.57947999999999</v>
      </c>
      <c r="G4369" s="64">
        <v>24.474030000000003</v>
      </c>
    </row>
    <row r="4370" spans="1:7" s="60" customFormat="1" ht="16.5" hidden="1" customHeight="1" x14ac:dyDescent="0.25">
      <c r="A4370" s="49" t="str">
        <f t="shared" si="137"/>
        <v>A</v>
      </c>
      <c r="B4370" s="63" t="s">
        <v>315</v>
      </c>
      <c r="C4370" s="63" t="s">
        <v>34</v>
      </c>
      <c r="D4370" s="64">
        <f t="shared" si="136"/>
        <v>32.350650000000002</v>
      </c>
      <c r="E4370" s="64"/>
      <c r="F4370" s="64">
        <v>2.3506800000000001</v>
      </c>
      <c r="G4370" s="64">
        <v>29.999970000000001</v>
      </c>
    </row>
    <row r="4371" spans="1:7" s="60" customFormat="1" ht="16.5" hidden="1" customHeight="1" x14ac:dyDescent="0.25">
      <c r="A4371" s="49" t="str">
        <f t="shared" si="137"/>
        <v>A</v>
      </c>
      <c r="B4371" s="61" t="s">
        <v>315</v>
      </c>
      <c r="C4371" s="61" t="s">
        <v>35</v>
      </c>
      <c r="D4371" s="62">
        <f t="shared" si="136"/>
        <v>43.459440000000008</v>
      </c>
      <c r="E4371" s="62"/>
      <c r="F4371" s="62">
        <v>42.598870000000005</v>
      </c>
      <c r="G4371" s="62">
        <v>0.86057000000000006</v>
      </c>
    </row>
    <row r="4372" spans="1:7" ht="26.25" thickBot="1" x14ac:dyDescent="0.3">
      <c r="A4372" s="49" t="str">
        <f t="shared" si="137"/>
        <v>A</v>
      </c>
      <c r="B4372" s="50" t="s">
        <v>2023</v>
      </c>
      <c r="C4372" s="51" t="s">
        <v>2024</v>
      </c>
      <c r="D4372" s="52">
        <f t="shared" si="136"/>
        <v>785.03986000000009</v>
      </c>
      <c r="E4372" s="52"/>
      <c r="F4372" s="52">
        <v>785.03986000000009</v>
      </c>
      <c r="G4372" s="52">
        <v>0</v>
      </c>
    </row>
    <row r="4373" spans="1:7" ht="16.5" customHeight="1" thickTop="1" x14ac:dyDescent="0.25">
      <c r="A4373" s="49" t="str">
        <f t="shared" si="137"/>
        <v>A</v>
      </c>
      <c r="B4373" s="53" t="s">
        <v>315</v>
      </c>
      <c r="C4373" s="53" t="s">
        <v>18</v>
      </c>
      <c r="D4373" s="54">
        <f t="shared" si="136"/>
        <v>772.25386000000015</v>
      </c>
      <c r="E4373" s="54"/>
      <c r="F4373" s="54">
        <v>772.25386000000015</v>
      </c>
      <c r="G4373" s="54">
        <v>0</v>
      </c>
    </row>
    <row r="4374" spans="1:7" ht="16.5" customHeight="1" x14ac:dyDescent="0.25">
      <c r="A4374" s="49" t="str">
        <f t="shared" si="137"/>
        <v>A</v>
      </c>
      <c r="B4374" s="55" t="s">
        <v>315</v>
      </c>
      <c r="C4374" s="55" t="s">
        <v>19</v>
      </c>
      <c r="D4374" s="56">
        <f t="shared" si="136"/>
        <v>626.95540000000005</v>
      </c>
      <c r="E4374" s="56"/>
      <c r="F4374" s="56">
        <v>626.95540000000005</v>
      </c>
      <c r="G4374" s="56">
        <v>0</v>
      </c>
    </row>
    <row r="4375" spans="1:7" ht="16.5" customHeight="1" x14ac:dyDescent="0.25">
      <c r="A4375" s="49" t="str">
        <f t="shared" si="137"/>
        <v>A</v>
      </c>
      <c r="B4375" s="55" t="s">
        <v>315</v>
      </c>
      <c r="C4375" s="55" t="s">
        <v>20</v>
      </c>
      <c r="D4375" s="56">
        <f t="shared" si="136"/>
        <v>73.617559999999997</v>
      </c>
      <c r="E4375" s="56"/>
      <c r="F4375" s="56">
        <v>73.617559999999997</v>
      </c>
      <c r="G4375" s="56">
        <v>0</v>
      </c>
    </row>
    <row r="4376" spans="1:7" ht="16.5" customHeight="1" x14ac:dyDescent="0.25">
      <c r="A4376" s="49" t="str">
        <f t="shared" si="137"/>
        <v>A</v>
      </c>
      <c r="B4376" s="55" t="s">
        <v>315</v>
      </c>
      <c r="C4376" s="55" t="s">
        <v>3</v>
      </c>
      <c r="D4376" s="56">
        <f t="shared" si="136"/>
        <v>0.33035000000000003</v>
      </c>
      <c r="E4376" s="56"/>
      <c r="F4376" s="56">
        <v>0.33035000000000003</v>
      </c>
      <c r="G4376" s="56">
        <v>0</v>
      </c>
    </row>
    <row r="4377" spans="1:7" ht="16.5" customHeight="1" x14ac:dyDescent="0.25">
      <c r="A4377" s="49" t="str">
        <f t="shared" si="137"/>
        <v>A</v>
      </c>
      <c r="B4377" s="55" t="s">
        <v>315</v>
      </c>
      <c r="C4377" s="55" t="s">
        <v>33</v>
      </c>
      <c r="D4377" s="56">
        <f t="shared" si="136"/>
        <v>2.2636400000000005</v>
      </c>
      <c r="E4377" s="56"/>
      <c r="F4377" s="56">
        <v>2.2636400000000005</v>
      </c>
      <c r="G4377" s="56">
        <v>0</v>
      </c>
    </row>
    <row r="4378" spans="1:7" ht="16.5" customHeight="1" x14ac:dyDescent="0.25">
      <c r="A4378" s="49" t="str">
        <f t="shared" si="137"/>
        <v>A</v>
      </c>
      <c r="B4378" s="55" t="s">
        <v>315</v>
      </c>
      <c r="C4378" s="55" t="s">
        <v>34</v>
      </c>
      <c r="D4378" s="56">
        <f t="shared" si="136"/>
        <v>69.086910000000003</v>
      </c>
      <c r="E4378" s="56"/>
      <c r="F4378" s="56">
        <v>69.086910000000003</v>
      </c>
      <c r="G4378" s="56">
        <v>0</v>
      </c>
    </row>
    <row r="4379" spans="1:7" ht="16.5" customHeight="1" x14ac:dyDescent="0.25">
      <c r="A4379" s="49" t="str">
        <f t="shared" si="137"/>
        <v>A</v>
      </c>
      <c r="B4379" s="53" t="s">
        <v>315</v>
      </c>
      <c r="C4379" s="53" t="s">
        <v>35</v>
      </c>
      <c r="D4379" s="54">
        <f t="shared" si="136"/>
        <v>12.786</v>
      </c>
      <c r="E4379" s="54"/>
      <c r="F4379" s="54">
        <v>12.786</v>
      </c>
      <c r="G4379" s="54">
        <v>0</v>
      </c>
    </row>
    <row r="4380" spans="1:7" ht="15.75" thickBot="1" x14ac:dyDescent="0.3">
      <c r="A4380" s="49" t="str">
        <f t="shared" si="137"/>
        <v>A</v>
      </c>
      <c r="B4380" s="50" t="s">
        <v>2025</v>
      </c>
      <c r="C4380" s="51" t="s">
        <v>2026</v>
      </c>
      <c r="D4380" s="52">
        <f t="shared" si="136"/>
        <v>16886.78917</v>
      </c>
      <c r="E4380" s="52"/>
      <c r="F4380" s="52">
        <v>16886.78917</v>
      </c>
      <c r="G4380" s="52">
        <v>0</v>
      </c>
    </row>
    <row r="4381" spans="1:7" ht="16.5" customHeight="1" thickTop="1" x14ac:dyDescent="0.25">
      <c r="A4381" s="49" t="str">
        <f t="shared" si="137"/>
        <v>A</v>
      </c>
      <c r="B4381" s="53" t="s">
        <v>315</v>
      </c>
      <c r="C4381" s="53" t="s">
        <v>18</v>
      </c>
      <c r="D4381" s="54">
        <f t="shared" si="136"/>
        <v>16886.78917</v>
      </c>
      <c r="E4381" s="54"/>
      <c r="F4381" s="54">
        <v>16886.78917</v>
      </c>
      <c r="G4381" s="54">
        <v>0</v>
      </c>
    </row>
    <row r="4382" spans="1:7" ht="16.5" customHeight="1" x14ac:dyDescent="0.25">
      <c r="A4382" s="49" t="str">
        <f t="shared" si="137"/>
        <v>A</v>
      </c>
      <c r="B4382" s="55" t="s">
        <v>315</v>
      </c>
      <c r="C4382" s="55" t="s">
        <v>32</v>
      </c>
      <c r="D4382" s="56">
        <f t="shared" si="136"/>
        <v>13858.38644</v>
      </c>
      <c r="E4382" s="56"/>
      <c r="F4382" s="56">
        <v>13858.38644</v>
      </c>
      <c r="G4382" s="56">
        <v>0</v>
      </c>
    </row>
    <row r="4383" spans="1:7" ht="16.5" customHeight="1" x14ac:dyDescent="0.25">
      <c r="A4383" s="49" t="str">
        <f t="shared" si="137"/>
        <v>A</v>
      </c>
      <c r="B4383" s="55" t="s">
        <v>315</v>
      </c>
      <c r="C4383" s="55" t="s">
        <v>3</v>
      </c>
      <c r="D4383" s="56">
        <f t="shared" si="136"/>
        <v>2999.7309700000001</v>
      </c>
      <c r="E4383" s="56"/>
      <c r="F4383" s="56">
        <v>2999.7309700000001</v>
      </c>
      <c r="G4383" s="56">
        <v>0</v>
      </c>
    </row>
    <row r="4384" spans="1:7" ht="16.5" customHeight="1" x14ac:dyDescent="0.25">
      <c r="A4384" s="49" t="str">
        <f t="shared" si="137"/>
        <v>A</v>
      </c>
      <c r="B4384" s="55" t="s">
        <v>315</v>
      </c>
      <c r="C4384" s="55" t="s">
        <v>34</v>
      </c>
      <c r="D4384" s="56">
        <f t="shared" si="136"/>
        <v>28.671759999999999</v>
      </c>
      <c r="E4384" s="56"/>
      <c r="F4384" s="56">
        <v>28.671759999999999</v>
      </c>
      <c r="G4384" s="56">
        <v>0</v>
      </c>
    </row>
    <row r="4385" spans="1:7" s="60" customFormat="1" ht="26.25" hidden="1" thickBot="1" x14ac:dyDescent="0.3">
      <c r="A4385" s="49" t="str">
        <f t="shared" si="137"/>
        <v>A</v>
      </c>
      <c r="B4385" s="57" t="s">
        <v>2027</v>
      </c>
      <c r="C4385" s="58" t="s">
        <v>165</v>
      </c>
      <c r="D4385" s="59">
        <f t="shared" si="136"/>
        <v>7507.3541400000004</v>
      </c>
      <c r="E4385" s="59"/>
      <c r="F4385" s="59">
        <v>7507.3541400000004</v>
      </c>
      <c r="G4385" s="59">
        <v>0</v>
      </c>
    </row>
    <row r="4386" spans="1:7" s="60" customFormat="1" ht="16.5" hidden="1" customHeight="1" thickTop="1" x14ac:dyDescent="0.25">
      <c r="A4386" s="49" t="str">
        <f t="shared" si="137"/>
        <v>A</v>
      </c>
      <c r="B4386" s="61" t="s">
        <v>315</v>
      </c>
      <c r="C4386" s="61" t="s">
        <v>18</v>
      </c>
      <c r="D4386" s="62">
        <f t="shared" si="136"/>
        <v>7507.3541400000004</v>
      </c>
      <c r="E4386" s="62"/>
      <c r="F4386" s="62">
        <v>7507.3541400000004</v>
      </c>
      <c r="G4386" s="62">
        <v>0</v>
      </c>
    </row>
    <row r="4387" spans="1:7" s="60" customFormat="1" ht="16.5" hidden="1" customHeight="1" x14ac:dyDescent="0.25">
      <c r="A4387" s="49" t="str">
        <f t="shared" si="137"/>
        <v>A</v>
      </c>
      <c r="B4387" s="63" t="s">
        <v>315</v>
      </c>
      <c r="C4387" s="63" t="s">
        <v>32</v>
      </c>
      <c r="D4387" s="64">
        <f t="shared" si="136"/>
        <v>7486.2013399999996</v>
      </c>
      <c r="E4387" s="64"/>
      <c r="F4387" s="64">
        <v>7486.2013399999996</v>
      </c>
      <c r="G4387" s="64">
        <v>0</v>
      </c>
    </row>
    <row r="4388" spans="1:7" s="60" customFormat="1" ht="16.5" hidden="1" customHeight="1" x14ac:dyDescent="0.25">
      <c r="A4388" s="49" t="str">
        <f t="shared" si="137"/>
        <v>A</v>
      </c>
      <c r="B4388" s="63" t="s">
        <v>315</v>
      </c>
      <c r="C4388" s="63" t="s">
        <v>34</v>
      </c>
      <c r="D4388" s="64">
        <f t="shared" si="136"/>
        <v>21.152799999999999</v>
      </c>
      <c r="E4388" s="64"/>
      <c r="F4388" s="64">
        <v>21.152799999999999</v>
      </c>
      <c r="G4388" s="64">
        <v>0</v>
      </c>
    </row>
    <row r="4389" spans="1:7" s="60" customFormat="1" ht="15.75" hidden="1" thickBot="1" x14ac:dyDescent="0.3">
      <c r="A4389" s="49" t="str">
        <f t="shared" si="137"/>
        <v>A</v>
      </c>
      <c r="B4389" s="57" t="s">
        <v>2028</v>
      </c>
      <c r="C4389" s="58" t="s">
        <v>210</v>
      </c>
      <c r="D4389" s="59">
        <f t="shared" si="136"/>
        <v>3569.3169800000001</v>
      </c>
      <c r="E4389" s="59"/>
      <c r="F4389" s="59">
        <v>3569.3169800000001</v>
      </c>
      <c r="G4389" s="59">
        <v>0</v>
      </c>
    </row>
    <row r="4390" spans="1:7" s="60" customFormat="1" ht="16.5" hidden="1" customHeight="1" thickTop="1" x14ac:dyDescent="0.25">
      <c r="A4390" s="49" t="str">
        <f t="shared" si="137"/>
        <v>A</v>
      </c>
      <c r="B4390" s="61" t="s">
        <v>315</v>
      </c>
      <c r="C4390" s="61" t="s">
        <v>18</v>
      </c>
      <c r="D4390" s="62">
        <f t="shared" si="136"/>
        <v>3569.3169800000001</v>
      </c>
      <c r="E4390" s="62"/>
      <c r="F4390" s="62">
        <v>3569.3169800000001</v>
      </c>
      <c r="G4390" s="62">
        <v>0</v>
      </c>
    </row>
    <row r="4391" spans="1:7" s="60" customFormat="1" ht="16.5" hidden="1" customHeight="1" x14ac:dyDescent="0.25">
      <c r="A4391" s="49" t="str">
        <f t="shared" si="137"/>
        <v>A</v>
      </c>
      <c r="B4391" s="63" t="s">
        <v>315</v>
      </c>
      <c r="C4391" s="63" t="s">
        <v>32</v>
      </c>
      <c r="D4391" s="64">
        <f t="shared" si="136"/>
        <v>3561.7980200000002</v>
      </c>
      <c r="E4391" s="64"/>
      <c r="F4391" s="64">
        <v>3561.7980200000002</v>
      </c>
      <c r="G4391" s="64">
        <v>0</v>
      </c>
    </row>
    <row r="4392" spans="1:7" s="60" customFormat="1" ht="16.5" hidden="1" customHeight="1" x14ac:dyDescent="0.25">
      <c r="A4392" s="49" t="str">
        <f t="shared" si="137"/>
        <v>A</v>
      </c>
      <c r="B4392" s="63" t="s">
        <v>315</v>
      </c>
      <c r="C4392" s="63" t="s">
        <v>34</v>
      </c>
      <c r="D4392" s="64">
        <f t="shared" si="136"/>
        <v>7.5189600000000008</v>
      </c>
      <c r="E4392" s="64"/>
      <c r="F4392" s="64">
        <v>7.5189600000000008</v>
      </c>
      <c r="G4392" s="64">
        <v>0</v>
      </c>
    </row>
    <row r="4393" spans="1:7" s="60" customFormat="1" ht="15.75" hidden="1" thickBot="1" x14ac:dyDescent="0.3">
      <c r="A4393" s="49" t="str">
        <f t="shared" si="137"/>
        <v>A</v>
      </c>
      <c r="B4393" s="57" t="s">
        <v>2029</v>
      </c>
      <c r="C4393" s="58" t="s">
        <v>205</v>
      </c>
      <c r="D4393" s="59">
        <f t="shared" si="136"/>
        <v>590.33590000000004</v>
      </c>
      <c r="E4393" s="59"/>
      <c r="F4393" s="59">
        <v>590.33590000000004</v>
      </c>
      <c r="G4393" s="59">
        <v>0</v>
      </c>
    </row>
    <row r="4394" spans="1:7" s="60" customFormat="1" ht="16.5" hidden="1" customHeight="1" thickTop="1" x14ac:dyDescent="0.25">
      <c r="A4394" s="49" t="str">
        <f t="shared" si="137"/>
        <v>A</v>
      </c>
      <c r="B4394" s="61" t="s">
        <v>315</v>
      </c>
      <c r="C4394" s="61" t="s">
        <v>18</v>
      </c>
      <c r="D4394" s="62">
        <f t="shared" si="136"/>
        <v>590.33590000000004</v>
      </c>
      <c r="E4394" s="62"/>
      <c r="F4394" s="62">
        <v>590.33590000000004</v>
      </c>
      <c r="G4394" s="62">
        <v>0</v>
      </c>
    </row>
    <row r="4395" spans="1:7" s="60" customFormat="1" ht="16.5" hidden="1" customHeight="1" x14ac:dyDescent="0.25">
      <c r="A4395" s="49" t="str">
        <f t="shared" si="137"/>
        <v>A</v>
      </c>
      <c r="B4395" s="63" t="s">
        <v>315</v>
      </c>
      <c r="C4395" s="63" t="s">
        <v>32</v>
      </c>
      <c r="D4395" s="64">
        <f t="shared" si="136"/>
        <v>590.33590000000004</v>
      </c>
      <c r="E4395" s="64"/>
      <c r="F4395" s="64">
        <v>590.33590000000004</v>
      </c>
      <c r="G4395" s="64">
        <v>0</v>
      </c>
    </row>
    <row r="4396" spans="1:7" s="60" customFormat="1" ht="15.75" hidden="1" thickBot="1" x14ac:dyDescent="0.3">
      <c r="A4396" s="49" t="str">
        <f t="shared" si="137"/>
        <v>A</v>
      </c>
      <c r="B4396" s="57" t="s">
        <v>2030</v>
      </c>
      <c r="C4396" s="58" t="s">
        <v>199</v>
      </c>
      <c r="D4396" s="59">
        <f t="shared" si="136"/>
        <v>2220.0511800000004</v>
      </c>
      <c r="E4396" s="59"/>
      <c r="F4396" s="59">
        <v>2220.0511800000004</v>
      </c>
      <c r="G4396" s="59">
        <v>0</v>
      </c>
    </row>
    <row r="4397" spans="1:7" s="60" customFormat="1" ht="16.5" hidden="1" customHeight="1" thickTop="1" x14ac:dyDescent="0.25">
      <c r="A4397" s="49" t="str">
        <f t="shared" si="137"/>
        <v>A</v>
      </c>
      <c r="B4397" s="61" t="s">
        <v>315</v>
      </c>
      <c r="C4397" s="61" t="s">
        <v>18</v>
      </c>
      <c r="D4397" s="62">
        <f t="shared" si="136"/>
        <v>2220.0511800000004</v>
      </c>
      <c r="E4397" s="62"/>
      <c r="F4397" s="62">
        <v>2220.0511800000004</v>
      </c>
      <c r="G4397" s="62">
        <v>0</v>
      </c>
    </row>
    <row r="4398" spans="1:7" s="60" customFormat="1" ht="16.5" hidden="1" customHeight="1" x14ac:dyDescent="0.25">
      <c r="A4398" s="49" t="str">
        <f t="shared" si="137"/>
        <v>A</v>
      </c>
      <c r="B4398" s="63" t="s">
        <v>315</v>
      </c>
      <c r="C4398" s="63" t="s">
        <v>32</v>
      </c>
      <c r="D4398" s="64">
        <f t="shared" si="136"/>
        <v>2220.0511800000004</v>
      </c>
      <c r="E4398" s="64"/>
      <c r="F4398" s="64">
        <v>2220.0511800000004</v>
      </c>
      <c r="G4398" s="64">
        <v>0</v>
      </c>
    </row>
    <row r="4399" spans="1:7" s="60" customFormat="1" ht="64.5" hidden="1" thickBot="1" x14ac:dyDescent="0.3">
      <c r="A4399" s="49" t="str">
        <f t="shared" si="137"/>
        <v>A</v>
      </c>
      <c r="B4399" s="57" t="s">
        <v>2031</v>
      </c>
      <c r="C4399" s="58" t="s">
        <v>2032</v>
      </c>
      <c r="D4399" s="59">
        <f t="shared" si="136"/>
        <v>2999.7309700000001</v>
      </c>
      <c r="E4399" s="59"/>
      <c r="F4399" s="59">
        <v>2999.7309700000001</v>
      </c>
      <c r="G4399" s="59">
        <v>0</v>
      </c>
    </row>
    <row r="4400" spans="1:7" s="60" customFormat="1" ht="16.5" hidden="1" customHeight="1" thickTop="1" x14ac:dyDescent="0.25">
      <c r="A4400" s="49" t="str">
        <f t="shared" si="137"/>
        <v>A</v>
      </c>
      <c r="B4400" s="61" t="s">
        <v>315</v>
      </c>
      <c r="C4400" s="61" t="s">
        <v>18</v>
      </c>
      <c r="D4400" s="62">
        <f t="shared" si="136"/>
        <v>2999.7309700000001</v>
      </c>
      <c r="E4400" s="62"/>
      <c r="F4400" s="62">
        <v>2999.7309700000001</v>
      </c>
      <c r="G4400" s="62">
        <v>0</v>
      </c>
    </row>
    <row r="4401" spans="1:7" s="60" customFormat="1" ht="16.5" hidden="1" customHeight="1" x14ac:dyDescent="0.25">
      <c r="A4401" s="49" t="str">
        <f t="shared" si="137"/>
        <v>A</v>
      </c>
      <c r="B4401" s="63" t="s">
        <v>315</v>
      </c>
      <c r="C4401" s="63" t="s">
        <v>3</v>
      </c>
      <c r="D4401" s="64">
        <f t="shared" si="136"/>
        <v>2999.7309700000001</v>
      </c>
      <c r="E4401" s="64"/>
      <c r="F4401" s="64">
        <v>2999.7309700000001</v>
      </c>
      <c r="G4401" s="64">
        <v>0</v>
      </c>
    </row>
    <row r="4402" spans="1:7" ht="15.75" thickBot="1" x14ac:dyDescent="0.3">
      <c r="A4402" s="49" t="str">
        <f t="shared" si="137"/>
        <v>A</v>
      </c>
      <c r="B4402" s="50" t="s">
        <v>2033</v>
      </c>
      <c r="C4402" s="51" t="s">
        <v>2034</v>
      </c>
      <c r="D4402" s="52">
        <f t="shared" si="136"/>
        <v>133.57604000000001</v>
      </c>
      <c r="E4402" s="52"/>
      <c r="F4402" s="52">
        <v>133.57604000000001</v>
      </c>
      <c r="G4402" s="52">
        <v>0</v>
      </c>
    </row>
    <row r="4403" spans="1:7" ht="16.5" customHeight="1" thickTop="1" x14ac:dyDescent="0.25">
      <c r="A4403" s="49" t="str">
        <f t="shared" si="137"/>
        <v>A</v>
      </c>
      <c r="B4403" s="53" t="s">
        <v>315</v>
      </c>
      <c r="C4403" s="53" t="s">
        <v>18</v>
      </c>
      <c r="D4403" s="54">
        <f t="shared" si="136"/>
        <v>133.57604000000001</v>
      </c>
      <c r="E4403" s="54"/>
      <c r="F4403" s="54">
        <v>133.57604000000001</v>
      </c>
      <c r="G4403" s="54">
        <v>0</v>
      </c>
    </row>
    <row r="4404" spans="1:7" ht="16.5" customHeight="1" x14ac:dyDescent="0.25">
      <c r="A4404" s="49" t="str">
        <f t="shared" si="137"/>
        <v>A</v>
      </c>
      <c r="B4404" s="55" t="s">
        <v>315</v>
      </c>
      <c r="C4404" s="55" t="s">
        <v>20</v>
      </c>
      <c r="D4404" s="56">
        <f t="shared" si="136"/>
        <v>19.524000000000001</v>
      </c>
      <c r="E4404" s="56"/>
      <c r="F4404" s="56">
        <v>19.524000000000001</v>
      </c>
      <c r="G4404" s="56">
        <v>0</v>
      </c>
    </row>
    <row r="4405" spans="1:7" ht="16.5" customHeight="1" x14ac:dyDescent="0.25">
      <c r="A4405" s="49" t="str">
        <f t="shared" si="137"/>
        <v>A</v>
      </c>
      <c r="B4405" s="55" t="s">
        <v>315</v>
      </c>
      <c r="C4405" s="55" t="s">
        <v>3</v>
      </c>
      <c r="D4405" s="56">
        <f t="shared" si="136"/>
        <v>114.05204000000001</v>
      </c>
      <c r="E4405" s="56"/>
      <c r="F4405" s="56">
        <v>114.05204000000001</v>
      </c>
      <c r="G4405" s="56">
        <v>0</v>
      </c>
    </row>
    <row r="4406" spans="1:7" ht="15.75" thickBot="1" x14ac:dyDescent="0.3">
      <c r="A4406" s="49" t="str">
        <f t="shared" si="137"/>
        <v>A</v>
      </c>
      <c r="B4406" s="50" t="s">
        <v>2035</v>
      </c>
      <c r="C4406" s="51" t="s">
        <v>2036</v>
      </c>
      <c r="D4406" s="52">
        <f t="shared" si="136"/>
        <v>17506.438149999998</v>
      </c>
      <c r="E4406" s="52"/>
      <c r="F4406" s="52">
        <v>17506.438149999998</v>
      </c>
      <c r="G4406" s="52">
        <v>0</v>
      </c>
    </row>
    <row r="4407" spans="1:7" ht="16.5" customHeight="1" thickTop="1" x14ac:dyDescent="0.25">
      <c r="A4407" s="49" t="str">
        <f t="shared" si="137"/>
        <v>A</v>
      </c>
      <c r="B4407" s="53" t="s">
        <v>315</v>
      </c>
      <c r="C4407" s="53" t="s">
        <v>18</v>
      </c>
      <c r="D4407" s="54">
        <f t="shared" si="136"/>
        <v>17506.438149999998</v>
      </c>
      <c r="E4407" s="54"/>
      <c r="F4407" s="54">
        <v>17506.438149999998</v>
      </c>
      <c r="G4407" s="54">
        <v>0</v>
      </c>
    </row>
    <row r="4408" spans="1:7" ht="16.5" customHeight="1" x14ac:dyDescent="0.25">
      <c r="A4408" s="49" t="str">
        <f t="shared" si="137"/>
        <v>A</v>
      </c>
      <c r="B4408" s="55" t="s">
        <v>315</v>
      </c>
      <c r="C4408" s="55" t="s">
        <v>20</v>
      </c>
      <c r="D4408" s="56">
        <f t="shared" si="136"/>
        <v>1165.5681999999999</v>
      </c>
      <c r="E4408" s="56"/>
      <c r="F4408" s="56">
        <v>1165.5681999999999</v>
      </c>
      <c r="G4408" s="56">
        <v>0</v>
      </c>
    </row>
    <row r="4409" spans="1:7" ht="16.5" customHeight="1" x14ac:dyDescent="0.25">
      <c r="A4409" s="49" t="str">
        <f t="shared" si="137"/>
        <v>A</v>
      </c>
      <c r="B4409" s="55" t="s">
        <v>315</v>
      </c>
      <c r="C4409" s="55" t="s">
        <v>32</v>
      </c>
      <c r="D4409" s="56">
        <f t="shared" si="136"/>
        <v>2580.9740899999997</v>
      </c>
      <c r="E4409" s="56"/>
      <c r="F4409" s="56">
        <v>2580.9740899999997</v>
      </c>
      <c r="G4409" s="56">
        <v>0</v>
      </c>
    </row>
    <row r="4410" spans="1:7" ht="16.5" customHeight="1" x14ac:dyDescent="0.25">
      <c r="A4410" s="49" t="str">
        <f t="shared" si="137"/>
        <v>A</v>
      </c>
      <c r="B4410" s="55" t="s">
        <v>315</v>
      </c>
      <c r="C4410" s="55" t="s">
        <v>33</v>
      </c>
      <c r="D4410" s="56">
        <f t="shared" si="136"/>
        <v>12.52727</v>
      </c>
      <c r="E4410" s="56"/>
      <c r="F4410" s="56">
        <v>12.52727</v>
      </c>
      <c r="G4410" s="56">
        <v>0</v>
      </c>
    </row>
    <row r="4411" spans="1:7" ht="16.5" customHeight="1" x14ac:dyDescent="0.25">
      <c r="A4411" s="49" t="str">
        <f t="shared" si="137"/>
        <v>A</v>
      </c>
      <c r="B4411" s="55" t="s">
        <v>315</v>
      </c>
      <c r="C4411" s="55" t="s">
        <v>34</v>
      </c>
      <c r="D4411" s="56">
        <f t="shared" si="136"/>
        <v>13747.36859</v>
      </c>
      <c r="E4411" s="56"/>
      <c r="F4411" s="56">
        <v>13747.36859</v>
      </c>
      <c r="G4411" s="56">
        <v>0</v>
      </c>
    </row>
    <row r="4412" spans="1:7" s="60" customFormat="1" ht="15.75" hidden="1" thickBot="1" x14ac:dyDescent="0.3">
      <c r="A4412" s="49" t="str">
        <f t="shared" si="137"/>
        <v>A</v>
      </c>
      <c r="B4412" s="57" t="s">
        <v>2037</v>
      </c>
      <c r="C4412" s="58" t="s">
        <v>2038</v>
      </c>
      <c r="D4412" s="59">
        <f t="shared" si="136"/>
        <v>1334.6092699999999</v>
      </c>
      <c r="E4412" s="59"/>
      <c r="F4412" s="59">
        <v>1334.6092699999999</v>
      </c>
      <c r="G4412" s="59">
        <v>0</v>
      </c>
    </row>
    <row r="4413" spans="1:7" s="60" customFormat="1" ht="16.5" hidden="1" customHeight="1" thickTop="1" x14ac:dyDescent="0.25">
      <c r="A4413" s="49" t="str">
        <f t="shared" si="137"/>
        <v>A</v>
      </c>
      <c r="B4413" s="61" t="s">
        <v>315</v>
      </c>
      <c r="C4413" s="61" t="s">
        <v>18</v>
      </c>
      <c r="D4413" s="62">
        <f t="shared" si="136"/>
        <v>1334.6092699999999</v>
      </c>
      <c r="E4413" s="62"/>
      <c r="F4413" s="62">
        <v>1334.6092699999999</v>
      </c>
      <c r="G4413" s="62">
        <v>0</v>
      </c>
    </row>
    <row r="4414" spans="1:7" s="60" customFormat="1" ht="16.5" hidden="1" customHeight="1" x14ac:dyDescent="0.25">
      <c r="A4414" s="49" t="str">
        <f t="shared" si="137"/>
        <v>A</v>
      </c>
      <c r="B4414" s="63" t="s">
        <v>315</v>
      </c>
      <c r="C4414" s="63" t="s">
        <v>20</v>
      </c>
      <c r="D4414" s="64">
        <f t="shared" si="136"/>
        <v>877.20196999999996</v>
      </c>
      <c r="E4414" s="64"/>
      <c r="F4414" s="64">
        <v>877.20196999999996</v>
      </c>
      <c r="G4414" s="64">
        <v>0</v>
      </c>
    </row>
    <row r="4415" spans="1:7" s="60" customFormat="1" ht="16.5" hidden="1" customHeight="1" x14ac:dyDescent="0.25">
      <c r="A4415" s="49" t="str">
        <f t="shared" si="137"/>
        <v>A</v>
      </c>
      <c r="B4415" s="63" t="s">
        <v>315</v>
      </c>
      <c r="C4415" s="63" t="s">
        <v>32</v>
      </c>
      <c r="D4415" s="64">
        <f t="shared" si="136"/>
        <v>444.88002999999998</v>
      </c>
      <c r="E4415" s="64"/>
      <c r="F4415" s="64">
        <v>444.88002999999998</v>
      </c>
      <c r="G4415" s="64">
        <v>0</v>
      </c>
    </row>
    <row r="4416" spans="1:7" s="60" customFormat="1" ht="16.5" hidden="1" customHeight="1" x14ac:dyDescent="0.25">
      <c r="A4416" s="49" t="str">
        <f t="shared" si="137"/>
        <v>A</v>
      </c>
      <c r="B4416" s="63" t="s">
        <v>315</v>
      </c>
      <c r="C4416" s="63" t="s">
        <v>33</v>
      </c>
      <c r="D4416" s="64">
        <f t="shared" si="136"/>
        <v>12.52727</v>
      </c>
      <c r="E4416" s="64"/>
      <c r="F4416" s="64">
        <v>12.52727</v>
      </c>
      <c r="G4416" s="64">
        <v>0</v>
      </c>
    </row>
    <row r="4417" spans="1:7" s="60" customFormat="1" ht="26.25" hidden="1" thickBot="1" x14ac:dyDescent="0.3">
      <c r="A4417" s="49" t="str">
        <f t="shared" si="137"/>
        <v>A</v>
      </c>
      <c r="B4417" s="57" t="s">
        <v>2039</v>
      </c>
      <c r="C4417" s="58" t="s">
        <v>2040</v>
      </c>
      <c r="D4417" s="59">
        <f t="shared" si="136"/>
        <v>1334.6092699999999</v>
      </c>
      <c r="E4417" s="59"/>
      <c r="F4417" s="59">
        <v>1334.6092699999999</v>
      </c>
      <c r="G4417" s="59">
        <v>0</v>
      </c>
    </row>
    <row r="4418" spans="1:7" s="60" customFormat="1" ht="16.5" hidden="1" customHeight="1" thickTop="1" x14ac:dyDescent="0.25">
      <c r="A4418" s="49" t="str">
        <f t="shared" si="137"/>
        <v>A</v>
      </c>
      <c r="B4418" s="61" t="s">
        <v>315</v>
      </c>
      <c r="C4418" s="61" t="s">
        <v>18</v>
      </c>
      <c r="D4418" s="62">
        <f t="shared" si="136"/>
        <v>1334.6092699999999</v>
      </c>
      <c r="E4418" s="62"/>
      <c r="F4418" s="62">
        <v>1334.6092699999999</v>
      </c>
      <c r="G4418" s="62">
        <v>0</v>
      </c>
    </row>
    <row r="4419" spans="1:7" s="60" customFormat="1" ht="16.5" hidden="1" customHeight="1" x14ac:dyDescent="0.25">
      <c r="A4419" s="49" t="str">
        <f t="shared" si="137"/>
        <v>A</v>
      </c>
      <c r="B4419" s="63" t="s">
        <v>315</v>
      </c>
      <c r="C4419" s="63" t="s">
        <v>20</v>
      </c>
      <c r="D4419" s="64">
        <f t="shared" ref="D4419:D4482" si="138">-E4419+F4419+G4419</f>
        <v>877.20196999999996</v>
      </c>
      <c r="E4419" s="64"/>
      <c r="F4419" s="64">
        <v>877.20196999999996</v>
      </c>
      <c r="G4419" s="64">
        <v>0</v>
      </c>
    </row>
    <row r="4420" spans="1:7" s="60" customFormat="1" ht="16.5" hidden="1" customHeight="1" x14ac:dyDescent="0.25">
      <c r="A4420" s="49" t="str">
        <f t="shared" ref="A4420:A4483" si="139">IF(OR(D4420&lt;&gt;0,),"A","B")</f>
        <v>A</v>
      </c>
      <c r="B4420" s="63" t="s">
        <v>315</v>
      </c>
      <c r="C4420" s="63" t="s">
        <v>32</v>
      </c>
      <c r="D4420" s="64">
        <f t="shared" si="138"/>
        <v>444.88002999999998</v>
      </c>
      <c r="E4420" s="64"/>
      <c r="F4420" s="64">
        <v>444.88002999999998</v>
      </c>
      <c r="G4420" s="64">
        <v>0</v>
      </c>
    </row>
    <row r="4421" spans="1:7" s="60" customFormat="1" ht="16.5" hidden="1" customHeight="1" x14ac:dyDescent="0.25">
      <c r="A4421" s="49" t="str">
        <f t="shared" si="139"/>
        <v>A</v>
      </c>
      <c r="B4421" s="63" t="s">
        <v>315</v>
      </c>
      <c r="C4421" s="63" t="s">
        <v>33</v>
      </c>
      <c r="D4421" s="64">
        <f t="shared" si="138"/>
        <v>12.52727</v>
      </c>
      <c r="E4421" s="64"/>
      <c r="F4421" s="64">
        <v>12.52727</v>
      </c>
      <c r="G4421" s="64">
        <v>0</v>
      </c>
    </row>
    <row r="4422" spans="1:7" s="60" customFormat="1" ht="39" hidden="1" thickBot="1" x14ac:dyDescent="0.3">
      <c r="A4422" s="49" t="str">
        <f t="shared" si="139"/>
        <v>A</v>
      </c>
      <c r="B4422" s="57" t="s">
        <v>2041</v>
      </c>
      <c r="C4422" s="58" t="s">
        <v>2042</v>
      </c>
      <c r="D4422" s="59">
        <f t="shared" si="138"/>
        <v>2136.0940599999999</v>
      </c>
      <c r="E4422" s="59"/>
      <c r="F4422" s="59">
        <v>2136.0940599999999</v>
      </c>
      <c r="G4422" s="59">
        <v>0</v>
      </c>
    </row>
    <row r="4423" spans="1:7" s="60" customFormat="1" ht="16.5" hidden="1" customHeight="1" thickTop="1" x14ac:dyDescent="0.25">
      <c r="A4423" s="49" t="str">
        <f t="shared" si="139"/>
        <v>A</v>
      </c>
      <c r="B4423" s="61" t="s">
        <v>315</v>
      </c>
      <c r="C4423" s="61" t="s">
        <v>18</v>
      </c>
      <c r="D4423" s="62">
        <f t="shared" si="138"/>
        <v>2136.0940599999999</v>
      </c>
      <c r="E4423" s="62"/>
      <c r="F4423" s="62">
        <v>2136.0940599999999</v>
      </c>
      <c r="G4423" s="62">
        <v>0</v>
      </c>
    </row>
    <row r="4424" spans="1:7" s="60" customFormat="1" ht="16.5" hidden="1" customHeight="1" x14ac:dyDescent="0.25">
      <c r="A4424" s="49" t="str">
        <f t="shared" si="139"/>
        <v>A</v>
      </c>
      <c r="B4424" s="63" t="s">
        <v>315</v>
      </c>
      <c r="C4424" s="63" t="s">
        <v>32</v>
      </c>
      <c r="D4424" s="64">
        <f t="shared" si="138"/>
        <v>2136.0940599999999</v>
      </c>
      <c r="E4424" s="64"/>
      <c r="F4424" s="64">
        <v>2136.0940599999999</v>
      </c>
      <c r="G4424" s="64">
        <v>0</v>
      </c>
    </row>
    <row r="4425" spans="1:7" s="60" customFormat="1" ht="15.75" hidden="1" thickBot="1" x14ac:dyDescent="0.3">
      <c r="A4425" s="49" t="str">
        <f t="shared" si="139"/>
        <v>A</v>
      </c>
      <c r="B4425" s="57" t="s">
        <v>2043</v>
      </c>
      <c r="C4425" s="58" t="s">
        <v>2044</v>
      </c>
      <c r="D4425" s="59">
        <f t="shared" si="138"/>
        <v>459.80627999999996</v>
      </c>
      <c r="E4425" s="59"/>
      <c r="F4425" s="59">
        <v>459.80627999999996</v>
      </c>
      <c r="G4425" s="59">
        <v>0</v>
      </c>
    </row>
    <row r="4426" spans="1:7" s="60" customFormat="1" ht="16.5" hidden="1" customHeight="1" thickTop="1" x14ac:dyDescent="0.25">
      <c r="A4426" s="49" t="str">
        <f t="shared" si="139"/>
        <v>A</v>
      </c>
      <c r="B4426" s="61" t="s">
        <v>315</v>
      </c>
      <c r="C4426" s="61" t="s">
        <v>18</v>
      </c>
      <c r="D4426" s="62">
        <f t="shared" si="138"/>
        <v>459.80627999999996</v>
      </c>
      <c r="E4426" s="62"/>
      <c r="F4426" s="62">
        <v>459.80627999999996</v>
      </c>
      <c r="G4426" s="62">
        <v>0</v>
      </c>
    </row>
    <row r="4427" spans="1:7" s="60" customFormat="1" ht="16.5" hidden="1" customHeight="1" x14ac:dyDescent="0.25">
      <c r="A4427" s="49" t="str">
        <f t="shared" si="139"/>
        <v>A</v>
      </c>
      <c r="B4427" s="63" t="s">
        <v>315</v>
      </c>
      <c r="C4427" s="63" t="s">
        <v>32</v>
      </c>
      <c r="D4427" s="64">
        <f t="shared" si="138"/>
        <v>459.80627999999996</v>
      </c>
      <c r="E4427" s="64"/>
      <c r="F4427" s="64">
        <v>459.80627999999996</v>
      </c>
      <c r="G4427" s="64">
        <v>0</v>
      </c>
    </row>
    <row r="4428" spans="1:7" s="60" customFormat="1" ht="15.75" hidden="1" thickBot="1" x14ac:dyDescent="0.3">
      <c r="A4428" s="49" t="str">
        <f t="shared" si="139"/>
        <v>A</v>
      </c>
      <c r="B4428" s="57" t="s">
        <v>2045</v>
      </c>
      <c r="C4428" s="58" t="s">
        <v>2046</v>
      </c>
      <c r="D4428" s="59">
        <f t="shared" si="138"/>
        <v>169.42256</v>
      </c>
      <c r="E4428" s="59"/>
      <c r="F4428" s="59">
        <v>169.42256</v>
      </c>
      <c r="G4428" s="59">
        <v>0</v>
      </c>
    </row>
    <row r="4429" spans="1:7" s="60" customFormat="1" ht="16.5" hidden="1" customHeight="1" thickTop="1" x14ac:dyDescent="0.25">
      <c r="A4429" s="49" t="str">
        <f t="shared" si="139"/>
        <v>A</v>
      </c>
      <c r="B4429" s="61" t="s">
        <v>315</v>
      </c>
      <c r="C4429" s="61" t="s">
        <v>18</v>
      </c>
      <c r="D4429" s="62">
        <f t="shared" si="138"/>
        <v>169.42256</v>
      </c>
      <c r="E4429" s="62"/>
      <c r="F4429" s="62">
        <v>169.42256</v>
      </c>
      <c r="G4429" s="62">
        <v>0</v>
      </c>
    </row>
    <row r="4430" spans="1:7" s="60" customFormat="1" ht="16.5" hidden="1" customHeight="1" x14ac:dyDescent="0.25">
      <c r="A4430" s="49" t="str">
        <f t="shared" si="139"/>
        <v>A</v>
      </c>
      <c r="B4430" s="63" t="s">
        <v>315</v>
      </c>
      <c r="C4430" s="63" t="s">
        <v>32</v>
      </c>
      <c r="D4430" s="64">
        <f t="shared" si="138"/>
        <v>169.42256</v>
      </c>
      <c r="E4430" s="64"/>
      <c r="F4430" s="64">
        <v>169.42256</v>
      </c>
      <c r="G4430" s="64">
        <v>0</v>
      </c>
    </row>
    <row r="4431" spans="1:7" s="60" customFormat="1" ht="15.75" hidden="1" thickBot="1" x14ac:dyDescent="0.3">
      <c r="A4431" s="49" t="str">
        <f t="shared" si="139"/>
        <v>A</v>
      </c>
      <c r="B4431" s="57" t="s">
        <v>2047</v>
      </c>
      <c r="C4431" s="58" t="s">
        <v>2048</v>
      </c>
      <c r="D4431" s="59">
        <f t="shared" si="138"/>
        <v>196.08197000000001</v>
      </c>
      <c r="E4431" s="59"/>
      <c r="F4431" s="59">
        <v>196.08197000000001</v>
      </c>
      <c r="G4431" s="59">
        <v>0</v>
      </c>
    </row>
    <row r="4432" spans="1:7" s="60" customFormat="1" ht="16.5" hidden="1" customHeight="1" thickTop="1" x14ac:dyDescent="0.25">
      <c r="A4432" s="49" t="str">
        <f t="shared" si="139"/>
        <v>A</v>
      </c>
      <c r="B4432" s="61" t="s">
        <v>315</v>
      </c>
      <c r="C4432" s="61" t="s">
        <v>18</v>
      </c>
      <c r="D4432" s="62">
        <f t="shared" si="138"/>
        <v>196.08197000000001</v>
      </c>
      <c r="E4432" s="62"/>
      <c r="F4432" s="62">
        <v>196.08197000000001</v>
      </c>
      <c r="G4432" s="62">
        <v>0</v>
      </c>
    </row>
    <row r="4433" spans="1:7" s="60" customFormat="1" ht="16.5" hidden="1" customHeight="1" x14ac:dyDescent="0.25">
      <c r="A4433" s="49" t="str">
        <f t="shared" si="139"/>
        <v>A</v>
      </c>
      <c r="B4433" s="63" t="s">
        <v>315</v>
      </c>
      <c r="C4433" s="63" t="s">
        <v>32</v>
      </c>
      <c r="D4433" s="64">
        <f t="shared" si="138"/>
        <v>196.08197000000001</v>
      </c>
      <c r="E4433" s="64"/>
      <c r="F4433" s="64">
        <v>196.08197000000001</v>
      </c>
      <c r="G4433" s="64">
        <v>0</v>
      </c>
    </row>
    <row r="4434" spans="1:7" s="60" customFormat="1" ht="15.75" hidden="1" thickBot="1" x14ac:dyDescent="0.3">
      <c r="A4434" s="49" t="str">
        <f t="shared" si="139"/>
        <v>A</v>
      </c>
      <c r="B4434" s="57" t="s">
        <v>2049</v>
      </c>
      <c r="C4434" s="58" t="s">
        <v>2050</v>
      </c>
      <c r="D4434" s="59">
        <f t="shared" si="138"/>
        <v>240.80672000000004</v>
      </c>
      <c r="E4434" s="59"/>
      <c r="F4434" s="59">
        <v>240.80672000000004</v>
      </c>
      <c r="G4434" s="59">
        <v>0</v>
      </c>
    </row>
    <row r="4435" spans="1:7" s="60" customFormat="1" ht="16.5" hidden="1" customHeight="1" thickTop="1" x14ac:dyDescent="0.25">
      <c r="A4435" s="49" t="str">
        <f t="shared" si="139"/>
        <v>A</v>
      </c>
      <c r="B4435" s="61" t="s">
        <v>315</v>
      </c>
      <c r="C4435" s="61" t="s">
        <v>18</v>
      </c>
      <c r="D4435" s="62">
        <f t="shared" si="138"/>
        <v>240.80672000000004</v>
      </c>
      <c r="E4435" s="62"/>
      <c r="F4435" s="62">
        <v>240.80672000000004</v>
      </c>
      <c r="G4435" s="62">
        <v>0</v>
      </c>
    </row>
    <row r="4436" spans="1:7" s="60" customFormat="1" ht="16.5" hidden="1" customHeight="1" x14ac:dyDescent="0.25">
      <c r="A4436" s="49" t="str">
        <f t="shared" si="139"/>
        <v>A</v>
      </c>
      <c r="B4436" s="63" t="s">
        <v>315</v>
      </c>
      <c r="C4436" s="63" t="s">
        <v>32</v>
      </c>
      <c r="D4436" s="64">
        <f t="shared" si="138"/>
        <v>240.80672000000004</v>
      </c>
      <c r="E4436" s="64"/>
      <c r="F4436" s="64">
        <v>240.80672000000004</v>
      </c>
      <c r="G4436" s="64">
        <v>0</v>
      </c>
    </row>
    <row r="4437" spans="1:7" s="60" customFormat="1" ht="15.75" hidden="1" thickBot="1" x14ac:dyDescent="0.3">
      <c r="A4437" s="49" t="str">
        <f t="shared" si="139"/>
        <v>A</v>
      </c>
      <c r="B4437" s="57" t="s">
        <v>2051</v>
      </c>
      <c r="C4437" s="58" t="s">
        <v>2052</v>
      </c>
      <c r="D4437" s="59">
        <f t="shared" si="138"/>
        <v>407.30404999999996</v>
      </c>
      <c r="E4437" s="59"/>
      <c r="F4437" s="59">
        <v>407.30404999999996</v>
      </c>
      <c r="G4437" s="59">
        <v>0</v>
      </c>
    </row>
    <row r="4438" spans="1:7" s="60" customFormat="1" ht="16.5" hidden="1" customHeight="1" thickTop="1" x14ac:dyDescent="0.25">
      <c r="A4438" s="49" t="str">
        <f t="shared" si="139"/>
        <v>A</v>
      </c>
      <c r="B4438" s="61" t="s">
        <v>315</v>
      </c>
      <c r="C4438" s="61" t="s">
        <v>18</v>
      </c>
      <c r="D4438" s="62">
        <f t="shared" si="138"/>
        <v>407.30404999999996</v>
      </c>
      <c r="E4438" s="62"/>
      <c r="F4438" s="62">
        <v>407.30404999999996</v>
      </c>
      <c r="G4438" s="62">
        <v>0</v>
      </c>
    </row>
    <row r="4439" spans="1:7" s="60" customFormat="1" ht="16.5" hidden="1" customHeight="1" x14ac:dyDescent="0.25">
      <c r="A4439" s="49" t="str">
        <f t="shared" si="139"/>
        <v>A</v>
      </c>
      <c r="B4439" s="63" t="s">
        <v>315</v>
      </c>
      <c r="C4439" s="63" t="s">
        <v>32</v>
      </c>
      <c r="D4439" s="64">
        <f t="shared" si="138"/>
        <v>407.30404999999996</v>
      </c>
      <c r="E4439" s="64"/>
      <c r="F4439" s="64">
        <v>407.30404999999996</v>
      </c>
      <c r="G4439" s="64">
        <v>0</v>
      </c>
    </row>
    <row r="4440" spans="1:7" s="60" customFormat="1" ht="15.75" hidden="1" thickBot="1" x14ac:dyDescent="0.3">
      <c r="A4440" s="49" t="str">
        <f t="shared" si="139"/>
        <v>A</v>
      </c>
      <c r="B4440" s="57" t="s">
        <v>2053</v>
      </c>
      <c r="C4440" s="58" t="s">
        <v>2054</v>
      </c>
      <c r="D4440" s="59">
        <f t="shared" si="138"/>
        <v>195.76897999999997</v>
      </c>
      <c r="E4440" s="59"/>
      <c r="F4440" s="59">
        <v>195.76897999999997</v>
      </c>
      <c r="G4440" s="59">
        <v>0</v>
      </c>
    </row>
    <row r="4441" spans="1:7" s="60" customFormat="1" ht="16.5" hidden="1" customHeight="1" thickTop="1" x14ac:dyDescent="0.25">
      <c r="A4441" s="49" t="str">
        <f t="shared" si="139"/>
        <v>A</v>
      </c>
      <c r="B4441" s="61" t="s">
        <v>315</v>
      </c>
      <c r="C4441" s="61" t="s">
        <v>18</v>
      </c>
      <c r="D4441" s="62">
        <f t="shared" si="138"/>
        <v>195.76897999999997</v>
      </c>
      <c r="E4441" s="62"/>
      <c r="F4441" s="62">
        <v>195.76897999999997</v>
      </c>
      <c r="G4441" s="62">
        <v>0</v>
      </c>
    </row>
    <row r="4442" spans="1:7" s="60" customFormat="1" ht="16.5" hidden="1" customHeight="1" x14ac:dyDescent="0.25">
      <c r="A4442" s="49" t="str">
        <f t="shared" si="139"/>
        <v>A</v>
      </c>
      <c r="B4442" s="63" t="s">
        <v>315</v>
      </c>
      <c r="C4442" s="63" t="s">
        <v>32</v>
      </c>
      <c r="D4442" s="64">
        <f t="shared" si="138"/>
        <v>195.76897999999997</v>
      </c>
      <c r="E4442" s="64"/>
      <c r="F4442" s="64">
        <v>195.76897999999997</v>
      </c>
      <c r="G4442" s="64">
        <v>0</v>
      </c>
    </row>
    <row r="4443" spans="1:7" s="60" customFormat="1" ht="15.75" hidden="1" thickBot="1" x14ac:dyDescent="0.3">
      <c r="A4443" s="49" t="str">
        <f t="shared" si="139"/>
        <v>A</v>
      </c>
      <c r="B4443" s="57" t="s">
        <v>2055</v>
      </c>
      <c r="C4443" s="58" t="s">
        <v>2056</v>
      </c>
      <c r="D4443" s="59">
        <f t="shared" si="138"/>
        <v>181.56393</v>
      </c>
      <c r="E4443" s="59"/>
      <c r="F4443" s="59">
        <v>181.56393</v>
      </c>
      <c r="G4443" s="59">
        <v>0</v>
      </c>
    </row>
    <row r="4444" spans="1:7" s="60" customFormat="1" ht="16.5" hidden="1" customHeight="1" thickTop="1" x14ac:dyDescent="0.25">
      <c r="A4444" s="49" t="str">
        <f t="shared" si="139"/>
        <v>A</v>
      </c>
      <c r="B4444" s="61" t="s">
        <v>315</v>
      </c>
      <c r="C4444" s="61" t="s">
        <v>18</v>
      </c>
      <c r="D4444" s="62">
        <f t="shared" si="138"/>
        <v>181.56393</v>
      </c>
      <c r="E4444" s="62"/>
      <c r="F4444" s="62">
        <v>181.56393</v>
      </c>
      <c r="G4444" s="62">
        <v>0</v>
      </c>
    </row>
    <row r="4445" spans="1:7" s="60" customFormat="1" ht="16.5" hidden="1" customHeight="1" x14ac:dyDescent="0.25">
      <c r="A4445" s="49" t="str">
        <f t="shared" si="139"/>
        <v>A</v>
      </c>
      <c r="B4445" s="63" t="s">
        <v>315</v>
      </c>
      <c r="C4445" s="63" t="s">
        <v>32</v>
      </c>
      <c r="D4445" s="64">
        <f t="shared" si="138"/>
        <v>181.56393</v>
      </c>
      <c r="E4445" s="64"/>
      <c r="F4445" s="64">
        <v>181.56393</v>
      </c>
      <c r="G4445" s="64">
        <v>0</v>
      </c>
    </row>
    <row r="4446" spans="1:7" s="60" customFormat="1" ht="15.75" hidden="1" thickBot="1" x14ac:dyDescent="0.3">
      <c r="A4446" s="49" t="str">
        <f t="shared" si="139"/>
        <v>A</v>
      </c>
      <c r="B4446" s="57" t="s">
        <v>2057</v>
      </c>
      <c r="C4446" s="58" t="s">
        <v>2058</v>
      </c>
      <c r="D4446" s="59">
        <f t="shared" si="138"/>
        <v>285.33956999999998</v>
      </c>
      <c r="E4446" s="59"/>
      <c r="F4446" s="59">
        <v>285.33956999999998</v>
      </c>
      <c r="G4446" s="59">
        <v>0</v>
      </c>
    </row>
    <row r="4447" spans="1:7" s="60" customFormat="1" ht="16.5" hidden="1" customHeight="1" thickTop="1" x14ac:dyDescent="0.25">
      <c r="A4447" s="49" t="str">
        <f t="shared" si="139"/>
        <v>A</v>
      </c>
      <c r="B4447" s="61" t="s">
        <v>315</v>
      </c>
      <c r="C4447" s="61" t="s">
        <v>18</v>
      </c>
      <c r="D4447" s="62">
        <f t="shared" si="138"/>
        <v>285.33956999999998</v>
      </c>
      <c r="E4447" s="62"/>
      <c r="F4447" s="62">
        <v>285.33956999999998</v>
      </c>
      <c r="G4447" s="62">
        <v>0</v>
      </c>
    </row>
    <row r="4448" spans="1:7" s="60" customFormat="1" ht="16.5" hidden="1" customHeight="1" x14ac:dyDescent="0.25">
      <c r="A4448" s="49" t="str">
        <f t="shared" si="139"/>
        <v>A</v>
      </c>
      <c r="B4448" s="63" t="s">
        <v>315</v>
      </c>
      <c r="C4448" s="63" t="s">
        <v>32</v>
      </c>
      <c r="D4448" s="64">
        <f t="shared" si="138"/>
        <v>285.33956999999998</v>
      </c>
      <c r="E4448" s="64"/>
      <c r="F4448" s="64">
        <v>285.33956999999998</v>
      </c>
      <c r="G4448" s="64">
        <v>0</v>
      </c>
    </row>
    <row r="4449" spans="1:7" s="60" customFormat="1" ht="26.25" hidden="1" thickBot="1" x14ac:dyDescent="0.3">
      <c r="A4449" s="49" t="str">
        <f t="shared" si="139"/>
        <v>A</v>
      </c>
      <c r="B4449" s="57" t="s">
        <v>2059</v>
      </c>
      <c r="C4449" s="58" t="s">
        <v>2060</v>
      </c>
      <c r="D4449" s="59">
        <f t="shared" si="138"/>
        <v>13747.36859</v>
      </c>
      <c r="E4449" s="59"/>
      <c r="F4449" s="59">
        <v>13747.36859</v>
      </c>
      <c r="G4449" s="59">
        <v>0</v>
      </c>
    </row>
    <row r="4450" spans="1:7" s="60" customFormat="1" ht="16.5" hidden="1" customHeight="1" thickTop="1" x14ac:dyDescent="0.25">
      <c r="A4450" s="49" t="str">
        <f t="shared" si="139"/>
        <v>A</v>
      </c>
      <c r="B4450" s="61" t="s">
        <v>315</v>
      </c>
      <c r="C4450" s="61" t="s">
        <v>18</v>
      </c>
      <c r="D4450" s="62">
        <f t="shared" si="138"/>
        <v>13747.36859</v>
      </c>
      <c r="E4450" s="62"/>
      <c r="F4450" s="62">
        <v>13747.36859</v>
      </c>
      <c r="G4450" s="62">
        <v>0</v>
      </c>
    </row>
    <row r="4451" spans="1:7" s="60" customFormat="1" ht="16.5" hidden="1" customHeight="1" x14ac:dyDescent="0.25">
      <c r="A4451" s="49" t="str">
        <f t="shared" si="139"/>
        <v>A</v>
      </c>
      <c r="B4451" s="63" t="s">
        <v>315</v>
      </c>
      <c r="C4451" s="63" t="s">
        <v>34</v>
      </c>
      <c r="D4451" s="64">
        <f t="shared" si="138"/>
        <v>13747.36859</v>
      </c>
      <c r="E4451" s="64"/>
      <c r="F4451" s="64">
        <v>13747.36859</v>
      </c>
      <c r="G4451" s="64">
        <v>0</v>
      </c>
    </row>
    <row r="4452" spans="1:7" s="60" customFormat="1" ht="26.25" hidden="1" thickBot="1" x14ac:dyDescent="0.3">
      <c r="A4452" s="49" t="str">
        <f t="shared" si="139"/>
        <v>A</v>
      </c>
      <c r="B4452" s="57" t="s">
        <v>2061</v>
      </c>
      <c r="C4452" s="58" t="s">
        <v>2062</v>
      </c>
      <c r="D4452" s="59">
        <f t="shared" si="138"/>
        <v>288.36622999999997</v>
      </c>
      <c r="E4452" s="59"/>
      <c r="F4452" s="59">
        <v>288.36622999999997</v>
      </c>
      <c r="G4452" s="59">
        <v>0</v>
      </c>
    </row>
    <row r="4453" spans="1:7" s="60" customFormat="1" ht="16.5" hidden="1" customHeight="1" thickTop="1" x14ac:dyDescent="0.25">
      <c r="A4453" s="49" t="str">
        <f t="shared" si="139"/>
        <v>A</v>
      </c>
      <c r="B4453" s="61" t="s">
        <v>315</v>
      </c>
      <c r="C4453" s="61" t="s">
        <v>18</v>
      </c>
      <c r="D4453" s="62">
        <f t="shared" si="138"/>
        <v>288.36622999999997</v>
      </c>
      <c r="E4453" s="62"/>
      <c r="F4453" s="62">
        <v>288.36622999999997</v>
      </c>
      <c r="G4453" s="62">
        <v>0</v>
      </c>
    </row>
    <row r="4454" spans="1:7" s="60" customFormat="1" ht="16.5" hidden="1" customHeight="1" x14ac:dyDescent="0.25">
      <c r="A4454" s="49" t="str">
        <f t="shared" si="139"/>
        <v>A</v>
      </c>
      <c r="B4454" s="63" t="s">
        <v>315</v>
      </c>
      <c r="C4454" s="63" t="s">
        <v>20</v>
      </c>
      <c r="D4454" s="64">
        <f t="shared" si="138"/>
        <v>288.36622999999997</v>
      </c>
      <c r="E4454" s="64"/>
      <c r="F4454" s="64">
        <v>288.36622999999997</v>
      </c>
      <c r="G4454" s="64">
        <v>0</v>
      </c>
    </row>
    <row r="4455" spans="1:7" ht="15.75" thickBot="1" x14ac:dyDescent="0.3">
      <c r="A4455" s="49" t="str">
        <f t="shared" si="139"/>
        <v>A</v>
      </c>
      <c r="B4455" s="50" t="s">
        <v>2063</v>
      </c>
      <c r="C4455" s="51" t="s">
        <v>1229</v>
      </c>
      <c r="D4455" s="52">
        <f t="shared" si="138"/>
        <v>77716.561020000008</v>
      </c>
      <c r="E4455" s="52"/>
      <c r="F4455" s="52">
        <v>77716.561020000008</v>
      </c>
      <c r="G4455" s="52">
        <v>0</v>
      </c>
    </row>
    <row r="4456" spans="1:7" ht="16.5" customHeight="1" thickTop="1" x14ac:dyDescent="0.25">
      <c r="A4456" s="49" t="str">
        <f t="shared" si="139"/>
        <v>A</v>
      </c>
      <c r="B4456" s="53" t="s">
        <v>315</v>
      </c>
      <c r="C4456" s="53" t="s">
        <v>18</v>
      </c>
      <c r="D4456" s="54">
        <f t="shared" si="138"/>
        <v>48139.892590000003</v>
      </c>
      <c r="E4456" s="54"/>
      <c r="F4456" s="54">
        <v>48139.892590000003</v>
      </c>
      <c r="G4456" s="54">
        <v>0</v>
      </c>
    </row>
    <row r="4457" spans="1:7" ht="16.5" customHeight="1" x14ac:dyDescent="0.25">
      <c r="A4457" s="49" t="str">
        <f t="shared" si="139"/>
        <v>A</v>
      </c>
      <c r="B4457" s="55" t="s">
        <v>315</v>
      </c>
      <c r="C4457" s="55" t="s">
        <v>20</v>
      </c>
      <c r="D4457" s="56">
        <f t="shared" si="138"/>
        <v>6729.740859999999</v>
      </c>
      <c r="E4457" s="56"/>
      <c r="F4457" s="56">
        <v>6729.740859999999</v>
      </c>
      <c r="G4457" s="56">
        <v>0</v>
      </c>
    </row>
    <row r="4458" spans="1:7" ht="16.5" customHeight="1" x14ac:dyDescent="0.25">
      <c r="A4458" s="49" t="str">
        <f t="shared" si="139"/>
        <v>A</v>
      </c>
      <c r="B4458" s="55" t="s">
        <v>315</v>
      </c>
      <c r="C4458" s="55" t="s">
        <v>32</v>
      </c>
      <c r="D4458" s="56">
        <f t="shared" si="138"/>
        <v>66.174590000000009</v>
      </c>
      <c r="E4458" s="56"/>
      <c r="F4458" s="56">
        <v>66.174590000000009</v>
      </c>
      <c r="G4458" s="56">
        <v>0</v>
      </c>
    </row>
    <row r="4459" spans="1:7" ht="16.5" customHeight="1" x14ac:dyDescent="0.25">
      <c r="A4459" s="49" t="str">
        <f t="shared" si="139"/>
        <v>A</v>
      </c>
      <c r="B4459" s="55" t="s">
        <v>315</v>
      </c>
      <c r="C4459" s="55" t="s">
        <v>3</v>
      </c>
      <c r="D4459" s="56">
        <f t="shared" si="138"/>
        <v>7877.1714499999998</v>
      </c>
      <c r="E4459" s="56"/>
      <c r="F4459" s="56">
        <v>7877.1714499999998</v>
      </c>
      <c r="G4459" s="56">
        <v>0</v>
      </c>
    </row>
    <row r="4460" spans="1:7" ht="16.5" customHeight="1" x14ac:dyDescent="0.25">
      <c r="A4460" s="49" t="str">
        <f t="shared" si="139"/>
        <v>A</v>
      </c>
      <c r="B4460" s="55" t="s">
        <v>315</v>
      </c>
      <c r="C4460" s="55" t="s">
        <v>33</v>
      </c>
      <c r="D4460" s="56">
        <f t="shared" si="138"/>
        <v>11.519530000000001</v>
      </c>
      <c r="E4460" s="56"/>
      <c r="F4460" s="56">
        <v>11.519530000000001</v>
      </c>
      <c r="G4460" s="56">
        <v>0</v>
      </c>
    </row>
    <row r="4461" spans="1:7" ht="16.5" customHeight="1" x14ac:dyDescent="0.25">
      <c r="A4461" s="49" t="str">
        <f t="shared" si="139"/>
        <v>A</v>
      </c>
      <c r="B4461" s="55" t="s">
        <v>315</v>
      </c>
      <c r="C4461" s="55" t="s">
        <v>34</v>
      </c>
      <c r="D4461" s="56">
        <f t="shared" si="138"/>
        <v>33455.286159999996</v>
      </c>
      <c r="E4461" s="56"/>
      <c r="F4461" s="56">
        <v>33455.286159999996</v>
      </c>
      <c r="G4461" s="56">
        <v>0</v>
      </c>
    </row>
    <row r="4462" spans="1:7" ht="16.5" customHeight="1" x14ac:dyDescent="0.25">
      <c r="A4462" s="49" t="str">
        <f t="shared" si="139"/>
        <v>A</v>
      </c>
      <c r="B4462" s="53" t="s">
        <v>315</v>
      </c>
      <c r="C4462" s="53" t="s">
        <v>35</v>
      </c>
      <c r="D4462" s="54">
        <f t="shared" si="138"/>
        <v>29576.668429999998</v>
      </c>
      <c r="E4462" s="54"/>
      <c r="F4462" s="54">
        <v>29576.668429999998</v>
      </c>
      <c r="G4462" s="54">
        <v>0</v>
      </c>
    </row>
    <row r="4463" spans="1:7" ht="26.25" thickBot="1" x14ac:dyDescent="0.3">
      <c r="A4463" s="49" t="str">
        <f t="shared" si="139"/>
        <v>A</v>
      </c>
      <c r="B4463" s="50" t="s">
        <v>2064</v>
      </c>
      <c r="C4463" s="51" t="s">
        <v>2065</v>
      </c>
      <c r="D4463" s="52">
        <f t="shared" si="138"/>
        <v>20587.19125</v>
      </c>
      <c r="E4463" s="52"/>
      <c r="F4463" s="52">
        <v>20587.19125</v>
      </c>
      <c r="G4463" s="52">
        <v>0</v>
      </c>
    </row>
    <row r="4464" spans="1:7" ht="16.5" customHeight="1" thickTop="1" x14ac:dyDescent="0.25">
      <c r="A4464" s="49" t="str">
        <f t="shared" si="139"/>
        <v>A</v>
      </c>
      <c r="B4464" s="53" t="s">
        <v>315</v>
      </c>
      <c r="C4464" s="53" t="s">
        <v>18</v>
      </c>
      <c r="D4464" s="54">
        <f t="shared" si="138"/>
        <v>3984.9512999999997</v>
      </c>
      <c r="E4464" s="54"/>
      <c r="F4464" s="54">
        <v>3984.9512999999997</v>
      </c>
      <c r="G4464" s="54">
        <v>0</v>
      </c>
    </row>
    <row r="4465" spans="1:7" ht="16.5" customHeight="1" x14ac:dyDescent="0.25">
      <c r="A4465" s="49" t="str">
        <f t="shared" si="139"/>
        <v>A</v>
      </c>
      <c r="B4465" s="55" t="s">
        <v>315</v>
      </c>
      <c r="C4465" s="55" t="s">
        <v>20</v>
      </c>
      <c r="D4465" s="56">
        <f t="shared" si="138"/>
        <v>3178.30105</v>
      </c>
      <c r="E4465" s="56"/>
      <c r="F4465" s="56">
        <v>3178.30105</v>
      </c>
      <c r="G4465" s="56">
        <v>0</v>
      </c>
    </row>
    <row r="4466" spans="1:7" ht="16.5" customHeight="1" x14ac:dyDescent="0.25">
      <c r="A4466" s="49" t="str">
        <f t="shared" si="139"/>
        <v>A</v>
      </c>
      <c r="B4466" s="55" t="s">
        <v>315</v>
      </c>
      <c r="C4466" s="55" t="s">
        <v>33</v>
      </c>
      <c r="D4466" s="56">
        <f t="shared" si="138"/>
        <v>11.519530000000001</v>
      </c>
      <c r="E4466" s="56"/>
      <c r="F4466" s="56">
        <v>11.519530000000001</v>
      </c>
      <c r="G4466" s="56">
        <v>0</v>
      </c>
    </row>
    <row r="4467" spans="1:7" ht="16.5" customHeight="1" x14ac:dyDescent="0.25">
      <c r="A4467" s="49" t="str">
        <f t="shared" si="139"/>
        <v>A</v>
      </c>
      <c r="B4467" s="55" t="s">
        <v>315</v>
      </c>
      <c r="C4467" s="55" t="s">
        <v>34</v>
      </c>
      <c r="D4467" s="56">
        <f t="shared" si="138"/>
        <v>795.13072</v>
      </c>
      <c r="E4467" s="56"/>
      <c r="F4467" s="56">
        <v>795.13072</v>
      </c>
      <c r="G4467" s="56">
        <v>0</v>
      </c>
    </row>
    <row r="4468" spans="1:7" ht="16.5" customHeight="1" x14ac:dyDescent="0.25">
      <c r="A4468" s="49" t="str">
        <f t="shared" si="139"/>
        <v>A</v>
      </c>
      <c r="B4468" s="53" t="s">
        <v>315</v>
      </c>
      <c r="C4468" s="53" t="s">
        <v>35</v>
      </c>
      <c r="D4468" s="54">
        <f t="shared" si="138"/>
        <v>16602.239949999999</v>
      </c>
      <c r="E4468" s="54"/>
      <c r="F4468" s="54">
        <v>16602.239949999999</v>
      </c>
      <c r="G4468" s="54">
        <v>0</v>
      </c>
    </row>
    <row r="4469" spans="1:7" ht="26.25" thickBot="1" x14ac:dyDescent="0.3">
      <c r="A4469" s="49" t="str">
        <f t="shared" si="139"/>
        <v>A</v>
      </c>
      <c r="B4469" s="50" t="s">
        <v>2066</v>
      </c>
      <c r="C4469" s="51" t="s">
        <v>2067</v>
      </c>
      <c r="D4469" s="52">
        <f t="shared" si="138"/>
        <v>10964.93074</v>
      </c>
      <c r="E4469" s="52"/>
      <c r="F4469" s="52">
        <v>10964.93074</v>
      </c>
      <c r="G4469" s="52">
        <v>0</v>
      </c>
    </row>
    <row r="4470" spans="1:7" ht="16.5" customHeight="1" thickTop="1" x14ac:dyDescent="0.25">
      <c r="A4470" s="49" t="str">
        <f t="shared" si="139"/>
        <v>A</v>
      </c>
      <c r="B4470" s="53" t="s">
        <v>315</v>
      </c>
      <c r="C4470" s="53" t="s">
        <v>18</v>
      </c>
      <c r="D4470" s="54">
        <f t="shared" si="138"/>
        <v>1889.3164299999999</v>
      </c>
      <c r="E4470" s="54"/>
      <c r="F4470" s="54">
        <v>1889.3164299999999</v>
      </c>
      <c r="G4470" s="54">
        <v>0</v>
      </c>
    </row>
    <row r="4471" spans="1:7" ht="16.5" customHeight="1" x14ac:dyDescent="0.25">
      <c r="A4471" s="49" t="str">
        <f t="shared" si="139"/>
        <v>A</v>
      </c>
      <c r="B4471" s="55" t="s">
        <v>315</v>
      </c>
      <c r="C4471" s="55" t="s">
        <v>20</v>
      </c>
      <c r="D4471" s="56">
        <f t="shared" si="138"/>
        <v>159.14622</v>
      </c>
      <c r="E4471" s="56"/>
      <c r="F4471" s="56">
        <v>159.14622</v>
      </c>
      <c r="G4471" s="56">
        <v>0</v>
      </c>
    </row>
    <row r="4472" spans="1:7" ht="16.5" customHeight="1" x14ac:dyDescent="0.25">
      <c r="A4472" s="49" t="str">
        <f t="shared" si="139"/>
        <v>A</v>
      </c>
      <c r="B4472" s="55" t="s">
        <v>315</v>
      </c>
      <c r="C4472" s="55" t="s">
        <v>3</v>
      </c>
      <c r="D4472" s="56">
        <f t="shared" si="138"/>
        <v>1730.17021</v>
      </c>
      <c r="E4472" s="56"/>
      <c r="F4472" s="56">
        <v>1730.17021</v>
      </c>
      <c r="G4472" s="56">
        <v>0</v>
      </c>
    </row>
    <row r="4473" spans="1:7" ht="16.5" customHeight="1" x14ac:dyDescent="0.25">
      <c r="A4473" s="49" t="str">
        <f t="shared" si="139"/>
        <v>A</v>
      </c>
      <c r="B4473" s="53" t="s">
        <v>315</v>
      </c>
      <c r="C4473" s="53" t="s">
        <v>35</v>
      </c>
      <c r="D4473" s="54">
        <f t="shared" si="138"/>
        <v>9075.6143100000008</v>
      </c>
      <c r="E4473" s="54"/>
      <c r="F4473" s="54">
        <v>9075.6143100000008</v>
      </c>
      <c r="G4473" s="54">
        <v>0</v>
      </c>
    </row>
    <row r="4474" spans="1:7" ht="26.25" thickBot="1" x14ac:dyDescent="0.3">
      <c r="A4474" s="49" t="str">
        <f t="shared" si="139"/>
        <v>A</v>
      </c>
      <c r="B4474" s="50" t="s">
        <v>2068</v>
      </c>
      <c r="C4474" s="51" t="s">
        <v>2069</v>
      </c>
      <c r="D4474" s="52">
        <f t="shared" si="138"/>
        <v>7260.0403100000003</v>
      </c>
      <c r="E4474" s="52"/>
      <c r="F4474" s="52">
        <v>7260.0403100000003</v>
      </c>
      <c r="G4474" s="52">
        <v>0</v>
      </c>
    </row>
    <row r="4475" spans="1:7" ht="16.5" customHeight="1" thickTop="1" x14ac:dyDescent="0.25">
      <c r="A4475" s="49" t="str">
        <f t="shared" si="139"/>
        <v>A</v>
      </c>
      <c r="B4475" s="53" t="s">
        <v>315</v>
      </c>
      <c r="C4475" s="53" t="s">
        <v>18</v>
      </c>
      <c r="D4475" s="54">
        <f t="shared" si="138"/>
        <v>6147.0012400000005</v>
      </c>
      <c r="E4475" s="54"/>
      <c r="F4475" s="54">
        <v>6147.0012400000005</v>
      </c>
      <c r="G4475" s="54">
        <v>0</v>
      </c>
    </row>
    <row r="4476" spans="1:7" ht="16.5" customHeight="1" x14ac:dyDescent="0.25">
      <c r="A4476" s="49" t="str">
        <f t="shared" si="139"/>
        <v>A</v>
      </c>
      <c r="B4476" s="55" t="s">
        <v>315</v>
      </c>
      <c r="C4476" s="55" t="s">
        <v>3</v>
      </c>
      <c r="D4476" s="56">
        <f t="shared" si="138"/>
        <v>6147.0012400000005</v>
      </c>
      <c r="E4476" s="56"/>
      <c r="F4476" s="56">
        <v>6147.0012400000005</v>
      </c>
      <c r="G4476" s="56">
        <v>0</v>
      </c>
    </row>
    <row r="4477" spans="1:7" ht="16.5" customHeight="1" x14ac:dyDescent="0.25">
      <c r="A4477" s="49" t="str">
        <f t="shared" si="139"/>
        <v>A</v>
      </c>
      <c r="B4477" s="53" t="s">
        <v>315</v>
      </c>
      <c r="C4477" s="53" t="s">
        <v>35</v>
      </c>
      <c r="D4477" s="54">
        <f t="shared" si="138"/>
        <v>1113.03907</v>
      </c>
      <c r="E4477" s="54"/>
      <c r="F4477" s="54">
        <v>1113.03907</v>
      </c>
      <c r="G4477" s="54">
        <v>0</v>
      </c>
    </row>
    <row r="4478" spans="1:7" ht="26.25" thickBot="1" x14ac:dyDescent="0.3">
      <c r="A4478" s="49" t="str">
        <f t="shared" si="139"/>
        <v>A</v>
      </c>
      <c r="B4478" s="50" t="s">
        <v>2070</v>
      </c>
      <c r="C4478" s="51" t="s">
        <v>2071</v>
      </c>
      <c r="D4478" s="52">
        <f t="shared" si="138"/>
        <v>4218.8551200000002</v>
      </c>
      <c r="E4478" s="52"/>
      <c r="F4478" s="52">
        <v>4218.8551200000002</v>
      </c>
      <c r="G4478" s="52">
        <v>0</v>
      </c>
    </row>
    <row r="4479" spans="1:7" ht="16.5" customHeight="1" thickTop="1" x14ac:dyDescent="0.25">
      <c r="A4479" s="49" t="str">
        <f t="shared" si="139"/>
        <v>A</v>
      </c>
      <c r="B4479" s="53" t="s">
        <v>315</v>
      </c>
      <c r="C4479" s="53" t="s">
        <v>18</v>
      </c>
      <c r="D4479" s="54">
        <f t="shared" si="138"/>
        <v>3378.9081800000008</v>
      </c>
      <c r="E4479" s="54"/>
      <c r="F4479" s="54">
        <v>3378.9081800000008</v>
      </c>
      <c r="G4479" s="54">
        <v>0</v>
      </c>
    </row>
    <row r="4480" spans="1:7" ht="16.5" customHeight="1" x14ac:dyDescent="0.25">
      <c r="A4480" s="49" t="str">
        <f t="shared" si="139"/>
        <v>A</v>
      </c>
      <c r="B4480" s="55" t="s">
        <v>315</v>
      </c>
      <c r="C4480" s="55" t="s">
        <v>20</v>
      </c>
      <c r="D4480" s="56">
        <f t="shared" si="138"/>
        <v>3312.7335899999998</v>
      </c>
      <c r="E4480" s="56"/>
      <c r="F4480" s="56">
        <v>3312.7335899999998</v>
      </c>
      <c r="G4480" s="56">
        <v>0</v>
      </c>
    </row>
    <row r="4481" spans="1:7" ht="16.5" customHeight="1" x14ac:dyDescent="0.25">
      <c r="A4481" s="49" t="str">
        <f t="shared" si="139"/>
        <v>A</v>
      </c>
      <c r="B4481" s="55" t="s">
        <v>315</v>
      </c>
      <c r="C4481" s="55" t="s">
        <v>32</v>
      </c>
      <c r="D4481" s="56">
        <f t="shared" si="138"/>
        <v>66.174590000000009</v>
      </c>
      <c r="E4481" s="56"/>
      <c r="F4481" s="56">
        <v>66.174590000000009</v>
      </c>
      <c r="G4481" s="56">
        <v>0</v>
      </c>
    </row>
    <row r="4482" spans="1:7" ht="16.5" customHeight="1" x14ac:dyDescent="0.25">
      <c r="A4482" s="49" t="str">
        <f t="shared" si="139"/>
        <v>A</v>
      </c>
      <c r="B4482" s="53" t="s">
        <v>315</v>
      </c>
      <c r="C4482" s="53" t="s">
        <v>35</v>
      </c>
      <c r="D4482" s="54">
        <f t="shared" si="138"/>
        <v>839.94693999999993</v>
      </c>
      <c r="E4482" s="54"/>
      <c r="F4482" s="54">
        <v>839.94693999999993</v>
      </c>
      <c r="G4482" s="54">
        <v>0</v>
      </c>
    </row>
    <row r="4483" spans="1:7" ht="26.25" thickBot="1" x14ac:dyDescent="0.3">
      <c r="A4483" s="49" t="str">
        <f t="shared" si="139"/>
        <v>A</v>
      </c>
      <c r="B4483" s="50" t="s">
        <v>2072</v>
      </c>
      <c r="C4483" s="51" t="s">
        <v>2073</v>
      </c>
      <c r="D4483" s="52">
        <f t="shared" ref="D4483:D4546" si="140">-E4483+F4483+G4483</f>
        <v>2025.3881600000002</v>
      </c>
      <c r="E4483" s="52"/>
      <c r="F4483" s="52">
        <v>2025.3881600000002</v>
      </c>
      <c r="G4483" s="52">
        <v>0</v>
      </c>
    </row>
    <row r="4484" spans="1:7" ht="16.5" customHeight="1" thickTop="1" x14ac:dyDescent="0.25">
      <c r="A4484" s="49" t="str">
        <f t="shared" ref="A4484:A4547" si="141">IF(OR(D4484&lt;&gt;0,),"A","B")</f>
        <v>A</v>
      </c>
      <c r="B4484" s="53" t="s">
        <v>315</v>
      </c>
      <c r="C4484" s="53" t="s">
        <v>18</v>
      </c>
      <c r="D4484" s="54">
        <f t="shared" si="140"/>
        <v>79.56</v>
      </c>
      <c r="E4484" s="54"/>
      <c r="F4484" s="54">
        <v>79.56</v>
      </c>
      <c r="G4484" s="54">
        <v>0</v>
      </c>
    </row>
    <row r="4485" spans="1:7" ht="16.5" customHeight="1" x14ac:dyDescent="0.25">
      <c r="A4485" s="49" t="str">
        <f t="shared" si="141"/>
        <v>A</v>
      </c>
      <c r="B4485" s="55" t="s">
        <v>315</v>
      </c>
      <c r="C4485" s="55" t="s">
        <v>20</v>
      </c>
      <c r="D4485" s="56">
        <f t="shared" si="140"/>
        <v>79.56</v>
      </c>
      <c r="E4485" s="56"/>
      <c r="F4485" s="56">
        <v>79.56</v>
      </c>
      <c r="G4485" s="56">
        <v>0</v>
      </c>
    </row>
    <row r="4486" spans="1:7" ht="16.5" customHeight="1" x14ac:dyDescent="0.25">
      <c r="A4486" s="49" t="str">
        <f t="shared" si="141"/>
        <v>A</v>
      </c>
      <c r="B4486" s="53" t="s">
        <v>315</v>
      </c>
      <c r="C4486" s="53" t="s">
        <v>35</v>
      </c>
      <c r="D4486" s="54">
        <f t="shared" si="140"/>
        <v>1945.8281600000003</v>
      </c>
      <c r="E4486" s="54"/>
      <c r="F4486" s="54">
        <v>1945.8281600000003</v>
      </c>
      <c r="G4486" s="54">
        <v>0</v>
      </c>
    </row>
    <row r="4487" spans="1:7" s="60" customFormat="1" ht="26.25" hidden="1" thickBot="1" x14ac:dyDescent="0.3">
      <c r="A4487" s="49" t="str">
        <f t="shared" si="141"/>
        <v>A</v>
      </c>
      <c r="B4487" s="57" t="s">
        <v>2074</v>
      </c>
      <c r="C4487" s="58" t="s">
        <v>1920</v>
      </c>
      <c r="D4487" s="59">
        <f t="shared" si="140"/>
        <v>319.70004</v>
      </c>
      <c r="E4487" s="59"/>
      <c r="F4487" s="59">
        <v>319.70004</v>
      </c>
      <c r="G4487" s="59">
        <v>0</v>
      </c>
    </row>
    <row r="4488" spans="1:7" s="60" customFormat="1" ht="16.5" hidden="1" customHeight="1" thickTop="1" x14ac:dyDescent="0.25">
      <c r="A4488" s="49" t="str">
        <f t="shared" si="141"/>
        <v>A</v>
      </c>
      <c r="B4488" s="61" t="s">
        <v>315</v>
      </c>
      <c r="C4488" s="61" t="s">
        <v>35</v>
      </c>
      <c r="D4488" s="62">
        <f t="shared" si="140"/>
        <v>319.70004</v>
      </c>
      <c r="E4488" s="62"/>
      <c r="F4488" s="62">
        <v>319.70004</v>
      </c>
      <c r="G4488" s="62">
        <v>0</v>
      </c>
    </row>
    <row r="4489" spans="1:7" s="60" customFormat="1" ht="26.25" hidden="1" thickBot="1" x14ac:dyDescent="0.3">
      <c r="A4489" s="49" t="str">
        <f t="shared" si="141"/>
        <v>A</v>
      </c>
      <c r="B4489" s="57" t="s">
        <v>2075</v>
      </c>
      <c r="C4489" s="58" t="s">
        <v>2076</v>
      </c>
      <c r="D4489" s="59">
        <f t="shared" si="140"/>
        <v>180</v>
      </c>
      <c r="E4489" s="59"/>
      <c r="F4489" s="59">
        <v>180</v>
      </c>
      <c r="G4489" s="59">
        <v>0</v>
      </c>
    </row>
    <row r="4490" spans="1:7" s="60" customFormat="1" ht="16.5" hidden="1" customHeight="1" thickTop="1" x14ac:dyDescent="0.25">
      <c r="A4490" s="49" t="str">
        <f t="shared" si="141"/>
        <v>A</v>
      </c>
      <c r="B4490" s="61" t="s">
        <v>315</v>
      </c>
      <c r="C4490" s="61" t="s">
        <v>35</v>
      </c>
      <c r="D4490" s="62">
        <f t="shared" si="140"/>
        <v>180</v>
      </c>
      <c r="E4490" s="62"/>
      <c r="F4490" s="62">
        <v>180</v>
      </c>
      <c r="G4490" s="62">
        <v>0</v>
      </c>
    </row>
    <row r="4491" spans="1:7" s="60" customFormat="1" ht="15.75" hidden="1" thickBot="1" x14ac:dyDescent="0.3">
      <c r="A4491" s="49" t="str">
        <f t="shared" si="141"/>
        <v>A</v>
      </c>
      <c r="B4491" s="57" t="s">
        <v>2077</v>
      </c>
      <c r="C4491" s="58" t="s">
        <v>2078</v>
      </c>
      <c r="D4491" s="59">
        <f t="shared" si="140"/>
        <v>79.56</v>
      </c>
      <c r="E4491" s="59"/>
      <c r="F4491" s="59">
        <v>79.56</v>
      </c>
      <c r="G4491" s="59">
        <v>0</v>
      </c>
    </row>
    <row r="4492" spans="1:7" s="60" customFormat="1" ht="16.5" hidden="1" customHeight="1" thickTop="1" x14ac:dyDescent="0.25">
      <c r="A4492" s="49" t="str">
        <f t="shared" si="141"/>
        <v>A</v>
      </c>
      <c r="B4492" s="61" t="s">
        <v>315</v>
      </c>
      <c r="C4492" s="61" t="s">
        <v>18</v>
      </c>
      <c r="D4492" s="62">
        <f t="shared" si="140"/>
        <v>79.56</v>
      </c>
      <c r="E4492" s="62"/>
      <c r="F4492" s="62">
        <v>79.56</v>
      </c>
      <c r="G4492" s="62">
        <v>0</v>
      </c>
    </row>
    <row r="4493" spans="1:7" s="60" customFormat="1" ht="16.5" hidden="1" customHeight="1" x14ac:dyDescent="0.25">
      <c r="A4493" s="49" t="str">
        <f t="shared" si="141"/>
        <v>A</v>
      </c>
      <c r="B4493" s="63" t="s">
        <v>315</v>
      </c>
      <c r="C4493" s="63" t="s">
        <v>20</v>
      </c>
      <c r="D4493" s="64">
        <f t="shared" si="140"/>
        <v>79.56</v>
      </c>
      <c r="E4493" s="64"/>
      <c r="F4493" s="64">
        <v>79.56</v>
      </c>
      <c r="G4493" s="64">
        <v>0</v>
      </c>
    </row>
    <row r="4494" spans="1:7" s="60" customFormat="1" ht="26.25" hidden="1" thickBot="1" x14ac:dyDescent="0.3">
      <c r="A4494" s="49" t="str">
        <f t="shared" si="141"/>
        <v>A</v>
      </c>
      <c r="B4494" s="57" t="s">
        <v>2079</v>
      </c>
      <c r="C4494" s="58" t="s">
        <v>2080</v>
      </c>
      <c r="D4494" s="59">
        <f t="shared" si="140"/>
        <v>142.83500000000001</v>
      </c>
      <c r="E4494" s="59"/>
      <c r="F4494" s="59">
        <v>142.83500000000001</v>
      </c>
      <c r="G4494" s="59">
        <v>0</v>
      </c>
    </row>
    <row r="4495" spans="1:7" s="60" customFormat="1" ht="16.5" hidden="1" customHeight="1" thickTop="1" x14ac:dyDescent="0.25">
      <c r="A4495" s="49" t="str">
        <f t="shared" si="141"/>
        <v>A</v>
      </c>
      <c r="B4495" s="61" t="s">
        <v>315</v>
      </c>
      <c r="C4495" s="61" t="s">
        <v>35</v>
      </c>
      <c r="D4495" s="62">
        <f t="shared" si="140"/>
        <v>142.83500000000001</v>
      </c>
      <c r="E4495" s="62"/>
      <c r="F4495" s="62">
        <v>142.83500000000001</v>
      </c>
      <c r="G4495" s="62">
        <v>0</v>
      </c>
    </row>
    <row r="4496" spans="1:7" s="60" customFormat="1" ht="26.25" hidden="1" thickBot="1" x14ac:dyDescent="0.3">
      <c r="A4496" s="49" t="str">
        <f t="shared" si="141"/>
        <v>A</v>
      </c>
      <c r="B4496" s="57" t="s">
        <v>2081</v>
      </c>
      <c r="C4496" s="58" t="s">
        <v>2082</v>
      </c>
      <c r="D4496" s="59">
        <f t="shared" si="140"/>
        <v>1246.8</v>
      </c>
      <c r="E4496" s="59"/>
      <c r="F4496" s="59">
        <v>1246.8</v>
      </c>
      <c r="G4496" s="59">
        <v>0</v>
      </c>
    </row>
    <row r="4497" spans="1:7" s="60" customFormat="1" ht="16.5" hidden="1" customHeight="1" thickTop="1" x14ac:dyDescent="0.25">
      <c r="A4497" s="49" t="str">
        <f t="shared" si="141"/>
        <v>A</v>
      </c>
      <c r="B4497" s="61" t="s">
        <v>315</v>
      </c>
      <c r="C4497" s="61" t="s">
        <v>35</v>
      </c>
      <c r="D4497" s="62">
        <f t="shared" si="140"/>
        <v>1246.8</v>
      </c>
      <c r="E4497" s="62"/>
      <c r="F4497" s="62">
        <v>1246.8</v>
      </c>
      <c r="G4497" s="62">
        <v>0</v>
      </c>
    </row>
    <row r="4498" spans="1:7" s="60" customFormat="1" ht="26.25" hidden="1" thickBot="1" x14ac:dyDescent="0.3">
      <c r="A4498" s="49" t="str">
        <f t="shared" si="141"/>
        <v>A</v>
      </c>
      <c r="B4498" s="57" t="s">
        <v>2083</v>
      </c>
      <c r="C4498" s="58" t="s">
        <v>2084</v>
      </c>
      <c r="D4498" s="59">
        <f t="shared" si="140"/>
        <v>21.253119999999999</v>
      </c>
      <c r="E4498" s="59"/>
      <c r="F4498" s="59">
        <v>21.253119999999999</v>
      </c>
      <c r="G4498" s="59">
        <v>0</v>
      </c>
    </row>
    <row r="4499" spans="1:7" s="60" customFormat="1" ht="16.5" hidden="1" customHeight="1" thickTop="1" x14ac:dyDescent="0.25">
      <c r="A4499" s="49" t="str">
        <f t="shared" si="141"/>
        <v>A</v>
      </c>
      <c r="B4499" s="61" t="s">
        <v>315</v>
      </c>
      <c r="C4499" s="61" t="s">
        <v>35</v>
      </c>
      <c r="D4499" s="62">
        <f t="shared" si="140"/>
        <v>21.253119999999999</v>
      </c>
      <c r="E4499" s="62"/>
      <c r="F4499" s="62">
        <v>21.253119999999999</v>
      </c>
      <c r="G4499" s="62">
        <v>0</v>
      </c>
    </row>
    <row r="4500" spans="1:7" s="60" customFormat="1" ht="26.25" hidden="1" thickBot="1" x14ac:dyDescent="0.3">
      <c r="A4500" s="49" t="str">
        <f t="shared" si="141"/>
        <v>A</v>
      </c>
      <c r="B4500" s="57" t="s">
        <v>2085</v>
      </c>
      <c r="C4500" s="58" t="s">
        <v>224</v>
      </c>
      <c r="D4500" s="59">
        <f t="shared" si="140"/>
        <v>4.9000000000000004</v>
      </c>
      <c r="E4500" s="59"/>
      <c r="F4500" s="59">
        <v>4.9000000000000004</v>
      </c>
      <c r="G4500" s="59">
        <v>0</v>
      </c>
    </row>
    <row r="4501" spans="1:7" s="60" customFormat="1" ht="16.5" hidden="1" customHeight="1" thickTop="1" x14ac:dyDescent="0.25">
      <c r="A4501" s="49" t="str">
        <f t="shared" si="141"/>
        <v>A</v>
      </c>
      <c r="B4501" s="61" t="s">
        <v>315</v>
      </c>
      <c r="C4501" s="61" t="s">
        <v>35</v>
      </c>
      <c r="D4501" s="62">
        <f t="shared" si="140"/>
        <v>4.9000000000000004</v>
      </c>
      <c r="E4501" s="62"/>
      <c r="F4501" s="62">
        <v>4.9000000000000004</v>
      </c>
      <c r="G4501" s="62">
        <v>0</v>
      </c>
    </row>
    <row r="4502" spans="1:7" s="60" customFormat="1" ht="15.75" hidden="1" thickBot="1" x14ac:dyDescent="0.3">
      <c r="A4502" s="49" t="str">
        <f t="shared" si="141"/>
        <v>A</v>
      </c>
      <c r="B4502" s="57" t="s">
        <v>2086</v>
      </c>
      <c r="C4502" s="58" t="s">
        <v>2087</v>
      </c>
      <c r="D4502" s="59">
        <f t="shared" si="140"/>
        <v>30.34</v>
      </c>
      <c r="E4502" s="59"/>
      <c r="F4502" s="59">
        <v>30.34</v>
      </c>
      <c r="G4502" s="59">
        <v>0</v>
      </c>
    </row>
    <row r="4503" spans="1:7" s="60" customFormat="1" ht="16.5" hidden="1" customHeight="1" thickTop="1" x14ac:dyDescent="0.25">
      <c r="A4503" s="49" t="str">
        <f t="shared" si="141"/>
        <v>A</v>
      </c>
      <c r="B4503" s="61" t="s">
        <v>315</v>
      </c>
      <c r="C4503" s="61" t="s">
        <v>35</v>
      </c>
      <c r="D4503" s="62">
        <f t="shared" si="140"/>
        <v>30.34</v>
      </c>
      <c r="E4503" s="62"/>
      <c r="F4503" s="62">
        <v>30.34</v>
      </c>
      <c r="G4503" s="62">
        <v>0</v>
      </c>
    </row>
    <row r="4504" spans="1:7" ht="26.25" thickBot="1" x14ac:dyDescent="0.3">
      <c r="A4504" s="49" t="str">
        <f t="shared" si="141"/>
        <v>A</v>
      </c>
      <c r="B4504" s="50" t="s">
        <v>2088</v>
      </c>
      <c r="C4504" s="51" t="s">
        <v>2089</v>
      </c>
      <c r="D4504" s="52">
        <f t="shared" si="140"/>
        <v>32660.155439999999</v>
      </c>
      <c r="E4504" s="52"/>
      <c r="F4504" s="52">
        <v>32660.155439999999</v>
      </c>
      <c r="G4504" s="52">
        <v>0</v>
      </c>
    </row>
    <row r="4505" spans="1:7" ht="16.5" customHeight="1" thickTop="1" x14ac:dyDescent="0.25">
      <c r="A4505" s="49" t="str">
        <f t="shared" si="141"/>
        <v>A</v>
      </c>
      <c r="B4505" s="53" t="s">
        <v>315</v>
      </c>
      <c r="C4505" s="53" t="s">
        <v>18</v>
      </c>
      <c r="D4505" s="54">
        <f t="shared" si="140"/>
        <v>32660.155439999999</v>
      </c>
      <c r="E4505" s="54"/>
      <c r="F4505" s="54">
        <v>32660.155439999999</v>
      </c>
      <c r="G4505" s="54">
        <v>0</v>
      </c>
    </row>
    <row r="4506" spans="1:7" ht="16.5" customHeight="1" x14ac:dyDescent="0.25">
      <c r="A4506" s="49" t="str">
        <f t="shared" si="141"/>
        <v>A</v>
      </c>
      <c r="B4506" s="55" t="s">
        <v>315</v>
      </c>
      <c r="C4506" s="55" t="s">
        <v>34</v>
      </c>
      <c r="D4506" s="56">
        <f t="shared" si="140"/>
        <v>32660.155439999999</v>
      </c>
      <c r="E4506" s="56"/>
      <c r="F4506" s="56">
        <v>32660.155439999999</v>
      </c>
      <c r="G4506" s="56">
        <v>0</v>
      </c>
    </row>
    <row r="4507" spans="1:7" s="60" customFormat="1" ht="26.25" hidden="1" thickBot="1" x14ac:dyDescent="0.3">
      <c r="A4507" s="49" t="str">
        <f t="shared" si="141"/>
        <v>A</v>
      </c>
      <c r="B4507" s="57" t="s">
        <v>2090</v>
      </c>
      <c r="C4507" s="58" t="s">
        <v>2091</v>
      </c>
      <c r="D4507" s="59">
        <f t="shared" si="140"/>
        <v>19994.748970000001</v>
      </c>
      <c r="E4507" s="59"/>
      <c r="F4507" s="59">
        <v>19994.748970000001</v>
      </c>
      <c r="G4507" s="59">
        <v>0</v>
      </c>
    </row>
    <row r="4508" spans="1:7" s="60" customFormat="1" ht="16.5" hidden="1" customHeight="1" thickTop="1" x14ac:dyDescent="0.25">
      <c r="A4508" s="49" t="str">
        <f t="shared" si="141"/>
        <v>A</v>
      </c>
      <c r="B4508" s="61" t="s">
        <v>315</v>
      </c>
      <c r="C4508" s="61" t="s">
        <v>18</v>
      </c>
      <c r="D4508" s="62">
        <f t="shared" si="140"/>
        <v>19994.748970000001</v>
      </c>
      <c r="E4508" s="62"/>
      <c r="F4508" s="62">
        <v>19994.748970000001</v>
      </c>
      <c r="G4508" s="62">
        <v>0</v>
      </c>
    </row>
    <row r="4509" spans="1:7" s="60" customFormat="1" ht="16.5" hidden="1" customHeight="1" x14ac:dyDescent="0.25">
      <c r="A4509" s="49" t="str">
        <f t="shared" si="141"/>
        <v>A</v>
      </c>
      <c r="B4509" s="63" t="s">
        <v>315</v>
      </c>
      <c r="C4509" s="63" t="s">
        <v>34</v>
      </c>
      <c r="D4509" s="64">
        <f t="shared" si="140"/>
        <v>19994.748970000001</v>
      </c>
      <c r="E4509" s="64"/>
      <c r="F4509" s="64">
        <v>19994.748970000001</v>
      </c>
      <c r="G4509" s="64">
        <v>0</v>
      </c>
    </row>
    <row r="4510" spans="1:7" s="60" customFormat="1" ht="39" hidden="1" thickBot="1" x14ac:dyDescent="0.3">
      <c r="A4510" s="49" t="str">
        <f t="shared" si="141"/>
        <v>A</v>
      </c>
      <c r="B4510" s="57" t="s">
        <v>2092</v>
      </c>
      <c r="C4510" s="58" t="s">
        <v>2093</v>
      </c>
      <c r="D4510" s="59">
        <f t="shared" si="140"/>
        <v>12665.406469999998</v>
      </c>
      <c r="E4510" s="59"/>
      <c r="F4510" s="59">
        <v>12665.406469999998</v>
      </c>
      <c r="G4510" s="59">
        <v>0</v>
      </c>
    </row>
    <row r="4511" spans="1:7" s="60" customFormat="1" ht="16.5" hidden="1" customHeight="1" thickTop="1" x14ac:dyDescent="0.25">
      <c r="A4511" s="49" t="str">
        <f t="shared" si="141"/>
        <v>A</v>
      </c>
      <c r="B4511" s="61" t="s">
        <v>315</v>
      </c>
      <c r="C4511" s="61" t="s">
        <v>18</v>
      </c>
      <c r="D4511" s="62">
        <f t="shared" si="140"/>
        <v>12665.406469999998</v>
      </c>
      <c r="E4511" s="62"/>
      <c r="F4511" s="62">
        <v>12665.406469999998</v>
      </c>
      <c r="G4511" s="62">
        <v>0</v>
      </c>
    </row>
    <row r="4512" spans="1:7" s="60" customFormat="1" ht="16.5" hidden="1" customHeight="1" x14ac:dyDescent="0.25">
      <c r="A4512" s="49" t="str">
        <f t="shared" si="141"/>
        <v>A</v>
      </c>
      <c r="B4512" s="63" t="s">
        <v>315</v>
      </c>
      <c r="C4512" s="63" t="s">
        <v>34</v>
      </c>
      <c r="D4512" s="64">
        <f t="shared" si="140"/>
        <v>12665.406469999998</v>
      </c>
      <c r="E4512" s="64"/>
      <c r="F4512" s="64">
        <v>12665.406469999998</v>
      </c>
      <c r="G4512" s="64">
        <v>0</v>
      </c>
    </row>
    <row r="4513" spans="1:7" ht="15.75" thickBot="1" x14ac:dyDescent="0.3">
      <c r="A4513" s="49" t="str">
        <f t="shared" si="141"/>
        <v>A</v>
      </c>
      <c r="B4513" s="50" t="s">
        <v>2094</v>
      </c>
      <c r="C4513" s="51" t="s">
        <v>2095</v>
      </c>
      <c r="D4513" s="52">
        <f t="shared" si="140"/>
        <v>4278.0760200000004</v>
      </c>
      <c r="E4513" s="52"/>
      <c r="F4513" s="52">
        <v>4089.6809200000007</v>
      </c>
      <c r="G4513" s="52">
        <v>188.39510000000001</v>
      </c>
    </row>
    <row r="4514" spans="1:7" ht="16.5" customHeight="1" thickTop="1" x14ac:dyDescent="0.25">
      <c r="A4514" s="49" t="str">
        <f t="shared" si="141"/>
        <v>A</v>
      </c>
      <c r="B4514" s="53" t="s">
        <v>315</v>
      </c>
      <c r="C4514" s="53" t="s">
        <v>18</v>
      </c>
      <c r="D4514" s="54">
        <f t="shared" si="140"/>
        <v>4271.2460200000005</v>
      </c>
      <c r="E4514" s="54"/>
      <c r="F4514" s="54">
        <v>4085.150920000001</v>
      </c>
      <c r="G4514" s="54">
        <v>186.0951</v>
      </c>
    </row>
    <row r="4515" spans="1:7" ht="16.5" customHeight="1" x14ac:dyDescent="0.25">
      <c r="A4515" s="49" t="str">
        <f t="shared" si="141"/>
        <v>A</v>
      </c>
      <c r="B4515" s="55" t="s">
        <v>315</v>
      </c>
      <c r="C4515" s="55" t="s">
        <v>19</v>
      </c>
      <c r="D4515" s="56">
        <f t="shared" si="140"/>
        <v>3403.64464</v>
      </c>
      <c r="E4515" s="56"/>
      <c r="F4515" s="56">
        <v>3242.4416200000001</v>
      </c>
      <c r="G4515" s="56">
        <v>161.20302000000001</v>
      </c>
    </row>
    <row r="4516" spans="1:7" ht="16.5" customHeight="1" x14ac:dyDescent="0.25">
      <c r="A4516" s="49" t="str">
        <f t="shared" si="141"/>
        <v>A</v>
      </c>
      <c r="B4516" s="55" t="s">
        <v>315</v>
      </c>
      <c r="C4516" s="55" t="s">
        <v>20</v>
      </c>
      <c r="D4516" s="56">
        <f t="shared" si="140"/>
        <v>796.42155000000014</v>
      </c>
      <c r="E4516" s="56"/>
      <c r="F4516" s="56">
        <v>781.24866000000009</v>
      </c>
      <c r="G4516" s="56">
        <v>15.172889999999999</v>
      </c>
    </row>
    <row r="4517" spans="1:7" ht="16.5" customHeight="1" x14ac:dyDescent="0.25">
      <c r="A4517" s="49" t="str">
        <f t="shared" si="141"/>
        <v>A</v>
      </c>
      <c r="B4517" s="55" t="s">
        <v>315</v>
      </c>
      <c r="C4517" s="55" t="s">
        <v>32</v>
      </c>
      <c r="D4517" s="56">
        <f t="shared" si="140"/>
        <v>55.363160000000001</v>
      </c>
      <c r="E4517" s="56"/>
      <c r="F4517" s="56">
        <v>55.363160000000001</v>
      </c>
      <c r="G4517" s="56">
        <v>0</v>
      </c>
    </row>
    <row r="4518" spans="1:7" ht="16.5" customHeight="1" x14ac:dyDescent="0.25">
      <c r="A4518" s="49" t="str">
        <f t="shared" si="141"/>
        <v>A</v>
      </c>
      <c r="B4518" s="55" t="s">
        <v>315</v>
      </c>
      <c r="C4518" s="55" t="s">
        <v>33</v>
      </c>
      <c r="D4518" s="56">
        <f t="shared" si="140"/>
        <v>1.50499</v>
      </c>
      <c r="E4518" s="56"/>
      <c r="F4518" s="56">
        <v>1.3442700000000001</v>
      </c>
      <c r="G4518" s="56">
        <v>0.16072</v>
      </c>
    </row>
    <row r="4519" spans="1:7" ht="16.5" customHeight="1" x14ac:dyDescent="0.25">
      <c r="A4519" s="49" t="str">
        <f t="shared" si="141"/>
        <v>A</v>
      </c>
      <c r="B4519" s="55" t="s">
        <v>315</v>
      </c>
      <c r="C4519" s="55" t="s">
        <v>34</v>
      </c>
      <c r="D4519" s="56">
        <f t="shared" si="140"/>
        <v>14.311680000000003</v>
      </c>
      <c r="E4519" s="56"/>
      <c r="F4519" s="56">
        <v>4.7532100000000002</v>
      </c>
      <c r="G4519" s="56">
        <v>9.5584700000000016</v>
      </c>
    </row>
    <row r="4520" spans="1:7" ht="16.5" customHeight="1" x14ac:dyDescent="0.25">
      <c r="A4520" s="49" t="str">
        <f t="shared" si="141"/>
        <v>A</v>
      </c>
      <c r="B4520" s="53" t="s">
        <v>315</v>
      </c>
      <c r="C4520" s="53" t="s">
        <v>35</v>
      </c>
      <c r="D4520" s="54">
        <f t="shared" si="140"/>
        <v>6.83</v>
      </c>
      <c r="E4520" s="54"/>
      <c r="F4520" s="54">
        <v>4.53</v>
      </c>
      <c r="G4520" s="54">
        <v>2.2999999999999998</v>
      </c>
    </row>
    <row r="4521" spans="1:7" s="60" customFormat="1" ht="39" hidden="1" thickBot="1" x14ac:dyDescent="0.3">
      <c r="A4521" s="49" t="str">
        <f t="shared" si="141"/>
        <v>A</v>
      </c>
      <c r="B4521" s="57" t="s">
        <v>2096</v>
      </c>
      <c r="C4521" s="58" t="s">
        <v>2097</v>
      </c>
      <c r="D4521" s="59">
        <f t="shared" si="140"/>
        <v>1081.3902</v>
      </c>
      <c r="E4521" s="59"/>
      <c r="F4521" s="59">
        <v>1072.95623</v>
      </c>
      <c r="G4521" s="59">
        <v>8.4339699999999986</v>
      </c>
    </row>
    <row r="4522" spans="1:7" s="60" customFormat="1" ht="16.5" hidden="1" customHeight="1" thickTop="1" x14ac:dyDescent="0.25">
      <c r="A4522" s="49" t="str">
        <f t="shared" si="141"/>
        <v>A</v>
      </c>
      <c r="B4522" s="61" t="s">
        <v>315</v>
      </c>
      <c r="C4522" s="61" t="s">
        <v>18</v>
      </c>
      <c r="D4522" s="62">
        <f t="shared" si="140"/>
        <v>1079.8902</v>
      </c>
      <c r="E4522" s="62"/>
      <c r="F4522" s="62">
        <v>1071.45623</v>
      </c>
      <c r="G4522" s="62">
        <v>8.4339699999999986</v>
      </c>
    </row>
    <row r="4523" spans="1:7" s="60" customFormat="1" ht="16.5" hidden="1" customHeight="1" x14ac:dyDescent="0.25">
      <c r="A4523" s="49" t="str">
        <f t="shared" si="141"/>
        <v>A</v>
      </c>
      <c r="B4523" s="63" t="s">
        <v>315</v>
      </c>
      <c r="C4523" s="63" t="s">
        <v>19</v>
      </c>
      <c r="D4523" s="64">
        <f t="shared" si="140"/>
        <v>971.30426</v>
      </c>
      <c r="E4523" s="64"/>
      <c r="F4523" s="64">
        <v>971.30426</v>
      </c>
      <c r="G4523" s="64">
        <v>0</v>
      </c>
    </row>
    <row r="4524" spans="1:7" s="60" customFormat="1" ht="16.5" hidden="1" customHeight="1" x14ac:dyDescent="0.25">
      <c r="A4524" s="49" t="str">
        <f t="shared" si="141"/>
        <v>A</v>
      </c>
      <c r="B4524" s="63" t="s">
        <v>315</v>
      </c>
      <c r="C4524" s="63" t="s">
        <v>20</v>
      </c>
      <c r="D4524" s="64">
        <f t="shared" si="140"/>
        <v>103.96162000000001</v>
      </c>
      <c r="E4524" s="64"/>
      <c r="F4524" s="64">
        <v>100.15197000000001</v>
      </c>
      <c r="G4524" s="64">
        <v>3.8096499999999995</v>
      </c>
    </row>
    <row r="4525" spans="1:7" s="60" customFormat="1" ht="16.5" hidden="1" customHeight="1" x14ac:dyDescent="0.25">
      <c r="A4525" s="49" t="str">
        <f t="shared" si="141"/>
        <v>A</v>
      </c>
      <c r="B4525" s="63" t="s">
        <v>315</v>
      </c>
      <c r="C4525" s="63" t="s">
        <v>34</v>
      </c>
      <c r="D4525" s="64">
        <f t="shared" si="140"/>
        <v>4.62432</v>
      </c>
      <c r="E4525" s="64"/>
      <c r="F4525" s="64">
        <v>0</v>
      </c>
      <c r="G4525" s="64">
        <v>4.62432</v>
      </c>
    </row>
    <row r="4526" spans="1:7" s="60" customFormat="1" ht="16.5" hidden="1" customHeight="1" x14ac:dyDescent="0.25">
      <c r="A4526" s="49" t="str">
        <f t="shared" si="141"/>
        <v>A</v>
      </c>
      <c r="B4526" s="61" t="s">
        <v>315</v>
      </c>
      <c r="C4526" s="61" t="s">
        <v>35</v>
      </c>
      <c r="D4526" s="62">
        <f t="shared" si="140"/>
        <v>1.5</v>
      </c>
      <c r="E4526" s="62"/>
      <c r="F4526" s="62">
        <v>1.5</v>
      </c>
      <c r="G4526" s="62">
        <v>0</v>
      </c>
    </row>
    <row r="4527" spans="1:7" s="60" customFormat="1" ht="26.25" hidden="1" thickBot="1" x14ac:dyDescent="0.3">
      <c r="A4527" s="49" t="str">
        <f t="shared" si="141"/>
        <v>A</v>
      </c>
      <c r="B4527" s="57" t="s">
        <v>2098</v>
      </c>
      <c r="C4527" s="58" t="s">
        <v>2099</v>
      </c>
      <c r="D4527" s="59">
        <f t="shared" si="140"/>
        <v>748.88676999999996</v>
      </c>
      <c r="E4527" s="59"/>
      <c r="F4527" s="59">
        <v>742.71677</v>
      </c>
      <c r="G4527" s="59">
        <v>6.17</v>
      </c>
    </row>
    <row r="4528" spans="1:7" s="60" customFormat="1" ht="16.5" hidden="1" customHeight="1" thickTop="1" x14ac:dyDescent="0.25">
      <c r="A4528" s="49" t="str">
        <f t="shared" si="141"/>
        <v>A</v>
      </c>
      <c r="B4528" s="61" t="s">
        <v>315</v>
      </c>
      <c r="C4528" s="61" t="s">
        <v>18</v>
      </c>
      <c r="D4528" s="62">
        <f t="shared" si="140"/>
        <v>746.83677</v>
      </c>
      <c r="E4528" s="62"/>
      <c r="F4528" s="62">
        <v>740.66677000000004</v>
      </c>
      <c r="G4528" s="62">
        <v>6.17</v>
      </c>
    </row>
    <row r="4529" spans="1:7" s="60" customFormat="1" ht="16.5" hidden="1" customHeight="1" x14ac:dyDescent="0.25">
      <c r="A4529" s="49" t="str">
        <f t="shared" si="141"/>
        <v>A</v>
      </c>
      <c r="B4529" s="63" t="s">
        <v>315</v>
      </c>
      <c r="C4529" s="63" t="s">
        <v>19</v>
      </c>
      <c r="D4529" s="64">
        <f t="shared" si="140"/>
        <v>514.15645000000006</v>
      </c>
      <c r="E4529" s="64"/>
      <c r="F4529" s="64">
        <v>514.15645000000006</v>
      </c>
      <c r="G4529" s="64">
        <v>0</v>
      </c>
    </row>
    <row r="4530" spans="1:7" s="60" customFormat="1" ht="16.5" hidden="1" customHeight="1" x14ac:dyDescent="0.25">
      <c r="A4530" s="49" t="str">
        <f t="shared" si="141"/>
        <v>A</v>
      </c>
      <c r="B4530" s="63" t="s">
        <v>315</v>
      </c>
      <c r="C4530" s="63" t="s">
        <v>20</v>
      </c>
      <c r="D4530" s="64">
        <f t="shared" si="140"/>
        <v>173.60849999999999</v>
      </c>
      <c r="E4530" s="64"/>
      <c r="F4530" s="64">
        <v>169.2285</v>
      </c>
      <c r="G4530" s="64">
        <v>4.38</v>
      </c>
    </row>
    <row r="4531" spans="1:7" s="60" customFormat="1" ht="16.5" hidden="1" customHeight="1" x14ac:dyDescent="0.25">
      <c r="A4531" s="49" t="str">
        <f t="shared" si="141"/>
        <v>A</v>
      </c>
      <c r="B4531" s="63" t="s">
        <v>315</v>
      </c>
      <c r="C4531" s="63" t="s">
        <v>32</v>
      </c>
      <c r="D4531" s="64">
        <f t="shared" si="140"/>
        <v>55.363160000000001</v>
      </c>
      <c r="E4531" s="64"/>
      <c r="F4531" s="64">
        <v>55.363160000000001</v>
      </c>
      <c r="G4531" s="64">
        <v>0</v>
      </c>
    </row>
    <row r="4532" spans="1:7" s="60" customFormat="1" ht="16.5" hidden="1" customHeight="1" x14ac:dyDescent="0.25">
      <c r="A4532" s="49" t="str">
        <f t="shared" si="141"/>
        <v>A</v>
      </c>
      <c r="B4532" s="63" t="s">
        <v>315</v>
      </c>
      <c r="C4532" s="63" t="s">
        <v>33</v>
      </c>
      <c r="D4532" s="64">
        <f t="shared" si="140"/>
        <v>0.60954999999999993</v>
      </c>
      <c r="E4532" s="64"/>
      <c r="F4532" s="64">
        <v>0.60954999999999993</v>
      </c>
      <c r="G4532" s="64">
        <v>0</v>
      </c>
    </row>
    <row r="4533" spans="1:7" s="60" customFormat="1" ht="16.5" hidden="1" customHeight="1" x14ac:dyDescent="0.25">
      <c r="A4533" s="49" t="str">
        <f t="shared" si="141"/>
        <v>A</v>
      </c>
      <c r="B4533" s="63" t="s">
        <v>315</v>
      </c>
      <c r="C4533" s="63" t="s">
        <v>34</v>
      </c>
      <c r="D4533" s="64">
        <f t="shared" si="140"/>
        <v>3.0991100000000005</v>
      </c>
      <c r="E4533" s="64"/>
      <c r="F4533" s="64">
        <v>1.3091100000000002</v>
      </c>
      <c r="G4533" s="64">
        <v>1.79</v>
      </c>
    </row>
    <row r="4534" spans="1:7" s="60" customFormat="1" ht="16.5" hidden="1" customHeight="1" x14ac:dyDescent="0.25">
      <c r="A4534" s="49" t="str">
        <f t="shared" si="141"/>
        <v>A</v>
      </c>
      <c r="B4534" s="61" t="s">
        <v>315</v>
      </c>
      <c r="C4534" s="61" t="s">
        <v>35</v>
      </c>
      <c r="D4534" s="62">
        <f t="shared" si="140"/>
        <v>2.0499999999999998</v>
      </c>
      <c r="E4534" s="62"/>
      <c r="F4534" s="62">
        <v>2.0499999999999998</v>
      </c>
      <c r="G4534" s="62">
        <v>0</v>
      </c>
    </row>
    <row r="4535" spans="1:7" s="60" customFormat="1" ht="26.25" hidden="1" thickBot="1" x14ac:dyDescent="0.3">
      <c r="A4535" s="49" t="str">
        <f t="shared" si="141"/>
        <v>A</v>
      </c>
      <c r="B4535" s="57" t="s">
        <v>2100</v>
      </c>
      <c r="C4535" s="58" t="s">
        <v>2101</v>
      </c>
      <c r="D4535" s="59">
        <f t="shared" si="140"/>
        <v>689.14360999999997</v>
      </c>
      <c r="E4535" s="59"/>
      <c r="F4535" s="59">
        <v>687.35361</v>
      </c>
      <c r="G4535" s="59">
        <v>1.79</v>
      </c>
    </row>
    <row r="4536" spans="1:7" s="60" customFormat="1" ht="16.5" hidden="1" customHeight="1" thickTop="1" x14ac:dyDescent="0.25">
      <c r="A4536" s="49" t="str">
        <f t="shared" si="141"/>
        <v>A</v>
      </c>
      <c r="B4536" s="61" t="s">
        <v>315</v>
      </c>
      <c r="C4536" s="61" t="s">
        <v>18</v>
      </c>
      <c r="D4536" s="62">
        <f t="shared" si="140"/>
        <v>687.0936099999999</v>
      </c>
      <c r="E4536" s="62"/>
      <c r="F4536" s="62">
        <v>685.30360999999994</v>
      </c>
      <c r="G4536" s="62">
        <v>1.79</v>
      </c>
    </row>
    <row r="4537" spans="1:7" s="60" customFormat="1" ht="16.5" hidden="1" customHeight="1" x14ac:dyDescent="0.25">
      <c r="A4537" s="49" t="str">
        <f t="shared" si="141"/>
        <v>A</v>
      </c>
      <c r="B4537" s="63" t="s">
        <v>315</v>
      </c>
      <c r="C4537" s="63" t="s">
        <v>19</v>
      </c>
      <c r="D4537" s="64">
        <f t="shared" si="140"/>
        <v>514.15645000000006</v>
      </c>
      <c r="E4537" s="64"/>
      <c r="F4537" s="64">
        <v>514.15645000000006</v>
      </c>
      <c r="G4537" s="64">
        <v>0</v>
      </c>
    </row>
    <row r="4538" spans="1:7" s="60" customFormat="1" ht="16.5" hidden="1" customHeight="1" x14ac:dyDescent="0.25">
      <c r="A4538" s="49" t="str">
        <f t="shared" si="141"/>
        <v>A</v>
      </c>
      <c r="B4538" s="63" t="s">
        <v>315</v>
      </c>
      <c r="C4538" s="63" t="s">
        <v>20</v>
      </c>
      <c r="D4538" s="64">
        <f t="shared" si="140"/>
        <v>169.2285</v>
      </c>
      <c r="E4538" s="64"/>
      <c r="F4538" s="64">
        <v>169.2285</v>
      </c>
      <c r="G4538" s="64">
        <v>0</v>
      </c>
    </row>
    <row r="4539" spans="1:7" s="60" customFormat="1" ht="16.5" hidden="1" customHeight="1" x14ac:dyDescent="0.25">
      <c r="A4539" s="49" t="str">
        <f t="shared" si="141"/>
        <v>A</v>
      </c>
      <c r="B4539" s="63" t="s">
        <v>315</v>
      </c>
      <c r="C4539" s="63" t="s">
        <v>33</v>
      </c>
      <c r="D4539" s="64">
        <f t="shared" si="140"/>
        <v>0.60954999999999993</v>
      </c>
      <c r="E4539" s="64"/>
      <c r="F4539" s="64">
        <v>0.60954999999999993</v>
      </c>
      <c r="G4539" s="64">
        <v>0</v>
      </c>
    </row>
    <row r="4540" spans="1:7" s="60" customFormat="1" ht="16.5" hidden="1" customHeight="1" x14ac:dyDescent="0.25">
      <c r="A4540" s="49" t="str">
        <f t="shared" si="141"/>
        <v>A</v>
      </c>
      <c r="B4540" s="63" t="s">
        <v>315</v>
      </c>
      <c r="C4540" s="63" t="s">
        <v>34</v>
      </c>
      <c r="D4540" s="64">
        <f t="shared" si="140"/>
        <v>3.0991100000000005</v>
      </c>
      <c r="E4540" s="64"/>
      <c r="F4540" s="64">
        <v>1.3091100000000002</v>
      </c>
      <c r="G4540" s="64">
        <v>1.79</v>
      </c>
    </row>
    <row r="4541" spans="1:7" s="60" customFormat="1" ht="16.5" hidden="1" customHeight="1" x14ac:dyDescent="0.25">
      <c r="A4541" s="49" t="str">
        <f t="shared" si="141"/>
        <v>A</v>
      </c>
      <c r="B4541" s="61" t="s">
        <v>315</v>
      </c>
      <c r="C4541" s="61" t="s">
        <v>35</v>
      </c>
      <c r="D4541" s="62">
        <f t="shared" si="140"/>
        <v>2.0499999999999998</v>
      </c>
      <c r="E4541" s="62"/>
      <c r="F4541" s="62">
        <v>2.0499999999999998</v>
      </c>
      <c r="G4541" s="62">
        <v>0</v>
      </c>
    </row>
    <row r="4542" spans="1:7" s="60" customFormat="1" ht="15.75" hidden="1" thickBot="1" x14ac:dyDescent="0.3">
      <c r="A4542" s="49" t="str">
        <f t="shared" si="141"/>
        <v>A</v>
      </c>
      <c r="B4542" s="57" t="s">
        <v>2102</v>
      </c>
      <c r="C4542" s="58" t="s">
        <v>203</v>
      </c>
      <c r="D4542" s="59">
        <f t="shared" si="140"/>
        <v>59.743160000000003</v>
      </c>
      <c r="E4542" s="59"/>
      <c r="F4542" s="59">
        <v>55.363160000000001</v>
      </c>
      <c r="G4542" s="59">
        <v>4.38</v>
      </c>
    </row>
    <row r="4543" spans="1:7" s="60" customFormat="1" ht="16.5" hidden="1" customHeight="1" thickTop="1" x14ac:dyDescent="0.25">
      <c r="A4543" s="49" t="str">
        <f t="shared" si="141"/>
        <v>A</v>
      </c>
      <c r="B4543" s="61" t="s">
        <v>315</v>
      </c>
      <c r="C4543" s="61" t="s">
        <v>18</v>
      </c>
      <c r="D4543" s="62">
        <f t="shared" si="140"/>
        <v>59.743160000000003</v>
      </c>
      <c r="E4543" s="62"/>
      <c r="F4543" s="62">
        <v>55.363160000000001</v>
      </c>
      <c r="G4543" s="62">
        <v>4.38</v>
      </c>
    </row>
    <row r="4544" spans="1:7" s="60" customFormat="1" ht="16.5" hidden="1" customHeight="1" x14ac:dyDescent="0.25">
      <c r="A4544" s="49" t="str">
        <f t="shared" si="141"/>
        <v>A</v>
      </c>
      <c r="B4544" s="63" t="s">
        <v>315</v>
      </c>
      <c r="C4544" s="63" t="s">
        <v>20</v>
      </c>
      <c r="D4544" s="64">
        <f t="shared" si="140"/>
        <v>4.38</v>
      </c>
      <c r="E4544" s="64"/>
      <c r="F4544" s="64">
        <v>0</v>
      </c>
      <c r="G4544" s="64">
        <v>4.38</v>
      </c>
    </row>
    <row r="4545" spans="1:7" s="60" customFormat="1" ht="16.5" hidden="1" customHeight="1" x14ac:dyDescent="0.25">
      <c r="A4545" s="49" t="str">
        <f t="shared" si="141"/>
        <v>A</v>
      </c>
      <c r="B4545" s="63" t="s">
        <v>315</v>
      </c>
      <c r="C4545" s="63" t="s">
        <v>32</v>
      </c>
      <c r="D4545" s="64">
        <f t="shared" si="140"/>
        <v>55.363160000000001</v>
      </c>
      <c r="E4545" s="64"/>
      <c r="F4545" s="64">
        <v>55.363160000000001</v>
      </c>
      <c r="G4545" s="64">
        <v>0</v>
      </c>
    </row>
    <row r="4546" spans="1:7" s="60" customFormat="1" ht="39" hidden="1" thickBot="1" x14ac:dyDescent="0.3">
      <c r="A4546" s="49" t="str">
        <f t="shared" si="141"/>
        <v>A</v>
      </c>
      <c r="B4546" s="57" t="s">
        <v>2103</v>
      </c>
      <c r="C4546" s="58" t="s">
        <v>2104</v>
      </c>
      <c r="D4546" s="59">
        <f t="shared" si="140"/>
        <v>984.56292999999994</v>
      </c>
      <c r="E4546" s="59"/>
      <c r="F4546" s="59">
        <v>886.66267999999991</v>
      </c>
      <c r="G4546" s="59">
        <v>97.90025</v>
      </c>
    </row>
    <row r="4547" spans="1:7" s="60" customFormat="1" ht="16.5" hidden="1" customHeight="1" thickTop="1" x14ac:dyDescent="0.25">
      <c r="A4547" s="49" t="str">
        <f t="shared" si="141"/>
        <v>A</v>
      </c>
      <c r="B4547" s="61" t="s">
        <v>315</v>
      </c>
      <c r="C4547" s="61" t="s">
        <v>18</v>
      </c>
      <c r="D4547" s="62">
        <f t="shared" ref="D4547:D4610" si="142">-E4547+F4547+G4547</f>
        <v>982.26292999999987</v>
      </c>
      <c r="E4547" s="62"/>
      <c r="F4547" s="62">
        <v>886.66267999999991</v>
      </c>
      <c r="G4547" s="62">
        <v>95.600250000000003</v>
      </c>
    </row>
    <row r="4548" spans="1:7" s="60" customFormat="1" ht="16.5" hidden="1" customHeight="1" x14ac:dyDescent="0.25">
      <c r="A4548" s="49" t="str">
        <f t="shared" ref="A4548:A4611" si="143">IF(OR(D4548&lt;&gt;0,),"A","B")</f>
        <v>A</v>
      </c>
      <c r="B4548" s="63" t="s">
        <v>315</v>
      </c>
      <c r="C4548" s="63" t="s">
        <v>19</v>
      </c>
      <c r="D4548" s="64">
        <f t="shared" si="142"/>
        <v>906.00856999999996</v>
      </c>
      <c r="E4548" s="64"/>
      <c r="F4548" s="64">
        <v>812.03546999999992</v>
      </c>
      <c r="G4548" s="64">
        <v>93.973099999999988</v>
      </c>
    </row>
    <row r="4549" spans="1:7" s="60" customFormat="1" ht="16.5" hidden="1" customHeight="1" x14ac:dyDescent="0.25">
      <c r="A4549" s="49" t="str">
        <f t="shared" si="143"/>
        <v>A</v>
      </c>
      <c r="B4549" s="63" t="s">
        <v>315</v>
      </c>
      <c r="C4549" s="63" t="s">
        <v>20</v>
      </c>
      <c r="D4549" s="64">
        <f t="shared" si="142"/>
        <v>73.727209999999985</v>
      </c>
      <c r="E4549" s="64"/>
      <c r="F4549" s="64">
        <v>73.627209999999991</v>
      </c>
      <c r="G4549" s="64">
        <v>0.1</v>
      </c>
    </row>
    <row r="4550" spans="1:7" s="60" customFormat="1" ht="16.5" hidden="1" customHeight="1" x14ac:dyDescent="0.25">
      <c r="A4550" s="49" t="str">
        <f t="shared" si="143"/>
        <v>A</v>
      </c>
      <c r="B4550" s="63" t="s">
        <v>315</v>
      </c>
      <c r="C4550" s="63" t="s">
        <v>34</v>
      </c>
      <c r="D4550" s="64">
        <f t="shared" si="142"/>
        <v>2.5271499999999998</v>
      </c>
      <c r="E4550" s="64"/>
      <c r="F4550" s="64">
        <v>1</v>
      </c>
      <c r="G4550" s="64">
        <v>1.52715</v>
      </c>
    </row>
    <row r="4551" spans="1:7" s="60" customFormat="1" ht="16.5" hidden="1" customHeight="1" x14ac:dyDescent="0.25">
      <c r="A4551" s="49" t="str">
        <f t="shared" si="143"/>
        <v>A</v>
      </c>
      <c r="B4551" s="61" t="s">
        <v>315</v>
      </c>
      <c r="C4551" s="61" t="s">
        <v>35</v>
      </c>
      <c r="D4551" s="62">
        <f t="shared" si="142"/>
        <v>2.2999999999999998</v>
      </c>
      <c r="E4551" s="62"/>
      <c r="F4551" s="62">
        <v>0</v>
      </c>
      <c r="G4551" s="62">
        <v>2.2999999999999998</v>
      </c>
    </row>
    <row r="4552" spans="1:7" s="60" customFormat="1" ht="26.25" hidden="1" thickBot="1" x14ac:dyDescent="0.3">
      <c r="A4552" s="49" t="str">
        <f t="shared" si="143"/>
        <v>A</v>
      </c>
      <c r="B4552" s="57" t="s">
        <v>2105</v>
      </c>
      <c r="C4552" s="58" t="s">
        <v>2106</v>
      </c>
      <c r="D4552" s="59">
        <f t="shared" si="142"/>
        <v>683.56049000000007</v>
      </c>
      <c r="E4552" s="59"/>
      <c r="F4552" s="59">
        <v>611.26858000000004</v>
      </c>
      <c r="G4552" s="59">
        <v>72.291910000000001</v>
      </c>
    </row>
    <row r="4553" spans="1:7" s="60" customFormat="1" ht="16.5" hidden="1" customHeight="1" thickTop="1" x14ac:dyDescent="0.25">
      <c r="A4553" s="49" t="str">
        <f t="shared" si="143"/>
        <v>A</v>
      </c>
      <c r="B4553" s="61" t="s">
        <v>315</v>
      </c>
      <c r="C4553" s="61" t="s">
        <v>18</v>
      </c>
      <c r="D4553" s="62">
        <f t="shared" si="142"/>
        <v>683.56049000000007</v>
      </c>
      <c r="E4553" s="62"/>
      <c r="F4553" s="62">
        <v>611.26858000000004</v>
      </c>
      <c r="G4553" s="62">
        <v>72.291910000000001</v>
      </c>
    </row>
    <row r="4554" spans="1:7" s="60" customFormat="1" ht="16.5" hidden="1" customHeight="1" x14ac:dyDescent="0.25">
      <c r="A4554" s="49" t="str">
        <f t="shared" si="143"/>
        <v>A</v>
      </c>
      <c r="B4554" s="63" t="s">
        <v>315</v>
      </c>
      <c r="C4554" s="63" t="s">
        <v>19</v>
      </c>
      <c r="D4554" s="64">
        <f t="shared" si="142"/>
        <v>419.29344000000003</v>
      </c>
      <c r="E4554" s="64"/>
      <c r="F4554" s="64">
        <v>354.39240000000001</v>
      </c>
      <c r="G4554" s="64">
        <v>64.901039999999995</v>
      </c>
    </row>
    <row r="4555" spans="1:7" s="60" customFormat="1" ht="16.5" hidden="1" customHeight="1" x14ac:dyDescent="0.25">
      <c r="A4555" s="49" t="str">
        <f t="shared" si="143"/>
        <v>A</v>
      </c>
      <c r="B4555" s="63" t="s">
        <v>315</v>
      </c>
      <c r="C4555" s="63" t="s">
        <v>20</v>
      </c>
      <c r="D4555" s="64">
        <f t="shared" si="142"/>
        <v>259.42750999999998</v>
      </c>
      <c r="E4555" s="64"/>
      <c r="F4555" s="64">
        <v>253.69735999999997</v>
      </c>
      <c r="G4555" s="64">
        <v>5.7301500000000001</v>
      </c>
    </row>
    <row r="4556" spans="1:7" s="60" customFormat="1" ht="16.5" hidden="1" customHeight="1" x14ac:dyDescent="0.25">
      <c r="A4556" s="49" t="str">
        <f t="shared" si="143"/>
        <v>A</v>
      </c>
      <c r="B4556" s="63" t="s">
        <v>315</v>
      </c>
      <c r="C4556" s="63" t="s">
        <v>33</v>
      </c>
      <c r="D4556" s="64">
        <f t="shared" si="142"/>
        <v>0.89544000000000001</v>
      </c>
      <c r="E4556" s="64"/>
      <c r="F4556" s="64">
        <v>0.73472000000000004</v>
      </c>
      <c r="G4556" s="64">
        <v>0.16072</v>
      </c>
    </row>
    <row r="4557" spans="1:7" s="60" customFormat="1" ht="16.5" hidden="1" customHeight="1" x14ac:dyDescent="0.25">
      <c r="A4557" s="49" t="str">
        <f t="shared" si="143"/>
        <v>A</v>
      </c>
      <c r="B4557" s="63" t="s">
        <v>315</v>
      </c>
      <c r="C4557" s="63" t="s">
        <v>34</v>
      </c>
      <c r="D4557" s="64">
        <f t="shared" si="142"/>
        <v>3.9440999999999997</v>
      </c>
      <c r="E4557" s="64"/>
      <c r="F4557" s="64">
        <v>2.4440999999999997</v>
      </c>
      <c r="G4557" s="64">
        <v>1.5</v>
      </c>
    </row>
    <row r="4558" spans="1:7" s="60" customFormat="1" ht="26.25" hidden="1" thickBot="1" x14ac:dyDescent="0.3">
      <c r="A4558" s="49" t="str">
        <f t="shared" si="143"/>
        <v>A</v>
      </c>
      <c r="B4558" s="57" t="s">
        <v>2107</v>
      </c>
      <c r="C4558" s="58" t="s">
        <v>2108</v>
      </c>
      <c r="D4558" s="59">
        <f t="shared" si="142"/>
        <v>96.67698</v>
      </c>
      <c r="E4558" s="59"/>
      <c r="F4558" s="59">
        <v>96.67698</v>
      </c>
      <c r="G4558" s="59">
        <v>0</v>
      </c>
    </row>
    <row r="4559" spans="1:7" s="60" customFormat="1" ht="16.5" hidden="1" customHeight="1" thickTop="1" x14ac:dyDescent="0.25">
      <c r="A4559" s="49" t="str">
        <f t="shared" si="143"/>
        <v>A</v>
      </c>
      <c r="B4559" s="61" t="s">
        <v>315</v>
      </c>
      <c r="C4559" s="61" t="s">
        <v>18</v>
      </c>
      <c r="D4559" s="62">
        <f t="shared" si="142"/>
        <v>96.67698</v>
      </c>
      <c r="E4559" s="62"/>
      <c r="F4559" s="62">
        <v>96.67698</v>
      </c>
      <c r="G4559" s="62">
        <v>0</v>
      </c>
    </row>
    <row r="4560" spans="1:7" s="60" customFormat="1" ht="16.5" hidden="1" customHeight="1" x14ac:dyDescent="0.25">
      <c r="A4560" s="49" t="str">
        <f t="shared" si="143"/>
        <v>A</v>
      </c>
      <c r="B4560" s="63" t="s">
        <v>315</v>
      </c>
      <c r="C4560" s="63" t="s">
        <v>19</v>
      </c>
      <c r="D4560" s="64">
        <f t="shared" si="142"/>
        <v>76.723339999999993</v>
      </c>
      <c r="E4560" s="64"/>
      <c r="F4560" s="64">
        <v>76.723339999999993</v>
      </c>
      <c r="G4560" s="64">
        <v>0</v>
      </c>
    </row>
    <row r="4561" spans="1:7" s="60" customFormat="1" ht="16.5" hidden="1" customHeight="1" x14ac:dyDescent="0.25">
      <c r="A4561" s="49" t="str">
        <f t="shared" si="143"/>
        <v>A</v>
      </c>
      <c r="B4561" s="63" t="s">
        <v>315</v>
      </c>
      <c r="C4561" s="63" t="s">
        <v>20</v>
      </c>
      <c r="D4561" s="64">
        <f t="shared" si="142"/>
        <v>19.95364</v>
      </c>
      <c r="E4561" s="64"/>
      <c r="F4561" s="64">
        <v>19.95364</v>
      </c>
      <c r="G4561" s="64">
        <v>0</v>
      </c>
    </row>
    <row r="4562" spans="1:7" s="60" customFormat="1" ht="26.25" hidden="1" thickBot="1" x14ac:dyDescent="0.3">
      <c r="A4562" s="49" t="str">
        <f t="shared" si="143"/>
        <v>A</v>
      </c>
      <c r="B4562" s="57" t="s">
        <v>2109</v>
      </c>
      <c r="C4562" s="58" t="s">
        <v>2110</v>
      </c>
      <c r="D4562" s="59">
        <f t="shared" si="142"/>
        <v>172.35348999999999</v>
      </c>
      <c r="E4562" s="59"/>
      <c r="F4562" s="59">
        <v>172.19748999999999</v>
      </c>
      <c r="G4562" s="59">
        <v>0.156</v>
      </c>
    </row>
    <row r="4563" spans="1:7" s="60" customFormat="1" ht="16.5" hidden="1" customHeight="1" thickTop="1" x14ac:dyDescent="0.25">
      <c r="A4563" s="49" t="str">
        <f t="shared" si="143"/>
        <v>A</v>
      </c>
      <c r="B4563" s="61" t="s">
        <v>315</v>
      </c>
      <c r="C4563" s="61" t="s">
        <v>18</v>
      </c>
      <c r="D4563" s="62">
        <f t="shared" si="142"/>
        <v>172.35348999999999</v>
      </c>
      <c r="E4563" s="62"/>
      <c r="F4563" s="62">
        <v>172.19748999999999</v>
      </c>
      <c r="G4563" s="62">
        <v>0.156</v>
      </c>
    </row>
    <row r="4564" spans="1:7" s="60" customFormat="1" ht="16.5" hidden="1" customHeight="1" x14ac:dyDescent="0.25">
      <c r="A4564" s="49" t="str">
        <f t="shared" si="143"/>
        <v>A</v>
      </c>
      <c r="B4564" s="63" t="s">
        <v>315</v>
      </c>
      <c r="C4564" s="63" t="s">
        <v>19</v>
      </c>
      <c r="D4564" s="64">
        <f t="shared" si="142"/>
        <v>153.60509999999999</v>
      </c>
      <c r="E4564" s="64"/>
      <c r="F4564" s="64">
        <v>153.44909999999999</v>
      </c>
      <c r="G4564" s="64">
        <v>0.156</v>
      </c>
    </row>
    <row r="4565" spans="1:7" s="60" customFormat="1" ht="16.5" hidden="1" customHeight="1" x14ac:dyDescent="0.25">
      <c r="A4565" s="49" t="str">
        <f t="shared" si="143"/>
        <v>A</v>
      </c>
      <c r="B4565" s="63" t="s">
        <v>315</v>
      </c>
      <c r="C4565" s="63" t="s">
        <v>20</v>
      </c>
      <c r="D4565" s="64">
        <f t="shared" si="142"/>
        <v>18.748390000000001</v>
      </c>
      <c r="E4565" s="64"/>
      <c r="F4565" s="64">
        <v>18.748390000000001</v>
      </c>
      <c r="G4565" s="64">
        <v>0</v>
      </c>
    </row>
    <row r="4566" spans="1:7" s="60" customFormat="1" ht="39" hidden="1" thickBot="1" x14ac:dyDescent="0.3">
      <c r="A4566" s="49" t="str">
        <f t="shared" si="143"/>
        <v>A</v>
      </c>
      <c r="B4566" s="57" t="s">
        <v>2111</v>
      </c>
      <c r="C4566" s="58" t="s">
        <v>2112</v>
      </c>
      <c r="D4566" s="59">
        <f t="shared" si="142"/>
        <v>181.03497999999999</v>
      </c>
      <c r="E4566" s="59"/>
      <c r="F4566" s="59">
        <v>180.32064</v>
      </c>
      <c r="G4566" s="59">
        <v>0.71433999999999986</v>
      </c>
    </row>
    <row r="4567" spans="1:7" s="60" customFormat="1" ht="16.5" hidden="1" customHeight="1" thickTop="1" x14ac:dyDescent="0.25">
      <c r="A4567" s="49" t="str">
        <f t="shared" si="143"/>
        <v>A</v>
      </c>
      <c r="B4567" s="61" t="s">
        <v>315</v>
      </c>
      <c r="C4567" s="61" t="s">
        <v>18</v>
      </c>
      <c r="D4567" s="62">
        <f t="shared" si="142"/>
        <v>181.03497999999999</v>
      </c>
      <c r="E4567" s="62"/>
      <c r="F4567" s="62">
        <v>180.32064</v>
      </c>
      <c r="G4567" s="62">
        <v>0.71433999999999986</v>
      </c>
    </row>
    <row r="4568" spans="1:7" s="60" customFormat="1" ht="16.5" hidden="1" customHeight="1" x14ac:dyDescent="0.25">
      <c r="A4568" s="49" t="str">
        <f t="shared" si="143"/>
        <v>A</v>
      </c>
      <c r="B4568" s="63" t="s">
        <v>315</v>
      </c>
      <c r="C4568" s="63" t="s">
        <v>19</v>
      </c>
      <c r="D4568" s="64">
        <f t="shared" si="142"/>
        <v>162.63069999999999</v>
      </c>
      <c r="E4568" s="64"/>
      <c r="F4568" s="64">
        <v>162.3827</v>
      </c>
      <c r="G4568" s="64">
        <v>0.248</v>
      </c>
    </row>
    <row r="4569" spans="1:7" s="60" customFormat="1" ht="16.5" hidden="1" customHeight="1" x14ac:dyDescent="0.25">
      <c r="A4569" s="49" t="str">
        <f t="shared" si="143"/>
        <v>A</v>
      </c>
      <c r="B4569" s="63" t="s">
        <v>315</v>
      </c>
      <c r="C4569" s="63" t="s">
        <v>20</v>
      </c>
      <c r="D4569" s="64">
        <f t="shared" si="142"/>
        <v>18.287279999999999</v>
      </c>
      <c r="E4569" s="64"/>
      <c r="F4569" s="64">
        <v>17.937939999999998</v>
      </c>
      <c r="G4569" s="64">
        <v>0.34933999999999998</v>
      </c>
    </row>
    <row r="4570" spans="1:7" s="60" customFormat="1" ht="16.5" hidden="1" customHeight="1" x14ac:dyDescent="0.25">
      <c r="A4570" s="49" t="str">
        <f t="shared" si="143"/>
        <v>A</v>
      </c>
      <c r="B4570" s="63" t="s">
        <v>315</v>
      </c>
      <c r="C4570" s="63" t="s">
        <v>34</v>
      </c>
      <c r="D4570" s="64">
        <f t="shared" si="142"/>
        <v>0.11700000000000001</v>
      </c>
      <c r="E4570" s="64"/>
      <c r="F4570" s="64">
        <v>0</v>
      </c>
      <c r="G4570" s="64">
        <v>0.11700000000000001</v>
      </c>
    </row>
    <row r="4571" spans="1:7" s="60" customFormat="1" ht="26.25" hidden="1" thickBot="1" x14ac:dyDescent="0.3">
      <c r="A4571" s="49" t="str">
        <f t="shared" si="143"/>
        <v>A</v>
      </c>
      <c r="B4571" s="57" t="s">
        <v>2113</v>
      </c>
      <c r="C4571" s="58" t="s">
        <v>178</v>
      </c>
      <c r="D4571" s="59">
        <f t="shared" si="142"/>
        <v>177.78</v>
      </c>
      <c r="E4571" s="59"/>
      <c r="F4571" s="59">
        <v>177.78</v>
      </c>
      <c r="G4571" s="59">
        <v>0</v>
      </c>
    </row>
    <row r="4572" spans="1:7" s="60" customFormat="1" ht="16.5" hidden="1" customHeight="1" thickTop="1" x14ac:dyDescent="0.25">
      <c r="A4572" s="49" t="str">
        <f t="shared" si="143"/>
        <v>A</v>
      </c>
      <c r="B4572" s="61" t="s">
        <v>315</v>
      </c>
      <c r="C4572" s="61" t="s">
        <v>18</v>
      </c>
      <c r="D4572" s="62">
        <f t="shared" si="142"/>
        <v>177.78</v>
      </c>
      <c r="E4572" s="62"/>
      <c r="F4572" s="62">
        <v>177.78</v>
      </c>
      <c r="G4572" s="62">
        <v>0</v>
      </c>
    </row>
    <row r="4573" spans="1:7" s="60" customFormat="1" ht="16.5" hidden="1" customHeight="1" x14ac:dyDescent="0.25">
      <c r="A4573" s="49" t="str">
        <f t="shared" si="143"/>
        <v>A</v>
      </c>
      <c r="B4573" s="63" t="s">
        <v>315</v>
      </c>
      <c r="C4573" s="63" t="s">
        <v>19</v>
      </c>
      <c r="D4573" s="64">
        <f t="shared" si="142"/>
        <v>124.38</v>
      </c>
      <c r="E4573" s="64"/>
      <c r="F4573" s="64">
        <v>124.38</v>
      </c>
      <c r="G4573" s="64">
        <v>0</v>
      </c>
    </row>
    <row r="4574" spans="1:7" s="60" customFormat="1" ht="16.5" hidden="1" customHeight="1" x14ac:dyDescent="0.25">
      <c r="A4574" s="49" t="str">
        <f t="shared" si="143"/>
        <v>A</v>
      </c>
      <c r="B4574" s="63" t="s">
        <v>315</v>
      </c>
      <c r="C4574" s="63" t="s">
        <v>20</v>
      </c>
      <c r="D4574" s="64">
        <f t="shared" si="142"/>
        <v>53.4</v>
      </c>
      <c r="E4574" s="64"/>
      <c r="F4574" s="64">
        <v>53.4</v>
      </c>
      <c r="G4574" s="64">
        <v>0</v>
      </c>
    </row>
    <row r="4575" spans="1:7" s="60" customFormat="1" ht="39" hidden="1" thickBot="1" x14ac:dyDescent="0.3">
      <c r="A4575" s="49" t="str">
        <f t="shared" si="143"/>
        <v>A</v>
      </c>
      <c r="B4575" s="57" t="s">
        <v>2114</v>
      </c>
      <c r="C4575" s="58" t="s">
        <v>2115</v>
      </c>
      <c r="D4575" s="59">
        <f t="shared" si="142"/>
        <v>60.038529999999994</v>
      </c>
      <c r="E4575" s="59"/>
      <c r="F4575" s="59">
        <v>57.309899999999992</v>
      </c>
      <c r="G4575" s="59">
        <v>2.7286299999999999</v>
      </c>
    </row>
    <row r="4576" spans="1:7" s="60" customFormat="1" ht="16.5" hidden="1" customHeight="1" thickTop="1" x14ac:dyDescent="0.25">
      <c r="A4576" s="49" t="str">
        <f t="shared" si="143"/>
        <v>A</v>
      </c>
      <c r="B4576" s="61" t="s">
        <v>315</v>
      </c>
      <c r="C4576" s="61" t="s">
        <v>18</v>
      </c>
      <c r="D4576" s="62">
        <f t="shared" si="142"/>
        <v>59.058529999999998</v>
      </c>
      <c r="E4576" s="62"/>
      <c r="F4576" s="62">
        <v>56.329899999999995</v>
      </c>
      <c r="G4576" s="62">
        <v>2.7286299999999999</v>
      </c>
    </row>
    <row r="4577" spans="1:7" s="60" customFormat="1" ht="16.5" hidden="1" customHeight="1" x14ac:dyDescent="0.25">
      <c r="A4577" s="49" t="str">
        <f t="shared" si="143"/>
        <v>A</v>
      </c>
      <c r="B4577" s="63" t="s">
        <v>315</v>
      </c>
      <c r="C4577" s="63" t="s">
        <v>19</v>
      </c>
      <c r="D4577" s="64">
        <f t="shared" si="142"/>
        <v>52.304779999999994</v>
      </c>
      <c r="E4577" s="64"/>
      <c r="F4577" s="64">
        <v>50.379899999999992</v>
      </c>
      <c r="G4577" s="64">
        <v>1.9248800000000001</v>
      </c>
    </row>
    <row r="4578" spans="1:7" s="60" customFormat="1" ht="16.5" hidden="1" customHeight="1" x14ac:dyDescent="0.25">
      <c r="A4578" s="49" t="str">
        <f t="shared" si="143"/>
        <v>A</v>
      </c>
      <c r="B4578" s="63" t="s">
        <v>315</v>
      </c>
      <c r="C4578" s="63" t="s">
        <v>20</v>
      </c>
      <c r="D4578" s="64">
        <f t="shared" si="142"/>
        <v>6.7537500000000001</v>
      </c>
      <c r="E4578" s="64"/>
      <c r="F4578" s="64">
        <v>5.95</v>
      </c>
      <c r="G4578" s="64">
        <v>0.80374999999999996</v>
      </c>
    </row>
    <row r="4579" spans="1:7" s="60" customFormat="1" ht="16.5" hidden="1" customHeight="1" x14ac:dyDescent="0.25">
      <c r="A4579" s="49" t="str">
        <f t="shared" si="143"/>
        <v>A</v>
      </c>
      <c r="B4579" s="61" t="s">
        <v>315</v>
      </c>
      <c r="C4579" s="61" t="s">
        <v>35</v>
      </c>
      <c r="D4579" s="62">
        <f t="shared" si="142"/>
        <v>0.98</v>
      </c>
      <c r="E4579" s="62"/>
      <c r="F4579" s="62">
        <v>0.98</v>
      </c>
      <c r="G4579" s="62">
        <v>0</v>
      </c>
    </row>
    <row r="4580" spans="1:7" s="60" customFormat="1" ht="39" hidden="1" thickBot="1" x14ac:dyDescent="0.3">
      <c r="A4580" s="49" t="str">
        <f t="shared" si="143"/>
        <v>A</v>
      </c>
      <c r="B4580" s="57" t="s">
        <v>2116</v>
      </c>
      <c r="C4580" s="58" t="s">
        <v>2117</v>
      </c>
      <c r="D4580" s="59">
        <f t="shared" si="142"/>
        <v>24.948</v>
      </c>
      <c r="E4580" s="59"/>
      <c r="F4580" s="59">
        <v>24.948</v>
      </c>
      <c r="G4580" s="59">
        <v>0</v>
      </c>
    </row>
    <row r="4581" spans="1:7" s="60" customFormat="1" ht="16.5" hidden="1" customHeight="1" thickTop="1" x14ac:dyDescent="0.25">
      <c r="A4581" s="49" t="str">
        <f t="shared" si="143"/>
        <v>A</v>
      </c>
      <c r="B4581" s="61" t="s">
        <v>315</v>
      </c>
      <c r="C4581" s="61" t="s">
        <v>18</v>
      </c>
      <c r="D4581" s="62">
        <f t="shared" si="142"/>
        <v>24.948</v>
      </c>
      <c r="E4581" s="62"/>
      <c r="F4581" s="62">
        <v>24.948</v>
      </c>
      <c r="G4581" s="62">
        <v>0</v>
      </c>
    </row>
    <row r="4582" spans="1:7" s="60" customFormat="1" ht="16.5" hidden="1" customHeight="1" x14ac:dyDescent="0.25">
      <c r="A4582" s="49" t="str">
        <f t="shared" si="143"/>
        <v>A</v>
      </c>
      <c r="B4582" s="63" t="s">
        <v>315</v>
      </c>
      <c r="C4582" s="63" t="s">
        <v>19</v>
      </c>
      <c r="D4582" s="64">
        <f t="shared" si="142"/>
        <v>23.238</v>
      </c>
      <c r="E4582" s="64"/>
      <c r="F4582" s="64">
        <v>23.238</v>
      </c>
      <c r="G4582" s="64">
        <v>0</v>
      </c>
    </row>
    <row r="4583" spans="1:7" s="60" customFormat="1" ht="16.5" hidden="1" customHeight="1" x14ac:dyDescent="0.25">
      <c r="A4583" s="49" t="str">
        <f t="shared" si="143"/>
        <v>A</v>
      </c>
      <c r="B4583" s="63" t="s">
        <v>315</v>
      </c>
      <c r="C4583" s="63" t="s">
        <v>20</v>
      </c>
      <c r="D4583" s="64">
        <f t="shared" si="142"/>
        <v>1.71</v>
      </c>
      <c r="E4583" s="64"/>
      <c r="F4583" s="64">
        <v>1.71</v>
      </c>
      <c r="G4583" s="64">
        <v>0</v>
      </c>
    </row>
    <row r="4584" spans="1:7" s="60" customFormat="1" ht="15.75" hidden="1" thickBot="1" x14ac:dyDescent="0.3">
      <c r="A4584" s="49" t="str">
        <f t="shared" si="143"/>
        <v>A</v>
      </c>
      <c r="B4584" s="57" t="s">
        <v>2118</v>
      </c>
      <c r="C4584" s="58" t="s">
        <v>2119</v>
      </c>
      <c r="D4584" s="59">
        <f t="shared" si="142"/>
        <v>66.843649999999997</v>
      </c>
      <c r="E4584" s="59"/>
      <c r="F4584" s="59">
        <v>66.843649999999997</v>
      </c>
      <c r="G4584" s="59">
        <v>0</v>
      </c>
    </row>
    <row r="4585" spans="1:7" s="60" customFormat="1" ht="16.5" hidden="1" customHeight="1" thickTop="1" x14ac:dyDescent="0.25">
      <c r="A4585" s="49" t="str">
        <f t="shared" si="143"/>
        <v>A</v>
      </c>
      <c r="B4585" s="61" t="s">
        <v>315</v>
      </c>
      <c r="C4585" s="61" t="s">
        <v>18</v>
      </c>
      <c r="D4585" s="62">
        <f t="shared" si="142"/>
        <v>66.843649999999997</v>
      </c>
      <c r="E4585" s="62"/>
      <c r="F4585" s="62">
        <v>66.843649999999997</v>
      </c>
      <c r="G4585" s="62">
        <v>0</v>
      </c>
    </row>
    <row r="4586" spans="1:7" s="60" customFormat="1" ht="16.5" hidden="1" customHeight="1" x14ac:dyDescent="0.25">
      <c r="A4586" s="49" t="str">
        <f t="shared" si="143"/>
        <v>A</v>
      </c>
      <c r="B4586" s="63" t="s">
        <v>315</v>
      </c>
      <c r="C4586" s="63" t="s">
        <v>20</v>
      </c>
      <c r="D4586" s="64">
        <f t="shared" si="142"/>
        <v>66.843649999999997</v>
      </c>
      <c r="E4586" s="64"/>
      <c r="F4586" s="64">
        <v>66.843649999999997</v>
      </c>
      <c r="G4586" s="64">
        <v>0</v>
      </c>
    </row>
    <row r="4587" spans="1:7" ht="15.75" thickBot="1" x14ac:dyDescent="0.3">
      <c r="A4587" s="49" t="str">
        <f t="shared" si="143"/>
        <v>A</v>
      </c>
      <c r="B4587" s="50" t="s">
        <v>2120</v>
      </c>
      <c r="C4587" s="51" t="s">
        <v>2121</v>
      </c>
      <c r="D4587" s="52">
        <f t="shared" si="142"/>
        <v>50191.312570000002</v>
      </c>
      <c r="E4587" s="52"/>
      <c r="F4587" s="52">
        <v>43600.651109999999</v>
      </c>
      <c r="G4587" s="52">
        <v>6590.6614600000012</v>
      </c>
    </row>
    <row r="4588" spans="1:7" ht="16.5" customHeight="1" thickTop="1" x14ac:dyDescent="0.25">
      <c r="A4588" s="49" t="str">
        <f t="shared" si="143"/>
        <v>A</v>
      </c>
      <c r="B4588" s="53" t="s">
        <v>315</v>
      </c>
      <c r="C4588" s="53" t="s">
        <v>18</v>
      </c>
      <c r="D4588" s="54">
        <f t="shared" si="142"/>
        <v>45369.629750000007</v>
      </c>
      <c r="E4588" s="54"/>
      <c r="F4588" s="54">
        <v>39594.043480000008</v>
      </c>
      <c r="G4588" s="54">
        <v>5775.5862700000007</v>
      </c>
    </row>
    <row r="4589" spans="1:7" ht="16.5" customHeight="1" x14ac:dyDescent="0.25">
      <c r="A4589" s="49" t="str">
        <f t="shared" si="143"/>
        <v>A</v>
      </c>
      <c r="B4589" s="55" t="s">
        <v>315</v>
      </c>
      <c r="C4589" s="55" t="s">
        <v>19</v>
      </c>
      <c r="D4589" s="56">
        <f t="shared" si="142"/>
        <v>26374.140660000005</v>
      </c>
      <c r="E4589" s="56"/>
      <c r="F4589" s="56">
        <v>25958.088410000004</v>
      </c>
      <c r="G4589" s="56">
        <v>416.05225000000002</v>
      </c>
    </row>
    <row r="4590" spans="1:7" ht="16.5" customHeight="1" x14ac:dyDescent="0.25">
      <c r="A4590" s="49" t="str">
        <f t="shared" si="143"/>
        <v>A</v>
      </c>
      <c r="B4590" s="55" t="s">
        <v>315</v>
      </c>
      <c r="C4590" s="55" t="s">
        <v>20</v>
      </c>
      <c r="D4590" s="56">
        <f t="shared" si="142"/>
        <v>13762.529350000001</v>
      </c>
      <c r="E4590" s="56"/>
      <c r="F4590" s="56">
        <v>8861.9521299999997</v>
      </c>
      <c r="G4590" s="56">
        <v>4900.5772200000001</v>
      </c>
    </row>
    <row r="4591" spans="1:7" ht="16.5" customHeight="1" x14ac:dyDescent="0.25">
      <c r="A4591" s="49" t="str">
        <f t="shared" si="143"/>
        <v>A</v>
      </c>
      <c r="B4591" s="55" t="s">
        <v>315</v>
      </c>
      <c r="C4591" s="55" t="s">
        <v>31</v>
      </c>
      <c r="D4591" s="56">
        <f t="shared" si="142"/>
        <v>76.669350000000009</v>
      </c>
      <c r="E4591" s="56"/>
      <c r="F4591" s="56">
        <v>0</v>
      </c>
      <c r="G4591" s="56">
        <v>76.669350000000009</v>
      </c>
    </row>
    <row r="4592" spans="1:7" ht="16.5" customHeight="1" x14ac:dyDescent="0.25">
      <c r="A4592" s="49" t="str">
        <f t="shared" si="143"/>
        <v>A</v>
      </c>
      <c r="B4592" s="55" t="s">
        <v>315</v>
      </c>
      <c r="C4592" s="55" t="s">
        <v>32</v>
      </c>
      <c r="D4592" s="56">
        <f t="shared" si="142"/>
        <v>2570.3223699999999</v>
      </c>
      <c r="E4592" s="56"/>
      <c r="F4592" s="56">
        <v>2434.31927</v>
      </c>
      <c r="G4592" s="56">
        <v>136.00310000000002</v>
      </c>
    </row>
    <row r="4593" spans="1:7" ht="16.5" customHeight="1" x14ac:dyDescent="0.25">
      <c r="A4593" s="49" t="str">
        <f t="shared" si="143"/>
        <v>A</v>
      </c>
      <c r="B4593" s="55" t="s">
        <v>315</v>
      </c>
      <c r="C4593" s="55" t="s">
        <v>3</v>
      </c>
      <c r="D4593" s="56">
        <f t="shared" si="142"/>
        <v>571.98455000000001</v>
      </c>
      <c r="E4593" s="56"/>
      <c r="F4593" s="56">
        <v>571.07672000000002</v>
      </c>
      <c r="G4593" s="56">
        <v>0.90782999999999991</v>
      </c>
    </row>
    <row r="4594" spans="1:7" ht="16.5" customHeight="1" x14ac:dyDescent="0.25">
      <c r="A4594" s="49" t="str">
        <f t="shared" si="143"/>
        <v>A</v>
      </c>
      <c r="B4594" s="55" t="s">
        <v>315</v>
      </c>
      <c r="C4594" s="55" t="s">
        <v>33</v>
      </c>
      <c r="D4594" s="56">
        <f t="shared" si="142"/>
        <v>65.863560000000007</v>
      </c>
      <c r="E4594" s="56"/>
      <c r="F4594" s="56">
        <v>59.289070000000002</v>
      </c>
      <c r="G4594" s="56">
        <v>6.5744899999999999</v>
      </c>
    </row>
    <row r="4595" spans="1:7" ht="16.5" customHeight="1" x14ac:dyDescent="0.25">
      <c r="A4595" s="49" t="str">
        <f t="shared" si="143"/>
        <v>A</v>
      </c>
      <c r="B4595" s="55" t="s">
        <v>315</v>
      </c>
      <c r="C4595" s="55" t="s">
        <v>34</v>
      </c>
      <c r="D4595" s="56">
        <f t="shared" si="142"/>
        <v>1948.1199100000001</v>
      </c>
      <c r="E4595" s="56"/>
      <c r="F4595" s="56">
        <v>1709.3178800000001</v>
      </c>
      <c r="G4595" s="56">
        <v>238.80203</v>
      </c>
    </row>
    <row r="4596" spans="1:7" ht="16.5" customHeight="1" x14ac:dyDescent="0.25">
      <c r="A4596" s="49" t="str">
        <f t="shared" si="143"/>
        <v>A</v>
      </c>
      <c r="B4596" s="53" t="s">
        <v>315</v>
      </c>
      <c r="C4596" s="53" t="s">
        <v>35</v>
      </c>
      <c r="D4596" s="54">
        <f t="shared" si="142"/>
        <v>1623.8428200000001</v>
      </c>
      <c r="E4596" s="54"/>
      <c r="F4596" s="54">
        <v>808.76763000000017</v>
      </c>
      <c r="G4596" s="54">
        <v>815.07518999999991</v>
      </c>
    </row>
    <row r="4597" spans="1:7" ht="16.5" customHeight="1" x14ac:dyDescent="0.25">
      <c r="A4597" s="49" t="str">
        <f t="shared" si="143"/>
        <v>A</v>
      </c>
      <c r="B4597" s="53" t="s">
        <v>315</v>
      </c>
      <c r="C4597" s="53" t="s">
        <v>40</v>
      </c>
      <c r="D4597" s="54">
        <f t="shared" si="142"/>
        <v>3197.84</v>
      </c>
      <c r="E4597" s="54"/>
      <c r="F4597" s="54">
        <v>3197.84</v>
      </c>
      <c r="G4597" s="54">
        <v>0</v>
      </c>
    </row>
    <row r="4598" spans="1:7" s="60" customFormat="1" ht="15.75" hidden="1" thickBot="1" x14ac:dyDescent="0.3">
      <c r="A4598" s="49" t="str">
        <f t="shared" si="143"/>
        <v>A</v>
      </c>
      <c r="B4598" s="57" t="s">
        <v>2122</v>
      </c>
      <c r="C4598" s="58" t="s">
        <v>2123</v>
      </c>
      <c r="D4598" s="59">
        <f t="shared" si="142"/>
        <v>47186.370620000009</v>
      </c>
      <c r="E4598" s="59"/>
      <c r="F4598" s="59">
        <v>40595.709160000006</v>
      </c>
      <c r="G4598" s="59">
        <v>6590.6614600000012</v>
      </c>
    </row>
    <row r="4599" spans="1:7" s="60" customFormat="1" ht="16.5" hidden="1" customHeight="1" thickTop="1" x14ac:dyDescent="0.25">
      <c r="A4599" s="49" t="str">
        <f t="shared" si="143"/>
        <v>A</v>
      </c>
      <c r="B4599" s="61" t="s">
        <v>315</v>
      </c>
      <c r="C4599" s="61" t="s">
        <v>18</v>
      </c>
      <c r="D4599" s="62">
        <f t="shared" si="142"/>
        <v>42453.337800000001</v>
      </c>
      <c r="E4599" s="62"/>
      <c r="F4599" s="62">
        <v>36677.751530000001</v>
      </c>
      <c r="G4599" s="62">
        <v>5775.5862700000007</v>
      </c>
    </row>
    <row r="4600" spans="1:7" s="60" customFormat="1" ht="16.5" hidden="1" customHeight="1" x14ac:dyDescent="0.25">
      <c r="A4600" s="49" t="str">
        <f t="shared" si="143"/>
        <v>A</v>
      </c>
      <c r="B4600" s="63" t="s">
        <v>315</v>
      </c>
      <c r="C4600" s="63" t="s">
        <v>19</v>
      </c>
      <c r="D4600" s="64">
        <f t="shared" si="142"/>
        <v>26374.140660000005</v>
      </c>
      <c r="E4600" s="64"/>
      <c r="F4600" s="64">
        <v>25958.088410000004</v>
      </c>
      <c r="G4600" s="64">
        <v>416.05225000000002</v>
      </c>
    </row>
    <row r="4601" spans="1:7" s="60" customFormat="1" ht="16.5" hidden="1" customHeight="1" x14ac:dyDescent="0.25">
      <c r="A4601" s="49" t="str">
        <f t="shared" si="143"/>
        <v>A</v>
      </c>
      <c r="B4601" s="63" t="s">
        <v>315</v>
      </c>
      <c r="C4601" s="63" t="s">
        <v>20</v>
      </c>
      <c r="D4601" s="64">
        <f t="shared" si="142"/>
        <v>13140.40783</v>
      </c>
      <c r="E4601" s="64"/>
      <c r="F4601" s="64">
        <v>8239.8306099999991</v>
      </c>
      <c r="G4601" s="64">
        <v>4900.5772200000001</v>
      </c>
    </row>
    <row r="4602" spans="1:7" s="60" customFormat="1" ht="16.5" hidden="1" customHeight="1" x14ac:dyDescent="0.25">
      <c r="A4602" s="49" t="str">
        <f t="shared" si="143"/>
        <v>A</v>
      </c>
      <c r="B4602" s="63" t="s">
        <v>315</v>
      </c>
      <c r="C4602" s="63" t="s">
        <v>31</v>
      </c>
      <c r="D4602" s="64">
        <f t="shared" si="142"/>
        <v>76.669350000000009</v>
      </c>
      <c r="E4602" s="64"/>
      <c r="F4602" s="64">
        <v>0</v>
      </c>
      <c r="G4602" s="64">
        <v>76.669350000000009</v>
      </c>
    </row>
    <row r="4603" spans="1:7" s="60" customFormat="1" ht="16.5" hidden="1" customHeight="1" x14ac:dyDescent="0.25">
      <c r="A4603" s="49" t="str">
        <f t="shared" si="143"/>
        <v>A</v>
      </c>
      <c r="B4603" s="63" t="s">
        <v>315</v>
      </c>
      <c r="C4603" s="63" t="s">
        <v>32</v>
      </c>
      <c r="D4603" s="64">
        <f t="shared" si="142"/>
        <v>903.88455999999996</v>
      </c>
      <c r="E4603" s="64"/>
      <c r="F4603" s="64">
        <v>767.88145999999995</v>
      </c>
      <c r="G4603" s="64">
        <v>136.00310000000002</v>
      </c>
    </row>
    <row r="4604" spans="1:7" s="60" customFormat="1" ht="16.5" hidden="1" customHeight="1" x14ac:dyDescent="0.25">
      <c r="A4604" s="49" t="str">
        <f t="shared" si="143"/>
        <v>A</v>
      </c>
      <c r="B4604" s="63" t="s">
        <v>315</v>
      </c>
      <c r="C4604" s="63" t="s">
        <v>3</v>
      </c>
      <c r="D4604" s="64">
        <f t="shared" si="142"/>
        <v>564.78554999999994</v>
      </c>
      <c r="E4604" s="64"/>
      <c r="F4604" s="64">
        <v>563.87771999999995</v>
      </c>
      <c r="G4604" s="64">
        <v>0.90782999999999991</v>
      </c>
    </row>
    <row r="4605" spans="1:7" s="60" customFormat="1" ht="16.5" hidden="1" customHeight="1" x14ac:dyDescent="0.25">
      <c r="A4605" s="49" t="str">
        <f t="shared" si="143"/>
        <v>A</v>
      </c>
      <c r="B4605" s="63" t="s">
        <v>315</v>
      </c>
      <c r="C4605" s="63" t="s">
        <v>33</v>
      </c>
      <c r="D4605" s="64">
        <f t="shared" si="142"/>
        <v>65.863560000000007</v>
      </c>
      <c r="E4605" s="64"/>
      <c r="F4605" s="64">
        <v>59.289070000000002</v>
      </c>
      <c r="G4605" s="64">
        <v>6.5744899999999999</v>
      </c>
    </row>
    <row r="4606" spans="1:7" s="60" customFormat="1" ht="16.5" hidden="1" customHeight="1" x14ac:dyDescent="0.25">
      <c r="A4606" s="49" t="str">
        <f t="shared" si="143"/>
        <v>A</v>
      </c>
      <c r="B4606" s="63" t="s">
        <v>315</v>
      </c>
      <c r="C4606" s="63" t="s">
        <v>34</v>
      </c>
      <c r="D4606" s="64">
        <f t="shared" si="142"/>
        <v>1327.58629</v>
      </c>
      <c r="E4606" s="64"/>
      <c r="F4606" s="64">
        <v>1088.7842599999999</v>
      </c>
      <c r="G4606" s="64">
        <v>238.80203</v>
      </c>
    </row>
    <row r="4607" spans="1:7" s="60" customFormat="1" ht="16.5" hidden="1" customHeight="1" x14ac:dyDescent="0.25">
      <c r="A4607" s="49" t="str">
        <f t="shared" si="143"/>
        <v>A</v>
      </c>
      <c r="B4607" s="61" t="s">
        <v>315</v>
      </c>
      <c r="C4607" s="61" t="s">
        <v>35</v>
      </c>
      <c r="D4607" s="62">
        <f t="shared" si="142"/>
        <v>1535.19282</v>
      </c>
      <c r="E4607" s="62"/>
      <c r="F4607" s="62">
        <v>720.11763000000008</v>
      </c>
      <c r="G4607" s="62">
        <v>815.07518999999991</v>
      </c>
    </row>
    <row r="4608" spans="1:7" s="60" customFormat="1" ht="16.5" hidden="1" customHeight="1" x14ac:dyDescent="0.25">
      <c r="A4608" s="49" t="str">
        <f t="shared" si="143"/>
        <v>A</v>
      </c>
      <c r="B4608" s="61" t="s">
        <v>315</v>
      </c>
      <c r="C4608" s="61" t="s">
        <v>40</v>
      </c>
      <c r="D4608" s="62">
        <f t="shared" si="142"/>
        <v>3197.84</v>
      </c>
      <c r="E4608" s="62"/>
      <c r="F4608" s="62">
        <v>3197.84</v>
      </c>
      <c r="G4608" s="62">
        <v>0</v>
      </c>
    </row>
    <row r="4609" spans="1:7" s="60" customFormat="1" ht="26.25" hidden="1" thickBot="1" x14ac:dyDescent="0.3">
      <c r="A4609" s="49" t="str">
        <f t="shared" si="143"/>
        <v>A</v>
      </c>
      <c r="B4609" s="57" t="s">
        <v>2124</v>
      </c>
      <c r="C4609" s="58" t="s">
        <v>2125</v>
      </c>
      <c r="D4609" s="59">
        <f t="shared" si="142"/>
        <v>14777.226120000001</v>
      </c>
      <c r="E4609" s="59"/>
      <c r="F4609" s="59">
        <v>11291.677180000001</v>
      </c>
      <c r="G4609" s="59">
        <v>3485.5489400000006</v>
      </c>
    </row>
    <row r="4610" spans="1:7" s="60" customFormat="1" ht="16.5" hidden="1" customHeight="1" thickTop="1" x14ac:dyDescent="0.25">
      <c r="A4610" s="49" t="str">
        <f t="shared" si="143"/>
        <v>A</v>
      </c>
      <c r="B4610" s="61" t="s">
        <v>315</v>
      </c>
      <c r="C4610" s="61" t="s">
        <v>18</v>
      </c>
      <c r="D4610" s="62">
        <f t="shared" si="142"/>
        <v>10675.733170000001</v>
      </c>
      <c r="E4610" s="62"/>
      <c r="F4610" s="62">
        <v>7504.7865600000005</v>
      </c>
      <c r="G4610" s="62">
        <v>3170.9466100000004</v>
      </c>
    </row>
    <row r="4611" spans="1:7" s="60" customFormat="1" ht="16.5" hidden="1" customHeight="1" x14ac:dyDescent="0.25">
      <c r="A4611" s="49" t="str">
        <f t="shared" si="143"/>
        <v>A</v>
      </c>
      <c r="B4611" s="63" t="s">
        <v>315</v>
      </c>
      <c r="C4611" s="63" t="s">
        <v>19</v>
      </c>
      <c r="D4611" s="64">
        <f t="shared" ref="D4611:D4674" si="144">-E4611+F4611+G4611</f>
        <v>5266.10365</v>
      </c>
      <c r="E4611" s="64"/>
      <c r="F4611" s="64">
        <v>5254.85365</v>
      </c>
      <c r="G4611" s="64">
        <v>11.25</v>
      </c>
    </row>
    <row r="4612" spans="1:7" s="60" customFormat="1" ht="16.5" hidden="1" customHeight="1" x14ac:dyDescent="0.25">
      <c r="A4612" s="49" t="str">
        <f t="shared" ref="A4612:A4675" si="145">IF(OR(D4612&lt;&gt;0,),"A","B")</f>
        <v>A</v>
      </c>
      <c r="B4612" s="63" t="s">
        <v>315</v>
      </c>
      <c r="C4612" s="63" t="s">
        <v>20</v>
      </c>
      <c r="D4612" s="64">
        <f t="shared" si="144"/>
        <v>5204.2789200000007</v>
      </c>
      <c r="E4612" s="64"/>
      <c r="F4612" s="64">
        <v>2194.45813</v>
      </c>
      <c r="G4612" s="64">
        <v>3009.8207900000002</v>
      </c>
    </row>
    <row r="4613" spans="1:7" s="60" customFormat="1" ht="16.5" hidden="1" customHeight="1" x14ac:dyDescent="0.25">
      <c r="A4613" s="49" t="str">
        <f t="shared" si="145"/>
        <v>A</v>
      </c>
      <c r="B4613" s="63" t="s">
        <v>315</v>
      </c>
      <c r="C4613" s="63" t="s">
        <v>31</v>
      </c>
      <c r="D4613" s="64">
        <f t="shared" si="144"/>
        <v>76.669350000000009</v>
      </c>
      <c r="E4613" s="64"/>
      <c r="F4613" s="64">
        <v>0</v>
      </c>
      <c r="G4613" s="64">
        <v>76.669350000000009</v>
      </c>
    </row>
    <row r="4614" spans="1:7" s="60" customFormat="1" ht="16.5" hidden="1" customHeight="1" x14ac:dyDescent="0.25">
      <c r="A4614" s="49" t="str">
        <f t="shared" si="145"/>
        <v>A</v>
      </c>
      <c r="B4614" s="63" t="s">
        <v>315</v>
      </c>
      <c r="C4614" s="63" t="s">
        <v>33</v>
      </c>
      <c r="D4614" s="64">
        <f t="shared" si="144"/>
        <v>27.298870000000001</v>
      </c>
      <c r="E4614" s="64"/>
      <c r="F4614" s="64">
        <v>27.298870000000001</v>
      </c>
      <c r="G4614" s="64">
        <v>0</v>
      </c>
    </row>
    <row r="4615" spans="1:7" s="60" customFormat="1" ht="16.5" hidden="1" customHeight="1" x14ac:dyDescent="0.25">
      <c r="A4615" s="49" t="str">
        <f t="shared" si="145"/>
        <v>A</v>
      </c>
      <c r="B4615" s="63" t="s">
        <v>315</v>
      </c>
      <c r="C4615" s="63" t="s">
        <v>34</v>
      </c>
      <c r="D4615" s="64">
        <f t="shared" si="144"/>
        <v>101.38238</v>
      </c>
      <c r="E4615" s="64"/>
      <c r="F4615" s="64">
        <v>28.175909999999998</v>
      </c>
      <c r="G4615" s="64">
        <v>73.206469999999996</v>
      </c>
    </row>
    <row r="4616" spans="1:7" s="60" customFormat="1" ht="16.5" hidden="1" customHeight="1" x14ac:dyDescent="0.25">
      <c r="A4616" s="49" t="str">
        <f t="shared" si="145"/>
        <v>A</v>
      </c>
      <c r="B4616" s="61" t="s">
        <v>315</v>
      </c>
      <c r="C4616" s="61" t="s">
        <v>35</v>
      </c>
      <c r="D4616" s="62">
        <f t="shared" si="144"/>
        <v>903.65294999999992</v>
      </c>
      <c r="E4616" s="62"/>
      <c r="F4616" s="62">
        <v>589.05061999999998</v>
      </c>
      <c r="G4616" s="62">
        <v>314.60232999999994</v>
      </c>
    </row>
    <row r="4617" spans="1:7" s="60" customFormat="1" ht="16.5" hidden="1" customHeight="1" x14ac:dyDescent="0.25">
      <c r="A4617" s="49" t="str">
        <f t="shared" si="145"/>
        <v>A</v>
      </c>
      <c r="B4617" s="61" t="s">
        <v>315</v>
      </c>
      <c r="C4617" s="61" t="s">
        <v>40</v>
      </c>
      <c r="D4617" s="62">
        <f t="shared" si="144"/>
        <v>3197.84</v>
      </c>
      <c r="E4617" s="62"/>
      <c r="F4617" s="62">
        <v>3197.84</v>
      </c>
      <c r="G4617" s="62">
        <v>0</v>
      </c>
    </row>
    <row r="4618" spans="1:7" s="60" customFormat="1" ht="39" hidden="1" thickBot="1" x14ac:dyDescent="0.3">
      <c r="A4618" s="49" t="str">
        <f t="shared" si="145"/>
        <v>A</v>
      </c>
      <c r="B4618" s="57" t="s">
        <v>2126</v>
      </c>
      <c r="C4618" s="58" t="s">
        <v>2127</v>
      </c>
      <c r="D4618" s="59">
        <f t="shared" si="144"/>
        <v>9840.3395600000003</v>
      </c>
      <c r="E4618" s="59"/>
      <c r="F4618" s="59">
        <v>6354.7906199999998</v>
      </c>
      <c r="G4618" s="59">
        <v>3485.5489400000006</v>
      </c>
    </row>
    <row r="4619" spans="1:7" s="60" customFormat="1" ht="16.5" hidden="1" customHeight="1" thickTop="1" x14ac:dyDescent="0.25">
      <c r="A4619" s="49" t="str">
        <f t="shared" si="145"/>
        <v>A</v>
      </c>
      <c r="B4619" s="61" t="s">
        <v>315</v>
      </c>
      <c r="C4619" s="61" t="s">
        <v>18</v>
      </c>
      <c r="D4619" s="62">
        <f t="shared" si="144"/>
        <v>9525.7372300000006</v>
      </c>
      <c r="E4619" s="62"/>
      <c r="F4619" s="62">
        <v>6354.7906199999998</v>
      </c>
      <c r="G4619" s="62">
        <v>3170.9466100000004</v>
      </c>
    </row>
    <row r="4620" spans="1:7" s="60" customFormat="1" ht="16.5" hidden="1" customHeight="1" x14ac:dyDescent="0.25">
      <c r="A4620" s="49" t="str">
        <f t="shared" si="145"/>
        <v>A</v>
      </c>
      <c r="B4620" s="63" t="s">
        <v>315</v>
      </c>
      <c r="C4620" s="63" t="s">
        <v>19</v>
      </c>
      <c r="D4620" s="64">
        <f t="shared" si="144"/>
        <v>5266.10365</v>
      </c>
      <c r="E4620" s="64"/>
      <c r="F4620" s="64">
        <v>5254.85365</v>
      </c>
      <c r="G4620" s="64">
        <v>11.25</v>
      </c>
    </row>
    <row r="4621" spans="1:7" s="60" customFormat="1" ht="16.5" hidden="1" customHeight="1" x14ac:dyDescent="0.25">
      <c r="A4621" s="49" t="str">
        <f t="shared" si="145"/>
        <v>A</v>
      </c>
      <c r="B4621" s="63" t="s">
        <v>315</v>
      </c>
      <c r="C4621" s="63" t="s">
        <v>20</v>
      </c>
      <c r="D4621" s="64">
        <f t="shared" si="144"/>
        <v>4082.4588900000003</v>
      </c>
      <c r="E4621" s="64"/>
      <c r="F4621" s="64">
        <v>1072.6381000000001</v>
      </c>
      <c r="G4621" s="64">
        <v>3009.8207900000002</v>
      </c>
    </row>
    <row r="4622" spans="1:7" s="60" customFormat="1" ht="16.5" hidden="1" customHeight="1" x14ac:dyDescent="0.25">
      <c r="A4622" s="49" t="str">
        <f t="shared" si="145"/>
        <v>A</v>
      </c>
      <c r="B4622" s="63" t="s">
        <v>315</v>
      </c>
      <c r="C4622" s="63" t="s">
        <v>31</v>
      </c>
      <c r="D4622" s="64">
        <f t="shared" si="144"/>
        <v>76.669350000000009</v>
      </c>
      <c r="E4622" s="64"/>
      <c r="F4622" s="64">
        <v>0</v>
      </c>
      <c r="G4622" s="64">
        <v>76.669350000000009</v>
      </c>
    </row>
    <row r="4623" spans="1:7" s="60" customFormat="1" ht="16.5" hidden="1" customHeight="1" x14ac:dyDescent="0.25">
      <c r="A4623" s="49" t="str">
        <f t="shared" si="145"/>
        <v>A</v>
      </c>
      <c r="B4623" s="63" t="s">
        <v>315</v>
      </c>
      <c r="C4623" s="63" t="s">
        <v>33</v>
      </c>
      <c r="D4623" s="64">
        <f t="shared" si="144"/>
        <v>27.298870000000001</v>
      </c>
      <c r="E4623" s="64"/>
      <c r="F4623" s="64">
        <v>27.298870000000001</v>
      </c>
      <c r="G4623" s="64">
        <v>0</v>
      </c>
    </row>
    <row r="4624" spans="1:7" s="60" customFormat="1" ht="16.5" hidden="1" customHeight="1" x14ac:dyDescent="0.25">
      <c r="A4624" s="49" t="str">
        <f t="shared" si="145"/>
        <v>A</v>
      </c>
      <c r="B4624" s="63" t="s">
        <v>315</v>
      </c>
      <c r="C4624" s="63" t="s">
        <v>34</v>
      </c>
      <c r="D4624" s="64">
        <f t="shared" si="144"/>
        <v>73.206469999999996</v>
      </c>
      <c r="E4624" s="64"/>
      <c r="F4624" s="64">
        <v>0</v>
      </c>
      <c r="G4624" s="64">
        <v>73.206469999999996</v>
      </c>
    </row>
    <row r="4625" spans="1:7" s="60" customFormat="1" ht="16.5" hidden="1" customHeight="1" x14ac:dyDescent="0.25">
      <c r="A4625" s="49" t="str">
        <f t="shared" si="145"/>
        <v>A</v>
      </c>
      <c r="B4625" s="61" t="s">
        <v>315</v>
      </c>
      <c r="C4625" s="61" t="s">
        <v>35</v>
      </c>
      <c r="D4625" s="62">
        <f t="shared" si="144"/>
        <v>314.60232999999994</v>
      </c>
      <c r="E4625" s="62"/>
      <c r="F4625" s="62">
        <v>0</v>
      </c>
      <c r="G4625" s="62">
        <v>314.60232999999994</v>
      </c>
    </row>
    <row r="4626" spans="1:7" s="60" customFormat="1" ht="15.75" hidden="1" thickBot="1" x14ac:dyDescent="0.3">
      <c r="A4626" s="49" t="str">
        <f t="shared" si="145"/>
        <v>A</v>
      </c>
      <c r="B4626" s="57" t="s">
        <v>2128</v>
      </c>
      <c r="C4626" s="58" t="s">
        <v>2129</v>
      </c>
      <c r="D4626" s="59">
        <f t="shared" si="144"/>
        <v>937.40336000000013</v>
      </c>
      <c r="E4626" s="59"/>
      <c r="F4626" s="59">
        <v>937.40336000000013</v>
      </c>
      <c r="G4626" s="59">
        <v>0</v>
      </c>
    </row>
    <row r="4627" spans="1:7" s="60" customFormat="1" ht="16.5" hidden="1" customHeight="1" thickTop="1" x14ac:dyDescent="0.25">
      <c r="A4627" s="49" t="str">
        <f t="shared" si="145"/>
        <v>A</v>
      </c>
      <c r="B4627" s="61" t="s">
        <v>315</v>
      </c>
      <c r="C4627" s="61" t="s">
        <v>18</v>
      </c>
      <c r="D4627" s="62">
        <f t="shared" si="144"/>
        <v>348.35273999999998</v>
      </c>
      <c r="E4627" s="62"/>
      <c r="F4627" s="62">
        <v>348.35273999999998</v>
      </c>
      <c r="G4627" s="62">
        <v>0</v>
      </c>
    </row>
    <row r="4628" spans="1:7" s="60" customFormat="1" ht="16.5" hidden="1" customHeight="1" x14ac:dyDescent="0.25">
      <c r="A4628" s="49" t="str">
        <f t="shared" si="145"/>
        <v>A</v>
      </c>
      <c r="B4628" s="63" t="s">
        <v>315</v>
      </c>
      <c r="C4628" s="63" t="s">
        <v>20</v>
      </c>
      <c r="D4628" s="64">
        <f t="shared" si="144"/>
        <v>320.17683</v>
      </c>
      <c r="E4628" s="64"/>
      <c r="F4628" s="64">
        <v>320.17683</v>
      </c>
      <c r="G4628" s="64">
        <v>0</v>
      </c>
    </row>
    <row r="4629" spans="1:7" s="60" customFormat="1" ht="16.5" hidden="1" customHeight="1" x14ac:dyDescent="0.25">
      <c r="A4629" s="49" t="str">
        <f t="shared" si="145"/>
        <v>A</v>
      </c>
      <c r="B4629" s="63" t="s">
        <v>315</v>
      </c>
      <c r="C4629" s="63" t="s">
        <v>34</v>
      </c>
      <c r="D4629" s="64">
        <f t="shared" si="144"/>
        <v>28.175909999999998</v>
      </c>
      <c r="E4629" s="64"/>
      <c r="F4629" s="64">
        <v>28.175909999999998</v>
      </c>
      <c r="G4629" s="64">
        <v>0</v>
      </c>
    </row>
    <row r="4630" spans="1:7" s="60" customFormat="1" ht="16.5" hidden="1" customHeight="1" x14ac:dyDescent="0.25">
      <c r="A4630" s="49" t="str">
        <f t="shared" si="145"/>
        <v>A</v>
      </c>
      <c r="B4630" s="61" t="s">
        <v>315</v>
      </c>
      <c r="C4630" s="61" t="s">
        <v>35</v>
      </c>
      <c r="D4630" s="62">
        <f t="shared" si="144"/>
        <v>589.05061999999998</v>
      </c>
      <c r="E4630" s="62"/>
      <c r="F4630" s="62">
        <v>589.05061999999998</v>
      </c>
      <c r="G4630" s="62">
        <v>0</v>
      </c>
    </row>
    <row r="4631" spans="1:7" s="60" customFormat="1" ht="15.75" hidden="1" thickBot="1" x14ac:dyDescent="0.3">
      <c r="A4631" s="49" t="str">
        <f t="shared" si="145"/>
        <v>A</v>
      </c>
      <c r="B4631" s="57" t="s">
        <v>2130</v>
      </c>
      <c r="C4631" s="58" t="s">
        <v>2131</v>
      </c>
      <c r="D4631" s="59">
        <f t="shared" si="144"/>
        <v>3999.4832000000001</v>
      </c>
      <c r="E4631" s="59"/>
      <c r="F4631" s="59">
        <v>3999.4832000000001</v>
      </c>
      <c r="G4631" s="59">
        <v>0</v>
      </c>
    </row>
    <row r="4632" spans="1:7" s="60" customFormat="1" ht="16.5" hidden="1" customHeight="1" thickTop="1" x14ac:dyDescent="0.25">
      <c r="A4632" s="49" t="str">
        <f t="shared" si="145"/>
        <v>A</v>
      </c>
      <c r="B4632" s="61" t="s">
        <v>315</v>
      </c>
      <c r="C4632" s="61" t="s">
        <v>18</v>
      </c>
      <c r="D4632" s="62">
        <f t="shared" si="144"/>
        <v>801.64319999999998</v>
      </c>
      <c r="E4632" s="62"/>
      <c r="F4632" s="62">
        <v>801.64319999999998</v>
      </c>
      <c r="G4632" s="62">
        <v>0</v>
      </c>
    </row>
    <row r="4633" spans="1:7" s="60" customFormat="1" ht="16.5" hidden="1" customHeight="1" x14ac:dyDescent="0.25">
      <c r="A4633" s="49" t="str">
        <f t="shared" si="145"/>
        <v>A</v>
      </c>
      <c r="B4633" s="63" t="s">
        <v>315</v>
      </c>
      <c r="C4633" s="63" t="s">
        <v>20</v>
      </c>
      <c r="D4633" s="64">
        <f t="shared" si="144"/>
        <v>801.64319999999998</v>
      </c>
      <c r="E4633" s="64"/>
      <c r="F4633" s="64">
        <v>801.64319999999998</v>
      </c>
      <c r="G4633" s="64">
        <v>0</v>
      </c>
    </row>
    <row r="4634" spans="1:7" s="60" customFormat="1" ht="16.5" hidden="1" customHeight="1" x14ac:dyDescent="0.25">
      <c r="A4634" s="49" t="str">
        <f t="shared" si="145"/>
        <v>A</v>
      </c>
      <c r="B4634" s="61" t="s">
        <v>315</v>
      </c>
      <c r="C4634" s="61" t="s">
        <v>40</v>
      </c>
      <c r="D4634" s="62">
        <f t="shared" si="144"/>
        <v>3197.84</v>
      </c>
      <c r="E4634" s="62"/>
      <c r="F4634" s="62">
        <v>3197.84</v>
      </c>
      <c r="G4634" s="62">
        <v>0</v>
      </c>
    </row>
    <row r="4635" spans="1:7" s="60" customFormat="1" ht="15.75" hidden="1" thickBot="1" x14ac:dyDescent="0.3">
      <c r="A4635" s="49" t="str">
        <f t="shared" si="145"/>
        <v>A</v>
      </c>
      <c r="B4635" s="57" t="s">
        <v>2132</v>
      </c>
      <c r="C4635" s="58" t="s">
        <v>2133</v>
      </c>
      <c r="D4635" s="59">
        <f t="shared" si="144"/>
        <v>2792.9400799999999</v>
      </c>
      <c r="E4635" s="59"/>
      <c r="F4635" s="59">
        <v>2508.4371799999999</v>
      </c>
      <c r="G4635" s="59">
        <v>284.50290000000001</v>
      </c>
    </row>
    <row r="4636" spans="1:7" s="60" customFormat="1" ht="16.5" hidden="1" customHeight="1" thickTop="1" x14ac:dyDescent="0.25">
      <c r="A4636" s="49" t="str">
        <f t="shared" si="145"/>
        <v>A</v>
      </c>
      <c r="B4636" s="61" t="s">
        <v>315</v>
      </c>
      <c r="C4636" s="61" t="s">
        <v>18</v>
      </c>
      <c r="D4636" s="62">
        <f t="shared" si="144"/>
        <v>2792.9400799999999</v>
      </c>
      <c r="E4636" s="62"/>
      <c r="F4636" s="62">
        <v>2508.4371799999999</v>
      </c>
      <c r="G4636" s="62">
        <v>284.50290000000001</v>
      </c>
    </row>
    <row r="4637" spans="1:7" s="60" customFormat="1" ht="16.5" hidden="1" customHeight="1" x14ac:dyDescent="0.25">
      <c r="A4637" s="49" t="str">
        <f t="shared" si="145"/>
        <v>A</v>
      </c>
      <c r="B4637" s="63" t="s">
        <v>315</v>
      </c>
      <c r="C4637" s="63" t="s">
        <v>19</v>
      </c>
      <c r="D4637" s="64">
        <f t="shared" si="144"/>
        <v>2159.6809800000001</v>
      </c>
      <c r="E4637" s="64"/>
      <c r="F4637" s="64">
        <v>2126.6367599999999</v>
      </c>
      <c r="G4637" s="64">
        <v>33.044220000000003</v>
      </c>
    </row>
    <row r="4638" spans="1:7" s="60" customFormat="1" ht="16.5" hidden="1" customHeight="1" x14ac:dyDescent="0.25">
      <c r="A4638" s="49" t="str">
        <f t="shared" si="145"/>
        <v>A</v>
      </c>
      <c r="B4638" s="63" t="s">
        <v>315</v>
      </c>
      <c r="C4638" s="63" t="s">
        <v>20</v>
      </c>
      <c r="D4638" s="64">
        <f t="shared" si="144"/>
        <v>629.85212000000001</v>
      </c>
      <c r="E4638" s="64"/>
      <c r="F4638" s="64">
        <v>381.80041999999997</v>
      </c>
      <c r="G4638" s="64">
        <v>248.05170000000001</v>
      </c>
    </row>
    <row r="4639" spans="1:7" s="60" customFormat="1" ht="16.5" hidden="1" customHeight="1" x14ac:dyDescent="0.25">
      <c r="A4639" s="49" t="str">
        <f t="shared" si="145"/>
        <v>A</v>
      </c>
      <c r="B4639" s="63" t="s">
        <v>315</v>
      </c>
      <c r="C4639" s="63" t="s">
        <v>33</v>
      </c>
      <c r="D4639" s="64">
        <f t="shared" si="144"/>
        <v>1.5744899999999999</v>
      </c>
      <c r="E4639" s="64"/>
      <c r="F4639" s="64">
        <v>0</v>
      </c>
      <c r="G4639" s="64">
        <v>1.5744899999999999</v>
      </c>
    </row>
    <row r="4640" spans="1:7" s="60" customFormat="1" ht="16.5" hidden="1" customHeight="1" x14ac:dyDescent="0.25">
      <c r="A4640" s="49" t="str">
        <f t="shared" si="145"/>
        <v>A</v>
      </c>
      <c r="B4640" s="63" t="s">
        <v>315</v>
      </c>
      <c r="C4640" s="63" t="s">
        <v>34</v>
      </c>
      <c r="D4640" s="64">
        <f t="shared" si="144"/>
        <v>1.83249</v>
      </c>
      <c r="E4640" s="64"/>
      <c r="F4640" s="64">
        <v>0</v>
      </c>
      <c r="G4640" s="64">
        <v>1.83249</v>
      </c>
    </row>
    <row r="4641" spans="1:7" s="60" customFormat="1" ht="26.25" hidden="1" thickBot="1" x14ac:dyDescent="0.3">
      <c r="A4641" s="49" t="str">
        <f t="shared" si="145"/>
        <v>A</v>
      </c>
      <c r="B4641" s="57" t="s">
        <v>2134</v>
      </c>
      <c r="C4641" s="58" t="s">
        <v>2135</v>
      </c>
      <c r="D4641" s="59">
        <f t="shared" si="144"/>
        <v>2144.6492499999999</v>
      </c>
      <c r="E4641" s="59"/>
      <c r="F4641" s="59">
        <v>1954.3055400000001</v>
      </c>
      <c r="G4641" s="59">
        <v>190.34370999999999</v>
      </c>
    </row>
    <row r="4642" spans="1:7" s="60" customFormat="1" ht="16.5" hidden="1" customHeight="1" thickTop="1" x14ac:dyDescent="0.25">
      <c r="A4642" s="49" t="str">
        <f t="shared" si="145"/>
        <v>A</v>
      </c>
      <c r="B4642" s="61" t="s">
        <v>315</v>
      </c>
      <c r="C4642" s="61" t="s">
        <v>18</v>
      </c>
      <c r="D4642" s="62">
        <f t="shared" si="144"/>
        <v>2122.3391900000001</v>
      </c>
      <c r="E4642" s="62"/>
      <c r="F4642" s="62">
        <v>1936.2285400000001</v>
      </c>
      <c r="G4642" s="62">
        <v>186.11064999999999</v>
      </c>
    </row>
    <row r="4643" spans="1:7" s="60" customFormat="1" ht="16.5" hidden="1" customHeight="1" x14ac:dyDescent="0.25">
      <c r="A4643" s="49" t="str">
        <f t="shared" si="145"/>
        <v>A</v>
      </c>
      <c r="B4643" s="63" t="s">
        <v>315</v>
      </c>
      <c r="C4643" s="63" t="s">
        <v>19</v>
      </c>
      <c r="D4643" s="64">
        <f t="shared" si="144"/>
        <v>1653.9709499999999</v>
      </c>
      <c r="E4643" s="64"/>
      <c r="F4643" s="64">
        <v>1624.6766</v>
      </c>
      <c r="G4643" s="64">
        <v>29.294349999999998</v>
      </c>
    </row>
    <row r="4644" spans="1:7" s="60" customFormat="1" ht="16.5" hidden="1" customHeight="1" x14ac:dyDescent="0.25">
      <c r="A4644" s="49" t="str">
        <f t="shared" si="145"/>
        <v>A</v>
      </c>
      <c r="B4644" s="63" t="s">
        <v>315</v>
      </c>
      <c r="C4644" s="63" t="s">
        <v>20</v>
      </c>
      <c r="D4644" s="64">
        <f t="shared" si="144"/>
        <v>453.52531999999997</v>
      </c>
      <c r="E4644" s="64"/>
      <c r="F4644" s="64">
        <v>311.55194</v>
      </c>
      <c r="G4644" s="64">
        <v>141.97337999999999</v>
      </c>
    </row>
    <row r="4645" spans="1:7" s="60" customFormat="1" ht="16.5" hidden="1" customHeight="1" x14ac:dyDescent="0.25">
      <c r="A4645" s="49" t="str">
        <f t="shared" si="145"/>
        <v>A</v>
      </c>
      <c r="B4645" s="63" t="s">
        <v>315</v>
      </c>
      <c r="C4645" s="63" t="s">
        <v>34</v>
      </c>
      <c r="D4645" s="64">
        <f t="shared" si="144"/>
        <v>14.842919999999999</v>
      </c>
      <c r="E4645" s="64"/>
      <c r="F4645" s="64">
        <v>0</v>
      </c>
      <c r="G4645" s="64">
        <v>14.842919999999999</v>
      </c>
    </row>
    <row r="4646" spans="1:7" s="60" customFormat="1" ht="16.5" hidden="1" customHeight="1" x14ac:dyDescent="0.25">
      <c r="A4646" s="49" t="str">
        <f t="shared" si="145"/>
        <v>A</v>
      </c>
      <c r="B4646" s="61" t="s">
        <v>315</v>
      </c>
      <c r="C4646" s="61" t="s">
        <v>35</v>
      </c>
      <c r="D4646" s="62">
        <f t="shared" si="144"/>
        <v>22.31006</v>
      </c>
      <c r="E4646" s="62"/>
      <c r="F4646" s="62">
        <v>18.077000000000002</v>
      </c>
      <c r="G4646" s="62">
        <v>4.23306</v>
      </c>
    </row>
    <row r="4647" spans="1:7" s="60" customFormat="1" ht="26.25" hidden="1" thickBot="1" x14ac:dyDescent="0.3">
      <c r="A4647" s="49" t="str">
        <f t="shared" si="145"/>
        <v>A</v>
      </c>
      <c r="B4647" s="57" t="s">
        <v>2136</v>
      </c>
      <c r="C4647" s="58" t="s">
        <v>2137</v>
      </c>
      <c r="D4647" s="59">
        <f t="shared" si="144"/>
        <v>512.55232999999998</v>
      </c>
      <c r="E4647" s="59"/>
      <c r="F4647" s="59">
        <v>460.38239999999996</v>
      </c>
      <c r="G4647" s="59">
        <v>52.169930000000008</v>
      </c>
    </row>
    <row r="4648" spans="1:7" s="60" customFormat="1" ht="16.5" hidden="1" customHeight="1" thickTop="1" x14ac:dyDescent="0.25">
      <c r="A4648" s="49" t="str">
        <f t="shared" si="145"/>
        <v>A</v>
      </c>
      <c r="B4648" s="61" t="s">
        <v>315</v>
      </c>
      <c r="C4648" s="61" t="s">
        <v>18</v>
      </c>
      <c r="D4648" s="62">
        <f t="shared" si="144"/>
        <v>510.99055000000004</v>
      </c>
      <c r="E4648" s="62"/>
      <c r="F4648" s="62">
        <v>458.82062000000002</v>
      </c>
      <c r="G4648" s="62">
        <v>52.169930000000008</v>
      </c>
    </row>
    <row r="4649" spans="1:7" s="60" customFormat="1" ht="16.5" hidden="1" customHeight="1" x14ac:dyDescent="0.25">
      <c r="A4649" s="49" t="str">
        <f t="shared" si="145"/>
        <v>A</v>
      </c>
      <c r="B4649" s="63" t="s">
        <v>315</v>
      </c>
      <c r="C4649" s="63" t="s">
        <v>19</v>
      </c>
      <c r="D4649" s="64">
        <f t="shared" si="144"/>
        <v>405.84399999999999</v>
      </c>
      <c r="E4649" s="64"/>
      <c r="F4649" s="64">
        <v>405.84399999999999</v>
      </c>
      <c r="G4649" s="64">
        <v>0</v>
      </c>
    </row>
    <row r="4650" spans="1:7" s="60" customFormat="1" ht="16.5" hidden="1" customHeight="1" x14ac:dyDescent="0.25">
      <c r="A4650" s="49" t="str">
        <f t="shared" si="145"/>
        <v>A</v>
      </c>
      <c r="B4650" s="63" t="s">
        <v>315</v>
      </c>
      <c r="C4650" s="63" t="s">
        <v>20</v>
      </c>
      <c r="D4650" s="64">
        <f t="shared" si="144"/>
        <v>104.45811</v>
      </c>
      <c r="E4650" s="64"/>
      <c r="F4650" s="64">
        <v>52.976620000000004</v>
      </c>
      <c r="G4650" s="64">
        <v>51.481490000000008</v>
      </c>
    </row>
    <row r="4651" spans="1:7" s="60" customFormat="1" ht="16.5" hidden="1" customHeight="1" x14ac:dyDescent="0.25">
      <c r="A4651" s="49" t="str">
        <f t="shared" si="145"/>
        <v>A</v>
      </c>
      <c r="B4651" s="63" t="s">
        <v>315</v>
      </c>
      <c r="C4651" s="63" t="s">
        <v>34</v>
      </c>
      <c r="D4651" s="64">
        <f t="shared" si="144"/>
        <v>0.68844000000000005</v>
      </c>
      <c r="E4651" s="64"/>
      <c r="F4651" s="64">
        <v>0</v>
      </c>
      <c r="G4651" s="64">
        <v>0.68844000000000005</v>
      </c>
    </row>
    <row r="4652" spans="1:7" s="60" customFormat="1" ht="16.5" hidden="1" customHeight="1" x14ac:dyDescent="0.25">
      <c r="A4652" s="49" t="str">
        <f t="shared" si="145"/>
        <v>A</v>
      </c>
      <c r="B4652" s="61" t="s">
        <v>315</v>
      </c>
      <c r="C4652" s="61" t="s">
        <v>35</v>
      </c>
      <c r="D4652" s="62">
        <f t="shared" si="144"/>
        <v>1.5617799999999999</v>
      </c>
      <c r="E4652" s="62"/>
      <c r="F4652" s="62">
        <v>1.5617799999999999</v>
      </c>
      <c r="G4652" s="62">
        <v>0</v>
      </c>
    </row>
    <row r="4653" spans="1:7" s="60" customFormat="1" ht="26.25" hidden="1" thickBot="1" x14ac:dyDescent="0.3">
      <c r="A4653" s="49" t="str">
        <f t="shared" si="145"/>
        <v>A</v>
      </c>
      <c r="B4653" s="57" t="s">
        <v>2138</v>
      </c>
      <c r="C4653" s="58" t="s">
        <v>2139</v>
      </c>
      <c r="D4653" s="59">
        <f t="shared" si="144"/>
        <v>1548.94164</v>
      </c>
      <c r="E4653" s="59"/>
      <c r="F4653" s="59">
        <v>1442.3881799999999</v>
      </c>
      <c r="G4653" s="59">
        <v>106.55346</v>
      </c>
    </row>
    <row r="4654" spans="1:7" s="60" customFormat="1" ht="16.5" hidden="1" customHeight="1" thickTop="1" x14ac:dyDescent="0.25">
      <c r="A4654" s="49" t="str">
        <f t="shared" si="145"/>
        <v>A</v>
      </c>
      <c r="B4654" s="61" t="s">
        <v>315</v>
      </c>
      <c r="C4654" s="61" t="s">
        <v>18</v>
      </c>
      <c r="D4654" s="62">
        <f t="shared" si="144"/>
        <v>1545.89418</v>
      </c>
      <c r="E4654" s="62"/>
      <c r="F4654" s="62">
        <v>1442.3881799999999</v>
      </c>
      <c r="G4654" s="62">
        <v>103.506</v>
      </c>
    </row>
    <row r="4655" spans="1:7" s="60" customFormat="1" ht="16.5" hidden="1" customHeight="1" x14ac:dyDescent="0.25">
      <c r="A4655" s="49" t="str">
        <f t="shared" si="145"/>
        <v>A</v>
      </c>
      <c r="B4655" s="63" t="s">
        <v>315</v>
      </c>
      <c r="C4655" s="63" t="s">
        <v>19</v>
      </c>
      <c r="D4655" s="64">
        <f t="shared" si="144"/>
        <v>1359.4557399999999</v>
      </c>
      <c r="E4655" s="64"/>
      <c r="F4655" s="64">
        <v>1357.2104899999999</v>
      </c>
      <c r="G4655" s="64">
        <v>2.24525</v>
      </c>
    </row>
    <row r="4656" spans="1:7" s="60" customFormat="1" ht="16.5" hidden="1" customHeight="1" x14ac:dyDescent="0.25">
      <c r="A4656" s="49" t="str">
        <f t="shared" si="145"/>
        <v>A</v>
      </c>
      <c r="B4656" s="63" t="s">
        <v>315</v>
      </c>
      <c r="C4656" s="63" t="s">
        <v>20</v>
      </c>
      <c r="D4656" s="64">
        <f t="shared" si="144"/>
        <v>176.43842999999998</v>
      </c>
      <c r="E4656" s="64"/>
      <c r="F4656" s="64">
        <v>85.177689999999998</v>
      </c>
      <c r="G4656" s="64">
        <v>91.260739999999984</v>
      </c>
    </row>
    <row r="4657" spans="1:7" s="60" customFormat="1" ht="16.5" hidden="1" customHeight="1" x14ac:dyDescent="0.25">
      <c r="A4657" s="49" t="str">
        <f t="shared" si="145"/>
        <v>A</v>
      </c>
      <c r="B4657" s="63" t="s">
        <v>315</v>
      </c>
      <c r="C4657" s="63" t="s">
        <v>3</v>
      </c>
      <c r="D4657" s="64">
        <f t="shared" si="144"/>
        <v>0.36654999999999993</v>
      </c>
      <c r="E4657" s="64"/>
      <c r="F4657" s="64">
        <v>0</v>
      </c>
      <c r="G4657" s="64">
        <v>0.36654999999999993</v>
      </c>
    </row>
    <row r="4658" spans="1:7" s="60" customFormat="1" ht="16.5" hidden="1" customHeight="1" x14ac:dyDescent="0.25">
      <c r="A4658" s="49" t="str">
        <f t="shared" si="145"/>
        <v>A</v>
      </c>
      <c r="B4658" s="63" t="s">
        <v>315</v>
      </c>
      <c r="C4658" s="63" t="s">
        <v>34</v>
      </c>
      <c r="D4658" s="64">
        <f t="shared" si="144"/>
        <v>9.6334599999999995</v>
      </c>
      <c r="E4658" s="64"/>
      <c r="F4658" s="64">
        <v>0</v>
      </c>
      <c r="G4658" s="64">
        <v>9.6334599999999995</v>
      </c>
    </row>
    <row r="4659" spans="1:7" s="60" customFormat="1" ht="16.5" hidden="1" customHeight="1" x14ac:dyDescent="0.25">
      <c r="A4659" s="49" t="str">
        <f t="shared" si="145"/>
        <v>A</v>
      </c>
      <c r="B4659" s="61" t="s">
        <v>315</v>
      </c>
      <c r="C4659" s="61" t="s">
        <v>35</v>
      </c>
      <c r="D4659" s="62">
        <f t="shared" si="144"/>
        <v>3.0474600000000001</v>
      </c>
      <c r="E4659" s="62"/>
      <c r="F4659" s="62">
        <v>0</v>
      </c>
      <c r="G4659" s="62">
        <v>3.0474600000000001</v>
      </c>
    </row>
    <row r="4660" spans="1:7" s="60" customFormat="1" ht="26.25" hidden="1" thickBot="1" x14ac:dyDescent="0.3">
      <c r="A4660" s="49" t="str">
        <f t="shared" si="145"/>
        <v>A</v>
      </c>
      <c r="B4660" s="57" t="s">
        <v>2140</v>
      </c>
      <c r="C4660" s="58" t="s">
        <v>2141</v>
      </c>
      <c r="D4660" s="59">
        <f t="shared" si="144"/>
        <v>1596.8236899999999</v>
      </c>
      <c r="E4660" s="59"/>
      <c r="F4660" s="59">
        <v>1044.7081699999999</v>
      </c>
      <c r="G4660" s="59">
        <v>552.11552000000006</v>
      </c>
    </row>
    <row r="4661" spans="1:7" s="60" customFormat="1" ht="16.5" hidden="1" customHeight="1" thickTop="1" x14ac:dyDescent="0.25">
      <c r="A4661" s="49" t="str">
        <f t="shared" si="145"/>
        <v>A</v>
      </c>
      <c r="B4661" s="61" t="s">
        <v>315</v>
      </c>
      <c r="C4661" s="61" t="s">
        <v>18</v>
      </c>
      <c r="D4661" s="62">
        <f t="shared" si="144"/>
        <v>1191.3154800000002</v>
      </c>
      <c r="E4661" s="62"/>
      <c r="F4661" s="62">
        <v>1041.7648700000002</v>
      </c>
      <c r="G4661" s="62">
        <v>149.55060999999998</v>
      </c>
    </row>
    <row r="4662" spans="1:7" s="60" customFormat="1" ht="16.5" hidden="1" customHeight="1" x14ac:dyDescent="0.25">
      <c r="A4662" s="49" t="str">
        <f t="shared" si="145"/>
        <v>A</v>
      </c>
      <c r="B4662" s="63" t="s">
        <v>315</v>
      </c>
      <c r="C4662" s="63" t="s">
        <v>19</v>
      </c>
      <c r="D4662" s="64">
        <f t="shared" si="144"/>
        <v>837.18349999999998</v>
      </c>
      <c r="E4662" s="64"/>
      <c r="F4662" s="64">
        <v>818.66499999999996</v>
      </c>
      <c r="G4662" s="64">
        <v>18.5185</v>
      </c>
    </row>
    <row r="4663" spans="1:7" s="60" customFormat="1" ht="16.5" hidden="1" customHeight="1" x14ac:dyDescent="0.25">
      <c r="A4663" s="49" t="str">
        <f t="shared" si="145"/>
        <v>A</v>
      </c>
      <c r="B4663" s="63" t="s">
        <v>315</v>
      </c>
      <c r="C4663" s="63" t="s">
        <v>20</v>
      </c>
      <c r="D4663" s="64">
        <f t="shared" si="144"/>
        <v>354.13198</v>
      </c>
      <c r="E4663" s="64"/>
      <c r="F4663" s="64">
        <v>223.09986999999998</v>
      </c>
      <c r="G4663" s="64">
        <v>131.03210999999999</v>
      </c>
    </row>
    <row r="4664" spans="1:7" s="60" customFormat="1" ht="16.5" hidden="1" customHeight="1" x14ac:dyDescent="0.25">
      <c r="A4664" s="49" t="str">
        <f t="shared" si="145"/>
        <v>A</v>
      </c>
      <c r="B4664" s="61" t="s">
        <v>315</v>
      </c>
      <c r="C4664" s="61" t="s">
        <v>35</v>
      </c>
      <c r="D4664" s="62">
        <f t="shared" si="144"/>
        <v>405.50821000000008</v>
      </c>
      <c r="E4664" s="62"/>
      <c r="F4664" s="62">
        <v>2.9433000000000002</v>
      </c>
      <c r="G4664" s="62">
        <v>402.56491000000005</v>
      </c>
    </row>
    <row r="4665" spans="1:7" s="60" customFormat="1" ht="39" hidden="1" thickBot="1" x14ac:dyDescent="0.3">
      <c r="A4665" s="49" t="str">
        <f t="shared" si="145"/>
        <v>A</v>
      </c>
      <c r="B4665" s="57" t="s">
        <v>2142</v>
      </c>
      <c r="C4665" s="58" t="s">
        <v>2143</v>
      </c>
      <c r="D4665" s="59">
        <f t="shared" si="144"/>
        <v>1063.83491</v>
      </c>
      <c r="E4665" s="59"/>
      <c r="F4665" s="59">
        <v>772.63387</v>
      </c>
      <c r="G4665" s="59">
        <v>291.20104000000003</v>
      </c>
    </row>
    <row r="4666" spans="1:7" s="60" customFormat="1" ht="16.5" hidden="1" customHeight="1" thickTop="1" x14ac:dyDescent="0.25">
      <c r="A4666" s="49" t="str">
        <f t="shared" si="145"/>
        <v>A</v>
      </c>
      <c r="B4666" s="61" t="s">
        <v>315</v>
      </c>
      <c r="C4666" s="61" t="s">
        <v>18</v>
      </c>
      <c r="D4666" s="62">
        <f t="shared" si="144"/>
        <v>1063.83491</v>
      </c>
      <c r="E4666" s="62"/>
      <c r="F4666" s="62">
        <v>772.63387</v>
      </c>
      <c r="G4666" s="62">
        <v>291.20104000000003</v>
      </c>
    </row>
    <row r="4667" spans="1:7" s="60" customFormat="1" ht="16.5" hidden="1" customHeight="1" x14ac:dyDescent="0.25">
      <c r="A4667" s="49" t="str">
        <f t="shared" si="145"/>
        <v>A</v>
      </c>
      <c r="B4667" s="63" t="s">
        <v>315</v>
      </c>
      <c r="C4667" s="63" t="s">
        <v>19</v>
      </c>
      <c r="D4667" s="64">
        <f t="shared" si="144"/>
        <v>711.10500000000002</v>
      </c>
      <c r="E4667" s="64"/>
      <c r="F4667" s="64">
        <v>686.48800000000006</v>
      </c>
      <c r="G4667" s="64">
        <v>24.617000000000001</v>
      </c>
    </row>
    <row r="4668" spans="1:7" s="60" customFormat="1" ht="16.5" hidden="1" customHeight="1" x14ac:dyDescent="0.25">
      <c r="A4668" s="49" t="str">
        <f t="shared" si="145"/>
        <v>A</v>
      </c>
      <c r="B4668" s="63" t="s">
        <v>315</v>
      </c>
      <c r="C4668" s="63" t="s">
        <v>20</v>
      </c>
      <c r="D4668" s="64">
        <f t="shared" si="144"/>
        <v>345.63691</v>
      </c>
      <c r="E4668" s="64"/>
      <c r="F4668" s="64">
        <v>86.145870000000002</v>
      </c>
      <c r="G4668" s="64">
        <v>259.49104</v>
      </c>
    </row>
    <row r="4669" spans="1:7" s="60" customFormat="1" ht="16.5" hidden="1" customHeight="1" x14ac:dyDescent="0.25">
      <c r="A4669" s="49" t="str">
        <f t="shared" si="145"/>
        <v>A</v>
      </c>
      <c r="B4669" s="63" t="s">
        <v>315</v>
      </c>
      <c r="C4669" s="63" t="s">
        <v>34</v>
      </c>
      <c r="D4669" s="64">
        <f t="shared" si="144"/>
        <v>7.093</v>
      </c>
      <c r="E4669" s="64"/>
      <c r="F4669" s="64">
        <v>0</v>
      </c>
      <c r="G4669" s="64">
        <v>7.093</v>
      </c>
    </row>
    <row r="4670" spans="1:7" s="60" customFormat="1" ht="26.25" hidden="1" thickBot="1" x14ac:dyDescent="0.3">
      <c r="A4670" s="49" t="str">
        <f t="shared" si="145"/>
        <v>A</v>
      </c>
      <c r="B4670" s="57" t="s">
        <v>2144</v>
      </c>
      <c r="C4670" s="58" t="s">
        <v>2145</v>
      </c>
      <c r="D4670" s="59">
        <f t="shared" si="144"/>
        <v>1069.3495800000001</v>
      </c>
      <c r="E4670" s="59"/>
      <c r="F4670" s="59">
        <v>963.22734000000014</v>
      </c>
      <c r="G4670" s="59">
        <v>106.12224000000001</v>
      </c>
    </row>
    <row r="4671" spans="1:7" s="60" customFormat="1" ht="16.5" hidden="1" customHeight="1" thickTop="1" x14ac:dyDescent="0.25">
      <c r="A4671" s="49" t="str">
        <f t="shared" si="145"/>
        <v>A</v>
      </c>
      <c r="B4671" s="61" t="s">
        <v>315</v>
      </c>
      <c r="C4671" s="61" t="s">
        <v>18</v>
      </c>
      <c r="D4671" s="62">
        <f t="shared" si="144"/>
        <v>1064.4495800000002</v>
      </c>
      <c r="E4671" s="62"/>
      <c r="F4671" s="62">
        <v>963.22734000000014</v>
      </c>
      <c r="G4671" s="62">
        <v>101.22224</v>
      </c>
    </row>
    <row r="4672" spans="1:7" s="60" customFormat="1" ht="16.5" hidden="1" customHeight="1" x14ac:dyDescent="0.25">
      <c r="A4672" s="49" t="str">
        <f t="shared" si="145"/>
        <v>A</v>
      </c>
      <c r="B4672" s="63" t="s">
        <v>315</v>
      </c>
      <c r="C4672" s="63" t="s">
        <v>19</v>
      </c>
      <c r="D4672" s="64">
        <f t="shared" si="144"/>
        <v>830.91631000000007</v>
      </c>
      <c r="E4672" s="64"/>
      <c r="F4672" s="64">
        <v>784.06131000000005</v>
      </c>
      <c r="G4672" s="64">
        <v>46.854999999999997</v>
      </c>
    </row>
    <row r="4673" spans="1:7" s="60" customFormat="1" ht="16.5" hidden="1" customHeight="1" x14ac:dyDescent="0.25">
      <c r="A4673" s="49" t="str">
        <f t="shared" si="145"/>
        <v>A</v>
      </c>
      <c r="B4673" s="63" t="s">
        <v>315</v>
      </c>
      <c r="C4673" s="63" t="s">
        <v>20</v>
      </c>
      <c r="D4673" s="64">
        <f t="shared" si="144"/>
        <v>228.53327000000002</v>
      </c>
      <c r="E4673" s="64"/>
      <c r="F4673" s="64">
        <v>179.16603000000003</v>
      </c>
      <c r="G4673" s="64">
        <v>49.367239999999995</v>
      </c>
    </row>
    <row r="4674" spans="1:7" s="60" customFormat="1" ht="16.5" hidden="1" customHeight="1" x14ac:dyDescent="0.25">
      <c r="A4674" s="49" t="str">
        <f t="shared" si="145"/>
        <v>A</v>
      </c>
      <c r="B4674" s="63" t="s">
        <v>315</v>
      </c>
      <c r="C4674" s="63" t="s">
        <v>33</v>
      </c>
      <c r="D4674" s="64">
        <f t="shared" si="144"/>
        <v>5</v>
      </c>
      <c r="E4674" s="64"/>
      <c r="F4674" s="64">
        <v>0</v>
      </c>
      <c r="G4674" s="64">
        <v>5</v>
      </c>
    </row>
    <row r="4675" spans="1:7" s="60" customFormat="1" ht="16.5" hidden="1" customHeight="1" x14ac:dyDescent="0.25">
      <c r="A4675" s="49" t="str">
        <f t="shared" si="145"/>
        <v>A</v>
      </c>
      <c r="B4675" s="61" t="s">
        <v>315</v>
      </c>
      <c r="C4675" s="61" t="s">
        <v>35</v>
      </c>
      <c r="D4675" s="62">
        <f t="shared" ref="D4675:D4738" si="146">-E4675+F4675+G4675</f>
        <v>4.9000000000000004</v>
      </c>
      <c r="E4675" s="62"/>
      <c r="F4675" s="62">
        <v>0</v>
      </c>
      <c r="G4675" s="62">
        <v>4.9000000000000004</v>
      </c>
    </row>
    <row r="4676" spans="1:7" s="60" customFormat="1" ht="26.25" hidden="1" thickBot="1" x14ac:dyDescent="0.3">
      <c r="A4676" s="49" t="str">
        <f t="shared" ref="A4676:A4739" si="147">IF(OR(D4676&lt;&gt;0,),"A","B")</f>
        <v>A</v>
      </c>
      <c r="B4676" s="57" t="s">
        <v>2146</v>
      </c>
      <c r="C4676" s="58" t="s">
        <v>2076</v>
      </c>
      <c r="D4676" s="59">
        <f t="shared" si="146"/>
        <v>752.00916999999993</v>
      </c>
      <c r="E4676" s="59"/>
      <c r="F4676" s="59">
        <v>705.60543999999993</v>
      </c>
      <c r="G4676" s="59">
        <v>46.403729999999996</v>
      </c>
    </row>
    <row r="4677" spans="1:7" s="60" customFormat="1" ht="16.5" hidden="1" customHeight="1" thickTop="1" x14ac:dyDescent="0.25">
      <c r="A4677" s="49" t="str">
        <f t="shared" si="147"/>
        <v>A</v>
      </c>
      <c r="B4677" s="61" t="s">
        <v>315</v>
      </c>
      <c r="C4677" s="61" t="s">
        <v>18</v>
      </c>
      <c r="D4677" s="62">
        <f t="shared" si="146"/>
        <v>752.00916999999993</v>
      </c>
      <c r="E4677" s="62"/>
      <c r="F4677" s="62">
        <v>705.60543999999993</v>
      </c>
      <c r="G4677" s="62">
        <v>46.403729999999996</v>
      </c>
    </row>
    <row r="4678" spans="1:7" s="60" customFormat="1" ht="16.5" hidden="1" customHeight="1" x14ac:dyDescent="0.25">
      <c r="A4678" s="49" t="str">
        <f t="shared" si="147"/>
        <v>A</v>
      </c>
      <c r="B4678" s="63" t="s">
        <v>315</v>
      </c>
      <c r="C4678" s="63" t="s">
        <v>19</v>
      </c>
      <c r="D4678" s="64">
        <f t="shared" si="146"/>
        <v>682.22809999999993</v>
      </c>
      <c r="E4678" s="64"/>
      <c r="F4678" s="64">
        <v>642.56043999999997</v>
      </c>
      <c r="G4678" s="64">
        <v>39.667660000000005</v>
      </c>
    </row>
    <row r="4679" spans="1:7" s="60" customFormat="1" ht="16.5" hidden="1" customHeight="1" x14ac:dyDescent="0.25">
      <c r="A4679" s="49" t="str">
        <f t="shared" si="147"/>
        <v>A</v>
      </c>
      <c r="B4679" s="63" t="s">
        <v>315</v>
      </c>
      <c r="C4679" s="63" t="s">
        <v>20</v>
      </c>
      <c r="D4679" s="64">
        <f t="shared" si="146"/>
        <v>64.841070000000002</v>
      </c>
      <c r="E4679" s="64"/>
      <c r="F4679" s="64">
        <v>58.104999999999997</v>
      </c>
      <c r="G4679" s="64">
        <v>6.7360699999999998</v>
      </c>
    </row>
    <row r="4680" spans="1:7" s="60" customFormat="1" ht="16.5" hidden="1" customHeight="1" x14ac:dyDescent="0.25">
      <c r="A4680" s="49" t="str">
        <f t="shared" si="147"/>
        <v>A</v>
      </c>
      <c r="B4680" s="63" t="s">
        <v>315</v>
      </c>
      <c r="C4680" s="63" t="s">
        <v>33</v>
      </c>
      <c r="D4680" s="64">
        <f t="shared" si="146"/>
        <v>4.9400000000000004</v>
      </c>
      <c r="E4680" s="64"/>
      <c r="F4680" s="64">
        <v>4.9400000000000004</v>
      </c>
      <c r="G4680" s="64">
        <v>0</v>
      </c>
    </row>
    <row r="4681" spans="1:7" s="60" customFormat="1" ht="26.25" hidden="1" thickBot="1" x14ac:dyDescent="0.3">
      <c r="A4681" s="49" t="str">
        <f t="shared" si="147"/>
        <v>A</v>
      </c>
      <c r="B4681" s="57" t="s">
        <v>2147</v>
      </c>
      <c r="C4681" s="58" t="s">
        <v>2080</v>
      </c>
      <c r="D4681" s="59">
        <f t="shared" si="146"/>
        <v>1148.5534700000001</v>
      </c>
      <c r="E4681" s="59"/>
      <c r="F4681" s="59">
        <v>1027.6757</v>
      </c>
      <c r="G4681" s="59">
        <v>120.87777</v>
      </c>
    </row>
    <row r="4682" spans="1:7" s="60" customFormat="1" ht="16.5" hidden="1" customHeight="1" thickTop="1" x14ac:dyDescent="0.25">
      <c r="A4682" s="49" t="str">
        <f t="shared" si="147"/>
        <v>A</v>
      </c>
      <c r="B4682" s="61" t="s">
        <v>315</v>
      </c>
      <c r="C4682" s="61" t="s">
        <v>18</v>
      </c>
      <c r="D4682" s="62">
        <f t="shared" si="146"/>
        <v>1144.2034699999999</v>
      </c>
      <c r="E4682" s="62"/>
      <c r="F4682" s="62">
        <v>1027.6757</v>
      </c>
      <c r="G4682" s="62">
        <v>116.52777</v>
      </c>
    </row>
    <row r="4683" spans="1:7" s="60" customFormat="1" ht="16.5" hidden="1" customHeight="1" x14ac:dyDescent="0.25">
      <c r="A4683" s="49" t="str">
        <f t="shared" si="147"/>
        <v>A</v>
      </c>
      <c r="B4683" s="63" t="s">
        <v>315</v>
      </c>
      <c r="C4683" s="63" t="s">
        <v>19</v>
      </c>
      <c r="D4683" s="64">
        <f t="shared" si="146"/>
        <v>550.39629000000002</v>
      </c>
      <c r="E4683" s="64"/>
      <c r="F4683" s="64">
        <v>550.39629000000002</v>
      </c>
      <c r="G4683" s="64">
        <v>0</v>
      </c>
    </row>
    <row r="4684" spans="1:7" s="60" customFormat="1" ht="16.5" hidden="1" customHeight="1" x14ac:dyDescent="0.25">
      <c r="A4684" s="49" t="str">
        <f t="shared" si="147"/>
        <v>A</v>
      </c>
      <c r="B4684" s="63" t="s">
        <v>315</v>
      </c>
      <c r="C4684" s="63" t="s">
        <v>20</v>
      </c>
      <c r="D4684" s="64">
        <f t="shared" si="146"/>
        <v>577.85710000000006</v>
      </c>
      <c r="E4684" s="64"/>
      <c r="F4684" s="64">
        <v>469.80441000000002</v>
      </c>
      <c r="G4684" s="64">
        <v>108.05269</v>
      </c>
    </row>
    <row r="4685" spans="1:7" s="60" customFormat="1" ht="16.5" hidden="1" customHeight="1" x14ac:dyDescent="0.25">
      <c r="A4685" s="49" t="str">
        <f t="shared" si="147"/>
        <v>A</v>
      </c>
      <c r="B4685" s="63" t="s">
        <v>315</v>
      </c>
      <c r="C4685" s="63" t="s">
        <v>33</v>
      </c>
      <c r="D4685" s="64">
        <f t="shared" si="146"/>
        <v>7.4749999999999996</v>
      </c>
      <c r="E4685" s="64"/>
      <c r="F4685" s="64">
        <v>7.4749999999999996</v>
      </c>
      <c r="G4685" s="64">
        <v>0</v>
      </c>
    </row>
    <row r="4686" spans="1:7" s="60" customFormat="1" ht="16.5" hidden="1" customHeight="1" x14ac:dyDescent="0.25">
      <c r="A4686" s="49" t="str">
        <f t="shared" si="147"/>
        <v>A</v>
      </c>
      <c r="B4686" s="63" t="s">
        <v>315</v>
      </c>
      <c r="C4686" s="63" t="s">
        <v>34</v>
      </c>
      <c r="D4686" s="64">
        <f t="shared" si="146"/>
        <v>8.4750800000000002</v>
      </c>
      <c r="E4686" s="64"/>
      <c r="F4686" s="64">
        <v>0</v>
      </c>
      <c r="G4686" s="64">
        <v>8.4750800000000002</v>
      </c>
    </row>
    <row r="4687" spans="1:7" s="60" customFormat="1" ht="16.5" hidden="1" customHeight="1" x14ac:dyDescent="0.25">
      <c r="A4687" s="49" t="str">
        <f t="shared" si="147"/>
        <v>A</v>
      </c>
      <c r="B4687" s="61" t="s">
        <v>315</v>
      </c>
      <c r="C4687" s="61" t="s">
        <v>35</v>
      </c>
      <c r="D4687" s="62">
        <f t="shared" si="146"/>
        <v>4.3499999999999996</v>
      </c>
      <c r="E4687" s="62"/>
      <c r="F4687" s="62">
        <v>0</v>
      </c>
      <c r="G4687" s="62">
        <v>4.3499999999999996</v>
      </c>
    </row>
    <row r="4688" spans="1:7" s="60" customFormat="1" ht="15.75" hidden="1" thickBot="1" x14ac:dyDescent="0.3">
      <c r="A4688" s="49" t="str">
        <f t="shared" si="147"/>
        <v>A</v>
      </c>
      <c r="B4688" s="57" t="s">
        <v>2148</v>
      </c>
      <c r="C4688" s="58" t="s">
        <v>2087</v>
      </c>
      <c r="D4688" s="59">
        <f t="shared" si="146"/>
        <v>1630.36169</v>
      </c>
      <c r="E4688" s="59"/>
      <c r="F4688" s="59">
        <v>1472.19139</v>
      </c>
      <c r="G4688" s="59">
        <v>158.17030000000003</v>
      </c>
    </row>
    <row r="4689" spans="1:7" s="60" customFormat="1" ht="16.5" hidden="1" customHeight="1" thickTop="1" x14ac:dyDescent="0.25">
      <c r="A4689" s="49" t="str">
        <f t="shared" si="147"/>
        <v>A</v>
      </c>
      <c r="B4689" s="61" t="s">
        <v>315</v>
      </c>
      <c r="C4689" s="61" t="s">
        <v>18</v>
      </c>
      <c r="D4689" s="62">
        <f t="shared" si="146"/>
        <v>1630.36169</v>
      </c>
      <c r="E4689" s="62"/>
      <c r="F4689" s="62">
        <v>1472.19139</v>
      </c>
      <c r="G4689" s="62">
        <v>158.17030000000003</v>
      </c>
    </row>
    <row r="4690" spans="1:7" s="60" customFormat="1" ht="16.5" hidden="1" customHeight="1" x14ac:dyDescent="0.25">
      <c r="A4690" s="49" t="str">
        <f t="shared" si="147"/>
        <v>A</v>
      </c>
      <c r="B4690" s="63" t="s">
        <v>315</v>
      </c>
      <c r="C4690" s="63" t="s">
        <v>19</v>
      </c>
      <c r="D4690" s="64">
        <f t="shared" si="146"/>
        <v>1297.89599</v>
      </c>
      <c r="E4690" s="64"/>
      <c r="F4690" s="64">
        <v>1233.5709899999999</v>
      </c>
      <c r="G4690" s="64">
        <v>64.325000000000003</v>
      </c>
    </row>
    <row r="4691" spans="1:7" s="60" customFormat="1" ht="16.5" hidden="1" customHeight="1" x14ac:dyDescent="0.25">
      <c r="A4691" s="49" t="str">
        <f t="shared" si="147"/>
        <v>A</v>
      </c>
      <c r="B4691" s="63" t="s">
        <v>315</v>
      </c>
      <c r="C4691" s="63" t="s">
        <v>20</v>
      </c>
      <c r="D4691" s="64">
        <f t="shared" si="146"/>
        <v>325.91570000000002</v>
      </c>
      <c r="E4691" s="64"/>
      <c r="F4691" s="64">
        <v>232.07040000000003</v>
      </c>
      <c r="G4691" s="64">
        <v>93.845300000000009</v>
      </c>
    </row>
    <row r="4692" spans="1:7" s="60" customFormat="1" ht="16.5" hidden="1" customHeight="1" x14ac:dyDescent="0.25">
      <c r="A4692" s="49" t="str">
        <f t="shared" si="147"/>
        <v>A</v>
      </c>
      <c r="B4692" s="63" t="s">
        <v>315</v>
      </c>
      <c r="C4692" s="63" t="s">
        <v>33</v>
      </c>
      <c r="D4692" s="64">
        <f t="shared" si="146"/>
        <v>6.55</v>
      </c>
      <c r="E4692" s="64"/>
      <c r="F4692" s="64">
        <v>6.55</v>
      </c>
      <c r="G4692" s="64">
        <v>0</v>
      </c>
    </row>
    <row r="4693" spans="1:7" s="60" customFormat="1" ht="26.25" hidden="1" thickBot="1" x14ac:dyDescent="0.3">
      <c r="A4693" s="49" t="str">
        <f t="shared" si="147"/>
        <v>A</v>
      </c>
      <c r="B4693" s="57" t="s">
        <v>2149</v>
      </c>
      <c r="C4693" s="58" t="s">
        <v>2150</v>
      </c>
      <c r="D4693" s="59">
        <f t="shared" si="146"/>
        <v>2087.2120199999999</v>
      </c>
      <c r="E4693" s="59"/>
      <c r="F4693" s="59">
        <v>1977.96756</v>
      </c>
      <c r="G4693" s="59">
        <v>109.24445999999999</v>
      </c>
    </row>
    <row r="4694" spans="1:7" s="60" customFormat="1" ht="16.5" hidden="1" customHeight="1" thickTop="1" x14ac:dyDescent="0.25">
      <c r="A4694" s="49" t="str">
        <f t="shared" si="147"/>
        <v>A</v>
      </c>
      <c r="B4694" s="61" t="s">
        <v>315</v>
      </c>
      <c r="C4694" s="61" t="s">
        <v>18</v>
      </c>
      <c r="D4694" s="62">
        <f t="shared" si="146"/>
        <v>2053.62581</v>
      </c>
      <c r="E4694" s="62"/>
      <c r="F4694" s="62">
        <v>1977.96756</v>
      </c>
      <c r="G4694" s="62">
        <v>75.658249999999995</v>
      </c>
    </row>
    <row r="4695" spans="1:7" s="60" customFormat="1" ht="16.5" hidden="1" customHeight="1" x14ac:dyDescent="0.25">
      <c r="A4695" s="49" t="str">
        <f t="shared" si="147"/>
        <v>A</v>
      </c>
      <c r="B4695" s="63" t="s">
        <v>315</v>
      </c>
      <c r="C4695" s="63" t="s">
        <v>19</v>
      </c>
      <c r="D4695" s="64">
        <f t="shared" si="146"/>
        <v>1732.3700900000001</v>
      </c>
      <c r="E4695" s="64"/>
      <c r="F4695" s="64">
        <v>1725.0900900000001</v>
      </c>
      <c r="G4695" s="64">
        <v>7.28</v>
      </c>
    </row>
    <row r="4696" spans="1:7" s="60" customFormat="1" ht="16.5" hidden="1" customHeight="1" x14ac:dyDescent="0.25">
      <c r="A4696" s="49" t="str">
        <f t="shared" si="147"/>
        <v>A</v>
      </c>
      <c r="B4696" s="63" t="s">
        <v>315</v>
      </c>
      <c r="C4696" s="63" t="s">
        <v>20</v>
      </c>
      <c r="D4696" s="64">
        <f t="shared" si="146"/>
        <v>312.23525999999998</v>
      </c>
      <c r="E4696" s="64"/>
      <c r="F4696" s="64">
        <v>245.21293</v>
      </c>
      <c r="G4696" s="64">
        <v>67.022329999999982</v>
      </c>
    </row>
    <row r="4697" spans="1:7" s="60" customFormat="1" ht="16.5" hidden="1" customHeight="1" x14ac:dyDescent="0.25">
      <c r="A4697" s="49" t="str">
        <f t="shared" si="147"/>
        <v>A</v>
      </c>
      <c r="B4697" s="63" t="s">
        <v>315</v>
      </c>
      <c r="C4697" s="63" t="s">
        <v>33</v>
      </c>
      <c r="D4697" s="64">
        <f t="shared" si="146"/>
        <v>6.6879999999999997</v>
      </c>
      <c r="E4697" s="64"/>
      <c r="F4697" s="64">
        <v>6.6879999999999997</v>
      </c>
      <c r="G4697" s="64">
        <v>0</v>
      </c>
    </row>
    <row r="4698" spans="1:7" s="60" customFormat="1" ht="16.5" hidden="1" customHeight="1" x14ac:dyDescent="0.25">
      <c r="A4698" s="49" t="str">
        <f t="shared" si="147"/>
        <v>A</v>
      </c>
      <c r="B4698" s="63" t="s">
        <v>315</v>
      </c>
      <c r="C4698" s="63" t="s">
        <v>34</v>
      </c>
      <c r="D4698" s="64">
        <f t="shared" si="146"/>
        <v>2.3324600000000002</v>
      </c>
      <c r="E4698" s="64"/>
      <c r="F4698" s="64">
        <v>0.97653999999999996</v>
      </c>
      <c r="G4698" s="64">
        <v>1.35592</v>
      </c>
    </row>
    <row r="4699" spans="1:7" s="60" customFormat="1" ht="16.5" hidden="1" customHeight="1" x14ac:dyDescent="0.25">
      <c r="A4699" s="49" t="str">
        <f t="shared" si="147"/>
        <v>A</v>
      </c>
      <c r="B4699" s="61" t="s">
        <v>315</v>
      </c>
      <c r="C4699" s="61" t="s">
        <v>35</v>
      </c>
      <c r="D4699" s="62">
        <f t="shared" si="146"/>
        <v>33.586210000000001</v>
      </c>
      <c r="E4699" s="62"/>
      <c r="F4699" s="62">
        <v>0</v>
      </c>
      <c r="G4699" s="62">
        <v>33.586210000000001</v>
      </c>
    </row>
    <row r="4700" spans="1:7" s="60" customFormat="1" ht="15.75" hidden="1" thickBot="1" x14ac:dyDescent="0.3">
      <c r="A4700" s="49" t="str">
        <f t="shared" si="147"/>
        <v>A</v>
      </c>
      <c r="B4700" s="57" t="s">
        <v>2151</v>
      </c>
      <c r="C4700" s="58" t="s">
        <v>2152</v>
      </c>
      <c r="D4700" s="59">
        <f t="shared" si="146"/>
        <v>2908.0045900000005</v>
      </c>
      <c r="E4700" s="59"/>
      <c r="F4700" s="59">
        <v>2908.0045900000005</v>
      </c>
      <c r="G4700" s="59">
        <v>0</v>
      </c>
    </row>
    <row r="4701" spans="1:7" s="60" customFormat="1" ht="16.5" hidden="1" customHeight="1" thickTop="1" x14ac:dyDescent="0.25">
      <c r="A4701" s="49" t="str">
        <f t="shared" si="147"/>
        <v>A</v>
      </c>
      <c r="B4701" s="61" t="s">
        <v>315</v>
      </c>
      <c r="C4701" s="61" t="s">
        <v>18</v>
      </c>
      <c r="D4701" s="62">
        <f t="shared" si="146"/>
        <v>2845.2052700000004</v>
      </c>
      <c r="E4701" s="62"/>
      <c r="F4701" s="62">
        <v>2845.2052700000004</v>
      </c>
      <c r="G4701" s="62">
        <v>0</v>
      </c>
    </row>
    <row r="4702" spans="1:7" s="60" customFormat="1" ht="16.5" hidden="1" customHeight="1" x14ac:dyDescent="0.25">
      <c r="A4702" s="49" t="str">
        <f t="shared" si="147"/>
        <v>A</v>
      </c>
      <c r="B4702" s="63" t="s">
        <v>315</v>
      </c>
      <c r="C4702" s="63" t="s">
        <v>19</v>
      </c>
      <c r="D4702" s="64">
        <f t="shared" si="146"/>
        <v>331.05</v>
      </c>
      <c r="E4702" s="64"/>
      <c r="F4702" s="64">
        <v>331.05</v>
      </c>
      <c r="G4702" s="64">
        <v>0</v>
      </c>
    </row>
    <row r="4703" spans="1:7" s="60" customFormat="1" ht="16.5" hidden="1" customHeight="1" x14ac:dyDescent="0.25">
      <c r="A4703" s="49" t="str">
        <f t="shared" si="147"/>
        <v>A</v>
      </c>
      <c r="B4703" s="63" t="s">
        <v>315</v>
      </c>
      <c r="C4703" s="63" t="s">
        <v>20</v>
      </c>
      <c r="D4703" s="64">
        <f t="shared" si="146"/>
        <v>492.49416000000002</v>
      </c>
      <c r="E4703" s="64"/>
      <c r="F4703" s="64">
        <v>492.49416000000002</v>
      </c>
      <c r="G4703" s="64">
        <v>0</v>
      </c>
    </row>
    <row r="4704" spans="1:7" s="60" customFormat="1" ht="16.5" hidden="1" customHeight="1" x14ac:dyDescent="0.25">
      <c r="A4704" s="49" t="str">
        <f t="shared" si="147"/>
        <v>A</v>
      </c>
      <c r="B4704" s="63" t="s">
        <v>315</v>
      </c>
      <c r="C4704" s="63" t="s">
        <v>32</v>
      </c>
      <c r="D4704" s="64">
        <f t="shared" si="146"/>
        <v>458.34651000000002</v>
      </c>
      <c r="E4704" s="64"/>
      <c r="F4704" s="64">
        <v>458.34651000000002</v>
      </c>
      <c r="G4704" s="64">
        <v>0</v>
      </c>
    </row>
    <row r="4705" spans="1:7" s="60" customFormat="1" ht="16.5" hidden="1" customHeight="1" x14ac:dyDescent="0.25">
      <c r="A4705" s="49" t="str">
        <f t="shared" si="147"/>
        <v>A</v>
      </c>
      <c r="B4705" s="63" t="s">
        <v>315</v>
      </c>
      <c r="C4705" s="63" t="s">
        <v>3</v>
      </c>
      <c r="D4705" s="64">
        <f t="shared" si="146"/>
        <v>550.87771999999995</v>
      </c>
      <c r="E4705" s="64"/>
      <c r="F4705" s="64">
        <v>550.87771999999995</v>
      </c>
      <c r="G4705" s="64">
        <v>0</v>
      </c>
    </row>
    <row r="4706" spans="1:7" s="60" customFormat="1" ht="16.5" hidden="1" customHeight="1" x14ac:dyDescent="0.25">
      <c r="A4706" s="49" t="str">
        <f t="shared" si="147"/>
        <v>A</v>
      </c>
      <c r="B4706" s="63" t="s">
        <v>315</v>
      </c>
      <c r="C4706" s="63" t="s">
        <v>34</v>
      </c>
      <c r="D4706" s="64">
        <f t="shared" si="146"/>
        <v>1012.43688</v>
      </c>
      <c r="E4706" s="64"/>
      <c r="F4706" s="64">
        <v>1012.43688</v>
      </c>
      <c r="G4706" s="64">
        <v>0</v>
      </c>
    </row>
    <row r="4707" spans="1:7" s="60" customFormat="1" ht="16.5" hidden="1" customHeight="1" x14ac:dyDescent="0.25">
      <c r="A4707" s="49" t="str">
        <f t="shared" si="147"/>
        <v>A</v>
      </c>
      <c r="B4707" s="61" t="s">
        <v>315</v>
      </c>
      <c r="C4707" s="61" t="s">
        <v>35</v>
      </c>
      <c r="D4707" s="62">
        <f t="shared" si="146"/>
        <v>62.799320000000002</v>
      </c>
      <c r="E4707" s="62"/>
      <c r="F4707" s="62">
        <v>62.799320000000002</v>
      </c>
      <c r="G4707" s="62">
        <v>0</v>
      </c>
    </row>
    <row r="4708" spans="1:7" s="60" customFormat="1" ht="15.75" hidden="1" thickBot="1" x14ac:dyDescent="0.3">
      <c r="A4708" s="49" t="str">
        <f t="shared" si="147"/>
        <v>A</v>
      </c>
      <c r="B4708" s="57" t="s">
        <v>2153</v>
      </c>
      <c r="C4708" s="58" t="s">
        <v>2154</v>
      </c>
      <c r="D4708" s="59">
        <f t="shared" si="146"/>
        <v>208.17338000000001</v>
      </c>
      <c r="E4708" s="59"/>
      <c r="F4708" s="59">
        <v>179.79338000000001</v>
      </c>
      <c r="G4708" s="59">
        <v>28.38</v>
      </c>
    </row>
    <row r="4709" spans="1:7" s="60" customFormat="1" ht="16.5" hidden="1" customHeight="1" thickTop="1" x14ac:dyDescent="0.25">
      <c r="A4709" s="49" t="str">
        <f t="shared" si="147"/>
        <v>A</v>
      </c>
      <c r="B4709" s="61" t="s">
        <v>315</v>
      </c>
      <c r="C4709" s="61" t="s">
        <v>18</v>
      </c>
      <c r="D4709" s="62">
        <f t="shared" si="146"/>
        <v>204.22438</v>
      </c>
      <c r="E4709" s="62"/>
      <c r="F4709" s="62">
        <v>175.84438</v>
      </c>
      <c r="G4709" s="62">
        <v>28.38</v>
      </c>
    </row>
    <row r="4710" spans="1:7" s="60" customFormat="1" ht="16.5" hidden="1" customHeight="1" x14ac:dyDescent="0.25">
      <c r="A4710" s="49" t="str">
        <f t="shared" si="147"/>
        <v>A</v>
      </c>
      <c r="B4710" s="63" t="s">
        <v>315</v>
      </c>
      <c r="C4710" s="63" t="s">
        <v>19</v>
      </c>
      <c r="D4710" s="64">
        <f t="shared" si="146"/>
        <v>173.142</v>
      </c>
      <c r="E4710" s="64"/>
      <c r="F4710" s="64">
        <v>144.762</v>
      </c>
      <c r="G4710" s="64">
        <v>28.38</v>
      </c>
    </row>
    <row r="4711" spans="1:7" s="60" customFormat="1" ht="16.5" hidden="1" customHeight="1" x14ac:dyDescent="0.25">
      <c r="A4711" s="49" t="str">
        <f t="shared" si="147"/>
        <v>A</v>
      </c>
      <c r="B4711" s="63" t="s">
        <v>315</v>
      </c>
      <c r="C4711" s="63" t="s">
        <v>20</v>
      </c>
      <c r="D4711" s="64">
        <f t="shared" si="146"/>
        <v>31.082380000000001</v>
      </c>
      <c r="E4711" s="64"/>
      <c r="F4711" s="64">
        <v>31.082380000000001</v>
      </c>
      <c r="G4711" s="64">
        <v>0</v>
      </c>
    </row>
    <row r="4712" spans="1:7" s="60" customFormat="1" ht="16.5" hidden="1" customHeight="1" x14ac:dyDescent="0.25">
      <c r="A4712" s="49" t="str">
        <f t="shared" si="147"/>
        <v>A</v>
      </c>
      <c r="B4712" s="61" t="s">
        <v>315</v>
      </c>
      <c r="C4712" s="61" t="s">
        <v>35</v>
      </c>
      <c r="D4712" s="62">
        <f t="shared" si="146"/>
        <v>3.9489999999999998</v>
      </c>
      <c r="E4712" s="62"/>
      <c r="F4712" s="62">
        <v>3.9489999999999998</v>
      </c>
      <c r="G4712" s="62">
        <v>0</v>
      </c>
    </row>
    <row r="4713" spans="1:7" s="60" customFormat="1" ht="26.25" hidden="1" thickBot="1" x14ac:dyDescent="0.3">
      <c r="A4713" s="49" t="str">
        <f t="shared" si="147"/>
        <v>A</v>
      </c>
      <c r="B4713" s="57" t="s">
        <v>2155</v>
      </c>
      <c r="C4713" s="58" t="s">
        <v>2156</v>
      </c>
      <c r="D4713" s="59">
        <f t="shared" si="146"/>
        <v>364.50775000000004</v>
      </c>
      <c r="E4713" s="59"/>
      <c r="F4713" s="59">
        <v>286.06620000000004</v>
      </c>
      <c r="G4713" s="59">
        <v>78.441550000000007</v>
      </c>
    </row>
    <row r="4714" spans="1:7" s="60" customFormat="1" ht="16.5" hidden="1" customHeight="1" thickTop="1" x14ac:dyDescent="0.25">
      <c r="A4714" s="49" t="str">
        <f t="shared" si="147"/>
        <v>A</v>
      </c>
      <c r="B4714" s="61" t="s">
        <v>315</v>
      </c>
      <c r="C4714" s="61" t="s">
        <v>18</v>
      </c>
      <c r="D4714" s="62">
        <f t="shared" si="146"/>
        <v>363.02775000000003</v>
      </c>
      <c r="E4714" s="62"/>
      <c r="F4714" s="62">
        <v>284.58620000000002</v>
      </c>
      <c r="G4714" s="62">
        <v>78.441550000000007</v>
      </c>
    </row>
    <row r="4715" spans="1:7" s="60" customFormat="1" ht="16.5" hidden="1" customHeight="1" x14ac:dyDescent="0.25">
      <c r="A4715" s="49" t="str">
        <f t="shared" si="147"/>
        <v>A</v>
      </c>
      <c r="B4715" s="63" t="s">
        <v>315</v>
      </c>
      <c r="C4715" s="63" t="s">
        <v>19</v>
      </c>
      <c r="D4715" s="64">
        <f t="shared" si="146"/>
        <v>253.02500000000001</v>
      </c>
      <c r="E4715" s="64"/>
      <c r="F4715" s="64">
        <v>197.005</v>
      </c>
      <c r="G4715" s="64">
        <v>56.02</v>
      </c>
    </row>
    <row r="4716" spans="1:7" s="60" customFormat="1" ht="16.5" hidden="1" customHeight="1" x14ac:dyDescent="0.25">
      <c r="A4716" s="49" t="str">
        <f t="shared" si="147"/>
        <v>A</v>
      </c>
      <c r="B4716" s="63" t="s">
        <v>315</v>
      </c>
      <c r="C4716" s="63" t="s">
        <v>20</v>
      </c>
      <c r="D4716" s="64">
        <f t="shared" si="146"/>
        <v>109.67634</v>
      </c>
      <c r="E4716" s="64"/>
      <c r="F4716" s="64">
        <v>87.581199999999995</v>
      </c>
      <c r="G4716" s="64">
        <v>22.095140000000001</v>
      </c>
    </row>
    <row r="4717" spans="1:7" s="60" customFormat="1" ht="16.5" hidden="1" customHeight="1" x14ac:dyDescent="0.25">
      <c r="A4717" s="49" t="str">
        <f t="shared" si="147"/>
        <v>A</v>
      </c>
      <c r="B4717" s="63" t="s">
        <v>315</v>
      </c>
      <c r="C4717" s="63" t="s">
        <v>34</v>
      </c>
      <c r="D4717" s="64">
        <f t="shared" si="146"/>
        <v>0.32640999999999998</v>
      </c>
      <c r="E4717" s="64"/>
      <c r="F4717" s="64">
        <v>0</v>
      </c>
      <c r="G4717" s="64">
        <v>0.32640999999999998</v>
      </c>
    </row>
    <row r="4718" spans="1:7" s="60" customFormat="1" ht="16.5" hidden="1" customHeight="1" x14ac:dyDescent="0.25">
      <c r="A4718" s="49" t="str">
        <f t="shared" si="147"/>
        <v>A</v>
      </c>
      <c r="B4718" s="61" t="s">
        <v>315</v>
      </c>
      <c r="C4718" s="61" t="s">
        <v>35</v>
      </c>
      <c r="D4718" s="62">
        <f t="shared" si="146"/>
        <v>1.48</v>
      </c>
      <c r="E4718" s="62"/>
      <c r="F4718" s="62">
        <v>1.48</v>
      </c>
      <c r="G4718" s="62">
        <v>0</v>
      </c>
    </row>
    <row r="4719" spans="1:7" s="60" customFormat="1" ht="26.25" hidden="1" thickBot="1" x14ac:dyDescent="0.3">
      <c r="A4719" s="49" t="str">
        <f t="shared" si="147"/>
        <v>A</v>
      </c>
      <c r="B4719" s="57" t="s">
        <v>2157</v>
      </c>
      <c r="C4719" s="58" t="s">
        <v>2158</v>
      </c>
      <c r="D4719" s="59">
        <f t="shared" si="146"/>
        <v>1239.7153000000001</v>
      </c>
      <c r="E4719" s="59"/>
      <c r="F4719" s="59">
        <v>1035.7927400000001</v>
      </c>
      <c r="G4719" s="59">
        <v>203.92256</v>
      </c>
    </row>
    <row r="4720" spans="1:7" s="60" customFormat="1" ht="16.5" hidden="1" customHeight="1" thickTop="1" x14ac:dyDescent="0.25">
      <c r="A4720" s="49" t="str">
        <f t="shared" si="147"/>
        <v>A</v>
      </c>
      <c r="B4720" s="61" t="s">
        <v>315</v>
      </c>
      <c r="C4720" s="61" t="s">
        <v>18</v>
      </c>
      <c r="D4720" s="62">
        <f t="shared" si="146"/>
        <v>1235.2153000000001</v>
      </c>
      <c r="E4720" s="62"/>
      <c r="F4720" s="62">
        <v>1035.7927400000001</v>
      </c>
      <c r="G4720" s="62">
        <v>199.42256</v>
      </c>
    </row>
    <row r="4721" spans="1:7" s="60" customFormat="1" ht="16.5" hidden="1" customHeight="1" x14ac:dyDescent="0.25">
      <c r="A4721" s="49" t="str">
        <f t="shared" si="147"/>
        <v>A</v>
      </c>
      <c r="B4721" s="63" t="s">
        <v>315</v>
      </c>
      <c r="C4721" s="63" t="s">
        <v>19</v>
      </c>
      <c r="D4721" s="64">
        <f t="shared" si="146"/>
        <v>845.48043999999993</v>
      </c>
      <c r="E4721" s="64"/>
      <c r="F4721" s="64">
        <v>845.48043999999993</v>
      </c>
      <c r="G4721" s="64">
        <v>0</v>
      </c>
    </row>
    <row r="4722" spans="1:7" s="60" customFormat="1" ht="16.5" hidden="1" customHeight="1" x14ac:dyDescent="0.25">
      <c r="A4722" s="49" t="str">
        <f t="shared" si="147"/>
        <v>A</v>
      </c>
      <c r="B4722" s="63" t="s">
        <v>315</v>
      </c>
      <c r="C4722" s="63" t="s">
        <v>20</v>
      </c>
      <c r="D4722" s="64">
        <f t="shared" si="146"/>
        <v>329.77798999999999</v>
      </c>
      <c r="E4722" s="64"/>
      <c r="F4722" s="64">
        <v>190.31229999999999</v>
      </c>
      <c r="G4722" s="64">
        <v>139.46569</v>
      </c>
    </row>
    <row r="4723" spans="1:7" s="60" customFormat="1" ht="16.5" hidden="1" customHeight="1" x14ac:dyDescent="0.25">
      <c r="A4723" s="49" t="str">
        <f t="shared" si="147"/>
        <v>A</v>
      </c>
      <c r="B4723" s="63" t="s">
        <v>315</v>
      </c>
      <c r="C4723" s="63" t="s">
        <v>34</v>
      </c>
      <c r="D4723" s="64">
        <f t="shared" si="146"/>
        <v>59.956870000000002</v>
      </c>
      <c r="E4723" s="64"/>
      <c r="F4723" s="64">
        <v>0</v>
      </c>
      <c r="G4723" s="64">
        <v>59.956870000000002</v>
      </c>
    </row>
    <row r="4724" spans="1:7" s="60" customFormat="1" ht="16.5" hidden="1" customHeight="1" x14ac:dyDescent="0.25">
      <c r="A4724" s="49" t="str">
        <f t="shared" si="147"/>
        <v>A</v>
      </c>
      <c r="B4724" s="61" t="s">
        <v>315</v>
      </c>
      <c r="C4724" s="61" t="s">
        <v>35</v>
      </c>
      <c r="D4724" s="62">
        <f t="shared" si="146"/>
        <v>4.5</v>
      </c>
      <c r="E4724" s="62"/>
      <c r="F4724" s="62">
        <v>0</v>
      </c>
      <c r="G4724" s="62">
        <v>4.5</v>
      </c>
    </row>
    <row r="4725" spans="1:7" s="60" customFormat="1" ht="26.25" hidden="1" thickBot="1" x14ac:dyDescent="0.3">
      <c r="A4725" s="49" t="str">
        <f t="shared" si="147"/>
        <v>A</v>
      </c>
      <c r="B4725" s="57" t="s">
        <v>2159</v>
      </c>
      <c r="C4725" s="58" t="s">
        <v>2160</v>
      </c>
      <c r="D4725" s="59">
        <f t="shared" si="146"/>
        <v>1001.0992699999999</v>
      </c>
      <c r="E4725" s="59"/>
      <c r="F4725" s="59">
        <v>991.48388999999997</v>
      </c>
      <c r="G4725" s="59">
        <v>9.61538</v>
      </c>
    </row>
    <row r="4726" spans="1:7" s="60" customFormat="1" ht="16.5" hidden="1" customHeight="1" thickTop="1" x14ac:dyDescent="0.25">
      <c r="A4726" s="49" t="str">
        <f t="shared" si="147"/>
        <v>A</v>
      </c>
      <c r="B4726" s="61" t="s">
        <v>315</v>
      </c>
      <c r="C4726" s="61" t="s">
        <v>18</v>
      </c>
      <c r="D4726" s="62">
        <f t="shared" si="146"/>
        <v>996.79926999999998</v>
      </c>
      <c r="E4726" s="62"/>
      <c r="F4726" s="62">
        <v>990.23388999999997</v>
      </c>
      <c r="G4726" s="62">
        <v>6.5653799999999993</v>
      </c>
    </row>
    <row r="4727" spans="1:7" s="60" customFormat="1" ht="16.5" hidden="1" customHeight="1" x14ac:dyDescent="0.25">
      <c r="A4727" s="49" t="str">
        <f t="shared" si="147"/>
        <v>A</v>
      </c>
      <c r="B4727" s="63" t="s">
        <v>315</v>
      </c>
      <c r="C4727" s="63" t="s">
        <v>19</v>
      </c>
      <c r="D4727" s="64">
        <f t="shared" si="146"/>
        <v>803.44635000000005</v>
      </c>
      <c r="E4727" s="64"/>
      <c r="F4727" s="64">
        <v>798.99135000000001</v>
      </c>
      <c r="G4727" s="64">
        <v>4.4550000000000001</v>
      </c>
    </row>
    <row r="4728" spans="1:7" s="60" customFormat="1" ht="16.5" hidden="1" customHeight="1" x14ac:dyDescent="0.25">
      <c r="A4728" s="49" t="str">
        <f t="shared" si="147"/>
        <v>A</v>
      </c>
      <c r="B4728" s="63" t="s">
        <v>315</v>
      </c>
      <c r="C4728" s="63" t="s">
        <v>20</v>
      </c>
      <c r="D4728" s="64">
        <f t="shared" si="146"/>
        <v>192.00254000000001</v>
      </c>
      <c r="E4728" s="64"/>
      <c r="F4728" s="64">
        <v>191.24254000000002</v>
      </c>
      <c r="G4728" s="64">
        <v>0.76</v>
      </c>
    </row>
    <row r="4729" spans="1:7" s="60" customFormat="1" ht="16.5" hidden="1" customHeight="1" x14ac:dyDescent="0.25">
      <c r="A4729" s="49" t="str">
        <f t="shared" si="147"/>
        <v>A</v>
      </c>
      <c r="B4729" s="63" t="s">
        <v>315</v>
      </c>
      <c r="C4729" s="63" t="s">
        <v>3</v>
      </c>
      <c r="D4729" s="64">
        <f t="shared" si="146"/>
        <v>0.54127999999999998</v>
      </c>
      <c r="E4729" s="64"/>
      <c r="F4729" s="64">
        <v>0</v>
      </c>
      <c r="G4729" s="64">
        <v>0.54127999999999998</v>
      </c>
    </row>
    <row r="4730" spans="1:7" s="60" customFormat="1" ht="16.5" hidden="1" customHeight="1" x14ac:dyDescent="0.25">
      <c r="A4730" s="49" t="str">
        <f t="shared" si="147"/>
        <v>A</v>
      </c>
      <c r="B4730" s="63" t="s">
        <v>315</v>
      </c>
      <c r="C4730" s="63" t="s">
        <v>34</v>
      </c>
      <c r="D4730" s="64">
        <f t="shared" si="146"/>
        <v>0.80910000000000004</v>
      </c>
      <c r="E4730" s="64"/>
      <c r="F4730" s="64">
        <v>0</v>
      </c>
      <c r="G4730" s="64">
        <v>0.80910000000000004</v>
      </c>
    </row>
    <row r="4731" spans="1:7" s="60" customFormat="1" ht="16.5" hidden="1" customHeight="1" x14ac:dyDescent="0.25">
      <c r="A4731" s="49" t="str">
        <f t="shared" si="147"/>
        <v>A</v>
      </c>
      <c r="B4731" s="61" t="s">
        <v>315</v>
      </c>
      <c r="C4731" s="61" t="s">
        <v>35</v>
      </c>
      <c r="D4731" s="62">
        <f t="shared" si="146"/>
        <v>4.3</v>
      </c>
      <c r="E4731" s="62"/>
      <c r="F4731" s="62">
        <v>1.25</v>
      </c>
      <c r="G4731" s="62">
        <v>3.05</v>
      </c>
    </row>
    <row r="4732" spans="1:7" s="60" customFormat="1" ht="26.25" hidden="1" thickBot="1" x14ac:dyDescent="0.3">
      <c r="A4732" s="49" t="str">
        <f t="shared" si="147"/>
        <v>A</v>
      </c>
      <c r="B4732" s="57" t="s">
        <v>2161</v>
      </c>
      <c r="C4732" s="58" t="s">
        <v>2162</v>
      </c>
      <c r="D4732" s="59">
        <f t="shared" si="146"/>
        <v>420.67532000000006</v>
      </c>
      <c r="E4732" s="59"/>
      <c r="F4732" s="59">
        <v>413.57495000000006</v>
      </c>
      <c r="G4732" s="59">
        <v>7.1003700000000007</v>
      </c>
    </row>
    <row r="4733" spans="1:7" s="60" customFormat="1" ht="16.5" hidden="1" customHeight="1" thickTop="1" x14ac:dyDescent="0.25">
      <c r="A4733" s="49" t="str">
        <f t="shared" si="147"/>
        <v>A</v>
      </c>
      <c r="B4733" s="61" t="s">
        <v>315</v>
      </c>
      <c r="C4733" s="61" t="s">
        <v>18</v>
      </c>
      <c r="D4733" s="62">
        <f t="shared" si="146"/>
        <v>416.45532000000009</v>
      </c>
      <c r="E4733" s="62"/>
      <c r="F4733" s="62">
        <v>409.35495000000009</v>
      </c>
      <c r="G4733" s="62">
        <v>7.1003700000000007</v>
      </c>
    </row>
    <row r="4734" spans="1:7" s="60" customFormat="1" ht="16.5" hidden="1" customHeight="1" x14ac:dyDescent="0.25">
      <c r="A4734" s="49" t="str">
        <f t="shared" si="147"/>
        <v>A</v>
      </c>
      <c r="B4734" s="63" t="s">
        <v>315</v>
      </c>
      <c r="C4734" s="63" t="s">
        <v>19</v>
      </c>
      <c r="D4734" s="64">
        <f t="shared" si="146"/>
        <v>331.19728000000003</v>
      </c>
      <c r="E4734" s="64"/>
      <c r="F4734" s="64">
        <v>331.19728000000003</v>
      </c>
      <c r="G4734" s="64">
        <v>0</v>
      </c>
    </row>
    <row r="4735" spans="1:7" s="60" customFormat="1" ht="16.5" hidden="1" customHeight="1" x14ac:dyDescent="0.25">
      <c r="A4735" s="49" t="str">
        <f t="shared" si="147"/>
        <v>A</v>
      </c>
      <c r="B4735" s="63" t="s">
        <v>315</v>
      </c>
      <c r="C4735" s="63" t="s">
        <v>20</v>
      </c>
      <c r="D4735" s="64">
        <f t="shared" si="146"/>
        <v>85.258039999999994</v>
      </c>
      <c r="E4735" s="64"/>
      <c r="F4735" s="64">
        <v>78.157669999999996</v>
      </c>
      <c r="G4735" s="64">
        <v>7.1003700000000007</v>
      </c>
    </row>
    <row r="4736" spans="1:7" s="60" customFormat="1" ht="16.5" hidden="1" customHeight="1" x14ac:dyDescent="0.25">
      <c r="A4736" s="49" t="str">
        <f t="shared" si="147"/>
        <v>A</v>
      </c>
      <c r="B4736" s="61" t="s">
        <v>315</v>
      </c>
      <c r="C4736" s="61" t="s">
        <v>35</v>
      </c>
      <c r="D4736" s="62">
        <f t="shared" si="146"/>
        <v>4.22</v>
      </c>
      <c r="E4736" s="62"/>
      <c r="F4736" s="62">
        <v>4.22</v>
      </c>
      <c r="G4736" s="62">
        <v>0</v>
      </c>
    </row>
    <row r="4737" spans="1:7" s="60" customFormat="1" ht="26.25" hidden="1" thickBot="1" x14ac:dyDescent="0.3">
      <c r="A4737" s="49" t="str">
        <f t="shared" si="147"/>
        <v>A</v>
      </c>
      <c r="B4737" s="57" t="s">
        <v>2163</v>
      </c>
      <c r="C4737" s="58" t="s">
        <v>2164</v>
      </c>
      <c r="D4737" s="59">
        <f t="shared" si="146"/>
        <v>128.17436000000001</v>
      </c>
      <c r="E4737" s="59"/>
      <c r="F4737" s="59">
        <v>115.9893</v>
      </c>
      <c r="G4737" s="59">
        <v>12.18506</v>
      </c>
    </row>
    <row r="4738" spans="1:7" s="60" customFormat="1" ht="16.5" hidden="1" customHeight="1" thickTop="1" x14ac:dyDescent="0.25">
      <c r="A4738" s="49" t="str">
        <f t="shared" si="147"/>
        <v>A</v>
      </c>
      <c r="B4738" s="61" t="s">
        <v>315</v>
      </c>
      <c r="C4738" s="61" t="s">
        <v>18</v>
      </c>
      <c r="D4738" s="62">
        <f t="shared" si="146"/>
        <v>128.17436000000001</v>
      </c>
      <c r="E4738" s="62"/>
      <c r="F4738" s="62">
        <v>115.9893</v>
      </c>
      <c r="G4738" s="62">
        <v>12.18506</v>
      </c>
    </row>
    <row r="4739" spans="1:7" s="60" customFormat="1" ht="16.5" hidden="1" customHeight="1" x14ac:dyDescent="0.25">
      <c r="A4739" s="49" t="str">
        <f t="shared" si="147"/>
        <v>A</v>
      </c>
      <c r="B4739" s="63" t="s">
        <v>315</v>
      </c>
      <c r="C4739" s="63" t="s">
        <v>19</v>
      </c>
      <c r="D4739" s="64">
        <f t="shared" ref="D4739:D4802" si="148">-E4739+F4739+G4739</f>
        <v>96.575000000000003</v>
      </c>
      <c r="E4739" s="64"/>
      <c r="F4739" s="64">
        <v>93.575000000000003</v>
      </c>
      <c r="G4739" s="64">
        <v>3</v>
      </c>
    </row>
    <row r="4740" spans="1:7" s="60" customFormat="1" ht="16.5" hidden="1" customHeight="1" x14ac:dyDescent="0.25">
      <c r="A4740" s="49" t="str">
        <f t="shared" ref="A4740:A4803" si="149">IF(OR(D4740&lt;&gt;0,),"A","B")</f>
        <v>A</v>
      </c>
      <c r="B4740" s="63" t="s">
        <v>315</v>
      </c>
      <c r="C4740" s="63" t="s">
        <v>20</v>
      </c>
      <c r="D4740" s="64">
        <f t="shared" si="148"/>
        <v>31.599360000000004</v>
      </c>
      <c r="E4740" s="64"/>
      <c r="F4740" s="64">
        <v>22.414300000000004</v>
      </c>
      <c r="G4740" s="64">
        <v>9.18506</v>
      </c>
    </row>
    <row r="4741" spans="1:7" s="60" customFormat="1" ht="26.25" hidden="1" thickBot="1" x14ac:dyDescent="0.3">
      <c r="A4741" s="49" t="str">
        <f t="shared" si="149"/>
        <v>A</v>
      </c>
      <c r="B4741" s="57" t="s">
        <v>2165</v>
      </c>
      <c r="C4741" s="58" t="s">
        <v>2166</v>
      </c>
      <c r="D4741" s="59">
        <f t="shared" si="148"/>
        <v>409.78762</v>
      </c>
      <c r="E4741" s="59"/>
      <c r="F4741" s="59">
        <v>373.15</v>
      </c>
      <c r="G4741" s="59">
        <v>36.637620000000005</v>
      </c>
    </row>
    <row r="4742" spans="1:7" s="60" customFormat="1" ht="16.5" hidden="1" customHeight="1" thickTop="1" x14ac:dyDescent="0.25">
      <c r="A4742" s="49" t="str">
        <f t="shared" si="149"/>
        <v>A</v>
      </c>
      <c r="B4742" s="61" t="s">
        <v>315</v>
      </c>
      <c r="C4742" s="61" t="s">
        <v>18</v>
      </c>
      <c r="D4742" s="62">
        <f t="shared" si="148"/>
        <v>409.78762</v>
      </c>
      <c r="E4742" s="62"/>
      <c r="F4742" s="62">
        <v>373.15</v>
      </c>
      <c r="G4742" s="62">
        <v>36.637620000000005</v>
      </c>
    </row>
    <row r="4743" spans="1:7" s="60" customFormat="1" ht="16.5" hidden="1" customHeight="1" x14ac:dyDescent="0.25">
      <c r="A4743" s="49" t="str">
        <f t="shared" si="149"/>
        <v>A</v>
      </c>
      <c r="B4743" s="63" t="s">
        <v>315</v>
      </c>
      <c r="C4743" s="63" t="s">
        <v>19</v>
      </c>
      <c r="D4743" s="64">
        <f t="shared" si="148"/>
        <v>322.09818999999999</v>
      </c>
      <c r="E4743" s="64"/>
      <c r="F4743" s="64">
        <v>322.09818999999999</v>
      </c>
      <c r="G4743" s="64">
        <v>0</v>
      </c>
    </row>
    <row r="4744" spans="1:7" s="60" customFormat="1" ht="16.5" hidden="1" customHeight="1" x14ac:dyDescent="0.25">
      <c r="A4744" s="49" t="str">
        <f t="shared" si="149"/>
        <v>A</v>
      </c>
      <c r="B4744" s="63" t="s">
        <v>315</v>
      </c>
      <c r="C4744" s="63" t="s">
        <v>20</v>
      </c>
      <c r="D4744" s="64">
        <f t="shared" si="148"/>
        <v>85.770229999999998</v>
      </c>
      <c r="E4744" s="64"/>
      <c r="F4744" s="64">
        <v>49.13261</v>
      </c>
      <c r="G4744" s="64">
        <v>36.637620000000005</v>
      </c>
    </row>
    <row r="4745" spans="1:7" s="60" customFormat="1" ht="16.5" hidden="1" customHeight="1" x14ac:dyDescent="0.25">
      <c r="A4745" s="49" t="str">
        <f t="shared" si="149"/>
        <v>A</v>
      </c>
      <c r="B4745" s="63" t="s">
        <v>315</v>
      </c>
      <c r="C4745" s="63" t="s">
        <v>33</v>
      </c>
      <c r="D4745" s="64">
        <f t="shared" si="148"/>
        <v>1.9192</v>
      </c>
      <c r="E4745" s="64"/>
      <c r="F4745" s="64">
        <v>1.9192</v>
      </c>
      <c r="G4745" s="64">
        <v>0</v>
      </c>
    </row>
    <row r="4746" spans="1:7" s="60" customFormat="1" ht="39" hidden="1" thickBot="1" x14ac:dyDescent="0.3">
      <c r="A4746" s="49" t="str">
        <f t="shared" si="149"/>
        <v>A</v>
      </c>
      <c r="B4746" s="57" t="s">
        <v>2167</v>
      </c>
      <c r="C4746" s="58" t="s">
        <v>2168</v>
      </c>
      <c r="D4746" s="59">
        <f t="shared" si="148"/>
        <v>115.5243</v>
      </c>
      <c r="E4746" s="59"/>
      <c r="F4746" s="59">
        <v>113.1031</v>
      </c>
      <c r="G4746" s="59">
        <v>2.4211999999999998</v>
      </c>
    </row>
    <row r="4747" spans="1:7" s="60" customFormat="1" ht="16.5" hidden="1" customHeight="1" thickTop="1" x14ac:dyDescent="0.25">
      <c r="A4747" s="49" t="str">
        <f t="shared" si="149"/>
        <v>A</v>
      </c>
      <c r="B4747" s="61" t="s">
        <v>315</v>
      </c>
      <c r="C4747" s="61" t="s">
        <v>18</v>
      </c>
      <c r="D4747" s="62">
        <f t="shared" si="148"/>
        <v>106.4113</v>
      </c>
      <c r="E4747" s="62"/>
      <c r="F4747" s="62">
        <v>103.9901</v>
      </c>
      <c r="G4747" s="62">
        <v>2.4211999999999998</v>
      </c>
    </row>
    <row r="4748" spans="1:7" s="60" customFormat="1" ht="16.5" hidden="1" customHeight="1" x14ac:dyDescent="0.25">
      <c r="A4748" s="49" t="str">
        <f t="shared" si="149"/>
        <v>A</v>
      </c>
      <c r="B4748" s="63" t="s">
        <v>315</v>
      </c>
      <c r="C4748" s="63" t="s">
        <v>19</v>
      </c>
      <c r="D4748" s="64">
        <f t="shared" si="148"/>
        <v>85.983999999999995</v>
      </c>
      <c r="E4748" s="64"/>
      <c r="F4748" s="64">
        <v>85.983999999999995</v>
      </c>
      <c r="G4748" s="64">
        <v>0</v>
      </c>
    </row>
    <row r="4749" spans="1:7" s="60" customFormat="1" ht="16.5" hidden="1" customHeight="1" x14ac:dyDescent="0.25">
      <c r="A4749" s="49" t="str">
        <f t="shared" si="149"/>
        <v>A</v>
      </c>
      <c r="B4749" s="63" t="s">
        <v>315</v>
      </c>
      <c r="C4749" s="63" t="s">
        <v>20</v>
      </c>
      <c r="D4749" s="64">
        <f t="shared" si="148"/>
        <v>20.427300000000002</v>
      </c>
      <c r="E4749" s="64"/>
      <c r="F4749" s="64">
        <v>18.006100000000004</v>
      </c>
      <c r="G4749" s="64">
        <v>2.4211999999999998</v>
      </c>
    </row>
    <row r="4750" spans="1:7" s="60" customFormat="1" ht="16.5" hidden="1" customHeight="1" x14ac:dyDescent="0.25">
      <c r="A4750" s="49" t="str">
        <f t="shared" si="149"/>
        <v>A</v>
      </c>
      <c r="B4750" s="61" t="s">
        <v>315</v>
      </c>
      <c r="C4750" s="61" t="s">
        <v>35</v>
      </c>
      <c r="D4750" s="62">
        <f t="shared" si="148"/>
        <v>9.1129999999999995</v>
      </c>
      <c r="E4750" s="62"/>
      <c r="F4750" s="62">
        <v>9.1129999999999995</v>
      </c>
      <c r="G4750" s="62">
        <v>0</v>
      </c>
    </row>
    <row r="4751" spans="1:7" s="60" customFormat="1" ht="26.25" hidden="1" thickBot="1" x14ac:dyDescent="0.3">
      <c r="A4751" s="49" t="str">
        <f t="shared" si="149"/>
        <v>A</v>
      </c>
      <c r="B4751" s="57" t="s">
        <v>2169</v>
      </c>
      <c r="C4751" s="58" t="s">
        <v>237</v>
      </c>
      <c r="D4751" s="59">
        <f t="shared" si="148"/>
        <v>356.37849999999997</v>
      </c>
      <c r="E4751" s="59"/>
      <c r="F4751" s="59">
        <v>356.37849999999997</v>
      </c>
      <c r="G4751" s="59">
        <v>0</v>
      </c>
    </row>
    <row r="4752" spans="1:7" s="60" customFormat="1" ht="16.5" hidden="1" customHeight="1" thickTop="1" x14ac:dyDescent="0.25">
      <c r="A4752" s="49" t="str">
        <f t="shared" si="149"/>
        <v>A</v>
      </c>
      <c r="B4752" s="61" t="s">
        <v>315</v>
      </c>
      <c r="C4752" s="61" t="s">
        <v>18</v>
      </c>
      <c r="D4752" s="62">
        <f t="shared" si="148"/>
        <v>356.37849999999997</v>
      </c>
      <c r="E4752" s="62"/>
      <c r="F4752" s="62">
        <v>356.37849999999997</v>
      </c>
      <c r="G4752" s="62">
        <v>0</v>
      </c>
    </row>
    <row r="4753" spans="1:7" s="60" customFormat="1" ht="16.5" hidden="1" customHeight="1" x14ac:dyDescent="0.25">
      <c r="A4753" s="49" t="str">
        <f t="shared" si="149"/>
        <v>A</v>
      </c>
      <c r="B4753" s="63" t="s">
        <v>315</v>
      </c>
      <c r="C4753" s="63" t="s">
        <v>19</v>
      </c>
      <c r="D4753" s="64">
        <f t="shared" si="148"/>
        <v>351</v>
      </c>
      <c r="E4753" s="64"/>
      <c r="F4753" s="64">
        <v>351</v>
      </c>
      <c r="G4753" s="64">
        <v>0</v>
      </c>
    </row>
    <row r="4754" spans="1:7" s="60" customFormat="1" ht="16.5" hidden="1" customHeight="1" x14ac:dyDescent="0.25">
      <c r="A4754" s="49" t="str">
        <f t="shared" si="149"/>
        <v>A</v>
      </c>
      <c r="B4754" s="63" t="s">
        <v>315</v>
      </c>
      <c r="C4754" s="63" t="s">
        <v>20</v>
      </c>
      <c r="D4754" s="64">
        <f t="shared" si="148"/>
        <v>5.3784999999999998</v>
      </c>
      <c r="E4754" s="64"/>
      <c r="F4754" s="64">
        <v>5.3784999999999998</v>
      </c>
      <c r="G4754" s="64">
        <v>0</v>
      </c>
    </row>
    <row r="4755" spans="1:7" s="60" customFormat="1" ht="26.25" hidden="1" thickBot="1" x14ac:dyDescent="0.3">
      <c r="A4755" s="49" t="str">
        <f t="shared" si="149"/>
        <v>A</v>
      </c>
      <c r="B4755" s="57" t="s">
        <v>2170</v>
      </c>
      <c r="C4755" s="58" t="s">
        <v>2171</v>
      </c>
      <c r="D4755" s="59">
        <f t="shared" si="148"/>
        <v>101.73429</v>
      </c>
      <c r="E4755" s="59"/>
      <c r="F4755" s="59">
        <v>101.46429000000001</v>
      </c>
      <c r="G4755" s="59">
        <v>0.27</v>
      </c>
    </row>
    <row r="4756" spans="1:7" s="60" customFormat="1" ht="16.5" hidden="1" customHeight="1" thickTop="1" x14ac:dyDescent="0.25">
      <c r="A4756" s="49" t="str">
        <f t="shared" si="149"/>
        <v>A</v>
      </c>
      <c r="B4756" s="61" t="s">
        <v>315</v>
      </c>
      <c r="C4756" s="61" t="s">
        <v>18</v>
      </c>
      <c r="D4756" s="62">
        <f t="shared" si="148"/>
        <v>101.73429</v>
      </c>
      <c r="E4756" s="62"/>
      <c r="F4756" s="62">
        <v>101.46429000000001</v>
      </c>
      <c r="G4756" s="62">
        <v>0.27</v>
      </c>
    </row>
    <row r="4757" spans="1:7" s="60" customFormat="1" ht="16.5" hidden="1" customHeight="1" x14ac:dyDescent="0.25">
      <c r="A4757" s="49" t="str">
        <f t="shared" si="149"/>
        <v>A</v>
      </c>
      <c r="B4757" s="63" t="s">
        <v>315</v>
      </c>
      <c r="C4757" s="63" t="s">
        <v>19</v>
      </c>
      <c r="D4757" s="64">
        <f t="shared" si="148"/>
        <v>101.46429000000001</v>
      </c>
      <c r="E4757" s="64"/>
      <c r="F4757" s="64">
        <v>101.46429000000001</v>
      </c>
      <c r="G4757" s="64">
        <v>0</v>
      </c>
    </row>
    <row r="4758" spans="1:7" s="60" customFormat="1" ht="16.5" hidden="1" customHeight="1" x14ac:dyDescent="0.25">
      <c r="A4758" s="49" t="str">
        <f t="shared" si="149"/>
        <v>A</v>
      </c>
      <c r="B4758" s="63" t="s">
        <v>315</v>
      </c>
      <c r="C4758" s="63" t="s">
        <v>20</v>
      </c>
      <c r="D4758" s="64">
        <f t="shared" si="148"/>
        <v>0.27</v>
      </c>
      <c r="E4758" s="64"/>
      <c r="F4758" s="64">
        <v>0</v>
      </c>
      <c r="G4758" s="64">
        <v>0.27</v>
      </c>
    </row>
    <row r="4759" spans="1:7" s="60" customFormat="1" ht="15.75" hidden="1" thickBot="1" x14ac:dyDescent="0.3">
      <c r="A4759" s="49" t="str">
        <f t="shared" si="149"/>
        <v>A</v>
      </c>
      <c r="B4759" s="57" t="s">
        <v>2172</v>
      </c>
      <c r="C4759" s="58" t="s">
        <v>2173</v>
      </c>
      <c r="D4759" s="59">
        <f t="shared" si="148"/>
        <v>220.84800000000001</v>
      </c>
      <c r="E4759" s="59"/>
      <c r="F4759" s="59">
        <v>203.95460000000003</v>
      </c>
      <c r="G4759" s="59">
        <v>16.8934</v>
      </c>
    </row>
    <row r="4760" spans="1:7" s="60" customFormat="1" ht="16.5" hidden="1" customHeight="1" thickTop="1" x14ac:dyDescent="0.25">
      <c r="A4760" s="49" t="str">
        <f t="shared" si="149"/>
        <v>A</v>
      </c>
      <c r="B4760" s="61" t="s">
        <v>315</v>
      </c>
      <c r="C4760" s="61" t="s">
        <v>18</v>
      </c>
      <c r="D4760" s="62">
        <f t="shared" si="148"/>
        <v>220.51339000000002</v>
      </c>
      <c r="E4760" s="62"/>
      <c r="F4760" s="62">
        <v>203.61999</v>
      </c>
      <c r="G4760" s="62">
        <v>16.8934</v>
      </c>
    </row>
    <row r="4761" spans="1:7" s="60" customFormat="1" ht="16.5" hidden="1" customHeight="1" x14ac:dyDescent="0.25">
      <c r="A4761" s="49" t="str">
        <f t="shared" si="149"/>
        <v>A</v>
      </c>
      <c r="B4761" s="63" t="s">
        <v>315</v>
      </c>
      <c r="C4761" s="63" t="s">
        <v>19</v>
      </c>
      <c r="D4761" s="64">
        <f t="shared" si="148"/>
        <v>202.95500000000001</v>
      </c>
      <c r="E4761" s="64"/>
      <c r="F4761" s="64">
        <v>188.70500000000001</v>
      </c>
      <c r="G4761" s="64">
        <v>14.25</v>
      </c>
    </row>
    <row r="4762" spans="1:7" s="60" customFormat="1" ht="16.5" hidden="1" customHeight="1" x14ac:dyDescent="0.25">
      <c r="A4762" s="49" t="str">
        <f t="shared" si="149"/>
        <v>A</v>
      </c>
      <c r="B4762" s="63" t="s">
        <v>315</v>
      </c>
      <c r="C4762" s="63" t="s">
        <v>20</v>
      </c>
      <c r="D4762" s="64">
        <f t="shared" si="148"/>
        <v>17.195060000000002</v>
      </c>
      <c r="E4762" s="64"/>
      <c r="F4762" s="64">
        <v>14.55166</v>
      </c>
      <c r="G4762" s="64">
        <v>2.6434000000000002</v>
      </c>
    </row>
    <row r="4763" spans="1:7" s="60" customFormat="1" ht="16.5" hidden="1" customHeight="1" x14ac:dyDescent="0.25">
      <c r="A4763" s="49" t="str">
        <f t="shared" si="149"/>
        <v>A</v>
      </c>
      <c r="B4763" s="63" t="s">
        <v>315</v>
      </c>
      <c r="C4763" s="63" t="s">
        <v>34</v>
      </c>
      <c r="D4763" s="64">
        <f t="shared" si="148"/>
        <v>0.36332999999999999</v>
      </c>
      <c r="E4763" s="64"/>
      <c r="F4763" s="64">
        <v>0.36332999999999999</v>
      </c>
      <c r="G4763" s="64">
        <v>0</v>
      </c>
    </row>
    <row r="4764" spans="1:7" s="60" customFormat="1" ht="16.5" hidden="1" customHeight="1" x14ac:dyDescent="0.25">
      <c r="A4764" s="49" t="str">
        <f t="shared" si="149"/>
        <v>A</v>
      </c>
      <c r="B4764" s="61" t="s">
        <v>315</v>
      </c>
      <c r="C4764" s="61" t="s">
        <v>35</v>
      </c>
      <c r="D4764" s="62">
        <f t="shared" si="148"/>
        <v>0.33461000000000002</v>
      </c>
      <c r="E4764" s="62"/>
      <c r="F4764" s="62">
        <v>0.33461000000000002</v>
      </c>
      <c r="G4764" s="62">
        <v>0</v>
      </c>
    </row>
    <row r="4765" spans="1:7" s="60" customFormat="1" ht="26.25" hidden="1" thickBot="1" x14ac:dyDescent="0.3">
      <c r="A4765" s="49" t="str">
        <f t="shared" si="149"/>
        <v>A</v>
      </c>
      <c r="B4765" s="57" t="s">
        <v>2174</v>
      </c>
      <c r="C4765" s="58" t="s">
        <v>2175</v>
      </c>
      <c r="D4765" s="59">
        <f t="shared" si="148"/>
        <v>94.796999999999997</v>
      </c>
      <c r="E4765" s="59"/>
      <c r="F4765" s="59">
        <v>94.796999999999997</v>
      </c>
      <c r="G4765" s="59">
        <v>0</v>
      </c>
    </row>
    <row r="4766" spans="1:7" s="60" customFormat="1" ht="16.5" hidden="1" customHeight="1" thickTop="1" x14ac:dyDescent="0.25">
      <c r="A4766" s="49" t="str">
        <f t="shared" si="149"/>
        <v>A</v>
      </c>
      <c r="B4766" s="61" t="s">
        <v>315</v>
      </c>
      <c r="C4766" s="61" t="s">
        <v>18</v>
      </c>
      <c r="D4766" s="62">
        <f t="shared" si="148"/>
        <v>94.796999999999997</v>
      </c>
      <c r="E4766" s="62"/>
      <c r="F4766" s="62">
        <v>94.796999999999997</v>
      </c>
      <c r="G4766" s="62">
        <v>0</v>
      </c>
    </row>
    <row r="4767" spans="1:7" s="60" customFormat="1" ht="16.5" hidden="1" customHeight="1" x14ac:dyDescent="0.25">
      <c r="A4767" s="49" t="str">
        <f t="shared" si="149"/>
        <v>A</v>
      </c>
      <c r="B4767" s="63" t="s">
        <v>315</v>
      </c>
      <c r="C4767" s="63" t="s">
        <v>19</v>
      </c>
      <c r="D4767" s="64">
        <f t="shared" si="148"/>
        <v>91.647000000000006</v>
      </c>
      <c r="E4767" s="64"/>
      <c r="F4767" s="64">
        <v>91.647000000000006</v>
      </c>
      <c r="G4767" s="64">
        <v>0</v>
      </c>
    </row>
    <row r="4768" spans="1:7" s="60" customFormat="1" ht="16.5" hidden="1" customHeight="1" x14ac:dyDescent="0.25">
      <c r="A4768" s="49" t="str">
        <f t="shared" si="149"/>
        <v>A</v>
      </c>
      <c r="B4768" s="63" t="s">
        <v>315</v>
      </c>
      <c r="C4768" s="63" t="s">
        <v>20</v>
      </c>
      <c r="D4768" s="64">
        <f t="shared" si="148"/>
        <v>3.15</v>
      </c>
      <c r="E4768" s="64"/>
      <c r="F4768" s="64">
        <v>3.15</v>
      </c>
      <c r="G4768" s="64">
        <v>0</v>
      </c>
    </row>
    <row r="4769" spans="1:7" s="60" customFormat="1" ht="15.75" hidden="1" thickBot="1" x14ac:dyDescent="0.3">
      <c r="A4769" s="49" t="str">
        <f t="shared" si="149"/>
        <v>A</v>
      </c>
      <c r="B4769" s="57" t="s">
        <v>2176</v>
      </c>
      <c r="C4769" s="58" t="s">
        <v>212</v>
      </c>
      <c r="D4769" s="59">
        <f t="shared" si="148"/>
        <v>154.85127</v>
      </c>
      <c r="E4769" s="59"/>
      <c r="F4769" s="59">
        <v>116.40376999999999</v>
      </c>
      <c r="G4769" s="59">
        <v>38.447499999999998</v>
      </c>
    </row>
    <row r="4770" spans="1:7" s="60" customFormat="1" ht="16.5" hidden="1" customHeight="1" thickTop="1" x14ac:dyDescent="0.25">
      <c r="A4770" s="49" t="str">
        <f t="shared" si="149"/>
        <v>A</v>
      </c>
      <c r="B4770" s="61" t="s">
        <v>315</v>
      </c>
      <c r="C4770" s="61" t="s">
        <v>18</v>
      </c>
      <c r="D4770" s="62">
        <f t="shared" si="148"/>
        <v>154.85127</v>
      </c>
      <c r="E4770" s="62"/>
      <c r="F4770" s="62">
        <v>116.40376999999999</v>
      </c>
      <c r="G4770" s="62">
        <v>38.447499999999998</v>
      </c>
    </row>
    <row r="4771" spans="1:7" s="60" customFormat="1" ht="16.5" hidden="1" customHeight="1" x14ac:dyDescent="0.25">
      <c r="A4771" s="49" t="str">
        <f t="shared" si="149"/>
        <v>A</v>
      </c>
      <c r="B4771" s="63" t="s">
        <v>315</v>
      </c>
      <c r="C4771" s="63" t="s">
        <v>19</v>
      </c>
      <c r="D4771" s="64">
        <f t="shared" si="148"/>
        <v>88.555499999999995</v>
      </c>
      <c r="E4771" s="64"/>
      <c r="F4771" s="64">
        <v>86.257999999999996</v>
      </c>
      <c r="G4771" s="64">
        <v>2.2974999999999999</v>
      </c>
    </row>
    <row r="4772" spans="1:7" s="60" customFormat="1" ht="16.5" hidden="1" customHeight="1" x14ac:dyDescent="0.25">
      <c r="A4772" s="49" t="str">
        <f t="shared" si="149"/>
        <v>A</v>
      </c>
      <c r="B4772" s="63" t="s">
        <v>315</v>
      </c>
      <c r="C4772" s="63" t="s">
        <v>20</v>
      </c>
      <c r="D4772" s="64">
        <f t="shared" si="148"/>
        <v>33.574769999999994</v>
      </c>
      <c r="E4772" s="64"/>
      <c r="F4772" s="64">
        <v>29.974769999999996</v>
      </c>
      <c r="G4772" s="64">
        <v>3.6</v>
      </c>
    </row>
    <row r="4773" spans="1:7" s="60" customFormat="1" ht="16.5" hidden="1" customHeight="1" x14ac:dyDescent="0.25">
      <c r="A4773" s="49" t="str">
        <f t="shared" si="149"/>
        <v>A</v>
      </c>
      <c r="B4773" s="63" t="s">
        <v>315</v>
      </c>
      <c r="C4773" s="63" t="s">
        <v>34</v>
      </c>
      <c r="D4773" s="64">
        <f t="shared" si="148"/>
        <v>32.720999999999997</v>
      </c>
      <c r="E4773" s="64"/>
      <c r="F4773" s="64">
        <v>0.17100000000000001</v>
      </c>
      <c r="G4773" s="64">
        <v>32.549999999999997</v>
      </c>
    </row>
    <row r="4774" spans="1:7" s="60" customFormat="1" ht="15.75" hidden="1" thickBot="1" x14ac:dyDescent="0.3">
      <c r="A4774" s="49" t="str">
        <f t="shared" si="149"/>
        <v>A</v>
      </c>
      <c r="B4774" s="57" t="s">
        <v>2177</v>
      </c>
      <c r="C4774" s="58" t="s">
        <v>148</v>
      </c>
      <c r="D4774" s="59">
        <f t="shared" si="148"/>
        <v>307.39712000000003</v>
      </c>
      <c r="E4774" s="59"/>
      <c r="F4774" s="59">
        <v>289.76902000000001</v>
      </c>
      <c r="G4774" s="59">
        <v>17.6281</v>
      </c>
    </row>
    <row r="4775" spans="1:7" s="60" customFormat="1" ht="16.5" hidden="1" customHeight="1" thickTop="1" x14ac:dyDescent="0.25">
      <c r="A4775" s="49" t="str">
        <f t="shared" si="149"/>
        <v>A</v>
      </c>
      <c r="B4775" s="61" t="s">
        <v>315</v>
      </c>
      <c r="C4775" s="61" t="s">
        <v>18</v>
      </c>
      <c r="D4775" s="62">
        <f t="shared" si="148"/>
        <v>307.39712000000003</v>
      </c>
      <c r="E4775" s="62"/>
      <c r="F4775" s="62">
        <v>289.76902000000001</v>
      </c>
      <c r="G4775" s="62">
        <v>17.6281</v>
      </c>
    </row>
    <row r="4776" spans="1:7" s="60" customFormat="1" ht="16.5" hidden="1" customHeight="1" x14ac:dyDescent="0.25">
      <c r="A4776" s="49" t="str">
        <f t="shared" si="149"/>
        <v>A</v>
      </c>
      <c r="B4776" s="63" t="s">
        <v>315</v>
      </c>
      <c r="C4776" s="63" t="s">
        <v>19</v>
      </c>
      <c r="D4776" s="64">
        <f t="shared" si="148"/>
        <v>250.19545000000002</v>
      </c>
      <c r="E4776" s="64"/>
      <c r="F4776" s="64">
        <v>235.69545000000002</v>
      </c>
      <c r="G4776" s="64">
        <v>14.5</v>
      </c>
    </row>
    <row r="4777" spans="1:7" s="60" customFormat="1" ht="16.5" hidden="1" customHeight="1" x14ac:dyDescent="0.25">
      <c r="A4777" s="49" t="str">
        <f t="shared" si="149"/>
        <v>A</v>
      </c>
      <c r="B4777" s="63" t="s">
        <v>315</v>
      </c>
      <c r="C4777" s="63" t="s">
        <v>20</v>
      </c>
      <c r="D4777" s="64">
        <f t="shared" si="148"/>
        <v>57.073569999999989</v>
      </c>
      <c r="E4777" s="64"/>
      <c r="F4777" s="64">
        <v>54.073569999999989</v>
      </c>
      <c r="G4777" s="64">
        <v>3</v>
      </c>
    </row>
    <row r="4778" spans="1:7" s="60" customFormat="1" ht="16.5" hidden="1" customHeight="1" x14ac:dyDescent="0.25">
      <c r="A4778" s="49" t="str">
        <f t="shared" si="149"/>
        <v>A</v>
      </c>
      <c r="B4778" s="63" t="s">
        <v>315</v>
      </c>
      <c r="C4778" s="63" t="s">
        <v>34</v>
      </c>
      <c r="D4778" s="64">
        <f t="shared" si="148"/>
        <v>0.12809999999999999</v>
      </c>
      <c r="E4778" s="64"/>
      <c r="F4778" s="64">
        <v>0</v>
      </c>
      <c r="G4778" s="64">
        <v>0.12809999999999999</v>
      </c>
    </row>
    <row r="4779" spans="1:7" s="60" customFormat="1" ht="15.75" hidden="1" thickBot="1" x14ac:dyDescent="0.3">
      <c r="A4779" s="49" t="str">
        <f t="shared" si="149"/>
        <v>A</v>
      </c>
      <c r="B4779" s="57" t="s">
        <v>2178</v>
      </c>
      <c r="C4779" s="58" t="s">
        <v>253</v>
      </c>
      <c r="D4779" s="59">
        <f t="shared" si="148"/>
        <v>692.68264000000011</v>
      </c>
      <c r="E4779" s="59"/>
      <c r="F4779" s="59">
        <v>561.67954000000009</v>
      </c>
      <c r="G4779" s="59">
        <v>131.00310000000002</v>
      </c>
    </row>
    <row r="4780" spans="1:7" s="60" customFormat="1" ht="16.5" hidden="1" customHeight="1" thickTop="1" x14ac:dyDescent="0.25">
      <c r="A4780" s="49" t="str">
        <f t="shared" si="149"/>
        <v>A</v>
      </c>
      <c r="B4780" s="61" t="s">
        <v>315</v>
      </c>
      <c r="C4780" s="61" t="s">
        <v>18</v>
      </c>
      <c r="D4780" s="62">
        <f t="shared" si="148"/>
        <v>692.68264000000011</v>
      </c>
      <c r="E4780" s="62"/>
      <c r="F4780" s="62">
        <v>561.67954000000009</v>
      </c>
      <c r="G4780" s="62">
        <v>131.00310000000002</v>
      </c>
    </row>
    <row r="4781" spans="1:7" s="60" customFormat="1" ht="16.5" hidden="1" customHeight="1" x14ac:dyDescent="0.25">
      <c r="A4781" s="49" t="str">
        <f t="shared" si="149"/>
        <v>A</v>
      </c>
      <c r="B4781" s="63" t="s">
        <v>315</v>
      </c>
      <c r="C4781" s="63" t="s">
        <v>19</v>
      </c>
      <c r="D4781" s="64">
        <f t="shared" si="148"/>
        <v>200.22896000000003</v>
      </c>
      <c r="E4781" s="64"/>
      <c r="F4781" s="64">
        <v>200.22896000000003</v>
      </c>
      <c r="G4781" s="64">
        <v>0</v>
      </c>
    </row>
    <row r="4782" spans="1:7" s="60" customFormat="1" ht="16.5" hidden="1" customHeight="1" x14ac:dyDescent="0.25">
      <c r="A4782" s="49" t="str">
        <f t="shared" si="149"/>
        <v>A</v>
      </c>
      <c r="B4782" s="63" t="s">
        <v>315</v>
      </c>
      <c r="C4782" s="63" t="s">
        <v>20</v>
      </c>
      <c r="D4782" s="64">
        <f t="shared" si="148"/>
        <v>326.10520999999994</v>
      </c>
      <c r="E4782" s="64"/>
      <c r="F4782" s="64">
        <v>326.10520999999994</v>
      </c>
      <c r="G4782" s="64">
        <v>0</v>
      </c>
    </row>
    <row r="4783" spans="1:7" s="60" customFormat="1" ht="16.5" hidden="1" customHeight="1" x14ac:dyDescent="0.25">
      <c r="A4783" s="49" t="str">
        <f t="shared" si="149"/>
        <v>A</v>
      </c>
      <c r="B4783" s="63" t="s">
        <v>315</v>
      </c>
      <c r="C4783" s="63" t="s">
        <v>32</v>
      </c>
      <c r="D4783" s="64">
        <f t="shared" si="148"/>
        <v>152.50310000000002</v>
      </c>
      <c r="E4783" s="64"/>
      <c r="F4783" s="64">
        <v>21.5</v>
      </c>
      <c r="G4783" s="64">
        <v>131.00310000000002</v>
      </c>
    </row>
    <row r="4784" spans="1:7" s="60" customFormat="1" ht="16.5" hidden="1" customHeight="1" x14ac:dyDescent="0.25">
      <c r="A4784" s="49" t="str">
        <f t="shared" si="149"/>
        <v>A</v>
      </c>
      <c r="B4784" s="63" t="s">
        <v>315</v>
      </c>
      <c r="C4784" s="63" t="s">
        <v>3</v>
      </c>
      <c r="D4784" s="64">
        <f t="shared" si="148"/>
        <v>13</v>
      </c>
      <c r="E4784" s="64"/>
      <c r="F4784" s="64">
        <v>13</v>
      </c>
      <c r="G4784" s="64">
        <v>0</v>
      </c>
    </row>
    <row r="4785" spans="1:7" s="60" customFormat="1" ht="16.5" hidden="1" customHeight="1" x14ac:dyDescent="0.25">
      <c r="A4785" s="49" t="str">
        <f t="shared" si="149"/>
        <v>A</v>
      </c>
      <c r="B4785" s="63" t="s">
        <v>315</v>
      </c>
      <c r="C4785" s="63" t="s">
        <v>34</v>
      </c>
      <c r="D4785" s="64">
        <f t="shared" si="148"/>
        <v>0.84536999999999995</v>
      </c>
      <c r="E4785" s="64"/>
      <c r="F4785" s="64">
        <v>0.84536999999999995</v>
      </c>
      <c r="G4785" s="64">
        <v>0</v>
      </c>
    </row>
    <row r="4786" spans="1:7" s="60" customFormat="1" ht="26.25" hidden="1" thickBot="1" x14ac:dyDescent="0.3">
      <c r="A4786" s="49" t="str">
        <f t="shared" si="149"/>
        <v>A</v>
      </c>
      <c r="B4786" s="57" t="s">
        <v>2179</v>
      </c>
      <c r="C4786" s="58" t="s">
        <v>2180</v>
      </c>
      <c r="D4786" s="59">
        <f t="shared" si="148"/>
        <v>24.02948</v>
      </c>
      <c r="E4786" s="59"/>
      <c r="F4786" s="59">
        <v>21.27148</v>
      </c>
      <c r="G4786" s="59">
        <v>2.758</v>
      </c>
    </row>
    <row r="4787" spans="1:7" s="60" customFormat="1" ht="16.5" hidden="1" customHeight="1" thickTop="1" x14ac:dyDescent="0.25">
      <c r="A4787" s="49" t="str">
        <f t="shared" si="149"/>
        <v>A</v>
      </c>
      <c r="B4787" s="61" t="s">
        <v>315</v>
      </c>
      <c r="C4787" s="61" t="s">
        <v>18</v>
      </c>
      <c r="D4787" s="62">
        <f t="shared" si="148"/>
        <v>24.02948</v>
      </c>
      <c r="E4787" s="62"/>
      <c r="F4787" s="62">
        <v>21.27148</v>
      </c>
      <c r="G4787" s="62">
        <v>2.758</v>
      </c>
    </row>
    <row r="4788" spans="1:7" s="60" customFormat="1" ht="16.5" hidden="1" customHeight="1" x14ac:dyDescent="0.25">
      <c r="A4788" s="49" t="str">
        <f t="shared" si="149"/>
        <v>A</v>
      </c>
      <c r="B4788" s="63" t="s">
        <v>315</v>
      </c>
      <c r="C4788" s="63" t="s">
        <v>19</v>
      </c>
      <c r="D4788" s="64">
        <f t="shared" si="148"/>
        <v>13.05</v>
      </c>
      <c r="E4788" s="64"/>
      <c r="F4788" s="64">
        <v>13.05</v>
      </c>
      <c r="G4788" s="64">
        <v>0</v>
      </c>
    </row>
    <row r="4789" spans="1:7" s="60" customFormat="1" ht="16.5" hidden="1" customHeight="1" x14ac:dyDescent="0.25">
      <c r="A4789" s="49" t="str">
        <f t="shared" si="149"/>
        <v>A</v>
      </c>
      <c r="B4789" s="63" t="s">
        <v>315</v>
      </c>
      <c r="C4789" s="63" t="s">
        <v>20</v>
      </c>
      <c r="D4789" s="64">
        <f t="shared" si="148"/>
        <v>10.979479999999999</v>
      </c>
      <c r="E4789" s="64"/>
      <c r="F4789" s="64">
        <v>8.2214799999999997</v>
      </c>
      <c r="G4789" s="64">
        <v>2.758</v>
      </c>
    </row>
    <row r="4790" spans="1:7" s="60" customFormat="1" ht="26.25" hidden="1" thickBot="1" x14ac:dyDescent="0.3">
      <c r="A4790" s="49" t="str">
        <f t="shared" si="149"/>
        <v>A</v>
      </c>
      <c r="B4790" s="57" t="s">
        <v>2181</v>
      </c>
      <c r="C4790" s="58" t="s">
        <v>2182</v>
      </c>
      <c r="D4790" s="59">
        <f t="shared" si="148"/>
        <v>467.51375999999999</v>
      </c>
      <c r="E4790" s="59"/>
      <c r="F4790" s="59">
        <v>455.24176</v>
      </c>
      <c r="G4790" s="59">
        <v>12.272</v>
      </c>
    </row>
    <row r="4791" spans="1:7" s="60" customFormat="1" ht="16.5" hidden="1" customHeight="1" thickTop="1" x14ac:dyDescent="0.25">
      <c r="A4791" s="49" t="str">
        <f t="shared" si="149"/>
        <v>A</v>
      </c>
      <c r="B4791" s="61" t="s">
        <v>315</v>
      </c>
      <c r="C4791" s="61" t="s">
        <v>18</v>
      </c>
      <c r="D4791" s="62">
        <f t="shared" si="148"/>
        <v>467.51375999999999</v>
      </c>
      <c r="E4791" s="62"/>
      <c r="F4791" s="62">
        <v>455.24176</v>
      </c>
      <c r="G4791" s="62">
        <v>12.272</v>
      </c>
    </row>
    <row r="4792" spans="1:7" s="60" customFormat="1" ht="16.5" hidden="1" customHeight="1" x14ac:dyDescent="0.25">
      <c r="A4792" s="49" t="str">
        <f t="shared" si="149"/>
        <v>A</v>
      </c>
      <c r="B4792" s="63" t="s">
        <v>315</v>
      </c>
      <c r="C4792" s="63" t="s">
        <v>19</v>
      </c>
      <c r="D4792" s="64">
        <f t="shared" si="148"/>
        <v>301.64999999999998</v>
      </c>
      <c r="E4792" s="64"/>
      <c r="F4792" s="64">
        <v>301.14999999999998</v>
      </c>
      <c r="G4792" s="64">
        <v>0.5</v>
      </c>
    </row>
    <row r="4793" spans="1:7" s="60" customFormat="1" ht="16.5" hidden="1" customHeight="1" x14ac:dyDescent="0.25">
      <c r="A4793" s="49" t="str">
        <f t="shared" si="149"/>
        <v>A</v>
      </c>
      <c r="B4793" s="63" t="s">
        <v>315</v>
      </c>
      <c r="C4793" s="63" t="s">
        <v>20</v>
      </c>
      <c r="D4793" s="64">
        <f t="shared" si="148"/>
        <v>165.86376000000001</v>
      </c>
      <c r="E4793" s="64"/>
      <c r="F4793" s="64">
        <v>154.09176000000002</v>
      </c>
      <c r="G4793" s="64">
        <v>11.772</v>
      </c>
    </row>
    <row r="4794" spans="1:7" s="60" customFormat="1" ht="26.25" hidden="1" thickBot="1" x14ac:dyDescent="0.3">
      <c r="A4794" s="49" t="str">
        <f t="shared" si="149"/>
        <v>A</v>
      </c>
      <c r="B4794" s="57" t="s">
        <v>2183</v>
      </c>
      <c r="C4794" s="58" t="s">
        <v>224</v>
      </c>
      <c r="D4794" s="59">
        <f t="shared" si="148"/>
        <v>1032.1670199999999</v>
      </c>
      <c r="E4794" s="59"/>
      <c r="F4794" s="59">
        <v>891.64649999999995</v>
      </c>
      <c r="G4794" s="59">
        <v>140.52051999999998</v>
      </c>
    </row>
    <row r="4795" spans="1:7" s="60" customFormat="1" ht="16.5" hidden="1" customHeight="1" thickTop="1" x14ac:dyDescent="0.25">
      <c r="A4795" s="49" t="str">
        <f t="shared" si="149"/>
        <v>A</v>
      </c>
      <c r="B4795" s="61" t="s">
        <v>315</v>
      </c>
      <c r="C4795" s="61" t="s">
        <v>18</v>
      </c>
      <c r="D4795" s="62">
        <f t="shared" si="148"/>
        <v>1026.43902</v>
      </c>
      <c r="E4795" s="62"/>
      <c r="F4795" s="62">
        <v>891.64649999999995</v>
      </c>
      <c r="G4795" s="62">
        <v>134.79252</v>
      </c>
    </row>
    <row r="4796" spans="1:7" s="60" customFormat="1" ht="16.5" hidden="1" customHeight="1" x14ac:dyDescent="0.25">
      <c r="A4796" s="49" t="str">
        <f t="shared" si="149"/>
        <v>A</v>
      </c>
      <c r="B4796" s="63" t="s">
        <v>315</v>
      </c>
      <c r="C4796" s="63" t="s">
        <v>19</v>
      </c>
      <c r="D4796" s="64">
        <f t="shared" si="148"/>
        <v>614.66330000000005</v>
      </c>
      <c r="E4796" s="64"/>
      <c r="F4796" s="64">
        <v>612.45353</v>
      </c>
      <c r="G4796" s="64">
        <v>2.2097699999999998</v>
      </c>
    </row>
    <row r="4797" spans="1:7" s="60" customFormat="1" ht="16.5" hidden="1" customHeight="1" x14ac:dyDescent="0.25">
      <c r="A4797" s="49" t="str">
        <f t="shared" si="149"/>
        <v>A</v>
      </c>
      <c r="B4797" s="63" t="s">
        <v>315</v>
      </c>
      <c r="C4797" s="63" t="s">
        <v>20</v>
      </c>
      <c r="D4797" s="64">
        <f t="shared" si="148"/>
        <v>405.65147999999994</v>
      </c>
      <c r="E4797" s="64"/>
      <c r="F4797" s="64">
        <v>278.28196999999994</v>
      </c>
      <c r="G4797" s="64">
        <v>127.36950999999999</v>
      </c>
    </row>
    <row r="4798" spans="1:7" s="60" customFormat="1" ht="16.5" hidden="1" customHeight="1" x14ac:dyDescent="0.25">
      <c r="A4798" s="49" t="str">
        <f t="shared" si="149"/>
        <v>A</v>
      </c>
      <c r="B4798" s="63" t="s">
        <v>315</v>
      </c>
      <c r="C4798" s="63" t="s">
        <v>33</v>
      </c>
      <c r="D4798" s="64">
        <f t="shared" si="148"/>
        <v>0.91100000000000003</v>
      </c>
      <c r="E4798" s="64"/>
      <c r="F4798" s="64">
        <v>0.91100000000000003</v>
      </c>
      <c r="G4798" s="64">
        <v>0</v>
      </c>
    </row>
    <row r="4799" spans="1:7" s="60" customFormat="1" ht="16.5" hidden="1" customHeight="1" x14ac:dyDescent="0.25">
      <c r="A4799" s="49" t="str">
        <f t="shared" si="149"/>
        <v>A</v>
      </c>
      <c r="B4799" s="63" t="s">
        <v>315</v>
      </c>
      <c r="C4799" s="63" t="s">
        <v>34</v>
      </c>
      <c r="D4799" s="64">
        <f t="shared" si="148"/>
        <v>5.2132399999999999</v>
      </c>
      <c r="E4799" s="64"/>
      <c r="F4799" s="64">
        <v>0</v>
      </c>
      <c r="G4799" s="64">
        <v>5.2132399999999999</v>
      </c>
    </row>
    <row r="4800" spans="1:7" s="60" customFormat="1" ht="16.5" hidden="1" customHeight="1" x14ac:dyDescent="0.25">
      <c r="A4800" s="49" t="str">
        <f t="shared" si="149"/>
        <v>A</v>
      </c>
      <c r="B4800" s="61" t="s">
        <v>315</v>
      </c>
      <c r="C4800" s="61" t="s">
        <v>35</v>
      </c>
      <c r="D4800" s="62">
        <f t="shared" si="148"/>
        <v>5.7279999999999998</v>
      </c>
      <c r="E4800" s="62"/>
      <c r="F4800" s="62">
        <v>0</v>
      </c>
      <c r="G4800" s="62">
        <v>5.7279999999999998</v>
      </c>
    </row>
    <row r="4801" spans="1:7" s="60" customFormat="1" ht="26.25" hidden="1" thickBot="1" x14ac:dyDescent="0.3">
      <c r="A4801" s="49" t="str">
        <f t="shared" si="149"/>
        <v>A</v>
      </c>
      <c r="B4801" s="57" t="s">
        <v>2184</v>
      </c>
      <c r="C4801" s="58" t="s">
        <v>272</v>
      </c>
      <c r="D4801" s="59">
        <f t="shared" si="148"/>
        <v>229.23406</v>
      </c>
      <c r="E4801" s="59"/>
      <c r="F4801" s="59">
        <v>221.57900000000001</v>
      </c>
      <c r="G4801" s="59">
        <v>7.6550599999999998</v>
      </c>
    </row>
    <row r="4802" spans="1:7" s="60" customFormat="1" ht="16.5" hidden="1" customHeight="1" thickTop="1" x14ac:dyDescent="0.25">
      <c r="A4802" s="49" t="str">
        <f t="shared" si="149"/>
        <v>A</v>
      </c>
      <c r="B4802" s="61" t="s">
        <v>315</v>
      </c>
      <c r="C4802" s="61" t="s">
        <v>18</v>
      </c>
      <c r="D4802" s="62">
        <f t="shared" si="148"/>
        <v>229.23406</v>
      </c>
      <c r="E4802" s="62"/>
      <c r="F4802" s="62">
        <v>221.57900000000001</v>
      </c>
      <c r="G4802" s="62">
        <v>7.6550599999999998</v>
      </c>
    </row>
    <row r="4803" spans="1:7" s="60" customFormat="1" ht="16.5" hidden="1" customHeight="1" x14ac:dyDescent="0.25">
      <c r="A4803" s="49" t="str">
        <f t="shared" si="149"/>
        <v>A</v>
      </c>
      <c r="B4803" s="63" t="s">
        <v>315</v>
      </c>
      <c r="C4803" s="63" t="s">
        <v>19</v>
      </c>
      <c r="D4803" s="64">
        <f t="shared" ref="D4803:D4866" si="150">-E4803+F4803+G4803</f>
        <v>192.50899999999999</v>
      </c>
      <c r="E4803" s="64"/>
      <c r="F4803" s="64">
        <v>192.50899999999999</v>
      </c>
      <c r="G4803" s="64">
        <v>0</v>
      </c>
    </row>
    <row r="4804" spans="1:7" s="60" customFormat="1" ht="16.5" hidden="1" customHeight="1" x14ac:dyDescent="0.25">
      <c r="A4804" s="49" t="str">
        <f t="shared" ref="A4804:A4867" si="151">IF(OR(D4804&lt;&gt;0,),"A","B")</f>
        <v>A</v>
      </c>
      <c r="B4804" s="63" t="s">
        <v>315</v>
      </c>
      <c r="C4804" s="63" t="s">
        <v>20</v>
      </c>
      <c r="D4804" s="64">
        <f t="shared" si="150"/>
        <v>36.437339999999999</v>
      </c>
      <c r="E4804" s="64"/>
      <c r="F4804" s="64">
        <v>29.07</v>
      </c>
      <c r="G4804" s="64">
        <v>7.3673400000000004</v>
      </c>
    </row>
    <row r="4805" spans="1:7" s="60" customFormat="1" ht="16.5" hidden="1" customHeight="1" x14ac:dyDescent="0.25">
      <c r="A4805" s="49" t="str">
        <f t="shared" si="151"/>
        <v>A</v>
      </c>
      <c r="B4805" s="63" t="s">
        <v>315</v>
      </c>
      <c r="C4805" s="63" t="s">
        <v>34</v>
      </c>
      <c r="D4805" s="64">
        <f t="shared" si="150"/>
        <v>0.28772000000000003</v>
      </c>
      <c r="E4805" s="64"/>
      <c r="F4805" s="64">
        <v>0</v>
      </c>
      <c r="G4805" s="64">
        <v>0.28772000000000003</v>
      </c>
    </row>
    <row r="4806" spans="1:7" s="60" customFormat="1" ht="26.25" hidden="1" thickBot="1" x14ac:dyDescent="0.3">
      <c r="A4806" s="49" t="str">
        <f t="shared" si="151"/>
        <v>A</v>
      </c>
      <c r="B4806" s="57" t="s">
        <v>2185</v>
      </c>
      <c r="C4806" s="58" t="s">
        <v>204</v>
      </c>
      <c r="D4806" s="59">
        <f t="shared" si="150"/>
        <v>261.19538</v>
      </c>
      <c r="E4806" s="59"/>
      <c r="F4806" s="59">
        <v>258.02548999999999</v>
      </c>
      <c r="G4806" s="59">
        <v>3.1698899999999997</v>
      </c>
    </row>
    <row r="4807" spans="1:7" s="60" customFormat="1" ht="16.5" hidden="1" customHeight="1" thickTop="1" x14ac:dyDescent="0.25">
      <c r="A4807" s="49" t="str">
        <f t="shared" si="151"/>
        <v>A</v>
      </c>
      <c r="B4807" s="61" t="s">
        <v>315</v>
      </c>
      <c r="C4807" s="61" t="s">
        <v>18</v>
      </c>
      <c r="D4807" s="62">
        <f t="shared" si="150"/>
        <v>261.19538</v>
      </c>
      <c r="E4807" s="62"/>
      <c r="F4807" s="62">
        <v>258.02548999999999</v>
      </c>
      <c r="G4807" s="62">
        <v>3.1698899999999997</v>
      </c>
    </row>
    <row r="4808" spans="1:7" s="60" customFormat="1" ht="16.5" hidden="1" customHeight="1" x14ac:dyDescent="0.25">
      <c r="A4808" s="49" t="str">
        <f t="shared" si="151"/>
        <v>A</v>
      </c>
      <c r="B4808" s="63" t="s">
        <v>315</v>
      </c>
      <c r="C4808" s="63" t="s">
        <v>19</v>
      </c>
      <c r="D4808" s="64">
        <f t="shared" si="150"/>
        <v>192.32320000000001</v>
      </c>
      <c r="E4808" s="64"/>
      <c r="F4808" s="64">
        <v>192.32320000000001</v>
      </c>
      <c r="G4808" s="64">
        <v>0</v>
      </c>
    </row>
    <row r="4809" spans="1:7" s="60" customFormat="1" ht="16.5" hidden="1" customHeight="1" x14ac:dyDescent="0.25">
      <c r="A4809" s="49" t="str">
        <f t="shared" si="151"/>
        <v>A</v>
      </c>
      <c r="B4809" s="63" t="s">
        <v>315</v>
      </c>
      <c r="C4809" s="63" t="s">
        <v>20</v>
      </c>
      <c r="D4809" s="64">
        <f t="shared" si="150"/>
        <v>68.73218</v>
      </c>
      <c r="E4809" s="64"/>
      <c r="F4809" s="64">
        <v>65.702290000000005</v>
      </c>
      <c r="G4809" s="64">
        <v>3.02989</v>
      </c>
    </row>
    <row r="4810" spans="1:7" s="60" customFormat="1" ht="16.5" hidden="1" customHeight="1" x14ac:dyDescent="0.25">
      <c r="A4810" s="49" t="str">
        <f t="shared" si="151"/>
        <v>A</v>
      </c>
      <c r="B4810" s="63" t="s">
        <v>315</v>
      </c>
      <c r="C4810" s="63" t="s">
        <v>34</v>
      </c>
      <c r="D4810" s="64">
        <f t="shared" si="150"/>
        <v>0.14000000000000001</v>
      </c>
      <c r="E4810" s="64"/>
      <c r="F4810" s="64">
        <v>0</v>
      </c>
      <c r="G4810" s="64">
        <v>0.14000000000000001</v>
      </c>
    </row>
    <row r="4811" spans="1:7" s="60" customFormat="1" ht="26.25" hidden="1" thickBot="1" x14ac:dyDescent="0.3">
      <c r="A4811" s="49" t="str">
        <f t="shared" si="151"/>
        <v>A</v>
      </c>
      <c r="B4811" s="57" t="s">
        <v>2186</v>
      </c>
      <c r="C4811" s="58" t="s">
        <v>234</v>
      </c>
      <c r="D4811" s="59">
        <f t="shared" si="150"/>
        <v>877.84942999999998</v>
      </c>
      <c r="E4811" s="59"/>
      <c r="F4811" s="59">
        <v>857.55101000000002</v>
      </c>
      <c r="G4811" s="59">
        <v>20.29842</v>
      </c>
    </row>
    <row r="4812" spans="1:7" s="60" customFormat="1" ht="16.5" hidden="1" customHeight="1" thickTop="1" x14ac:dyDescent="0.25">
      <c r="A4812" s="49" t="str">
        <f t="shared" si="151"/>
        <v>A</v>
      </c>
      <c r="B4812" s="61" t="s">
        <v>315</v>
      </c>
      <c r="C4812" s="61" t="s">
        <v>18</v>
      </c>
      <c r="D4812" s="62">
        <f t="shared" si="150"/>
        <v>877.84942999999998</v>
      </c>
      <c r="E4812" s="62"/>
      <c r="F4812" s="62">
        <v>857.55101000000002</v>
      </c>
      <c r="G4812" s="62">
        <v>20.29842</v>
      </c>
    </row>
    <row r="4813" spans="1:7" s="60" customFormat="1" ht="16.5" hidden="1" customHeight="1" x14ac:dyDescent="0.25">
      <c r="A4813" s="49" t="str">
        <f t="shared" si="151"/>
        <v>A</v>
      </c>
      <c r="B4813" s="63" t="s">
        <v>315</v>
      </c>
      <c r="C4813" s="63" t="s">
        <v>19</v>
      </c>
      <c r="D4813" s="64">
        <f t="shared" si="150"/>
        <v>770.87199999999996</v>
      </c>
      <c r="E4813" s="64"/>
      <c r="F4813" s="64">
        <v>770.87199999999996</v>
      </c>
      <c r="G4813" s="64">
        <v>0</v>
      </c>
    </row>
    <row r="4814" spans="1:7" s="60" customFormat="1" ht="16.5" hidden="1" customHeight="1" x14ac:dyDescent="0.25">
      <c r="A4814" s="49" t="str">
        <f t="shared" si="151"/>
        <v>A</v>
      </c>
      <c r="B4814" s="63" t="s">
        <v>315</v>
      </c>
      <c r="C4814" s="63" t="s">
        <v>20</v>
      </c>
      <c r="D4814" s="64">
        <f t="shared" si="150"/>
        <v>106.97743</v>
      </c>
      <c r="E4814" s="64"/>
      <c r="F4814" s="64">
        <v>86.679009999999991</v>
      </c>
      <c r="G4814" s="64">
        <v>20.29842</v>
      </c>
    </row>
    <row r="4815" spans="1:7" s="60" customFormat="1" ht="26.25" hidden="1" thickBot="1" x14ac:dyDescent="0.3">
      <c r="A4815" s="49" t="str">
        <f t="shared" si="151"/>
        <v>A</v>
      </c>
      <c r="B4815" s="57" t="s">
        <v>2187</v>
      </c>
      <c r="C4815" s="58" t="s">
        <v>251</v>
      </c>
      <c r="D4815" s="59">
        <f t="shared" si="150"/>
        <v>48.778830000000006</v>
      </c>
      <c r="E4815" s="59"/>
      <c r="F4815" s="59">
        <v>47.578830000000004</v>
      </c>
      <c r="G4815" s="59">
        <v>1.2</v>
      </c>
    </row>
    <row r="4816" spans="1:7" s="60" customFormat="1" ht="16.5" hidden="1" customHeight="1" thickTop="1" x14ac:dyDescent="0.25">
      <c r="A4816" s="49" t="str">
        <f t="shared" si="151"/>
        <v>A</v>
      </c>
      <c r="B4816" s="61" t="s">
        <v>315</v>
      </c>
      <c r="C4816" s="61" t="s">
        <v>18</v>
      </c>
      <c r="D4816" s="62">
        <f t="shared" si="150"/>
        <v>48.778830000000006</v>
      </c>
      <c r="E4816" s="62"/>
      <c r="F4816" s="62">
        <v>47.578830000000004</v>
      </c>
      <c r="G4816" s="62">
        <v>1.2</v>
      </c>
    </row>
    <row r="4817" spans="1:7" s="60" customFormat="1" ht="16.5" hidden="1" customHeight="1" x14ac:dyDescent="0.25">
      <c r="A4817" s="49" t="str">
        <f t="shared" si="151"/>
        <v>A</v>
      </c>
      <c r="B4817" s="63" t="s">
        <v>315</v>
      </c>
      <c r="C4817" s="63" t="s">
        <v>19</v>
      </c>
      <c r="D4817" s="64">
        <f t="shared" si="150"/>
        <v>29.8</v>
      </c>
      <c r="E4817" s="64"/>
      <c r="F4817" s="64">
        <v>28.6</v>
      </c>
      <c r="G4817" s="64">
        <v>1.2</v>
      </c>
    </row>
    <row r="4818" spans="1:7" s="60" customFormat="1" ht="16.5" hidden="1" customHeight="1" x14ac:dyDescent="0.25">
      <c r="A4818" s="49" t="str">
        <f t="shared" si="151"/>
        <v>A</v>
      </c>
      <c r="B4818" s="63" t="s">
        <v>315</v>
      </c>
      <c r="C4818" s="63" t="s">
        <v>20</v>
      </c>
      <c r="D4818" s="64">
        <f t="shared" si="150"/>
        <v>16.07883</v>
      </c>
      <c r="E4818" s="64"/>
      <c r="F4818" s="64">
        <v>16.07883</v>
      </c>
      <c r="G4818" s="64">
        <v>0</v>
      </c>
    </row>
    <row r="4819" spans="1:7" s="60" customFormat="1" ht="16.5" hidden="1" customHeight="1" x14ac:dyDescent="0.25">
      <c r="A4819" s="49" t="str">
        <f t="shared" si="151"/>
        <v>A</v>
      </c>
      <c r="B4819" s="63" t="s">
        <v>315</v>
      </c>
      <c r="C4819" s="63" t="s">
        <v>33</v>
      </c>
      <c r="D4819" s="64">
        <f t="shared" si="150"/>
        <v>2.9</v>
      </c>
      <c r="E4819" s="64"/>
      <c r="F4819" s="64">
        <v>2.9</v>
      </c>
      <c r="G4819" s="64">
        <v>0</v>
      </c>
    </row>
    <row r="4820" spans="1:7" s="60" customFormat="1" ht="26.25" hidden="1" thickBot="1" x14ac:dyDescent="0.3">
      <c r="A4820" s="49" t="str">
        <f t="shared" si="151"/>
        <v>A</v>
      </c>
      <c r="B4820" s="57" t="s">
        <v>2188</v>
      </c>
      <c r="C4820" s="58" t="s">
        <v>171</v>
      </c>
      <c r="D4820" s="59">
        <f t="shared" si="150"/>
        <v>500.24892</v>
      </c>
      <c r="E4820" s="59"/>
      <c r="F4820" s="59">
        <v>443.04926</v>
      </c>
      <c r="G4820" s="59">
        <v>57.199659999999994</v>
      </c>
    </row>
    <row r="4821" spans="1:7" s="60" customFormat="1" ht="16.5" hidden="1" customHeight="1" thickTop="1" x14ac:dyDescent="0.25">
      <c r="A4821" s="49" t="str">
        <f t="shared" si="151"/>
        <v>A</v>
      </c>
      <c r="B4821" s="61" t="s">
        <v>315</v>
      </c>
      <c r="C4821" s="61" t="s">
        <v>18</v>
      </c>
      <c r="D4821" s="62">
        <f t="shared" si="150"/>
        <v>500.24892</v>
      </c>
      <c r="E4821" s="62"/>
      <c r="F4821" s="62">
        <v>443.04926</v>
      </c>
      <c r="G4821" s="62">
        <v>57.199659999999994</v>
      </c>
    </row>
    <row r="4822" spans="1:7" s="60" customFormat="1" ht="16.5" hidden="1" customHeight="1" x14ac:dyDescent="0.25">
      <c r="A4822" s="49" t="str">
        <f t="shared" si="151"/>
        <v>A</v>
      </c>
      <c r="B4822" s="63" t="s">
        <v>315</v>
      </c>
      <c r="C4822" s="63" t="s">
        <v>19</v>
      </c>
      <c r="D4822" s="64">
        <f t="shared" si="150"/>
        <v>315.31450000000001</v>
      </c>
      <c r="E4822" s="64"/>
      <c r="F4822" s="64">
        <v>310.0915</v>
      </c>
      <c r="G4822" s="64">
        <v>5.2229999999999999</v>
      </c>
    </row>
    <row r="4823" spans="1:7" s="60" customFormat="1" ht="16.5" hidden="1" customHeight="1" x14ac:dyDescent="0.25">
      <c r="A4823" s="49" t="str">
        <f t="shared" si="151"/>
        <v>A</v>
      </c>
      <c r="B4823" s="63" t="s">
        <v>315</v>
      </c>
      <c r="C4823" s="63" t="s">
        <v>20</v>
      </c>
      <c r="D4823" s="64">
        <f t="shared" si="150"/>
        <v>184.93442000000002</v>
      </c>
      <c r="E4823" s="64"/>
      <c r="F4823" s="64">
        <v>132.95776000000001</v>
      </c>
      <c r="G4823" s="64">
        <v>51.976660000000003</v>
      </c>
    </row>
    <row r="4824" spans="1:7" s="60" customFormat="1" ht="26.25" hidden="1" thickBot="1" x14ac:dyDescent="0.3">
      <c r="A4824" s="49" t="str">
        <f t="shared" si="151"/>
        <v>A</v>
      </c>
      <c r="B4824" s="57" t="s">
        <v>2189</v>
      </c>
      <c r="C4824" s="58" t="s">
        <v>168</v>
      </c>
      <c r="D4824" s="59">
        <f t="shared" si="150"/>
        <v>601.58620999999994</v>
      </c>
      <c r="E4824" s="59"/>
      <c r="F4824" s="59">
        <v>575.46073999999999</v>
      </c>
      <c r="G4824" s="59">
        <v>26.12547</v>
      </c>
    </row>
    <row r="4825" spans="1:7" s="60" customFormat="1" ht="16.5" hidden="1" customHeight="1" thickTop="1" x14ac:dyDescent="0.25">
      <c r="A4825" s="49" t="str">
        <f t="shared" si="151"/>
        <v>A</v>
      </c>
      <c r="B4825" s="61" t="s">
        <v>315</v>
      </c>
      <c r="C4825" s="61" t="s">
        <v>18</v>
      </c>
      <c r="D4825" s="62">
        <f t="shared" si="150"/>
        <v>586.32520999999997</v>
      </c>
      <c r="E4825" s="62"/>
      <c r="F4825" s="62">
        <v>560.19974000000002</v>
      </c>
      <c r="G4825" s="62">
        <v>26.12547</v>
      </c>
    </row>
    <row r="4826" spans="1:7" s="60" customFormat="1" ht="16.5" hidden="1" customHeight="1" x14ac:dyDescent="0.25">
      <c r="A4826" s="49" t="str">
        <f t="shared" si="151"/>
        <v>A</v>
      </c>
      <c r="B4826" s="63" t="s">
        <v>315</v>
      </c>
      <c r="C4826" s="63" t="s">
        <v>19</v>
      </c>
      <c r="D4826" s="64">
        <f t="shared" si="150"/>
        <v>310.6259</v>
      </c>
      <c r="E4826" s="64"/>
      <c r="F4826" s="64">
        <v>310.6259</v>
      </c>
      <c r="G4826" s="64">
        <v>0</v>
      </c>
    </row>
    <row r="4827" spans="1:7" s="60" customFormat="1" ht="16.5" hidden="1" customHeight="1" x14ac:dyDescent="0.25">
      <c r="A4827" s="49" t="str">
        <f t="shared" si="151"/>
        <v>A</v>
      </c>
      <c r="B4827" s="63" t="s">
        <v>315</v>
      </c>
      <c r="C4827" s="63" t="s">
        <v>20</v>
      </c>
      <c r="D4827" s="64">
        <f t="shared" si="150"/>
        <v>274.2226</v>
      </c>
      <c r="E4827" s="64"/>
      <c r="F4827" s="64">
        <v>249.57383999999999</v>
      </c>
      <c r="G4827" s="64">
        <v>24.648760000000003</v>
      </c>
    </row>
    <row r="4828" spans="1:7" s="60" customFormat="1" ht="16.5" hidden="1" customHeight="1" x14ac:dyDescent="0.25">
      <c r="A4828" s="49" t="str">
        <f t="shared" si="151"/>
        <v>A</v>
      </c>
      <c r="B4828" s="63" t="s">
        <v>315</v>
      </c>
      <c r="C4828" s="63" t="s">
        <v>34</v>
      </c>
      <c r="D4828" s="64">
        <f t="shared" si="150"/>
        <v>1.47671</v>
      </c>
      <c r="E4828" s="64"/>
      <c r="F4828" s="64">
        <v>0</v>
      </c>
      <c r="G4828" s="64">
        <v>1.47671</v>
      </c>
    </row>
    <row r="4829" spans="1:7" s="60" customFormat="1" ht="16.5" hidden="1" customHeight="1" x14ac:dyDescent="0.25">
      <c r="A4829" s="49" t="str">
        <f t="shared" si="151"/>
        <v>A</v>
      </c>
      <c r="B4829" s="61" t="s">
        <v>315</v>
      </c>
      <c r="C4829" s="61" t="s">
        <v>35</v>
      </c>
      <c r="D4829" s="62">
        <f t="shared" si="150"/>
        <v>15.260999999999999</v>
      </c>
      <c r="E4829" s="62"/>
      <c r="F4829" s="62">
        <v>15.260999999999999</v>
      </c>
      <c r="G4829" s="62">
        <v>0</v>
      </c>
    </row>
    <row r="4830" spans="1:7" s="60" customFormat="1" ht="26.25" hidden="1" thickBot="1" x14ac:dyDescent="0.3">
      <c r="A4830" s="49" t="str">
        <f t="shared" si="151"/>
        <v>A</v>
      </c>
      <c r="B4830" s="57" t="s">
        <v>2190</v>
      </c>
      <c r="C4830" s="58" t="s">
        <v>159</v>
      </c>
      <c r="D4830" s="59">
        <f t="shared" si="150"/>
        <v>380.10194999999999</v>
      </c>
      <c r="E4830" s="59"/>
      <c r="F4830" s="59">
        <v>380.10194999999999</v>
      </c>
      <c r="G4830" s="59">
        <v>0</v>
      </c>
    </row>
    <row r="4831" spans="1:7" s="60" customFormat="1" ht="16.5" hidden="1" customHeight="1" thickTop="1" x14ac:dyDescent="0.25">
      <c r="A4831" s="49" t="str">
        <f t="shared" si="151"/>
        <v>A</v>
      </c>
      <c r="B4831" s="61" t="s">
        <v>315</v>
      </c>
      <c r="C4831" s="61" t="s">
        <v>18</v>
      </c>
      <c r="D4831" s="62">
        <f t="shared" si="150"/>
        <v>380.10194999999999</v>
      </c>
      <c r="E4831" s="62"/>
      <c r="F4831" s="62">
        <v>380.10194999999999</v>
      </c>
      <c r="G4831" s="62">
        <v>0</v>
      </c>
    </row>
    <row r="4832" spans="1:7" s="60" customFormat="1" ht="16.5" hidden="1" customHeight="1" x14ac:dyDescent="0.25">
      <c r="A4832" s="49" t="str">
        <f t="shared" si="151"/>
        <v>A</v>
      </c>
      <c r="B4832" s="63" t="s">
        <v>315</v>
      </c>
      <c r="C4832" s="63" t="s">
        <v>19</v>
      </c>
      <c r="D4832" s="64">
        <f t="shared" si="150"/>
        <v>255.47470000000001</v>
      </c>
      <c r="E4832" s="64"/>
      <c r="F4832" s="64">
        <v>255.47470000000001</v>
      </c>
      <c r="G4832" s="64">
        <v>0</v>
      </c>
    </row>
    <row r="4833" spans="1:7" s="60" customFormat="1" ht="16.5" hidden="1" customHeight="1" x14ac:dyDescent="0.25">
      <c r="A4833" s="49" t="str">
        <f t="shared" si="151"/>
        <v>A</v>
      </c>
      <c r="B4833" s="63" t="s">
        <v>315</v>
      </c>
      <c r="C4833" s="63" t="s">
        <v>20</v>
      </c>
      <c r="D4833" s="64">
        <f t="shared" si="150"/>
        <v>124.62724999999999</v>
      </c>
      <c r="E4833" s="64"/>
      <c r="F4833" s="64">
        <v>124.62724999999999</v>
      </c>
      <c r="G4833" s="64">
        <v>0</v>
      </c>
    </row>
    <row r="4834" spans="1:7" s="60" customFormat="1" ht="26.25" hidden="1" thickBot="1" x14ac:dyDescent="0.3">
      <c r="A4834" s="49" t="str">
        <f t="shared" si="151"/>
        <v>A</v>
      </c>
      <c r="B4834" s="57" t="s">
        <v>2191</v>
      </c>
      <c r="C4834" s="58" t="s">
        <v>252</v>
      </c>
      <c r="D4834" s="59">
        <f t="shared" si="150"/>
        <v>159.90588</v>
      </c>
      <c r="E4834" s="59"/>
      <c r="F4834" s="59">
        <v>158.02653999999998</v>
      </c>
      <c r="G4834" s="59">
        <v>1.8793400000000002</v>
      </c>
    </row>
    <row r="4835" spans="1:7" s="60" customFormat="1" ht="16.5" hidden="1" customHeight="1" thickTop="1" x14ac:dyDescent="0.25">
      <c r="A4835" s="49" t="str">
        <f t="shared" si="151"/>
        <v>A</v>
      </c>
      <c r="B4835" s="61" t="s">
        <v>315</v>
      </c>
      <c r="C4835" s="61" t="s">
        <v>18</v>
      </c>
      <c r="D4835" s="62">
        <f t="shared" si="150"/>
        <v>159.90588</v>
      </c>
      <c r="E4835" s="62"/>
      <c r="F4835" s="62">
        <v>158.02653999999998</v>
      </c>
      <c r="G4835" s="62">
        <v>1.8793400000000002</v>
      </c>
    </row>
    <row r="4836" spans="1:7" s="60" customFormat="1" ht="16.5" hidden="1" customHeight="1" x14ac:dyDescent="0.25">
      <c r="A4836" s="49" t="str">
        <f t="shared" si="151"/>
        <v>A</v>
      </c>
      <c r="B4836" s="63" t="s">
        <v>315</v>
      </c>
      <c r="C4836" s="63" t="s">
        <v>19</v>
      </c>
      <c r="D4836" s="64">
        <f t="shared" si="150"/>
        <v>138.4</v>
      </c>
      <c r="E4836" s="64"/>
      <c r="F4836" s="64">
        <v>138.4</v>
      </c>
      <c r="G4836" s="64">
        <v>0</v>
      </c>
    </row>
    <row r="4837" spans="1:7" s="60" customFormat="1" ht="16.5" hidden="1" customHeight="1" x14ac:dyDescent="0.25">
      <c r="A4837" s="49" t="str">
        <f t="shared" si="151"/>
        <v>A</v>
      </c>
      <c r="B4837" s="63" t="s">
        <v>315</v>
      </c>
      <c r="C4837" s="63" t="s">
        <v>20</v>
      </c>
      <c r="D4837" s="64">
        <f t="shared" si="150"/>
        <v>21.505880000000001</v>
      </c>
      <c r="E4837" s="64"/>
      <c r="F4837" s="64">
        <v>19.626540000000002</v>
      </c>
      <c r="G4837" s="64">
        <v>1.8793400000000002</v>
      </c>
    </row>
    <row r="4838" spans="1:7" s="60" customFormat="1" ht="26.25" hidden="1" thickBot="1" x14ac:dyDescent="0.3">
      <c r="A4838" s="49" t="str">
        <f t="shared" si="151"/>
        <v>A</v>
      </c>
      <c r="B4838" s="57" t="s">
        <v>2192</v>
      </c>
      <c r="C4838" s="58" t="s">
        <v>240</v>
      </c>
      <c r="D4838" s="59">
        <f t="shared" si="150"/>
        <v>95.519269999999992</v>
      </c>
      <c r="E4838" s="59"/>
      <c r="F4838" s="59">
        <v>93.699219999999997</v>
      </c>
      <c r="G4838" s="59">
        <v>1.8200499999999999</v>
      </c>
    </row>
    <row r="4839" spans="1:7" s="60" customFormat="1" ht="16.5" hidden="1" customHeight="1" thickTop="1" x14ac:dyDescent="0.25">
      <c r="A4839" s="49" t="str">
        <f t="shared" si="151"/>
        <v>A</v>
      </c>
      <c r="B4839" s="61" t="s">
        <v>315</v>
      </c>
      <c r="C4839" s="61" t="s">
        <v>18</v>
      </c>
      <c r="D4839" s="62">
        <f t="shared" si="150"/>
        <v>94.37527</v>
      </c>
      <c r="E4839" s="62"/>
      <c r="F4839" s="62">
        <v>92.555220000000006</v>
      </c>
      <c r="G4839" s="62">
        <v>1.8200499999999999</v>
      </c>
    </row>
    <row r="4840" spans="1:7" s="60" customFormat="1" ht="16.5" hidden="1" customHeight="1" x14ac:dyDescent="0.25">
      <c r="A4840" s="49" t="str">
        <f t="shared" si="151"/>
        <v>A</v>
      </c>
      <c r="B4840" s="63" t="s">
        <v>315</v>
      </c>
      <c r="C4840" s="63" t="s">
        <v>19</v>
      </c>
      <c r="D4840" s="64">
        <f t="shared" si="150"/>
        <v>79.81</v>
      </c>
      <c r="E4840" s="64"/>
      <c r="F4840" s="64">
        <v>79.81</v>
      </c>
      <c r="G4840" s="64">
        <v>0</v>
      </c>
    </row>
    <row r="4841" spans="1:7" s="60" customFormat="1" ht="16.5" hidden="1" customHeight="1" x14ac:dyDescent="0.25">
      <c r="A4841" s="49" t="str">
        <f t="shared" si="151"/>
        <v>A</v>
      </c>
      <c r="B4841" s="63" t="s">
        <v>315</v>
      </c>
      <c r="C4841" s="63" t="s">
        <v>20</v>
      </c>
      <c r="D4841" s="64">
        <f t="shared" si="150"/>
        <v>14.52727</v>
      </c>
      <c r="E4841" s="64"/>
      <c r="F4841" s="64">
        <v>12.74522</v>
      </c>
      <c r="G4841" s="64">
        <v>1.7820499999999999</v>
      </c>
    </row>
    <row r="4842" spans="1:7" s="60" customFormat="1" ht="16.5" hidden="1" customHeight="1" x14ac:dyDescent="0.25">
      <c r="A4842" s="49" t="str">
        <f t="shared" si="151"/>
        <v>A</v>
      </c>
      <c r="B4842" s="63" t="s">
        <v>315</v>
      </c>
      <c r="C4842" s="63" t="s">
        <v>34</v>
      </c>
      <c r="D4842" s="64">
        <f t="shared" si="150"/>
        <v>3.7999999999999999E-2</v>
      </c>
      <c r="E4842" s="64"/>
      <c r="F4842" s="64">
        <v>0</v>
      </c>
      <c r="G4842" s="64">
        <v>3.7999999999999999E-2</v>
      </c>
    </row>
    <row r="4843" spans="1:7" s="60" customFormat="1" ht="16.5" hidden="1" customHeight="1" x14ac:dyDescent="0.25">
      <c r="A4843" s="49" t="str">
        <f t="shared" si="151"/>
        <v>A</v>
      </c>
      <c r="B4843" s="61" t="s">
        <v>315</v>
      </c>
      <c r="C4843" s="61" t="s">
        <v>35</v>
      </c>
      <c r="D4843" s="62">
        <f t="shared" si="150"/>
        <v>1.1439999999999999</v>
      </c>
      <c r="E4843" s="62"/>
      <c r="F4843" s="62">
        <v>1.1439999999999999</v>
      </c>
      <c r="G4843" s="62">
        <v>0</v>
      </c>
    </row>
    <row r="4844" spans="1:7" s="60" customFormat="1" ht="26.25" hidden="1" thickBot="1" x14ac:dyDescent="0.3">
      <c r="A4844" s="49" t="str">
        <f t="shared" si="151"/>
        <v>A</v>
      </c>
      <c r="B4844" s="57" t="s">
        <v>2193</v>
      </c>
      <c r="C4844" s="58" t="s">
        <v>208</v>
      </c>
      <c r="D4844" s="59">
        <f t="shared" si="150"/>
        <v>756.33213999999998</v>
      </c>
      <c r="E4844" s="59"/>
      <c r="F4844" s="59">
        <v>675.06937000000005</v>
      </c>
      <c r="G4844" s="59">
        <v>81.262769999999989</v>
      </c>
    </row>
    <row r="4845" spans="1:7" s="60" customFormat="1" ht="16.5" hidden="1" customHeight="1" thickTop="1" x14ac:dyDescent="0.25">
      <c r="A4845" s="49" t="str">
        <f t="shared" si="151"/>
        <v>A</v>
      </c>
      <c r="B4845" s="61" t="s">
        <v>315</v>
      </c>
      <c r="C4845" s="61" t="s">
        <v>18</v>
      </c>
      <c r="D4845" s="62">
        <f t="shared" si="150"/>
        <v>732.03014000000007</v>
      </c>
      <c r="E4845" s="62"/>
      <c r="F4845" s="62">
        <v>675.06937000000005</v>
      </c>
      <c r="G4845" s="62">
        <v>56.960769999999997</v>
      </c>
    </row>
    <row r="4846" spans="1:7" s="60" customFormat="1" ht="16.5" hidden="1" customHeight="1" x14ac:dyDescent="0.25">
      <c r="A4846" s="49" t="str">
        <f t="shared" si="151"/>
        <v>A</v>
      </c>
      <c r="B4846" s="63" t="s">
        <v>315</v>
      </c>
      <c r="C4846" s="63" t="s">
        <v>19</v>
      </c>
      <c r="D4846" s="64">
        <f t="shared" si="150"/>
        <v>353.28</v>
      </c>
      <c r="E4846" s="64"/>
      <c r="F4846" s="64">
        <v>353.28</v>
      </c>
      <c r="G4846" s="64">
        <v>0</v>
      </c>
    </row>
    <row r="4847" spans="1:7" s="60" customFormat="1" ht="16.5" hidden="1" customHeight="1" x14ac:dyDescent="0.25">
      <c r="A4847" s="49" t="str">
        <f t="shared" si="151"/>
        <v>A</v>
      </c>
      <c r="B4847" s="63" t="s">
        <v>315</v>
      </c>
      <c r="C4847" s="63" t="s">
        <v>20</v>
      </c>
      <c r="D4847" s="64">
        <f t="shared" si="150"/>
        <v>378.75013999999999</v>
      </c>
      <c r="E4847" s="64"/>
      <c r="F4847" s="64">
        <v>321.78937000000002</v>
      </c>
      <c r="G4847" s="64">
        <v>56.960769999999997</v>
      </c>
    </row>
    <row r="4848" spans="1:7" s="60" customFormat="1" ht="16.5" hidden="1" customHeight="1" x14ac:dyDescent="0.25">
      <c r="A4848" s="49" t="str">
        <f t="shared" si="151"/>
        <v>A</v>
      </c>
      <c r="B4848" s="61" t="s">
        <v>315</v>
      </c>
      <c r="C4848" s="61" t="s">
        <v>35</v>
      </c>
      <c r="D4848" s="62">
        <f t="shared" si="150"/>
        <v>24.302</v>
      </c>
      <c r="E4848" s="62"/>
      <c r="F4848" s="62">
        <v>0</v>
      </c>
      <c r="G4848" s="62">
        <v>24.302</v>
      </c>
    </row>
    <row r="4849" spans="1:7" s="60" customFormat="1" ht="26.25" hidden="1" thickBot="1" x14ac:dyDescent="0.3">
      <c r="A4849" s="49" t="str">
        <f t="shared" si="151"/>
        <v>A</v>
      </c>
      <c r="B4849" s="57" t="s">
        <v>2194</v>
      </c>
      <c r="C4849" s="58" t="s">
        <v>155</v>
      </c>
      <c r="D4849" s="59">
        <f t="shared" si="150"/>
        <v>714.84690999999998</v>
      </c>
      <c r="E4849" s="59"/>
      <c r="F4849" s="59">
        <v>662.06155999999999</v>
      </c>
      <c r="G4849" s="59">
        <v>52.785350000000008</v>
      </c>
    </row>
    <row r="4850" spans="1:7" s="60" customFormat="1" ht="16.5" hidden="1" customHeight="1" thickTop="1" x14ac:dyDescent="0.25">
      <c r="A4850" s="49" t="str">
        <f t="shared" si="151"/>
        <v>A</v>
      </c>
      <c r="B4850" s="61" t="s">
        <v>315</v>
      </c>
      <c r="C4850" s="61" t="s">
        <v>18</v>
      </c>
      <c r="D4850" s="62">
        <f t="shared" si="150"/>
        <v>710.83790999999997</v>
      </c>
      <c r="E4850" s="62"/>
      <c r="F4850" s="62">
        <v>658.05255999999997</v>
      </c>
      <c r="G4850" s="62">
        <v>52.785350000000008</v>
      </c>
    </row>
    <row r="4851" spans="1:7" s="60" customFormat="1" ht="16.5" hidden="1" customHeight="1" x14ac:dyDescent="0.25">
      <c r="A4851" s="49" t="str">
        <f t="shared" si="151"/>
        <v>A</v>
      </c>
      <c r="B4851" s="63" t="s">
        <v>315</v>
      </c>
      <c r="C4851" s="63" t="s">
        <v>19</v>
      </c>
      <c r="D4851" s="64">
        <f t="shared" si="150"/>
        <v>455.24799999999999</v>
      </c>
      <c r="E4851" s="64"/>
      <c r="F4851" s="64">
        <v>448.32799999999997</v>
      </c>
      <c r="G4851" s="64">
        <v>6.92</v>
      </c>
    </row>
    <row r="4852" spans="1:7" s="60" customFormat="1" ht="16.5" hidden="1" customHeight="1" x14ac:dyDescent="0.25">
      <c r="A4852" s="49" t="str">
        <f t="shared" si="151"/>
        <v>A</v>
      </c>
      <c r="B4852" s="63" t="s">
        <v>315</v>
      </c>
      <c r="C4852" s="63" t="s">
        <v>20</v>
      </c>
      <c r="D4852" s="64">
        <f t="shared" si="150"/>
        <v>251.01976000000002</v>
      </c>
      <c r="E4852" s="64"/>
      <c r="F4852" s="64">
        <v>209.11756</v>
      </c>
      <c r="G4852" s="64">
        <v>41.902200000000008</v>
      </c>
    </row>
    <row r="4853" spans="1:7" s="60" customFormat="1" ht="16.5" hidden="1" customHeight="1" x14ac:dyDescent="0.25">
      <c r="A4853" s="49" t="str">
        <f t="shared" si="151"/>
        <v>A</v>
      </c>
      <c r="B4853" s="63" t="s">
        <v>315</v>
      </c>
      <c r="C4853" s="63" t="s">
        <v>33</v>
      </c>
      <c r="D4853" s="64">
        <f t="shared" si="150"/>
        <v>0.60699999999999998</v>
      </c>
      <c r="E4853" s="64"/>
      <c r="F4853" s="64">
        <v>0.60699999999999998</v>
      </c>
      <c r="G4853" s="64">
        <v>0</v>
      </c>
    </row>
    <row r="4854" spans="1:7" s="60" customFormat="1" ht="16.5" hidden="1" customHeight="1" x14ac:dyDescent="0.25">
      <c r="A4854" s="49" t="str">
        <f t="shared" si="151"/>
        <v>A</v>
      </c>
      <c r="B4854" s="63" t="s">
        <v>315</v>
      </c>
      <c r="C4854" s="63" t="s">
        <v>34</v>
      </c>
      <c r="D4854" s="64">
        <f t="shared" si="150"/>
        <v>3.9631500000000002</v>
      </c>
      <c r="E4854" s="64"/>
      <c r="F4854" s="64">
        <v>0</v>
      </c>
      <c r="G4854" s="64">
        <v>3.9631500000000002</v>
      </c>
    </row>
    <row r="4855" spans="1:7" s="60" customFormat="1" ht="16.5" hidden="1" customHeight="1" x14ac:dyDescent="0.25">
      <c r="A4855" s="49" t="str">
        <f t="shared" si="151"/>
        <v>A</v>
      </c>
      <c r="B4855" s="61" t="s">
        <v>315</v>
      </c>
      <c r="C4855" s="61" t="s">
        <v>35</v>
      </c>
      <c r="D4855" s="62">
        <f t="shared" si="150"/>
        <v>4.0090000000000003</v>
      </c>
      <c r="E4855" s="62"/>
      <c r="F4855" s="62">
        <v>4.0090000000000003</v>
      </c>
      <c r="G4855" s="62">
        <v>0</v>
      </c>
    </row>
    <row r="4856" spans="1:7" s="60" customFormat="1" ht="15.75" hidden="1" thickBot="1" x14ac:dyDescent="0.3">
      <c r="A4856" s="49" t="str">
        <f t="shared" si="151"/>
        <v>A</v>
      </c>
      <c r="B4856" s="57" t="s">
        <v>2195</v>
      </c>
      <c r="C4856" s="58" t="s">
        <v>183</v>
      </c>
      <c r="D4856" s="59">
        <f t="shared" si="150"/>
        <v>1188.2567200000003</v>
      </c>
      <c r="E4856" s="59"/>
      <c r="F4856" s="59">
        <v>1092.7416300000002</v>
      </c>
      <c r="G4856" s="59">
        <v>95.515090000000001</v>
      </c>
    </row>
    <row r="4857" spans="1:7" s="60" customFormat="1" ht="16.5" hidden="1" customHeight="1" thickTop="1" x14ac:dyDescent="0.25">
      <c r="A4857" s="49" t="str">
        <f t="shared" si="151"/>
        <v>A</v>
      </c>
      <c r="B4857" s="61" t="s">
        <v>315</v>
      </c>
      <c r="C4857" s="61" t="s">
        <v>18</v>
      </c>
      <c r="D4857" s="62">
        <f t="shared" si="150"/>
        <v>1173.1205</v>
      </c>
      <c r="E4857" s="62"/>
      <c r="F4857" s="62">
        <v>1087.81663</v>
      </c>
      <c r="G4857" s="62">
        <v>85.303869999999989</v>
      </c>
    </row>
    <row r="4858" spans="1:7" s="60" customFormat="1" ht="16.5" hidden="1" customHeight="1" x14ac:dyDescent="0.25">
      <c r="A4858" s="49" t="str">
        <f t="shared" si="151"/>
        <v>A</v>
      </c>
      <c r="B4858" s="63" t="s">
        <v>315</v>
      </c>
      <c r="C4858" s="63" t="s">
        <v>19</v>
      </c>
      <c r="D4858" s="64">
        <f t="shared" si="150"/>
        <v>335.92500000000001</v>
      </c>
      <c r="E4858" s="64"/>
      <c r="F4858" s="64">
        <v>335.92500000000001</v>
      </c>
      <c r="G4858" s="64">
        <v>0</v>
      </c>
    </row>
    <row r="4859" spans="1:7" s="60" customFormat="1" ht="16.5" hidden="1" customHeight="1" x14ac:dyDescent="0.25">
      <c r="A4859" s="49" t="str">
        <f t="shared" si="151"/>
        <v>A</v>
      </c>
      <c r="B4859" s="63" t="s">
        <v>315</v>
      </c>
      <c r="C4859" s="63" t="s">
        <v>20</v>
      </c>
      <c r="D4859" s="64">
        <f t="shared" si="150"/>
        <v>481.56036999999992</v>
      </c>
      <c r="E4859" s="64"/>
      <c r="F4859" s="64">
        <v>418.04144999999994</v>
      </c>
      <c r="G4859" s="64">
        <v>63.518920000000001</v>
      </c>
    </row>
    <row r="4860" spans="1:7" s="60" customFormat="1" ht="16.5" hidden="1" customHeight="1" x14ac:dyDescent="0.25">
      <c r="A4860" s="49" t="str">
        <f t="shared" si="151"/>
        <v>A</v>
      </c>
      <c r="B4860" s="63" t="s">
        <v>315</v>
      </c>
      <c r="C4860" s="63" t="s">
        <v>32</v>
      </c>
      <c r="D4860" s="64">
        <f t="shared" si="150"/>
        <v>293.03495000000004</v>
      </c>
      <c r="E4860" s="64"/>
      <c r="F4860" s="64">
        <v>288.03495000000004</v>
      </c>
      <c r="G4860" s="64">
        <v>5</v>
      </c>
    </row>
    <row r="4861" spans="1:7" s="60" customFormat="1" ht="16.5" hidden="1" customHeight="1" x14ac:dyDescent="0.25">
      <c r="A4861" s="49" t="str">
        <f t="shared" si="151"/>
        <v>A</v>
      </c>
      <c r="B4861" s="63" t="s">
        <v>315</v>
      </c>
      <c r="C4861" s="63" t="s">
        <v>34</v>
      </c>
      <c r="D4861" s="64">
        <f t="shared" si="150"/>
        <v>62.600179999999995</v>
      </c>
      <c r="E4861" s="64"/>
      <c r="F4861" s="64">
        <v>45.81523</v>
      </c>
      <c r="G4861" s="64">
        <v>16.784949999999998</v>
      </c>
    </row>
    <row r="4862" spans="1:7" s="60" customFormat="1" ht="16.5" hidden="1" customHeight="1" x14ac:dyDescent="0.25">
      <c r="A4862" s="49" t="str">
        <f t="shared" si="151"/>
        <v>A</v>
      </c>
      <c r="B4862" s="61" t="s">
        <v>315</v>
      </c>
      <c r="C4862" s="61" t="s">
        <v>35</v>
      </c>
      <c r="D4862" s="62">
        <f t="shared" si="150"/>
        <v>15.136219999999998</v>
      </c>
      <c r="E4862" s="62"/>
      <c r="F4862" s="62">
        <v>4.9249999999999998</v>
      </c>
      <c r="G4862" s="62">
        <v>10.211219999999999</v>
      </c>
    </row>
    <row r="4863" spans="1:7" s="60" customFormat="1" ht="15.75" hidden="1" thickBot="1" x14ac:dyDescent="0.3">
      <c r="A4863" s="49" t="str">
        <f t="shared" si="151"/>
        <v>A</v>
      </c>
      <c r="B4863" s="57" t="s">
        <v>2196</v>
      </c>
      <c r="C4863" s="58" t="s">
        <v>2197</v>
      </c>
      <c r="D4863" s="59">
        <f t="shared" si="150"/>
        <v>3004.9419500000004</v>
      </c>
      <c r="E4863" s="59"/>
      <c r="F4863" s="59">
        <v>3004.9419500000004</v>
      </c>
      <c r="G4863" s="59">
        <v>0</v>
      </c>
    </row>
    <row r="4864" spans="1:7" s="60" customFormat="1" ht="16.5" hidden="1" customHeight="1" thickTop="1" x14ac:dyDescent="0.25">
      <c r="A4864" s="49" t="str">
        <f t="shared" si="151"/>
        <v>A</v>
      </c>
      <c r="B4864" s="61" t="s">
        <v>315</v>
      </c>
      <c r="C4864" s="61" t="s">
        <v>18</v>
      </c>
      <c r="D4864" s="62">
        <f t="shared" si="150"/>
        <v>2916.2919500000003</v>
      </c>
      <c r="E4864" s="62"/>
      <c r="F4864" s="62">
        <v>2916.2919500000003</v>
      </c>
      <c r="G4864" s="62">
        <v>0</v>
      </c>
    </row>
    <row r="4865" spans="1:7" s="60" customFormat="1" ht="16.5" hidden="1" customHeight="1" x14ac:dyDescent="0.25">
      <c r="A4865" s="49" t="str">
        <f t="shared" si="151"/>
        <v>A</v>
      </c>
      <c r="B4865" s="63" t="s">
        <v>315</v>
      </c>
      <c r="C4865" s="63" t="s">
        <v>20</v>
      </c>
      <c r="D4865" s="64">
        <f t="shared" si="150"/>
        <v>622.12152000000003</v>
      </c>
      <c r="E4865" s="64"/>
      <c r="F4865" s="64">
        <v>622.12152000000003</v>
      </c>
      <c r="G4865" s="64">
        <v>0</v>
      </c>
    </row>
    <row r="4866" spans="1:7" s="60" customFormat="1" ht="16.5" hidden="1" customHeight="1" x14ac:dyDescent="0.25">
      <c r="A4866" s="49" t="str">
        <f t="shared" si="151"/>
        <v>A</v>
      </c>
      <c r="B4866" s="63" t="s">
        <v>315</v>
      </c>
      <c r="C4866" s="63" t="s">
        <v>32</v>
      </c>
      <c r="D4866" s="64">
        <f t="shared" si="150"/>
        <v>1666.4378100000001</v>
      </c>
      <c r="E4866" s="64"/>
      <c r="F4866" s="64">
        <v>1666.4378100000001</v>
      </c>
      <c r="G4866" s="64">
        <v>0</v>
      </c>
    </row>
    <row r="4867" spans="1:7" s="60" customFormat="1" ht="16.5" hidden="1" customHeight="1" x14ac:dyDescent="0.25">
      <c r="A4867" s="49" t="str">
        <f t="shared" si="151"/>
        <v>A</v>
      </c>
      <c r="B4867" s="63" t="s">
        <v>315</v>
      </c>
      <c r="C4867" s="63" t="s">
        <v>3</v>
      </c>
      <c r="D4867" s="64">
        <f t="shared" ref="D4867:D4930" si="152">-E4867+F4867+G4867</f>
        <v>7.1989999999999998</v>
      </c>
      <c r="E4867" s="64"/>
      <c r="F4867" s="64">
        <v>7.1989999999999998</v>
      </c>
      <c r="G4867" s="64">
        <v>0</v>
      </c>
    </row>
    <row r="4868" spans="1:7" s="60" customFormat="1" ht="16.5" hidden="1" customHeight="1" x14ac:dyDescent="0.25">
      <c r="A4868" s="49" t="str">
        <f t="shared" ref="A4868:A4931" si="153">IF(OR(D4868&lt;&gt;0,),"A","B")</f>
        <v>A</v>
      </c>
      <c r="B4868" s="63" t="s">
        <v>315</v>
      </c>
      <c r="C4868" s="63" t="s">
        <v>34</v>
      </c>
      <c r="D4868" s="64">
        <f t="shared" si="152"/>
        <v>620.53362000000004</v>
      </c>
      <c r="E4868" s="64"/>
      <c r="F4868" s="64">
        <v>620.53362000000004</v>
      </c>
      <c r="G4868" s="64">
        <v>0</v>
      </c>
    </row>
    <row r="4869" spans="1:7" s="60" customFormat="1" ht="16.5" hidden="1" customHeight="1" x14ac:dyDescent="0.25">
      <c r="A4869" s="49" t="str">
        <f t="shared" si="153"/>
        <v>A</v>
      </c>
      <c r="B4869" s="61" t="s">
        <v>315</v>
      </c>
      <c r="C4869" s="61" t="s">
        <v>35</v>
      </c>
      <c r="D4869" s="62">
        <f t="shared" si="152"/>
        <v>88.65</v>
      </c>
      <c r="E4869" s="62"/>
      <c r="F4869" s="62">
        <v>88.65</v>
      </c>
      <c r="G4869" s="62">
        <v>0</v>
      </c>
    </row>
    <row r="4870" spans="1:7" s="60" customFormat="1" ht="26.25" hidden="1" thickBot="1" x14ac:dyDescent="0.3">
      <c r="A4870" s="49" t="str">
        <f t="shared" si="153"/>
        <v>A</v>
      </c>
      <c r="B4870" s="57" t="s">
        <v>2198</v>
      </c>
      <c r="C4870" s="58" t="s">
        <v>2199</v>
      </c>
      <c r="D4870" s="59">
        <f t="shared" si="152"/>
        <v>2418.7846600000003</v>
      </c>
      <c r="E4870" s="59"/>
      <c r="F4870" s="59">
        <v>2418.7846600000003</v>
      </c>
      <c r="G4870" s="59">
        <v>0</v>
      </c>
    </row>
    <row r="4871" spans="1:7" s="60" customFormat="1" ht="16.5" hidden="1" customHeight="1" thickTop="1" x14ac:dyDescent="0.25">
      <c r="A4871" s="49" t="str">
        <f t="shared" si="153"/>
        <v>A</v>
      </c>
      <c r="B4871" s="61" t="s">
        <v>315</v>
      </c>
      <c r="C4871" s="61" t="s">
        <v>18</v>
      </c>
      <c r="D4871" s="62">
        <f t="shared" si="152"/>
        <v>2378.7846600000003</v>
      </c>
      <c r="E4871" s="62"/>
      <c r="F4871" s="62">
        <v>2378.7846600000003</v>
      </c>
      <c r="G4871" s="62">
        <v>0</v>
      </c>
    </row>
    <row r="4872" spans="1:7" s="60" customFormat="1" ht="16.5" hidden="1" customHeight="1" x14ac:dyDescent="0.25">
      <c r="A4872" s="49" t="str">
        <f t="shared" si="153"/>
        <v>A</v>
      </c>
      <c r="B4872" s="63" t="s">
        <v>315</v>
      </c>
      <c r="C4872" s="63" t="s">
        <v>20</v>
      </c>
      <c r="D4872" s="64">
        <f t="shared" si="152"/>
        <v>163.54073</v>
      </c>
      <c r="E4872" s="64"/>
      <c r="F4872" s="64">
        <v>163.54073</v>
      </c>
      <c r="G4872" s="64">
        <v>0</v>
      </c>
    </row>
    <row r="4873" spans="1:7" s="60" customFormat="1" ht="16.5" hidden="1" customHeight="1" x14ac:dyDescent="0.25">
      <c r="A4873" s="49" t="str">
        <f t="shared" si="153"/>
        <v>A</v>
      </c>
      <c r="B4873" s="63" t="s">
        <v>315</v>
      </c>
      <c r="C4873" s="63" t="s">
        <v>32</v>
      </c>
      <c r="D4873" s="64">
        <f t="shared" si="152"/>
        <v>1587.5113100000001</v>
      </c>
      <c r="E4873" s="64"/>
      <c r="F4873" s="64">
        <v>1587.5113100000001</v>
      </c>
      <c r="G4873" s="64">
        <v>0</v>
      </c>
    </row>
    <row r="4874" spans="1:7" s="60" customFormat="1" ht="16.5" hidden="1" customHeight="1" x14ac:dyDescent="0.25">
      <c r="A4874" s="49" t="str">
        <f t="shared" si="153"/>
        <v>A</v>
      </c>
      <c r="B4874" s="63" t="s">
        <v>315</v>
      </c>
      <c r="C4874" s="63" t="s">
        <v>3</v>
      </c>
      <c r="D4874" s="64">
        <f t="shared" si="152"/>
        <v>7.1989999999999998</v>
      </c>
      <c r="E4874" s="64"/>
      <c r="F4874" s="64">
        <v>7.1989999999999998</v>
      </c>
      <c r="G4874" s="64">
        <v>0</v>
      </c>
    </row>
    <row r="4875" spans="1:7" s="60" customFormat="1" ht="16.5" hidden="1" customHeight="1" x14ac:dyDescent="0.25">
      <c r="A4875" s="49" t="str">
        <f t="shared" si="153"/>
        <v>A</v>
      </c>
      <c r="B4875" s="63" t="s">
        <v>315</v>
      </c>
      <c r="C4875" s="63" t="s">
        <v>34</v>
      </c>
      <c r="D4875" s="64">
        <f t="shared" si="152"/>
        <v>620.53362000000004</v>
      </c>
      <c r="E4875" s="64"/>
      <c r="F4875" s="64">
        <v>620.53362000000004</v>
      </c>
      <c r="G4875" s="64">
        <v>0</v>
      </c>
    </row>
    <row r="4876" spans="1:7" s="60" customFormat="1" ht="16.5" hidden="1" customHeight="1" x14ac:dyDescent="0.25">
      <c r="A4876" s="49" t="str">
        <f t="shared" si="153"/>
        <v>A</v>
      </c>
      <c r="B4876" s="61" t="s">
        <v>315</v>
      </c>
      <c r="C4876" s="61" t="s">
        <v>35</v>
      </c>
      <c r="D4876" s="62">
        <f t="shared" si="152"/>
        <v>40</v>
      </c>
      <c r="E4876" s="62"/>
      <c r="F4876" s="62">
        <v>40</v>
      </c>
      <c r="G4876" s="62">
        <v>0</v>
      </c>
    </row>
    <row r="4877" spans="1:7" s="60" customFormat="1" ht="39" hidden="1" thickBot="1" x14ac:dyDescent="0.3">
      <c r="A4877" s="49" t="str">
        <f t="shared" si="153"/>
        <v>A</v>
      </c>
      <c r="B4877" s="57" t="s">
        <v>2200</v>
      </c>
      <c r="C4877" s="58" t="s">
        <v>2201</v>
      </c>
      <c r="D4877" s="59">
        <f t="shared" si="152"/>
        <v>27.9</v>
      </c>
      <c r="E4877" s="59"/>
      <c r="F4877" s="59">
        <v>27.9</v>
      </c>
      <c r="G4877" s="59">
        <v>0</v>
      </c>
    </row>
    <row r="4878" spans="1:7" s="60" customFormat="1" ht="16.5" hidden="1" customHeight="1" thickTop="1" x14ac:dyDescent="0.25">
      <c r="A4878" s="49" t="str">
        <f t="shared" si="153"/>
        <v>A</v>
      </c>
      <c r="B4878" s="61" t="s">
        <v>315</v>
      </c>
      <c r="C4878" s="61" t="s">
        <v>18</v>
      </c>
      <c r="D4878" s="62">
        <f t="shared" si="152"/>
        <v>27.9</v>
      </c>
      <c r="E4878" s="62"/>
      <c r="F4878" s="62">
        <v>27.9</v>
      </c>
      <c r="G4878" s="62">
        <v>0</v>
      </c>
    </row>
    <row r="4879" spans="1:7" s="60" customFormat="1" ht="16.5" hidden="1" customHeight="1" x14ac:dyDescent="0.25">
      <c r="A4879" s="49" t="str">
        <f t="shared" si="153"/>
        <v>A</v>
      </c>
      <c r="B4879" s="63" t="s">
        <v>315</v>
      </c>
      <c r="C4879" s="63" t="s">
        <v>20</v>
      </c>
      <c r="D4879" s="64">
        <f t="shared" si="152"/>
        <v>27.9</v>
      </c>
      <c r="E4879" s="64"/>
      <c r="F4879" s="64">
        <v>27.9</v>
      </c>
      <c r="G4879" s="64">
        <v>0</v>
      </c>
    </row>
    <row r="4880" spans="1:7" s="60" customFormat="1" ht="26.25" hidden="1" thickBot="1" x14ac:dyDescent="0.3">
      <c r="A4880" s="49" t="str">
        <f t="shared" si="153"/>
        <v>A</v>
      </c>
      <c r="B4880" s="57" t="s">
        <v>2202</v>
      </c>
      <c r="C4880" s="58" t="s">
        <v>2203</v>
      </c>
      <c r="D4880" s="59">
        <f t="shared" si="152"/>
        <v>2390.8846600000002</v>
      </c>
      <c r="E4880" s="59"/>
      <c r="F4880" s="59">
        <v>2390.8846600000002</v>
      </c>
      <c r="G4880" s="59">
        <v>0</v>
      </c>
    </row>
    <row r="4881" spans="1:7" s="60" customFormat="1" ht="16.5" hidden="1" customHeight="1" thickTop="1" x14ac:dyDescent="0.25">
      <c r="A4881" s="49" t="str">
        <f t="shared" si="153"/>
        <v>A</v>
      </c>
      <c r="B4881" s="61" t="s">
        <v>315</v>
      </c>
      <c r="C4881" s="61" t="s">
        <v>18</v>
      </c>
      <c r="D4881" s="62">
        <f t="shared" si="152"/>
        <v>2350.8846600000002</v>
      </c>
      <c r="E4881" s="62"/>
      <c r="F4881" s="62">
        <v>2350.8846600000002</v>
      </c>
      <c r="G4881" s="62">
        <v>0</v>
      </c>
    </row>
    <row r="4882" spans="1:7" s="60" customFormat="1" ht="16.5" hidden="1" customHeight="1" x14ac:dyDescent="0.25">
      <c r="A4882" s="49" t="str">
        <f t="shared" si="153"/>
        <v>A</v>
      </c>
      <c r="B4882" s="63" t="s">
        <v>315</v>
      </c>
      <c r="C4882" s="63" t="s">
        <v>20</v>
      </c>
      <c r="D4882" s="64">
        <f t="shared" si="152"/>
        <v>135.64073000000002</v>
      </c>
      <c r="E4882" s="64"/>
      <c r="F4882" s="64">
        <v>135.64073000000002</v>
      </c>
      <c r="G4882" s="64">
        <v>0</v>
      </c>
    </row>
    <row r="4883" spans="1:7" s="60" customFormat="1" ht="16.5" hidden="1" customHeight="1" x14ac:dyDescent="0.25">
      <c r="A4883" s="49" t="str">
        <f t="shared" si="153"/>
        <v>A</v>
      </c>
      <c r="B4883" s="63" t="s">
        <v>315</v>
      </c>
      <c r="C4883" s="63" t="s">
        <v>32</v>
      </c>
      <c r="D4883" s="64">
        <f t="shared" si="152"/>
        <v>1587.5113100000001</v>
      </c>
      <c r="E4883" s="64"/>
      <c r="F4883" s="64">
        <v>1587.5113100000001</v>
      </c>
      <c r="G4883" s="64">
        <v>0</v>
      </c>
    </row>
    <row r="4884" spans="1:7" s="60" customFormat="1" ht="16.5" hidden="1" customHeight="1" x14ac:dyDescent="0.25">
      <c r="A4884" s="49" t="str">
        <f t="shared" si="153"/>
        <v>A</v>
      </c>
      <c r="B4884" s="63" t="s">
        <v>315</v>
      </c>
      <c r="C4884" s="63" t="s">
        <v>3</v>
      </c>
      <c r="D4884" s="64">
        <f t="shared" si="152"/>
        <v>7.1989999999999998</v>
      </c>
      <c r="E4884" s="64"/>
      <c r="F4884" s="64">
        <v>7.1989999999999998</v>
      </c>
      <c r="G4884" s="64">
        <v>0</v>
      </c>
    </row>
    <row r="4885" spans="1:7" s="60" customFormat="1" ht="16.5" hidden="1" customHeight="1" x14ac:dyDescent="0.25">
      <c r="A4885" s="49" t="str">
        <f t="shared" si="153"/>
        <v>A</v>
      </c>
      <c r="B4885" s="63" t="s">
        <v>315</v>
      </c>
      <c r="C4885" s="63" t="s">
        <v>34</v>
      </c>
      <c r="D4885" s="64">
        <f t="shared" si="152"/>
        <v>620.53362000000004</v>
      </c>
      <c r="E4885" s="64"/>
      <c r="F4885" s="64">
        <v>620.53362000000004</v>
      </c>
      <c r="G4885" s="64">
        <v>0</v>
      </c>
    </row>
    <row r="4886" spans="1:7" s="60" customFormat="1" ht="16.5" hidden="1" customHeight="1" x14ac:dyDescent="0.25">
      <c r="A4886" s="49" t="str">
        <f t="shared" si="153"/>
        <v>A</v>
      </c>
      <c r="B4886" s="61" t="s">
        <v>315</v>
      </c>
      <c r="C4886" s="61" t="s">
        <v>35</v>
      </c>
      <c r="D4886" s="62">
        <f t="shared" si="152"/>
        <v>40</v>
      </c>
      <c r="E4886" s="62"/>
      <c r="F4886" s="62">
        <v>40</v>
      </c>
      <c r="G4886" s="62">
        <v>0</v>
      </c>
    </row>
    <row r="4887" spans="1:7" s="60" customFormat="1" ht="26.25" hidden="1" thickBot="1" x14ac:dyDescent="0.3">
      <c r="A4887" s="49" t="str">
        <f t="shared" si="153"/>
        <v>A</v>
      </c>
      <c r="B4887" s="57" t="s">
        <v>2204</v>
      </c>
      <c r="C4887" s="58" t="s">
        <v>2205</v>
      </c>
      <c r="D4887" s="59">
        <f t="shared" si="152"/>
        <v>19.675000000000001</v>
      </c>
      <c r="E4887" s="59"/>
      <c r="F4887" s="59">
        <v>19.675000000000001</v>
      </c>
      <c r="G4887" s="59">
        <v>0</v>
      </c>
    </row>
    <row r="4888" spans="1:7" s="60" customFormat="1" ht="16.5" hidden="1" customHeight="1" thickTop="1" x14ac:dyDescent="0.25">
      <c r="A4888" s="49" t="str">
        <f t="shared" si="153"/>
        <v>A</v>
      </c>
      <c r="B4888" s="61" t="s">
        <v>315</v>
      </c>
      <c r="C4888" s="61" t="s">
        <v>18</v>
      </c>
      <c r="D4888" s="62">
        <f t="shared" si="152"/>
        <v>19.675000000000001</v>
      </c>
      <c r="E4888" s="62"/>
      <c r="F4888" s="62">
        <v>19.675000000000001</v>
      </c>
      <c r="G4888" s="62">
        <v>0</v>
      </c>
    </row>
    <row r="4889" spans="1:7" s="60" customFormat="1" ht="16.5" hidden="1" customHeight="1" x14ac:dyDescent="0.25">
      <c r="A4889" s="49" t="str">
        <f t="shared" si="153"/>
        <v>A</v>
      </c>
      <c r="B4889" s="63" t="s">
        <v>315</v>
      </c>
      <c r="C4889" s="63" t="s">
        <v>20</v>
      </c>
      <c r="D4889" s="64">
        <f t="shared" si="152"/>
        <v>19.675000000000001</v>
      </c>
      <c r="E4889" s="64"/>
      <c r="F4889" s="64">
        <v>19.675000000000001</v>
      </c>
      <c r="G4889" s="64">
        <v>0</v>
      </c>
    </row>
    <row r="4890" spans="1:7" s="60" customFormat="1" ht="26.25" hidden="1" thickBot="1" x14ac:dyDescent="0.3">
      <c r="A4890" s="49" t="str">
        <f t="shared" si="153"/>
        <v>A</v>
      </c>
      <c r="B4890" s="57" t="s">
        <v>2206</v>
      </c>
      <c r="C4890" s="58" t="s">
        <v>2080</v>
      </c>
      <c r="D4890" s="59">
        <f t="shared" si="152"/>
        <v>100.65</v>
      </c>
      <c r="E4890" s="59"/>
      <c r="F4890" s="59">
        <v>100.65</v>
      </c>
      <c r="G4890" s="59">
        <v>0</v>
      </c>
    </row>
    <row r="4891" spans="1:7" s="60" customFormat="1" ht="16.5" hidden="1" customHeight="1" thickTop="1" x14ac:dyDescent="0.25">
      <c r="A4891" s="49" t="str">
        <f t="shared" si="153"/>
        <v>A</v>
      </c>
      <c r="B4891" s="61" t="s">
        <v>315</v>
      </c>
      <c r="C4891" s="61" t="s">
        <v>18</v>
      </c>
      <c r="D4891" s="62">
        <f t="shared" si="152"/>
        <v>100.65</v>
      </c>
      <c r="E4891" s="62"/>
      <c r="F4891" s="62">
        <v>100.65</v>
      </c>
      <c r="G4891" s="62">
        <v>0</v>
      </c>
    </row>
    <row r="4892" spans="1:7" s="60" customFormat="1" ht="16.5" hidden="1" customHeight="1" x14ac:dyDescent="0.25">
      <c r="A4892" s="49" t="str">
        <f t="shared" si="153"/>
        <v>A</v>
      </c>
      <c r="B4892" s="63" t="s">
        <v>315</v>
      </c>
      <c r="C4892" s="63" t="s">
        <v>20</v>
      </c>
      <c r="D4892" s="64">
        <f t="shared" si="152"/>
        <v>100.65</v>
      </c>
      <c r="E4892" s="64"/>
      <c r="F4892" s="64">
        <v>100.65</v>
      </c>
      <c r="G4892" s="64">
        <v>0</v>
      </c>
    </row>
    <row r="4893" spans="1:7" s="60" customFormat="1" ht="26.25" hidden="1" thickBot="1" x14ac:dyDescent="0.3">
      <c r="A4893" s="49" t="str">
        <f t="shared" si="153"/>
        <v>A</v>
      </c>
      <c r="B4893" s="57" t="s">
        <v>2207</v>
      </c>
      <c r="C4893" s="58" t="s">
        <v>2171</v>
      </c>
      <c r="D4893" s="59">
        <f t="shared" si="152"/>
        <v>51.103900000000003</v>
      </c>
      <c r="E4893" s="59"/>
      <c r="F4893" s="59">
        <v>51.103900000000003</v>
      </c>
      <c r="G4893" s="59">
        <v>0</v>
      </c>
    </row>
    <row r="4894" spans="1:7" s="60" customFormat="1" ht="16.5" hidden="1" customHeight="1" thickTop="1" x14ac:dyDescent="0.25">
      <c r="A4894" s="49" t="str">
        <f t="shared" si="153"/>
        <v>A</v>
      </c>
      <c r="B4894" s="61" t="s">
        <v>315</v>
      </c>
      <c r="C4894" s="61" t="s">
        <v>18</v>
      </c>
      <c r="D4894" s="62">
        <f t="shared" si="152"/>
        <v>51.103900000000003</v>
      </c>
      <c r="E4894" s="62"/>
      <c r="F4894" s="62">
        <v>51.103900000000003</v>
      </c>
      <c r="G4894" s="62">
        <v>0</v>
      </c>
    </row>
    <row r="4895" spans="1:7" s="60" customFormat="1" ht="16.5" hidden="1" customHeight="1" x14ac:dyDescent="0.25">
      <c r="A4895" s="49" t="str">
        <f t="shared" si="153"/>
        <v>A</v>
      </c>
      <c r="B4895" s="63" t="s">
        <v>315</v>
      </c>
      <c r="C4895" s="63" t="s">
        <v>20</v>
      </c>
      <c r="D4895" s="64">
        <f t="shared" si="152"/>
        <v>51.103900000000003</v>
      </c>
      <c r="E4895" s="64"/>
      <c r="F4895" s="64">
        <v>51.103900000000003</v>
      </c>
      <c r="G4895" s="64">
        <v>0</v>
      </c>
    </row>
    <row r="4896" spans="1:7" s="60" customFormat="1" ht="15.75" hidden="1" thickBot="1" x14ac:dyDescent="0.3">
      <c r="A4896" s="49" t="str">
        <f t="shared" si="153"/>
        <v>A</v>
      </c>
      <c r="B4896" s="57" t="s">
        <v>2208</v>
      </c>
      <c r="C4896" s="58" t="s">
        <v>253</v>
      </c>
      <c r="D4896" s="59">
        <f t="shared" si="152"/>
        <v>87.981499999999997</v>
      </c>
      <c r="E4896" s="59"/>
      <c r="F4896" s="59">
        <v>87.981499999999997</v>
      </c>
      <c r="G4896" s="59">
        <v>0</v>
      </c>
    </row>
    <row r="4897" spans="1:7" s="60" customFormat="1" ht="16.5" hidden="1" customHeight="1" thickTop="1" x14ac:dyDescent="0.25">
      <c r="A4897" s="49" t="str">
        <f t="shared" si="153"/>
        <v>A</v>
      </c>
      <c r="B4897" s="61" t="s">
        <v>315</v>
      </c>
      <c r="C4897" s="61" t="s">
        <v>18</v>
      </c>
      <c r="D4897" s="62">
        <f t="shared" si="152"/>
        <v>82.991500000000002</v>
      </c>
      <c r="E4897" s="62"/>
      <c r="F4897" s="62">
        <v>82.991500000000002</v>
      </c>
      <c r="G4897" s="62">
        <v>0</v>
      </c>
    </row>
    <row r="4898" spans="1:7" s="60" customFormat="1" ht="16.5" hidden="1" customHeight="1" x14ac:dyDescent="0.25">
      <c r="A4898" s="49" t="str">
        <f t="shared" si="153"/>
        <v>A</v>
      </c>
      <c r="B4898" s="63" t="s">
        <v>315</v>
      </c>
      <c r="C4898" s="63" t="s">
        <v>20</v>
      </c>
      <c r="D4898" s="64">
        <f t="shared" si="152"/>
        <v>61.344999999999999</v>
      </c>
      <c r="E4898" s="64"/>
      <c r="F4898" s="64">
        <v>61.344999999999999</v>
      </c>
      <c r="G4898" s="64">
        <v>0</v>
      </c>
    </row>
    <row r="4899" spans="1:7" s="60" customFormat="1" ht="16.5" hidden="1" customHeight="1" x14ac:dyDescent="0.25">
      <c r="A4899" s="49" t="str">
        <f t="shared" si="153"/>
        <v>A</v>
      </c>
      <c r="B4899" s="63" t="s">
        <v>315</v>
      </c>
      <c r="C4899" s="63" t="s">
        <v>32</v>
      </c>
      <c r="D4899" s="64">
        <f t="shared" si="152"/>
        <v>21.6465</v>
      </c>
      <c r="E4899" s="64"/>
      <c r="F4899" s="64">
        <v>21.6465</v>
      </c>
      <c r="G4899" s="64">
        <v>0</v>
      </c>
    </row>
    <row r="4900" spans="1:7" s="60" customFormat="1" ht="16.5" hidden="1" customHeight="1" x14ac:dyDescent="0.25">
      <c r="A4900" s="49" t="str">
        <f t="shared" si="153"/>
        <v>A</v>
      </c>
      <c r="B4900" s="61" t="s">
        <v>315</v>
      </c>
      <c r="C4900" s="61" t="s">
        <v>35</v>
      </c>
      <c r="D4900" s="62">
        <f t="shared" si="152"/>
        <v>4.99</v>
      </c>
      <c r="E4900" s="62"/>
      <c r="F4900" s="62">
        <v>4.99</v>
      </c>
      <c r="G4900" s="62">
        <v>0</v>
      </c>
    </row>
    <row r="4901" spans="1:7" s="60" customFormat="1" ht="15.75" hidden="1" thickBot="1" x14ac:dyDescent="0.3">
      <c r="A4901" s="49" t="str">
        <f t="shared" si="153"/>
        <v>A</v>
      </c>
      <c r="B4901" s="57" t="s">
        <v>2209</v>
      </c>
      <c r="C4901" s="58" t="s">
        <v>2078</v>
      </c>
      <c r="D4901" s="59">
        <f t="shared" si="152"/>
        <v>2.5</v>
      </c>
      <c r="E4901" s="59"/>
      <c r="F4901" s="59">
        <v>2.5</v>
      </c>
      <c r="G4901" s="59">
        <v>0</v>
      </c>
    </row>
    <row r="4902" spans="1:7" s="60" customFormat="1" ht="16.5" hidden="1" customHeight="1" thickTop="1" x14ac:dyDescent="0.25">
      <c r="A4902" s="49" t="str">
        <f t="shared" si="153"/>
        <v>A</v>
      </c>
      <c r="B4902" s="61" t="s">
        <v>315</v>
      </c>
      <c r="C4902" s="61" t="s">
        <v>18</v>
      </c>
      <c r="D4902" s="62">
        <f t="shared" si="152"/>
        <v>2.5</v>
      </c>
      <c r="E4902" s="62"/>
      <c r="F4902" s="62">
        <v>2.5</v>
      </c>
      <c r="G4902" s="62">
        <v>0</v>
      </c>
    </row>
    <row r="4903" spans="1:7" s="60" customFormat="1" ht="16.5" hidden="1" customHeight="1" x14ac:dyDescent="0.25">
      <c r="A4903" s="49" t="str">
        <f t="shared" si="153"/>
        <v>A</v>
      </c>
      <c r="B4903" s="63" t="s">
        <v>315</v>
      </c>
      <c r="C4903" s="63" t="s">
        <v>20</v>
      </c>
      <c r="D4903" s="64">
        <f t="shared" si="152"/>
        <v>2.5</v>
      </c>
      <c r="E4903" s="64"/>
      <c r="F4903" s="64">
        <v>2.5</v>
      </c>
      <c r="G4903" s="64">
        <v>0</v>
      </c>
    </row>
    <row r="4904" spans="1:7" s="60" customFormat="1" ht="26.25" hidden="1" thickBot="1" x14ac:dyDescent="0.3">
      <c r="A4904" s="49" t="str">
        <f t="shared" si="153"/>
        <v>A</v>
      </c>
      <c r="B4904" s="57" t="s">
        <v>2210</v>
      </c>
      <c r="C4904" s="58" t="s">
        <v>2211</v>
      </c>
      <c r="D4904" s="59">
        <f t="shared" si="152"/>
        <v>5.5</v>
      </c>
      <c r="E4904" s="59"/>
      <c r="F4904" s="59">
        <v>5.5</v>
      </c>
      <c r="G4904" s="59">
        <v>0</v>
      </c>
    </row>
    <row r="4905" spans="1:7" s="60" customFormat="1" ht="16.5" hidden="1" customHeight="1" thickTop="1" x14ac:dyDescent="0.25">
      <c r="A4905" s="49" t="str">
        <f t="shared" si="153"/>
        <v>A</v>
      </c>
      <c r="B4905" s="61" t="s">
        <v>315</v>
      </c>
      <c r="C4905" s="61" t="s">
        <v>18</v>
      </c>
      <c r="D4905" s="62">
        <f t="shared" si="152"/>
        <v>5.5</v>
      </c>
      <c r="E4905" s="62"/>
      <c r="F4905" s="62">
        <v>5.5</v>
      </c>
      <c r="G4905" s="62">
        <v>0</v>
      </c>
    </row>
    <row r="4906" spans="1:7" s="60" customFormat="1" ht="16.5" hidden="1" customHeight="1" x14ac:dyDescent="0.25">
      <c r="A4906" s="49" t="str">
        <f t="shared" si="153"/>
        <v>A</v>
      </c>
      <c r="B4906" s="63" t="s">
        <v>315</v>
      </c>
      <c r="C4906" s="63" t="s">
        <v>20</v>
      </c>
      <c r="D4906" s="64">
        <f t="shared" si="152"/>
        <v>5.5</v>
      </c>
      <c r="E4906" s="64"/>
      <c r="F4906" s="64">
        <v>5.5</v>
      </c>
      <c r="G4906" s="64">
        <v>0</v>
      </c>
    </row>
    <row r="4907" spans="1:7" s="60" customFormat="1" ht="15.75" hidden="1" thickBot="1" x14ac:dyDescent="0.3">
      <c r="A4907" s="49" t="str">
        <f t="shared" si="153"/>
        <v>A</v>
      </c>
      <c r="B4907" s="57" t="s">
        <v>2212</v>
      </c>
      <c r="C4907" s="58" t="s">
        <v>2133</v>
      </c>
      <c r="D4907" s="59">
        <f t="shared" si="152"/>
        <v>6.3937400000000002</v>
      </c>
      <c r="E4907" s="59"/>
      <c r="F4907" s="59">
        <v>6.3937400000000002</v>
      </c>
      <c r="G4907" s="59">
        <v>0</v>
      </c>
    </row>
    <row r="4908" spans="1:7" s="60" customFormat="1" ht="16.5" hidden="1" customHeight="1" thickTop="1" x14ac:dyDescent="0.25">
      <c r="A4908" s="49" t="str">
        <f t="shared" si="153"/>
        <v>A</v>
      </c>
      <c r="B4908" s="61" t="s">
        <v>315</v>
      </c>
      <c r="C4908" s="61" t="s">
        <v>18</v>
      </c>
      <c r="D4908" s="62">
        <f t="shared" si="152"/>
        <v>6.3937400000000002</v>
      </c>
      <c r="E4908" s="62"/>
      <c r="F4908" s="62">
        <v>6.3937400000000002</v>
      </c>
      <c r="G4908" s="62">
        <v>0</v>
      </c>
    </row>
    <row r="4909" spans="1:7" s="60" customFormat="1" ht="16.5" hidden="1" customHeight="1" x14ac:dyDescent="0.25">
      <c r="A4909" s="49" t="str">
        <f t="shared" si="153"/>
        <v>A</v>
      </c>
      <c r="B4909" s="63" t="s">
        <v>315</v>
      </c>
      <c r="C4909" s="63" t="s">
        <v>20</v>
      </c>
      <c r="D4909" s="64">
        <f t="shared" si="152"/>
        <v>6.3937400000000002</v>
      </c>
      <c r="E4909" s="64"/>
      <c r="F4909" s="64">
        <v>6.3937400000000002</v>
      </c>
      <c r="G4909" s="64">
        <v>0</v>
      </c>
    </row>
    <row r="4910" spans="1:7" s="60" customFormat="1" ht="26.25" hidden="1" thickBot="1" x14ac:dyDescent="0.3">
      <c r="A4910" s="49" t="str">
        <f t="shared" si="153"/>
        <v>A</v>
      </c>
      <c r="B4910" s="57" t="s">
        <v>2213</v>
      </c>
      <c r="C4910" s="58" t="s">
        <v>2156</v>
      </c>
      <c r="D4910" s="59">
        <f t="shared" si="152"/>
        <v>7.92</v>
      </c>
      <c r="E4910" s="59"/>
      <c r="F4910" s="59">
        <v>7.92</v>
      </c>
      <c r="G4910" s="59">
        <v>0</v>
      </c>
    </row>
    <row r="4911" spans="1:7" s="60" customFormat="1" ht="16.5" hidden="1" customHeight="1" thickTop="1" x14ac:dyDescent="0.25">
      <c r="A4911" s="49" t="str">
        <f t="shared" si="153"/>
        <v>A</v>
      </c>
      <c r="B4911" s="61" t="s">
        <v>315</v>
      </c>
      <c r="C4911" s="61" t="s">
        <v>18</v>
      </c>
      <c r="D4911" s="62">
        <f t="shared" si="152"/>
        <v>7.92</v>
      </c>
      <c r="E4911" s="62"/>
      <c r="F4911" s="62">
        <v>7.92</v>
      </c>
      <c r="G4911" s="62">
        <v>0</v>
      </c>
    </row>
    <row r="4912" spans="1:7" s="60" customFormat="1" ht="16.5" hidden="1" customHeight="1" x14ac:dyDescent="0.25">
      <c r="A4912" s="49" t="str">
        <f t="shared" si="153"/>
        <v>A</v>
      </c>
      <c r="B4912" s="63" t="s">
        <v>315</v>
      </c>
      <c r="C4912" s="63" t="s">
        <v>20</v>
      </c>
      <c r="D4912" s="64">
        <f t="shared" si="152"/>
        <v>7.92</v>
      </c>
      <c r="E4912" s="64"/>
      <c r="F4912" s="64">
        <v>7.92</v>
      </c>
      <c r="G4912" s="64">
        <v>0</v>
      </c>
    </row>
    <row r="4913" spans="1:7" s="60" customFormat="1" ht="26.25" hidden="1" thickBot="1" x14ac:dyDescent="0.3">
      <c r="A4913" s="49" t="str">
        <f t="shared" si="153"/>
        <v>A</v>
      </c>
      <c r="B4913" s="57" t="s">
        <v>2214</v>
      </c>
      <c r="C4913" s="58" t="s">
        <v>2139</v>
      </c>
      <c r="D4913" s="59">
        <f t="shared" si="152"/>
        <v>30.056999999999999</v>
      </c>
      <c r="E4913" s="59"/>
      <c r="F4913" s="59">
        <v>30.056999999999999</v>
      </c>
      <c r="G4913" s="59">
        <v>0</v>
      </c>
    </row>
    <row r="4914" spans="1:7" s="60" customFormat="1" ht="16.5" hidden="1" customHeight="1" thickTop="1" x14ac:dyDescent="0.25">
      <c r="A4914" s="49" t="str">
        <f t="shared" si="153"/>
        <v>A</v>
      </c>
      <c r="B4914" s="61" t="s">
        <v>315</v>
      </c>
      <c r="C4914" s="61" t="s">
        <v>18</v>
      </c>
      <c r="D4914" s="62">
        <f t="shared" si="152"/>
        <v>30.056999999999999</v>
      </c>
      <c r="E4914" s="62"/>
      <c r="F4914" s="62">
        <v>30.056999999999999</v>
      </c>
      <c r="G4914" s="62">
        <v>0</v>
      </c>
    </row>
    <row r="4915" spans="1:7" s="60" customFormat="1" ht="16.5" hidden="1" customHeight="1" x14ac:dyDescent="0.25">
      <c r="A4915" s="49" t="str">
        <f t="shared" si="153"/>
        <v>A</v>
      </c>
      <c r="B4915" s="63" t="s">
        <v>315</v>
      </c>
      <c r="C4915" s="63" t="s">
        <v>20</v>
      </c>
      <c r="D4915" s="64">
        <f t="shared" si="152"/>
        <v>30.056999999999999</v>
      </c>
      <c r="E4915" s="64"/>
      <c r="F4915" s="64">
        <v>30.056999999999999</v>
      </c>
      <c r="G4915" s="64">
        <v>0</v>
      </c>
    </row>
    <row r="4916" spans="1:7" s="60" customFormat="1" ht="26.25" hidden="1" thickBot="1" x14ac:dyDescent="0.3">
      <c r="A4916" s="49" t="str">
        <f t="shared" si="153"/>
        <v>A</v>
      </c>
      <c r="B4916" s="57" t="s">
        <v>2215</v>
      </c>
      <c r="C4916" s="58" t="s">
        <v>204</v>
      </c>
      <c r="D4916" s="59">
        <f t="shared" si="152"/>
        <v>5.8650000000000002</v>
      </c>
      <c r="E4916" s="59"/>
      <c r="F4916" s="59">
        <v>5.8650000000000002</v>
      </c>
      <c r="G4916" s="59">
        <v>0</v>
      </c>
    </row>
    <row r="4917" spans="1:7" s="60" customFormat="1" ht="16.5" hidden="1" customHeight="1" thickTop="1" x14ac:dyDescent="0.25">
      <c r="A4917" s="49" t="str">
        <f t="shared" si="153"/>
        <v>A</v>
      </c>
      <c r="B4917" s="61" t="s">
        <v>315</v>
      </c>
      <c r="C4917" s="61" t="s">
        <v>18</v>
      </c>
      <c r="D4917" s="62">
        <f t="shared" si="152"/>
        <v>5.8650000000000002</v>
      </c>
      <c r="E4917" s="62"/>
      <c r="F4917" s="62">
        <v>5.8650000000000002</v>
      </c>
      <c r="G4917" s="62">
        <v>0</v>
      </c>
    </row>
    <row r="4918" spans="1:7" s="60" customFormat="1" ht="16.5" hidden="1" customHeight="1" x14ac:dyDescent="0.25">
      <c r="A4918" s="49" t="str">
        <f t="shared" si="153"/>
        <v>A</v>
      </c>
      <c r="B4918" s="63" t="s">
        <v>315</v>
      </c>
      <c r="C4918" s="63" t="s">
        <v>20</v>
      </c>
      <c r="D4918" s="64">
        <f t="shared" si="152"/>
        <v>5.8650000000000002</v>
      </c>
      <c r="E4918" s="64"/>
      <c r="F4918" s="64">
        <v>5.8650000000000002</v>
      </c>
      <c r="G4918" s="64">
        <v>0</v>
      </c>
    </row>
    <row r="4919" spans="1:7" s="60" customFormat="1" ht="26.25" hidden="1" thickBot="1" x14ac:dyDescent="0.3">
      <c r="A4919" s="49" t="str">
        <f t="shared" si="153"/>
        <v>A</v>
      </c>
      <c r="B4919" s="57" t="s">
        <v>2216</v>
      </c>
      <c r="C4919" s="58" t="s">
        <v>155</v>
      </c>
      <c r="D4919" s="59">
        <f t="shared" si="152"/>
        <v>15</v>
      </c>
      <c r="E4919" s="59"/>
      <c r="F4919" s="59">
        <v>15</v>
      </c>
      <c r="G4919" s="59">
        <v>0</v>
      </c>
    </row>
    <row r="4920" spans="1:7" s="60" customFormat="1" ht="16.5" hidden="1" customHeight="1" thickTop="1" x14ac:dyDescent="0.25">
      <c r="A4920" s="49" t="str">
        <f t="shared" si="153"/>
        <v>A</v>
      </c>
      <c r="B4920" s="61" t="s">
        <v>315</v>
      </c>
      <c r="C4920" s="61" t="s">
        <v>18</v>
      </c>
      <c r="D4920" s="62">
        <f t="shared" si="152"/>
        <v>15</v>
      </c>
      <c r="E4920" s="62"/>
      <c r="F4920" s="62">
        <v>15</v>
      </c>
      <c r="G4920" s="62">
        <v>0</v>
      </c>
    </row>
    <row r="4921" spans="1:7" s="60" customFormat="1" ht="16.5" hidden="1" customHeight="1" x14ac:dyDescent="0.25">
      <c r="A4921" s="49" t="str">
        <f t="shared" si="153"/>
        <v>A</v>
      </c>
      <c r="B4921" s="63" t="s">
        <v>315</v>
      </c>
      <c r="C4921" s="63" t="s">
        <v>20</v>
      </c>
      <c r="D4921" s="64">
        <f t="shared" si="152"/>
        <v>15</v>
      </c>
      <c r="E4921" s="64"/>
      <c r="F4921" s="64">
        <v>15</v>
      </c>
      <c r="G4921" s="64">
        <v>0</v>
      </c>
    </row>
    <row r="4922" spans="1:7" s="60" customFormat="1" ht="26.25" hidden="1" thickBot="1" x14ac:dyDescent="0.3">
      <c r="A4922" s="49" t="str">
        <f t="shared" si="153"/>
        <v>A</v>
      </c>
      <c r="B4922" s="57" t="s">
        <v>2217</v>
      </c>
      <c r="C4922" s="58" t="s">
        <v>208</v>
      </c>
      <c r="D4922" s="59">
        <f t="shared" si="152"/>
        <v>20.02</v>
      </c>
      <c r="E4922" s="59"/>
      <c r="F4922" s="59">
        <v>20.02</v>
      </c>
      <c r="G4922" s="59">
        <v>0</v>
      </c>
    </row>
    <row r="4923" spans="1:7" s="60" customFormat="1" ht="16.5" hidden="1" customHeight="1" thickTop="1" x14ac:dyDescent="0.25">
      <c r="A4923" s="49" t="str">
        <f t="shared" si="153"/>
        <v>A</v>
      </c>
      <c r="B4923" s="61" t="s">
        <v>315</v>
      </c>
      <c r="C4923" s="61" t="s">
        <v>18</v>
      </c>
      <c r="D4923" s="62">
        <f t="shared" si="152"/>
        <v>20.02</v>
      </c>
      <c r="E4923" s="62"/>
      <c r="F4923" s="62">
        <v>20.02</v>
      </c>
      <c r="G4923" s="62">
        <v>0</v>
      </c>
    </row>
    <row r="4924" spans="1:7" s="60" customFormat="1" ht="16.5" hidden="1" customHeight="1" x14ac:dyDescent="0.25">
      <c r="A4924" s="49" t="str">
        <f t="shared" si="153"/>
        <v>A</v>
      </c>
      <c r="B4924" s="63" t="s">
        <v>315</v>
      </c>
      <c r="C4924" s="63" t="s">
        <v>20</v>
      </c>
      <c r="D4924" s="64">
        <f t="shared" si="152"/>
        <v>20.02</v>
      </c>
      <c r="E4924" s="64"/>
      <c r="F4924" s="64">
        <v>20.02</v>
      </c>
      <c r="G4924" s="64">
        <v>0</v>
      </c>
    </row>
    <row r="4925" spans="1:7" s="60" customFormat="1" ht="26.25" hidden="1" thickBot="1" x14ac:dyDescent="0.3">
      <c r="A4925" s="49" t="str">
        <f t="shared" si="153"/>
        <v>A</v>
      </c>
      <c r="B4925" s="57" t="s">
        <v>2218</v>
      </c>
      <c r="C4925" s="58" t="s">
        <v>171</v>
      </c>
      <c r="D4925" s="59">
        <f t="shared" si="152"/>
        <v>10.585000000000001</v>
      </c>
      <c r="E4925" s="59"/>
      <c r="F4925" s="59">
        <v>10.585000000000001</v>
      </c>
      <c r="G4925" s="59">
        <v>0</v>
      </c>
    </row>
    <row r="4926" spans="1:7" s="60" customFormat="1" ht="16.5" hidden="1" customHeight="1" thickTop="1" x14ac:dyDescent="0.25">
      <c r="A4926" s="49" t="str">
        <f t="shared" si="153"/>
        <v>A</v>
      </c>
      <c r="B4926" s="61" t="s">
        <v>315</v>
      </c>
      <c r="C4926" s="61" t="s">
        <v>18</v>
      </c>
      <c r="D4926" s="62">
        <f t="shared" si="152"/>
        <v>10.585000000000001</v>
      </c>
      <c r="E4926" s="62"/>
      <c r="F4926" s="62">
        <v>10.585000000000001</v>
      </c>
      <c r="G4926" s="62">
        <v>0</v>
      </c>
    </row>
    <row r="4927" spans="1:7" s="60" customFormat="1" ht="16.5" hidden="1" customHeight="1" x14ac:dyDescent="0.25">
      <c r="A4927" s="49" t="str">
        <f t="shared" si="153"/>
        <v>A</v>
      </c>
      <c r="B4927" s="63" t="s">
        <v>315</v>
      </c>
      <c r="C4927" s="63" t="s">
        <v>20</v>
      </c>
      <c r="D4927" s="64">
        <f t="shared" si="152"/>
        <v>10.585000000000001</v>
      </c>
      <c r="E4927" s="64"/>
      <c r="F4927" s="64">
        <v>10.585000000000001</v>
      </c>
      <c r="G4927" s="64">
        <v>0</v>
      </c>
    </row>
    <row r="4928" spans="1:7" s="60" customFormat="1" ht="26.25" hidden="1" thickBot="1" x14ac:dyDescent="0.3">
      <c r="A4928" s="49" t="str">
        <f t="shared" si="153"/>
        <v>A</v>
      </c>
      <c r="B4928" s="57" t="s">
        <v>2219</v>
      </c>
      <c r="C4928" s="58" t="s">
        <v>2180</v>
      </c>
      <c r="D4928" s="59">
        <f t="shared" si="152"/>
        <v>20.91</v>
      </c>
      <c r="E4928" s="59"/>
      <c r="F4928" s="59">
        <v>20.91</v>
      </c>
      <c r="G4928" s="59">
        <v>0</v>
      </c>
    </row>
    <row r="4929" spans="1:7" s="60" customFormat="1" ht="16.5" hidden="1" customHeight="1" thickTop="1" x14ac:dyDescent="0.25">
      <c r="A4929" s="49" t="str">
        <f t="shared" si="153"/>
        <v>A</v>
      </c>
      <c r="B4929" s="61" t="s">
        <v>315</v>
      </c>
      <c r="C4929" s="61" t="s">
        <v>18</v>
      </c>
      <c r="D4929" s="62">
        <f t="shared" si="152"/>
        <v>20.91</v>
      </c>
      <c r="E4929" s="62"/>
      <c r="F4929" s="62">
        <v>20.91</v>
      </c>
      <c r="G4929" s="62">
        <v>0</v>
      </c>
    </row>
    <row r="4930" spans="1:7" s="60" customFormat="1" ht="16.5" hidden="1" customHeight="1" x14ac:dyDescent="0.25">
      <c r="A4930" s="49" t="str">
        <f t="shared" si="153"/>
        <v>A</v>
      </c>
      <c r="B4930" s="63" t="s">
        <v>315</v>
      </c>
      <c r="C4930" s="63" t="s">
        <v>20</v>
      </c>
      <c r="D4930" s="64">
        <f t="shared" si="152"/>
        <v>20.91</v>
      </c>
      <c r="E4930" s="64"/>
      <c r="F4930" s="64">
        <v>20.91</v>
      </c>
      <c r="G4930" s="64">
        <v>0</v>
      </c>
    </row>
    <row r="4931" spans="1:7" s="60" customFormat="1" ht="26.25" hidden="1" thickBot="1" x14ac:dyDescent="0.3">
      <c r="A4931" s="49" t="str">
        <f t="shared" si="153"/>
        <v>A</v>
      </c>
      <c r="B4931" s="57" t="s">
        <v>2220</v>
      </c>
      <c r="C4931" s="58" t="s">
        <v>2182</v>
      </c>
      <c r="D4931" s="59">
        <f t="shared" ref="D4931:D4994" si="154">-E4931+F4931+G4931</f>
        <v>14.355</v>
      </c>
      <c r="E4931" s="59"/>
      <c r="F4931" s="59">
        <v>14.355</v>
      </c>
      <c r="G4931" s="59">
        <v>0</v>
      </c>
    </row>
    <row r="4932" spans="1:7" s="60" customFormat="1" ht="16.5" hidden="1" customHeight="1" thickTop="1" x14ac:dyDescent="0.25">
      <c r="A4932" s="49" t="str">
        <f t="shared" ref="A4932:A4995" si="155">IF(OR(D4932&lt;&gt;0,),"A","B")</f>
        <v>A</v>
      </c>
      <c r="B4932" s="61" t="s">
        <v>315</v>
      </c>
      <c r="C4932" s="61" t="s">
        <v>18</v>
      </c>
      <c r="D4932" s="62">
        <f t="shared" si="154"/>
        <v>14.355</v>
      </c>
      <c r="E4932" s="62"/>
      <c r="F4932" s="62">
        <v>14.355</v>
      </c>
      <c r="G4932" s="62">
        <v>0</v>
      </c>
    </row>
    <row r="4933" spans="1:7" s="60" customFormat="1" ht="16.5" hidden="1" customHeight="1" x14ac:dyDescent="0.25">
      <c r="A4933" s="49" t="str">
        <f t="shared" si="155"/>
        <v>A</v>
      </c>
      <c r="B4933" s="63" t="s">
        <v>315</v>
      </c>
      <c r="C4933" s="63" t="s">
        <v>20</v>
      </c>
      <c r="D4933" s="64">
        <f t="shared" si="154"/>
        <v>14.355</v>
      </c>
      <c r="E4933" s="64"/>
      <c r="F4933" s="64">
        <v>14.355</v>
      </c>
      <c r="G4933" s="64">
        <v>0</v>
      </c>
    </row>
    <row r="4934" spans="1:7" s="60" customFormat="1" ht="26.25" hidden="1" thickBot="1" x14ac:dyDescent="0.3">
      <c r="A4934" s="49" t="str">
        <f t="shared" si="155"/>
        <v>A</v>
      </c>
      <c r="B4934" s="57" t="s">
        <v>2221</v>
      </c>
      <c r="C4934" s="58" t="s">
        <v>2162</v>
      </c>
      <c r="D4934" s="59">
        <f t="shared" si="154"/>
        <v>17.899999999999999</v>
      </c>
      <c r="E4934" s="59"/>
      <c r="F4934" s="59">
        <v>17.899999999999999</v>
      </c>
      <c r="G4934" s="59">
        <v>0</v>
      </c>
    </row>
    <row r="4935" spans="1:7" s="60" customFormat="1" ht="16.5" hidden="1" customHeight="1" thickTop="1" x14ac:dyDescent="0.25">
      <c r="A4935" s="49" t="str">
        <f t="shared" si="155"/>
        <v>A</v>
      </c>
      <c r="B4935" s="61" t="s">
        <v>315</v>
      </c>
      <c r="C4935" s="61" t="s">
        <v>18</v>
      </c>
      <c r="D4935" s="62">
        <f t="shared" si="154"/>
        <v>17.899999999999999</v>
      </c>
      <c r="E4935" s="62"/>
      <c r="F4935" s="62">
        <v>17.899999999999999</v>
      </c>
      <c r="G4935" s="62">
        <v>0</v>
      </c>
    </row>
    <row r="4936" spans="1:7" s="60" customFormat="1" ht="16.5" hidden="1" customHeight="1" x14ac:dyDescent="0.25">
      <c r="A4936" s="49" t="str">
        <f t="shared" si="155"/>
        <v>A</v>
      </c>
      <c r="B4936" s="63" t="s">
        <v>315</v>
      </c>
      <c r="C4936" s="63" t="s">
        <v>20</v>
      </c>
      <c r="D4936" s="64">
        <f t="shared" si="154"/>
        <v>17.899999999999999</v>
      </c>
      <c r="E4936" s="64"/>
      <c r="F4936" s="64">
        <v>17.899999999999999</v>
      </c>
      <c r="G4936" s="64">
        <v>0</v>
      </c>
    </row>
    <row r="4937" spans="1:7" s="60" customFormat="1" ht="26.25" hidden="1" thickBot="1" x14ac:dyDescent="0.3">
      <c r="A4937" s="49" t="str">
        <f t="shared" si="155"/>
        <v>A</v>
      </c>
      <c r="B4937" s="57" t="s">
        <v>2222</v>
      </c>
      <c r="C4937" s="58" t="s">
        <v>2158</v>
      </c>
      <c r="D4937" s="59">
        <f t="shared" si="154"/>
        <v>7.9029999999999996</v>
      </c>
      <c r="E4937" s="59"/>
      <c r="F4937" s="59">
        <v>7.9029999999999996</v>
      </c>
      <c r="G4937" s="59">
        <v>0</v>
      </c>
    </row>
    <row r="4938" spans="1:7" s="60" customFormat="1" ht="16.5" hidden="1" customHeight="1" thickTop="1" x14ac:dyDescent="0.25">
      <c r="A4938" s="49" t="str">
        <f t="shared" si="155"/>
        <v>A</v>
      </c>
      <c r="B4938" s="61" t="s">
        <v>315</v>
      </c>
      <c r="C4938" s="61" t="s">
        <v>18</v>
      </c>
      <c r="D4938" s="62">
        <f t="shared" si="154"/>
        <v>7.9029999999999996</v>
      </c>
      <c r="E4938" s="62"/>
      <c r="F4938" s="62">
        <v>7.9029999999999996</v>
      </c>
      <c r="G4938" s="62">
        <v>0</v>
      </c>
    </row>
    <row r="4939" spans="1:7" s="60" customFormat="1" ht="16.5" hidden="1" customHeight="1" x14ac:dyDescent="0.25">
      <c r="A4939" s="49" t="str">
        <f t="shared" si="155"/>
        <v>A</v>
      </c>
      <c r="B4939" s="63" t="s">
        <v>315</v>
      </c>
      <c r="C4939" s="63" t="s">
        <v>20</v>
      </c>
      <c r="D4939" s="64">
        <f t="shared" si="154"/>
        <v>7.9029999999999996</v>
      </c>
      <c r="E4939" s="64"/>
      <c r="F4939" s="64">
        <v>7.9029999999999996</v>
      </c>
      <c r="G4939" s="64">
        <v>0</v>
      </c>
    </row>
    <row r="4940" spans="1:7" s="60" customFormat="1" ht="26.25" hidden="1" thickBot="1" x14ac:dyDescent="0.3">
      <c r="A4940" s="49" t="str">
        <f t="shared" si="155"/>
        <v>A</v>
      </c>
      <c r="B4940" s="57" t="s">
        <v>2223</v>
      </c>
      <c r="C4940" s="58" t="s">
        <v>2175</v>
      </c>
      <c r="D4940" s="59">
        <f t="shared" si="154"/>
        <v>13.968</v>
      </c>
      <c r="E4940" s="59"/>
      <c r="F4940" s="59">
        <v>13.968</v>
      </c>
      <c r="G4940" s="59">
        <v>0</v>
      </c>
    </row>
    <row r="4941" spans="1:7" s="60" customFormat="1" ht="16.5" hidden="1" customHeight="1" thickTop="1" x14ac:dyDescent="0.25">
      <c r="A4941" s="49" t="str">
        <f t="shared" si="155"/>
        <v>A</v>
      </c>
      <c r="B4941" s="61" t="s">
        <v>315</v>
      </c>
      <c r="C4941" s="61" t="s">
        <v>18</v>
      </c>
      <c r="D4941" s="62">
        <f t="shared" si="154"/>
        <v>13.968</v>
      </c>
      <c r="E4941" s="62"/>
      <c r="F4941" s="62">
        <v>13.968</v>
      </c>
      <c r="G4941" s="62">
        <v>0</v>
      </c>
    </row>
    <row r="4942" spans="1:7" s="60" customFormat="1" ht="16.5" hidden="1" customHeight="1" x14ac:dyDescent="0.25">
      <c r="A4942" s="49" t="str">
        <f t="shared" si="155"/>
        <v>A</v>
      </c>
      <c r="B4942" s="63" t="s">
        <v>315</v>
      </c>
      <c r="C4942" s="63" t="s">
        <v>20</v>
      </c>
      <c r="D4942" s="64">
        <f t="shared" si="154"/>
        <v>13.968</v>
      </c>
      <c r="E4942" s="64"/>
      <c r="F4942" s="64">
        <v>13.968</v>
      </c>
      <c r="G4942" s="64">
        <v>0</v>
      </c>
    </row>
    <row r="4943" spans="1:7" s="60" customFormat="1" ht="26.25" hidden="1" thickBot="1" x14ac:dyDescent="0.3">
      <c r="A4943" s="49" t="str">
        <f t="shared" si="155"/>
        <v>A</v>
      </c>
      <c r="B4943" s="57" t="s">
        <v>2224</v>
      </c>
      <c r="C4943" s="58" t="s">
        <v>168</v>
      </c>
      <c r="D4943" s="59">
        <f t="shared" si="154"/>
        <v>3</v>
      </c>
      <c r="E4943" s="59"/>
      <c r="F4943" s="59">
        <v>3</v>
      </c>
      <c r="G4943" s="59">
        <v>0</v>
      </c>
    </row>
    <row r="4944" spans="1:7" s="60" customFormat="1" ht="16.5" hidden="1" customHeight="1" thickTop="1" x14ac:dyDescent="0.25">
      <c r="A4944" s="49" t="str">
        <f t="shared" si="155"/>
        <v>A</v>
      </c>
      <c r="B4944" s="61" t="s">
        <v>315</v>
      </c>
      <c r="C4944" s="61" t="s">
        <v>18</v>
      </c>
      <c r="D4944" s="62">
        <f t="shared" si="154"/>
        <v>3</v>
      </c>
      <c r="E4944" s="62"/>
      <c r="F4944" s="62">
        <v>3</v>
      </c>
      <c r="G4944" s="62">
        <v>0</v>
      </c>
    </row>
    <row r="4945" spans="1:7" s="60" customFormat="1" ht="16.5" hidden="1" customHeight="1" x14ac:dyDescent="0.25">
      <c r="A4945" s="49" t="str">
        <f t="shared" si="155"/>
        <v>A</v>
      </c>
      <c r="B4945" s="63" t="s">
        <v>315</v>
      </c>
      <c r="C4945" s="63" t="s">
        <v>20</v>
      </c>
      <c r="D4945" s="64">
        <f t="shared" si="154"/>
        <v>3</v>
      </c>
      <c r="E4945" s="64"/>
      <c r="F4945" s="64">
        <v>3</v>
      </c>
      <c r="G4945" s="64">
        <v>0</v>
      </c>
    </row>
    <row r="4946" spans="1:7" s="60" customFormat="1" ht="39" hidden="1" thickBot="1" x14ac:dyDescent="0.3">
      <c r="A4946" s="49" t="str">
        <f t="shared" si="155"/>
        <v>A</v>
      </c>
      <c r="B4946" s="57" t="s">
        <v>2225</v>
      </c>
      <c r="C4946" s="58" t="s">
        <v>2226</v>
      </c>
      <c r="D4946" s="59">
        <f t="shared" si="154"/>
        <v>22.7</v>
      </c>
      <c r="E4946" s="59"/>
      <c r="F4946" s="59">
        <v>22.7</v>
      </c>
      <c r="G4946" s="59">
        <v>0</v>
      </c>
    </row>
    <row r="4947" spans="1:7" s="60" customFormat="1" ht="16.5" hidden="1" customHeight="1" thickTop="1" x14ac:dyDescent="0.25">
      <c r="A4947" s="49" t="str">
        <f t="shared" si="155"/>
        <v>A</v>
      </c>
      <c r="B4947" s="61" t="s">
        <v>315</v>
      </c>
      <c r="C4947" s="61" t="s">
        <v>18</v>
      </c>
      <c r="D4947" s="62">
        <f t="shared" si="154"/>
        <v>22.7</v>
      </c>
      <c r="E4947" s="62"/>
      <c r="F4947" s="62">
        <v>22.7</v>
      </c>
      <c r="G4947" s="62">
        <v>0</v>
      </c>
    </row>
    <row r="4948" spans="1:7" s="60" customFormat="1" ht="16.5" hidden="1" customHeight="1" x14ac:dyDescent="0.25">
      <c r="A4948" s="49" t="str">
        <f t="shared" si="155"/>
        <v>A</v>
      </c>
      <c r="B4948" s="63" t="s">
        <v>315</v>
      </c>
      <c r="C4948" s="63" t="s">
        <v>20</v>
      </c>
      <c r="D4948" s="64">
        <f t="shared" si="154"/>
        <v>22.7</v>
      </c>
      <c r="E4948" s="64"/>
      <c r="F4948" s="64">
        <v>22.7</v>
      </c>
      <c r="G4948" s="64">
        <v>0</v>
      </c>
    </row>
    <row r="4949" spans="1:7" s="60" customFormat="1" ht="39" hidden="1" thickBot="1" x14ac:dyDescent="0.3">
      <c r="A4949" s="49" t="str">
        <f t="shared" si="155"/>
        <v>A</v>
      </c>
      <c r="B4949" s="57" t="s">
        <v>2227</v>
      </c>
      <c r="C4949" s="58" t="s">
        <v>2104</v>
      </c>
      <c r="D4949" s="59">
        <f t="shared" si="154"/>
        <v>12</v>
      </c>
      <c r="E4949" s="59"/>
      <c r="F4949" s="59">
        <v>12</v>
      </c>
      <c r="G4949" s="59">
        <v>0</v>
      </c>
    </row>
    <row r="4950" spans="1:7" s="60" customFormat="1" ht="16.5" hidden="1" customHeight="1" thickTop="1" x14ac:dyDescent="0.25">
      <c r="A4950" s="49" t="str">
        <f t="shared" si="155"/>
        <v>A</v>
      </c>
      <c r="B4950" s="61" t="s">
        <v>315</v>
      </c>
      <c r="C4950" s="61" t="s">
        <v>18</v>
      </c>
      <c r="D4950" s="62">
        <f t="shared" si="154"/>
        <v>12</v>
      </c>
      <c r="E4950" s="62"/>
      <c r="F4950" s="62">
        <v>12</v>
      </c>
      <c r="G4950" s="62">
        <v>0</v>
      </c>
    </row>
    <row r="4951" spans="1:7" s="60" customFormat="1" ht="16.5" hidden="1" customHeight="1" x14ac:dyDescent="0.25">
      <c r="A4951" s="49" t="str">
        <f t="shared" si="155"/>
        <v>A</v>
      </c>
      <c r="B4951" s="63" t="s">
        <v>315</v>
      </c>
      <c r="C4951" s="63" t="s">
        <v>20</v>
      </c>
      <c r="D4951" s="64">
        <f t="shared" si="154"/>
        <v>12</v>
      </c>
      <c r="E4951" s="64"/>
      <c r="F4951" s="64">
        <v>12</v>
      </c>
      <c r="G4951" s="64">
        <v>0</v>
      </c>
    </row>
    <row r="4952" spans="1:7" s="60" customFormat="1" ht="15.75" hidden="1" thickBot="1" x14ac:dyDescent="0.3">
      <c r="A4952" s="49" t="str">
        <f t="shared" si="155"/>
        <v>A</v>
      </c>
      <c r="B4952" s="57" t="s">
        <v>2228</v>
      </c>
      <c r="C4952" s="58" t="s">
        <v>183</v>
      </c>
      <c r="D4952" s="59">
        <f t="shared" si="154"/>
        <v>57.28</v>
      </c>
      <c r="E4952" s="59"/>
      <c r="F4952" s="59">
        <v>57.28</v>
      </c>
      <c r="G4952" s="59">
        <v>0</v>
      </c>
    </row>
    <row r="4953" spans="1:7" s="60" customFormat="1" ht="16.5" hidden="1" customHeight="1" thickTop="1" x14ac:dyDescent="0.25">
      <c r="A4953" s="49" t="str">
        <f t="shared" si="155"/>
        <v>A</v>
      </c>
      <c r="B4953" s="61" t="s">
        <v>315</v>
      </c>
      <c r="C4953" s="61" t="s">
        <v>18</v>
      </c>
      <c r="D4953" s="62">
        <f t="shared" si="154"/>
        <v>57.28</v>
      </c>
      <c r="E4953" s="62"/>
      <c r="F4953" s="62">
        <v>57.28</v>
      </c>
      <c r="G4953" s="62">
        <v>0</v>
      </c>
    </row>
    <row r="4954" spans="1:7" s="60" customFormat="1" ht="16.5" hidden="1" customHeight="1" x14ac:dyDescent="0.25">
      <c r="A4954" s="49" t="str">
        <f t="shared" si="155"/>
        <v>A</v>
      </c>
      <c r="B4954" s="63" t="s">
        <v>315</v>
      </c>
      <c r="C4954" s="63" t="s">
        <v>32</v>
      </c>
      <c r="D4954" s="64">
        <f t="shared" si="154"/>
        <v>57.28</v>
      </c>
      <c r="E4954" s="64"/>
      <c r="F4954" s="64">
        <v>57.28</v>
      </c>
      <c r="G4954" s="64">
        <v>0</v>
      </c>
    </row>
    <row r="4955" spans="1:7" s="60" customFormat="1" ht="26.25" hidden="1" thickBot="1" x14ac:dyDescent="0.3">
      <c r="A4955" s="49" t="str">
        <f t="shared" si="155"/>
        <v>A</v>
      </c>
      <c r="B4955" s="57" t="s">
        <v>2229</v>
      </c>
      <c r="C4955" s="58" t="s">
        <v>2076</v>
      </c>
      <c r="D4955" s="59">
        <f t="shared" si="154"/>
        <v>1.45</v>
      </c>
      <c r="E4955" s="59"/>
      <c r="F4955" s="59">
        <v>1.45</v>
      </c>
      <c r="G4955" s="59">
        <v>0</v>
      </c>
    </row>
    <row r="4956" spans="1:7" s="60" customFormat="1" ht="16.5" hidden="1" customHeight="1" thickTop="1" x14ac:dyDescent="0.25">
      <c r="A4956" s="49" t="str">
        <f t="shared" si="155"/>
        <v>A</v>
      </c>
      <c r="B4956" s="61" t="s">
        <v>315</v>
      </c>
      <c r="C4956" s="61" t="s">
        <v>18</v>
      </c>
      <c r="D4956" s="62">
        <f t="shared" si="154"/>
        <v>1.45</v>
      </c>
      <c r="E4956" s="62"/>
      <c r="F4956" s="62">
        <v>1.45</v>
      </c>
      <c r="G4956" s="62">
        <v>0</v>
      </c>
    </row>
    <row r="4957" spans="1:7" s="60" customFormat="1" ht="16.5" hidden="1" customHeight="1" x14ac:dyDescent="0.25">
      <c r="A4957" s="49" t="str">
        <f t="shared" si="155"/>
        <v>A</v>
      </c>
      <c r="B4957" s="63" t="s">
        <v>315</v>
      </c>
      <c r="C4957" s="63" t="s">
        <v>20</v>
      </c>
      <c r="D4957" s="64">
        <f t="shared" si="154"/>
        <v>1.45</v>
      </c>
      <c r="E4957" s="64"/>
      <c r="F4957" s="64">
        <v>1.45</v>
      </c>
      <c r="G4957" s="64">
        <v>0</v>
      </c>
    </row>
    <row r="4958" spans="1:7" s="60" customFormat="1" ht="26.25" hidden="1" thickBot="1" x14ac:dyDescent="0.3">
      <c r="A4958" s="49" t="str">
        <f t="shared" si="155"/>
        <v>A</v>
      </c>
      <c r="B4958" s="57" t="s">
        <v>2230</v>
      </c>
      <c r="C4958" s="58" t="s">
        <v>2141</v>
      </c>
      <c r="D4958" s="59">
        <f t="shared" si="154"/>
        <v>2.9101500000000002</v>
      </c>
      <c r="E4958" s="59"/>
      <c r="F4958" s="59">
        <v>2.9101500000000002</v>
      </c>
      <c r="G4958" s="59">
        <v>0</v>
      </c>
    </row>
    <row r="4959" spans="1:7" s="60" customFormat="1" ht="16.5" hidden="1" customHeight="1" thickTop="1" x14ac:dyDescent="0.25">
      <c r="A4959" s="49" t="str">
        <f t="shared" si="155"/>
        <v>A</v>
      </c>
      <c r="B4959" s="61" t="s">
        <v>315</v>
      </c>
      <c r="C4959" s="61" t="s">
        <v>18</v>
      </c>
      <c r="D4959" s="62">
        <f t="shared" si="154"/>
        <v>2.9101500000000002</v>
      </c>
      <c r="E4959" s="62"/>
      <c r="F4959" s="62">
        <v>2.9101500000000002</v>
      </c>
      <c r="G4959" s="62">
        <v>0</v>
      </c>
    </row>
    <row r="4960" spans="1:7" s="60" customFormat="1" ht="16.5" hidden="1" customHeight="1" x14ac:dyDescent="0.25">
      <c r="A4960" s="49" t="str">
        <f t="shared" si="155"/>
        <v>A</v>
      </c>
      <c r="B4960" s="63" t="s">
        <v>315</v>
      </c>
      <c r="C4960" s="63" t="s">
        <v>20</v>
      </c>
      <c r="D4960" s="64">
        <f t="shared" si="154"/>
        <v>2.9101500000000002</v>
      </c>
      <c r="E4960" s="64"/>
      <c r="F4960" s="64">
        <v>2.9101500000000002</v>
      </c>
      <c r="G4960" s="64">
        <v>0</v>
      </c>
    </row>
    <row r="4961" spans="1:7" s="60" customFormat="1" ht="15.75" hidden="1" thickBot="1" x14ac:dyDescent="0.3">
      <c r="A4961" s="49" t="str">
        <f t="shared" si="155"/>
        <v>A</v>
      </c>
      <c r="B4961" s="57" t="s">
        <v>2231</v>
      </c>
      <c r="C4961" s="58" t="s">
        <v>2232</v>
      </c>
      <c r="D4961" s="59">
        <f t="shared" si="154"/>
        <v>4.87</v>
      </c>
      <c r="E4961" s="59"/>
      <c r="F4961" s="59">
        <v>4.87</v>
      </c>
      <c r="G4961" s="59">
        <v>0</v>
      </c>
    </row>
    <row r="4962" spans="1:7" s="60" customFormat="1" ht="16.5" hidden="1" customHeight="1" thickTop="1" x14ac:dyDescent="0.25">
      <c r="A4962" s="49" t="str">
        <f t="shared" si="155"/>
        <v>A</v>
      </c>
      <c r="B4962" s="61" t="s">
        <v>315</v>
      </c>
      <c r="C4962" s="61" t="s">
        <v>18</v>
      </c>
      <c r="D4962" s="62">
        <f t="shared" si="154"/>
        <v>4.87</v>
      </c>
      <c r="E4962" s="62"/>
      <c r="F4962" s="62">
        <v>4.87</v>
      </c>
      <c r="G4962" s="62">
        <v>0</v>
      </c>
    </row>
    <row r="4963" spans="1:7" s="60" customFormat="1" ht="16.5" hidden="1" customHeight="1" x14ac:dyDescent="0.25">
      <c r="A4963" s="49" t="str">
        <f t="shared" si="155"/>
        <v>A</v>
      </c>
      <c r="B4963" s="63" t="s">
        <v>315</v>
      </c>
      <c r="C4963" s="63" t="s">
        <v>20</v>
      </c>
      <c r="D4963" s="64">
        <f t="shared" si="154"/>
        <v>4.87</v>
      </c>
      <c r="E4963" s="64"/>
      <c r="F4963" s="64">
        <v>4.87</v>
      </c>
      <c r="G4963" s="64">
        <v>0</v>
      </c>
    </row>
    <row r="4964" spans="1:7" s="60" customFormat="1" ht="15.75" hidden="1" thickBot="1" x14ac:dyDescent="0.3">
      <c r="A4964" s="49" t="str">
        <f t="shared" si="155"/>
        <v>A</v>
      </c>
      <c r="B4964" s="57" t="s">
        <v>2233</v>
      </c>
      <c r="C4964" s="58" t="s">
        <v>187</v>
      </c>
      <c r="D4964" s="59">
        <f t="shared" si="154"/>
        <v>43.66</v>
      </c>
      <c r="E4964" s="59"/>
      <c r="F4964" s="59">
        <v>43.66</v>
      </c>
      <c r="G4964" s="59">
        <v>0</v>
      </c>
    </row>
    <row r="4965" spans="1:7" s="60" customFormat="1" ht="16.5" hidden="1" customHeight="1" thickTop="1" x14ac:dyDescent="0.25">
      <c r="A4965" s="49" t="str">
        <f t="shared" si="155"/>
        <v>A</v>
      </c>
      <c r="B4965" s="61" t="s">
        <v>315</v>
      </c>
      <c r="C4965" s="61" t="s">
        <v>35</v>
      </c>
      <c r="D4965" s="62">
        <f t="shared" si="154"/>
        <v>43.66</v>
      </c>
      <c r="E4965" s="62"/>
      <c r="F4965" s="62">
        <v>43.66</v>
      </c>
      <c r="G4965" s="62">
        <v>0</v>
      </c>
    </row>
    <row r="4966" spans="1:7" ht="26.25" thickBot="1" x14ac:dyDescent="0.3">
      <c r="A4966" s="49" t="str">
        <f t="shared" si="155"/>
        <v>A</v>
      </c>
      <c r="B4966" s="50" t="s">
        <v>2234</v>
      </c>
      <c r="C4966" s="51" t="s">
        <v>2235</v>
      </c>
      <c r="D4966" s="52">
        <f t="shared" si="154"/>
        <v>18968.68478</v>
      </c>
      <c r="E4966" s="52"/>
      <c r="F4966" s="52">
        <v>15954.620579999999</v>
      </c>
      <c r="G4966" s="52">
        <v>3014.0642000000003</v>
      </c>
    </row>
    <row r="4967" spans="1:7" ht="16.5" customHeight="1" thickTop="1" x14ac:dyDescent="0.25">
      <c r="A4967" s="49" t="str">
        <f t="shared" si="155"/>
        <v>A</v>
      </c>
      <c r="B4967" s="53" t="s">
        <v>315</v>
      </c>
      <c r="C4967" s="53" t="s">
        <v>18</v>
      </c>
      <c r="D4967" s="54">
        <f t="shared" si="154"/>
        <v>17139.608959999998</v>
      </c>
      <c r="E4967" s="54"/>
      <c r="F4967" s="54">
        <v>14180.171189999997</v>
      </c>
      <c r="G4967" s="54">
        <v>2959.4377700000005</v>
      </c>
    </row>
    <row r="4968" spans="1:7" ht="16.5" customHeight="1" x14ac:dyDescent="0.25">
      <c r="A4968" s="49" t="str">
        <f t="shared" si="155"/>
        <v>A</v>
      </c>
      <c r="B4968" s="55" t="s">
        <v>315</v>
      </c>
      <c r="C4968" s="55" t="s">
        <v>19</v>
      </c>
      <c r="D4968" s="56">
        <f t="shared" si="154"/>
        <v>8727.9609099999998</v>
      </c>
      <c r="E4968" s="56"/>
      <c r="F4968" s="56">
        <v>8138.7931800000006</v>
      </c>
      <c r="G4968" s="56">
        <v>589.16773000000001</v>
      </c>
    </row>
    <row r="4969" spans="1:7" ht="16.5" customHeight="1" x14ac:dyDescent="0.25">
      <c r="A4969" s="49" t="str">
        <f t="shared" si="155"/>
        <v>A</v>
      </c>
      <c r="B4969" s="55" t="s">
        <v>315</v>
      </c>
      <c r="C4969" s="55" t="s">
        <v>20</v>
      </c>
      <c r="D4969" s="56">
        <f t="shared" si="154"/>
        <v>6897.6394400000008</v>
      </c>
      <c r="E4969" s="56"/>
      <c r="F4969" s="56">
        <v>5239.6803200000004</v>
      </c>
      <c r="G4969" s="56">
        <v>1657.9591200000002</v>
      </c>
    </row>
    <row r="4970" spans="1:7" ht="16.5" customHeight="1" x14ac:dyDescent="0.25">
      <c r="A4970" s="49" t="str">
        <f t="shared" si="155"/>
        <v>A</v>
      </c>
      <c r="B4970" s="55" t="s">
        <v>315</v>
      </c>
      <c r="C4970" s="55" t="s">
        <v>3</v>
      </c>
      <c r="D4970" s="56">
        <f t="shared" si="154"/>
        <v>12.178470000000001</v>
      </c>
      <c r="E4970" s="56"/>
      <c r="F4970" s="56">
        <v>9.3870100000000001</v>
      </c>
      <c r="G4970" s="56">
        <v>2.7914599999999998</v>
      </c>
    </row>
    <row r="4971" spans="1:7" ht="16.5" customHeight="1" x14ac:dyDescent="0.25">
      <c r="A4971" s="49" t="str">
        <f t="shared" si="155"/>
        <v>A</v>
      </c>
      <c r="B4971" s="55" t="s">
        <v>315</v>
      </c>
      <c r="C4971" s="55" t="s">
        <v>33</v>
      </c>
      <c r="D4971" s="56">
        <f t="shared" si="154"/>
        <v>92.549409999999995</v>
      </c>
      <c r="E4971" s="56"/>
      <c r="F4971" s="56">
        <v>51.746870000000001</v>
      </c>
      <c r="G4971" s="56">
        <v>40.80254</v>
      </c>
    </row>
    <row r="4972" spans="1:7" ht="16.5" customHeight="1" x14ac:dyDescent="0.25">
      <c r="A4972" s="49" t="str">
        <f t="shared" si="155"/>
        <v>A</v>
      </c>
      <c r="B4972" s="55" t="s">
        <v>315</v>
      </c>
      <c r="C4972" s="55" t="s">
        <v>34</v>
      </c>
      <c r="D4972" s="56">
        <f t="shared" si="154"/>
        <v>1409.2807299999999</v>
      </c>
      <c r="E4972" s="56"/>
      <c r="F4972" s="56">
        <v>740.56380999999999</v>
      </c>
      <c r="G4972" s="56">
        <v>668.71691999999996</v>
      </c>
    </row>
    <row r="4973" spans="1:7" ht="16.5" customHeight="1" x14ac:dyDescent="0.25">
      <c r="A4973" s="49" t="str">
        <f t="shared" si="155"/>
        <v>A</v>
      </c>
      <c r="B4973" s="53" t="s">
        <v>315</v>
      </c>
      <c r="C4973" s="53" t="s">
        <v>35</v>
      </c>
      <c r="D4973" s="54">
        <f t="shared" si="154"/>
        <v>1829.0758200000002</v>
      </c>
      <c r="E4973" s="54"/>
      <c r="F4973" s="54">
        <v>1774.4493900000002</v>
      </c>
      <c r="G4973" s="54">
        <v>54.626429999999999</v>
      </c>
    </row>
    <row r="4974" spans="1:7" s="60" customFormat="1" ht="15.75" hidden="1" thickBot="1" x14ac:dyDescent="0.3">
      <c r="A4974" s="49" t="str">
        <f t="shared" si="155"/>
        <v>A</v>
      </c>
      <c r="B4974" s="57" t="s">
        <v>2236</v>
      </c>
      <c r="C4974" s="58" t="s">
        <v>2237</v>
      </c>
      <c r="D4974" s="59">
        <f t="shared" si="154"/>
        <v>19.18993</v>
      </c>
      <c r="E4974" s="59"/>
      <c r="F4974" s="59">
        <v>19.18993</v>
      </c>
      <c r="G4974" s="59">
        <v>0</v>
      </c>
    </row>
    <row r="4975" spans="1:7" s="60" customFormat="1" ht="16.5" hidden="1" customHeight="1" thickTop="1" x14ac:dyDescent="0.25">
      <c r="A4975" s="49" t="str">
        <f t="shared" si="155"/>
        <v>A</v>
      </c>
      <c r="B4975" s="61" t="s">
        <v>315</v>
      </c>
      <c r="C4975" s="61" t="s">
        <v>18</v>
      </c>
      <c r="D4975" s="62">
        <f t="shared" si="154"/>
        <v>19.18993</v>
      </c>
      <c r="E4975" s="62"/>
      <c r="F4975" s="62">
        <v>19.18993</v>
      </c>
      <c r="G4975" s="62">
        <v>0</v>
      </c>
    </row>
    <row r="4976" spans="1:7" s="60" customFormat="1" ht="16.5" hidden="1" customHeight="1" x14ac:dyDescent="0.25">
      <c r="A4976" s="49" t="str">
        <f t="shared" si="155"/>
        <v>A</v>
      </c>
      <c r="B4976" s="63" t="s">
        <v>315</v>
      </c>
      <c r="C4976" s="63" t="s">
        <v>20</v>
      </c>
      <c r="D4976" s="64">
        <f t="shared" si="154"/>
        <v>17.714700000000001</v>
      </c>
      <c r="E4976" s="64"/>
      <c r="F4976" s="64">
        <v>17.714700000000001</v>
      </c>
      <c r="G4976" s="64">
        <v>0</v>
      </c>
    </row>
    <row r="4977" spans="1:7" s="60" customFormat="1" ht="16.5" hidden="1" customHeight="1" x14ac:dyDescent="0.25">
      <c r="A4977" s="49" t="str">
        <f t="shared" si="155"/>
        <v>A</v>
      </c>
      <c r="B4977" s="63" t="s">
        <v>315</v>
      </c>
      <c r="C4977" s="63" t="s">
        <v>3</v>
      </c>
      <c r="D4977" s="64">
        <f t="shared" si="154"/>
        <v>1.47523</v>
      </c>
      <c r="E4977" s="64"/>
      <c r="F4977" s="64">
        <v>1.47523</v>
      </c>
      <c r="G4977" s="64">
        <v>0</v>
      </c>
    </row>
    <row r="4978" spans="1:7" s="60" customFormat="1" ht="39" hidden="1" thickBot="1" x14ac:dyDescent="0.3">
      <c r="A4978" s="49" t="str">
        <f t="shared" si="155"/>
        <v>A</v>
      </c>
      <c r="B4978" s="57" t="s">
        <v>2238</v>
      </c>
      <c r="C4978" s="58" t="s">
        <v>2239</v>
      </c>
      <c r="D4978" s="59">
        <f t="shared" si="154"/>
        <v>19.18993</v>
      </c>
      <c r="E4978" s="59"/>
      <c r="F4978" s="59">
        <v>19.18993</v>
      </c>
      <c r="G4978" s="59">
        <v>0</v>
      </c>
    </row>
    <row r="4979" spans="1:7" s="60" customFormat="1" ht="16.5" hidden="1" customHeight="1" thickTop="1" x14ac:dyDescent="0.25">
      <c r="A4979" s="49" t="str">
        <f t="shared" si="155"/>
        <v>A</v>
      </c>
      <c r="B4979" s="61" t="s">
        <v>315</v>
      </c>
      <c r="C4979" s="61" t="s">
        <v>18</v>
      </c>
      <c r="D4979" s="62">
        <f t="shared" si="154"/>
        <v>19.18993</v>
      </c>
      <c r="E4979" s="62"/>
      <c r="F4979" s="62">
        <v>19.18993</v>
      </c>
      <c r="G4979" s="62">
        <v>0</v>
      </c>
    </row>
    <row r="4980" spans="1:7" s="60" customFormat="1" ht="16.5" hidden="1" customHeight="1" x14ac:dyDescent="0.25">
      <c r="A4980" s="49" t="str">
        <f t="shared" si="155"/>
        <v>A</v>
      </c>
      <c r="B4980" s="63" t="s">
        <v>315</v>
      </c>
      <c r="C4980" s="63" t="s">
        <v>20</v>
      </c>
      <c r="D4980" s="64">
        <f t="shared" si="154"/>
        <v>17.714700000000001</v>
      </c>
      <c r="E4980" s="64"/>
      <c r="F4980" s="64">
        <v>17.714700000000001</v>
      </c>
      <c r="G4980" s="64">
        <v>0</v>
      </c>
    </row>
    <row r="4981" spans="1:7" s="60" customFormat="1" ht="16.5" hidden="1" customHeight="1" x14ac:dyDescent="0.25">
      <c r="A4981" s="49" t="str">
        <f t="shared" si="155"/>
        <v>A</v>
      </c>
      <c r="B4981" s="63" t="s">
        <v>315</v>
      </c>
      <c r="C4981" s="63" t="s">
        <v>3</v>
      </c>
      <c r="D4981" s="64">
        <f t="shared" si="154"/>
        <v>1.47523</v>
      </c>
      <c r="E4981" s="64"/>
      <c r="F4981" s="64">
        <v>1.47523</v>
      </c>
      <c r="G4981" s="64">
        <v>0</v>
      </c>
    </row>
    <row r="4982" spans="1:7" s="60" customFormat="1" ht="39" hidden="1" thickBot="1" x14ac:dyDescent="0.3">
      <c r="A4982" s="49" t="str">
        <f t="shared" si="155"/>
        <v>A</v>
      </c>
      <c r="B4982" s="57" t="s">
        <v>2240</v>
      </c>
      <c r="C4982" s="58" t="s">
        <v>2241</v>
      </c>
      <c r="D4982" s="59">
        <f t="shared" si="154"/>
        <v>5.7763299999999997</v>
      </c>
      <c r="E4982" s="59"/>
      <c r="F4982" s="59">
        <v>5.7763299999999997</v>
      </c>
      <c r="G4982" s="59">
        <v>0</v>
      </c>
    </row>
    <row r="4983" spans="1:7" s="60" customFormat="1" ht="16.5" hidden="1" customHeight="1" thickTop="1" x14ac:dyDescent="0.25">
      <c r="A4983" s="49" t="str">
        <f t="shared" si="155"/>
        <v>A</v>
      </c>
      <c r="B4983" s="61" t="s">
        <v>315</v>
      </c>
      <c r="C4983" s="61" t="s">
        <v>18</v>
      </c>
      <c r="D4983" s="62">
        <f t="shared" si="154"/>
        <v>5.7763299999999997</v>
      </c>
      <c r="E4983" s="62"/>
      <c r="F4983" s="62">
        <v>5.7763299999999997</v>
      </c>
      <c r="G4983" s="62">
        <v>0</v>
      </c>
    </row>
    <row r="4984" spans="1:7" s="60" customFormat="1" ht="16.5" hidden="1" customHeight="1" x14ac:dyDescent="0.25">
      <c r="A4984" s="49" t="str">
        <f t="shared" si="155"/>
        <v>A</v>
      </c>
      <c r="B4984" s="63" t="s">
        <v>315</v>
      </c>
      <c r="C4984" s="63" t="s">
        <v>20</v>
      </c>
      <c r="D4984" s="64">
        <f t="shared" si="154"/>
        <v>4.3010999999999999</v>
      </c>
      <c r="E4984" s="64"/>
      <c r="F4984" s="64">
        <v>4.3010999999999999</v>
      </c>
      <c r="G4984" s="64">
        <v>0</v>
      </c>
    </row>
    <row r="4985" spans="1:7" s="60" customFormat="1" ht="16.5" hidden="1" customHeight="1" x14ac:dyDescent="0.25">
      <c r="A4985" s="49" t="str">
        <f t="shared" si="155"/>
        <v>A</v>
      </c>
      <c r="B4985" s="63" t="s">
        <v>315</v>
      </c>
      <c r="C4985" s="63" t="s">
        <v>3</v>
      </c>
      <c r="D4985" s="64">
        <f t="shared" si="154"/>
        <v>1.47523</v>
      </c>
      <c r="E4985" s="64"/>
      <c r="F4985" s="64">
        <v>1.47523</v>
      </c>
      <c r="G4985" s="64">
        <v>0</v>
      </c>
    </row>
    <row r="4986" spans="1:7" s="60" customFormat="1" ht="39" hidden="1" thickBot="1" x14ac:dyDescent="0.3">
      <c r="A4986" s="49" t="str">
        <f t="shared" si="155"/>
        <v>A</v>
      </c>
      <c r="B4986" s="57" t="s">
        <v>2242</v>
      </c>
      <c r="C4986" s="58" t="s">
        <v>2243</v>
      </c>
      <c r="D4986" s="59">
        <f t="shared" si="154"/>
        <v>13.413600000000001</v>
      </c>
      <c r="E4986" s="59"/>
      <c r="F4986" s="59">
        <v>13.413600000000001</v>
      </c>
      <c r="G4986" s="59">
        <v>0</v>
      </c>
    </row>
    <row r="4987" spans="1:7" s="60" customFormat="1" ht="16.5" hidden="1" customHeight="1" thickTop="1" x14ac:dyDescent="0.25">
      <c r="A4987" s="49" t="str">
        <f t="shared" si="155"/>
        <v>A</v>
      </c>
      <c r="B4987" s="61" t="s">
        <v>315</v>
      </c>
      <c r="C4987" s="61" t="s">
        <v>18</v>
      </c>
      <c r="D4987" s="62">
        <f t="shared" si="154"/>
        <v>13.413600000000001</v>
      </c>
      <c r="E4987" s="62"/>
      <c r="F4987" s="62">
        <v>13.413600000000001</v>
      </c>
      <c r="G4987" s="62">
        <v>0</v>
      </c>
    </row>
    <row r="4988" spans="1:7" s="60" customFormat="1" ht="16.5" hidden="1" customHeight="1" x14ac:dyDescent="0.25">
      <c r="A4988" s="49" t="str">
        <f t="shared" si="155"/>
        <v>A</v>
      </c>
      <c r="B4988" s="63" t="s">
        <v>315</v>
      </c>
      <c r="C4988" s="63" t="s">
        <v>20</v>
      </c>
      <c r="D4988" s="64">
        <f t="shared" si="154"/>
        <v>13.413600000000001</v>
      </c>
      <c r="E4988" s="64"/>
      <c r="F4988" s="64">
        <v>13.413600000000001</v>
      </c>
      <c r="G4988" s="64">
        <v>0</v>
      </c>
    </row>
    <row r="4989" spans="1:7" s="60" customFormat="1" ht="15.75" hidden="1" thickBot="1" x14ac:dyDescent="0.3">
      <c r="A4989" s="49" t="str">
        <f t="shared" si="155"/>
        <v>A</v>
      </c>
      <c r="B4989" s="57" t="s">
        <v>2244</v>
      </c>
      <c r="C4989" s="58" t="s">
        <v>2245</v>
      </c>
      <c r="D4989" s="59">
        <f t="shared" si="154"/>
        <v>11323.670039999997</v>
      </c>
      <c r="E4989" s="59"/>
      <c r="F4989" s="59">
        <v>8938.6456699999981</v>
      </c>
      <c r="G4989" s="59">
        <v>2385.0243700000001</v>
      </c>
    </row>
    <row r="4990" spans="1:7" s="60" customFormat="1" ht="16.5" hidden="1" customHeight="1" thickTop="1" x14ac:dyDescent="0.25">
      <c r="A4990" s="49" t="str">
        <f t="shared" si="155"/>
        <v>A</v>
      </c>
      <c r="B4990" s="61" t="s">
        <v>315</v>
      </c>
      <c r="C4990" s="61" t="s">
        <v>18</v>
      </c>
      <c r="D4990" s="62">
        <f t="shared" si="154"/>
        <v>11173.97467</v>
      </c>
      <c r="E4990" s="62"/>
      <c r="F4990" s="62">
        <v>8843.5767299999989</v>
      </c>
      <c r="G4990" s="62">
        <v>2330.3979400000003</v>
      </c>
    </row>
    <row r="4991" spans="1:7" s="60" customFormat="1" ht="16.5" hidden="1" customHeight="1" x14ac:dyDescent="0.25">
      <c r="A4991" s="49" t="str">
        <f t="shared" si="155"/>
        <v>A</v>
      </c>
      <c r="B4991" s="63" t="s">
        <v>315</v>
      </c>
      <c r="C4991" s="63" t="s">
        <v>19</v>
      </c>
      <c r="D4991" s="64">
        <f t="shared" si="154"/>
        <v>6761.2768900000001</v>
      </c>
      <c r="E4991" s="64"/>
      <c r="F4991" s="64">
        <v>6172.10916</v>
      </c>
      <c r="G4991" s="64">
        <v>589.16773000000001</v>
      </c>
    </row>
    <row r="4992" spans="1:7" s="60" customFormat="1" ht="16.5" hidden="1" customHeight="1" x14ac:dyDescent="0.25">
      <c r="A4992" s="49" t="str">
        <f t="shared" si="155"/>
        <v>A</v>
      </c>
      <c r="B4992" s="63" t="s">
        <v>315</v>
      </c>
      <c r="C4992" s="63" t="s">
        <v>20</v>
      </c>
      <c r="D4992" s="64">
        <f t="shared" si="154"/>
        <v>3967.7402500000003</v>
      </c>
      <c r="E4992" s="64"/>
      <c r="F4992" s="64">
        <v>2653.7323300000003</v>
      </c>
      <c r="G4992" s="64">
        <v>1314.00792</v>
      </c>
    </row>
    <row r="4993" spans="1:7" s="60" customFormat="1" ht="16.5" hidden="1" customHeight="1" x14ac:dyDescent="0.25">
      <c r="A4993" s="49" t="str">
        <f t="shared" si="155"/>
        <v>A</v>
      </c>
      <c r="B4993" s="63" t="s">
        <v>315</v>
      </c>
      <c r="C4993" s="63" t="s">
        <v>3</v>
      </c>
      <c r="D4993" s="64">
        <f t="shared" si="154"/>
        <v>2.7914599999999998</v>
      </c>
      <c r="E4993" s="64"/>
      <c r="F4993" s="64">
        <v>0</v>
      </c>
      <c r="G4993" s="64">
        <v>2.7914599999999998</v>
      </c>
    </row>
    <row r="4994" spans="1:7" s="60" customFormat="1" ht="16.5" hidden="1" customHeight="1" x14ac:dyDescent="0.25">
      <c r="A4994" s="49" t="str">
        <f t="shared" si="155"/>
        <v>A</v>
      </c>
      <c r="B4994" s="63" t="s">
        <v>315</v>
      </c>
      <c r="C4994" s="63" t="s">
        <v>33</v>
      </c>
      <c r="D4994" s="64">
        <f t="shared" si="154"/>
        <v>11.53654</v>
      </c>
      <c r="E4994" s="64"/>
      <c r="F4994" s="64">
        <v>3.3839999999999999</v>
      </c>
      <c r="G4994" s="64">
        <v>8.1525400000000001</v>
      </c>
    </row>
    <row r="4995" spans="1:7" s="60" customFormat="1" ht="16.5" hidden="1" customHeight="1" x14ac:dyDescent="0.25">
      <c r="A4995" s="49" t="str">
        <f t="shared" si="155"/>
        <v>A</v>
      </c>
      <c r="B4995" s="63" t="s">
        <v>315</v>
      </c>
      <c r="C4995" s="63" t="s">
        <v>34</v>
      </c>
      <c r="D4995" s="64">
        <f t="shared" ref="D4995:D5058" si="156">-E4995+F4995+G4995</f>
        <v>430.62953000000005</v>
      </c>
      <c r="E4995" s="64"/>
      <c r="F4995" s="64">
        <v>14.351239999999997</v>
      </c>
      <c r="G4995" s="64">
        <v>416.27829000000003</v>
      </c>
    </row>
    <row r="4996" spans="1:7" s="60" customFormat="1" ht="16.5" hidden="1" customHeight="1" x14ac:dyDescent="0.25">
      <c r="A4996" s="49" t="str">
        <f t="shared" ref="A4996:A5059" si="157">IF(OR(D4996&lt;&gt;0,),"A","B")</f>
        <v>A</v>
      </c>
      <c r="B4996" s="61" t="s">
        <v>315</v>
      </c>
      <c r="C4996" s="61" t="s">
        <v>35</v>
      </c>
      <c r="D4996" s="62">
        <f t="shared" si="156"/>
        <v>149.69537</v>
      </c>
      <c r="E4996" s="62"/>
      <c r="F4996" s="62">
        <v>95.068939999999998</v>
      </c>
      <c r="G4996" s="62">
        <v>54.626429999999999</v>
      </c>
    </row>
    <row r="4997" spans="1:7" s="60" customFormat="1" ht="15.75" hidden="1" thickBot="1" x14ac:dyDescent="0.3">
      <c r="A4997" s="49" t="str">
        <f t="shared" si="157"/>
        <v>A</v>
      </c>
      <c r="B4997" s="57" t="s">
        <v>2246</v>
      </c>
      <c r="C4997" s="58" t="s">
        <v>2078</v>
      </c>
      <c r="D4997" s="59">
        <f t="shared" si="156"/>
        <v>7369.7964599999996</v>
      </c>
      <c r="E4997" s="59"/>
      <c r="F4997" s="59">
        <v>6031.5600999999997</v>
      </c>
      <c r="G4997" s="59">
        <v>1338.2363600000001</v>
      </c>
    </row>
    <row r="4998" spans="1:7" s="60" customFormat="1" ht="16.5" hidden="1" customHeight="1" thickTop="1" x14ac:dyDescent="0.25">
      <c r="A4998" s="49" t="str">
        <f t="shared" si="157"/>
        <v>A</v>
      </c>
      <c r="B4998" s="61" t="s">
        <v>315</v>
      </c>
      <c r="C4998" s="61" t="s">
        <v>18</v>
      </c>
      <c r="D4998" s="62">
        <f t="shared" si="156"/>
        <v>7361.5837599999995</v>
      </c>
      <c r="E4998" s="62"/>
      <c r="F4998" s="62">
        <v>6030.9710999999998</v>
      </c>
      <c r="G4998" s="62">
        <v>1330.6126600000002</v>
      </c>
    </row>
    <row r="4999" spans="1:7" s="60" customFormat="1" ht="16.5" hidden="1" customHeight="1" x14ac:dyDescent="0.25">
      <c r="A4999" s="49" t="str">
        <f t="shared" si="157"/>
        <v>A</v>
      </c>
      <c r="B4999" s="63" t="s">
        <v>315</v>
      </c>
      <c r="C4999" s="63" t="s">
        <v>19</v>
      </c>
      <c r="D4999" s="64">
        <f t="shared" si="156"/>
        <v>4144.64149</v>
      </c>
      <c r="E4999" s="64"/>
      <c r="F4999" s="64">
        <v>4103.0198499999997</v>
      </c>
      <c r="G4999" s="64">
        <v>41.621639999999999</v>
      </c>
    </row>
    <row r="5000" spans="1:7" s="60" customFormat="1" ht="16.5" hidden="1" customHeight="1" x14ac:dyDescent="0.25">
      <c r="A5000" s="49" t="str">
        <f t="shared" si="157"/>
        <v>A</v>
      </c>
      <c r="B5000" s="63" t="s">
        <v>315</v>
      </c>
      <c r="C5000" s="63" t="s">
        <v>20</v>
      </c>
      <c r="D5000" s="64">
        <f t="shared" si="156"/>
        <v>2884.0301800000002</v>
      </c>
      <c r="E5000" s="64"/>
      <c r="F5000" s="64">
        <v>1920.04413</v>
      </c>
      <c r="G5000" s="64">
        <v>963.98605000000009</v>
      </c>
    </row>
    <row r="5001" spans="1:7" s="60" customFormat="1" ht="16.5" hidden="1" customHeight="1" x14ac:dyDescent="0.25">
      <c r="A5001" s="49" t="str">
        <f t="shared" si="157"/>
        <v>A</v>
      </c>
      <c r="B5001" s="63" t="s">
        <v>315</v>
      </c>
      <c r="C5001" s="63" t="s">
        <v>3</v>
      </c>
      <c r="D5001" s="64">
        <f t="shared" si="156"/>
        <v>0.87365999999999999</v>
      </c>
      <c r="E5001" s="64"/>
      <c r="F5001" s="64">
        <v>0</v>
      </c>
      <c r="G5001" s="64">
        <v>0.87365999999999999</v>
      </c>
    </row>
    <row r="5002" spans="1:7" s="60" customFormat="1" ht="16.5" hidden="1" customHeight="1" x14ac:dyDescent="0.25">
      <c r="A5002" s="49" t="str">
        <f t="shared" si="157"/>
        <v>A</v>
      </c>
      <c r="B5002" s="63" t="s">
        <v>315</v>
      </c>
      <c r="C5002" s="63" t="s">
        <v>33</v>
      </c>
      <c r="D5002" s="64">
        <f t="shared" si="156"/>
        <v>5.9933999999999994</v>
      </c>
      <c r="E5002" s="64"/>
      <c r="F5002" s="64">
        <v>0.81799999999999995</v>
      </c>
      <c r="G5002" s="64">
        <v>5.1753999999999998</v>
      </c>
    </row>
    <row r="5003" spans="1:7" s="60" customFormat="1" ht="16.5" hidden="1" customHeight="1" x14ac:dyDescent="0.25">
      <c r="A5003" s="49" t="str">
        <f t="shared" si="157"/>
        <v>A</v>
      </c>
      <c r="B5003" s="63" t="s">
        <v>315</v>
      </c>
      <c r="C5003" s="63" t="s">
        <v>34</v>
      </c>
      <c r="D5003" s="64">
        <f t="shared" si="156"/>
        <v>326.04503</v>
      </c>
      <c r="E5003" s="64"/>
      <c r="F5003" s="64">
        <v>7.0891200000000003</v>
      </c>
      <c r="G5003" s="64">
        <v>318.95591000000002</v>
      </c>
    </row>
    <row r="5004" spans="1:7" s="60" customFormat="1" ht="16.5" hidden="1" customHeight="1" x14ac:dyDescent="0.25">
      <c r="A5004" s="49" t="str">
        <f t="shared" si="157"/>
        <v>A</v>
      </c>
      <c r="B5004" s="61" t="s">
        <v>315</v>
      </c>
      <c r="C5004" s="61" t="s">
        <v>35</v>
      </c>
      <c r="D5004" s="62">
        <f t="shared" si="156"/>
        <v>8.2126999999999999</v>
      </c>
      <c r="E5004" s="62"/>
      <c r="F5004" s="62">
        <v>0.58899999999999997</v>
      </c>
      <c r="G5004" s="62">
        <v>7.6236999999999995</v>
      </c>
    </row>
    <row r="5005" spans="1:7" s="60" customFormat="1" ht="26.25" hidden="1" thickBot="1" x14ac:dyDescent="0.3">
      <c r="A5005" s="49" t="str">
        <f t="shared" si="157"/>
        <v>A</v>
      </c>
      <c r="B5005" s="57" t="s">
        <v>2247</v>
      </c>
      <c r="C5005" s="58" t="s">
        <v>2082</v>
      </c>
      <c r="D5005" s="59">
        <f t="shared" si="156"/>
        <v>564.65679999999998</v>
      </c>
      <c r="E5005" s="59"/>
      <c r="F5005" s="59">
        <v>478.45116999999999</v>
      </c>
      <c r="G5005" s="59">
        <v>86.205629999999999</v>
      </c>
    </row>
    <row r="5006" spans="1:7" s="60" customFormat="1" ht="16.5" hidden="1" customHeight="1" thickTop="1" x14ac:dyDescent="0.25">
      <c r="A5006" s="49" t="str">
        <f t="shared" si="157"/>
        <v>A</v>
      </c>
      <c r="B5006" s="61" t="s">
        <v>315</v>
      </c>
      <c r="C5006" s="61" t="s">
        <v>18</v>
      </c>
      <c r="D5006" s="62">
        <f t="shared" si="156"/>
        <v>540.48412999999994</v>
      </c>
      <c r="E5006" s="62"/>
      <c r="F5006" s="62">
        <v>478.45116999999999</v>
      </c>
      <c r="G5006" s="62">
        <v>62.032959999999996</v>
      </c>
    </row>
    <row r="5007" spans="1:7" s="60" customFormat="1" ht="16.5" hidden="1" customHeight="1" x14ac:dyDescent="0.25">
      <c r="A5007" s="49" t="str">
        <f t="shared" si="157"/>
        <v>A</v>
      </c>
      <c r="B5007" s="63" t="s">
        <v>315</v>
      </c>
      <c r="C5007" s="63" t="s">
        <v>19</v>
      </c>
      <c r="D5007" s="64">
        <f t="shared" si="156"/>
        <v>377.68599999999998</v>
      </c>
      <c r="E5007" s="64"/>
      <c r="F5007" s="64">
        <v>377.28</v>
      </c>
      <c r="G5007" s="64">
        <v>0.40600000000000003</v>
      </c>
    </row>
    <row r="5008" spans="1:7" s="60" customFormat="1" ht="16.5" hidden="1" customHeight="1" x14ac:dyDescent="0.25">
      <c r="A5008" s="49" t="str">
        <f t="shared" si="157"/>
        <v>A</v>
      </c>
      <c r="B5008" s="63" t="s">
        <v>315</v>
      </c>
      <c r="C5008" s="63" t="s">
        <v>20</v>
      </c>
      <c r="D5008" s="64">
        <f t="shared" si="156"/>
        <v>150.71118000000001</v>
      </c>
      <c r="E5008" s="64"/>
      <c r="F5008" s="64">
        <v>101.17117000000002</v>
      </c>
      <c r="G5008" s="64">
        <v>49.540010000000002</v>
      </c>
    </row>
    <row r="5009" spans="1:7" s="60" customFormat="1" ht="16.5" hidden="1" customHeight="1" x14ac:dyDescent="0.25">
      <c r="A5009" s="49" t="str">
        <f t="shared" si="157"/>
        <v>A</v>
      </c>
      <c r="B5009" s="63" t="s">
        <v>315</v>
      </c>
      <c r="C5009" s="63" t="s">
        <v>34</v>
      </c>
      <c r="D5009" s="64">
        <f t="shared" si="156"/>
        <v>12.086949999999998</v>
      </c>
      <c r="E5009" s="64"/>
      <c r="F5009" s="64">
        <v>0</v>
      </c>
      <c r="G5009" s="64">
        <v>12.086949999999998</v>
      </c>
    </row>
    <row r="5010" spans="1:7" s="60" customFormat="1" ht="16.5" hidden="1" customHeight="1" x14ac:dyDescent="0.25">
      <c r="A5010" s="49" t="str">
        <f t="shared" si="157"/>
        <v>A</v>
      </c>
      <c r="B5010" s="61" t="s">
        <v>315</v>
      </c>
      <c r="C5010" s="61" t="s">
        <v>35</v>
      </c>
      <c r="D5010" s="62">
        <f t="shared" si="156"/>
        <v>24.172669999999997</v>
      </c>
      <c r="E5010" s="62"/>
      <c r="F5010" s="62">
        <v>0</v>
      </c>
      <c r="G5010" s="62">
        <v>24.172669999999997</v>
      </c>
    </row>
    <row r="5011" spans="1:7" s="60" customFormat="1" ht="26.25" hidden="1" thickBot="1" x14ac:dyDescent="0.3">
      <c r="A5011" s="49" t="str">
        <f t="shared" si="157"/>
        <v>A</v>
      </c>
      <c r="B5011" s="57" t="s">
        <v>2248</v>
      </c>
      <c r="C5011" s="58" t="s">
        <v>2211</v>
      </c>
      <c r="D5011" s="59">
        <f t="shared" si="156"/>
        <v>268.86768999999998</v>
      </c>
      <c r="E5011" s="59"/>
      <c r="F5011" s="59">
        <v>231.22886</v>
      </c>
      <c r="G5011" s="59">
        <v>37.638829999999999</v>
      </c>
    </row>
    <row r="5012" spans="1:7" s="60" customFormat="1" ht="16.5" hidden="1" customHeight="1" thickTop="1" x14ac:dyDescent="0.25">
      <c r="A5012" s="49" t="str">
        <f t="shared" si="157"/>
        <v>A</v>
      </c>
      <c r="B5012" s="61" t="s">
        <v>315</v>
      </c>
      <c r="C5012" s="61" t="s">
        <v>18</v>
      </c>
      <c r="D5012" s="62">
        <f t="shared" si="156"/>
        <v>268.86768999999998</v>
      </c>
      <c r="E5012" s="62"/>
      <c r="F5012" s="62">
        <v>231.22886</v>
      </c>
      <c r="G5012" s="62">
        <v>37.638829999999999</v>
      </c>
    </row>
    <row r="5013" spans="1:7" s="60" customFormat="1" ht="16.5" hidden="1" customHeight="1" x14ac:dyDescent="0.25">
      <c r="A5013" s="49" t="str">
        <f t="shared" si="157"/>
        <v>A</v>
      </c>
      <c r="B5013" s="63" t="s">
        <v>315</v>
      </c>
      <c r="C5013" s="63" t="s">
        <v>19</v>
      </c>
      <c r="D5013" s="64">
        <f t="shared" si="156"/>
        <v>185.505</v>
      </c>
      <c r="E5013" s="64"/>
      <c r="F5013" s="64">
        <v>177.45</v>
      </c>
      <c r="G5013" s="64">
        <v>8.0549999999999997</v>
      </c>
    </row>
    <row r="5014" spans="1:7" s="60" customFormat="1" ht="16.5" hidden="1" customHeight="1" x14ac:dyDescent="0.25">
      <c r="A5014" s="49" t="str">
        <f t="shared" si="157"/>
        <v>A</v>
      </c>
      <c r="B5014" s="63" t="s">
        <v>315</v>
      </c>
      <c r="C5014" s="63" t="s">
        <v>20</v>
      </c>
      <c r="D5014" s="64">
        <f t="shared" si="156"/>
        <v>79.983239999999995</v>
      </c>
      <c r="E5014" s="64"/>
      <c r="F5014" s="64">
        <v>50.399409999999996</v>
      </c>
      <c r="G5014" s="64">
        <v>29.583830000000003</v>
      </c>
    </row>
    <row r="5015" spans="1:7" s="60" customFormat="1" ht="16.5" hidden="1" customHeight="1" x14ac:dyDescent="0.25">
      <c r="A5015" s="49" t="str">
        <f t="shared" si="157"/>
        <v>A</v>
      </c>
      <c r="B5015" s="63" t="s">
        <v>315</v>
      </c>
      <c r="C5015" s="63" t="s">
        <v>34</v>
      </c>
      <c r="D5015" s="64">
        <f t="shared" si="156"/>
        <v>3.3794499999999998</v>
      </c>
      <c r="E5015" s="64"/>
      <c r="F5015" s="64">
        <v>3.3794499999999998</v>
      </c>
      <c r="G5015" s="64">
        <v>0</v>
      </c>
    </row>
    <row r="5016" spans="1:7" s="60" customFormat="1" ht="39" hidden="1" thickBot="1" x14ac:dyDescent="0.3">
      <c r="A5016" s="49" t="str">
        <f t="shared" si="157"/>
        <v>A</v>
      </c>
      <c r="B5016" s="57" t="s">
        <v>2249</v>
      </c>
      <c r="C5016" s="58" t="s">
        <v>2226</v>
      </c>
      <c r="D5016" s="59">
        <f t="shared" si="156"/>
        <v>654.97984000000008</v>
      </c>
      <c r="E5016" s="59"/>
      <c r="F5016" s="59">
        <v>528.16455000000008</v>
      </c>
      <c r="G5016" s="59">
        <v>126.81529</v>
      </c>
    </row>
    <row r="5017" spans="1:7" s="60" customFormat="1" ht="16.5" hidden="1" customHeight="1" thickTop="1" x14ac:dyDescent="0.25">
      <c r="A5017" s="49" t="str">
        <f t="shared" si="157"/>
        <v>A</v>
      </c>
      <c r="B5017" s="61" t="s">
        <v>315</v>
      </c>
      <c r="C5017" s="61" t="s">
        <v>18</v>
      </c>
      <c r="D5017" s="62">
        <f t="shared" si="156"/>
        <v>564.49689999999998</v>
      </c>
      <c r="E5017" s="62"/>
      <c r="F5017" s="62">
        <v>437.68160999999998</v>
      </c>
      <c r="G5017" s="62">
        <v>126.81529</v>
      </c>
    </row>
    <row r="5018" spans="1:7" s="60" customFormat="1" ht="16.5" hidden="1" customHeight="1" x14ac:dyDescent="0.25">
      <c r="A5018" s="49" t="str">
        <f t="shared" si="157"/>
        <v>A</v>
      </c>
      <c r="B5018" s="63" t="s">
        <v>315</v>
      </c>
      <c r="C5018" s="63" t="s">
        <v>19</v>
      </c>
      <c r="D5018" s="64">
        <f t="shared" si="156"/>
        <v>391.04696000000001</v>
      </c>
      <c r="E5018" s="64"/>
      <c r="F5018" s="64">
        <v>379.95195999999999</v>
      </c>
      <c r="G5018" s="64">
        <v>11.095000000000001</v>
      </c>
    </row>
    <row r="5019" spans="1:7" s="60" customFormat="1" ht="16.5" hidden="1" customHeight="1" x14ac:dyDescent="0.25">
      <c r="A5019" s="49" t="str">
        <f t="shared" si="157"/>
        <v>A</v>
      </c>
      <c r="B5019" s="63" t="s">
        <v>315</v>
      </c>
      <c r="C5019" s="63" t="s">
        <v>20</v>
      </c>
      <c r="D5019" s="64">
        <f t="shared" si="156"/>
        <v>96.107140000000015</v>
      </c>
      <c r="E5019" s="64"/>
      <c r="F5019" s="64">
        <v>57.009650000000001</v>
      </c>
      <c r="G5019" s="64">
        <v>39.097490000000008</v>
      </c>
    </row>
    <row r="5020" spans="1:7" s="60" customFormat="1" ht="16.5" hidden="1" customHeight="1" x14ac:dyDescent="0.25">
      <c r="A5020" s="49" t="str">
        <f t="shared" si="157"/>
        <v>A</v>
      </c>
      <c r="B5020" s="63" t="s">
        <v>315</v>
      </c>
      <c r="C5020" s="63" t="s">
        <v>3</v>
      </c>
      <c r="D5020" s="64">
        <f t="shared" si="156"/>
        <v>1.9177999999999999</v>
      </c>
      <c r="E5020" s="64"/>
      <c r="F5020" s="64">
        <v>0</v>
      </c>
      <c r="G5020" s="64">
        <v>1.9177999999999999</v>
      </c>
    </row>
    <row r="5021" spans="1:7" s="60" customFormat="1" ht="16.5" hidden="1" customHeight="1" x14ac:dyDescent="0.25">
      <c r="A5021" s="49" t="str">
        <f t="shared" si="157"/>
        <v>A</v>
      </c>
      <c r="B5021" s="63" t="s">
        <v>315</v>
      </c>
      <c r="C5021" s="63" t="s">
        <v>34</v>
      </c>
      <c r="D5021" s="64">
        <f t="shared" si="156"/>
        <v>75.424999999999997</v>
      </c>
      <c r="E5021" s="64"/>
      <c r="F5021" s="64">
        <v>0.72</v>
      </c>
      <c r="G5021" s="64">
        <v>74.704999999999998</v>
      </c>
    </row>
    <row r="5022" spans="1:7" s="60" customFormat="1" ht="16.5" hidden="1" customHeight="1" x14ac:dyDescent="0.25">
      <c r="A5022" s="49" t="str">
        <f t="shared" si="157"/>
        <v>A</v>
      </c>
      <c r="B5022" s="61" t="s">
        <v>315</v>
      </c>
      <c r="C5022" s="61" t="s">
        <v>35</v>
      </c>
      <c r="D5022" s="62">
        <f t="shared" si="156"/>
        <v>90.482939999999999</v>
      </c>
      <c r="E5022" s="62"/>
      <c r="F5022" s="62">
        <v>90.482939999999999</v>
      </c>
      <c r="G5022" s="62">
        <v>0</v>
      </c>
    </row>
    <row r="5023" spans="1:7" s="60" customFormat="1" ht="26.25" hidden="1" thickBot="1" x14ac:dyDescent="0.3">
      <c r="A5023" s="49" t="str">
        <f t="shared" si="157"/>
        <v>A</v>
      </c>
      <c r="B5023" s="57" t="s">
        <v>2250</v>
      </c>
      <c r="C5023" s="58" t="s">
        <v>2084</v>
      </c>
      <c r="D5023" s="59">
        <f t="shared" si="156"/>
        <v>291.85941000000003</v>
      </c>
      <c r="E5023" s="59"/>
      <c r="F5023" s="59">
        <v>240.10256000000004</v>
      </c>
      <c r="G5023" s="59">
        <v>51.756850000000007</v>
      </c>
    </row>
    <row r="5024" spans="1:7" s="60" customFormat="1" ht="16.5" hidden="1" customHeight="1" thickTop="1" x14ac:dyDescent="0.25">
      <c r="A5024" s="49" t="str">
        <f t="shared" si="157"/>
        <v>A</v>
      </c>
      <c r="B5024" s="61" t="s">
        <v>315</v>
      </c>
      <c r="C5024" s="61" t="s">
        <v>18</v>
      </c>
      <c r="D5024" s="62">
        <f t="shared" si="156"/>
        <v>289.86041000000006</v>
      </c>
      <c r="E5024" s="62"/>
      <c r="F5024" s="62">
        <v>240.10256000000004</v>
      </c>
      <c r="G5024" s="62">
        <v>49.757850000000005</v>
      </c>
    </row>
    <row r="5025" spans="1:7" s="60" customFormat="1" ht="16.5" hidden="1" customHeight="1" x14ac:dyDescent="0.25">
      <c r="A5025" s="49" t="str">
        <f t="shared" si="157"/>
        <v>A</v>
      </c>
      <c r="B5025" s="63" t="s">
        <v>315</v>
      </c>
      <c r="C5025" s="63" t="s">
        <v>19</v>
      </c>
      <c r="D5025" s="64">
        <f t="shared" si="156"/>
        <v>211.46534999999997</v>
      </c>
      <c r="E5025" s="64"/>
      <c r="F5025" s="64">
        <v>208.55534999999998</v>
      </c>
      <c r="G5025" s="64">
        <v>2.91</v>
      </c>
    </row>
    <row r="5026" spans="1:7" s="60" customFormat="1" ht="16.5" hidden="1" customHeight="1" x14ac:dyDescent="0.25">
      <c r="A5026" s="49" t="str">
        <f t="shared" si="157"/>
        <v>A</v>
      </c>
      <c r="B5026" s="63" t="s">
        <v>315</v>
      </c>
      <c r="C5026" s="63" t="s">
        <v>20</v>
      </c>
      <c r="D5026" s="64">
        <f t="shared" si="156"/>
        <v>76.447059999999993</v>
      </c>
      <c r="E5026" s="64"/>
      <c r="F5026" s="64">
        <v>29.999209999999998</v>
      </c>
      <c r="G5026" s="64">
        <v>46.447850000000003</v>
      </c>
    </row>
    <row r="5027" spans="1:7" s="60" customFormat="1" ht="16.5" hidden="1" customHeight="1" x14ac:dyDescent="0.25">
      <c r="A5027" s="49" t="str">
        <f t="shared" si="157"/>
        <v>A</v>
      </c>
      <c r="B5027" s="63" t="s">
        <v>315</v>
      </c>
      <c r="C5027" s="63" t="s">
        <v>33</v>
      </c>
      <c r="D5027" s="64">
        <f t="shared" si="156"/>
        <v>1.548</v>
      </c>
      <c r="E5027" s="64"/>
      <c r="F5027" s="64">
        <v>1.548</v>
      </c>
      <c r="G5027" s="64">
        <v>0</v>
      </c>
    </row>
    <row r="5028" spans="1:7" s="60" customFormat="1" ht="16.5" hidden="1" customHeight="1" x14ac:dyDescent="0.25">
      <c r="A5028" s="49" t="str">
        <f t="shared" si="157"/>
        <v>A</v>
      </c>
      <c r="B5028" s="63" t="s">
        <v>315</v>
      </c>
      <c r="C5028" s="63" t="s">
        <v>34</v>
      </c>
      <c r="D5028" s="64">
        <f t="shared" si="156"/>
        <v>0.4</v>
      </c>
      <c r="E5028" s="64"/>
      <c r="F5028" s="64">
        <v>0</v>
      </c>
      <c r="G5028" s="64">
        <v>0.4</v>
      </c>
    </row>
    <row r="5029" spans="1:7" s="60" customFormat="1" ht="16.5" hidden="1" customHeight="1" x14ac:dyDescent="0.25">
      <c r="A5029" s="49" t="str">
        <f t="shared" si="157"/>
        <v>A</v>
      </c>
      <c r="B5029" s="61" t="s">
        <v>315</v>
      </c>
      <c r="C5029" s="61" t="s">
        <v>35</v>
      </c>
      <c r="D5029" s="62">
        <f t="shared" si="156"/>
        <v>1.9990000000000001</v>
      </c>
      <c r="E5029" s="62"/>
      <c r="F5029" s="62">
        <v>0</v>
      </c>
      <c r="G5029" s="62">
        <v>1.9990000000000001</v>
      </c>
    </row>
    <row r="5030" spans="1:7" s="60" customFormat="1" ht="15.75" hidden="1" thickBot="1" x14ac:dyDescent="0.3">
      <c r="A5030" s="49" t="str">
        <f t="shared" si="157"/>
        <v>A</v>
      </c>
      <c r="B5030" s="57" t="s">
        <v>2251</v>
      </c>
      <c r="C5030" s="58" t="s">
        <v>2252</v>
      </c>
      <c r="D5030" s="59">
        <f t="shared" si="156"/>
        <v>83.288760000000011</v>
      </c>
      <c r="E5030" s="59"/>
      <c r="F5030" s="59">
        <v>81.568760000000012</v>
      </c>
      <c r="G5030" s="59">
        <v>1.72</v>
      </c>
    </row>
    <row r="5031" spans="1:7" s="60" customFormat="1" ht="16.5" hidden="1" customHeight="1" thickTop="1" x14ac:dyDescent="0.25">
      <c r="A5031" s="49" t="str">
        <f t="shared" si="157"/>
        <v>A</v>
      </c>
      <c r="B5031" s="61" t="s">
        <v>315</v>
      </c>
      <c r="C5031" s="61" t="s">
        <v>18</v>
      </c>
      <c r="D5031" s="62">
        <f t="shared" si="156"/>
        <v>83.288760000000011</v>
      </c>
      <c r="E5031" s="62"/>
      <c r="F5031" s="62">
        <v>81.568760000000012</v>
      </c>
      <c r="G5031" s="62">
        <v>1.72</v>
      </c>
    </row>
    <row r="5032" spans="1:7" s="60" customFormat="1" ht="16.5" hidden="1" customHeight="1" x14ac:dyDescent="0.25">
      <c r="A5032" s="49" t="str">
        <f t="shared" si="157"/>
        <v>A</v>
      </c>
      <c r="B5032" s="63" t="s">
        <v>315</v>
      </c>
      <c r="C5032" s="63" t="s">
        <v>19</v>
      </c>
      <c r="D5032" s="64">
        <f t="shared" si="156"/>
        <v>57.284999999999997</v>
      </c>
      <c r="E5032" s="64"/>
      <c r="F5032" s="64">
        <v>57.284999999999997</v>
      </c>
      <c r="G5032" s="64">
        <v>0</v>
      </c>
    </row>
    <row r="5033" spans="1:7" s="60" customFormat="1" ht="16.5" hidden="1" customHeight="1" x14ac:dyDescent="0.25">
      <c r="A5033" s="49" t="str">
        <f t="shared" si="157"/>
        <v>A</v>
      </c>
      <c r="B5033" s="63" t="s">
        <v>315</v>
      </c>
      <c r="C5033" s="63" t="s">
        <v>20</v>
      </c>
      <c r="D5033" s="64">
        <f t="shared" si="156"/>
        <v>25.45167</v>
      </c>
      <c r="E5033" s="64"/>
      <c r="F5033" s="64">
        <v>23.731670000000001</v>
      </c>
      <c r="G5033" s="64">
        <v>1.72</v>
      </c>
    </row>
    <row r="5034" spans="1:7" s="60" customFormat="1" ht="16.5" hidden="1" customHeight="1" x14ac:dyDescent="0.25">
      <c r="A5034" s="49" t="str">
        <f t="shared" si="157"/>
        <v>A</v>
      </c>
      <c r="B5034" s="63" t="s">
        <v>315</v>
      </c>
      <c r="C5034" s="63" t="s">
        <v>34</v>
      </c>
      <c r="D5034" s="64">
        <f t="shared" si="156"/>
        <v>0.55209000000000008</v>
      </c>
      <c r="E5034" s="64"/>
      <c r="F5034" s="64">
        <v>0.55209000000000008</v>
      </c>
      <c r="G5034" s="64">
        <v>0</v>
      </c>
    </row>
    <row r="5035" spans="1:7" s="60" customFormat="1" ht="26.25" hidden="1" thickBot="1" x14ac:dyDescent="0.3">
      <c r="A5035" s="49" t="str">
        <f t="shared" si="157"/>
        <v>A</v>
      </c>
      <c r="B5035" s="57" t="s">
        <v>2253</v>
      </c>
      <c r="C5035" s="58" t="s">
        <v>197</v>
      </c>
      <c r="D5035" s="59">
        <f t="shared" si="156"/>
        <v>319.06997999999999</v>
      </c>
      <c r="E5035" s="59"/>
      <c r="F5035" s="59">
        <v>305.94837999999999</v>
      </c>
      <c r="G5035" s="59">
        <v>13.121600000000001</v>
      </c>
    </row>
    <row r="5036" spans="1:7" s="60" customFormat="1" ht="16.5" hidden="1" customHeight="1" thickTop="1" x14ac:dyDescent="0.25">
      <c r="A5036" s="49" t="str">
        <f t="shared" si="157"/>
        <v>A</v>
      </c>
      <c r="B5036" s="61" t="s">
        <v>315</v>
      </c>
      <c r="C5036" s="61" t="s">
        <v>18</v>
      </c>
      <c r="D5036" s="62">
        <f t="shared" si="156"/>
        <v>317.58797999999996</v>
      </c>
      <c r="E5036" s="62"/>
      <c r="F5036" s="62">
        <v>305.94837999999999</v>
      </c>
      <c r="G5036" s="62">
        <v>11.6396</v>
      </c>
    </row>
    <row r="5037" spans="1:7" s="60" customFormat="1" ht="16.5" hidden="1" customHeight="1" x14ac:dyDescent="0.25">
      <c r="A5037" s="49" t="str">
        <f t="shared" si="157"/>
        <v>A</v>
      </c>
      <c r="B5037" s="63" t="s">
        <v>315</v>
      </c>
      <c r="C5037" s="63" t="s">
        <v>19</v>
      </c>
      <c r="D5037" s="64">
        <f t="shared" si="156"/>
        <v>240.16900000000001</v>
      </c>
      <c r="E5037" s="64"/>
      <c r="F5037" s="64">
        <v>240.16900000000001</v>
      </c>
      <c r="G5037" s="64">
        <v>0</v>
      </c>
    </row>
    <row r="5038" spans="1:7" s="60" customFormat="1" ht="16.5" hidden="1" customHeight="1" x14ac:dyDescent="0.25">
      <c r="A5038" s="49" t="str">
        <f t="shared" si="157"/>
        <v>A</v>
      </c>
      <c r="B5038" s="63" t="s">
        <v>315</v>
      </c>
      <c r="C5038" s="63" t="s">
        <v>20</v>
      </c>
      <c r="D5038" s="64">
        <f t="shared" si="156"/>
        <v>76.394779999999997</v>
      </c>
      <c r="E5038" s="64"/>
      <c r="F5038" s="64">
        <v>65.779380000000003</v>
      </c>
      <c r="G5038" s="64">
        <v>10.615399999999999</v>
      </c>
    </row>
    <row r="5039" spans="1:7" s="60" customFormat="1" ht="16.5" hidden="1" customHeight="1" x14ac:dyDescent="0.25">
      <c r="A5039" s="49" t="str">
        <f t="shared" si="157"/>
        <v>A</v>
      </c>
      <c r="B5039" s="63" t="s">
        <v>315</v>
      </c>
      <c r="C5039" s="63" t="s">
        <v>34</v>
      </c>
      <c r="D5039" s="64">
        <f t="shared" si="156"/>
        <v>1.0242</v>
      </c>
      <c r="E5039" s="64"/>
      <c r="F5039" s="64">
        <v>0</v>
      </c>
      <c r="G5039" s="64">
        <v>1.0242</v>
      </c>
    </row>
    <row r="5040" spans="1:7" s="60" customFormat="1" ht="16.5" hidden="1" customHeight="1" x14ac:dyDescent="0.25">
      <c r="A5040" s="49" t="str">
        <f t="shared" si="157"/>
        <v>A</v>
      </c>
      <c r="B5040" s="61" t="s">
        <v>315</v>
      </c>
      <c r="C5040" s="61" t="s">
        <v>35</v>
      </c>
      <c r="D5040" s="62">
        <f t="shared" si="156"/>
        <v>1.482</v>
      </c>
      <c r="E5040" s="62"/>
      <c r="F5040" s="62">
        <v>0</v>
      </c>
      <c r="G5040" s="62">
        <v>1.482</v>
      </c>
    </row>
    <row r="5041" spans="1:7" s="60" customFormat="1" ht="15.75" hidden="1" thickBot="1" x14ac:dyDescent="0.3">
      <c r="A5041" s="49" t="str">
        <f t="shared" si="157"/>
        <v>A</v>
      </c>
      <c r="B5041" s="57" t="s">
        <v>2254</v>
      </c>
      <c r="C5041" s="58" t="s">
        <v>2255</v>
      </c>
      <c r="D5041" s="59">
        <f t="shared" si="156"/>
        <v>356.55256000000003</v>
      </c>
      <c r="E5041" s="59"/>
      <c r="F5041" s="59">
        <v>333.42108000000002</v>
      </c>
      <c r="G5041" s="59">
        <v>23.131480000000003</v>
      </c>
    </row>
    <row r="5042" spans="1:7" s="60" customFormat="1" ht="16.5" hidden="1" customHeight="1" thickTop="1" x14ac:dyDescent="0.25">
      <c r="A5042" s="49" t="str">
        <f t="shared" si="157"/>
        <v>A</v>
      </c>
      <c r="B5042" s="61" t="s">
        <v>315</v>
      </c>
      <c r="C5042" s="61" t="s">
        <v>18</v>
      </c>
      <c r="D5042" s="62">
        <f t="shared" si="156"/>
        <v>356.55256000000003</v>
      </c>
      <c r="E5042" s="62"/>
      <c r="F5042" s="62">
        <v>333.42108000000002</v>
      </c>
      <c r="G5042" s="62">
        <v>23.131480000000003</v>
      </c>
    </row>
    <row r="5043" spans="1:7" s="60" customFormat="1" ht="16.5" hidden="1" customHeight="1" x14ac:dyDescent="0.25">
      <c r="A5043" s="49" t="str">
        <f t="shared" si="157"/>
        <v>A</v>
      </c>
      <c r="B5043" s="63" t="s">
        <v>315</v>
      </c>
      <c r="C5043" s="63" t="s">
        <v>19</v>
      </c>
      <c r="D5043" s="64">
        <f t="shared" si="156"/>
        <v>185.15409</v>
      </c>
      <c r="E5043" s="64"/>
      <c r="F5043" s="64">
        <v>183.744</v>
      </c>
      <c r="G5043" s="64">
        <v>1.4100900000000001</v>
      </c>
    </row>
    <row r="5044" spans="1:7" s="60" customFormat="1" ht="16.5" hidden="1" customHeight="1" x14ac:dyDescent="0.25">
      <c r="A5044" s="49" t="str">
        <f t="shared" si="157"/>
        <v>A</v>
      </c>
      <c r="B5044" s="63" t="s">
        <v>315</v>
      </c>
      <c r="C5044" s="63" t="s">
        <v>20</v>
      </c>
      <c r="D5044" s="64">
        <f t="shared" si="156"/>
        <v>165.20347000000001</v>
      </c>
      <c r="E5044" s="64"/>
      <c r="F5044" s="64">
        <v>149.67708000000002</v>
      </c>
      <c r="G5044" s="64">
        <v>15.526389999999999</v>
      </c>
    </row>
    <row r="5045" spans="1:7" s="60" customFormat="1" ht="16.5" hidden="1" customHeight="1" x14ac:dyDescent="0.25">
      <c r="A5045" s="49" t="str">
        <f t="shared" si="157"/>
        <v>A</v>
      </c>
      <c r="B5045" s="63" t="s">
        <v>315</v>
      </c>
      <c r="C5045" s="63" t="s">
        <v>34</v>
      </c>
      <c r="D5045" s="64">
        <f t="shared" si="156"/>
        <v>6.1950000000000003</v>
      </c>
      <c r="E5045" s="64"/>
      <c r="F5045" s="64">
        <v>0</v>
      </c>
      <c r="G5045" s="64">
        <v>6.1950000000000003</v>
      </c>
    </row>
    <row r="5046" spans="1:7" s="60" customFormat="1" ht="15.75" hidden="1" thickBot="1" x14ac:dyDescent="0.3">
      <c r="A5046" s="49" t="str">
        <f t="shared" si="157"/>
        <v>A</v>
      </c>
      <c r="B5046" s="57" t="s">
        <v>2256</v>
      </c>
      <c r="C5046" s="58" t="s">
        <v>2257</v>
      </c>
      <c r="D5046" s="59">
        <f t="shared" si="156"/>
        <v>39.057000000000002</v>
      </c>
      <c r="E5046" s="59"/>
      <c r="F5046" s="59">
        <v>39.057000000000002</v>
      </c>
      <c r="G5046" s="59">
        <v>0</v>
      </c>
    </row>
    <row r="5047" spans="1:7" s="60" customFormat="1" ht="16.5" hidden="1" customHeight="1" thickTop="1" x14ac:dyDescent="0.25">
      <c r="A5047" s="49" t="str">
        <f t="shared" si="157"/>
        <v>A</v>
      </c>
      <c r="B5047" s="61" t="s">
        <v>315</v>
      </c>
      <c r="C5047" s="61" t="s">
        <v>18</v>
      </c>
      <c r="D5047" s="62">
        <f t="shared" si="156"/>
        <v>39.057000000000002</v>
      </c>
      <c r="E5047" s="62"/>
      <c r="F5047" s="62">
        <v>39.057000000000002</v>
      </c>
      <c r="G5047" s="62">
        <v>0</v>
      </c>
    </row>
    <row r="5048" spans="1:7" s="60" customFormat="1" ht="16.5" hidden="1" customHeight="1" x14ac:dyDescent="0.25">
      <c r="A5048" s="49" t="str">
        <f t="shared" si="157"/>
        <v>A</v>
      </c>
      <c r="B5048" s="63" t="s">
        <v>315</v>
      </c>
      <c r="C5048" s="63" t="s">
        <v>19</v>
      </c>
      <c r="D5048" s="64">
        <f t="shared" si="156"/>
        <v>31.797000000000001</v>
      </c>
      <c r="E5048" s="64"/>
      <c r="F5048" s="64">
        <v>31.797000000000001</v>
      </c>
      <c r="G5048" s="64">
        <v>0</v>
      </c>
    </row>
    <row r="5049" spans="1:7" s="60" customFormat="1" ht="16.5" hidden="1" customHeight="1" x14ac:dyDescent="0.25">
      <c r="A5049" s="49" t="str">
        <f t="shared" si="157"/>
        <v>A</v>
      </c>
      <c r="B5049" s="63" t="s">
        <v>315</v>
      </c>
      <c r="C5049" s="63" t="s">
        <v>20</v>
      </c>
      <c r="D5049" s="64">
        <f t="shared" si="156"/>
        <v>7.26</v>
      </c>
      <c r="E5049" s="64"/>
      <c r="F5049" s="64">
        <v>7.26</v>
      </c>
      <c r="G5049" s="64">
        <v>0</v>
      </c>
    </row>
    <row r="5050" spans="1:7" s="60" customFormat="1" ht="15.75" hidden="1" thickBot="1" x14ac:dyDescent="0.3">
      <c r="A5050" s="49" t="str">
        <f t="shared" si="157"/>
        <v>A</v>
      </c>
      <c r="B5050" s="57" t="s">
        <v>2258</v>
      </c>
      <c r="C5050" s="58" t="s">
        <v>2259</v>
      </c>
      <c r="D5050" s="59">
        <f t="shared" si="156"/>
        <v>149.07942</v>
      </c>
      <c r="E5050" s="59"/>
      <c r="F5050" s="59">
        <v>96.769559999999998</v>
      </c>
      <c r="G5050" s="59">
        <v>52.30986</v>
      </c>
    </row>
    <row r="5051" spans="1:7" s="60" customFormat="1" ht="16.5" hidden="1" customHeight="1" thickTop="1" x14ac:dyDescent="0.25">
      <c r="A5051" s="49" t="str">
        <f t="shared" si="157"/>
        <v>A</v>
      </c>
      <c r="B5051" s="61" t="s">
        <v>315</v>
      </c>
      <c r="C5051" s="61" t="s">
        <v>18</v>
      </c>
      <c r="D5051" s="62">
        <f t="shared" si="156"/>
        <v>140.90724</v>
      </c>
      <c r="E5051" s="62"/>
      <c r="F5051" s="62">
        <v>96.769559999999998</v>
      </c>
      <c r="G5051" s="62">
        <v>44.137680000000003</v>
      </c>
    </row>
    <row r="5052" spans="1:7" s="60" customFormat="1" ht="16.5" hidden="1" customHeight="1" x14ac:dyDescent="0.25">
      <c r="A5052" s="49" t="str">
        <f t="shared" si="157"/>
        <v>A</v>
      </c>
      <c r="B5052" s="63" t="s">
        <v>315</v>
      </c>
      <c r="C5052" s="63" t="s">
        <v>19</v>
      </c>
      <c r="D5052" s="64">
        <f t="shared" si="156"/>
        <v>38.097000000000001</v>
      </c>
      <c r="E5052" s="64"/>
      <c r="F5052" s="64">
        <v>38.097000000000001</v>
      </c>
      <c r="G5052" s="64">
        <v>0</v>
      </c>
    </row>
    <row r="5053" spans="1:7" s="60" customFormat="1" ht="16.5" hidden="1" customHeight="1" x14ac:dyDescent="0.25">
      <c r="A5053" s="49" t="str">
        <f t="shared" si="157"/>
        <v>A</v>
      </c>
      <c r="B5053" s="63" t="s">
        <v>315</v>
      </c>
      <c r="C5053" s="63" t="s">
        <v>20</v>
      </c>
      <c r="D5053" s="64">
        <f t="shared" si="156"/>
        <v>102.35853</v>
      </c>
      <c r="E5053" s="64"/>
      <c r="F5053" s="64">
        <v>58.220849999999992</v>
      </c>
      <c r="G5053" s="64">
        <v>44.137680000000003</v>
      </c>
    </row>
    <row r="5054" spans="1:7" s="60" customFormat="1" ht="16.5" hidden="1" customHeight="1" x14ac:dyDescent="0.25">
      <c r="A5054" s="49" t="str">
        <f t="shared" si="157"/>
        <v>A</v>
      </c>
      <c r="B5054" s="63" t="s">
        <v>315</v>
      </c>
      <c r="C5054" s="63" t="s">
        <v>34</v>
      </c>
      <c r="D5054" s="64">
        <f t="shared" si="156"/>
        <v>0.45171</v>
      </c>
      <c r="E5054" s="64"/>
      <c r="F5054" s="64">
        <v>0.45171</v>
      </c>
      <c r="G5054" s="64">
        <v>0</v>
      </c>
    </row>
    <row r="5055" spans="1:7" s="60" customFormat="1" ht="16.5" hidden="1" customHeight="1" x14ac:dyDescent="0.25">
      <c r="A5055" s="49" t="str">
        <f t="shared" si="157"/>
        <v>A</v>
      </c>
      <c r="B5055" s="61" t="s">
        <v>315</v>
      </c>
      <c r="C5055" s="61" t="s">
        <v>35</v>
      </c>
      <c r="D5055" s="62">
        <f t="shared" si="156"/>
        <v>8.1721800000000009</v>
      </c>
      <c r="E5055" s="62"/>
      <c r="F5055" s="62">
        <v>0</v>
      </c>
      <c r="G5055" s="62">
        <v>8.1721800000000009</v>
      </c>
    </row>
    <row r="5056" spans="1:7" s="60" customFormat="1" ht="15.75" hidden="1" thickBot="1" x14ac:dyDescent="0.3">
      <c r="A5056" s="49" t="str">
        <f t="shared" si="157"/>
        <v>A</v>
      </c>
      <c r="B5056" s="57" t="s">
        <v>2260</v>
      </c>
      <c r="C5056" s="58" t="s">
        <v>215</v>
      </c>
      <c r="D5056" s="59">
        <f t="shared" si="156"/>
        <v>92.773629999999997</v>
      </c>
      <c r="E5056" s="59"/>
      <c r="F5056" s="59">
        <v>90.253630000000001</v>
      </c>
      <c r="G5056" s="59">
        <v>2.52</v>
      </c>
    </row>
    <row r="5057" spans="1:7" s="60" customFormat="1" ht="16.5" hidden="1" customHeight="1" thickTop="1" x14ac:dyDescent="0.25">
      <c r="A5057" s="49" t="str">
        <f t="shared" si="157"/>
        <v>A</v>
      </c>
      <c r="B5057" s="61" t="s">
        <v>315</v>
      </c>
      <c r="C5057" s="61" t="s">
        <v>18</v>
      </c>
      <c r="D5057" s="62">
        <f t="shared" si="156"/>
        <v>92.773629999999997</v>
      </c>
      <c r="E5057" s="62"/>
      <c r="F5057" s="62">
        <v>90.253630000000001</v>
      </c>
      <c r="G5057" s="62">
        <v>2.52</v>
      </c>
    </row>
    <row r="5058" spans="1:7" s="60" customFormat="1" ht="16.5" hidden="1" customHeight="1" x14ac:dyDescent="0.25">
      <c r="A5058" s="49" t="str">
        <f t="shared" si="157"/>
        <v>A</v>
      </c>
      <c r="B5058" s="63" t="s">
        <v>315</v>
      </c>
      <c r="C5058" s="63" t="s">
        <v>19</v>
      </c>
      <c r="D5058" s="64">
        <f t="shared" si="156"/>
        <v>69.569999999999993</v>
      </c>
      <c r="E5058" s="64"/>
      <c r="F5058" s="64">
        <v>69.569999999999993</v>
      </c>
      <c r="G5058" s="64">
        <v>0</v>
      </c>
    </row>
    <row r="5059" spans="1:7" s="60" customFormat="1" ht="16.5" hidden="1" customHeight="1" x14ac:dyDescent="0.25">
      <c r="A5059" s="49" t="str">
        <f t="shared" si="157"/>
        <v>A</v>
      </c>
      <c r="B5059" s="63" t="s">
        <v>315</v>
      </c>
      <c r="C5059" s="63" t="s">
        <v>20</v>
      </c>
      <c r="D5059" s="64">
        <f t="shared" ref="D5059:D5122" si="158">-E5059+F5059+G5059</f>
        <v>23.203629999999997</v>
      </c>
      <c r="E5059" s="64"/>
      <c r="F5059" s="64">
        <v>20.683629999999997</v>
      </c>
      <c r="G5059" s="64">
        <v>2.52</v>
      </c>
    </row>
    <row r="5060" spans="1:7" s="60" customFormat="1" ht="15.75" hidden="1" thickBot="1" x14ac:dyDescent="0.3">
      <c r="A5060" s="49" t="str">
        <f t="shared" ref="A5060:A5123" si="159">IF(OR(D5060&lt;&gt;0,),"A","B")</f>
        <v>A</v>
      </c>
      <c r="B5060" s="57" t="s">
        <v>2261</v>
      </c>
      <c r="C5060" s="58" t="s">
        <v>2262</v>
      </c>
      <c r="D5060" s="59">
        <f t="shared" si="158"/>
        <v>109.91853</v>
      </c>
      <c r="E5060" s="59"/>
      <c r="F5060" s="59">
        <v>83.633030000000005</v>
      </c>
      <c r="G5060" s="59">
        <v>26.285499999999999</v>
      </c>
    </row>
    <row r="5061" spans="1:7" s="60" customFormat="1" ht="16.5" hidden="1" customHeight="1" thickTop="1" x14ac:dyDescent="0.25">
      <c r="A5061" s="49" t="str">
        <f t="shared" si="159"/>
        <v>A</v>
      </c>
      <c r="B5061" s="61" t="s">
        <v>315</v>
      </c>
      <c r="C5061" s="61" t="s">
        <v>18</v>
      </c>
      <c r="D5061" s="62">
        <f t="shared" si="158"/>
        <v>108.47765000000001</v>
      </c>
      <c r="E5061" s="62"/>
      <c r="F5061" s="62">
        <v>83.633030000000005</v>
      </c>
      <c r="G5061" s="62">
        <v>24.844620000000003</v>
      </c>
    </row>
    <row r="5062" spans="1:7" s="60" customFormat="1" ht="16.5" hidden="1" customHeight="1" x14ac:dyDescent="0.25">
      <c r="A5062" s="49" t="str">
        <f t="shared" si="159"/>
        <v>A</v>
      </c>
      <c r="B5062" s="63" t="s">
        <v>315</v>
      </c>
      <c r="C5062" s="63" t="s">
        <v>19</v>
      </c>
      <c r="D5062" s="64">
        <f t="shared" si="158"/>
        <v>54.2</v>
      </c>
      <c r="E5062" s="64"/>
      <c r="F5062" s="64">
        <v>50.67</v>
      </c>
      <c r="G5062" s="64">
        <v>3.53</v>
      </c>
    </row>
    <row r="5063" spans="1:7" s="60" customFormat="1" ht="16.5" hidden="1" customHeight="1" x14ac:dyDescent="0.25">
      <c r="A5063" s="49" t="str">
        <f t="shared" si="159"/>
        <v>A</v>
      </c>
      <c r="B5063" s="63" t="s">
        <v>315</v>
      </c>
      <c r="C5063" s="63" t="s">
        <v>20</v>
      </c>
      <c r="D5063" s="64">
        <f t="shared" si="158"/>
        <v>53.259650000000001</v>
      </c>
      <c r="E5063" s="64"/>
      <c r="F5063" s="64">
        <v>31.945029999999999</v>
      </c>
      <c r="G5063" s="64">
        <v>21.314620000000001</v>
      </c>
    </row>
    <row r="5064" spans="1:7" s="60" customFormat="1" ht="16.5" hidden="1" customHeight="1" x14ac:dyDescent="0.25">
      <c r="A5064" s="49" t="str">
        <f t="shared" si="159"/>
        <v>A</v>
      </c>
      <c r="B5064" s="63" t="s">
        <v>315</v>
      </c>
      <c r="C5064" s="63" t="s">
        <v>33</v>
      </c>
      <c r="D5064" s="64">
        <f t="shared" si="158"/>
        <v>1.018</v>
      </c>
      <c r="E5064" s="64"/>
      <c r="F5064" s="64">
        <v>1.018</v>
      </c>
      <c r="G5064" s="64">
        <v>0</v>
      </c>
    </row>
    <row r="5065" spans="1:7" s="60" customFormat="1" ht="16.5" hidden="1" customHeight="1" x14ac:dyDescent="0.25">
      <c r="A5065" s="49" t="str">
        <f t="shared" si="159"/>
        <v>A</v>
      </c>
      <c r="B5065" s="61" t="s">
        <v>315</v>
      </c>
      <c r="C5065" s="61" t="s">
        <v>35</v>
      </c>
      <c r="D5065" s="62">
        <f t="shared" si="158"/>
        <v>1.4408800000000002</v>
      </c>
      <c r="E5065" s="62"/>
      <c r="F5065" s="62">
        <v>0</v>
      </c>
      <c r="G5065" s="62">
        <v>1.4408800000000002</v>
      </c>
    </row>
    <row r="5066" spans="1:7" s="60" customFormat="1" ht="15.75" hidden="1" thickBot="1" x14ac:dyDescent="0.3">
      <c r="A5066" s="49" t="str">
        <f t="shared" si="159"/>
        <v>A</v>
      </c>
      <c r="B5066" s="57" t="s">
        <v>2263</v>
      </c>
      <c r="C5066" s="58" t="s">
        <v>2232</v>
      </c>
      <c r="D5066" s="59">
        <f t="shared" si="158"/>
        <v>41.589829999999999</v>
      </c>
      <c r="E5066" s="59"/>
      <c r="F5066" s="59">
        <v>38.17</v>
      </c>
      <c r="G5066" s="59">
        <v>3.4198300000000001</v>
      </c>
    </row>
    <row r="5067" spans="1:7" s="60" customFormat="1" ht="16.5" hidden="1" customHeight="1" thickTop="1" x14ac:dyDescent="0.25">
      <c r="A5067" s="49" t="str">
        <f t="shared" si="159"/>
        <v>A</v>
      </c>
      <c r="B5067" s="61" t="s">
        <v>315</v>
      </c>
      <c r="C5067" s="61" t="s">
        <v>18</v>
      </c>
      <c r="D5067" s="62">
        <f t="shared" si="158"/>
        <v>41.589829999999999</v>
      </c>
      <c r="E5067" s="62"/>
      <c r="F5067" s="62">
        <v>38.17</v>
      </c>
      <c r="G5067" s="62">
        <v>3.4198300000000001</v>
      </c>
    </row>
    <row r="5068" spans="1:7" s="60" customFormat="1" ht="16.5" hidden="1" customHeight="1" x14ac:dyDescent="0.25">
      <c r="A5068" s="49" t="str">
        <f t="shared" si="159"/>
        <v>A</v>
      </c>
      <c r="B5068" s="63" t="s">
        <v>315</v>
      </c>
      <c r="C5068" s="63" t="s">
        <v>19</v>
      </c>
      <c r="D5068" s="64">
        <f t="shared" si="158"/>
        <v>27.63</v>
      </c>
      <c r="E5068" s="64"/>
      <c r="F5068" s="64">
        <v>27.63</v>
      </c>
      <c r="G5068" s="64">
        <v>0</v>
      </c>
    </row>
    <row r="5069" spans="1:7" s="60" customFormat="1" ht="16.5" hidden="1" customHeight="1" x14ac:dyDescent="0.25">
      <c r="A5069" s="49" t="str">
        <f t="shared" si="159"/>
        <v>A</v>
      </c>
      <c r="B5069" s="63" t="s">
        <v>315</v>
      </c>
      <c r="C5069" s="63" t="s">
        <v>20</v>
      </c>
      <c r="D5069" s="64">
        <f t="shared" si="158"/>
        <v>13.95983</v>
      </c>
      <c r="E5069" s="64"/>
      <c r="F5069" s="64">
        <v>10.54</v>
      </c>
      <c r="G5069" s="64">
        <v>3.4198300000000001</v>
      </c>
    </row>
    <row r="5070" spans="1:7" s="60" customFormat="1" ht="15.75" hidden="1" thickBot="1" x14ac:dyDescent="0.3">
      <c r="A5070" s="49" t="str">
        <f t="shared" si="159"/>
        <v>A</v>
      </c>
      <c r="B5070" s="57" t="s">
        <v>2264</v>
      </c>
      <c r="C5070" s="58" t="s">
        <v>2265</v>
      </c>
      <c r="D5070" s="59">
        <f t="shared" si="158"/>
        <v>52.823880000000003</v>
      </c>
      <c r="E5070" s="59"/>
      <c r="F5070" s="59">
        <v>50.241430000000001</v>
      </c>
      <c r="G5070" s="59">
        <v>2.5824499999999997</v>
      </c>
    </row>
    <row r="5071" spans="1:7" s="60" customFormat="1" ht="16.5" hidden="1" customHeight="1" thickTop="1" x14ac:dyDescent="0.25">
      <c r="A5071" s="49" t="str">
        <f t="shared" si="159"/>
        <v>A</v>
      </c>
      <c r="B5071" s="61" t="s">
        <v>315</v>
      </c>
      <c r="C5071" s="61" t="s">
        <v>18</v>
      </c>
      <c r="D5071" s="62">
        <f t="shared" si="158"/>
        <v>49.936880000000002</v>
      </c>
      <c r="E5071" s="62"/>
      <c r="F5071" s="62">
        <v>47.354430000000001</v>
      </c>
      <c r="G5071" s="62">
        <v>2.5824499999999997</v>
      </c>
    </row>
    <row r="5072" spans="1:7" s="60" customFormat="1" ht="16.5" hidden="1" customHeight="1" x14ac:dyDescent="0.25">
      <c r="A5072" s="49" t="str">
        <f t="shared" si="159"/>
        <v>A</v>
      </c>
      <c r="B5072" s="63" t="s">
        <v>315</v>
      </c>
      <c r="C5072" s="63" t="s">
        <v>19</v>
      </c>
      <c r="D5072" s="64">
        <f t="shared" si="158"/>
        <v>27.945</v>
      </c>
      <c r="E5072" s="64"/>
      <c r="F5072" s="64">
        <v>27.945</v>
      </c>
      <c r="G5072" s="64">
        <v>0</v>
      </c>
    </row>
    <row r="5073" spans="1:7" s="60" customFormat="1" ht="16.5" hidden="1" customHeight="1" x14ac:dyDescent="0.25">
      <c r="A5073" s="49" t="str">
        <f t="shared" si="159"/>
        <v>A</v>
      </c>
      <c r="B5073" s="63" t="s">
        <v>315</v>
      </c>
      <c r="C5073" s="63" t="s">
        <v>20</v>
      </c>
      <c r="D5073" s="64">
        <f t="shared" si="158"/>
        <v>21.941879999999998</v>
      </c>
      <c r="E5073" s="64"/>
      <c r="F5073" s="64">
        <v>19.35943</v>
      </c>
      <c r="G5073" s="64">
        <v>2.5824499999999997</v>
      </c>
    </row>
    <row r="5074" spans="1:7" s="60" customFormat="1" ht="16.5" hidden="1" customHeight="1" x14ac:dyDescent="0.25">
      <c r="A5074" s="49" t="str">
        <f t="shared" si="159"/>
        <v>A</v>
      </c>
      <c r="B5074" s="63" t="s">
        <v>315</v>
      </c>
      <c r="C5074" s="63" t="s">
        <v>34</v>
      </c>
      <c r="D5074" s="64">
        <f t="shared" si="158"/>
        <v>0.05</v>
      </c>
      <c r="E5074" s="64"/>
      <c r="F5074" s="64">
        <v>0.05</v>
      </c>
      <c r="G5074" s="64">
        <v>0</v>
      </c>
    </row>
    <row r="5075" spans="1:7" s="60" customFormat="1" ht="16.5" hidden="1" customHeight="1" x14ac:dyDescent="0.25">
      <c r="A5075" s="49" t="str">
        <f t="shared" si="159"/>
        <v>A</v>
      </c>
      <c r="B5075" s="61" t="s">
        <v>315</v>
      </c>
      <c r="C5075" s="61" t="s">
        <v>35</v>
      </c>
      <c r="D5075" s="62">
        <f t="shared" si="158"/>
        <v>2.887</v>
      </c>
      <c r="E5075" s="62"/>
      <c r="F5075" s="62">
        <v>2.887</v>
      </c>
      <c r="G5075" s="62">
        <v>0</v>
      </c>
    </row>
    <row r="5076" spans="1:7" s="60" customFormat="1" ht="15.75" hidden="1" thickBot="1" x14ac:dyDescent="0.3">
      <c r="A5076" s="49" t="str">
        <f t="shared" si="159"/>
        <v>A</v>
      </c>
      <c r="B5076" s="57" t="s">
        <v>2266</v>
      </c>
      <c r="C5076" s="58" t="s">
        <v>2267</v>
      </c>
      <c r="D5076" s="59">
        <f t="shared" si="158"/>
        <v>49.473590000000002</v>
      </c>
      <c r="E5076" s="59"/>
      <c r="F5076" s="59">
        <v>44.72</v>
      </c>
      <c r="G5076" s="59">
        <v>4.75359</v>
      </c>
    </row>
    <row r="5077" spans="1:7" s="60" customFormat="1" ht="16.5" hidden="1" customHeight="1" thickTop="1" x14ac:dyDescent="0.25">
      <c r="A5077" s="49" t="str">
        <f t="shared" si="159"/>
        <v>A</v>
      </c>
      <c r="B5077" s="61" t="s">
        <v>315</v>
      </c>
      <c r="C5077" s="61" t="s">
        <v>18</v>
      </c>
      <c r="D5077" s="62">
        <f t="shared" si="158"/>
        <v>49.473590000000002</v>
      </c>
      <c r="E5077" s="62"/>
      <c r="F5077" s="62">
        <v>44.72</v>
      </c>
      <c r="G5077" s="62">
        <v>4.75359</v>
      </c>
    </row>
    <row r="5078" spans="1:7" s="60" customFormat="1" ht="16.5" hidden="1" customHeight="1" x14ac:dyDescent="0.25">
      <c r="A5078" s="49" t="str">
        <f t="shared" si="159"/>
        <v>A</v>
      </c>
      <c r="B5078" s="63" t="s">
        <v>315</v>
      </c>
      <c r="C5078" s="63" t="s">
        <v>19</v>
      </c>
      <c r="D5078" s="64">
        <f t="shared" si="158"/>
        <v>38.25</v>
      </c>
      <c r="E5078" s="64"/>
      <c r="F5078" s="64">
        <v>38.25</v>
      </c>
      <c r="G5078" s="64">
        <v>0</v>
      </c>
    </row>
    <row r="5079" spans="1:7" s="60" customFormat="1" ht="16.5" hidden="1" customHeight="1" x14ac:dyDescent="0.25">
      <c r="A5079" s="49" t="str">
        <f t="shared" si="159"/>
        <v>A</v>
      </c>
      <c r="B5079" s="63" t="s">
        <v>315</v>
      </c>
      <c r="C5079" s="63" t="s">
        <v>20</v>
      </c>
      <c r="D5079" s="64">
        <f t="shared" si="158"/>
        <v>7.5387599999999999</v>
      </c>
      <c r="E5079" s="64"/>
      <c r="F5079" s="64">
        <v>4.5</v>
      </c>
      <c r="G5079" s="64">
        <v>3.0387599999999999</v>
      </c>
    </row>
    <row r="5080" spans="1:7" s="60" customFormat="1" ht="16.5" hidden="1" customHeight="1" x14ac:dyDescent="0.25">
      <c r="A5080" s="49" t="str">
        <f t="shared" si="159"/>
        <v>A</v>
      </c>
      <c r="B5080" s="63" t="s">
        <v>315</v>
      </c>
      <c r="C5080" s="63" t="s">
        <v>34</v>
      </c>
      <c r="D5080" s="64">
        <f t="shared" si="158"/>
        <v>3.6848299999999998</v>
      </c>
      <c r="E5080" s="64"/>
      <c r="F5080" s="64">
        <v>1.97</v>
      </c>
      <c r="G5080" s="64">
        <v>1.7148299999999999</v>
      </c>
    </row>
    <row r="5081" spans="1:7" s="60" customFormat="1" ht="15.75" hidden="1" thickBot="1" x14ac:dyDescent="0.3">
      <c r="A5081" s="49" t="str">
        <f t="shared" si="159"/>
        <v>A</v>
      </c>
      <c r="B5081" s="57" t="s">
        <v>2268</v>
      </c>
      <c r="C5081" s="58" t="s">
        <v>2269</v>
      </c>
      <c r="D5081" s="59">
        <f t="shared" si="158"/>
        <v>661.11842000000001</v>
      </c>
      <c r="E5081" s="59"/>
      <c r="F5081" s="59">
        <v>48.86036</v>
      </c>
      <c r="G5081" s="59">
        <v>612.25806</v>
      </c>
    </row>
    <row r="5082" spans="1:7" s="60" customFormat="1" ht="16.5" hidden="1" customHeight="1" thickTop="1" x14ac:dyDescent="0.25">
      <c r="A5082" s="49" t="str">
        <f t="shared" si="159"/>
        <v>A</v>
      </c>
      <c r="B5082" s="61" t="s">
        <v>315</v>
      </c>
      <c r="C5082" s="61" t="s">
        <v>18</v>
      </c>
      <c r="D5082" s="62">
        <f t="shared" si="158"/>
        <v>651.38242000000002</v>
      </c>
      <c r="E5082" s="62"/>
      <c r="F5082" s="62">
        <v>48.86036</v>
      </c>
      <c r="G5082" s="62">
        <v>602.52206000000001</v>
      </c>
    </row>
    <row r="5083" spans="1:7" s="60" customFormat="1" ht="16.5" hidden="1" customHeight="1" x14ac:dyDescent="0.25">
      <c r="A5083" s="49" t="str">
        <f t="shared" si="159"/>
        <v>A</v>
      </c>
      <c r="B5083" s="63" t="s">
        <v>315</v>
      </c>
      <c r="C5083" s="63" t="s">
        <v>19</v>
      </c>
      <c r="D5083" s="64">
        <f t="shared" si="158"/>
        <v>518.34</v>
      </c>
      <c r="E5083" s="64"/>
      <c r="F5083" s="64">
        <v>0</v>
      </c>
      <c r="G5083" s="64">
        <v>518.34</v>
      </c>
    </row>
    <row r="5084" spans="1:7" s="60" customFormat="1" ht="16.5" hidden="1" customHeight="1" x14ac:dyDescent="0.25">
      <c r="A5084" s="49" t="str">
        <f t="shared" si="159"/>
        <v>A</v>
      </c>
      <c r="B5084" s="63" t="s">
        <v>315</v>
      </c>
      <c r="C5084" s="63" t="s">
        <v>20</v>
      </c>
      <c r="D5084" s="64">
        <f t="shared" si="158"/>
        <v>128.86887999999999</v>
      </c>
      <c r="E5084" s="64"/>
      <c r="F5084" s="64">
        <v>48.86036</v>
      </c>
      <c r="G5084" s="64">
        <v>80.008520000000004</v>
      </c>
    </row>
    <row r="5085" spans="1:7" s="60" customFormat="1" ht="16.5" hidden="1" customHeight="1" x14ac:dyDescent="0.25">
      <c r="A5085" s="49" t="str">
        <f t="shared" si="159"/>
        <v>A</v>
      </c>
      <c r="B5085" s="63" t="s">
        <v>315</v>
      </c>
      <c r="C5085" s="63" t="s">
        <v>33</v>
      </c>
      <c r="D5085" s="64">
        <f t="shared" si="158"/>
        <v>2.9771399999999999</v>
      </c>
      <c r="E5085" s="64"/>
      <c r="F5085" s="64">
        <v>0</v>
      </c>
      <c r="G5085" s="64">
        <v>2.9771399999999999</v>
      </c>
    </row>
    <row r="5086" spans="1:7" s="60" customFormat="1" ht="16.5" hidden="1" customHeight="1" x14ac:dyDescent="0.25">
      <c r="A5086" s="49" t="str">
        <f t="shared" si="159"/>
        <v>A</v>
      </c>
      <c r="B5086" s="63" t="s">
        <v>315</v>
      </c>
      <c r="C5086" s="63" t="s">
        <v>34</v>
      </c>
      <c r="D5086" s="64">
        <f t="shared" si="158"/>
        <v>1.1964000000000001</v>
      </c>
      <c r="E5086" s="64"/>
      <c r="F5086" s="64">
        <v>0</v>
      </c>
      <c r="G5086" s="64">
        <v>1.1964000000000001</v>
      </c>
    </row>
    <row r="5087" spans="1:7" s="60" customFormat="1" ht="16.5" hidden="1" customHeight="1" x14ac:dyDescent="0.25">
      <c r="A5087" s="49" t="str">
        <f t="shared" si="159"/>
        <v>A</v>
      </c>
      <c r="B5087" s="61" t="s">
        <v>315</v>
      </c>
      <c r="C5087" s="61" t="s">
        <v>35</v>
      </c>
      <c r="D5087" s="62">
        <f t="shared" si="158"/>
        <v>9.7360000000000007</v>
      </c>
      <c r="E5087" s="62"/>
      <c r="F5087" s="62">
        <v>0</v>
      </c>
      <c r="G5087" s="62">
        <v>9.7360000000000007</v>
      </c>
    </row>
    <row r="5088" spans="1:7" s="60" customFormat="1" ht="39" hidden="1" thickBot="1" x14ac:dyDescent="0.3">
      <c r="A5088" s="49" t="str">
        <f t="shared" si="159"/>
        <v>A</v>
      </c>
      <c r="B5088" s="57" t="s">
        <v>2270</v>
      </c>
      <c r="C5088" s="58" t="s">
        <v>2271</v>
      </c>
      <c r="D5088" s="59">
        <f t="shared" si="158"/>
        <v>18.715139999999998</v>
      </c>
      <c r="E5088" s="59"/>
      <c r="F5088" s="59">
        <v>18.715139999999998</v>
      </c>
      <c r="G5088" s="59">
        <v>0</v>
      </c>
    </row>
    <row r="5089" spans="1:7" s="60" customFormat="1" ht="16.5" hidden="1" customHeight="1" thickTop="1" x14ac:dyDescent="0.25">
      <c r="A5089" s="49" t="str">
        <f t="shared" si="159"/>
        <v>A</v>
      </c>
      <c r="B5089" s="61" t="s">
        <v>315</v>
      </c>
      <c r="C5089" s="61" t="s">
        <v>18</v>
      </c>
      <c r="D5089" s="62">
        <f t="shared" si="158"/>
        <v>18.715139999999998</v>
      </c>
      <c r="E5089" s="62"/>
      <c r="F5089" s="62">
        <v>18.715139999999998</v>
      </c>
      <c r="G5089" s="62">
        <v>0</v>
      </c>
    </row>
    <row r="5090" spans="1:7" s="60" customFormat="1" ht="16.5" hidden="1" customHeight="1" x14ac:dyDescent="0.25">
      <c r="A5090" s="49" t="str">
        <f t="shared" si="159"/>
        <v>A</v>
      </c>
      <c r="B5090" s="63" t="s">
        <v>315</v>
      </c>
      <c r="C5090" s="63" t="s">
        <v>19</v>
      </c>
      <c r="D5090" s="64">
        <f t="shared" si="158"/>
        <v>7.5</v>
      </c>
      <c r="E5090" s="64"/>
      <c r="F5090" s="64">
        <v>7.5</v>
      </c>
      <c r="G5090" s="64">
        <v>0</v>
      </c>
    </row>
    <row r="5091" spans="1:7" s="60" customFormat="1" ht="16.5" hidden="1" customHeight="1" x14ac:dyDescent="0.25">
      <c r="A5091" s="49" t="str">
        <f t="shared" si="159"/>
        <v>A</v>
      </c>
      <c r="B5091" s="63" t="s">
        <v>315</v>
      </c>
      <c r="C5091" s="63" t="s">
        <v>20</v>
      </c>
      <c r="D5091" s="64">
        <f t="shared" si="158"/>
        <v>11.182739999999999</v>
      </c>
      <c r="E5091" s="64"/>
      <c r="F5091" s="64">
        <v>11.182739999999999</v>
      </c>
      <c r="G5091" s="64">
        <v>0</v>
      </c>
    </row>
    <row r="5092" spans="1:7" s="60" customFormat="1" ht="16.5" hidden="1" customHeight="1" x14ac:dyDescent="0.25">
      <c r="A5092" s="49" t="str">
        <f t="shared" si="159"/>
        <v>A</v>
      </c>
      <c r="B5092" s="63" t="s">
        <v>315</v>
      </c>
      <c r="C5092" s="63" t="s">
        <v>34</v>
      </c>
      <c r="D5092" s="64">
        <f t="shared" si="158"/>
        <v>3.2399999999999998E-2</v>
      </c>
      <c r="E5092" s="64"/>
      <c r="F5092" s="64">
        <v>3.2399999999999998E-2</v>
      </c>
      <c r="G5092" s="64">
        <v>0</v>
      </c>
    </row>
    <row r="5093" spans="1:7" s="60" customFormat="1" ht="15.75" hidden="1" thickBot="1" x14ac:dyDescent="0.3">
      <c r="A5093" s="49" t="str">
        <f t="shared" si="159"/>
        <v>A</v>
      </c>
      <c r="B5093" s="57" t="s">
        <v>2272</v>
      </c>
      <c r="C5093" s="58" t="s">
        <v>245</v>
      </c>
      <c r="D5093" s="59">
        <f t="shared" si="158"/>
        <v>49.276510000000002</v>
      </c>
      <c r="E5093" s="59"/>
      <c r="F5093" s="59">
        <v>49.276510000000002</v>
      </c>
      <c r="G5093" s="59">
        <v>0</v>
      </c>
    </row>
    <row r="5094" spans="1:7" s="60" customFormat="1" ht="16.5" hidden="1" customHeight="1" thickTop="1" x14ac:dyDescent="0.25">
      <c r="A5094" s="49" t="str">
        <f t="shared" si="159"/>
        <v>A</v>
      </c>
      <c r="B5094" s="61" t="s">
        <v>315</v>
      </c>
      <c r="C5094" s="61" t="s">
        <v>18</v>
      </c>
      <c r="D5094" s="62">
        <f t="shared" si="158"/>
        <v>48.166509999999995</v>
      </c>
      <c r="E5094" s="62"/>
      <c r="F5094" s="62">
        <v>48.166509999999995</v>
      </c>
      <c r="G5094" s="62">
        <v>0</v>
      </c>
    </row>
    <row r="5095" spans="1:7" s="60" customFormat="1" ht="16.5" hidden="1" customHeight="1" x14ac:dyDescent="0.25">
      <c r="A5095" s="49" t="str">
        <f t="shared" si="159"/>
        <v>A</v>
      </c>
      <c r="B5095" s="63" t="s">
        <v>315</v>
      </c>
      <c r="C5095" s="63" t="s">
        <v>19</v>
      </c>
      <c r="D5095" s="64">
        <f t="shared" si="158"/>
        <v>44.475000000000001</v>
      </c>
      <c r="E5095" s="64"/>
      <c r="F5095" s="64">
        <v>44.475000000000001</v>
      </c>
      <c r="G5095" s="64">
        <v>0</v>
      </c>
    </row>
    <row r="5096" spans="1:7" s="60" customFormat="1" ht="16.5" hidden="1" customHeight="1" x14ac:dyDescent="0.25">
      <c r="A5096" s="49" t="str">
        <f t="shared" si="159"/>
        <v>A</v>
      </c>
      <c r="B5096" s="63" t="s">
        <v>315</v>
      </c>
      <c r="C5096" s="63" t="s">
        <v>20</v>
      </c>
      <c r="D5096" s="64">
        <f t="shared" si="158"/>
        <v>3.6457899999999999</v>
      </c>
      <c r="E5096" s="64"/>
      <c r="F5096" s="64">
        <v>3.6457899999999999</v>
      </c>
      <c r="G5096" s="64">
        <v>0</v>
      </c>
    </row>
    <row r="5097" spans="1:7" s="60" customFormat="1" ht="16.5" hidden="1" customHeight="1" x14ac:dyDescent="0.25">
      <c r="A5097" s="49" t="str">
        <f t="shared" si="159"/>
        <v>A</v>
      </c>
      <c r="B5097" s="63" t="s">
        <v>315</v>
      </c>
      <c r="C5097" s="63" t="s">
        <v>34</v>
      </c>
      <c r="D5097" s="64">
        <f t="shared" si="158"/>
        <v>4.5719999999999997E-2</v>
      </c>
      <c r="E5097" s="64"/>
      <c r="F5097" s="64">
        <v>4.5719999999999997E-2</v>
      </c>
      <c r="G5097" s="64">
        <v>0</v>
      </c>
    </row>
    <row r="5098" spans="1:7" s="60" customFormat="1" ht="16.5" hidden="1" customHeight="1" x14ac:dyDescent="0.25">
      <c r="A5098" s="49" t="str">
        <f t="shared" si="159"/>
        <v>A</v>
      </c>
      <c r="B5098" s="61" t="s">
        <v>315</v>
      </c>
      <c r="C5098" s="61" t="s">
        <v>35</v>
      </c>
      <c r="D5098" s="62">
        <f t="shared" si="158"/>
        <v>1.1100000000000001</v>
      </c>
      <c r="E5098" s="62"/>
      <c r="F5098" s="62">
        <v>1.1100000000000001</v>
      </c>
      <c r="G5098" s="62">
        <v>0</v>
      </c>
    </row>
    <row r="5099" spans="1:7" s="60" customFormat="1" ht="26.25" hidden="1" thickBot="1" x14ac:dyDescent="0.3">
      <c r="A5099" s="49" t="str">
        <f t="shared" si="159"/>
        <v>A</v>
      </c>
      <c r="B5099" s="57" t="s">
        <v>2273</v>
      </c>
      <c r="C5099" s="58" t="s">
        <v>2274</v>
      </c>
      <c r="D5099" s="59">
        <f t="shared" si="158"/>
        <v>104.76987000000001</v>
      </c>
      <c r="E5099" s="59"/>
      <c r="F5099" s="59">
        <v>102.50083000000001</v>
      </c>
      <c r="G5099" s="59">
        <v>2.2690399999999999</v>
      </c>
    </row>
    <row r="5100" spans="1:7" s="60" customFormat="1" ht="16.5" hidden="1" customHeight="1" thickTop="1" x14ac:dyDescent="0.25">
      <c r="A5100" s="49" t="str">
        <f t="shared" si="159"/>
        <v>A</v>
      </c>
      <c r="B5100" s="61" t="s">
        <v>315</v>
      </c>
      <c r="C5100" s="61" t="s">
        <v>18</v>
      </c>
      <c r="D5100" s="62">
        <f t="shared" si="158"/>
        <v>104.76987000000001</v>
      </c>
      <c r="E5100" s="62"/>
      <c r="F5100" s="62">
        <v>102.50083000000001</v>
      </c>
      <c r="G5100" s="62">
        <v>2.2690399999999999</v>
      </c>
    </row>
    <row r="5101" spans="1:7" s="60" customFormat="1" ht="16.5" hidden="1" customHeight="1" x14ac:dyDescent="0.25">
      <c r="A5101" s="49" t="str">
        <f t="shared" si="159"/>
        <v>A</v>
      </c>
      <c r="B5101" s="63" t="s">
        <v>315</v>
      </c>
      <c r="C5101" s="63" t="s">
        <v>19</v>
      </c>
      <c r="D5101" s="64">
        <f t="shared" si="158"/>
        <v>81</v>
      </c>
      <c r="E5101" s="64"/>
      <c r="F5101" s="64">
        <v>79.2</v>
      </c>
      <c r="G5101" s="64">
        <v>1.8</v>
      </c>
    </row>
    <row r="5102" spans="1:7" s="60" customFormat="1" ht="16.5" hidden="1" customHeight="1" x14ac:dyDescent="0.25">
      <c r="A5102" s="49" t="str">
        <f t="shared" si="159"/>
        <v>A</v>
      </c>
      <c r="B5102" s="63" t="s">
        <v>315</v>
      </c>
      <c r="C5102" s="63" t="s">
        <v>20</v>
      </c>
      <c r="D5102" s="64">
        <f t="shared" si="158"/>
        <v>23.709119999999999</v>
      </c>
      <c r="E5102" s="64"/>
      <c r="F5102" s="64">
        <v>23.240079999999999</v>
      </c>
      <c r="G5102" s="64">
        <v>0.46904000000000001</v>
      </c>
    </row>
    <row r="5103" spans="1:7" s="60" customFormat="1" ht="16.5" hidden="1" customHeight="1" x14ac:dyDescent="0.25">
      <c r="A5103" s="49" t="str">
        <f t="shared" si="159"/>
        <v>A</v>
      </c>
      <c r="B5103" s="63" t="s">
        <v>315</v>
      </c>
      <c r="C5103" s="63" t="s">
        <v>34</v>
      </c>
      <c r="D5103" s="64">
        <f t="shared" si="158"/>
        <v>6.0749999999999998E-2</v>
      </c>
      <c r="E5103" s="64"/>
      <c r="F5103" s="64">
        <v>6.0749999999999998E-2</v>
      </c>
      <c r="G5103" s="64">
        <v>0</v>
      </c>
    </row>
    <row r="5104" spans="1:7" s="60" customFormat="1" ht="26.25" hidden="1" thickBot="1" x14ac:dyDescent="0.3">
      <c r="A5104" s="49" t="str">
        <f t="shared" si="159"/>
        <v>A</v>
      </c>
      <c r="B5104" s="57" t="s">
        <v>2275</v>
      </c>
      <c r="C5104" s="58" t="s">
        <v>2276</v>
      </c>
      <c r="D5104" s="59">
        <f t="shared" si="158"/>
        <v>46.002720000000004</v>
      </c>
      <c r="E5104" s="59"/>
      <c r="F5104" s="59">
        <v>46.002720000000004</v>
      </c>
      <c r="G5104" s="59">
        <v>0</v>
      </c>
    </row>
    <row r="5105" spans="1:7" s="60" customFormat="1" ht="16.5" hidden="1" customHeight="1" thickTop="1" x14ac:dyDescent="0.25">
      <c r="A5105" s="49" t="str">
        <f t="shared" si="159"/>
        <v>A</v>
      </c>
      <c r="B5105" s="61" t="s">
        <v>315</v>
      </c>
      <c r="C5105" s="61" t="s">
        <v>18</v>
      </c>
      <c r="D5105" s="62">
        <f t="shared" si="158"/>
        <v>46.002720000000004</v>
      </c>
      <c r="E5105" s="62"/>
      <c r="F5105" s="62">
        <v>46.002720000000004</v>
      </c>
      <c r="G5105" s="62">
        <v>0</v>
      </c>
    </row>
    <row r="5106" spans="1:7" s="60" customFormat="1" ht="16.5" hidden="1" customHeight="1" x14ac:dyDescent="0.25">
      <c r="A5106" s="49" t="str">
        <f t="shared" si="159"/>
        <v>A</v>
      </c>
      <c r="B5106" s="63" t="s">
        <v>315</v>
      </c>
      <c r="C5106" s="63" t="s">
        <v>19</v>
      </c>
      <c r="D5106" s="64">
        <f t="shared" si="158"/>
        <v>29.52</v>
      </c>
      <c r="E5106" s="64"/>
      <c r="F5106" s="64">
        <v>29.52</v>
      </c>
      <c r="G5106" s="64">
        <v>0</v>
      </c>
    </row>
    <row r="5107" spans="1:7" s="60" customFormat="1" ht="16.5" hidden="1" customHeight="1" x14ac:dyDescent="0.25">
      <c r="A5107" s="49" t="str">
        <f t="shared" si="159"/>
        <v>A</v>
      </c>
      <c r="B5107" s="63" t="s">
        <v>315</v>
      </c>
      <c r="C5107" s="63" t="s">
        <v>20</v>
      </c>
      <c r="D5107" s="64">
        <f t="shared" si="158"/>
        <v>16.48272</v>
      </c>
      <c r="E5107" s="64"/>
      <c r="F5107" s="64">
        <v>16.48272</v>
      </c>
      <c r="G5107" s="64">
        <v>0</v>
      </c>
    </row>
    <row r="5108" spans="1:7" s="60" customFormat="1" ht="15.75" hidden="1" thickBot="1" x14ac:dyDescent="0.3">
      <c r="A5108" s="49" t="str">
        <f t="shared" si="159"/>
        <v>A</v>
      </c>
      <c r="B5108" s="57" t="s">
        <v>2277</v>
      </c>
      <c r="C5108" s="58" t="s">
        <v>2278</v>
      </c>
      <c r="D5108" s="59">
        <f t="shared" si="158"/>
        <v>7625.8248099999992</v>
      </c>
      <c r="E5108" s="59"/>
      <c r="F5108" s="59">
        <v>6996.7849799999995</v>
      </c>
      <c r="G5108" s="59">
        <v>629.03983000000005</v>
      </c>
    </row>
    <row r="5109" spans="1:7" s="60" customFormat="1" ht="16.5" hidden="1" customHeight="1" thickTop="1" x14ac:dyDescent="0.25">
      <c r="A5109" s="49" t="str">
        <f t="shared" si="159"/>
        <v>A</v>
      </c>
      <c r="B5109" s="61" t="s">
        <v>315</v>
      </c>
      <c r="C5109" s="61" t="s">
        <v>18</v>
      </c>
      <c r="D5109" s="62">
        <f t="shared" si="158"/>
        <v>5946.4443599999986</v>
      </c>
      <c r="E5109" s="62"/>
      <c r="F5109" s="62">
        <v>5317.4045299999989</v>
      </c>
      <c r="G5109" s="62">
        <v>629.03983000000005</v>
      </c>
    </row>
    <row r="5110" spans="1:7" s="60" customFormat="1" ht="16.5" hidden="1" customHeight="1" x14ac:dyDescent="0.25">
      <c r="A5110" s="49" t="str">
        <f t="shared" si="159"/>
        <v>A</v>
      </c>
      <c r="B5110" s="63" t="s">
        <v>315</v>
      </c>
      <c r="C5110" s="63" t="s">
        <v>19</v>
      </c>
      <c r="D5110" s="64">
        <f t="shared" si="158"/>
        <v>1966.6840199999999</v>
      </c>
      <c r="E5110" s="64"/>
      <c r="F5110" s="64">
        <v>1966.6840199999999</v>
      </c>
      <c r="G5110" s="64">
        <v>0</v>
      </c>
    </row>
    <row r="5111" spans="1:7" s="60" customFormat="1" ht="16.5" hidden="1" customHeight="1" x14ac:dyDescent="0.25">
      <c r="A5111" s="49" t="str">
        <f t="shared" si="159"/>
        <v>A</v>
      </c>
      <c r="B5111" s="63" t="s">
        <v>315</v>
      </c>
      <c r="C5111" s="63" t="s">
        <v>20</v>
      </c>
      <c r="D5111" s="64">
        <f t="shared" si="158"/>
        <v>2912.1844900000001</v>
      </c>
      <c r="E5111" s="64"/>
      <c r="F5111" s="64">
        <v>2568.2332900000001</v>
      </c>
      <c r="G5111" s="64">
        <v>343.95120000000003</v>
      </c>
    </row>
    <row r="5112" spans="1:7" s="60" customFormat="1" ht="16.5" hidden="1" customHeight="1" x14ac:dyDescent="0.25">
      <c r="A5112" s="49" t="str">
        <f t="shared" si="159"/>
        <v>A</v>
      </c>
      <c r="B5112" s="63" t="s">
        <v>315</v>
      </c>
      <c r="C5112" s="63" t="s">
        <v>3</v>
      </c>
      <c r="D5112" s="64">
        <f t="shared" si="158"/>
        <v>7.9117800000000003</v>
      </c>
      <c r="E5112" s="64"/>
      <c r="F5112" s="64">
        <v>7.9117800000000003</v>
      </c>
      <c r="G5112" s="64">
        <v>0</v>
      </c>
    </row>
    <row r="5113" spans="1:7" s="60" customFormat="1" ht="16.5" hidden="1" customHeight="1" x14ac:dyDescent="0.25">
      <c r="A5113" s="49" t="str">
        <f t="shared" si="159"/>
        <v>A</v>
      </c>
      <c r="B5113" s="63" t="s">
        <v>315</v>
      </c>
      <c r="C5113" s="63" t="s">
        <v>33</v>
      </c>
      <c r="D5113" s="64">
        <f t="shared" si="158"/>
        <v>81.012869999999992</v>
      </c>
      <c r="E5113" s="64"/>
      <c r="F5113" s="64">
        <v>48.362870000000001</v>
      </c>
      <c r="G5113" s="64">
        <v>32.65</v>
      </c>
    </row>
    <row r="5114" spans="1:7" s="60" customFormat="1" ht="16.5" hidden="1" customHeight="1" x14ac:dyDescent="0.25">
      <c r="A5114" s="49" t="str">
        <f t="shared" si="159"/>
        <v>A</v>
      </c>
      <c r="B5114" s="63" t="s">
        <v>315</v>
      </c>
      <c r="C5114" s="63" t="s">
        <v>34</v>
      </c>
      <c r="D5114" s="64">
        <f t="shared" si="158"/>
        <v>978.6511999999999</v>
      </c>
      <c r="E5114" s="64"/>
      <c r="F5114" s="64">
        <v>726.21256999999991</v>
      </c>
      <c r="G5114" s="64">
        <v>252.43863000000002</v>
      </c>
    </row>
    <row r="5115" spans="1:7" s="60" customFormat="1" ht="16.5" hidden="1" customHeight="1" x14ac:dyDescent="0.25">
      <c r="A5115" s="49" t="str">
        <f t="shared" si="159"/>
        <v>A</v>
      </c>
      <c r="B5115" s="61" t="s">
        <v>315</v>
      </c>
      <c r="C5115" s="61" t="s">
        <v>35</v>
      </c>
      <c r="D5115" s="62">
        <f t="shared" si="158"/>
        <v>1679.3804500000001</v>
      </c>
      <c r="E5115" s="62"/>
      <c r="F5115" s="62">
        <v>1679.3804500000001</v>
      </c>
      <c r="G5115" s="62">
        <v>0</v>
      </c>
    </row>
    <row r="5116" spans="1:7" s="60" customFormat="1" ht="15.75" hidden="1" thickBot="1" x14ac:dyDescent="0.3">
      <c r="A5116" s="49" t="str">
        <f t="shared" si="159"/>
        <v>A</v>
      </c>
      <c r="B5116" s="57" t="s">
        <v>2279</v>
      </c>
      <c r="C5116" s="58" t="s">
        <v>2280</v>
      </c>
      <c r="D5116" s="59">
        <f t="shared" si="158"/>
        <v>3999.3226800000002</v>
      </c>
      <c r="E5116" s="59"/>
      <c r="F5116" s="59">
        <v>3370.2828500000001</v>
      </c>
      <c r="G5116" s="59">
        <v>629.03983000000005</v>
      </c>
    </row>
    <row r="5117" spans="1:7" s="60" customFormat="1" ht="16.5" hidden="1" customHeight="1" thickTop="1" x14ac:dyDescent="0.25">
      <c r="A5117" s="49" t="str">
        <f t="shared" si="159"/>
        <v>A</v>
      </c>
      <c r="B5117" s="61" t="s">
        <v>315</v>
      </c>
      <c r="C5117" s="61" t="s">
        <v>18</v>
      </c>
      <c r="D5117" s="62">
        <f t="shared" si="158"/>
        <v>3994.0556200000001</v>
      </c>
      <c r="E5117" s="62"/>
      <c r="F5117" s="62">
        <v>3365.0157899999999</v>
      </c>
      <c r="G5117" s="62">
        <v>629.03983000000005</v>
      </c>
    </row>
    <row r="5118" spans="1:7" s="60" customFormat="1" ht="16.5" hidden="1" customHeight="1" x14ac:dyDescent="0.25">
      <c r="A5118" s="49" t="str">
        <f t="shared" si="159"/>
        <v>A</v>
      </c>
      <c r="B5118" s="63" t="s">
        <v>315</v>
      </c>
      <c r="C5118" s="63" t="s">
        <v>19</v>
      </c>
      <c r="D5118" s="64">
        <f t="shared" si="158"/>
        <v>1966.6840199999999</v>
      </c>
      <c r="E5118" s="64"/>
      <c r="F5118" s="64">
        <v>1966.6840199999999</v>
      </c>
      <c r="G5118" s="64">
        <v>0</v>
      </c>
    </row>
    <row r="5119" spans="1:7" s="60" customFormat="1" ht="16.5" hidden="1" customHeight="1" x14ac:dyDescent="0.25">
      <c r="A5119" s="49" t="str">
        <f t="shared" si="159"/>
        <v>A</v>
      </c>
      <c r="B5119" s="63" t="s">
        <v>315</v>
      </c>
      <c r="C5119" s="63" t="s">
        <v>20</v>
      </c>
      <c r="D5119" s="64">
        <f t="shared" si="158"/>
        <v>1688.6744900000001</v>
      </c>
      <c r="E5119" s="64"/>
      <c r="F5119" s="64">
        <v>1344.7232900000001</v>
      </c>
      <c r="G5119" s="64">
        <v>343.95120000000003</v>
      </c>
    </row>
    <row r="5120" spans="1:7" s="60" customFormat="1" ht="16.5" hidden="1" customHeight="1" x14ac:dyDescent="0.25">
      <c r="A5120" s="49" t="str">
        <f t="shared" si="159"/>
        <v>A</v>
      </c>
      <c r="B5120" s="63" t="s">
        <v>315</v>
      </c>
      <c r="C5120" s="63" t="s">
        <v>33</v>
      </c>
      <c r="D5120" s="64">
        <f t="shared" si="158"/>
        <v>81.012869999999992</v>
      </c>
      <c r="E5120" s="64"/>
      <c r="F5120" s="64">
        <v>48.362870000000001</v>
      </c>
      <c r="G5120" s="64">
        <v>32.65</v>
      </c>
    </row>
    <row r="5121" spans="1:7" s="60" customFormat="1" ht="16.5" hidden="1" customHeight="1" x14ac:dyDescent="0.25">
      <c r="A5121" s="49" t="str">
        <f t="shared" si="159"/>
        <v>A</v>
      </c>
      <c r="B5121" s="63" t="s">
        <v>315</v>
      </c>
      <c r="C5121" s="63" t="s">
        <v>34</v>
      </c>
      <c r="D5121" s="64">
        <f t="shared" si="158"/>
        <v>257.68424000000005</v>
      </c>
      <c r="E5121" s="64"/>
      <c r="F5121" s="64">
        <v>5.2456100000000001</v>
      </c>
      <c r="G5121" s="64">
        <v>252.43863000000002</v>
      </c>
    </row>
    <row r="5122" spans="1:7" s="60" customFormat="1" ht="16.5" hidden="1" customHeight="1" x14ac:dyDescent="0.25">
      <c r="A5122" s="49" t="str">
        <f t="shared" si="159"/>
        <v>A</v>
      </c>
      <c r="B5122" s="61" t="s">
        <v>315</v>
      </c>
      <c r="C5122" s="61" t="s">
        <v>35</v>
      </c>
      <c r="D5122" s="62">
        <f t="shared" si="158"/>
        <v>5.2670600000000007</v>
      </c>
      <c r="E5122" s="62"/>
      <c r="F5122" s="62">
        <v>5.2670600000000007</v>
      </c>
      <c r="G5122" s="62">
        <v>0</v>
      </c>
    </row>
    <row r="5123" spans="1:7" s="60" customFormat="1" ht="15.75" hidden="1" thickBot="1" x14ac:dyDescent="0.3">
      <c r="A5123" s="49" t="str">
        <f t="shared" si="159"/>
        <v>A</v>
      </c>
      <c r="B5123" s="57" t="s">
        <v>2281</v>
      </c>
      <c r="C5123" s="58" t="s">
        <v>2282</v>
      </c>
      <c r="D5123" s="59">
        <f t="shared" ref="D5123:D5186" si="160">-E5123+F5123+G5123</f>
        <v>3626.5021299999994</v>
      </c>
      <c r="E5123" s="59"/>
      <c r="F5123" s="59">
        <v>3626.5021299999994</v>
      </c>
      <c r="G5123" s="59">
        <v>0</v>
      </c>
    </row>
    <row r="5124" spans="1:7" s="60" customFormat="1" ht="16.5" hidden="1" customHeight="1" thickTop="1" x14ac:dyDescent="0.25">
      <c r="A5124" s="49" t="str">
        <f t="shared" ref="A5124:A5187" si="161">IF(OR(D5124&lt;&gt;0,),"A","B")</f>
        <v>A</v>
      </c>
      <c r="B5124" s="61" t="s">
        <v>315</v>
      </c>
      <c r="C5124" s="61" t="s">
        <v>18</v>
      </c>
      <c r="D5124" s="62">
        <f t="shared" si="160"/>
        <v>1952.3887399999999</v>
      </c>
      <c r="E5124" s="62"/>
      <c r="F5124" s="62">
        <v>1952.3887399999999</v>
      </c>
      <c r="G5124" s="62">
        <v>0</v>
      </c>
    </row>
    <row r="5125" spans="1:7" s="60" customFormat="1" ht="16.5" hidden="1" customHeight="1" x14ac:dyDescent="0.25">
      <c r="A5125" s="49" t="str">
        <f t="shared" si="161"/>
        <v>A</v>
      </c>
      <c r="B5125" s="63" t="s">
        <v>315</v>
      </c>
      <c r="C5125" s="63" t="s">
        <v>20</v>
      </c>
      <c r="D5125" s="64">
        <f t="shared" si="160"/>
        <v>1223.51</v>
      </c>
      <c r="E5125" s="64"/>
      <c r="F5125" s="64">
        <v>1223.51</v>
      </c>
      <c r="G5125" s="64">
        <v>0</v>
      </c>
    </row>
    <row r="5126" spans="1:7" s="60" customFormat="1" ht="16.5" hidden="1" customHeight="1" x14ac:dyDescent="0.25">
      <c r="A5126" s="49" t="str">
        <f t="shared" si="161"/>
        <v>A</v>
      </c>
      <c r="B5126" s="63" t="s">
        <v>315</v>
      </c>
      <c r="C5126" s="63" t="s">
        <v>3</v>
      </c>
      <c r="D5126" s="64">
        <f t="shared" si="160"/>
        <v>7.9117800000000003</v>
      </c>
      <c r="E5126" s="64"/>
      <c r="F5126" s="64">
        <v>7.9117800000000003</v>
      </c>
      <c r="G5126" s="64">
        <v>0</v>
      </c>
    </row>
    <row r="5127" spans="1:7" s="60" customFormat="1" ht="16.5" hidden="1" customHeight="1" x14ac:dyDescent="0.25">
      <c r="A5127" s="49" t="str">
        <f t="shared" si="161"/>
        <v>A</v>
      </c>
      <c r="B5127" s="63" t="s">
        <v>315</v>
      </c>
      <c r="C5127" s="63" t="s">
        <v>34</v>
      </c>
      <c r="D5127" s="64">
        <f t="shared" si="160"/>
        <v>720.96695999999997</v>
      </c>
      <c r="E5127" s="64"/>
      <c r="F5127" s="64">
        <v>720.96695999999997</v>
      </c>
      <c r="G5127" s="64">
        <v>0</v>
      </c>
    </row>
    <row r="5128" spans="1:7" s="60" customFormat="1" ht="16.5" hidden="1" customHeight="1" x14ac:dyDescent="0.25">
      <c r="A5128" s="49" t="str">
        <f t="shared" si="161"/>
        <v>A</v>
      </c>
      <c r="B5128" s="61" t="s">
        <v>315</v>
      </c>
      <c r="C5128" s="61" t="s">
        <v>35</v>
      </c>
      <c r="D5128" s="62">
        <f t="shared" si="160"/>
        <v>1674.1133900000002</v>
      </c>
      <c r="E5128" s="62"/>
      <c r="F5128" s="62">
        <v>1674.1133900000002</v>
      </c>
      <c r="G5128" s="62">
        <v>0</v>
      </c>
    </row>
    <row r="5129" spans="1:7" ht="26.25" thickBot="1" x14ac:dyDescent="0.3">
      <c r="A5129" s="49" t="str">
        <f t="shared" si="161"/>
        <v>A</v>
      </c>
      <c r="B5129" s="50" t="s">
        <v>2283</v>
      </c>
      <c r="C5129" s="51" t="s">
        <v>2284</v>
      </c>
      <c r="D5129" s="52">
        <f t="shared" si="160"/>
        <v>101035.36375</v>
      </c>
      <c r="E5129" s="52"/>
      <c r="F5129" s="52">
        <v>101035.36375</v>
      </c>
      <c r="G5129" s="52">
        <v>0</v>
      </c>
    </row>
    <row r="5130" spans="1:7" ht="16.5" customHeight="1" thickTop="1" x14ac:dyDescent="0.25">
      <c r="A5130" s="49" t="str">
        <f t="shared" si="161"/>
        <v>A</v>
      </c>
      <c r="B5130" s="53" t="s">
        <v>315</v>
      </c>
      <c r="C5130" s="53" t="s">
        <v>18</v>
      </c>
      <c r="D5130" s="54">
        <f t="shared" si="160"/>
        <v>101034.63374999999</v>
      </c>
      <c r="E5130" s="54"/>
      <c r="F5130" s="54">
        <v>101034.63374999999</v>
      </c>
      <c r="G5130" s="54">
        <v>0</v>
      </c>
    </row>
    <row r="5131" spans="1:7" ht="16.5" customHeight="1" x14ac:dyDescent="0.25">
      <c r="A5131" s="49" t="str">
        <f t="shared" si="161"/>
        <v>A</v>
      </c>
      <c r="B5131" s="55" t="s">
        <v>315</v>
      </c>
      <c r="C5131" s="55" t="s">
        <v>19</v>
      </c>
      <c r="D5131" s="56">
        <f t="shared" si="160"/>
        <v>115.69773000000001</v>
      </c>
      <c r="E5131" s="56"/>
      <c r="F5131" s="56">
        <v>115.69773000000001</v>
      </c>
      <c r="G5131" s="56">
        <v>0</v>
      </c>
    </row>
    <row r="5132" spans="1:7" ht="16.5" customHeight="1" x14ac:dyDescent="0.25">
      <c r="A5132" s="49" t="str">
        <f t="shared" si="161"/>
        <v>A</v>
      </c>
      <c r="B5132" s="55" t="s">
        <v>315</v>
      </c>
      <c r="C5132" s="55" t="s">
        <v>20</v>
      </c>
      <c r="D5132" s="56">
        <f t="shared" si="160"/>
        <v>139.95468</v>
      </c>
      <c r="E5132" s="56"/>
      <c r="F5132" s="56">
        <v>139.95468</v>
      </c>
      <c r="G5132" s="56">
        <v>0</v>
      </c>
    </row>
    <row r="5133" spans="1:7" ht="16.5" customHeight="1" x14ac:dyDescent="0.25">
      <c r="A5133" s="49" t="str">
        <f t="shared" si="161"/>
        <v>A</v>
      </c>
      <c r="B5133" s="55" t="s">
        <v>315</v>
      </c>
      <c r="C5133" s="55" t="s">
        <v>32</v>
      </c>
      <c r="D5133" s="56">
        <f t="shared" si="160"/>
        <v>97663.056389999983</v>
      </c>
      <c r="E5133" s="56"/>
      <c r="F5133" s="56">
        <v>97663.056389999983</v>
      </c>
      <c r="G5133" s="56">
        <v>0</v>
      </c>
    </row>
    <row r="5134" spans="1:7" ht="16.5" customHeight="1" x14ac:dyDescent="0.25">
      <c r="A5134" s="49" t="str">
        <f t="shared" si="161"/>
        <v>A</v>
      </c>
      <c r="B5134" s="55" t="s">
        <v>315</v>
      </c>
      <c r="C5134" s="55" t="s">
        <v>3</v>
      </c>
      <c r="D5134" s="56">
        <f t="shared" si="160"/>
        <v>1745.95823</v>
      </c>
      <c r="E5134" s="56"/>
      <c r="F5134" s="56">
        <v>1745.95823</v>
      </c>
      <c r="G5134" s="56">
        <v>0</v>
      </c>
    </row>
    <row r="5135" spans="1:7" ht="16.5" customHeight="1" x14ac:dyDescent="0.25">
      <c r="A5135" s="49" t="str">
        <f t="shared" si="161"/>
        <v>A</v>
      </c>
      <c r="B5135" s="55" t="s">
        <v>315</v>
      </c>
      <c r="C5135" s="55" t="s">
        <v>34</v>
      </c>
      <c r="D5135" s="56">
        <f t="shared" si="160"/>
        <v>1369.9667199999999</v>
      </c>
      <c r="E5135" s="56"/>
      <c r="F5135" s="56">
        <v>1369.9667199999999</v>
      </c>
      <c r="G5135" s="56">
        <v>0</v>
      </c>
    </row>
    <row r="5136" spans="1:7" ht="16.5" customHeight="1" x14ac:dyDescent="0.25">
      <c r="A5136" s="49" t="str">
        <f t="shared" si="161"/>
        <v>A</v>
      </c>
      <c r="B5136" s="53" t="s">
        <v>315</v>
      </c>
      <c r="C5136" s="53" t="s">
        <v>35</v>
      </c>
      <c r="D5136" s="54">
        <f t="shared" si="160"/>
        <v>0.73</v>
      </c>
      <c r="E5136" s="54"/>
      <c r="F5136" s="54">
        <v>0.73</v>
      </c>
      <c r="G5136" s="54">
        <v>0</v>
      </c>
    </row>
    <row r="5137" spans="1:7" s="60" customFormat="1" ht="15.75" hidden="1" thickBot="1" x14ac:dyDescent="0.3">
      <c r="A5137" s="49" t="str">
        <f t="shared" si="161"/>
        <v>A</v>
      </c>
      <c r="B5137" s="57" t="s">
        <v>2285</v>
      </c>
      <c r="C5137" s="58" t="s">
        <v>2286</v>
      </c>
      <c r="D5137" s="59">
        <f t="shared" si="160"/>
        <v>17596.757369999999</v>
      </c>
      <c r="E5137" s="59"/>
      <c r="F5137" s="59">
        <v>17596.757369999999</v>
      </c>
      <c r="G5137" s="59">
        <v>0</v>
      </c>
    </row>
    <row r="5138" spans="1:7" s="60" customFormat="1" ht="16.5" hidden="1" customHeight="1" thickTop="1" x14ac:dyDescent="0.25">
      <c r="A5138" s="49" t="str">
        <f t="shared" si="161"/>
        <v>A</v>
      </c>
      <c r="B5138" s="61" t="s">
        <v>315</v>
      </c>
      <c r="C5138" s="61" t="s">
        <v>18</v>
      </c>
      <c r="D5138" s="62">
        <f t="shared" si="160"/>
        <v>17596.757369999999</v>
      </c>
      <c r="E5138" s="62"/>
      <c r="F5138" s="62">
        <v>17596.757369999999</v>
      </c>
      <c r="G5138" s="62">
        <v>0</v>
      </c>
    </row>
    <row r="5139" spans="1:7" s="60" customFormat="1" ht="16.5" hidden="1" customHeight="1" x14ac:dyDescent="0.25">
      <c r="A5139" s="49" t="str">
        <f t="shared" si="161"/>
        <v>A</v>
      </c>
      <c r="B5139" s="63" t="s">
        <v>315</v>
      </c>
      <c r="C5139" s="63" t="s">
        <v>32</v>
      </c>
      <c r="D5139" s="64">
        <f t="shared" si="160"/>
        <v>17596.757369999999</v>
      </c>
      <c r="E5139" s="64"/>
      <c r="F5139" s="64">
        <v>17596.757369999999</v>
      </c>
      <c r="G5139" s="64">
        <v>0</v>
      </c>
    </row>
    <row r="5140" spans="1:7" s="60" customFormat="1" ht="26.25" hidden="1" thickBot="1" x14ac:dyDescent="0.3">
      <c r="A5140" s="49" t="str">
        <f t="shared" si="161"/>
        <v>A</v>
      </c>
      <c r="B5140" s="57" t="s">
        <v>2287</v>
      </c>
      <c r="C5140" s="58" t="s">
        <v>2288</v>
      </c>
      <c r="D5140" s="59">
        <f t="shared" si="160"/>
        <v>6977.3738099999991</v>
      </c>
      <c r="E5140" s="59"/>
      <c r="F5140" s="59">
        <v>6977.3738099999991</v>
      </c>
      <c r="G5140" s="59">
        <v>0</v>
      </c>
    </row>
    <row r="5141" spans="1:7" s="60" customFormat="1" ht="16.5" hidden="1" customHeight="1" thickTop="1" x14ac:dyDescent="0.25">
      <c r="A5141" s="49" t="str">
        <f t="shared" si="161"/>
        <v>A</v>
      </c>
      <c r="B5141" s="61" t="s">
        <v>315</v>
      </c>
      <c r="C5141" s="61" t="s">
        <v>18</v>
      </c>
      <c r="D5141" s="62">
        <f t="shared" si="160"/>
        <v>6977.3738099999991</v>
      </c>
      <c r="E5141" s="62"/>
      <c r="F5141" s="62">
        <v>6977.3738099999991</v>
      </c>
      <c r="G5141" s="62">
        <v>0</v>
      </c>
    </row>
    <row r="5142" spans="1:7" s="60" customFormat="1" ht="16.5" hidden="1" customHeight="1" x14ac:dyDescent="0.25">
      <c r="A5142" s="49" t="str">
        <f t="shared" si="161"/>
        <v>A</v>
      </c>
      <c r="B5142" s="63" t="s">
        <v>315</v>
      </c>
      <c r="C5142" s="63" t="s">
        <v>32</v>
      </c>
      <c r="D5142" s="64">
        <f t="shared" si="160"/>
        <v>6977.3738099999991</v>
      </c>
      <c r="E5142" s="64"/>
      <c r="F5142" s="64">
        <v>6977.3738099999991</v>
      </c>
      <c r="G5142" s="64">
        <v>0</v>
      </c>
    </row>
    <row r="5143" spans="1:7" s="60" customFormat="1" ht="26.25" hidden="1" thickBot="1" x14ac:dyDescent="0.3">
      <c r="A5143" s="49" t="str">
        <f t="shared" si="161"/>
        <v>A</v>
      </c>
      <c r="B5143" s="57" t="s">
        <v>2289</v>
      </c>
      <c r="C5143" s="58" t="s">
        <v>2290</v>
      </c>
      <c r="D5143" s="59">
        <f t="shared" si="160"/>
        <v>10619.38356</v>
      </c>
      <c r="E5143" s="59"/>
      <c r="F5143" s="59">
        <v>10619.38356</v>
      </c>
      <c r="G5143" s="59">
        <v>0</v>
      </c>
    </row>
    <row r="5144" spans="1:7" s="60" customFormat="1" ht="16.5" hidden="1" customHeight="1" thickTop="1" x14ac:dyDescent="0.25">
      <c r="A5144" s="49" t="str">
        <f t="shared" si="161"/>
        <v>A</v>
      </c>
      <c r="B5144" s="61" t="s">
        <v>315</v>
      </c>
      <c r="C5144" s="61" t="s">
        <v>18</v>
      </c>
      <c r="D5144" s="62">
        <f t="shared" si="160"/>
        <v>10619.38356</v>
      </c>
      <c r="E5144" s="62"/>
      <c r="F5144" s="62">
        <v>10619.38356</v>
      </c>
      <c r="G5144" s="62">
        <v>0</v>
      </c>
    </row>
    <row r="5145" spans="1:7" s="60" customFormat="1" ht="16.5" hidden="1" customHeight="1" x14ac:dyDescent="0.25">
      <c r="A5145" s="49" t="str">
        <f t="shared" si="161"/>
        <v>A</v>
      </c>
      <c r="B5145" s="63" t="s">
        <v>315</v>
      </c>
      <c r="C5145" s="63" t="s">
        <v>32</v>
      </c>
      <c r="D5145" s="64">
        <f t="shared" si="160"/>
        <v>10619.38356</v>
      </c>
      <c r="E5145" s="64"/>
      <c r="F5145" s="64">
        <v>10619.38356</v>
      </c>
      <c r="G5145" s="64">
        <v>0</v>
      </c>
    </row>
    <row r="5146" spans="1:7" s="60" customFormat="1" ht="15.75" hidden="1" thickBot="1" x14ac:dyDescent="0.3">
      <c r="A5146" s="49" t="str">
        <f t="shared" si="161"/>
        <v>A</v>
      </c>
      <c r="B5146" s="57" t="s">
        <v>2291</v>
      </c>
      <c r="C5146" s="58" t="s">
        <v>2292</v>
      </c>
      <c r="D5146" s="59">
        <f t="shared" si="160"/>
        <v>6855.9040600000008</v>
      </c>
      <c r="E5146" s="59"/>
      <c r="F5146" s="59">
        <v>6855.9040600000008</v>
      </c>
      <c r="G5146" s="59">
        <v>0</v>
      </c>
    </row>
    <row r="5147" spans="1:7" s="60" customFormat="1" ht="16.5" hidden="1" customHeight="1" thickTop="1" x14ac:dyDescent="0.25">
      <c r="A5147" s="49" t="str">
        <f t="shared" si="161"/>
        <v>A</v>
      </c>
      <c r="B5147" s="61" t="s">
        <v>315</v>
      </c>
      <c r="C5147" s="61" t="s">
        <v>18</v>
      </c>
      <c r="D5147" s="62">
        <f t="shared" si="160"/>
        <v>6855.9040600000008</v>
      </c>
      <c r="E5147" s="62"/>
      <c r="F5147" s="62">
        <v>6855.9040600000008</v>
      </c>
      <c r="G5147" s="62">
        <v>0</v>
      </c>
    </row>
    <row r="5148" spans="1:7" s="60" customFormat="1" ht="16.5" hidden="1" customHeight="1" x14ac:dyDescent="0.25">
      <c r="A5148" s="49" t="str">
        <f t="shared" si="161"/>
        <v>A</v>
      </c>
      <c r="B5148" s="63" t="s">
        <v>315</v>
      </c>
      <c r="C5148" s="63" t="s">
        <v>32</v>
      </c>
      <c r="D5148" s="64">
        <f t="shared" si="160"/>
        <v>6842.4100600000002</v>
      </c>
      <c r="E5148" s="64"/>
      <c r="F5148" s="64">
        <v>6842.4100600000002</v>
      </c>
      <c r="G5148" s="64">
        <v>0</v>
      </c>
    </row>
    <row r="5149" spans="1:7" s="60" customFormat="1" ht="16.5" hidden="1" customHeight="1" x14ac:dyDescent="0.25">
      <c r="A5149" s="49" t="str">
        <f t="shared" si="161"/>
        <v>A</v>
      </c>
      <c r="B5149" s="63" t="s">
        <v>315</v>
      </c>
      <c r="C5149" s="63" t="s">
        <v>34</v>
      </c>
      <c r="D5149" s="64">
        <f t="shared" si="160"/>
        <v>13.494</v>
      </c>
      <c r="E5149" s="64"/>
      <c r="F5149" s="64">
        <v>13.494</v>
      </c>
      <c r="G5149" s="64">
        <v>0</v>
      </c>
    </row>
    <row r="5150" spans="1:7" s="60" customFormat="1" ht="26.25" hidden="1" thickBot="1" x14ac:dyDescent="0.3">
      <c r="A5150" s="49" t="str">
        <f t="shared" si="161"/>
        <v>A</v>
      </c>
      <c r="B5150" s="57" t="s">
        <v>2293</v>
      </c>
      <c r="C5150" s="58" t="s">
        <v>2294</v>
      </c>
      <c r="D5150" s="59">
        <f t="shared" si="160"/>
        <v>2810.1002000000003</v>
      </c>
      <c r="E5150" s="59"/>
      <c r="F5150" s="59">
        <v>2810.1002000000003</v>
      </c>
      <c r="G5150" s="59">
        <v>0</v>
      </c>
    </row>
    <row r="5151" spans="1:7" s="60" customFormat="1" ht="16.5" hidden="1" customHeight="1" thickTop="1" x14ac:dyDescent="0.25">
      <c r="A5151" s="49" t="str">
        <f t="shared" si="161"/>
        <v>A</v>
      </c>
      <c r="B5151" s="61" t="s">
        <v>315</v>
      </c>
      <c r="C5151" s="61" t="s">
        <v>18</v>
      </c>
      <c r="D5151" s="62">
        <f t="shared" si="160"/>
        <v>2810.1002000000003</v>
      </c>
      <c r="E5151" s="62"/>
      <c r="F5151" s="62">
        <v>2810.1002000000003</v>
      </c>
      <c r="G5151" s="62">
        <v>0</v>
      </c>
    </row>
    <row r="5152" spans="1:7" s="60" customFormat="1" ht="16.5" hidden="1" customHeight="1" x14ac:dyDescent="0.25">
      <c r="A5152" s="49" t="str">
        <f t="shared" si="161"/>
        <v>A</v>
      </c>
      <c r="B5152" s="63" t="s">
        <v>315</v>
      </c>
      <c r="C5152" s="63" t="s">
        <v>32</v>
      </c>
      <c r="D5152" s="64">
        <f t="shared" si="160"/>
        <v>2810.1002000000003</v>
      </c>
      <c r="E5152" s="64"/>
      <c r="F5152" s="64">
        <v>2810.1002000000003</v>
      </c>
      <c r="G5152" s="64">
        <v>0</v>
      </c>
    </row>
    <row r="5153" spans="1:7" s="60" customFormat="1" ht="39" hidden="1" thickBot="1" x14ac:dyDescent="0.3">
      <c r="A5153" s="49" t="str">
        <f t="shared" si="161"/>
        <v>A</v>
      </c>
      <c r="B5153" s="57" t="s">
        <v>2295</v>
      </c>
      <c r="C5153" s="58" t="s">
        <v>2296</v>
      </c>
      <c r="D5153" s="59">
        <f t="shared" si="160"/>
        <v>4045.80386</v>
      </c>
      <c r="E5153" s="59"/>
      <c r="F5153" s="59">
        <v>4045.80386</v>
      </c>
      <c r="G5153" s="59">
        <v>0</v>
      </c>
    </row>
    <row r="5154" spans="1:7" s="60" customFormat="1" ht="16.5" hidden="1" customHeight="1" thickTop="1" x14ac:dyDescent="0.25">
      <c r="A5154" s="49" t="str">
        <f t="shared" si="161"/>
        <v>A</v>
      </c>
      <c r="B5154" s="61" t="s">
        <v>315</v>
      </c>
      <c r="C5154" s="61" t="s">
        <v>18</v>
      </c>
      <c r="D5154" s="62">
        <f t="shared" si="160"/>
        <v>4045.80386</v>
      </c>
      <c r="E5154" s="62"/>
      <c r="F5154" s="62">
        <v>4045.80386</v>
      </c>
      <c r="G5154" s="62">
        <v>0</v>
      </c>
    </row>
    <row r="5155" spans="1:7" s="60" customFormat="1" ht="16.5" hidden="1" customHeight="1" x14ac:dyDescent="0.25">
      <c r="A5155" s="49" t="str">
        <f t="shared" si="161"/>
        <v>A</v>
      </c>
      <c r="B5155" s="63" t="s">
        <v>315</v>
      </c>
      <c r="C5155" s="63" t="s">
        <v>32</v>
      </c>
      <c r="D5155" s="64">
        <f t="shared" si="160"/>
        <v>4032.3098599999998</v>
      </c>
      <c r="E5155" s="64"/>
      <c r="F5155" s="64">
        <v>4032.3098599999998</v>
      </c>
      <c r="G5155" s="64">
        <v>0</v>
      </c>
    </row>
    <row r="5156" spans="1:7" s="60" customFormat="1" ht="16.5" hidden="1" customHeight="1" x14ac:dyDescent="0.25">
      <c r="A5156" s="49" t="str">
        <f t="shared" si="161"/>
        <v>A</v>
      </c>
      <c r="B5156" s="63" t="s">
        <v>315</v>
      </c>
      <c r="C5156" s="63" t="s">
        <v>34</v>
      </c>
      <c r="D5156" s="64">
        <f t="shared" si="160"/>
        <v>13.494</v>
      </c>
      <c r="E5156" s="64"/>
      <c r="F5156" s="64">
        <v>13.494</v>
      </c>
      <c r="G5156" s="64">
        <v>0</v>
      </c>
    </row>
    <row r="5157" spans="1:7" s="60" customFormat="1" ht="15.75" hidden="1" thickBot="1" x14ac:dyDescent="0.3">
      <c r="A5157" s="49" t="str">
        <f t="shared" si="161"/>
        <v>A</v>
      </c>
      <c r="B5157" s="57" t="s">
        <v>2297</v>
      </c>
      <c r="C5157" s="58" t="s">
        <v>2298</v>
      </c>
      <c r="D5157" s="59">
        <f t="shared" si="160"/>
        <v>11624.21838</v>
      </c>
      <c r="E5157" s="59"/>
      <c r="F5157" s="59">
        <v>11624.21838</v>
      </c>
      <c r="G5157" s="59">
        <v>0</v>
      </c>
    </row>
    <row r="5158" spans="1:7" s="60" customFormat="1" ht="16.5" hidden="1" customHeight="1" thickTop="1" x14ac:dyDescent="0.25">
      <c r="A5158" s="49" t="str">
        <f t="shared" si="161"/>
        <v>A</v>
      </c>
      <c r="B5158" s="61" t="s">
        <v>315</v>
      </c>
      <c r="C5158" s="61" t="s">
        <v>18</v>
      </c>
      <c r="D5158" s="62">
        <f t="shared" si="160"/>
        <v>11624.21838</v>
      </c>
      <c r="E5158" s="62"/>
      <c r="F5158" s="62">
        <v>11624.21838</v>
      </c>
      <c r="G5158" s="62">
        <v>0</v>
      </c>
    </row>
    <row r="5159" spans="1:7" s="60" customFormat="1" ht="16.5" hidden="1" customHeight="1" x14ac:dyDescent="0.25">
      <c r="A5159" s="49" t="str">
        <f t="shared" si="161"/>
        <v>A</v>
      </c>
      <c r="B5159" s="63" t="s">
        <v>315</v>
      </c>
      <c r="C5159" s="63" t="s">
        <v>20</v>
      </c>
      <c r="D5159" s="64">
        <f t="shared" si="160"/>
        <v>31.882670000000001</v>
      </c>
      <c r="E5159" s="64"/>
      <c r="F5159" s="64">
        <v>31.882670000000001</v>
      </c>
      <c r="G5159" s="64">
        <v>0</v>
      </c>
    </row>
    <row r="5160" spans="1:7" s="60" customFormat="1" ht="16.5" hidden="1" customHeight="1" x14ac:dyDescent="0.25">
      <c r="A5160" s="49" t="str">
        <f t="shared" si="161"/>
        <v>A</v>
      </c>
      <c r="B5160" s="63" t="s">
        <v>315</v>
      </c>
      <c r="C5160" s="63" t="s">
        <v>32</v>
      </c>
      <c r="D5160" s="64">
        <f t="shared" si="160"/>
        <v>10553.989710000002</v>
      </c>
      <c r="E5160" s="64"/>
      <c r="F5160" s="64">
        <v>10553.989710000002</v>
      </c>
      <c r="G5160" s="64">
        <v>0</v>
      </c>
    </row>
    <row r="5161" spans="1:7" s="60" customFormat="1" ht="16.5" hidden="1" customHeight="1" x14ac:dyDescent="0.25">
      <c r="A5161" s="49" t="str">
        <f t="shared" si="161"/>
        <v>A</v>
      </c>
      <c r="B5161" s="63" t="s">
        <v>315</v>
      </c>
      <c r="C5161" s="63" t="s">
        <v>34</v>
      </c>
      <c r="D5161" s="64">
        <f t="shared" si="160"/>
        <v>1038.346</v>
      </c>
      <c r="E5161" s="64"/>
      <c r="F5161" s="64">
        <v>1038.346</v>
      </c>
      <c r="G5161" s="64">
        <v>0</v>
      </c>
    </row>
    <row r="5162" spans="1:7" s="60" customFormat="1" ht="26.25" hidden="1" thickBot="1" x14ac:dyDescent="0.3">
      <c r="A5162" s="49" t="str">
        <f t="shared" si="161"/>
        <v>A</v>
      </c>
      <c r="B5162" s="57" t="s">
        <v>2299</v>
      </c>
      <c r="C5162" s="58" t="s">
        <v>2300</v>
      </c>
      <c r="D5162" s="59">
        <f t="shared" si="160"/>
        <v>3080.0757800000001</v>
      </c>
      <c r="E5162" s="59"/>
      <c r="F5162" s="59">
        <v>3080.0757800000001</v>
      </c>
      <c r="G5162" s="59">
        <v>0</v>
      </c>
    </row>
    <row r="5163" spans="1:7" s="60" customFormat="1" ht="16.5" hidden="1" customHeight="1" thickTop="1" x14ac:dyDescent="0.25">
      <c r="A5163" s="49" t="str">
        <f t="shared" si="161"/>
        <v>A</v>
      </c>
      <c r="B5163" s="61" t="s">
        <v>315</v>
      </c>
      <c r="C5163" s="61" t="s">
        <v>18</v>
      </c>
      <c r="D5163" s="62">
        <f t="shared" si="160"/>
        <v>3080.0757800000001</v>
      </c>
      <c r="E5163" s="62"/>
      <c r="F5163" s="62">
        <v>3080.0757800000001</v>
      </c>
      <c r="G5163" s="62">
        <v>0</v>
      </c>
    </row>
    <row r="5164" spans="1:7" s="60" customFormat="1" ht="16.5" hidden="1" customHeight="1" x14ac:dyDescent="0.25">
      <c r="A5164" s="49" t="str">
        <f t="shared" si="161"/>
        <v>A</v>
      </c>
      <c r="B5164" s="63" t="s">
        <v>315</v>
      </c>
      <c r="C5164" s="63" t="s">
        <v>20</v>
      </c>
      <c r="D5164" s="64">
        <f t="shared" si="160"/>
        <v>2.4</v>
      </c>
      <c r="E5164" s="64"/>
      <c r="F5164" s="64">
        <v>2.4</v>
      </c>
      <c r="G5164" s="64">
        <v>0</v>
      </c>
    </row>
    <row r="5165" spans="1:7" s="60" customFormat="1" ht="16.5" hidden="1" customHeight="1" x14ac:dyDescent="0.25">
      <c r="A5165" s="49" t="str">
        <f t="shared" si="161"/>
        <v>A</v>
      </c>
      <c r="B5165" s="63" t="s">
        <v>315</v>
      </c>
      <c r="C5165" s="63" t="s">
        <v>32</v>
      </c>
      <c r="D5165" s="64">
        <f t="shared" si="160"/>
        <v>3077.6757800000005</v>
      </c>
      <c r="E5165" s="64"/>
      <c r="F5165" s="64">
        <v>3077.6757800000005</v>
      </c>
      <c r="G5165" s="64">
        <v>0</v>
      </c>
    </row>
    <row r="5166" spans="1:7" s="60" customFormat="1" ht="26.25" hidden="1" thickBot="1" x14ac:dyDescent="0.3">
      <c r="A5166" s="49" t="str">
        <f t="shared" si="161"/>
        <v>A</v>
      </c>
      <c r="B5166" s="57" t="s">
        <v>2301</v>
      </c>
      <c r="C5166" s="58" t="s">
        <v>2302</v>
      </c>
      <c r="D5166" s="59">
        <f t="shared" si="160"/>
        <v>8544.1425999999992</v>
      </c>
      <c r="E5166" s="59"/>
      <c r="F5166" s="59">
        <v>8544.1425999999992</v>
      </c>
      <c r="G5166" s="59">
        <v>0</v>
      </c>
    </row>
    <row r="5167" spans="1:7" s="60" customFormat="1" ht="16.5" hidden="1" customHeight="1" thickTop="1" x14ac:dyDescent="0.25">
      <c r="A5167" s="49" t="str">
        <f t="shared" si="161"/>
        <v>A</v>
      </c>
      <c r="B5167" s="61" t="s">
        <v>315</v>
      </c>
      <c r="C5167" s="61" t="s">
        <v>18</v>
      </c>
      <c r="D5167" s="62">
        <f t="shared" si="160"/>
        <v>8544.1425999999992</v>
      </c>
      <c r="E5167" s="62"/>
      <c r="F5167" s="62">
        <v>8544.1425999999992</v>
      </c>
      <c r="G5167" s="62">
        <v>0</v>
      </c>
    </row>
    <row r="5168" spans="1:7" s="60" customFormat="1" ht="16.5" hidden="1" customHeight="1" x14ac:dyDescent="0.25">
      <c r="A5168" s="49" t="str">
        <f t="shared" si="161"/>
        <v>A</v>
      </c>
      <c r="B5168" s="63" t="s">
        <v>315</v>
      </c>
      <c r="C5168" s="63" t="s">
        <v>20</v>
      </c>
      <c r="D5168" s="64">
        <f t="shared" si="160"/>
        <v>29.482669999999999</v>
      </c>
      <c r="E5168" s="64"/>
      <c r="F5168" s="64">
        <v>29.482669999999999</v>
      </c>
      <c r="G5168" s="64">
        <v>0</v>
      </c>
    </row>
    <row r="5169" spans="1:7" s="60" customFormat="1" ht="16.5" hidden="1" customHeight="1" x14ac:dyDescent="0.25">
      <c r="A5169" s="49" t="str">
        <f t="shared" si="161"/>
        <v>A</v>
      </c>
      <c r="B5169" s="63" t="s">
        <v>315</v>
      </c>
      <c r="C5169" s="63" t="s">
        <v>32</v>
      </c>
      <c r="D5169" s="64">
        <f t="shared" si="160"/>
        <v>7476.3139299999993</v>
      </c>
      <c r="E5169" s="64"/>
      <c r="F5169" s="64">
        <v>7476.3139299999993</v>
      </c>
      <c r="G5169" s="64">
        <v>0</v>
      </c>
    </row>
    <row r="5170" spans="1:7" s="60" customFormat="1" ht="16.5" hidden="1" customHeight="1" x14ac:dyDescent="0.25">
      <c r="A5170" s="49" t="str">
        <f t="shared" si="161"/>
        <v>A</v>
      </c>
      <c r="B5170" s="63" t="s">
        <v>315</v>
      </c>
      <c r="C5170" s="63" t="s">
        <v>34</v>
      </c>
      <c r="D5170" s="64">
        <f t="shared" si="160"/>
        <v>1038.346</v>
      </c>
      <c r="E5170" s="64"/>
      <c r="F5170" s="64">
        <v>1038.346</v>
      </c>
      <c r="G5170" s="64">
        <v>0</v>
      </c>
    </row>
    <row r="5171" spans="1:7" s="60" customFormat="1" ht="15.75" hidden="1" thickBot="1" x14ac:dyDescent="0.3">
      <c r="A5171" s="49" t="str">
        <f t="shared" si="161"/>
        <v>A</v>
      </c>
      <c r="B5171" s="57" t="s">
        <v>2303</v>
      </c>
      <c r="C5171" s="58" t="s">
        <v>2304</v>
      </c>
      <c r="D5171" s="59">
        <f t="shared" si="160"/>
        <v>3027.2085299999999</v>
      </c>
      <c r="E5171" s="59"/>
      <c r="F5171" s="59">
        <v>3027.2085299999999</v>
      </c>
      <c r="G5171" s="59">
        <v>0</v>
      </c>
    </row>
    <row r="5172" spans="1:7" s="60" customFormat="1" ht="16.5" hidden="1" customHeight="1" thickTop="1" x14ac:dyDescent="0.25">
      <c r="A5172" s="49" t="str">
        <f t="shared" si="161"/>
        <v>A</v>
      </c>
      <c r="B5172" s="61" t="s">
        <v>315</v>
      </c>
      <c r="C5172" s="61" t="s">
        <v>18</v>
      </c>
      <c r="D5172" s="62">
        <f t="shared" si="160"/>
        <v>3027.2085299999999</v>
      </c>
      <c r="E5172" s="62"/>
      <c r="F5172" s="62">
        <v>3027.2085299999999</v>
      </c>
      <c r="G5172" s="62">
        <v>0</v>
      </c>
    </row>
    <row r="5173" spans="1:7" s="60" customFormat="1" ht="16.5" hidden="1" customHeight="1" x14ac:dyDescent="0.25">
      <c r="A5173" s="49" t="str">
        <f t="shared" si="161"/>
        <v>A</v>
      </c>
      <c r="B5173" s="63" t="s">
        <v>315</v>
      </c>
      <c r="C5173" s="63" t="s">
        <v>32</v>
      </c>
      <c r="D5173" s="64">
        <f t="shared" si="160"/>
        <v>2973.76053</v>
      </c>
      <c r="E5173" s="64"/>
      <c r="F5173" s="64">
        <v>2973.76053</v>
      </c>
      <c r="G5173" s="64">
        <v>0</v>
      </c>
    </row>
    <row r="5174" spans="1:7" s="60" customFormat="1" ht="16.5" hidden="1" customHeight="1" x14ac:dyDescent="0.25">
      <c r="A5174" s="49" t="str">
        <f t="shared" si="161"/>
        <v>A</v>
      </c>
      <c r="B5174" s="63" t="s">
        <v>315</v>
      </c>
      <c r="C5174" s="63" t="s">
        <v>34</v>
      </c>
      <c r="D5174" s="64">
        <f t="shared" si="160"/>
        <v>53.448</v>
      </c>
      <c r="E5174" s="64"/>
      <c r="F5174" s="64">
        <v>53.448</v>
      </c>
      <c r="G5174" s="64">
        <v>0</v>
      </c>
    </row>
    <row r="5175" spans="1:7" s="60" customFormat="1" ht="26.25" hidden="1" thickBot="1" x14ac:dyDescent="0.3">
      <c r="A5175" s="49" t="str">
        <f t="shared" si="161"/>
        <v>A</v>
      </c>
      <c r="B5175" s="57" t="s">
        <v>2305</v>
      </c>
      <c r="C5175" s="58" t="s">
        <v>2306</v>
      </c>
      <c r="D5175" s="59">
        <f t="shared" si="160"/>
        <v>1036.05531</v>
      </c>
      <c r="E5175" s="59"/>
      <c r="F5175" s="59">
        <v>1036.05531</v>
      </c>
      <c r="G5175" s="59">
        <v>0</v>
      </c>
    </row>
    <row r="5176" spans="1:7" s="60" customFormat="1" ht="16.5" hidden="1" customHeight="1" thickTop="1" x14ac:dyDescent="0.25">
      <c r="A5176" s="49" t="str">
        <f t="shared" si="161"/>
        <v>A</v>
      </c>
      <c r="B5176" s="61" t="s">
        <v>315</v>
      </c>
      <c r="C5176" s="61" t="s">
        <v>18</v>
      </c>
      <c r="D5176" s="62">
        <f t="shared" si="160"/>
        <v>1036.05531</v>
      </c>
      <c r="E5176" s="62"/>
      <c r="F5176" s="62">
        <v>1036.05531</v>
      </c>
      <c r="G5176" s="62">
        <v>0</v>
      </c>
    </row>
    <row r="5177" spans="1:7" s="60" customFormat="1" ht="16.5" hidden="1" customHeight="1" x14ac:dyDescent="0.25">
      <c r="A5177" s="49" t="str">
        <f t="shared" si="161"/>
        <v>A</v>
      </c>
      <c r="B5177" s="63" t="s">
        <v>315</v>
      </c>
      <c r="C5177" s="63" t="s">
        <v>32</v>
      </c>
      <c r="D5177" s="64">
        <f t="shared" si="160"/>
        <v>1020.5053099999999</v>
      </c>
      <c r="E5177" s="64"/>
      <c r="F5177" s="64">
        <v>1020.5053099999999</v>
      </c>
      <c r="G5177" s="64">
        <v>0</v>
      </c>
    </row>
    <row r="5178" spans="1:7" s="60" customFormat="1" ht="16.5" hidden="1" customHeight="1" x14ac:dyDescent="0.25">
      <c r="A5178" s="49" t="str">
        <f t="shared" si="161"/>
        <v>A</v>
      </c>
      <c r="B5178" s="63" t="s">
        <v>315</v>
      </c>
      <c r="C5178" s="63" t="s">
        <v>34</v>
      </c>
      <c r="D5178" s="64">
        <f t="shared" si="160"/>
        <v>15.55</v>
      </c>
      <c r="E5178" s="64"/>
      <c r="F5178" s="64">
        <v>15.55</v>
      </c>
      <c r="G5178" s="64">
        <v>0</v>
      </c>
    </row>
    <row r="5179" spans="1:7" s="60" customFormat="1" ht="39" hidden="1" thickBot="1" x14ac:dyDescent="0.3">
      <c r="A5179" s="49" t="str">
        <f t="shared" si="161"/>
        <v>A</v>
      </c>
      <c r="B5179" s="57" t="s">
        <v>2307</v>
      </c>
      <c r="C5179" s="58" t="s">
        <v>2308</v>
      </c>
      <c r="D5179" s="59">
        <f t="shared" si="160"/>
        <v>1991.1532199999999</v>
      </c>
      <c r="E5179" s="59"/>
      <c r="F5179" s="59">
        <v>1991.1532199999999</v>
      </c>
      <c r="G5179" s="59">
        <v>0</v>
      </c>
    </row>
    <row r="5180" spans="1:7" s="60" customFormat="1" ht="16.5" hidden="1" customHeight="1" thickTop="1" x14ac:dyDescent="0.25">
      <c r="A5180" s="49" t="str">
        <f t="shared" si="161"/>
        <v>A</v>
      </c>
      <c r="B5180" s="61" t="s">
        <v>315</v>
      </c>
      <c r="C5180" s="61" t="s">
        <v>18</v>
      </c>
      <c r="D5180" s="62">
        <f t="shared" si="160"/>
        <v>1991.1532199999999</v>
      </c>
      <c r="E5180" s="62"/>
      <c r="F5180" s="62">
        <v>1991.1532199999999</v>
      </c>
      <c r="G5180" s="62">
        <v>0</v>
      </c>
    </row>
    <row r="5181" spans="1:7" s="60" customFormat="1" ht="16.5" hidden="1" customHeight="1" x14ac:dyDescent="0.25">
      <c r="A5181" s="49" t="str">
        <f t="shared" si="161"/>
        <v>A</v>
      </c>
      <c r="B5181" s="63" t="s">
        <v>315</v>
      </c>
      <c r="C5181" s="63" t="s">
        <v>32</v>
      </c>
      <c r="D5181" s="64">
        <f t="shared" si="160"/>
        <v>1953.25522</v>
      </c>
      <c r="E5181" s="64"/>
      <c r="F5181" s="64">
        <v>1953.25522</v>
      </c>
      <c r="G5181" s="64">
        <v>0</v>
      </c>
    </row>
    <row r="5182" spans="1:7" s="60" customFormat="1" ht="16.5" hidden="1" customHeight="1" x14ac:dyDescent="0.25">
      <c r="A5182" s="49" t="str">
        <f t="shared" si="161"/>
        <v>A</v>
      </c>
      <c r="B5182" s="63" t="s">
        <v>315</v>
      </c>
      <c r="C5182" s="63" t="s">
        <v>34</v>
      </c>
      <c r="D5182" s="64">
        <f t="shared" si="160"/>
        <v>37.898000000000003</v>
      </c>
      <c r="E5182" s="64"/>
      <c r="F5182" s="64">
        <v>37.898000000000003</v>
      </c>
      <c r="G5182" s="64">
        <v>0</v>
      </c>
    </row>
    <row r="5183" spans="1:7" s="60" customFormat="1" ht="15.75" hidden="1" thickBot="1" x14ac:dyDescent="0.3">
      <c r="A5183" s="49" t="str">
        <f t="shared" si="161"/>
        <v>A</v>
      </c>
      <c r="B5183" s="57" t="s">
        <v>2309</v>
      </c>
      <c r="C5183" s="58" t="s">
        <v>2310</v>
      </c>
      <c r="D5183" s="59">
        <f t="shared" si="160"/>
        <v>1375.5417100000002</v>
      </c>
      <c r="E5183" s="59"/>
      <c r="F5183" s="59">
        <v>1375.5417100000002</v>
      </c>
      <c r="G5183" s="59">
        <v>0</v>
      </c>
    </row>
    <row r="5184" spans="1:7" s="60" customFormat="1" ht="16.5" hidden="1" customHeight="1" thickTop="1" x14ac:dyDescent="0.25">
      <c r="A5184" s="49" t="str">
        <f t="shared" si="161"/>
        <v>A</v>
      </c>
      <c r="B5184" s="61" t="s">
        <v>315</v>
      </c>
      <c r="C5184" s="61" t="s">
        <v>18</v>
      </c>
      <c r="D5184" s="62">
        <f t="shared" si="160"/>
        <v>1375.5417100000002</v>
      </c>
      <c r="E5184" s="62"/>
      <c r="F5184" s="62">
        <v>1375.5417100000002</v>
      </c>
      <c r="G5184" s="62">
        <v>0</v>
      </c>
    </row>
    <row r="5185" spans="1:7" s="60" customFormat="1" ht="16.5" hidden="1" customHeight="1" x14ac:dyDescent="0.25">
      <c r="A5185" s="49" t="str">
        <f t="shared" si="161"/>
        <v>A</v>
      </c>
      <c r="B5185" s="63" t="s">
        <v>315</v>
      </c>
      <c r="C5185" s="63" t="s">
        <v>32</v>
      </c>
      <c r="D5185" s="64">
        <f t="shared" si="160"/>
        <v>1375.5417100000002</v>
      </c>
      <c r="E5185" s="64"/>
      <c r="F5185" s="64">
        <v>1375.5417100000002</v>
      </c>
      <c r="G5185" s="64">
        <v>0</v>
      </c>
    </row>
    <row r="5186" spans="1:7" s="60" customFormat="1" ht="26.25" hidden="1" thickBot="1" x14ac:dyDescent="0.3">
      <c r="A5186" s="49" t="str">
        <f t="shared" si="161"/>
        <v>A</v>
      </c>
      <c r="B5186" s="57" t="s">
        <v>2311</v>
      </c>
      <c r="C5186" s="58" t="s">
        <v>2312</v>
      </c>
      <c r="D5186" s="59">
        <f t="shared" si="160"/>
        <v>344.93715000000003</v>
      </c>
      <c r="E5186" s="59"/>
      <c r="F5186" s="59">
        <v>344.93715000000003</v>
      </c>
      <c r="G5186" s="59">
        <v>0</v>
      </c>
    </row>
    <row r="5187" spans="1:7" s="60" customFormat="1" ht="16.5" hidden="1" customHeight="1" thickTop="1" x14ac:dyDescent="0.25">
      <c r="A5187" s="49" t="str">
        <f t="shared" si="161"/>
        <v>A</v>
      </c>
      <c r="B5187" s="61" t="s">
        <v>315</v>
      </c>
      <c r="C5187" s="61" t="s">
        <v>18</v>
      </c>
      <c r="D5187" s="62">
        <f t="shared" ref="D5187:D5250" si="162">-E5187+F5187+G5187</f>
        <v>344.93715000000003</v>
      </c>
      <c r="E5187" s="62"/>
      <c r="F5187" s="62">
        <v>344.93715000000003</v>
      </c>
      <c r="G5187" s="62">
        <v>0</v>
      </c>
    </row>
    <row r="5188" spans="1:7" s="60" customFormat="1" ht="16.5" hidden="1" customHeight="1" x14ac:dyDescent="0.25">
      <c r="A5188" s="49" t="str">
        <f t="shared" ref="A5188:A5251" si="163">IF(OR(D5188&lt;&gt;0,),"A","B")</f>
        <v>A</v>
      </c>
      <c r="B5188" s="63" t="s">
        <v>315</v>
      </c>
      <c r="C5188" s="63" t="s">
        <v>32</v>
      </c>
      <c r="D5188" s="64">
        <f t="shared" si="162"/>
        <v>344.93715000000003</v>
      </c>
      <c r="E5188" s="64"/>
      <c r="F5188" s="64">
        <v>344.93715000000003</v>
      </c>
      <c r="G5188" s="64">
        <v>0</v>
      </c>
    </row>
    <row r="5189" spans="1:7" s="60" customFormat="1" ht="39" hidden="1" thickBot="1" x14ac:dyDescent="0.3">
      <c r="A5189" s="49" t="str">
        <f t="shared" si="163"/>
        <v>A</v>
      </c>
      <c r="B5189" s="57" t="s">
        <v>2313</v>
      </c>
      <c r="C5189" s="58" t="s">
        <v>2314</v>
      </c>
      <c r="D5189" s="59">
        <f t="shared" si="162"/>
        <v>1030.60456</v>
      </c>
      <c r="E5189" s="59"/>
      <c r="F5189" s="59">
        <v>1030.60456</v>
      </c>
      <c r="G5189" s="59">
        <v>0</v>
      </c>
    </row>
    <row r="5190" spans="1:7" s="60" customFormat="1" ht="16.5" hidden="1" customHeight="1" thickTop="1" x14ac:dyDescent="0.25">
      <c r="A5190" s="49" t="str">
        <f t="shared" si="163"/>
        <v>A</v>
      </c>
      <c r="B5190" s="61" t="s">
        <v>315</v>
      </c>
      <c r="C5190" s="61" t="s">
        <v>18</v>
      </c>
      <c r="D5190" s="62">
        <f t="shared" si="162"/>
        <v>1030.60456</v>
      </c>
      <c r="E5190" s="62"/>
      <c r="F5190" s="62">
        <v>1030.60456</v>
      </c>
      <c r="G5190" s="62">
        <v>0</v>
      </c>
    </row>
    <row r="5191" spans="1:7" s="60" customFormat="1" ht="16.5" hidden="1" customHeight="1" x14ac:dyDescent="0.25">
      <c r="A5191" s="49" t="str">
        <f t="shared" si="163"/>
        <v>A</v>
      </c>
      <c r="B5191" s="63" t="s">
        <v>315</v>
      </c>
      <c r="C5191" s="63" t="s">
        <v>32</v>
      </c>
      <c r="D5191" s="64">
        <f t="shared" si="162"/>
        <v>1030.60456</v>
      </c>
      <c r="E5191" s="64"/>
      <c r="F5191" s="64">
        <v>1030.60456</v>
      </c>
      <c r="G5191" s="64">
        <v>0</v>
      </c>
    </row>
    <row r="5192" spans="1:7" s="60" customFormat="1" ht="26.25" hidden="1" thickBot="1" x14ac:dyDescent="0.3">
      <c r="A5192" s="49" t="str">
        <f t="shared" si="163"/>
        <v>A</v>
      </c>
      <c r="B5192" s="57" t="s">
        <v>2315</v>
      </c>
      <c r="C5192" s="58" t="s">
        <v>2316</v>
      </c>
      <c r="D5192" s="59">
        <f t="shared" si="162"/>
        <v>7031.25047</v>
      </c>
      <c r="E5192" s="59"/>
      <c r="F5192" s="59">
        <v>7031.25047</v>
      </c>
      <c r="G5192" s="59">
        <v>0</v>
      </c>
    </row>
    <row r="5193" spans="1:7" s="60" customFormat="1" ht="16.5" hidden="1" customHeight="1" thickTop="1" x14ac:dyDescent="0.25">
      <c r="A5193" s="49" t="str">
        <f t="shared" si="163"/>
        <v>A</v>
      </c>
      <c r="B5193" s="61" t="s">
        <v>315</v>
      </c>
      <c r="C5193" s="61" t="s">
        <v>18</v>
      </c>
      <c r="D5193" s="62">
        <f t="shared" si="162"/>
        <v>7031.25047</v>
      </c>
      <c r="E5193" s="62"/>
      <c r="F5193" s="62">
        <v>7031.25047</v>
      </c>
      <c r="G5193" s="62">
        <v>0</v>
      </c>
    </row>
    <row r="5194" spans="1:7" s="60" customFormat="1" ht="16.5" hidden="1" customHeight="1" x14ac:dyDescent="0.25">
      <c r="A5194" s="49" t="str">
        <f t="shared" si="163"/>
        <v>A</v>
      </c>
      <c r="B5194" s="63" t="s">
        <v>315</v>
      </c>
      <c r="C5194" s="63" t="s">
        <v>32</v>
      </c>
      <c r="D5194" s="64">
        <f t="shared" si="162"/>
        <v>7031.25047</v>
      </c>
      <c r="E5194" s="64"/>
      <c r="F5194" s="64">
        <v>7031.25047</v>
      </c>
      <c r="G5194" s="64">
        <v>0</v>
      </c>
    </row>
    <row r="5195" spans="1:7" s="60" customFormat="1" ht="39" hidden="1" thickBot="1" x14ac:dyDescent="0.3">
      <c r="A5195" s="49" t="str">
        <f t="shared" si="163"/>
        <v>A</v>
      </c>
      <c r="B5195" s="57" t="s">
        <v>2317</v>
      </c>
      <c r="C5195" s="58" t="s">
        <v>2318</v>
      </c>
      <c r="D5195" s="59">
        <f t="shared" si="162"/>
        <v>4080.7795099999998</v>
      </c>
      <c r="E5195" s="59"/>
      <c r="F5195" s="59">
        <v>4080.7795099999998</v>
      </c>
      <c r="G5195" s="59">
        <v>0</v>
      </c>
    </row>
    <row r="5196" spans="1:7" s="60" customFormat="1" ht="16.5" hidden="1" customHeight="1" thickTop="1" x14ac:dyDescent="0.25">
      <c r="A5196" s="49" t="str">
        <f t="shared" si="163"/>
        <v>A</v>
      </c>
      <c r="B5196" s="61" t="s">
        <v>315</v>
      </c>
      <c r="C5196" s="61" t="s">
        <v>18</v>
      </c>
      <c r="D5196" s="62">
        <f t="shared" si="162"/>
        <v>4080.7795099999998</v>
      </c>
      <c r="E5196" s="62"/>
      <c r="F5196" s="62">
        <v>4080.7795099999998</v>
      </c>
      <c r="G5196" s="62">
        <v>0</v>
      </c>
    </row>
    <row r="5197" spans="1:7" s="60" customFormat="1" ht="16.5" hidden="1" customHeight="1" x14ac:dyDescent="0.25">
      <c r="A5197" s="49" t="str">
        <f t="shared" si="163"/>
        <v>A</v>
      </c>
      <c r="B5197" s="63" t="s">
        <v>315</v>
      </c>
      <c r="C5197" s="63" t="s">
        <v>32</v>
      </c>
      <c r="D5197" s="64">
        <f t="shared" si="162"/>
        <v>4080.7795099999998</v>
      </c>
      <c r="E5197" s="64"/>
      <c r="F5197" s="64">
        <v>4080.7795099999998</v>
      </c>
      <c r="G5197" s="64">
        <v>0</v>
      </c>
    </row>
    <row r="5198" spans="1:7" s="60" customFormat="1" ht="51.75" hidden="1" thickBot="1" x14ac:dyDescent="0.3">
      <c r="A5198" s="49" t="str">
        <f t="shared" si="163"/>
        <v>A</v>
      </c>
      <c r="B5198" s="57" t="s">
        <v>2319</v>
      </c>
      <c r="C5198" s="58" t="s">
        <v>2320</v>
      </c>
      <c r="D5198" s="59">
        <f t="shared" si="162"/>
        <v>2950.4709600000001</v>
      </c>
      <c r="E5198" s="59"/>
      <c r="F5198" s="59">
        <v>2950.4709600000001</v>
      </c>
      <c r="G5198" s="59">
        <v>0</v>
      </c>
    </row>
    <row r="5199" spans="1:7" s="60" customFormat="1" ht="16.5" hidden="1" customHeight="1" thickTop="1" x14ac:dyDescent="0.25">
      <c r="A5199" s="49" t="str">
        <f t="shared" si="163"/>
        <v>A</v>
      </c>
      <c r="B5199" s="61" t="s">
        <v>315</v>
      </c>
      <c r="C5199" s="61" t="s">
        <v>18</v>
      </c>
      <c r="D5199" s="62">
        <f t="shared" si="162"/>
        <v>2950.4709600000001</v>
      </c>
      <c r="E5199" s="62"/>
      <c r="F5199" s="62">
        <v>2950.4709600000001</v>
      </c>
      <c r="G5199" s="62">
        <v>0</v>
      </c>
    </row>
    <row r="5200" spans="1:7" s="60" customFormat="1" ht="16.5" hidden="1" customHeight="1" x14ac:dyDescent="0.25">
      <c r="A5200" s="49" t="str">
        <f t="shared" si="163"/>
        <v>A</v>
      </c>
      <c r="B5200" s="63" t="s">
        <v>315</v>
      </c>
      <c r="C5200" s="63" t="s">
        <v>32</v>
      </c>
      <c r="D5200" s="64">
        <f t="shared" si="162"/>
        <v>2950.4709600000001</v>
      </c>
      <c r="E5200" s="64"/>
      <c r="F5200" s="64">
        <v>2950.4709600000001</v>
      </c>
      <c r="G5200" s="64">
        <v>0</v>
      </c>
    </row>
    <row r="5201" spans="1:7" s="60" customFormat="1" ht="15.75" hidden="1" thickBot="1" x14ac:dyDescent="0.3">
      <c r="A5201" s="49" t="str">
        <f t="shared" si="163"/>
        <v>A</v>
      </c>
      <c r="B5201" s="57" t="s">
        <v>2321</v>
      </c>
      <c r="C5201" s="58" t="s">
        <v>2322</v>
      </c>
      <c r="D5201" s="59">
        <f t="shared" si="162"/>
        <v>1099.9324199999999</v>
      </c>
      <c r="E5201" s="59"/>
      <c r="F5201" s="59">
        <v>1099.9324199999999</v>
      </c>
      <c r="G5201" s="59">
        <v>0</v>
      </c>
    </row>
    <row r="5202" spans="1:7" s="60" customFormat="1" ht="16.5" hidden="1" customHeight="1" thickTop="1" x14ac:dyDescent="0.25">
      <c r="A5202" s="49" t="str">
        <f t="shared" si="163"/>
        <v>A</v>
      </c>
      <c r="B5202" s="61" t="s">
        <v>315</v>
      </c>
      <c r="C5202" s="61" t="s">
        <v>18</v>
      </c>
      <c r="D5202" s="62">
        <f t="shared" si="162"/>
        <v>1099.9324199999999</v>
      </c>
      <c r="E5202" s="62"/>
      <c r="F5202" s="62">
        <v>1099.9324199999999</v>
      </c>
      <c r="G5202" s="62">
        <v>0</v>
      </c>
    </row>
    <row r="5203" spans="1:7" s="60" customFormat="1" ht="16.5" hidden="1" customHeight="1" x14ac:dyDescent="0.25">
      <c r="A5203" s="49" t="str">
        <f t="shared" si="163"/>
        <v>A</v>
      </c>
      <c r="B5203" s="63" t="s">
        <v>315</v>
      </c>
      <c r="C5203" s="63" t="s">
        <v>32</v>
      </c>
      <c r="D5203" s="64">
        <f t="shared" si="162"/>
        <v>944.8347</v>
      </c>
      <c r="E5203" s="64"/>
      <c r="F5203" s="64">
        <v>944.8347</v>
      </c>
      <c r="G5203" s="64">
        <v>0</v>
      </c>
    </row>
    <row r="5204" spans="1:7" s="60" customFormat="1" ht="16.5" hidden="1" customHeight="1" x14ac:dyDescent="0.25">
      <c r="A5204" s="49" t="str">
        <f t="shared" si="163"/>
        <v>A</v>
      </c>
      <c r="B5204" s="63" t="s">
        <v>315</v>
      </c>
      <c r="C5204" s="63" t="s">
        <v>34</v>
      </c>
      <c r="D5204" s="64">
        <f t="shared" si="162"/>
        <v>155.09772000000001</v>
      </c>
      <c r="E5204" s="64"/>
      <c r="F5204" s="64">
        <v>155.09772000000001</v>
      </c>
      <c r="G5204" s="64">
        <v>0</v>
      </c>
    </row>
    <row r="5205" spans="1:7" s="60" customFormat="1" ht="26.25" hidden="1" thickBot="1" x14ac:dyDescent="0.3">
      <c r="A5205" s="49" t="str">
        <f t="shared" si="163"/>
        <v>A</v>
      </c>
      <c r="B5205" s="57" t="s">
        <v>2323</v>
      </c>
      <c r="C5205" s="58" t="s">
        <v>2324</v>
      </c>
      <c r="D5205" s="59">
        <f t="shared" si="162"/>
        <v>436.64517999999998</v>
      </c>
      <c r="E5205" s="59"/>
      <c r="F5205" s="59">
        <v>436.64517999999998</v>
      </c>
      <c r="G5205" s="59">
        <v>0</v>
      </c>
    </row>
    <row r="5206" spans="1:7" s="60" customFormat="1" ht="16.5" hidden="1" customHeight="1" thickTop="1" x14ac:dyDescent="0.25">
      <c r="A5206" s="49" t="str">
        <f t="shared" si="163"/>
        <v>A</v>
      </c>
      <c r="B5206" s="61" t="s">
        <v>315</v>
      </c>
      <c r="C5206" s="61" t="s">
        <v>18</v>
      </c>
      <c r="D5206" s="62">
        <f t="shared" si="162"/>
        <v>436.64517999999998</v>
      </c>
      <c r="E5206" s="62"/>
      <c r="F5206" s="62">
        <v>436.64517999999998</v>
      </c>
      <c r="G5206" s="62">
        <v>0</v>
      </c>
    </row>
    <row r="5207" spans="1:7" s="60" customFormat="1" ht="16.5" hidden="1" customHeight="1" x14ac:dyDescent="0.25">
      <c r="A5207" s="49" t="str">
        <f t="shared" si="163"/>
        <v>A</v>
      </c>
      <c r="B5207" s="63" t="s">
        <v>315</v>
      </c>
      <c r="C5207" s="63" t="s">
        <v>32</v>
      </c>
      <c r="D5207" s="64">
        <f t="shared" si="162"/>
        <v>281.54746</v>
      </c>
      <c r="E5207" s="64"/>
      <c r="F5207" s="64">
        <v>281.54746</v>
      </c>
      <c r="G5207" s="64">
        <v>0</v>
      </c>
    </row>
    <row r="5208" spans="1:7" s="60" customFormat="1" ht="16.5" hidden="1" customHeight="1" x14ac:dyDescent="0.25">
      <c r="A5208" s="49" t="str">
        <f t="shared" si="163"/>
        <v>A</v>
      </c>
      <c r="B5208" s="63" t="s">
        <v>315</v>
      </c>
      <c r="C5208" s="63" t="s">
        <v>34</v>
      </c>
      <c r="D5208" s="64">
        <f t="shared" si="162"/>
        <v>155.09772000000001</v>
      </c>
      <c r="E5208" s="64"/>
      <c r="F5208" s="64">
        <v>155.09772000000001</v>
      </c>
      <c r="G5208" s="64">
        <v>0</v>
      </c>
    </row>
    <row r="5209" spans="1:7" s="60" customFormat="1" ht="39" hidden="1" thickBot="1" x14ac:dyDescent="0.3">
      <c r="A5209" s="49" t="str">
        <f t="shared" si="163"/>
        <v>A</v>
      </c>
      <c r="B5209" s="57" t="s">
        <v>2325</v>
      </c>
      <c r="C5209" s="58" t="s">
        <v>2326</v>
      </c>
      <c r="D5209" s="59">
        <f t="shared" si="162"/>
        <v>663.28724</v>
      </c>
      <c r="E5209" s="59"/>
      <c r="F5209" s="59">
        <v>663.28724</v>
      </c>
      <c r="G5209" s="59">
        <v>0</v>
      </c>
    </row>
    <row r="5210" spans="1:7" s="60" customFormat="1" ht="16.5" hidden="1" customHeight="1" thickTop="1" x14ac:dyDescent="0.25">
      <c r="A5210" s="49" t="str">
        <f t="shared" si="163"/>
        <v>A</v>
      </c>
      <c r="B5210" s="61" t="s">
        <v>315</v>
      </c>
      <c r="C5210" s="61" t="s">
        <v>18</v>
      </c>
      <c r="D5210" s="62">
        <f t="shared" si="162"/>
        <v>663.28724</v>
      </c>
      <c r="E5210" s="62"/>
      <c r="F5210" s="62">
        <v>663.28724</v>
      </c>
      <c r="G5210" s="62">
        <v>0</v>
      </c>
    </row>
    <row r="5211" spans="1:7" s="60" customFormat="1" ht="16.5" hidden="1" customHeight="1" x14ac:dyDescent="0.25">
      <c r="A5211" s="49" t="str">
        <f t="shared" si="163"/>
        <v>A</v>
      </c>
      <c r="B5211" s="63" t="s">
        <v>315</v>
      </c>
      <c r="C5211" s="63" t="s">
        <v>32</v>
      </c>
      <c r="D5211" s="64">
        <f t="shared" si="162"/>
        <v>663.28724</v>
      </c>
      <c r="E5211" s="64"/>
      <c r="F5211" s="64">
        <v>663.28724</v>
      </c>
      <c r="G5211" s="64">
        <v>0</v>
      </c>
    </row>
    <row r="5212" spans="1:7" s="60" customFormat="1" ht="15.75" hidden="1" thickBot="1" x14ac:dyDescent="0.3">
      <c r="A5212" s="49" t="str">
        <f t="shared" si="163"/>
        <v>A</v>
      </c>
      <c r="B5212" s="57" t="s">
        <v>2327</v>
      </c>
      <c r="C5212" s="58" t="s">
        <v>2328</v>
      </c>
      <c r="D5212" s="59">
        <f t="shared" si="162"/>
        <v>488.16071999999997</v>
      </c>
      <c r="E5212" s="59"/>
      <c r="F5212" s="59">
        <v>488.16071999999997</v>
      </c>
      <c r="G5212" s="59">
        <v>0</v>
      </c>
    </row>
    <row r="5213" spans="1:7" s="60" customFormat="1" ht="16.5" hidden="1" customHeight="1" thickTop="1" x14ac:dyDescent="0.25">
      <c r="A5213" s="49" t="str">
        <f t="shared" si="163"/>
        <v>A</v>
      </c>
      <c r="B5213" s="61" t="s">
        <v>315</v>
      </c>
      <c r="C5213" s="61" t="s">
        <v>18</v>
      </c>
      <c r="D5213" s="62">
        <f t="shared" si="162"/>
        <v>488.16071999999997</v>
      </c>
      <c r="E5213" s="62"/>
      <c r="F5213" s="62">
        <v>488.16071999999997</v>
      </c>
      <c r="G5213" s="62">
        <v>0</v>
      </c>
    </row>
    <row r="5214" spans="1:7" s="60" customFormat="1" ht="16.5" hidden="1" customHeight="1" x14ac:dyDescent="0.25">
      <c r="A5214" s="49" t="str">
        <f t="shared" si="163"/>
        <v>A</v>
      </c>
      <c r="B5214" s="63" t="s">
        <v>315</v>
      </c>
      <c r="C5214" s="63" t="s">
        <v>32</v>
      </c>
      <c r="D5214" s="64">
        <f t="shared" si="162"/>
        <v>488.16071999999997</v>
      </c>
      <c r="E5214" s="64"/>
      <c r="F5214" s="64">
        <v>488.16071999999997</v>
      </c>
      <c r="G5214" s="64">
        <v>0</v>
      </c>
    </row>
    <row r="5215" spans="1:7" s="60" customFormat="1" ht="26.25" hidden="1" thickBot="1" x14ac:dyDescent="0.3">
      <c r="A5215" s="49" t="str">
        <f t="shared" si="163"/>
        <v>A</v>
      </c>
      <c r="B5215" s="57" t="s">
        <v>2329</v>
      </c>
      <c r="C5215" s="58" t="s">
        <v>2330</v>
      </c>
      <c r="D5215" s="59">
        <f t="shared" si="162"/>
        <v>150.31458000000001</v>
      </c>
      <c r="E5215" s="59"/>
      <c r="F5215" s="59">
        <v>150.31458000000001</v>
      </c>
      <c r="G5215" s="59">
        <v>0</v>
      </c>
    </row>
    <row r="5216" spans="1:7" s="60" customFormat="1" ht="16.5" hidden="1" customHeight="1" thickTop="1" x14ac:dyDescent="0.25">
      <c r="A5216" s="49" t="str">
        <f t="shared" si="163"/>
        <v>A</v>
      </c>
      <c r="B5216" s="61" t="s">
        <v>315</v>
      </c>
      <c r="C5216" s="61" t="s">
        <v>18</v>
      </c>
      <c r="D5216" s="62">
        <f t="shared" si="162"/>
        <v>150.31458000000001</v>
      </c>
      <c r="E5216" s="62"/>
      <c r="F5216" s="62">
        <v>150.31458000000001</v>
      </c>
      <c r="G5216" s="62">
        <v>0</v>
      </c>
    </row>
    <row r="5217" spans="1:7" s="60" customFormat="1" ht="16.5" hidden="1" customHeight="1" x14ac:dyDescent="0.25">
      <c r="A5217" s="49" t="str">
        <f t="shared" si="163"/>
        <v>A</v>
      </c>
      <c r="B5217" s="63" t="s">
        <v>315</v>
      </c>
      <c r="C5217" s="63" t="s">
        <v>32</v>
      </c>
      <c r="D5217" s="64">
        <f t="shared" si="162"/>
        <v>150.31458000000001</v>
      </c>
      <c r="E5217" s="64"/>
      <c r="F5217" s="64">
        <v>150.31458000000001</v>
      </c>
      <c r="G5217" s="64">
        <v>0</v>
      </c>
    </row>
    <row r="5218" spans="1:7" s="60" customFormat="1" ht="39" hidden="1" thickBot="1" x14ac:dyDescent="0.3">
      <c r="A5218" s="49" t="str">
        <f t="shared" si="163"/>
        <v>A</v>
      </c>
      <c r="B5218" s="57" t="s">
        <v>2331</v>
      </c>
      <c r="C5218" s="58" t="s">
        <v>2332</v>
      </c>
      <c r="D5218" s="59">
        <f t="shared" si="162"/>
        <v>337.84613999999999</v>
      </c>
      <c r="E5218" s="59"/>
      <c r="F5218" s="59">
        <v>337.84613999999999</v>
      </c>
      <c r="G5218" s="59">
        <v>0</v>
      </c>
    </row>
    <row r="5219" spans="1:7" s="60" customFormat="1" ht="16.5" hidden="1" customHeight="1" thickTop="1" x14ac:dyDescent="0.25">
      <c r="A5219" s="49" t="str">
        <f t="shared" si="163"/>
        <v>A</v>
      </c>
      <c r="B5219" s="61" t="s">
        <v>315</v>
      </c>
      <c r="C5219" s="61" t="s">
        <v>18</v>
      </c>
      <c r="D5219" s="62">
        <f t="shared" si="162"/>
        <v>337.84613999999999</v>
      </c>
      <c r="E5219" s="62"/>
      <c r="F5219" s="62">
        <v>337.84613999999999</v>
      </c>
      <c r="G5219" s="62">
        <v>0</v>
      </c>
    </row>
    <row r="5220" spans="1:7" s="60" customFormat="1" ht="16.5" hidden="1" customHeight="1" x14ac:dyDescent="0.25">
      <c r="A5220" s="49" t="str">
        <f t="shared" si="163"/>
        <v>A</v>
      </c>
      <c r="B5220" s="63" t="s">
        <v>315</v>
      </c>
      <c r="C5220" s="63" t="s">
        <v>32</v>
      </c>
      <c r="D5220" s="64">
        <f t="shared" si="162"/>
        <v>337.84613999999999</v>
      </c>
      <c r="E5220" s="64"/>
      <c r="F5220" s="64">
        <v>337.84613999999999</v>
      </c>
      <c r="G5220" s="64">
        <v>0</v>
      </c>
    </row>
    <row r="5221" spans="1:7" s="60" customFormat="1" ht="15.75" hidden="1" thickBot="1" x14ac:dyDescent="0.3">
      <c r="A5221" s="49" t="str">
        <f t="shared" si="163"/>
        <v>A</v>
      </c>
      <c r="B5221" s="57" t="s">
        <v>2333</v>
      </c>
      <c r="C5221" s="58" t="s">
        <v>2334</v>
      </c>
      <c r="D5221" s="59">
        <f t="shared" si="162"/>
        <v>1242.6846600000001</v>
      </c>
      <c r="E5221" s="59"/>
      <c r="F5221" s="59">
        <v>1242.6846600000001</v>
      </c>
      <c r="G5221" s="59">
        <v>0</v>
      </c>
    </row>
    <row r="5222" spans="1:7" s="60" customFormat="1" ht="16.5" hidden="1" customHeight="1" thickTop="1" x14ac:dyDescent="0.25">
      <c r="A5222" s="49" t="str">
        <f t="shared" si="163"/>
        <v>A</v>
      </c>
      <c r="B5222" s="61" t="s">
        <v>315</v>
      </c>
      <c r="C5222" s="61" t="s">
        <v>18</v>
      </c>
      <c r="D5222" s="62">
        <f t="shared" si="162"/>
        <v>1242.6846600000001</v>
      </c>
      <c r="E5222" s="62"/>
      <c r="F5222" s="62">
        <v>1242.6846600000001</v>
      </c>
      <c r="G5222" s="62">
        <v>0</v>
      </c>
    </row>
    <row r="5223" spans="1:7" s="60" customFormat="1" ht="16.5" hidden="1" customHeight="1" x14ac:dyDescent="0.25">
      <c r="A5223" s="49" t="str">
        <f t="shared" si="163"/>
        <v>A</v>
      </c>
      <c r="B5223" s="63" t="s">
        <v>315</v>
      </c>
      <c r="C5223" s="63" t="s">
        <v>32</v>
      </c>
      <c r="D5223" s="64">
        <f t="shared" si="162"/>
        <v>1242.6846600000001</v>
      </c>
      <c r="E5223" s="64"/>
      <c r="F5223" s="64">
        <v>1242.6846600000001</v>
      </c>
      <c r="G5223" s="64">
        <v>0</v>
      </c>
    </row>
    <row r="5224" spans="1:7" s="60" customFormat="1" ht="26.25" hidden="1" thickBot="1" x14ac:dyDescent="0.3">
      <c r="A5224" s="49" t="str">
        <f t="shared" si="163"/>
        <v>A</v>
      </c>
      <c r="B5224" s="57" t="s">
        <v>2335</v>
      </c>
      <c r="C5224" s="58" t="s">
        <v>2336</v>
      </c>
      <c r="D5224" s="59">
        <f t="shared" si="162"/>
        <v>246.07976000000002</v>
      </c>
      <c r="E5224" s="59"/>
      <c r="F5224" s="59">
        <v>246.07976000000002</v>
      </c>
      <c r="G5224" s="59">
        <v>0</v>
      </c>
    </row>
    <row r="5225" spans="1:7" s="60" customFormat="1" ht="16.5" hidden="1" customHeight="1" thickTop="1" x14ac:dyDescent="0.25">
      <c r="A5225" s="49" t="str">
        <f t="shared" si="163"/>
        <v>A</v>
      </c>
      <c r="B5225" s="61" t="s">
        <v>315</v>
      </c>
      <c r="C5225" s="61" t="s">
        <v>18</v>
      </c>
      <c r="D5225" s="62">
        <f t="shared" si="162"/>
        <v>246.07976000000002</v>
      </c>
      <c r="E5225" s="62"/>
      <c r="F5225" s="62">
        <v>246.07976000000002</v>
      </c>
      <c r="G5225" s="62">
        <v>0</v>
      </c>
    </row>
    <row r="5226" spans="1:7" s="60" customFormat="1" ht="16.5" hidden="1" customHeight="1" x14ac:dyDescent="0.25">
      <c r="A5226" s="49" t="str">
        <f t="shared" si="163"/>
        <v>A</v>
      </c>
      <c r="B5226" s="63" t="s">
        <v>315</v>
      </c>
      <c r="C5226" s="63" t="s">
        <v>32</v>
      </c>
      <c r="D5226" s="64">
        <f t="shared" si="162"/>
        <v>246.07976000000002</v>
      </c>
      <c r="E5226" s="64"/>
      <c r="F5226" s="64">
        <v>246.07976000000002</v>
      </c>
      <c r="G5226" s="64">
        <v>0</v>
      </c>
    </row>
    <row r="5227" spans="1:7" s="60" customFormat="1" ht="39" hidden="1" thickBot="1" x14ac:dyDescent="0.3">
      <c r="A5227" s="49" t="str">
        <f t="shared" si="163"/>
        <v>A</v>
      </c>
      <c r="B5227" s="57" t="s">
        <v>2337</v>
      </c>
      <c r="C5227" s="58" t="s">
        <v>2338</v>
      </c>
      <c r="D5227" s="59">
        <f t="shared" si="162"/>
        <v>996.60490000000004</v>
      </c>
      <c r="E5227" s="59"/>
      <c r="F5227" s="59">
        <v>996.60490000000004</v>
      </c>
      <c r="G5227" s="59">
        <v>0</v>
      </c>
    </row>
    <row r="5228" spans="1:7" s="60" customFormat="1" ht="16.5" hidden="1" customHeight="1" thickTop="1" x14ac:dyDescent="0.25">
      <c r="A5228" s="49" t="str">
        <f t="shared" si="163"/>
        <v>A</v>
      </c>
      <c r="B5228" s="61" t="s">
        <v>315</v>
      </c>
      <c r="C5228" s="61" t="s">
        <v>18</v>
      </c>
      <c r="D5228" s="62">
        <f t="shared" si="162"/>
        <v>996.60490000000004</v>
      </c>
      <c r="E5228" s="62"/>
      <c r="F5228" s="62">
        <v>996.60490000000004</v>
      </c>
      <c r="G5228" s="62">
        <v>0</v>
      </c>
    </row>
    <row r="5229" spans="1:7" s="60" customFormat="1" ht="16.5" hidden="1" customHeight="1" x14ac:dyDescent="0.25">
      <c r="A5229" s="49" t="str">
        <f t="shared" si="163"/>
        <v>A</v>
      </c>
      <c r="B5229" s="63" t="s">
        <v>315</v>
      </c>
      <c r="C5229" s="63" t="s">
        <v>32</v>
      </c>
      <c r="D5229" s="64">
        <f t="shared" si="162"/>
        <v>996.60490000000004</v>
      </c>
      <c r="E5229" s="64"/>
      <c r="F5229" s="64">
        <v>996.60490000000004</v>
      </c>
      <c r="G5229" s="64">
        <v>0</v>
      </c>
    </row>
    <row r="5230" spans="1:7" s="60" customFormat="1" ht="15.75" hidden="1" thickBot="1" x14ac:dyDescent="0.3">
      <c r="A5230" s="49" t="str">
        <f t="shared" si="163"/>
        <v>A</v>
      </c>
      <c r="B5230" s="57" t="s">
        <v>2339</v>
      </c>
      <c r="C5230" s="58" t="s">
        <v>2340</v>
      </c>
      <c r="D5230" s="59">
        <f t="shared" si="162"/>
        <v>1078.7096100000001</v>
      </c>
      <c r="E5230" s="59"/>
      <c r="F5230" s="59">
        <v>1078.7096100000001</v>
      </c>
      <c r="G5230" s="59">
        <v>0</v>
      </c>
    </row>
    <row r="5231" spans="1:7" s="60" customFormat="1" ht="16.5" hidden="1" customHeight="1" thickTop="1" x14ac:dyDescent="0.25">
      <c r="A5231" s="49" t="str">
        <f t="shared" si="163"/>
        <v>A</v>
      </c>
      <c r="B5231" s="61" t="s">
        <v>315</v>
      </c>
      <c r="C5231" s="61" t="s">
        <v>18</v>
      </c>
      <c r="D5231" s="62">
        <f t="shared" si="162"/>
        <v>1078.7096100000001</v>
      </c>
      <c r="E5231" s="62"/>
      <c r="F5231" s="62">
        <v>1078.7096100000001</v>
      </c>
      <c r="G5231" s="62">
        <v>0</v>
      </c>
    </row>
    <row r="5232" spans="1:7" s="60" customFormat="1" ht="16.5" hidden="1" customHeight="1" x14ac:dyDescent="0.25">
      <c r="A5232" s="49" t="str">
        <f t="shared" si="163"/>
        <v>A</v>
      </c>
      <c r="B5232" s="63" t="s">
        <v>315</v>
      </c>
      <c r="C5232" s="63" t="s">
        <v>32</v>
      </c>
      <c r="D5232" s="64">
        <f t="shared" si="162"/>
        <v>1076.6696100000001</v>
      </c>
      <c r="E5232" s="64"/>
      <c r="F5232" s="64">
        <v>1076.6696100000001</v>
      </c>
      <c r="G5232" s="64">
        <v>0</v>
      </c>
    </row>
    <row r="5233" spans="1:7" s="60" customFormat="1" ht="16.5" hidden="1" customHeight="1" x14ac:dyDescent="0.25">
      <c r="A5233" s="49" t="str">
        <f t="shared" si="163"/>
        <v>A</v>
      </c>
      <c r="B5233" s="63" t="s">
        <v>315</v>
      </c>
      <c r="C5233" s="63" t="s">
        <v>34</v>
      </c>
      <c r="D5233" s="64">
        <f t="shared" si="162"/>
        <v>2.04</v>
      </c>
      <c r="E5233" s="64"/>
      <c r="F5233" s="64">
        <v>2.04</v>
      </c>
      <c r="G5233" s="64">
        <v>0</v>
      </c>
    </row>
    <row r="5234" spans="1:7" s="60" customFormat="1" ht="26.25" hidden="1" thickBot="1" x14ac:dyDescent="0.3">
      <c r="A5234" s="49" t="str">
        <f t="shared" si="163"/>
        <v>A</v>
      </c>
      <c r="B5234" s="57" t="s">
        <v>2341</v>
      </c>
      <c r="C5234" s="58" t="s">
        <v>2342</v>
      </c>
      <c r="D5234" s="59">
        <f t="shared" si="162"/>
        <v>259.46978999999999</v>
      </c>
      <c r="E5234" s="59"/>
      <c r="F5234" s="59">
        <v>259.46978999999999</v>
      </c>
      <c r="G5234" s="59">
        <v>0</v>
      </c>
    </row>
    <row r="5235" spans="1:7" s="60" customFormat="1" ht="16.5" hidden="1" customHeight="1" thickTop="1" x14ac:dyDescent="0.25">
      <c r="A5235" s="49" t="str">
        <f t="shared" si="163"/>
        <v>A</v>
      </c>
      <c r="B5235" s="61" t="s">
        <v>315</v>
      </c>
      <c r="C5235" s="61" t="s">
        <v>18</v>
      </c>
      <c r="D5235" s="62">
        <f t="shared" si="162"/>
        <v>259.46978999999999</v>
      </c>
      <c r="E5235" s="62"/>
      <c r="F5235" s="62">
        <v>259.46978999999999</v>
      </c>
      <c r="G5235" s="62">
        <v>0</v>
      </c>
    </row>
    <row r="5236" spans="1:7" s="60" customFormat="1" ht="16.5" hidden="1" customHeight="1" x14ac:dyDescent="0.25">
      <c r="A5236" s="49" t="str">
        <f t="shared" si="163"/>
        <v>A</v>
      </c>
      <c r="B5236" s="63" t="s">
        <v>315</v>
      </c>
      <c r="C5236" s="63" t="s">
        <v>32</v>
      </c>
      <c r="D5236" s="64">
        <f t="shared" si="162"/>
        <v>259.46978999999999</v>
      </c>
      <c r="E5236" s="64"/>
      <c r="F5236" s="64">
        <v>259.46978999999999</v>
      </c>
      <c r="G5236" s="64">
        <v>0</v>
      </c>
    </row>
    <row r="5237" spans="1:7" s="60" customFormat="1" ht="39" hidden="1" thickBot="1" x14ac:dyDescent="0.3">
      <c r="A5237" s="49" t="str">
        <f t="shared" si="163"/>
        <v>A</v>
      </c>
      <c r="B5237" s="57" t="s">
        <v>2343</v>
      </c>
      <c r="C5237" s="58" t="s">
        <v>2344</v>
      </c>
      <c r="D5237" s="59">
        <f t="shared" si="162"/>
        <v>819.23982000000001</v>
      </c>
      <c r="E5237" s="59"/>
      <c r="F5237" s="59">
        <v>819.23982000000001</v>
      </c>
      <c r="G5237" s="59">
        <v>0</v>
      </c>
    </row>
    <row r="5238" spans="1:7" s="60" customFormat="1" ht="16.5" hidden="1" customHeight="1" thickTop="1" x14ac:dyDescent="0.25">
      <c r="A5238" s="49" t="str">
        <f t="shared" si="163"/>
        <v>A</v>
      </c>
      <c r="B5238" s="61" t="s">
        <v>315</v>
      </c>
      <c r="C5238" s="61" t="s">
        <v>18</v>
      </c>
      <c r="D5238" s="62">
        <f t="shared" si="162"/>
        <v>819.23982000000001</v>
      </c>
      <c r="E5238" s="62"/>
      <c r="F5238" s="62">
        <v>819.23982000000001</v>
      </c>
      <c r="G5238" s="62">
        <v>0</v>
      </c>
    </row>
    <row r="5239" spans="1:7" s="60" customFormat="1" ht="16.5" hidden="1" customHeight="1" x14ac:dyDescent="0.25">
      <c r="A5239" s="49" t="str">
        <f t="shared" si="163"/>
        <v>A</v>
      </c>
      <c r="B5239" s="63" t="s">
        <v>315</v>
      </c>
      <c r="C5239" s="63" t="s">
        <v>32</v>
      </c>
      <c r="D5239" s="64">
        <f t="shared" si="162"/>
        <v>817.19982000000005</v>
      </c>
      <c r="E5239" s="64"/>
      <c r="F5239" s="64">
        <v>817.19982000000005</v>
      </c>
      <c r="G5239" s="64">
        <v>0</v>
      </c>
    </row>
    <row r="5240" spans="1:7" s="60" customFormat="1" ht="16.5" hidden="1" customHeight="1" x14ac:dyDescent="0.25">
      <c r="A5240" s="49" t="str">
        <f t="shared" si="163"/>
        <v>A</v>
      </c>
      <c r="B5240" s="63" t="s">
        <v>315</v>
      </c>
      <c r="C5240" s="63" t="s">
        <v>34</v>
      </c>
      <c r="D5240" s="64">
        <f t="shared" si="162"/>
        <v>2.04</v>
      </c>
      <c r="E5240" s="64"/>
      <c r="F5240" s="64">
        <v>2.04</v>
      </c>
      <c r="G5240" s="64">
        <v>0</v>
      </c>
    </row>
    <row r="5241" spans="1:7" s="60" customFormat="1" ht="15.75" hidden="1" thickBot="1" x14ac:dyDescent="0.3">
      <c r="A5241" s="49" t="str">
        <f t="shared" si="163"/>
        <v>A</v>
      </c>
      <c r="B5241" s="57" t="s">
        <v>2345</v>
      </c>
      <c r="C5241" s="58" t="s">
        <v>2346</v>
      </c>
      <c r="D5241" s="59">
        <f t="shared" si="162"/>
        <v>2926.8825000000002</v>
      </c>
      <c r="E5241" s="59"/>
      <c r="F5241" s="59">
        <v>2926.8825000000002</v>
      </c>
      <c r="G5241" s="59">
        <v>0</v>
      </c>
    </row>
    <row r="5242" spans="1:7" s="60" customFormat="1" ht="16.5" hidden="1" customHeight="1" thickTop="1" x14ac:dyDescent="0.25">
      <c r="A5242" s="49" t="str">
        <f t="shared" si="163"/>
        <v>A</v>
      </c>
      <c r="B5242" s="61" t="s">
        <v>315</v>
      </c>
      <c r="C5242" s="61" t="s">
        <v>18</v>
      </c>
      <c r="D5242" s="62">
        <f t="shared" si="162"/>
        <v>2926.8825000000002</v>
      </c>
      <c r="E5242" s="62"/>
      <c r="F5242" s="62">
        <v>2926.8825000000002</v>
      </c>
      <c r="G5242" s="62">
        <v>0</v>
      </c>
    </row>
    <row r="5243" spans="1:7" s="60" customFormat="1" ht="16.5" hidden="1" customHeight="1" x14ac:dyDescent="0.25">
      <c r="A5243" s="49" t="str">
        <f t="shared" si="163"/>
        <v>A</v>
      </c>
      <c r="B5243" s="63" t="s">
        <v>315</v>
      </c>
      <c r="C5243" s="63" t="s">
        <v>32</v>
      </c>
      <c r="D5243" s="64">
        <f t="shared" si="162"/>
        <v>2926.8825000000002</v>
      </c>
      <c r="E5243" s="64"/>
      <c r="F5243" s="64">
        <v>2926.8825000000002</v>
      </c>
      <c r="G5243" s="64">
        <v>0</v>
      </c>
    </row>
    <row r="5244" spans="1:7" s="60" customFormat="1" ht="26.25" hidden="1" thickBot="1" x14ac:dyDescent="0.3">
      <c r="A5244" s="49" t="str">
        <f t="shared" si="163"/>
        <v>A</v>
      </c>
      <c r="B5244" s="57" t="s">
        <v>2347</v>
      </c>
      <c r="C5244" s="58" t="s">
        <v>2348</v>
      </c>
      <c r="D5244" s="59">
        <f t="shared" si="162"/>
        <v>635.95950000000005</v>
      </c>
      <c r="E5244" s="59"/>
      <c r="F5244" s="59">
        <v>635.95950000000005</v>
      </c>
      <c r="G5244" s="59">
        <v>0</v>
      </c>
    </row>
    <row r="5245" spans="1:7" s="60" customFormat="1" ht="16.5" hidden="1" customHeight="1" thickTop="1" x14ac:dyDescent="0.25">
      <c r="A5245" s="49" t="str">
        <f t="shared" si="163"/>
        <v>A</v>
      </c>
      <c r="B5245" s="61" t="s">
        <v>315</v>
      </c>
      <c r="C5245" s="61" t="s">
        <v>18</v>
      </c>
      <c r="D5245" s="62">
        <f t="shared" si="162"/>
        <v>635.95950000000005</v>
      </c>
      <c r="E5245" s="62"/>
      <c r="F5245" s="62">
        <v>635.95950000000005</v>
      </c>
      <c r="G5245" s="62">
        <v>0</v>
      </c>
    </row>
    <row r="5246" spans="1:7" s="60" customFormat="1" ht="16.5" hidden="1" customHeight="1" x14ac:dyDescent="0.25">
      <c r="A5246" s="49" t="str">
        <f t="shared" si="163"/>
        <v>A</v>
      </c>
      <c r="B5246" s="63" t="s">
        <v>315</v>
      </c>
      <c r="C5246" s="63" t="s">
        <v>32</v>
      </c>
      <c r="D5246" s="64">
        <f t="shared" si="162"/>
        <v>635.95950000000005</v>
      </c>
      <c r="E5246" s="64"/>
      <c r="F5246" s="64">
        <v>635.95950000000005</v>
      </c>
      <c r="G5246" s="64">
        <v>0</v>
      </c>
    </row>
    <row r="5247" spans="1:7" s="60" customFormat="1" ht="26.25" hidden="1" thickBot="1" x14ac:dyDescent="0.3">
      <c r="A5247" s="49" t="str">
        <f t="shared" si="163"/>
        <v>A</v>
      </c>
      <c r="B5247" s="57" t="s">
        <v>2349</v>
      </c>
      <c r="C5247" s="58" t="s">
        <v>2350</v>
      </c>
      <c r="D5247" s="59">
        <f t="shared" si="162"/>
        <v>2290.9229999999998</v>
      </c>
      <c r="E5247" s="59"/>
      <c r="F5247" s="59">
        <v>2290.9229999999998</v>
      </c>
      <c r="G5247" s="59">
        <v>0</v>
      </c>
    </row>
    <row r="5248" spans="1:7" s="60" customFormat="1" ht="16.5" hidden="1" customHeight="1" thickTop="1" x14ac:dyDescent="0.25">
      <c r="A5248" s="49" t="str">
        <f t="shared" si="163"/>
        <v>A</v>
      </c>
      <c r="B5248" s="61" t="s">
        <v>315</v>
      </c>
      <c r="C5248" s="61" t="s">
        <v>18</v>
      </c>
      <c r="D5248" s="62">
        <f t="shared" si="162"/>
        <v>2290.9229999999998</v>
      </c>
      <c r="E5248" s="62"/>
      <c r="F5248" s="62">
        <v>2290.9229999999998</v>
      </c>
      <c r="G5248" s="62">
        <v>0</v>
      </c>
    </row>
    <row r="5249" spans="1:7" s="60" customFormat="1" ht="16.5" hidden="1" customHeight="1" x14ac:dyDescent="0.25">
      <c r="A5249" s="49" t="str">
        <f t="shared" si="163"/>
        <v>A</v>
      </c>
      <c r="B5249" s="63" t="s">
        <v>315</v>
      </c>
      <c r="C5249" s="63" t="s">
        <v>32</v>
      </c>
      <c r="D5249" s="64">
        <f t="shared" si="162"/>
        <v>2290.9229999999998</v>
      </c>
      <c r="E5249" s="64"/>
      <c r="F5249" s="64">
        <v>2290.9229999999998</v>
      </c>
      <c r="G5249" s="64">
        <v>0</v>
      </c>
    </row>
    <row r="5250" spans="1:7" s="60" customFormat="1" ht="15.75" hidden="1" thickBot="1" x14ac:dyDescent="0.3">
      <c r="A5250" s="49" t="str">
        <f t="shared" si="163"/>
        <v>A</v>
      </c>
      <c r="B5250" s="57" t="s">
        <v>2351</v>
      </c>
      <c r="C5250" s="58" t="s">
        <v>2352</v>
      </c>
      <c r="D5250" s="59">
        <f t="shared" si="162"/>
        <v>4890.812390000001</v>
      </c>
      <c r="E5250" s="59"/>
      <c r="F5250" s="59">
        <v>4890.812390000001</v>
      </c>
      <c r="G5250" s="59">
        <v>0</v>
      </c>
    </row>
    <row r="5251" spans="1:7" s="60" customFormat="1" ht="16.5" hidden="1" customHeight="1" thickTop="1" x14ac:dyDescent="0.25">
      <c r="A5251" s="49" t="str">
        <f t="shared" si="163"/>
        <v>A</v>
      </c>
      <c r="B5251" s="61" t="s">
        <v>315</v>
      </c>
      <c r="C5251" s="61" t="s">
        <v>18</v>
      </c>
      <c r="D5251" s="62">
        <f t="shared" ref="D5251:D5314" si="164">-E5251+F5251+G5251</f>
        <v>4890.812390000001</v>
      </c>
      <c r="E5251" s="62"/>
      <c r="F5251" s="62">
        <v>4890.812390000001</v>
      </c>
      <c r="G5251" s="62">
        <v>0</v>
      </c>
    </row>
    <row r="5252" spans="1:7" s="60" customFormat="1" ht="16.5" hidden="1" customHeight="1" x14ac:dyDescent="0.25">
      <c r="A5252" s="49" t="str">
        <f t="shared" ref="A5252:A5315" si="165">IF(OR(D5252&lt;&gt;0,),"A","B")</f>
        <v>A</v>
      </c>
      <c r="B5252" s="63" t="s">
        <v>315</v>
      </c>
      <c r="C5252" s="63" t="s">
        <v>32</v>
      </c>
      <c r="D5252" s="64">
        <f t="shared" si="164"/>
        <v>4783.2713900000008</v>
      </c>
      <c r="E5252" s="64"/>
      <c r="F5252" s="64">
        <v>4783.2713900000008</v>
      </c>
      <c r="G5252" s="64">
        <v>0</v>
      </c>
    </row>
    <row r="5253" spans="1:7" s="60" customFormat="1" ht="16.5" hidden="1" customHeight="1" x14ac:dyDescent="0.25">
      <c r="A5253" s="49" t="str">
        <f t="shared" si="165"/>
        <v>A</v>
      </c>
      <c r="B5253" s="63" t="s">
        <v>315</v>
      </c>
      <c r="C5253" s="63" t="s">
        <v>34</v>
      </c>
      <c r="D5253" s="64">
        <f t="shared" si="164"/>
        <v>107.541</v>
      </c>
      <c r="E5253" s="64"/>
      <c r="F5253" s="64">
        <v>107.541</v>
      </c>
      <c r="G5253" s="64">
        <v>0</v>
      </c>
    </row>
    <row r="5254" spans="1:7" s="60" customFormat="1" ht="26.25" hidden="1" thickBot="1" x14ac:dyDescent="0.3">
      <c r="A5254" s="49" t="str">
        <f t="shared" si="165"/>
        <v>A</v>
      </c>
      <c r="B5254" s="57" t="s">
        <v>2353</v>
      </c>
      <c r="C5254" s="58" t="s">
        <v>2354</v>
      </c>
      <c r="D5254" s="59">
        <f t="shared" si="164"/>
        <v>897.00622999999996</v>
      </c>
      <c r="E5254" s="59"/>
      <c r="F5254" s="59">
        <v>897.00622999999996</v>
      </c>
      <c r="G5254" s="59">
        <v>0</v>
      </c>
    </row>
    <row r="5255" spans="1:7" s="60" customFormat="1" ht="16.5" hidden="1" customHeight="1" thickTop="1" x14ac:dyDescent="0.25">
      <c r="A5255" s="49" t="str">
        <f t="shared" si="165"/>
        <v>A</v>
      </c>
      <c r="B5255" s="61" t="s">
        <v>315</v>
      </c>
      <c r="C5255" s="61" t="s">
        <v>18</v>
      </c>
      <c r="D5255" s="62">
        <f t="shared" si="164"/>
        <v>897.00622999999996</v>
      </c>
      <c r="E5255" s="62"/>
      <c r="F5255" s="62">
        <v>897.00622999999996</v>
      </c>
      <c r="G5255" s="62">
        <v>0</v>
      </c>
    </row>
    <row r="5256" spans="1:7" s="60" customFormat="1" ht="16.5" hidden="1" customHeight="1" x14ac:dyDescent="0.25">
      <c r="A5256" s="49" t="str">
        <f t="shared" si="165"/>
        <v>A</v>
      </c>
      <c r="B5256" s="63" t="s">
        <v>315</v>
      </c>
      <c r="C5256" s="63" t="s">
        <v>32</v>
      </c>
      <c r="D5256" s="64">
        <f t="shared" si="164"/>
        <v>789.46523000000002</v>
      </c>
      <c r="E5256" s="64"/>
      <c r="F5256" s="64">
        <v>789.46523000000002</v>
      </c>
      <c r="G5256" s="64">
        <v>0</v>
      </c>
    </row>
    <row r="5257" spans="1:7" s="60" customFormat="1" ht="16.5" hidden="1" customHeight="1" x14ac:dyDescent="0.25">
      <c r="A5257" s="49" t="str">
        <f t="shared" si="165"/>
        <v>A</v>
      </c>
      <c r="B5257" s="63" t="s">
        <v>315</v>
      </c>
      <c r="C5257" s="63" t="s">
        <v>34</v>
      </c>
      <c r="D5257" s="64">
        <f t="shared" si="164"/>
        <v>107.541</v>
      </c>
      <c r="E5257" s="64"/>
      <c r="F5257" s="64">
        <v>107.541</v>
      </c>
      <c r="G5257" s="64">
        <v>0</v>
      </c>
    </row>
    <row r="5258" spans="1:7" s="60" customFormat="1" ht="39" hidden="1" thickBot="1" x14ac:dyDescent="0.3">
      <c r="A5258" s="49" t="str">
        <f t="shared" si="165"/>
        <v>A</v>
      </c>
      <c r="B5258" s="57" t="s">
        <v>2355</v>
      </c>
      <c r="C5258" s="58" t="s">
        <v>2356</v>
      </c>
      <c r="D5258" s="59">
        <f t="shared" si="164"/>
        <v>3993.8061600000001</v>
      </c>
      <c r="E5258" s="59"/>
      <c r="F5258" s="59">
        <v>3993.8061600000001</v>
      </c>
      <c r="G5258" s="59">
        <v>0</v>
      </c>
    </row>
    <row r="5259" spans="1:7" s="60" customFormat="1" ht="16.5" hidden="1" customHeight="1" thickTop="1" x14ac:dyDescent="0.25">
      <c r="A5259" s="49" t="str">
        <f t="shared" si="165"/>
        <v>A</v>
      </c>
      <c r="B5259" s="61" t="s">
        <v>315</v>
      </c>
      <c r="C5259" s="61" t="s">
        <v>18</v>
      </c>
      <c r="D5259" s="62">
        <f t="shared" si="164"/>
        <v>3993.8061600000001</v>
      </c>
      <c r="E5259" s="62"/>
      <c r="F5259" s="62">
        <v>3993.8061600000001</v>
      </c>
      <c r="G5259" s="62">
        <v>0</v>
      </c>
    </row>
    <row r="5260" spans="1:7" s="60" customFormat="1" ht="16.5" hidden="1" customHeight="1" x14ac:dyDescent="0.25">
      <c r="A5260" s="49" t="str">
        <f t="shared" si="165"/>
        <v>A</v>
      </c>
      <c r="B5260" s="63" t="s">
        <v>315</v>
      </c>
      <c r="C5260" s="63" t="s">
        <v>32</v>
      </c>
      <c r="D5260" s="64">
        <f t="shared" si="164"/>
        <v>3993.8061600000001</v>
      </c>
      <c r="E5260" s="64"/>
      <c r="F5260" s="64">
        <v>3993.8061600000001</v>
      </c>
      <c r="G5260" s="64">
        <v>0</v>
      </c>
    </row>
    <row r="5261" spans="1:7" s="60" customFormat="1" ht="15.75" hidden="1" thickBot="1" x14ac:dyDescent="0.3">
      <c r="A5261" s="49" t="str">
        <f t="shared" si="165"/>
        <v>A</v>
      </c>
      <c r="B5261" s="57" t="s">
        <v>2357</v>
      </c>
      <c r="C5261" s="58" t="s">
        <v>2358</v>
      </c>
      <c r="D5261" s="59">
        <f t="shared" si="164"/>
        <v>187.76852999999997</v>
      </c>
      <c r="E5261" s="59"/>
      <c r="F5261" s="59">
        <v>187.76852999999997</v>
      </c>
      <c r="G5261" s="59">
        <v>0</v>
      </c>
    </row>
    <row r="5262" spans="1:7" s="60" customFormat="1" ht="16.5" hidden="1" customHeight="1" thickTop="1" x14ac:dyDescent="0.25">
      <c r="A5262" s="49" t="str">
        <f t="shared" si="165"/>
        <v>A</v>
      </c>
      <c r="B5262" s="61" t="s">
        <v>315</v>
      </c>
      <c r="C5262" s="61" t="s">
        <v>18</v>
      </c>
      <c r="D5262" s="62">
        <f t="shared" si="164"/>
        <v>187.76852999999997</v>
      </c>
      <c r="E5262" s="62"/>
      <c r="F5262" s="62">
        <v>187.76852999999997</v>
      </c>
      <c r="G5262" s="62">
        <v>0</v>
      </c>
    </row>
    <row r="5263" spans="1:7" s="60" customFormat="1" ht="16.5" hidden="1" customHeight="1" x14ac:dyDescent="0.25">
      <c r="A5263" s="49" t="str">
        <f t="shared" si="165"/>
        <v>A</v>
      </c>
      <c r="B5263" s="63" t="s">
        <v>315</v>
      </c>
      <c r="C5263" s="63" t="s">
        <v>32</v>
      </c>
      <c r="D5263" s="64">
        <f t="shared" si="164"/>
        <v>187.76852999999997</v>
      </c>
      <c r="E5263" s="64"/>
      <c r="F5263" s="64">
        <v>187.76852999999997</v>
      </c>
      <c r="G5263" s="64">
        <v>0</v>
      </c>
    </row>
    <row r="5264" spans="1:7" s="60" customFormat="1" ht="26.25" hidden="1" thickBot="1" x14ac:dyDescent="0.3">
      <c r="A5264" s="49" t="str">
        <f t="shared" si="165"/>
        <v>A</v>
      </c>
      <c r="B5264" s="57" t="s">
        <v>2359</v>
      </c>
      <c r="C5264" s="58" t="s">
        <v>2360</v>
      </c>
      <c r="D5264" s="59">
        <f t="shared" si="164"/>
        <v>48.230739999999997</v>
      </c>
      <c r="E5264" s="59"/>
      <c r="F5264" s="59">
        <v>48.230739999999997</v>
      </c>
      <c r="G5264" s="59">
        <v>0</v>
      </c>
    </row>
    <row r="5265" spans="1:7" s="60" customFormat="1" ht="16.5" hidden="1" customHeight="1" thickTop="1" x14ac:dyDescent="0.25">
      <c r="A5265" s="49" t="str">
        <f t="shared" si="165"/>
        <v>A</v>
      </c>
      <c r="B5265" s="61" t="s">
        <v>315</v>
      </c>
      <c r="C5265" s="61" t="s">
        <v>18</v>
      </c>
      <c r="D5265" s="62">
        <f t="shared" si="164"/>
        <v>48.230739999999997</v>
      </c>
      <c r="E5265" s="62"/>
      <c r="F5265" s="62">
        <v>48.230739999999997</v>
      </c>
      <c r="G5265" s="62">
        <v>0</v>
      </c>
    </row>
    <row r="5266" spans="1:7" s="60" customFormat="1" ht="16.5" hidden="1" customHeight="1" x14ac:dyDescent="0.25">
      <c r="A5266" s="49" t="str">
        <f t="shared" si="165"/>
        <v>A</v>
      </c>
      <c r="B5266" s="63" t="s">
        <v>315</v>
      </c>
      <c r="C5266" s="63" t="s">
        <v>32</v>
      </c>
      <c r="D5266" s="64">
        <f t="shared" si="164"/>
        <v>48.230739999999997</v>
      </c>
      <c r="E5266" s="64"/>
      <c r="F5266" s="64">
        <v>48.230739999999997</v>
      </c>
      <c r="G5266" s="64">
        <v>0</v>
      </c>
    </row>
    <row r="5267" spans="1:7" s="60" customFormat="1" ht="39" hidden="1" thickBot="1" x14ac:dyDescent="0.3">
      <c r="A5267" s="49" t="str">
        <f t="shared" si="165"/>
        <v>A</v>
      </c>
      <c r="B5267" s="57" t="s">
        <v>2361</v>
      </c>
      <c r="C5267" s="58" t="s">
        <v>2362</v>
      </c>
      <c r="D5267" s="59">
        <f t="shared" si="164"/>
        <v>139.53778999999997</v>
      </c>
      <c r="E5267" s="59"/>
      <c r="F5267" s="59">
        <v>139.53778999999997</v>
      </c>
      <c r="G5267" s="59">
        <v>0</v>
      </c>
    </row>
    <row r="5268" spans="1:7" s="60" customFormat="1" ht="16.5" hidden="1" customHeight="1" thickTop="1" x14ac:dyDescent="0.25">
      <c r="A5268" s="49" t="str">
        <f t="shared" si="165"/>
        <v>A</v>
      </c>
      <c r="B5268" s="61" t="s">
        <v>315</v>
      </c>
      <c r="C5268" s="61" t="s">
        <v>18</v>
      </c>
      <c r="D5268" s="62">
        <f t="shared" si="164"/>
        <v>139.53778999999997</v>
      </c>
      <c r="E5268" s="62"/>
      <c r="F5268" s="62">
        <v>139.53778999999997</v>
      </c>
      <c r="G5268" s="62">
        <v>0</v>
      </c>
    </row>
    <row r="5269" spans="1:7" s="60" customFormat="1" ht="16.5" hidden="1" customHeight="1" x14ac:dyDescent="0.25">
      <c r="A5269" s="49" t="str">
        <f t="shared" si="165"/>
        <v>A</v>
      </c>
      <c r="B5269" s="63" t="s">
        <v>315</v>
      </c>
      <c r="C5269" s="63" t="s">
        <v>32</v>
      </c>
      <c r="D5269" s="64">
        <f t="shared" si="164"/>
        <v>139.53778999999997</v>
      </c>
      <c r="E5269" s="64"/>
      <c r="F5269" s="64">
        <v>139.53778999999997</v>
      </c>
      <c r="G5269" s="64">
        <v>0</v>
      </c>
    </row>
    <row r="5270" spans="1:7" s="60" customFormat="1" ht="15.75" hidden="1" thickBot="1" x14ac:dyDescent="0.3">
      <c r="A5270" s="49" t="str">
        <f t="shared" si="165"/>
        <v>A</v>
      </c>
      <c r="B5270" s="57" t="s">
        <v>2363</v>
      </c>
      <c r="C5270" s="58" t="s">
        <v>2364</v>
      </c>
      <c r="D5270" s="59">
        <f t="shared" si="164"/>
        <v>635.40124000000003</v>
      </c>
      <c r="E5270" s="59"/>
      <c r="F5270" s="59">
        <v>635.40124000000003</v>
      </c>
      <c r="G5270" s="59">
        <v>0</v>
      </c>
    </row>
    <row r="5271" spans="1:7" s="60" customFormat="1" ht="16.5" hidden="1" customHeight="1" thickTop="1" x14ac:dyDescent="0.25">
      <c r="A5271" s="49" t="str">
        <f t="shared" si="165"/>
        <v>A</v>
      </c>
      <c r="B5271" s="61" t="s">
        <v>315</v>
      </c>
      <c r="C5271" s="61" t="s">
        <v>18</v>
      </c>
      <c r="D5271" s="62">
        <f t="shared" si="164"/>
        <v>635.40124000000003</v>
      </c>
      <c r="E5271" s="62"/>
      <c r="F5271" s="62">
        <v>635.40124000000003</v>
      </c>
      <c r="G5271" s="62">
        <v>0</v>
      </c>
    </row>
    <row r="5272" spans="1:7" s="60" customFormat="1" ht="16.5" hidden="1" customHeight="1" x14ac:dyDescent="0.25">
      <c r="A5272" s="49" t="str">
        <f t="shared" si="165"/>
        <v>A</v>
      </c>
      <c r="B5272" s="63" t="s">
        <v>315</v>
      </c>
      <c r="C5272" s="63" t="s">
        <v>32</v>
      </c>
      <c r="D5272" s="64">
        <f t="shared" si="164"/>
        <v>635.40124000000003</v>
      </c>
      <c r="E5272" s="64"/>
      <c r="F5272" s="64">
        <v>635.40124000000003</v>
      </c>
      <c r="G5272" s="64">
        <v>0</v>
      </c>
    </row>
    <row r="5273" spans="1:7" s="60" customFormat="1" ht="26.25" hidden="1" thickBot="1" x14ac:dyDescent="0.3">
      <c r="A5273" s="49" t="str">
        <f t="shared" si="165"/>
        <v>A</v>
      </c>
      <c r="B5273" s="57" t="s">
        <v>2365</v>
      </c>
      <c r="C5273" s="58" t="s">
        <v>2366</v>
      </c>
      <c r="D5273" s="59">
        <f t="shared" si="164"/>
        <v>176.74929999999998</v>
      </c>
      <c r="E5273" s="59"/>
      <c r="F5273" s="59">
        <v>176.74929999999998</v>
      </c>
      <c r="G5273" s="59">
        <v>0</v>
      </c>
    </row>
    <row r="5274" spans="1:7" s="60" customFormat="1" ht="16.5" hidden="1" customHeight="1" thickTop="1" x14ac:dyDescent="0.25">
      <c r="A5274" s="49" t="str">
        <f t="shared" si="165"/>
        <v>A</v>
      </c>
      <c r="B5274" s="61" t="s">
        <v>315</v>
      </c>
      <c r="C5274" s="61" t="s">
        <v>18</v>
      </c>
      <c r="D5274" s="62">
        <f t="shared" si="164"/>
        <v>176.74929999999998</v>
      </c>
      <c r="E5274" s="62"/>
      <c r="F5274" s="62">
        <v>176.74929999999998</v>
      </c>
      <c r="G5274" s="62">
        <v>0</v>
      </c>
    </row>
    <row r="5275" spans="1:7" s="60" customFormat="1" ht="16.5" hidden="1" customHeight="1" x14ac:dyDescent="0.25">
      <c r="A5275" s="49" t="str">
        <f t="shared" si="165"/>
        <v>A</v>
      </c>
      <c r="B5275" s="63" t="s">
        <v>315</v>
      </c>
      <c r="C5275" s="63" t="s">
        <v>32</v>
      </c>
      <c r="D5275" s="64">
        <f t="shared" si="164"/>
        <v>176.74929999999998</v>
      </c>
      <c r="E5275" s="64"/>
      <c r="F5275" s="64">
        <v>176.74929999999998</v>
      </c>
      <c r="G5275" s="64">
        <v>0</v>
      </c>
    </row>
    <row r="5276" spans="1:7" s="60" customFormat="1" ht="39" hidden="1" thickBot="1" x14ac:dyDescent="0.3">
      <c r="A5276" s="49" t="str">
        <f t="shared" si="165"/>
        <v>A</v>
      </c>
      <c r="B5276" s="57" t="s">
        <v>2367</v>
      </c>
      <c r="C5276" s="58" t="s">
        <v>2368</v>
      </c>
      <c r="D5276" s="59">
        <f t="shared" si="164"/>
        <v>458.65194000000002</v>
      </c>
      <c r="E5276" s="59"/>
      <c r="F5276" s="59">
        <v>458.65194000000002</v>
      </c>
      <c r="G5276" s="59">
        <v>0</v>
      </c>
    </row>
    <row r="5277" spans="1:7" s="60" customFormat="1" ht="16.5" hidden="1" customHeight="1" thickTop="1" x14ac:dyDescent="0.25">
      <c r="A5277" s="49" t="str">
        <f t="shared" si="165"/>
        <v>A</v>
      </c>
      <c r="B5277" s="61" t="s">
        <v>315</v>
      </c>
      <c r="C5277" s="61" t="s">
        <v>18</v>
      </c>
      <c r="D5277" s="62">
        <f t="shared" si="164"/>
        <v>458.65194000000002</v>
      </c>
      <c r="E5277" s="62"/>
      <c r="F5277" s="62">
        <v>458.65194000000002</v>
      </c>
      <c r="G5277" s="62">
        <v>0</v>
      </c>
    </row>
    <row r="5278" spans="1:7" s="60" customFormat="1" ht="16.5" hidden="1" customHeight="1" x14ac:dyDescent="0.25">
      <c r="A5278" s="49" t="str">
        <f t="shared" si="165"/>
        <v>A</v>
      </c>
      <c r="B5278" s="63" t="s">
        <v>315</v>
      </c>
      <c r="C5278" s="63" t="s">
        <v>32</v>
      </c>
      <c r="D5278" s="64">
        <f t="shared" si="164"/>
        <v>458.65194000000002</v>
      </c>
      <c r="E5278" s="64"/>
      <c r="F5278" s="64">
        <v>458.65194000000002</v>
      </c>
      <c r="G5278" s="64">
        <v>0</v>
      </c>
    </row>
    <row r="5279" spans="1:7" s="60" customFormat="1" ht="15.75" hidden="1" thickBot="1" x14ac:dyDescent="0.3">
      <c r="A5279" s="49" t="str">
        <f t="shared" si="165"/>
        <v>A</v>
      </c>
      <c r="B5279" s="57" t="s">
        <v>2369</v>
      </c>
      <c r="C5279" s="58" t="s">
        <v>2370</v>
      </c>
      <c r="D5279" s="59">
        <f t="shared" si="164"/>
        <v>711.6743899999999</v>
      </c>
      <c r="E5279" s="59"/>
      <c r="F5279" s="59">
        <v>711.6743899999999</v>
      </c>
      <c r="G5279" s="59">
        <v>0</v>
      </c>
    </row>
    <row r="5280" spans="1:7" s="60" customFormat="1" ht="16.5" hidden="1" customHeight="1" thickTop="1" x14ac:dyDescent="0.25">
      <c r="A5280" s="49" t="str">
        <f t="shared" si="165"/>
        <v>A</v>
      </c>
      <c r="B5280" s="61" t="s">
        <v>315</v>
      </c>
      <c r="C5280" s="61" t="s">
        <v>18</v>
      </c>
      <c r="D5280" s="62">
        <f t="shared" si="164"/>
        <v>711.6743899999999</v>
      </c>
      <c r="E5280" s="62"/>
      <c r="F5280" s="62">
        <v>711.6743899999999</v>
      </c>
      <c r="G5280" s="62">
        <v>0</v>
      </c>
    </row>
    <row r="5281" spans="1:7" s="60" customFormat="1" ht="16.5" hidden="1" customHeight="1" x14ac:dyDescent="0.25">
      <c r="A5281" s="49" t="str">
        <f t="shared" si="165"/>
        <v>A</v>
      </c>
      <c r="B5281" s="63" t="s">
        <v>315</v>
      </c>
      <c r="C5281" s="63" t="s">
        <v>32</v>
      </c>
      <c r="D5281" s="64">
        <f t="shared" si="164"/>
        <v>711.6743899999999</v>
      </c>
      <c r="E5281" s="64"/>
      <c r="F5281" s="64">
        <v>711.6743899999999</v>
      </c>
      <c r="G5281" s="64">
        <v>0</v>
      </c>
    </row>
    <row r="5282" spans="1:7" s="60" customFormat="1" ht="26.25" hidden="1" thickBot="1" x14ac:dyDescent="0.3">
      <c r="A5282" s="49" t="str">
        <f t="shared" si="165"/>
        <v>A</v>
      </c>
      <c r="B5282" s="57" t="s">
        <v>2371</v>
      </c>
      <c r="C5282" s="58" t="s">
        <v>2372</v>
      </c>
      <c r="D5282" s="59">
        <f t="shared" si="164"/>
        <v>175.74377999999996</v>
      </c>
      <c r="E5282" s="59"/>
      <c r="F5282" s="59">
        <v>175.74377999999996</v>
      </c>
      <c r="G5282" s="59">
        <v>0</v>
      </c>
    </row>
    <row r="5283" spans="1:7" s="60" customFormat="1" ht="16.5" hidden="1" customHeight="1" thickTop="1" x14ac:dyDescent="0.25">
      <c r="A5283" s="49" t="str">
        <f t="shared" si="165"/>
        <v>A</v>
      </c>
      <c r="B5283" s="61" t="s">
        <v>315</v>
      </c>
      <c r="C5283" s="61" t="s">
        <v>18</v>
      </c>
      <c r="D5283" s="62">
        <f t="shared" si="164"/>
        <v>175.74377999999996</v>
      </c>
      <c r="E5283" s="62"/>
      <c r="F5283" s="62">
        <v>175.74377999999996</v>
      </c>
      <c r="G5283" s="62">
        <v>0</v>
      </c>
    </row>
    <row r="5284" spans="1:7" s="60" customFormat="1" ht="16.5" hidden="1" customHeight="1" x14ac:dyDescent="0.25">
      <c r="A5284" s="49" t="str">
        <f t="shared" si="165"/>
        <v>A</v>
      </c>
      <c r="B5284" s="63" t="s">
        <v>315</v>
      </c>
      <c r="C5284" s="63" t="s">
        <v>32</v>
      </c>
      <c r="D5284" s="64">
        <f t="shared" si="164"/>
        <v>175.74377999999996</v>
      </c>
      <c r="E5284" s="64"/>
      <c r="F5284" s="64">
        <v>175.74377999999996</v>
      </c>
      <c r="G5284" s="64">
        <v>0</v>
      </c>
    </row>
    <row r="5285" spans="1:7" s="60" customFormat="1" ht="39" hidden="1" thickBot="1" x14ac:dyDescent="0.3">
      <c r="A5285" s="49" t="str">
        <f t="shared" si="165"/>
        <v>A</v>
      </c>
      <c r="B5285" s="57" t="s">
        <v>2373</v>
      </c>
      <c r="C5285" s="58" t="s">
        <v>2374</v>
      </c>
      <c r="D5285" s="59">
        <f t="shared" si="164"/>
        <v>535.93061</v>
      </c>
      <c r="E5285" s="59"/>
      <c r="F5285" s="59">
        <v>535.93061</v>
      </c>
      <c r="G5285" s="59">
        <v>0</v>
      </c>
    </row>
    <row r="5286" spans="1:7" s="60" customFormat="1" ht="16.5" hidden="1" customHeight="1" thickTop="1" x14ac:dyDescent="0.25">
      <c r="A5286" s="49" t="str">
        <f t="shared" si="165"/>
        <v>A</v>
      </c>
      <c r="B5286" s="61" t="s">
        <v>315</v>
      </c>
      <c r="C5286" s="61" t="s">
        <v>18</v>
      </c>
      <c r="D5286" s="62">
        <f t="shared" si="164"/>
        <v>535.93061</v>
      </c>
      <c r="E5286" s="62"/>
      <c r="F5286" s="62">
        <v>535.93061</v>
      </c>
      <c r="G5286" s="62">
        <v>0</v>
      </c>
    </row>
    <row r="5287" spans="1:7" s="60" customFormat="1" ht="16.5" hidden="1" customHeight="1" x14ac:dyDescent="0.25">
      <c r="A5287" s="49" t="str">
        <f t="shared" si="165"/>
        <v>A</v>
      </c>
      <c r="B5287" s="63" t="s">
        <v>315</v>
      </c>
      <c r="C5287" s="63" t="s">
        <v>32</v>
      </c>
      <c r="D5287" s="64">
        <f t="shared" si="164"/>
        <v>535.93061</v>
      </c>
      <c r="E5287" s="64"/>
      <c r="F5287" s="64">
        <v>535.93061</v>
      </c>
      <c r="G5287" s="64">
        <v>0</v>
      </c>
    </row>
    <row r="5288" spans="1:7" s="60" customFormat="1" ht="15.75" hidden="1" thickBot="1" x14ac:dyDescent="0.3">
      <c r="A5288" s="49" t="str">
        <f t="shared" si="165"/>
        <v>A</v>
      </c>
      <c r="B5288" s="57" t="s">
        <v>2375</v>
      </c>
      <c r="C5288" s="58" t="s">
        <v>2376</v>
      </c>
      <c r="D5288" s="59">
        <f t="shared" si="164"/>
        <v>2642.37617</v>
      </c>
      <c r="E5288" s="59"/>
      <c r="F5288" s="59">
        <v>2642.37617</v>
      </c>
      <c r="G5288" s="59">
        <v>0</v>
      </c>
    </row>
    <row r="5289" spans="1:7" s="60" customFormat="1" ht="16.5" hidden="1" customHeight="1" thickTop="1" x14ac:dyDescent="0.25">
      <c r="A5289" s="49" t="str">
        <f t="shared" si="165"/>
        <v>A</v>
      </c>
      <c r="B5289" s="61" t="s">
        <v>315</v>
      </c>
      <c r="C5289" s="61" t="s">
        <v>18</v>
      </c>
      <c r="D5289" s="62">
        <f t="shared" si="164"/>
        <v>2642.37617</v>
      </c>
      <c r="E5289" s="62"/>
      <c r="F5289" s="62">
        <v>2642.37617</v>
      </c>
      <c r="G5289" s="62">
        <v>0</v>
      </c>
    </row>
    <row r="5290" spans="1:7" s="60" customFormat="1" ht="16.5" hidden="1" customHeight="1" x14ac:dyDescent="0.25">
      <c r="A5290" s="49" t="str">
        <f t="shared" si="165"/>
        <v>A</v>
      </c>
      <c r="B5290" s="63" t="s">
        <v>315</v>
      </c>
      <c r="C5290" s="63" t="s">
        <v>32</v>
      </c>
      <c r="D5290" s="64">
        <f t="shared" si="164"/>
        <v>2642.37617</v>
      </c>
      <c r="E5290" s="64"/>
      <c r="F5290" s="64">
        <v>2642.37617</v>
      </c>
      <c r="G5290" s="64">
        <v>0</v>
      </c>
    </row>
    <row r="5291" spans="1:7" s="60" customFormat="1" ht="26.25" hidden="1" thickBot="1" x14ac:dyDescent="0.3">
      <c r="A5291" s="49" t="str">
        <f t="shared" si="165"/>
        <v>A</v>
      </c>
      <c r="B5291" s="57" t="s">
        <v>2377</v>
      </c>
      <c r="C5291" s="58" t="s">
        <v>2378</v>
      </c>
      <c r="D5291" s="59">
        <f t="shared" si="164"/>
        <v>315.11200000000002</v>
      </c>
      <c r="E5291" s="59"/>
      <c r="F5291" s="59">
        <v>315.11200000000002</v>
      </c>
      <c r="G5291" s="59">
        <v>0</v>
      </c>
    </row>
    <row r="5292" spans="1:7" s="60" customFormat="1" ht="16.5" hidden="1" customHeight="1" thickTop="1" x14ac:dyDescent="0.25">
      <c r="A5292" s="49" t="str">
        <f t="shared" si="165"/>
        <v>A</v>
      </c>
      <c r="B5292" s="61" t="s">
        <v>315</v>
      </c>
      <c r="C5292" s="61" t="s">
        <v>18</v>
      </c>
      <c r="D5292" s="62">
        <f t="shared" si="164"/>
        <v>315.11200000000002</v>
      </c>
      <c r="E5292" s="62"/>
      <c r="F5292" s="62">
        <v>315.11200000000002</v>
      </c>
      <c r="G5292" s="62">
        <v>0</v>
      </c>
    </row>
    <row r="5293" spans="1:7" s="60" customFormat="1" ht="16.5" hidden="1" customHeight="1" x14ac:dyDescent="0.25">
      <c r="A5293" s="49" t="str">
        <f t="shared" si="165"/>
        <v>A</v>
      </c>
      <c r="B5293" s="63" t="s">
        <v>315</v>
      </c>
      <c r="C5293" s="63" t="s">
        <v>32</v>
      </c>
      <c r="D5293" s="64">
        <f t="shared" si="164"/>
        <v>315.11200000000002</v>
      </c>
      <c r="E5293" s="64"/>
      <c r="F5293" s="64">
        <v>315.11200000000002</v>
      </c>
      <c r="G5293" s="64">
        <v>0</v>
      </c>
    </row>
    <row r="5294" spans="1:7" s="60" customFormat="1" ht="39" hidden="1" thickBot="1" x14ac:dyDescent="0.3">
      <c r="A5294" s="49" t="str">
        <f t="shared" si="165"/>
        <v>A</v>
      </c>
      <c r="B5294" s="57" t="s">
        <v>2379</v>
      </c>
      <c r="C5294" s="58" t="s">
        <v>2380</v>
      </c>
      <c r="D5294" s="59">
        <f t="shared" si="164"/>
        <v>2327.2641699999999</v>
      </c>
      <c r="E5294" s="59"/>
      <c r="F5294" s="59">
        <v>2327.2641699999999</v>
      </c>
      <c r="G5294" s="59">
        <v>0</v>
      </c>
    </row>
    <row r="5295" spans="1:7" s="60" customFormat="1" ht="16.5" hidden="1" customHeight="1" thickTop="1" x14ac:dyDescent="0.25">
      <c r="A5295" s="49" t="str">
        <f t="shared" si="165"/>
        <v>A</v>
      </c>
      <c r="B5295" s="61" t="s">
        <v>315</v>
      </c>
      <c r="C5295" s="61" t="s">
        <v>18</v>
      </c>
      <c r="D5295" s="62">
        <f t="shared" si="164"/>
        <v>2327.2641699999999</v>
      </c>
      <c r="E5295" s="62"/>
      <c r="F5295" s="62">
        <v>2327.2641699999999</v>
      </c>
      <c r="G5295" s="62">
        <v>0</v>
      </c>
    </row>
    <row r="5296" spans="1:7" s="60" customFormat="1" ht="16.5" hidden="1" customHeight="1" x14ac:dyDescent="0.25">
      <c r="A5296" s="49" t="str">
        <f t="shared" si="165"/>
        <v>A</v>
      </c>
      <c r="B5296" s="63" t="s">
        <v>315</v>
      </c>
      <c r="C5296" s="63" t="s">
        <v>32</v>
      </c>
      <c r="D5296" s="64">
        <f t="shared" si="164"/>
        <v>2327.2641699999999</v>
      </c>
      <c r="E5296" s="64"/>
      <c r="F5296" s="64">
        <v>2327.2641699999999</v>
      </c>
      <c r="G5296" s="64">
        <v>0</v>
      </c>
    </row>
    <row r="5297" spans="1:7" s="60" customFormat="1" ht="15.75" hidden="1" thickBot="1" x14ac:dyDescent="0.3">
      <c r="A5297" s="49" t="str">
        <f t="shared" si="165"/>
        <v>A</v>
      </c>
      <c r="B5297" s="57" t="s">
        <v>2381</v>
      </c>
      <c r="C5297" s="58" t="s">
        <v>149</v>
      </c>
      <c r="D5297" s="59">
        <f t="shared" si="164"/>
        <v>31390.29868</v>
      </c>
      <c r="E5297" s="59"/>
      <c r="F5297" s="59">
        <v>31390.29868</v>
      </c>
      <c r="G5297" s="59">
        <v>0</v>
      </c>
    </row>
    <row r="5298" spans="1:7" s="60" customFormat="1" ht="16.5" hidden="1" customHeight="1" thickTop="1" x14ac:dyDescent="0.25">
      <c r="A5298" s="49" t="str">
        <f t="shared" si="165"/>
        <v>A</v>
      </c>
      <c r="B5298" s="61" t="s">
        <v>315</v>
      </c>
      <c r="C5298" s="61" t="s">
        <v>18</v>
      </c>
      <c r="D5298" s="62">
        <f t="shared" si="164"/>
        <v>31389.56868</v>
      </c>
      <c r="E5298" s="62"/>
      <c r="F5298" s="62">
        <v>31389.56868</v>
      </c>
      <c r="G5298" s="62">
        <v>0</v>
      </c>
    </row>
    <row r="5299" spans="1:7" s="60" customFormat="1" ht="16.5" hidden="1" customHeight="1" x14ac:dyDescent="0.25">
      <c r="A5299" s="49" t="str">
        <f t="shared" si="165"/>
        <v>A</v>
      </c>
      <c r="B5299" s="63" t="s">
        <v>315</v>
      </c>
      <c r="C5299" s="63" t="s">
        <v>19</v>
      </c>
      <c r="D5299" s="64">
        <f t="shared" si="164"/>
        <v>115.69773000000001</v>
      </c>
      <c r="E5299" s="64"/>
      <c r="F5299" s="64">
        <v>115.69773000000001</v>
      </c>
      <c r="G5299" s="64">
        <v>0</v>
      </c>
    </row>
    <row r="5300" spans="1:7" s="60" customFormat="1" ht="16.5" hidden="1" customHeight="1" x14ac:dyDescent="0.25">
      <c r="A5300" s="49" t="str">
        <f t="shared" si="165"/>
        <v>A</v>
      </c>
      <c r="B5300" s="63" t="s">
        <v>315</v>
      </c>
      <c r="C5300" s="63" t="s">
        <v>20</v>
      </c>
      <c r="D5300" s="64">
        <f t="shared" si="164"/>
        <v>108.07201000000001</v>
      </c>
      <c r="E5300" s="64"/>
      <c r="F5300" s="64">
        <v>108.07201000000001</v>
      </c>
      <c r="G5300" s="64">
        <v>0</v>
      </c>
    </row>
    <row r="5301" spans="1:7" s="60" customFormat="1" ht="16.5" hidden="1" customHeight="1" x14ac:dyDescent="0.25">
      <c r="A5301" s="49" t="str">
        <f t="shared" si="165"/>
        <v>A</v>
      </c>
      <c r="B5301" s="63" t="s">
        <v>315</v>
      </c>
      <c r="C5301" s="63" t="s">
        <v>32</v>
      </c>
      <c r="D5301" s="64">
        <f t="shared" si="164"/>
        <v>29419.84071</v>
      </c>
      <c r="E5301" s="64"/>
      <c r="F5301" s="64">
        <v>29419.84071</v>
      </c>
      <c r="G5301" s="64">
        <v>0</v>
      </c>
    </row>
    <row r="5302" spans="1:7" s="60" customFormat="1" ht="16.5" hidden="1" customHeight="1" x14ac:dyDescent="0.25">
      <c r="A5302" s="49" t="str">
        <f t="shared" si="165"/>
        <v>A</v>
      </c>
      <c r="B5302" s="63" t="s">
        <v>315</v>
      </c>
      <c r="C5302" s="63" t="s">
        <v>3</v>
      </c>
      <c r="D5302" s="64">
        <f t="shared" si="164"/>
        <v>1745.95823</v>
      </c>
      <c r="E5302" s="64"/>
      <c r="F5302" s="64">
        <v>1745.95823</v>
      </c>
      <c r="G5302" s="64">
        <v>0</v>
      </c>
    </row>
    <row r="5303" spans="1:7" s="60" customFormat="1" ht="16.5" hidden="1" customHeight="1" x14ac:dyDescent="0.25">
      <c r="A5303" s="49" t="str">
        <f t="shared" si="165"/>
        <v>A</v>
      </c>
      <c r="B5303" s="61" t="s">
        <v>315</v>
      </c>
      <c r="C5303" s="61" t="s">
        <v>35</v>
      </c>
      <c r="D5303" s="62">
        <f t="shared" si="164"/>
        <v>0.73</v>
      </c>
      <c r="E5303" s="62"/>
      <c r="F5303" s="62">
        <v>0.73</v>
      </c>
      <c r="G5303" s="62">
        <v>0</v>
      </c>
    </row>
    <row r="5304" spans="1:7" s="60" customFormat="1" ht="15.75" hidden="1" thickBot="1" x14ac:dyDescent="0.3">
      <c r="A5304" s="49" t="str">
        <f t="shared" si="165"/>
        <v>A</v>
      </c>
      <c r="B5304" s="57" t="s">
        <v>2382</v>
      </c>
      <c r="C5304" s="58" t="s">
        <v>2383</v>
      </c>
      <c r="D5304" s="59">
        <f t="shared" si="164"/>
        <v>1125.3203599999999</v>
      </c>
      <c r="E5304" s="59"/>
      <c r="F5304" s="59">
        <v>1125.3203599999999</v>
      </c>
      <c r="G5304" s="59">
        <v>0</v>
      </c>
    </row>
    <row r="5305" spans="1:7" s="60" customFormat="1" ht="16.5" hidden="1" customHeight="1" thickTop="1" x14ac:dyDescent="0.25">
      <c r="A5305" s="49" t="str">
        <f t="shared" si="165"/>
        <v>A</v>
      </c>
      <c r="B5305" s="61" t="s">
        <v>315</v>
      </c>
      <c r="C5305" s="61" t="s">
        <v>18</v>
      </c>
      <c r="D5305" s="62">
        <f t="shared" si="164"/>
        <v>1125.3203599999999</v>
      </c>
      <c r="E5305" s="62"/>
      <c r="F5305" s="62">
        <v>1125.3203599999999</v>
      </c>
      <c r="G5305" s="62">
        <v>0</v>
      </c>
    </row>
    <row r="5306" spans="1:7" s="60" customFormat="1" ht="16.5" hidden="1" customHeight="1" x14ac:dyDescent="0.25">
      <c r="A5306" s="49" t="str">
        <f t="shared" si="165"/>
        <v>A</v>
      </c>
      <c r="B5306" s="63" t="s">
        <v>315</v>
      </c>
      <c r="C5306" s="63" t="s">
        <v>32</v>
      </c>
      <c r="D5306" s="64">
        <f t="shared" si="164"/>
        <v>1125.3203599999999</v>
      </c>
      <c r="E5306" s="64"/>
      <c r="F5306" s="64">
        <v>1125.3203599999999</v>
      </c>
      <c r="G5306" s="64">
        <v>0</v>
      </c>
    </row>
    <row r="5307" spans="1:7" s="60" customFormat="1" ht="26.25" hidden="1" thickBot="1" x14ac:dyDescent="0.3">
      <c r="A5307" s="49" t="str">
        <f t="shared" si="165"/>
        <v>A</v>
      </c>
      <c r="B5307" s="57" t="s">
        <v>2384</v>
      </c>
      <c r="C5307" s="58" t="s">
        <v>2385</v>
      </c>
      <c r="D5307" s="59">
        <f t="shared" si="164"/>
        <v>532.44277</v>
      </c>
      <c r="E5307" s="59"/>
      <c r="F5307" s="59">
        <v>532.44277</v>
      </c>
      <c r="G5307" s="59">
        <v>0</v>
      </c>
    </row>
    <row r="5308" spans="1:7" s="60" customFormat="1" ht="16.5" hidden="1" customHeight="1" thickTop="1" x14ac:dyDescent="0.25">
      <c r="A5308" s="49" t="str">
        <f t="shared" si="165"/>
        <v>A</v>
      </c>
      <c r="B5308" s="61" t="s">
        <v>315</v>
      </c>
      <c r="C5308" s="61" t="s">
        <v>18</v>
      </c>
      <c r="D5308" s="62">
        <f t="shared" si="164"/>
        <v>532.44277</v>
      </c>
      <c r="E5308" s="62"/>
      <c r="F5308" s="62">
        <v>532.44277</v>
      </c>
      <c r="G5308" s="62">
        <v>0</v>
      </c>
    </row>
    <row r="5309" spans="1:7" s="60" customFormat="1" ht="16.5" hidden="1" customHeight="1" x14ac:dyDescent="0.25">
      <c r="A5309" s="49" t="str">
        <f t="shared" si="165"/>
        <v>A</v>
      </c>
      <c r="B5309" s="63" t="s">
        <v>315</v>
      </c>
      <c r="C5309" s="63" t="s">
        <v>32</v>
      </c>
      <c r="D5309" s="64">
        <f t="shared" si="164"/>
        <v>532.44277</v>
      </c>
      <c r="E5309" s="64"/>
      <c r="F5309" s="64">
        <v>532.44277</v>
      </c>
      <c r="G5309" s="64">
        <v>0</v>
      </c>
    </row>
    <row r="5310" spans="1:7" s="60" customFormat="1" ht="39" hidden="1" thickBot="1" x14ac:dyDescent="0.3">
      <c r="A5310" s="49" t="str">
        <f t="shared" si="165"/>
        <v>A</v>
      </c>
      <c r="B5310" s="57" t="s">
        <v>2386</v>
      </c>
      <c r="C5310" s="58" t="s">
        <v>2387</v>
      </c>
      <c r="D5310" s="59">
        <f t="shared" si="164"/>
        <v>592.87758999999994</v>
      </c>
      <c r="E5310" s="59"/>
      <c r="F5310" s="59">
        <v>592.87758999999994</v>
      </c>
      <c r="G5310" s="59">
        <v>0</v>
      </c>
    </row>
    <row r="5311" spans="1:7" s="60" customFormat="1" ht="16.5" hidden="1" customHeight="1" thickTop="1" x14ac:dyDescent="0.25">
      <c r="A5311" s="49" t="str">
        <f t="shared" si="165"/>
        <v>A</v>
      </c>
      <c r="B5311" s="61" t="s">
        <v>315</v>
      </c>
      <c r="C5311" s="61" t="s">
        <v>18</v>
      </c>
      <c r="D5311" s="62">
        <f t="shared" si="164"/>
        <v>592.87758999999994</v>
      </c>
      <c r="E5311" s="62"/>
      <c r="F5311" s="62">
        <v>592.87758999999994</v>
      </c>
      <c r="G5311" s="62">
        <v>0</v>
      </c>
    </row>
    <row r="5312" spans="1:7" s="60" customFormat="1" ht="16.5" hidden="1" customHeight="1" x14ac:dyDescent="0.25">
      <c r="A5312" s="49" t="str">
        <f t="shared" si="165"/>
        <v>A</v>
      </c>
      <c r="B5312" s="63" t="s">
        <v>315</v>
      </c>
      <c r="C5312" s="63" t="s">
        <v>32</v>
      </c>
      <c r="D5312" s="64">
        <f t="shared" si="164"/>
        <v>592.87758999999994</v>
      </c>
      <c r="E5312" s="64"/>
      <c r="F5312" s="64">
        <v>592.87758999999994</v>
      </c>
      <c r="G5312" s="64">
        <v>0</v>
      </c>
    </row>
    <row r="5313" spans="1:7" s="60" customFormat="1" ht="15.75" hidden="1" thickBot="1" x14ac:dyDescent="0.3">
      <c r="A5313" s="49" t="str">
        <f t="shared" si="165"/>
        <v>A</v>
      </c>
      <c r="B5313" s="57" t="s">
        <v>2388</v>
      </c>
      <c r="C5313" s="58" t="s">
        <v>2389</v>
      </c>
      <c r="D5313" s="59">
        <f t="shared" si="164"/>
        <v>5104.4615600000006</v>
      </c>
      <c r="E5313" s="59"/>
      <c r="F5313" s="59">
        <v>5104.4615600000006</v>
      </c>
      <c r="G5313" s="59">
        <v>0</v>
      </c>
    </row>
    <row r="5314" spans="1:7" s="60" customFormat="1" ht="16.5" hidden="1" customHeight="1" thickTop="1" x14ac:dyDescent="0.25">
      <c r="A5314" s="49" t="str">
        <f t="shared" si="165"/>
        <v>A</v>
      </c>
      <c r="B5314" s="61" t="s">
        <v>315</v>
      </c>
      <c r="C5314" s="61" t="s">
        <v>18</v>
      </c>
      <c r="D5314" s="62">
        <f t="shared" si="164"/>
        <v>5104.4615600000006</v>
      </c>
      <c r="E5314" s="62"/>
      <c r="F5314" s="62">
        <v>5104.4615600000006</v>
      </c>
      <c r="G5314" s="62">
        <v>0</v>
      </c>
    </row>
    <row r="5315" spans="1:7" s="60" customFormat="1" ht="16.5" hidden="1" customHeight="1" x14ac:dyDescent="0.25">
      <c r="A5315" s="49" t="str">
        <f t="shared" si="165"/>
        <v>A</v>
      </c>
      <c r="B5315" s="63" t="s">
        <v>315</v>
      </c>
      <c r="C5315" s="63" t="s">
        <v>32</v>
      </c>
      <c r="D5315" s="64">
        <f t="shared" ref="D5315:D5378" si="166">-E5315+F5315+G5315</f>
        <v>5104.4615600000006</v>
      </c>
      <c r="E5315" s="64"/>
      <c r="F5315" s="64">
        <v>5104.4615600000006</v>
      </c>
      <c r="G5315" s="64">
        <v>0</v>
      </c>
    </row>
    <row r="5316" spans="1:7" s="60" customFormat="1" ht="26.25" hidden="1" thickBot="1" x14ac:dyDescent="0.3">
      <c r="A5316" s="49" t="str">
        <f t="shared" ref="A5316:A5379" si="167">IF(OR(D5316&lt;&gt;0,),"A","B")</f>
        <v>A</v>
      </c>
      <c r="B5316" s="57" t="s">
        <v>2390</v>
      </c>
      <c r="C5316" s="58" t="s">
        <v>2391</v>
      </c>
      <c r="D5316" s="59">
        <f t="shared" si="166"/>
        <v>1872.2174</v>
      </c>
      <c r="E5316" s="59"/>
      <c r="F5316" s="59">
        <v>1872.2174</v>
      </c>
      <c r="G5316" s="59">
        <v>0</v>
      </c>
    </row>
    <row r="5317" spans="1:7" s="60" customFormat="1" ht="16.5" hidden="1" customHeight="1" thickTop="1" x14ac:dyDescent="0.25">
      <c r="A5317" s="49" t="str">
        <f t="shared" si="167"/>
        <v>A</v>
      </c>
      <c r="B5317" s="61" t="s">
        <v>315</v>
      </c>
      <c r="C5317" s="61" t="s">
        <v>18</v>
      </c>
      <c r="D5317" s="62">
        <f t="shared" si="166"/>
        <v>1872.2174</v>
      </c>
      <c r="E5317" s="62"/>
      <c r="F5317" s="62">
        <v>1872.2174</v>
      </c>
      <c r="G5317" s="62">
        <v>0</v>
      </c>
    </row>
    <row r="5318" spans="1:7" s="60" customFormat="1" ht="16.5" hidden="1" customHeight="1" x14ac:dyDescent="0.25">
      <c r="A5318" s="49" t="str">
        <f t="shared" si="167"/>
        <v>A</v>
      </c>
      <c r="B5318" s="63" t="s">
        <v>315</v>
      </c>
      <c r="C5318" s="63" t="s">
        <v>32</v>
      </c>
      <c r="D5318" s="64">
        <f t="shared" si="166"/>
        <v>1872.2174</v>
      </c>
      <c r="E5318" s="64"/>
      <c r="F5318" s="64">
        <v>1872.2174</v>
      </c>
      <c r="G5318" s="64">
        <v>0</v>
      </c>
    </row>
    <row r="5319" spans="1:7" s="60" customFormat="1" ht="39" hidden="1" thickBot="1" x14ac:dyDescent="0.3">
      <c r="A5319" s="49" t="str">
        <f t="shared" si="167"/>
        <v>A</v>
      </c>
      <c r="B5319" s="57" t="s">
        <v>2392</v>
      </c>
      <c r="C5319" s="58" t="s">
        <v>2393</v>
      </c>
      <c r="D5319" s="59">
        <f t="shared" si="166"/>
        <v>3232.2441600000002</v>
      </c>
      <c r="E5319" s="59"/>
      <c r="F5319" s="59">
        <v>3232.2441600000002</v>
      </c>
      <c r="G5319" s="59">
        <v>0</v>
      </c>
    </row>
    <row r="5320" spans="1:7" s="60" customFormat="1" ht="16.5" hidden="1" customHeight="1" thickTop="1" x14ac:dyDescent="0.25">
      <c r="A5320" s="49" t="str">
        <f t="shared" si="167"/>
        <v>A</v>
      </c>
      <c r="B5320" s="61" t="s">
        <v>315</v>
      </c>
      <c r="C5320" s="61" t="s">
        <v>18</v>
      </c>
      <c r="D5320" s="62">
        <f t="shared" si="166"/>
        <v>3232.2441600000002</v>
      </c>
      <c r="E5320" s="62"/>
      <c r="F5320" s="62">
        <v>3232.2441600000002</v>
      </c>
      <c r="G5320" s="62">
        <v>0</v>
      </c>
    </row>
    <row r="5321" spans="1:7" s="60" customFormat="1" ht="16.5" hidden="1" customHeight="1" x14ac:dyDescent="0.25">
      <c r="A5321" s="49" t="str">
        <f t="shared" si="167"/>
        <v>A</v>
      </c>
      <c r="B5321" s="63" t="s">
        <v>315</v>
      </c>
      <c r="C5321" s="63" t="s">
        <v>32</v>
      </c>
      <c r="D5321" s="64">
        <f t="shared" si="166"/>
        <v>3232.2441600000002</v>
      </c>
      <c r="E5321" s="64"/>
      <c r="F5321" s="64">
        <v>3232.2441600000002</v>
      </c>
      <c r="G5321" s="64">
        <v>0</v>
      </c>
    </row>
    <row r="5322" spans="1:7" ht="26.25" thickBot="1" x14ac:dyDescent="0.3">
      <c r="A5322" s="49" t="str">
        <f t="shared" si="167"/>
        <v>A</v>
      </c>
      <c r="B5322" s="50" t="s">
        <v>2394</v>
      </c>
      <c r="C5322" s="51" t="s">
        <v>2395</v>
      </c>
      <c r="D5322" s="52">
        <f t="shared" si="166"/>
        <v>30237.735000000001</v>
      </c>
      <c r="E5322" s="52"/>
      <c r="F5322" s="52">
        <v>30237.735000000001</v>
      </c>
      <c r="G5322" s="52">
        <v>0</v>
      </c>
    </row>
    <row r="5323" spans="1:7" ht="16.5" customHeight="1" thickTop="1" x14ac:dyDescent="0.25">
      <c r="A5323" s="49" t="str">
        <f t="shared" si="167"/>
        <v>A</v>
      </c>
      <c r="B5323" s="53" t="s">
        <v>315</v>
      </c>
      <c r="C5323" s="53" t="s">
        <v>18</v>
      </c>
      <c r="D5323" s="54">
        <f t="shared" si="166"/>
        <v>30237.735000000001</v>
      </c>
      <c r="E5323" s="54"/>
      <c r="F5323" s="54">
        <v>30237.735000000001</v>
      </c>
      <c r="G5323" s="54">
        <v>0</v>
      </c>
    </row>
    <row r="5324" spans="1:7" ht="16.5" customHeight="1" x14ac:dyDescent="0.25">
      <c r="A5324" s="49" t="str">
        <f t="shared" si="167"/>
        <v>A</v>
      </c>
      <c r="B5324" s="55" t="s">
        <v>315</v>
      </c>
      <c r="C5324" s="55" t="s">
        <v>33</v>
      </c>
      <c r="D5324" s="56">
        <f t="shared" si="166"/>
        <v>632.34</v>
      </c>
      <c r="E5324" s="56"/>
      <c r="F5324" s="56">
        <v>632.34</v>
      </c>
      <c r="G5324" s="56">
        <v>0</v>
      </c>
    </row>
    <row r="5325" spans="1:7" ht="16.5" customHeight="1" x14ac:dyDescent="0.25">
      <c r="A5325" s="49" t="str">
        <f t="shared" si="167"/>
        <v>A</v>
      </c>
      <c r="B5325" s="55" t="s">
        <v>315</v>
      </c>
      <c r="C5325" s="55" t="s">
        <v>34</v>
      </c>
      <c r="D5325" s="56">
        <f t="shared" si="166"/>
        <v>29605.395</v>
      </c>
      <c r="E5325" s="56"/>
      <c r="F5325" s="56">
        <v>29605.395</v>
      </c>
      <c r="G5325" s="56">
        <v>0</v>
      </c>
    </row>
    <row r="5326" spans="1:7" s="60" customFormat="1" ht="15.75" hidden="1" thickBot="1" x14ac:dyDescent="0.3">
      <c r="A5326" s="49" t="str">
        <f t="shared" si="167"/>
        <v>A</v>
      </c>
      <c r="B5326" s="57" t="s">
        <v>2396</v>
      </c>
      <c r="C5326" s="58" t="s">
        <v>2397</v>
      </c>
      <c r="D5326" s="59">
        <f t="shared" si="166"/>
        <v>1022.4</v>
      </c>
      <c r="E5326" s="59"/>
      <c r="F5326" s="59">
        <v>1022.4</v>
      </c>
      <c r="G5326" s="59">
        <v>0</v>
      </c>
    </row>
    <row r="5327" spans="1:7" s="60" customFormat="1" ht="16.5" hidden="1" customHeight="1" thickTop="1" x14ac:dyDescent="0.25">
      <c r="A5327" s="49" t="str">
        <f t="shared" si="167"/>
        <v>A</v>
      </c>
      <c r="B5327" s="61" t="s">
        <v>315</v>
      </c>
      <c r="C5327" s="61" t="s">
        <v>18</v>
      </c>
      <c r="D5327" s="62">
        <f t="shared" si="166"/>
        <v>1022.4</v>
      </c>
      <c r="E5327" s="62"/>
      <c r="F5327" s="62">
        <v>1022.4</v>
      </c>
      <c r="G5327" s="62">
        <v>0</v>
      </c>
    </row>
    <row r="5328" spans="1:7" s="60" customFormat="1" ht="16.5" hidden="1" customHeight="1" x14ac:dyDescent="0.25">
      <c r="A5328" s="49" t="str">
        <f t="shared" si="167"/>
        <v>A</v>
      </c>
      <c r="B5328" s="63" t="s">
        <v>315</v>
      </c>
      <c r="C5328" s="63" t="s">
        <v>34</v>
      </c>
      <c r="D5328" s="64">
        <f t="shared" si="166"/>
        <v>1022.4</v>
      </c>
      <c r="E5328" s="64"/>
      <c r="F5328" s="64">
        <v>1022.4</v>
      </c>
      <c r="G5328" s="64">
        <v>0</v>
      </c>
    </row>
    <row r="5329" spans="1:7" s="60" customFormat="1" ht="26.25" hidden="1" thickBot="1" x14ac:dyDescent="0.3">
      <c r="A5329" s="49" t="str">
        <f t="shared" si="167"/>
        <v>A</v>
      </c>
      <c r="B5329" s="57" t="s">
        <v>2398</v>
      </c>
      <c r="C5329" s="58" t="s">
        <v>2399</v>
      </c>
      <c r="D5329" s="59">
        <f t="shared" si="166"/>
        <v>334</v>
      </c>
      <c r="E5329" s="59"/>
      <c r="F5329" s="59">
        <v>334</v>
      </c>
      <c r="G5329" s="59">
        <v>0</v>
      </c>
    </row>
    <row r="5330" spans="1:7" s="60" customFormat="1" ht="16.5" hidden="1" customHeight="1" thickTop="1" x14ac:dyDescent="0.25">
      <c r="A5330" s="49" t="str">
        <f t="shared" si="167"/>
        <v>A</v>
      </c>
      <c r="B5330" s="61" t="s">
        <v>315</v>
      </c>
      <c r="C5330" s="61" t="s">
        <v>18</v>
      </c>
      <c r="D5330" s="62">
        <f t="shared" si="166"/>
        <v>334</v>
      </c>
      <c r="E5330" s="62"/>
      <c r="F5330" s="62">
        <v>334</v>
      </c>
      <c r="G5330" s="62">
        <v>0</v>
      </c>
    </row>
    <row r="5331" spans="1:7" s="60" customFormat="1" ht="16.5" hidden="1" customHeight="1" x14ac:dyDescent="0.25">
      <c r="A5331" s="49" t="str">
        <f t="shared" si="167"/>
        <v>A</v>
      </c>
      <c r="B5331" s="63" t="s">
        <v>315</v>
      </c>
      <c r="C5331" s="63" t="s">
        <v>34</v>
      </c>
      <c r="D5331" s="64">
        <f t="shared" si="166"/>
        <v>334</v>
      </c>
      <c r="E5331" s="64"/>
      <c r="F5331" s="64">
        <v>334</v>
      </c>
      <c r="G5331" s="64">
        <v>0</v>
      </c>
    </row>
    <row r="5332" spans="1:7" s="60" customFormat="1" ht="39" hidden="1" thickBot="1" x14ac:dyDescent="0.3">
      <c r="A5332" s="49" t="str">
        <f t="shared" si="167"/>
        <v>A</v>
      </c>
      <c r="B5332" s="57" t="s">
        <v>2400</v>
      </c>
      <c r="C5332" s="58" t="s">
        <v>2401</v>
      </c>
      <c r="D5332" s="59">
        <f t="shared" si="166"/>
        <v>688.4</v>
      </c>
      <c r="E5332" s="59"/>
      <c r="F5332" s="59">
        <v>688.4</v>
      </c>
      <c r="G5332" s="59">
        <v>0</v>
      </c>
    </row>
    <row r="5333" spans="1:7" s="60" customFormat="1" ht="16.5" hidden="1" customHeight="1" thickTop="1" x14ac:dyDescent="0.25">
      <c r="A5333" s="49" t="str">
        <f t="shared" si="167"/>
        <v>A</v>
      </c>
      <c r="B5333" s="61" t="s">
        <v>315</v>
      </c>
      <c r="C5333" s="61" t="s">
        <v>18</v>
      </c>
      <c r="D5333" s="62">
        <f t="shared" si="166"/>
        <v>688.4</v>
      </c>
      <c r="E5333" s="62"/>
      <c r="F5333" s="62">
        <v>688.4</v>
      </c>
      <c r="G5333" s="62">
        <v>0</v>
      </c>
    </row>
    <row r="5334" spans="1:7" s="60" customFormat="1" ht="16.5" hidden="1" customHeight="1" x14ac:dyDescent="0.25">
      <c r="A5334" s="49" t="str">
        <f t="shared" si="167"/>
        <v>A</v>
      </c>
      <c r="B5334" s="63" t="s">
        <v>315</v>
      </c>
      <c r="C5334" s="63" t="s">
        <v>34</v>
      </c>
      <c r="D5334" s="64">
        <f t="shared" si="166"/>
        <v>688.4</v>
      </c>
      <c r="E5334" s="64"/>
      <c r="F5334" s="64">
        <v>688.4</v>
      </c>
      <c r="G5334" s="64">
        <v>0</v>
      </c>
    </row>
    <row r="5335" spans="1:7" s="60" customFormat="1" ht="26.25" hidden="1" thickBot="1" x14ac:dyDescent="0.3">
      <c r="A5335" s="49" t="str">
        <f t="shared" si="167"/>
        <v>A</v>
      </c>
      <c r="B5335" s="57" t="s">
        <v>2402</v>
      </c>
      <c r="C5335" s="58" t="s">
        <v>2403</v>
      </c>
      <c r="D5335" s="59">
        <f t="shared" si="166"/>
        <v>400.15</v>
      </c>
      <c r="E5335" s="59"/>
      <c r="F5335" s="59">
        <v>400.15</v>
      </c>
      <c r="G5335" s="59">
        <v>0</v>
      </c>
    </row>
    <row r="5336" spans="1:7" s="60" customFormat="1" ht="16.5" hidden="1" customHeight="1" thickTop="1" x14ac:dyDescent="0.25">
      <c r="A5336" s="49" t="str">
        <f t="shared" si="167"/>
        <v>A</v>
      </c>
      <c r="B5336" s="61" t="s">
        <v>315</v>
      </c>
      <c r="C5336" s="61" t="s">
        <v>18</v>
      </c>
      <c r="D5336" s="62">
        <f t="shared" si="166"/>
        <v>400.15</v>
      </c>
      <c r="E5336" s="62"/>
      <c r="F5336" s="62">
        <v>400.15</v>
      </c>
      <c r="G5336" s="62">
        <v>0</v>
      </c>
    </row>
    <row r="5337" spans="1:7" s="60" customFormat="1" ht="16.5" hidden="1" customHeight="1" x14ac:dyDescent="0.25">
      <c r="A5337" s="49" t="str">
        <f t="shared" si="167"/>
        <v>A</v>
      </c>
      <c r="B5337" s="63" t="s">
        <v>315</v>
      </c>
      <c r="C5337" s="63" t="s">
        <v>33</v>
      </c>
      <c r="D5337" s="64">
        <f t="shared" si="166"/>
        <v>400.15</v>
      </c>
      <c r="E5337" s="64"/>
      <c r="F5337" s="64">
        <v>400.15</v>
      </c>
      <c r="G5337" s="64">
        <v>0</v>
      </c>
    </row>
    <row r="5338" spans="1:7" s="60" customFormat="1" ht="26.25" hidden="1" thickBot="1" x14ac:dyDescent="0.3">
      <c r="A5338" s="49" t="str">
        <f t="shared" si="167"/>
        <v>A</v>
      </c>
      <c r="B5338" s="57" t="s">
        <v>2404</v>
      </c>
      <c r="C5338" s="58" t="s">
        <v>2405</v>
      </c>
      <c r="D5338" s="59">
        <f t="shared" si="166"/>
        <v>129.97</v>
      </c>
      <c r="E5338" s="59"/>
      <c r="F5338" s="59">
        <v>129.97</v>
      </c>
      <c r="G5338" s="59">
        <v>0</v>
      </c>
    </row>
    <row r="5339" spans="1:7" s="60" customFormat="1" ht="16.5" hidden="1" customHeight="1" thickTop="1" x14ac:dyDescent="0.25">
      <c r="A5339" s="49" t="str">
        <f t="shared" si="167"/>
        <v>A</v>
      </c>
      <c r="B5339" s="61" t="s">
        <v>315</v>
      </c>
      <c r="C5339" s="61" t="s">
        <v>18</v>
      </c>
      <c r="D5339" s="62">
        <f t="shared" si="166"/>
        <v>129.97</v>
      </c>
      <c r="E5339" s="62"/>
      <c r="F5339" s="62">
        <v>129.97</v>
      </c>
      <c r="G5339" s="62">
        <v>0</v>
      </c>
    </row>
    <row r="5340" spans="1:7" s="60" customFormat="1" ht="16.5" hidden="1" customHeight="1" x14ac:dyDescent="0.25">
      <c r="A5340" s="49" t="str">
        <f t="shared" si="167"/>
        <v>A</v>
      </c>
      <c r="B5340" s="63" t="s">
        <v>315</v>
      </c>
      <c r="C5340" s="63" t="s">
        <v>33</v>
      </c>
      <c r="D5340" s="64">
        <f t="shared" si="166"/>
        <v>129.97</v>
      </c>
      <c r="E5340" s="64"/>
      <c r="F5340" s="64">
        <v>129.97</v>
      </c>
      <c r="G5340" s="64">
        <v>0</v>
      </c>
    </row>
    <row r="5341" spans="1:7" s="60" customFormat="1" ht="39" hidden="1" thickBot="1" x14ac:dyDescent="0.3">
      <c r="A5341" s="49" t="str">
        <f t="shared" si="167"/>
        <v>A</v>
      </c>
      <c r="B5341" s="57" t="s">
        <v>2406</v>
      </c>
      <c r="C5341" s="58" t="s">
        <v>2407</v>
      </c>
      <c r="D5341" s="59">
        <f t="shared" si="166"/>
        <v>270.18</v>
      </c>
      <c r="E5341" s="59"/>
      <c r="F5341" s="59">
        <v>270.18</v>
      </c>
      <c r="G5341" s="59">
        <v>0</v>
      </c>
    </row>
    <row r="5342" spans="1:7" s="60" customFormat="1" ht="16.5" hidden="1" customHeight="1" thickTop="1" x14ac:dyDescent="0.25">
      <c r="A5342" s="49" t="str">
        <f t="shared" si="167"/>
        <v>A</v>
      </c>
      <c r="B5342" s="61" t="s">
        <v>315</v>
      </c>
      <c r="C5342" s="61" t="s">
        <v>18</v>
      </c>
      <c r="D5342" s="62">
        <f t="shared" si="166"/>
        <v>270.18</v>
      </c>
      <c r="E5342" s="62"/>
      <c r="F5342" s="62">
        <v>270.18</v>
      </c>
      <c r="G5342" s="62">
        <v>0</v>
      </c>
    </row>
    <row r="5343" spans="1:7" s="60" customFormat="1" ht="16.5" hidden="1" customHeight="1" x14ac:dyDescent="0.25">
      <c r="A5343" s="49" t="str">
        <f t="shared" si="167"/>
        <v>A</v>
      </c>
      <c r="B5343" s="63" t="s">
        <v>315</v>
      </c>
      <c r="C5343" s="63" t="s">
        <v>33</v>
      </c>
      <c r="D5343" s="64">
        <f t="shared" si="166"/>
        <v>270.18</v>
      </c>
      <c r="E5343" s="64"/>
      <c r="F5343" s="64">
        <v>270.18</v>
      </c>
      <c r="G5343" s="64">
        <v>0</v>
      </c>
    </row>
    <row r="5344" spans="1:7" s="60" customFormat="1" ht="51.75" hidden="1" thickBot="1" x14ac:dyDescent="0.3">
      <c r="A5344" s="49" t="str">
        <f t="shared" si="167"/>
        <v>A</v>
      </c>
      <c r="B5344" s="57" t="s">
        <v>2408</v>
      </c>
      <c r="C5344" s="58" t="s">
        <v>2409</v>
      </c>
      <c r="D5344" s="59">
        <f t="shared" si="166"/>
        <v>26214.095000000001</v>
      </c>
      <c r="E5344" s="59"/>
      <c r="F5344" s="59">
        <v>26214.095000000001</v>
      </c>
      <c r="G5344" s="59">
        <v>0</v>
      </c>
    </row>
    <row r="5345" spans="1:7" s="60" customFormat="1" ht="16.5" hidden="1" customHeight="1" thickTop="1" x14ac:dyDescent="0.25">
      <c r="A5345" s="49" t="str">
        <f t="shared" si="167"/>
        <v>A</v>
      </c>
      <c r="B5345" s="61" t="s">
        <v>315</v>
      </c>
      <c r="C5345" s="61" t="s">
        <v>18</v>
      </c>
      <c r="D5345" s="62">
        <f t="shared" si="166"/>
        <v>26214.095000000001</v>
      </c>
      <c r="E5345" s="62"/>
      <c r="F5345" s="62">
        <v>26214.095000000001</v>
      </c>
      <c r="G5345" s="62">
        <v>0</v>
      </c>
    </row>
    <row r="5346" spans="1:7" s="60" customFormat="1" ht="16.5" hidden="1" customHeight="1" x14ac:dyDescent="0.25">
      <c r="A5346" s="49" t="str">
        <f t="shared" si="167"/>
        <v>A</v>
      </c>
      <c r="B5346" s="63" t="s">
        <v>315</v>
      </c>
      <c r="C5346" s="63" t="s">
        <v>34</v>
      </c>
      <c r="D5346" s="64">
        <f t="shared" si="166"/>
        <v>26214.095000000001</v>
      </c>
      <c r="E5346" s="64"/>
      <c r="F5346" s="64">
        <v>26214.095000000001</v>
      </c>
      <c r="G5346" s="64">
        <v>0</v>
      </c>
    </row>
    <row r="5347" spans="1:7" s="60" customFormat="1" ht="51.75" hidden="1" thickBot="1" x14ac:dyDescent="0.3">
      <c r="A5347" s="49" t="str">
        <f t="shared" si="167"/>
        <v>A</v>
      </c>
      <c r="B5347" s="57" t="s">
        <v>2410</v>
      </c>
      <c r="C5347" s="58" t="s">
        <v>2411</v>
      </c>
      <c r="D5347" s="59">
        <f t="shared" si="166"/>
        <v>2911.0250000000001</v>
      </c>
      <c r="E5347" s="59"/>
      <c r="F5347" s="59">
        <v>2911.0250000000001</v>
      </c>
      <c r="G5347" s="59">
        <v>0</v>
      </c>
    </row>
    <row r="5348" spans="1:7" s="60" customFormat="1" ht="16.5" hidden="1" customHeight="1" thickTop="1" x14ac:dyDescent="0.25">
      <c r="A5348" s="49" t="str">
        <f t="shared" si="167"/>
        <v>A</v>
      </c>
      <c r="B5348" s="61" t="s">
        <v>315</v>
      </c>
      <c r="C5348" s="61" t="s">
        <v>18</v>
      </c>
      <c r="D5348" s="62">
        <f t="shared" si="166"/>
        <v>2911.0250000000001</v>
      </c>
      <c r="E5348" s="62"/>
      <c r="F5348" s="62">
        <v>2911.0250000000001</v>
      </c>
      <c r="G5348" s="62">
        <v>0</v>
      </c>
    </row>
    <row r="5349" spans="1:7" s="60" customFormat="1" ht="16.5" hidden="1" customHeight="1" x14ac:dyDescent="0.25">
      <c r="A5349" s="49" t="str">
        <f t="shared" si="167"/>
        <v>A</v>
      </c>
      <c r="B5349" s="63" t="s">
        <v>315</v>
      </c>
      <c r="C5349" s="63" t="s">
        <v>34</v>
      </c>
      <c r="D5349" s="64">
        <f t="shared" si="166"/>
        <v>2911.0250000000001</v>
      </c>
      <c r="E5349" s="64"/>
      <c r="F5349" s="64">
        <v>2911.0250000000001</v>
      </c>
      <c r="G5349" s="64">
        <v>0</v>
      </c>
    </row>
    <row r="5350" spans="1:7" s="60" customFormat="1" ht="64.5" hidden="1" thickBot="1" x14ac:dyDescent="0.3">
      <c r="A5350" s="49" t="str">
        <f t="shared" si="167"/>
        <v>A</v>
      </c>
      <c r="B5350" s="57" t="s">
        <v>2412</v>
      </c>
      <c r="C5350" s="58" t="s">
        <v>2413</v>
      </c>
      <c r="D5350" s="59">
        <f t="shared" si="166"/>
        <v>23303.07</v>
      </c>
      <c r="E5350" s="59"/>
      <c r="F5350" s="59">
        <v>23303.07</v>
      </c>
      <c r="G5350" s="59">
        <v>0</v>
      </c>
    </row>
    <row r="5351" spans="1:7" s="60" customFormat="1" ht="16.5" hidden="1" customHeight="1" thickTop="1" x14ac:dyDescent="0.25">
      <c r="A5351" s="49" t="str">
        <f t="shared" si="167"/>
        <v>A</v>
      </c>
      <c r="B5351" s="61" t="s">
        <v>315</v>
      </c>
      <c r="C5351" s="61" t="s">
        <v>18</v>
      </c>
      <c r="D5351" s="62">
        <f t="shared" si="166"/>
        <v>23303.07</v>
      </c>
      <c r="E5351" s="62"/>
      <c r="F5351" s="62">
        <v>23303.07</v>
      </c>
      <c r="G5351" s="62">
        <v>0</v>
      </c>
    </row>
    <row r="5352" spans="1:7" s="60" customFormat="1" ht="16.5" hidden="1" customHeight="1" x14ac:dyDescent="0.25">
      <c r="A5352" s="49" t="str">
        <f t="shared" si="167"/>
        <v>A</v>
      </c>
      <c r="B5352" s="63" t="s">
        <v>315</v>
      </c>
      <c r="C5352" s="63" t="s">
        <v>34</v>
      </c>
      <c r="D5352" s="64">
        <f t="shared" si="166"/>
        <v>23303.07</v>
      </c>
      <c r="E5352" s="64"/>
      <c r="F5352" s="64">
        <v>23303.07</v>
      </c>
      <c r="G5352" s="64">
        <v>0</v>
      </c>
    </row>
    <row r="5353" spans="1:7" s="60" customFormat="1" ht="26.25" hidden="1" thickBot="1" x14ac:dyDescent="0.3">
      <c r="A5353" s="49" t="str">
        <f t="shared" si="167"/>
        <v>A</v>
      </c>
      <c r="B5353" s="57" t="s">
        <v>2414</v>
      </c>
      <c r="C5353" s="58" t="s">
        <v>2415</v>
      </c>
      <c r="D5353" s="59">
        <f t="shared" si="166"/>
        <v>181.94</v>
      </c>
      <c r="E5353" s="59"/>
      <c r="F5353" s="59">
        <v>181.94</v>
      </c>
      <c r="G5353" s="59">
        <v>0</v>
      </c>
    </row>
    <row r="5354" spans="1:7" s="60" customFormat="1" ht="16.5" hidden="1" customHeight="1" thickTop="1" x14ac:dyDescent="0.25">
      <c r="A5354" s="49" t="str">
        <f t="shared" si="167"/>
        <v>A</v>
      </c>
      <c r="B5354" s="61" t="s">
        <v>315</v>
      </c>
      <c r="C5354" s="61" t="s">
        <v>18</v>
      </c>
      <c r="D5354" s="62">
        <f t="shared" si="166"/>
        <v>181.94</v>
      </c>
      <c r="E5354" s="62"/>
      <c r="F5354" s="62">
        <v>181.94</v>
      </c>
      <c r="G5354" s="62">
        <v>0</v>
      </c>
    </row>
    <row r="5355" spans="1:7" s="60" customFormat="1" ht="16.5" hidden="1" customHeight="1" x14ac:dyDescent="0.25">
      <c r="A5355" s="49" t="str">
        <f t="shared" si="167"/>
        <v>A</v>
      </c>
      <c r="B5355" s="63" t="s">
        <v>315</v>
      </c>
      <c r="C5355" s="63" t="s">
        <v>33</v>
      </c>
      <c r="D5355" s="64">
        <f t="shared" si="166"/>
        <v>181.94</v>
      </c>
      <c r="E5355" s="64"/>
      <c r="F5355" s="64">
        <v>181.94</v>
      </c>
      <c r="G5355" s="64">
        <v>0</v>
      </c>
    </row>
    <row r="5356" spans="1:7" s="60" customFormat="1" ht="39" hidden="1" thickBot="1" x14ac:dyDescent="0.3">
      <c r="A5356" s="49" t="str">
        <f t="shared" si="167"/>
        <v>A</v>
      </c>
      <c r="B5356" s="57" t="s">
        <v>2416</v>
      </c>
      <c r="C5356" s="58" t="s">
        <v>2417</v>
      </c>
      <c r="D5356" s="59">
        <f t="shared" si="166"/>
        <v>62.51</v>
      </c>
      <c r="E5356" s="59"/>
      <c r="F5356" s="59">
        <v>62.51</v>
      </c>
      <c r="G5356" s="59">
        <v>0</v>
      </c>
    </row>
    <row r="5357" spans="1:7" s="60" customFormat="1" ht="16.5" hidden="1" customHeight="1" thickTop="1" x14ac:dyDescent="0.25">
      <c r="A5357" s="49" t="str">
        <f t="shared" si="167"/>
        <v>A</v>
      </c>
      <c r="B5357" s="61" t="s">
        <v>315</v>
      </c>
      <c r="C5357" s="61" t="s">
        <v>18</v>
      </c>
      <c r="D5357" s="62">
        <f t="shared" si="166"/>
        <v>62.51</v>
      </c>
      <c r="E5357" s="62"/>
      <c r="F5357" s="62">
        <v>62.51</v>
      </c>
      <c r="G5357" s="62">
        <v>0</v>
      </c>
    </row>
    <row r="5358" spans="1:7" s="60" customFormat="1" ht="16.5" hidden="1" customHeight="1" x14ac:dyDescent="0.25">
      <c r="A5358" s="49" t="str">
        <f t="shared" si="167"/>
        <v>A</v>
      </c>
      <c r="B5358" s="63" t="s">
        <v>315</v>
      </c>
      <c r="C5358" s="63" t="s">
        <v>33</v>
      </c>
      <c r="D5358" s="64">
        <f t="shared" si="166"/>
        <v>62.51</v>
      </c>
      <c r="E5358" s="64"/>
      <c r="F5358" s="64">
        <v>62.51</v>
      </c>
      <c r="G5358" s="64">
        <v>0</v>
      </c>
    </row>
    <row r="5359" spans="1:7" s="60" customFormat="1" ht="51.75" hidden="1" thickBot="1" x14ac:dyDescent="0.3">
      <c r="A5359" s="49" t="str">
        <f t="shared" si="167"/>
        <v>A</v>
      </c>
      <c r="B5359" s="57" t="s">
        <v>2418</v>
      </c>
      <c r="C5359" s="58" t="s">
        <v>2419</v>
      </c>
      <c r="D5359" s="59">
        <f t="shared" si="166"/>
        <v>119.43</v>
      </c>
      <c r="E5359" s="59"/>
      <c r="F5359" s="59">
        <v>119.43</v>
      </c>
      <c r="G5359" s="59">
        <v>0</v>
      </c>
    </row>
    <row r="5360" spans="1:7" s="60" customFormat="1" ht="16.5" hidden="1" customHeight="1" thickTop="1" x14ac:dyDescent="0.25">
      <c r="A5360" s="49" t="str">
        <f t="shared" si="167"/>
        <v>A</v>
      </c>
      <c r="B5360" s="61" t="s">
        <v>315</v>
      </c>
      <c r="C5360" s="61" t="s">
        <v>18</v>
      </c>
      <c r="D5360" s="62">
        <f t="shared" si="166"/>
        <v>119.43</v>
      </c>
      <c r="E5360" s="62"/>
      <c r="F5360" s="62">
        <v>119.43</v>
      </c>
      <c r="G5360" s="62">
        <v>0</v>
      </c>
    </row>
    <row r="5361" spans="1:7" s="60" customFormat="1" ht="16.5" hidden="1" customHeight="1" x14ac:dyDescent="0.25">
      <c r="A5361" s="49" t="str">
        <f t="shared" si="167"/>
        <v>A</v>
      </c>
      <c r="B5361" s="63" t="s">
        <v>315</v>
      </c>
      <c r="C5361" s="63" t="s">
        <v>33</v>
      </c>
      <c r="D5361" s="64">
        <f t="shared" si="166"/>
        <v>119.43</v>
      </c>
      <c r="E5361" s="64"/>
      <c r="F5361" s="64">
        <v>119.43</v>
      </c>
      <c r="G5361" s="64">
        <v>0</v>
      </c>
    </row>
    <row r="5362" spans="1:7" s="60" customFormat="1" ht="26.25" hidden="1" thickBot="1" x14ac:dyDescent="0.3">
      <c r="A5362" s="49" t="str">
        <f t="shared" si="167"/>
        <v>A</v>
      </c>
      <c r="B5362" s="57" t="s">
        <v>2420</v>
      </c>
      <c r="C5362" s="58" t="s">
        <v>2421</v>
      </c>
      <c r="D5362" s="59">
        <f t="shared" si="166"/>
        <v>2419.15</v>
      </c>
      <c r="E5362" s="59"/>
      <c r="F5362" s="59">
        <v>2419.15</v>
      </c>
      <c r="G5362" s="59">
        <v>0</v>
      </c>
    </row>
    <row r="5363" spans="1:7" s="60" customFormat="1" ht="16.5" hidden="1" customHeight="1" thickTop="1" x14ac:dyDescent="0.25">
      <c r="A5363" s="49" t="str">
        <f t="shared" si="167"/>
        <v>A</v>
      </c>
      <c r="B5363" s="61" t="s">
        <v>315</v>
      </c>
      <c r="C5363" s="61" t="s">
        <v>18</v>
      </c>
      <c r="D5363" s="62">
        <f t="shared" si="166"/>
        <v>2419.15</v>
      </c>
      <c r="E5363" s="62"/>
      <c r="F5363" s="62">
        <v>2419.15</v>
      </c>
      <c r="G5363" s="62">
        <v>0</v>
      </c>
    </row>
    <row r="5364" spans="1:7" s="60" customFormat="1" ht="16.5" hidden="1" customHeight="1" x14ac:dyDescent="0.25">
      <c r="A5364" s="49" t="str">
        <f t="shared" si="167"/>
        <v>A</v>
      </c>
      <c r="B5364" s="63" t="s">
        <v>315</v>
      </c>
      <c r="C5364" s="63" t="s">
        <v>33</v>
      </c>
      <c r="D5364" s="64">
        <f t="shared" si="166"/>
        <v>50.25</v>
      </c>
      <c r="E5364" s="64"/>
      <c r="F5364" s="64">
        <v>50.25</v>
      </c>
      <c r="G5364" s="64">
        <v>0</v>
      </c>
    </row>
    <row r="5365" spans="1:7" s="60" customFormat="1" ht="16.5" hidden="1" customHeight="1" x14ac:dyDescent="0.25">
      <c r="A5365" s="49" t="str">
        <f t="shared" si="167"/>
        <v>A</v>
      </c>
      <c r="B5365" s="63" t="s">
        <v>315</v>
      </c>
      <c r="C5365" s="63" t="s">
        <v>34</v>
      </c>
      <c r="D5365" s="64">
        <f t="shared" si="166"/>
        <v>2368.9</v>
      </c>
      <c r="E5365" s="64"/>
      <c r="F5365" s="64">
        <v>2368.9</v>
      </c>
      <c r="G5365" s="64">
        <v>0</v>
      </c>
    </row>
    <row r="5366" spans="1:7" s="60" customFormat="1" ht="39" hidden="1" thickBot="1" x14ac:dyDescent="0.3">
      <c r="A5366" s="49" t="str">
        <f t="shared" si="167"/>
        <v>A</v>
      </c>
      <c r="B5366" s="57" t="s">
        <v>2422</v>
      </c>
      <c r="C5366" s="58" t="s">
        <v>2423</v>
      </c>
      <c r="D5366" s="59">
        <f t="shared" si="166"/>
        <v>165.55</v>
      </c>
      <c r="E5366" s="59"/>
      <c r="F5366" s="59">
        <v>165.55</v>
      </c>
      <c r="G5366" s="59">
        <v>0</v>
      </c>
    </row>
    <row r="5367" spans="1:7" s="60" customFormat="1" ht="16.5" hidden="1" customHeight="1" thickTop="1" x14ac:dyDescent="0.25">
      <c r="A5367" s="49" t="str">
        <f t="shared" si="167"/>
        <v>A</v>
      </c>
      <c r="B5367" s="61" t="s">
        <v>315</v>
      </c>
      <c r="C5367" s="61" t="s">
        <v>18</v>
      </c>
      <c r="D5367" s="62">
        <f t="shared" si="166"/>
        <v>165.55</v>
      </c>
      <c r="E5367" s="62"/>
      <c r="F5367" s="62">
        <v>165.55</v>
      </c>
      <c r="G5367" s="62">
        <v>0</v>
      </c>
    </row>
    <row r="5368" spans="1:7" s="60" customFormat="1" ht="16.5" hidden="1" customHeight="1" x14ac:dyDescent="0.25">
      <c r="A5368" s="49" t="str">
        <f t="shared" si="167"/>
        <v>A</v>
      </c>
      <c r="B5368" s="63" t="s">
        <v>315</v>
      </c>
      <c r="C5368" s="63" t="s">
        <v>33</v>
      </c>
      <c r="D5368" s="64">
        <f t="shared" si="166"/>
        <v>12.75</v>
      </c>
      <c r="E5368" s="64"/>
      <c r="F5368" s="64">
        <v>12.75</v>
      </c>
      <c r="G5368" s="64">
        <v>0</v>
      </c>
    </row>
    <row r="5369" spans="1:7" s="60" customFormat="1" ht="16.5" hidden="1" customHeight="1" x14ac:dyDescent="0.25">
      <c r="A5369" s="49" t="str">
        <f t="shared" si="167"/>
        <v>A</v>
      </c>
      <c r="B5369" s="63" t="s">
        <v>315</v>
      </c>
      <c r="C5369" s="63" t="s">
        <v>34</v>
      </c>
      <c r="D5369" s="64">
        <f t="shared" si="166"/>
        <v>152.80000000000001</v>
      </c>
      <c r="E5369" s="64"/>
      <c r="F5369" s="64">
        <v>152.80000000000001</v>
      </c>
      <c r="G5369" s="64">
        <v>0</v>
      </c>
    </row>
    <row r="5370" spans="1:7" s="60" customFormat="1" ht="51.75" hidden="1" thickBot="1" x14ac:dyDescent="0.3">
      <c r="A5370" s="49" t="str">
        <f t="shared" si="167"/>
        <v>A</v>
      </c>
      <c r="B5370" s="57" t="s">
        <v>2424</v>
      </c>
      <c r="C5370" s="58" t="s">
        <v>2425</v>
      </c>
      <c r="D5370" s="59">
        <f t="shared" si="166"/>
        <v>2253.6</v>
      </c>
      <c r="E5370" s="59"/>
      <c r="F5370" s="59">
        <v>2253.6</v>
      </c>
      <c r="G5370" s="59">
        <v>0</v>
      </c>
    </row>
    <row r="5371" spans="1:7" s="60" customFormat="1" ht="16.5" hidden="1" customHeight="1" thickTop="1" x14ac:dyDescent="0.25">
      <c r="A5371" s="49" t="str">
        <f t="shared" si="167"/>
        <v>A</v>
      </c>
      <c r="B5371" s="61" t="s">
        <v>315</v>
      </c>
      <c r="C5371" s="61" t="s">
        <v>18</v>
      </c>
      <c r="D5371" s="62">
        <f t="shared" si="166"/>
        <v>2253.6</v>
      </c>
      <c r="E5371" s="62"/>
      <c r="F5371" s="62">
        <v>2253.6</v>
      </c>
      <c r="G5371" s="62">
        <v>0</v>
      </c>
    </row>
    <row r="5372" spans="1:7" s="60" customFormat="1" ht="16.5" hidden="1" customHeight="1" x14ac:dyDescent="0.25">
      <c r="A5372" s="49" t="str">
        <f t="shared" si="167"/>
        <v>A</v>
      </c>
      <c r="B5372" s="63" t="s">
        <v>315</v>
      </c>
      <c r="C5372" s="63" t="s">
        <v>33</v>
      </c>
      <c r="D5372" s="64">
        <f t="shared" si="166"/>
        <v>37.5</v>
      </c>
      <c r="E5372" s="64"/>
      <c r="F5372" s="64">
        <v>37.5</v>
      </c>
      <c r="G5372" s="64">
        <v>0</v>
      </c>
    </row>
    <row r="5373" spans="1:7" s="60" customFormat="1" ht="16.5" hidden="1" customHeight="1" x14ac:dyDescent="0.25">
      <c r="A5373" s="49" t="str">
        <f t="shared" si="167"/>
        <v>A</v>
      </c>
      <c r="B5373" s="63" t="s">
        <v>315</v>
      </c>
      <c r="C5373" s="63" t="s">
        <v>34</v>
      </c>
      <c r="D5373" s="64">
        <f t="shared" si="166"/>
        <v>2216.1</v>
      </c>
      <c r="E5373" s="64"/>
      <c r="F5373" s="64">
        <v>2216.1</v>
      </c>
      <c r="G5373" s="64">
        <v>0</v>
      </c>
    </row>
    <row r="5374" spans="1:7" ht="26.25" thickBot="1" x14ac:dyDescent="0.3">
      <c r="A5374" s="49" t="str">
        <f t="shared" si="167"/>
        <v>A</v>
      </c>
      <c r="B5374" s="50" t="s">
        <v>2426</v>
      </c>
      <c r="C5374" s="51" t="s">
        <v>2427</v>
      </c>
      <c r="D5374" s="52">
        <f t="shared" si="166"/>
        <v>16385.3148</v>
      </c>
      <c r="E5374" s="52"/>
      <c r="F5374" s="52">
        <v>16385.3148</v>
      </c>
      <c r="G5374" s="52">
        <v>0</v>
      </c>
    </row>
    <row r="5375" spans="1:7" ht="16.5" customHeight="1" thickTop="1" x14ac:dyDescent="0.25">
      <c r="A5375" s="49" t="str">
        <f t="shared" si="167"/>
        <v>A</v>
      </c>
      <c r="B5375" s="53" t="s">
        <v>315</v>
      </c>
      <c r="C5375" s="53" t="s">
        <v>18</v>
      </c>
      <c r="D5375" s="54">
        <f t="shared" si="166"/>
        <v>8213.9662100000005</v>
      </c>
      <c r="E5375" s="54"/>
      <c r="F5375" s="54">
        <v>8213.9662100000005</v>
      </c>
      <c r="G5375" s="54">
        <v>0</v>
      </c>
    </row>
    <row r="5376" spans="1:7" ht="16.5" customHeight="1" x14ac:dyDescent="0.25">
      <c r="A5376" s="49" t="str">
        <f t="shared" si="167"/>
        <v>A</v>
      </c>
      <c r="B5376" s="55" t="s">
        <v>315</v>
      </c>
      <c r="C5376" s="55" t="s">
        <v>20</v>
      </c>
      <c r="D5376" s="56">
        <f t="shared" si="166"/>
        <v>2363.04763</v>
      </c>
      <c r="E5376" s="56"/>
      <c r="F5376" s="56">
        <v>2363.04763</v>
      </c>
      <c r="G5376" s="56">
        <v>0</v>
      </c>
    </row>
    <row r="5377" spans="1:7" ht="16.5" customHeight="1" x14ac:dyDescent="0.25">
      <c r="A5377" s="49" t="str">
        <f t="shared" si="167"/>
        <v>A</v>
      </c>
      <c r="B5377" s="55" t="s">
        <v>315</v>
      </c>
      <c r="C5377" s="55" t="s">
        <v>3</v>
      </c>
      <c r="D5377" s="56">
        <f t="shared" si="166"/>
        <v>5850.9185800000005</v>
      </c>
      <c r="E5377" s="56"/>
      <c r="F5377" s="56">
        <v>5850.9185800000005</v>
      </c>
      <c r="G5377" s="56">
        <v>0</v>
      </c>
    </row>
    <row r="5378" spans="1:7" ht="16.5" customHeight="1" x14ac:dyDescent="0.25">
      <c r="A5378" s="49" t="str">
        <f t="shared" si="167"/>
        <v>A</v>
      </c>
      <c r="B5378" s="53" t="s">
        <v>315</v>
      </c>
      <c r="C5378" s="53" t="s">
        <v>35</v>
      </c>
      <c r="D5378" s="54">
        <f t="shared" si="166"/>
        <v>8171.3485899999996</v>
      </c>
      <c r="E5378" s="54"/>
      <c r="F5378" s="54">
        <v>8171.3485899999996</v>
      </c>
      <c r="G5378" s="54">
        <v>0</v>
      </c>
    </row>
    <row r="5379" spans="1:7" ht="15.75" thickBot="1" x14ac:dyDescent="0.3">
      <c r="A5379" s="49" t="str">
        <f t="shared" si="167"/>
        <v>A</v>
      </c>
      <c r="B5379" s="50" t="s">
        <v>2428</v>
      </c>
      <c r="C5379" s="51" t="s">
        <v>2429</v>
      </c>
      <c r="D5379" s="52">
        <f t="shared" ref="D5379:D5442" si="168">-E5379+F5379+G5379</f>
        <v>333.84062</v>
      </c>
      <c r="E5379" s="52"/>
      <c r="F5379" s="52">
        <v>333.84062</v>
      </c>
      <c r="G5379" s="52">
        <v>0</v>
      </c>
    </row>
    <row r="5380" spans="1:7" ht="16.5" customHeight="1" thickTop="1" x14ac:dyDescent="0.25">
      <c r="A5380" s="49" t="str">
        <f t="shared" ref="A5380:A5443" si="169">IF(OR(D5380&lt;&gt;0,),"A","B")</f>
        <v>A</v>
      </c>
      <c r="B5380" s="53" t="s">
        <v>315</v>
      </c>
      <c r="C5380" s="53" t="s">
        <v>18</v>
      </c>
      <c r="D5380" s="54">
        <f t="shared" si="168"/>
        <v>333.84062</v>
      </c>
      <c r="E5380" s="54"/>
      <c r="F5380" s="54">
        <v>333.84062</v>
      </c>
      <c r="G5380" s="54">
        <v>0</v>
      </c>
    </row>
    <row r="5381" spans="1:7" ht="16.5" customHeight="1" x14ac:dyDescent="0.25">
      <c r="A5381" s="49" t="str">
        <f t="shared" si="169"/>
        <v>A</v>
      </c>
      <c r="B5381" s="55" t="s">
        <v>315</v>
      </c>
      <c r="C5381" s="55" t="s">
        <v>20</v>
      </c>
      <c r="D5381" s="56">
        <f t="shared" si="168"/>
        <v>305.54308999999995</v>
      </c>
      <c r="E5381" s="56"/>
      <c r="F5381" s="56">
        <v>305.54308999999995</v>
      </c>
      <c r="G5381" s="56">
        <v>0</v>
      </c>
    </row>
    <row r="5382" spans="1:7" ht="16.5" customHeight="1" x14ac:dyDescent="0.25">
      <c r="A5382" s="49" t="str">
        <f t="shared" si="169"/>
        <v>A</v>
      </c>
      <c r="B5382" s="55" t="s">
        <v>315</v>
      </c>
      <c r="C5382" s="55" t="s">
        <v>33</v>
      </c>
      <c r="D5382" s="56">
        <f t="shared" si="168"/>
        <v>28.297530000000002</v>
      </c>
      <c r="E5382" s="56"/>
      <c r="F5382" s="56">
        <v>28.297530000000002</v>
      </c>
      <c r="G5382" s="56">
        <v>0</v>
      </c>
    </row>
    <row r="5383" spans="1:7" ht="15.75" thickBot="1" x14ac:dyDescent="0.3">
      <c r="A5383" s="49" t="str">
        <f t="shared" si="169"/>
        <v>A</v>
      </c>
      <c r="B5383" s="50" t="s">
        <v>2430</v>
      </c>
      <c r="C5383" s="51" t="s">
        <v>2431</v>
      </c>
      <c r="D5383" s="52">
        <f t="shared" si="168"/>
        <v>3106.4045000000001</v>
      </c>
      <c r="E5383" s="52"/>
      <c r="F5383" s="52">
        <v>3106.4045000000001</v>
      </c>
      <c r="G5383" s="52">
        <v>0</v>
      </c>
    </row>
    <row r="5384" spans="1:7" ht="16.5" customHeight="1" thickTop="1" x14ac:dyDescent="0.25">
      <c r="A5384" s="49" t="str">
        <f t="shared" si="169"/>
        <v>A</v>
      </c>
      <c r="B5384" s="53" t="s">
        <v>315</v>
      </c>
      <c r="C5384" s="53" t="s">
        <v>18</v>
      </c>
      <c r="D5384" s="54">
        <f t="shared" si="168"/>
        <v>3106.4045000000001</v>
      </c>
      <c r="E5384" s="54"/>
      <c r="F5384" s="54">
        <v>3106.4045000000001</v>
      </c>
      <c r="G5384" s="54">
        <v>0</v>
      </c>
    </row>
    <row r="5385" spans="1:7" ht="16.5" customHeight="1" x14ac:dyDescent="0.25">
      <c r="A5385" s="49" t="str">
        <f t="shared" si="169"/>
        <v>A</v>
      </c>
      <c r="B5385" s="55" t="s">
        <v>315</v>
      </c>
      <c r="C5385" s="55" t="s">
        <v>32</v>
      </c>
      <c r="D5385" s="56">
        <f t="shared" si="168"/>
        <v>3106.4045000000001</v>
      </c>
      <c r="E5385" s="56"/>
      <c r="F5385" s="56">
        <v>3106.4045000000001</v>
      </c>
      <c r="G5385" s="56">
        <v>0</v>
      </c>
    </row>
    <row r="5386" spans="1:7" ht="26.25" thickBot="1" x14ac:dyDescent="0.3">
      <c r="A5386" s="49" t="str">
        <f t="shared" si="169"/>
        <v>A</v>
      </c>
      <c r="B5386" s="50" t="s">
        <v>2432</v>
      </c>
      <c r="C5386" s="51" t="s">
        <v>2433</v>
      </c>
      <c r="D5386" s="52">
        <f t="shared" si="168"/>
        <v>187.73146</v>
      </c>
      <c r="E5386" s="52"/>
      <c r="F5386" s="52">
        <v>187.73146</v>
      </c>
      <c r="G5386" s="52">
        <v>0</v>
      </c>
    </row>
    <row r="5387" spans="1:7" ht="16.5" customHeight="1" thickTop="1" x14ac:dyDescent="0.25">
      <c r="A5387" s="49" t="str">
        <f t="shared" si="169"/>
        <v>A</v>
      </c>
      <c r="B5387" s="53" t="s">
        <v>315</v>
      </c>
      <c r="C5387" s="53" t="s">
        <v>18</v>
      </c>
      <c r="D5387" s="54">
        <f t="shared" si="168"/>
        <v>151.68245999999999</v>
      </c>
      <c r="E5387" s="54"/>
      <c r="F5387" s="54">
        <v>151.68245999999999</v>
      </c>
      <c r="G5387" s="54">
        <v>0</v>
      </c>
    </row>
    <row r="5388" spans="1:7" ht="16.5" customHeight="1" x14ac:dyDescent="0.25">
      <c r="A5388" s="49" t="str">
        <f t="shared" si="169"/>
        <v>A</v>
      </c>
      <c r="B5388" s="55" t="s">
        <v>315</v>
      </c>
      <c r="C5388" s="55" t="s">
        <v>20</v>
      </c>
      <c r="D5388" s="56">
        <f t="shared" si="168"/>
        <v>131.96738999999999</v>
      </c>
      <c r="E5388" s="56"/>
      <c r="F5388" s="56">
        <v>131.96738999999999</v>
      </c>
      <c r="G5388" s="56">
        <v>0</v>
      </c>
    </row>
    <row r="5389" spans="1:7" ht="16.5" customHeight="1" x14ac:dyDescent="0.25">
      <c r="A5389" s="49" t="str">
        <f t="shared" si="169"/>
        <v>A</v>
      </c>
      <c r="B5389" s="55" t="s">
        <v>315</v>
      </c>
      <c r="C5389" s="55" t="s">
        <v>32</v>
      </c>
      <c r="D5389" s="56">
        <f t="shared" si="168"/>
        <v>19.715070000000001</v>
      </c>
      <c r="E5389" s="56"/>
      <c r="F5389" s="56">
        <v>19.715070000000001</v>
      </c>
      <c r="G5389" s="56">
        <v>0</v>
      </c>
    </row>
    <row r="5390" spans="1:7" ht="16.5" customHeight="1" x14ac:dyDescent="0.25">
      <c r="A5390" s="49" t="str">
        <f t="shared" si="169"/>
        <v>A</v>
      </c>
      <c r="B5390" s="53" t="s">
        <v>315</v>
      </c>
      <c r="C5390" s="53" t="s">
        <v>35</v>
      </c>
      <c r="D5390" s="54">
        <f t="shared" si="168"/>
        <v>36.048999999999999</v>
      </c>
      <c r="E5390" s="54"/>
      <c r="F5390" s="54">
        <v>36.048999999999999</v>
      </c>
      <c r="G5390" s="54">
        <v>0</v>
      </c>
    </row>
    <row r="5391" spans="1:7" ht="15.75" thickBot="1" x14ac:dyDescent="0.3">
      <c r="A5391" s="49" t="str">
        <f t="shared" si="169"/>
        <v>A</v>
      </c>
      <c r="B5391" s="50" t="s">
        <v>2434</v>
      </c>
      <c r="C5391" s="51" t="s">
        <v>2435</v>
      </c>
      <c r="D5391" s="52">
        <f t="shared" si="168"/>
        <v>29190.186800000003</v>
      </c>
      <c r="E5391" s="52"/>
      <c r="F5391" s="52">
        <v>29190.186800000003</v>
      </c>
      <c r="G5391" s="52">
        <v>0</v>
      </c>
    </row>
    <row r="5392" spans="1:7" ht="16.5" customHeight="1" thickTop="1" x14ac:dyDescent="0.25">
      <c r="A5392" s="49" t="str">
        <f t="shared" si="169"/>
        <v>A</v>
      </c>
      <c r="B5392" s="53" t="s">
        <v>315</v>
      </c>
      <c r="C5392" s="53" t="s">
        <v>18</v>
      </c>
      <c r="D5392" s="54">
        <f t="shared" si="168"/>
        <v>27062.378820000002</v>
      </c>
      <c r="E5392" s="54"/>
      <c r="F5392" s="54">
        <v>27062.378820000002</v>
      </c>
      <c r="G5392" s="54">
        <v>0</v>
      </c>
    </row>
    <row r="5393" spans="1:7" ht="16.5" customHeight="1" x14ac:dyDescent="0.25">
      <c r="A5393" s="49" t="str">
        <f t="shared" si="169"/>
        <v>A</v>
      </c>
      <c r="B5393" s="55" t="s">
        <v>315</v>
      </c>
      <c r="C5393" s="55" t="s">
        <v>19</v>
      </c>
      <c r="D5393" s="56">
        <f t="shared" si="168"/>
        <v>20285.70508</v>
      </c>
      <c r="E5393" s="56"/>
      <c r="F5393" s="56">
        <v>20285.70508</v>
      </c>
      <c r="G5393" s="56">
        <v>0</v>
      </c>
    </row>
    <row r="5394" spans="1:7" ht="16.5" customHeight="1" x14ac:dyDescent="0.25">
      <c r="A5394" s="49" t="str">
        <f t="shared" si="169"/>
        <v>A</v>
      </c>
      <c r="B5394" s="55" t="s">
        <v>315</v>
      </c>
      <c r="C5394" s="55" t="s">
        <v>20</v>
      </c>
      <c r="D5394" s="56">
        <f t="shared" si="168"/>
        <v>5830.8452299999999</v>
      </c>
      <c r="E5394" s="56"/>
      <c r="F5394" s="56">
        <v>5830.8452299999999</v>
      </c>
      <c r="G5394" s="56">
        <v>0</v>
      </c>
    </row>
    <row r="5395" spans="1:7" ht="16.5" customHeight="1" x14ac:dyDescent="0.25">
      <c r="A5395" s="49" t="str">
        <f t="shared" si="169"/>
        <v>A</v>
      </c>
      <c r="B5395" s="55" t="s">
        <v>315</v>
      </c>
      <c r="C5395" s="55" t="s">
        <v>3</v>
      </c>
      <c r="D5395" s="56">
        <f t="shared" si="168"/>
        <v>7.9823999999999993</v>
      </c>
      <c r="E5395" s="56"/>
      <c r="F5395" s="56">
        <v>7.9823999999999993</v>
      </c>
      <c r="G5395" s="56">
        <v>0</v>
      </c>
    </row>
    <row r="5396" spans="1:7" ht="16.5" customHeight="1" x14ac:dyDescent="0.25">
      <c r="A5396" s="49" t="str">
        <f t="shared" si="169"/>
        <v>A</v>
      </c>
      <c r="B5396" s="55" t="s">
        <v>315</v>
      </c>
      <c r="C5396" s="55" t="s">
        <v>33</v>
      </c>
      <c r="D5396" s="56">
        <f t="shared" si="168"/>
        <v>192.28593000000004</v>
      </c>
      <c r="E5396" s="56"/>
      <c r="F5396" s="56">
        <v>192.28593000000004</v>
      </c>
      <c r="G5396" s="56">
        <v>0</v>
      </c>
    </row>
    <row r="5397" spans="1:7" ht="16.5" customHeight="1" x14ac:dyDescent="0.25">
      <c r="A5397" s="49" t="str">
        <f t="shared" si="169"/>
        <v>A</v>
      </c>
      <c r="B5397" s="55" t="s">
        <v>315</v>
      </c>
      <c r="C5397" s="55" t="s">
        <v>34</v>
      </c>
      <c r="D5397" s="56">
        <f t="shared" si="168"/>
        <v>745.56017999999995</v>
      </c>
      <c r="E5397" s="56"/>
      <c r="F5397" s="56">
        <v>745.56017999999995</v>
      </c>
      <c r="G5397" s="56">
        <v>0</v>
      </c>
    </row>
    <row r="5398" spans="1:7" ht="16.5" customHeight="1" x14ac:dyDescent="0.25">
      <c r="A5398" s="49" t="str">
        <f t="shared" si="169"/>
        <v>A</v>
      </c>
      <c r="B5398" s="53" t="s">
        <v>315</v>
      </c>
      <c r="C5398" s="53" t="s">
        <v>35</v>
      </c>
      <c r="D5398" s="54">
        <f t="shared" si="168"/>
        <v>2127.80798</v>
      </c>
      <c r="E5398" s="54"/>
      <c r="F5398" s="54">
        <v>2127.80798</v>
      </c>
      <c r="G5398" s="54">
        <v>0</v>
      </c>
    </row>
    <row r="5399" spans="1:7" s="60" customFormat="1" ht="15.75" hidden="1" thickBot="1" x14ac:dyDescent="0.3">
      <c r="A5399" s="49" t="str">
        <f t="shared" si="169"/>
        <v>A</v>
      </c>
      <c r="B5399" s="57" t="s">
        <v>2436</v>
      </c>
      <c r="C5399" s="58" t="s">
        <v>2437</v>
      </c>
      <c r="D5399" s="59">
        <f t="shared" si="168"/>
        <v>27976.748200000002</v>
      </c>
      <c r="E5399" s="59"/>
      <c r="F5399" s="59">
        <v>27976.748200000002</v>
      </c>
      <c r="G5399" s="59">
        <v>0</v>
      </c>
    </row>
    <row r="5400" spans="1:7" s="60" customFormat="1" ht="16.5" hidden="1" customHeight="1" thickTop="1" x14ac:dyDescent="0.25">
      <c r="A5400" s="49" t="str">
        <f t="shared" si="169"/>
        <v>A</v>
      </c>
      <c r="B5400" s="61" t="s">
        <v>315</v>
      </c>
      <c r="C5400" s="61" t="s">
        <v>18</v>
      </c>
      <c r="D5400" s="62">
        <f t="shared" si="168"/>
        <v>25849.655719999999</v>
      </c>
      <c r="E5400" s="62"/>
      <c r="F5400" s="62">
        <v>25849.655719999999</v>
      </c>
      <c r="G5400" s="62">
        <v>0</v>
      </c>
    </row>
    <row r="5401" spans="1:7" s="60" customFormat="1" ht="16.5" hidden="1" customHeight="1" x14ac:dyDescent="0.25">
      <c r="A5401" s="49" t="str">
        <f t="shared" si="169"/>
        <v>A</v>
      </c>
      <c r="B5401" s="63" t="s">
        <v>315</v>
      </c>
      <c r="C5401" s="63" t="s">
        <v>19</v>
      </c>
      <c r="D5401" s="64">
        <f t="shared" si="168"/>
        <v>19230.06767</v>
      </c>
      <c r="E5401" s="64"/>
      <c r="F5401" s="64">
        <v>19230.06767</v>
      </c>
      <c r="G5401" s="64">
        <v>0</v>
      </c>
    </row>
    <row r="5402" spans="1:7" s="60" customFormat="1" ht="16.5" hidden="1" customHeight="1" x14ac:dyDescent="0.25">
      <c r="A5402" s="49" t="str">
        <f t="shared" si="169"/>
        <v>A</v>
      </c>
      <c r="B5402" s="63" t="s">
        <v>315</v>
      </c>
      <c r="C5402" s="63" t="s">
        <v>20</v>
      </c>
      <c r="D5402" s="64">
        <f t="shared" si="168"/>
        <v>5677.2485700000007</v>
      </c>
      <c r="E5402" s="64"/>
      <c r="F5402" s="64">
        <v>5677.2485700000007</v>
      </c>
      <c r="G5402" s="64">
        <v>0</v>
      </c>
    </row>
    <row r="5403" spans="1:7" s="60" customFormat="1" ht="16.5" hidden="1" customHeight="1" x14ac:dyDescent="0.25">
      <c r="A5403" s="49" t="str">
        <f t="shared" si="169"/>
        <v>A</v>
      </c>
      <c r="B5403" s="63" t="s">
        <v>315</v>
      </c>
      <c r="C5403" s="63" t="s">
        <v>3</v>
      </c>
      <c r="D5403" s="64">
        <f t="shared" si="168"/>
        <v>7.9823999999999993</v>
      </c>
      <c r="E5403" s="64"/>
      <c r="F5403" s="64">
        <v>7.9823999999999993</v>
      </c>
      <c r="G5403" s="64">
        <v>0</v>
      </c>
    </row>
    <row r="5404" spans="1:7" s="60" customFormat="1" ht="16.5" hidden="1" customHeight="1" x14ac:dyDescent="0.25">
      <c r="A5404" s="49" t="str">
        <f t="shared" si="169"/>
        <v>A</v>
      </c>
      <c r="B5404" s="63" t="s">
        <v>315</v>
      </c>
      <c r="C5404" s="63" t="s">
        <v>33</v>
      </c>
      <c r="D5404" s="64">
        <f t="shared" si="168"/>
        <v>189.27834000000001</v>
      </c>
      <c r="E5404" s="64"/>
      <c r="F5404" s="64">
        <v>189.27834000000001</v>
      </c>
      <c r="G5404" s="64">
        <v>0</v>
      </c>
    </row>
    <row r="5405" spans="1:7" s="60" customFormat="1" ht="16.5" hidden="1" customHeight="1" x14ac:dyDescent="0.25">
      <c r="A5405" s="49" t="str">
        <f t="shared" si="169"/>
        <v>A</v>
      </c>
      <c r="B5405" s="63" t="s">
        <v>315</v>
      </c>
      <c r="C5405" s="63" t="s">
        <v>34</v>
      </c>
      <c r="D5405" s="64">
        <f t="shared" si="168"/>
        <v>745.07874000000004</v>
      </c>
      <c r="E5405" s="64"/>
      <c r="F5405" s="64">
        <v>745.07874000000004</v>
      </c>
      <c r="G5405" s="64">
        <v>0</v>
      </c>
    </row>
    <row r="5406" spans="1:7" s="60" customFormat="1" ht="16.5" hidden="1" customHeight="1" x14ac:dyDescent="0.25">
      <c r="A5406" s="49" t="str">
        <f t="shared" si="169"/>
        <v>A</v>
      </c>
      <c r="B5406" s="61" t="s">
        <v>315</v>
      </c>
      <c r="C5406" s="61" t="s">
        <v>35</v>
      </c>
      <c r="D5406" s="62">
        <f t="shared" si="168"/>
        <v>2127.0924799999998</v>
      </c>
      <c r="E5406" s="62"/>
      <c r="F5406" s="62">
        <v>2127.0924799999998</v>
      </c>
      <c r="G5406" s="62">
        <v>0</v>
      </c>
    </row>
    <row r="5407" spans="1:7" s="60" customFormat="1" ht="15.75" hidden="1" thickBot="1" x14ac:dyDescent="0.3">
      <c r="A5407" s="49" t="str">
        <f t="shared" si="169"/>
        <v>A</v>
      </c>
      <c r="B5407" s="57" t="s">
        <v>2438</v>
      </c>
      <c r="C5407" s="58" t="s">
        <v>2439</v>
      </c>
      <c r="D5407" s="59">
        <f t="shared" si="168"/>
        <v>1213.4386000000002</v>
      </c>
      <c r="E5407" s="59"/>
      <c r="F5407" s="59">
        <v>1213.4386000000002</v>
      </c>
      <c r="G5407" s="59">
        <v>0</v>
      </c>
    </row>
    <row r="5408" spans="1:7" s="60" customFormat="1" ht="16.5" hidden="1" customHeight="1" thickTop="1" x14ac:dyDescent="0.25">
      <c r="A5408" s="49" t="str">
        <f t="shared" si="169"/>
        <v>A</v>
      </c>
      <c r="B5408" s="61" t="s">
        <v>315</v>
      </c>
      <c r="C5408" s="61" t="s">
        <v>18</v>
      </c>
      <c r="D5408" s="62">
        <f t="shared" si="168"/>
        <v>1212.7231000000002</v>
      </c>
      <c r="E5408" s="62"/>
      <c r="F5408" s="62">
        <v>1212.7231000000002</v>
      </c>
      <c r="G5408" s="62">
        <v>0</v>
      </c>
    </row>
    <row r="5409" spans="1:7" s="60" customFormat="1" ht="16.5" hidden="1" customHeight="1" x14ac:dyDescent="0.25">
      <c r="A5409" s="49" t="str">
        <f t="shared" si="169"/>
        <v>A</v>
      </c>
      <c r="B5409" s="63" t="s">
        <v>315</v>
      </c>
      <c r="C5409" s="63" t="s">
        <v>19</v>
      </c>
      <c r="D5409" s="64">
        <f t="shared" si="168"/>
        <v>1055.6374099999998</v>
      </c>
      <c r="E5409" s="64"/>
      <c r="F5409" s="64">
        <v>1055.6374099999998</v>
      </c>
      <c r="G5409" s="64">
        <v>0</v>
      </c>
    </row>
    <row r="5410" spans="1:7" s="60" customFormat="1" ht="16.5" hidden="1" customHeight="1" x14ac:dyDescent="0.25">
      <c r="A5410" s="49" t="str">
        <f t="shared" si="169"/>
        <v>A</v>
      </c>
      <c r="B5410" s="63" t="s">
        <v>315</v>
      </c>
      <c r="C5410" s="63" t="s">
        <v>20</v>
      </c>
      <c r="D5410" s="64">
        <f t="shared" si="168"/>
        <v>153.59666000000001</v>
      </c>
      <c r="E5410" s="64"/>
      <c r="F5410" s="64">
        <v>153.59666000000001</v>
      </c>
      <c r="G5410" s="64">
        <v>0</v>
      </c>
    </row>
    <row r="5411" spans="1:7" s="60" customFormat="1" ht="16.5" hidden="1" customHeight="1" x14ac:dyDescent="0.25">
      <c r="A5411" s="49" t="str">
        <f t="shared" si="169"/>
        <v>A</v>
      </c>
      <c r="B5411" s="63" t="s">
        <v>315</v>
      </c>
      <c r="C5411" s="63" t="s">
        <v>33</v>
      </c>
      <c r="D5411" s="64">
        <f t="shared" si="168"/>
        <v>3.00759</v>
      </c>
      <c r="E5411" s="64"/>
      <c r="F5411" s="64">
        <v>3.00759</v>
      </c>
      <c r="G5411" s="64">
        <v>0</v>
      </c>
    </row>
    <row r="5412" spans="1:7" s="60" customFormat="1" ht="16.5" hidden="1" customHeight="1" x14ac:dyDescent="0.25">
      <c r="A5412" s="49" t="str">
        <f t="shared" si="169"/>
        <v>A</v>
      </c>
      <c r="B5412" s="63" t="s">
        <v>315</v>
      </c>
      <c r="C5412" s="63" t="s">
        <v>34</v>
      </c>
      <c r="D5412" s="64">
        <f t="shared" si="168"/>
        <v>0.48143999999999998</v>
      </c>
      <c r="E5412" s="64"/>
      <c r="F5412" s="64">
        <v>0.48143999999999998</v>
      </c>
      <c r="G5412" s="64">
        <v>0</v>
      </c>
    </row>
    <row r="5413" spans="1:7" s="60" customFormat="1" ht="16.5" hidden="1" customHeight="1" x14ac:dyDescent="0.25">
      <c r="A5413" s="49" t="str">
        <f t="shared" si="169"/>
        <v>A</v>
      </c>
      <c r="B5413" s="61" t="s">
        <v>315</v>
      </c>
      <c r="C5413" s="61" t="s">
        <v>35</v>
      </c>
      <c r="D5413" s="62">
        <f t="shared" si="168"/>
        <v>0.71550000000000002</v>
      </c>
      <c r="E5413" s="62"/>
      <c r="F5413" s="62">
        <v>0.71550000000000002</v>
      </c>
      <c r="G5413" s="62">
        <v>0</v>
      </c>
    </row>
    <row r="5414" spans="1:7" ht="15.75" thickBot="1" x14ac:dyDescent="0.3">
      <c r="A5414" s="49" t="str">
        <f t="shared" si="169"/>
        <v>A</v>
      </c>
      <c r="B5414" s="50" t="s">
        <v>2440</v>
      </c>
      <c r="C5414" s="51" t="s">
        <v>2441</v>
      </c>
      <c r="D5414" s="52">
        <f t="shared" si="168"/>
        <v>10103.442040000002</v>
      </c>
      <c r="E5414" s="52"/>
      <c r="F5414" s="52">
        <v>10103.442040000002</v>
      </c>
      <c r="G5414" s="52">
        <v>0</v>
      </c>
    </row>
    <row r="5415" spans="1:7" ht="16.5" customHeight="1" thickTop="1" x14ac:dyDescent="0.25">
      <c r="A5415" s="49" t="str">
        <f t="shared" si="169"/>
        <v>A</v>
      </c>
      <c r="B5415" s="53" t="s">
        <v>315</v>
      </c>
      <c r="C5415" s="53" t="s">
        <v>18</v>
      </c>
      <c r="D5415" s="54">
        <f t="shared" si="168"/>
        <v>10103.442040000002</v>
      </c>
      <c r="E5415" s="54"/>
      <c r="F5415" s="54">
        <v>10103.442040000002</v>
      </c>
      <c r="G5415" s="54">
        <v>0</v>
      </c>
    </row>
    <row r="5416" spans="1:7" ht="16.5" customHeight="1" x14ac:dyDescent="0.25">
      <c r="A5416" s="49" t="str">
        <f t="shared" si="169"/>
        <v>A</v>
      </c>
      <c r="B5416" s="55" t="s">
        <v>315</v>
      </c>
      <c r="C5416" s="55" t="s">
        <v>20</v>
      </c>
      <c r="D5416" s="56">
        <f t="shared" si="168"/>
        <v>10103.442040000002</v>
      </c>
      <c r="E5416" s="56"/>
      <c r="F5416" s="56">
        <v>10103.442040000002</v>
      </c>
      <c r="G5416" s="56">
        <v>0</v>
      </c>
    </row>
    <row r="5417" spans="1:7" ht="15.75" thickBot="1" x14ac:dyDescent="0.3">
      <c r="A5417" s="49" t="str">
        <f t="shared" si="169"/>
        <v>A</v>
      </c>
      <c r="B5417" s="50" t="s">
        <v>2442</v>
      </c>
      <c r="C5417" s="51" t="s">
        <v>284</v>
      </c>
      <c r="D5417" s="52">
        <f t="shared" si="168"/>
        <v>1515.28442</v>
      </c>
      <c r="E5417" s="52"/>
      <c r="F5417" s="52">
        <v>1515.28442</v>
      </c>
      <c r="G5417" s="52">
        <v>0</v>
      </c>
    </row>
    <row r="5418" spans="1:7" ht="16.5" customHeight="1" thickTop="1" x14ac:dyDescent="0.25">
      <c r="A5418" s="49" t="str">
        <f t="shared" si="169"/>
        <v>A</v>
      </c>
      <c r="B5418" s="53" t="s">
        <v>315</v>
      </c>
      <c r="C5418" s="53" t="s">
        <v>18</v>
      </c>
      <c r="D5418" s="54">
        <f t="shared" si="168"/>
        <v>1510.2904199999998</v>
      </c>
      <c r="E5418" s="54"/>
      <c r="F5418" s="54">
        <v>1510.2904199999998</v>
      </c>
      <c r="G5418" s="54">
        <v>0</v>
      </c>
    </row>
    <row r="5419" spans="1:7" ht="16.5" customHeight="1" x14ac:dyDescent="0.25">
      <c r="A5419" s="49" t="str">
        <f t="shared" si="169"/>
        <v>A</v>
      </c>
      <c r="B5419" s="55" t="s">
        <v>315</v>
      </c>
      <c r="C5419" s="55" t="s">
        <v>19</v>
      </c>
      <c r="D5419" s="56">
        <f t="shared" si="168"/>
        <v>706.01499999999999</v>
      </c>
      <c r="E5419" s="56"/>
      <c r="F5419" s="56">
        <v>706.01499999999999</v>
      </c>
      <c r="G5419" s="56">
        <v>0</v>
      </c>
    </row>
    <row r="5420" spans="1:7" ht="16.5" customHeight="1" x14ac:dyDescent="0.25">
      <c r="A5420" s="49" t="str">
        <f t="shared" si="169"/>
        <v>A</v>
      </c>
      <c r="B5420" s="55" t="s">
        <v>315</v>
      </c>
      <c r="C5420" s="55" t="s">
        <v>20</v>
      </c>
      <c r="D5420" s="56">
        <f t="shared" si="168"/>
        <v>769.02436999999998</v>
      </c>
      <c r="E5420" s="56"/>
      <c r="F5420" s="56">
        <v>769.02436999999998</v>
      </c>
      <c r="G5420" s="56">
        <v>0</v>
      </c>
    </row>
    <row r="5421" spans="1:7" ht="16.5" customHeight="1" x14ac:dyDescent="0.25">
      <c r="A5421" s="49" t="str">
        <f t="shared" si="169"/>
        <v>A</v>
      </c>
      <c r="B5421" s="55" t="s">
        <v>315</v>
      </c>
      <c r="C5421" s="55" t="s">
        <v>33</v>
      </c>
      <c r="D5421" s="56">
        <f t="shared" si="168"/>
        <v>34.218159999999997</v>
      </c>
      <c r="E5421" s="56"/>
      <c r="F5421" s="56">
        <v>34.218159999999997</v>
      </c>
      <c r="G5421" s="56">
        <v>0</v>
      </c>
    </row>
    <row r="5422" spans="1:7" ht="16.5" customHeight="1" x14ac:dyDescent="0.25">
      <c r="A5422" s="49" t="str">
        <f t="shared" si="169"/>
        <v>A</v>
      </c>
      <c r="B5422" s="55" t="s">
        <v>315</v>
      </c>
      <c r="C5422" s="55" t="s">
        <v>34</v>
      </c>
      <c r="D5422" s="56">
        <f t="shared" si="168"/>
        <v>1.0328899999999999</v>
      </c>
      <c r="E5422" s="56"/>
      <c r="F5422" s="56">
        <v>1.0328899999999999</v>
      </c>
      <c r="G5422" s="56">
        <v>0</v>
      </c>
    </row>
    <row r="5423" spans="1:7" ht="16.5" customHeight="1" x14ac:dyDescent="0.25">
      <c r="A5423" s="49" t="str">
        <f t="shared" si="169"/>
        <v>A</v>
      </c>
      <c r="B5423" s="53" t="s">
        <v>315</v>
      </c>
      <c r="C5423" s="53" t="s">
        <v>35</v>
      </c>
      <c r="D5423" s="54">
        <f t="shared" si="168"/>
        <v>4.9939999999999998</v>
      </c>
      <c r="E5423" s="54"/>
      <c r="F5423" s="54">
        <v>4.9939999999999998</v>
      </c>
      <c r="G5423" s="54">
        <v>0</v>
      </c>
    </row>
    <row r="5424" spans="1:7" ht="15.75" thickBot="1" x14ac:dyDescent="0.3">
      <c r="A5424" s="49" t="str">
        <f t="shared" si="169"/>
        <v>A</v>
      </c>
      <c r="B5424" s="50" t="s">
        <v>2443</v>
      </c>
      <c r="C5424" s="51" t="s">
        <v>285</v>
      </c>
      <c r="D5424" s="52">
        <f t="shared" si="168"/>
        <v>5178.5797599999996</v>
      </c>
      <c r="E5424" s="52"/>
      <c r="F5424" s="52">
        <v>5178.5797599999996</v>
      </c>
      <c r="G5424" s="52">
        <v>0</v>
      </c>
    </row>
    <row r="5425" spans="1:7" ht="16.5" customHeight="1" thickTop="1" x14ac:dyDescent="0.25">
      <c r="A5425" s="49" t="str">
        <f t="shared" si="169"/>
        <v>A</v>
      </c>
      <c r="B5425" s="53" t="s">
        <v>315</v>
      </c>
      <c r="C5425" s="53" t="s">
        <v>18</v>
      </c>
      <c r="D5425" s="54">
        <f t="shared" si="168"/>
        <v>5167.8100999999997</v>
      </c>
      <c r="E5425" s="54"/>
      <c r="F5425" s="54">
        <v>5167.8100999999997</v>
      </c>
      <c r="G5425" s="54">
        <v>0</v>
      </c>
    </row>
    <row r="5426" spans="1:7" ht="16.5" customHeight="1" x14ac:dyDescent="0.25">
      <c r="A5426" s="49" t="str">
        <f t="shared" si="169"/>
        <v>A</v>
      </c>
      <c r="B5426" s="55" t="s">
        <v>315</v>
      </c>
      <c r="C5426" s="55" t="s">
        <v>19</v>
      </c>
      <c r="D5426" s="56">
        <f t="shared" si="168"/>
        <v>3245.0329400000001</v>
      </c>
      <c r="E5426" s="56"/>
      <c r="F5426" s="56">
        <v>3245.0329400000001</v>
      </c>
      <c r="G5426" s="56">
        <v>0</v>
      </c>
    </row>
    <row r="5427" spans="1:7" ht="16.5" customHeight="1" x14ac:dyDescent="0.25">
      <c r="A5427" s="49" t="str">
        <f t="shared" si="169"/>
        <v>A</v>
      </c>
      <c r="B5427" s="55" t="s">
        <v>315</v>
      </c>
      <c r="C5427" s="55" t="s">
        <v>20</v>
      </c>
      <c r="D5427" s="56">
        <f t="shared" si="168"/>
        <v>1850.1880799999999</v>
      </c>
      <c r="E5427" s="56"/>
      <c r="F5427" s="56">
        <v>1850.1880799999999</v>
      </c>
      <c r="G5427" s="56">
        <v>0</v>
      </c>
    </row>
    <row r="5428" spans="1:7" ht="16.5" customHeight="1" x14ac:dyDescent="0.25">
      <c r="A5428" s="49" t="str">
        <f t="shared" si="169"/>
        <v>A</v>
      </c>
      <c r="B5428" s="55" t="s">
        <v>315</v>
      </c>
      <c r="C5428" s="55" t="s">
        <v>3</v>
      </c>
      <c r="D5428" s="56">
        <f t="shared" si="168"/>
        <v>3.0000000000000001E-3</v>
      </c>
      <c r="E5428" s="56"/>
      <c r="F5428" s="56">
        <v>3.0000000000000001E-3</v>
      </c>
      <c r="G5428" s="56">
        <v>0</v>
      </c>
    </row>
    <row r="5429" spans="1:7" ht="16.5" customHeight="1" x14ac:dyDescent="0.25">
      <c r="A5429" s="49" t="str">
        <f t="shared" si="169"/>
        <v>A</v>
      </c>
      <c r="B5429" s="55" t="s">
        <v>315</v>
      </c>
      <c r="C5429" s="55" t="s">
        <v>33</v>
      </c>
      <c r="D5429" s="56">
        <f t="shared" si="168"/>
        <v>64.9602</v>
      </c>
      <c r="E5429" s="56"/>
      <c r="F5429" s="56">
        <v>64.9602</v>
      </c>
      <c r="G5429" s="56">
        <v>0</v>
      </c>
    </row>
    <row r="5430" spans="1:7" ht="16.5" customHeight="1" x14ac:dyDescent="0.25">
      <c r="A5430" s="49" t="str">
        <f t="shared" si="169"/>
        <v>A</v>
      </c>
      <c r="B5430" s="55" t="s">
        <v>315</v>
      </c>
      <c r="C5430" s="55" t="s">
        <v>34</v>
      </c>
      <c r="D5430" s="56">
        <f t="shared" si="168"/>
        <v>7.6258800000000013</v>
      </c>
      <c r="E5430" s="56"/>
      <c r="F5430" s="56">
        <v>7.6258800000000013</v>
      </c>
      <c r="G5430" s="56">
        <v>0</v>
      </c>
    </row>
    <row r="5431" spans="1:7" ht="16.5" customHeight="1" x14ac:dyDescent="0.25">
      <c r="A5431" s="49" t="str">
        <f t="shared" si="169"/>
        <v>A</v>
      </c>
      <c r="B5431" s="53" t="s">
        <v>315</v>
      </c>
      <c r="C5431" s="53" t="s">
        <v>35</v>
      </c>
      <c r="D5431" s="54">
        <f t="shared" si="168"/>
        <v>10.76966</v>
      </c>
      <c r="E5431" s="54"/>
      <c r="F5431" s="54">
        <v>10.76966</v>
      </c>
      <c r="G5431" s="54">
        <v>0</v>
      </c>
    </row>
    <row r="5432" spans="1:7" ht="15.75" thickBot="1" x14ac:dyDescent="0.3">
      <c r="A5432" s="49" t="str">
        <f t="shared" si="169"/>
        <v>A</v>
      </c>
      <c r="B5432" s="50" t="s">
        <v>2444</v>
      </c>
      <c r="C5432" s="51" t="s">
        <v>286</v>
      </c>
      <c r="D5432" s="52">
        <f t="shared" si="168"/>
        <v>6023.598109999999</v>
      </c>
      <c r="E5432" s="52"/>
      <c r="F5432" s="52">
        <v>5855.0633599999992</v>
      </c>
      <c r="G5432" s="52">
        <v>168.53475</v>
      </c>
    </row>
    <row r="5433" spans="1:7" ht="16.5" customHeight="1" thickTop="1" x14ac:dyDescent="0.25">
      <c r="A5433" s="49" t="str">
        <f t="shared" si="169"/>
        <v>A</v>
      </c>
      <c r="B5433" s="53" t="s">
        <v>315</v>
      </c>
      <c r="C5433" s="53" t="s">
        <v>18</v>
      </c>
      <c r="D5433" s="54">
        <f t="shared" si="168"/>
        <v>6011.9111099999991</v>
      </c>
      <c r="E5433" s="54"/>
      <c r="F5433" s="54">
        <v>5843.3763599999993</v>
      </c>
      <c r="G5433" s="54">
        <v>168.53475</v>
      </c>
    </row>
    <row r="5434" spans="1:7" ht="16.5" customHeight="1" x14ac:dyDescent="0.25">
      <c r="A5434" s="49" t="str">
        <f t="shared" si="169"/>
        <v>A</v>
      </c>
      <c r="B5434" s="55" t="s">
        <v>315</v>
      </c>
      <c r="C5434" s="55" t="s">
        <v>19</v>
      </c>
      <c r="D5434" s="56">
        <f t="shared" si="168"/>
        <v>1405.3834999999999</v>
      </c>
      <c r="E5434" s="56"/>
      <c r="F5434" s="56">
        <v>1405.3834999999999</v>
      </c>
      <c r="G5434" s="56">
        <v>0</v>
      </c>
    </row>
    <row r="5435" spans="1:7" ht="16.5" customHeight="1" x14ac:dyDescent="0.25">
      <c r="A5435" s="49" t="str">
        <f t="shared" si="169"/>
        <v>A</v>
      </c>
      <c r="B5435" s="55" t="s">
        <v>315</v>
      </c>
      <c r="C5435" s="55" t="s">
        <v>20</v>
      </c>
      <c r="D5435" s="56">
        <f t="shared" si="168"/>
        <v>2125.25209</v>
      </c>
      <c r="E5435" s="56"/>
      <c r="F5435" s="56">
        <v>1959.3123400000002</v>
      </c>
      <c r="G5435" s="56">
        <v>165.93975</v>
      </c>
    </row>
    <row r="5436" spans="1:7" ht="16.5" customHeight="1" x14ac:dyDescent="0.25">
      <c r="A5436" s="49" t="str">
        <f t="shared" si="169"/>
        <v>A</v>
      </c>
      <c r="B5436" s="55" t="s">
        <v>315</v>
      </c>
      <c r="C5436" s="55" t="s">
        <v>32</v>
      </c>
      <c r="D5436" s="56">
        <f t="shared" si="168"/>
        <v>657.5</v>
      </c>
      <c r="E5436" s="56"/>
      <c r="F5436" s="56">
        <v>657.5</v>
      </c>
      <c r="G5436" s="56">
        <v>0</v>
      </c>
    </row>
    <row r="5437" spans="1:7" ht="16.5" customHeight="1" x14ac:dyDescent="0.25">
      <c r="A5437" s="49" t="str">
        <f t="shared" si="169"/>
        <v>A</v>
      </c>
      <c r="B5437" s="55" t="s">
        <v>315</v>
      </c>
      <c r="C5437" s="55" t="s">
        <v>33</v>
      </c>
      <c r="D5437" s="56">
        <f t="shared" si="168"/>
        <v>75.554429999999996</v>
      </c>
      <c r="E5437" s="56"/>
      <c r="F5437" s="56">
        <v>75.554429999999996</v>
      </c>
      <c r="G5437" s="56">
        <v>0</v>
      </c>
    </row>
    <row r="5438" spans="1:7" ht="16.5" customHeight="1" x14ac:dyDescent="0.25">
      <c r="A5438" s="49" t="str">
        <f t="shared" si="169"/>
        <v>A</v>
      </c>
      <c r="B5438" s="55" t="s">
        <v>315</v>
      </c>
      <c r="C5438" s="55" t="s">
        <v>34</v>
      </c>
      <c r="D5438" s="56">
        <f t="shared" si="168"/>
        <v>1748.2210899999998</v>
      </c>
      <c r="E5438" s="56"/>
      <c r="F5438" s="56">
        <v>1745.6260899999997</v>
      </c>
      <c r="G5438" s="56">
        <v>2.5950000000000002</v>
      </c>
    </row>
    <row r="5439" spans="1:7" ht="16.5" customHeight="1" x14ac:dyDescent="0.25">
      <c r="A5439" s="49" t="str">
        <f t="shared" si="169"/>
        <v>A</v>
      </c>
      <c r="B5439" s="53" t="s">
        <v>315</v>
      </c>
      <c r="C5439" s="53" t="s">
        <v>35</v>
      </c>
      <c r="D5439" s="54">
        <f t="shared" si="168"/>
        <v>11.686999999999999</v>
      </c>
      <c r="E5439" s="54"/>
      <c r="F5439" s="54">
        <v>11.686999999999999</v>
      </c>
      <c r="G5439" s="54">
        <v>0</v>
      </c>
    </row>
    <row r="5440" spans="1:7" s="60" customFormat="1" ht="15.75" hidden="1" thickBot="1" x14ac:dyDescent="0.3">
      <c r="A5440" s="49" t="str">
        <f t="shared" si="169"/>
        <v>A</v>
      </c>
      <c r="B5440" s="57" t="s">
        <v>2445</v>
      </c>
      <c r="C5440" s="58" t="s">
        <v>286</v>
      </c>
      <c r="D5440" s="59">
        <f t="shared" si="168"/>
        <v>5403.0513200000005</v>
      </c>
      <c r="E5440" s="59"/>
      <c r="F5440" s="59">
        <v>5400.4563200000002</v>
      </c>
      <c r="G5440" s="59">
        <v>2.5950000000000002</v>
      </c>
    </row>
    <row r="5441" spans="1:7" s="60" customFormat="1" ht="16.5" hidden="1" customHeight="1" thickTop="1" x14ac:dyDescent="0.25">
      <c r="A5441" s="49" t="str">
        <f t="shared" si="169"/>
        <v>A</v>
      </c>
      <c r="B5441" s="61" t="s">
        <v>315</v>
      </c>
      <c r="C5441" s="61" t="s">
        <v>18</v>
      </c>
      <c r="D5441" s="62">
        <f t="shared" si="168"/>
        <v>5391.3643200000006</v>
      </c>
      <c r="E5441" s="62"/>
      <c r="F5441" s="62">
        <v>5388.7693200000003</v>
      </c>
      <c r="G5441" s="62">
        <v>2.5950000000000002</v>
      </c>
    </row>
    <row r="5442" spans="1:7" s="60" customFormat="1" ht="16.5" hidden="1" customHeight="1" x14ac:dyDescent="0.25">
      <c r="A5442" s="49" t="str">
        <f t="shared" si="169"/>
        <v>A</v>
      </c>
      <c r="B5442" s="63" t="s">
        <v>315</v>
      </c>
      <c r="C5442" s="63" t="s">
        <v>19</v>
      </c>
      <c r="D5442" s="64">
        <f t="shared" si="168"/>
        <v>1337.8834999999999</v>
      </c>
      <c r="E5442" s="64"/>
      <c r="F5442" s="64">
        <v>1337.8834999999999</v>
      </c>
      <c r="G5442" s="64">
        <v>0</v>
      </c>
    </row>
    <row r="5443" spans="1:7" s="60" customFormat="1" ht="16.5" hidden="1" customHeight="1" x14ac:dyDescent="0.25">
      <c r="A5443" s="49" t="str">
        <f t="shared" si="169"/>
        <v>A</v>
      </c>
      <c r="B5443" s="63" t="s">
        <v>315</v>
      </c>
      <c r="C5443" s="63" t="s">
        <v>20</v>
      </c>
      <c r="D5443" s="64">
        <f t="shared" ref="D5443:D5506" si="170">-E5443+F5443+G5443</f>
        <v>1572.2053000000001</v>
      </c>
      <c r="E5443" s="64"/>
      <c r="F5443" s="64">
        <v>1572.2053000000001</v>
      </c>
      <c r="G5443" s="64">
        <v>0</v>
      </c>
    </row>
    <row r="5444" spans="1:7" s="60" customFormat="1" ht="16.5" hidden="1" customHeight="1" x14ac:dyDescent="0.25">
      <c r="A5444" s="49" t="str">
        <f t="shared" ref="A5444:A5507" si="171">IF(OR(D5444&lt;&gt;0,),"A","B")</f>
        <v>A</v>
      </c>
      <c r="B5444" s="63" t="s">
        <v>315</v>
      </c>
      <c r="C5444" s="63" t="s">
        <v>32</v>
      </c>
      <c r="D5444" s="64">
        <f t="shared" si="170"/>
        <v>657.5</v>
      </c>
      <c r="E5444" s="64"/>
      <c r="F5444" s="64">
        <v>657.5</v>
      </c>
      <c r="G5444" s="64">
        <v>0</v>
      </c>
    </row>
    <row r="5445" spans="1:7" s="60" customFormat="1" ht="16.5" hidden="1" customHeight="1" x14ac:dyDescent="0.25">
      <c r="A5445" s="49" t="str">
        <f t="shared" si="171"/>
        <v>A</v>
      </c>
      <c r="B5445" s="63" t="s">
        <v>315</v>
      </c>
      <c r="C5445" s="63" t="s">
        <v>33</v>
      </c>
      <c r="D5445" s="64">
        <f t="shared" si="170"/>
        <v>75.554429999999996</v>
      </c>
      <c r="E5445" s="64"/>
      <c r="F5445" s="64">
        <v>75.554429999999996</v>
      </c>
      <c r="G5445" s="64">
        <v>0</v>
      </c>
    </row>
    <row r="5446" spans="1:7" s="60" customFormat="1" ht="16.5" hidden="1" customHeight="1" x14ac:dyDescent="0.25">
      <c r="A5446" s="49" t="str">
        <f t="shared" si="171"/>
        <v>A</v>
      </c>
      <c r="B5446" s="63" t="s">
        <v>315</v>
      </c>
      <c r="C5446" s="63" t="s">
        <v>34</v>
      </c>
      <c r="D5446" s="64">
        <f t="shared" si="170"/>
        <v>1748.2210899999998</v>
      </c>
      <c r="E5446" s="64"/>
      <c r="F5446" s="64">
        <v>1745.6260899999997</v>
      </c>
      <c r="G5446" s="64">
        <v>2.5950000000000002</v>
      </c>
    </row>
    <row r="5447" spans="1:7" s="60" customFormat="1" ht="16.5" hidden="1" customHeight="1" x14ac:dyDescent="0.25">
      <c r="A5447" s="49" t="str">
        <f t="shared" si="171"/>
        <v>A</v>
      </c>
      <c r="B5447" s="61" t="s">
        <v>315</v>
      </c>
      <c r="C5447" s="61" t="s">
        <v>35</v>
      </c>
      <c r="D5447" s="62">
        <f t="shared" si="170"/>
        <v>11.686999999999999</v>
      </c>
      <c r="E5447" s="62"/>
      <c r="F5447" s="62">
        <v>11.686999999999999</v>
      </c>
      <c r="G5447" s="62">
        <v>0</v>
      </c>
    </row>
    <row r="5448" spans="1:7" s="60" customFormat="1" ht="15.75" hidden="1" thickBot="1" x14ac:dyDescent="0.3">
      <c r="A5448" s="49" t="str">
        <f t="shared" si="171"/>
        <v>A</v>
      </c>
      <c r="B5448" s="57" t="s">
        <v>2446</v>
      </c>
      <c r="C5448" s="58" t="s">
        <v>2447</v>
      </c>
      <c r="D5448" s="59">
        <f t="shared" si="170"/>
        <v>620.54678999999999</v>
      </c>
      <c r="E5448" s="59"/>
      <c r="F5448" s="59">
        <v>454.60703999999998</v>
      </c>
      <c r="G5448" s="59">
        <v>165.93975</v>
      </c>
    </row>
    <row r="5449" spans="1:7" s="60" customFormat="1" ht="16.5" hidden="1" customHeight="1" thickTop="1" x14ac:dyDescent="0.25">
      <c r="A5449" s="49" t="str">
        <f t="shared" si="171"/>
        <v>A</v>
      </c>
      <c r="B5449" s="61" t="s">
        <v>315</v>
      </c>
      <c r="C5449" s="61" t="s">
        <v>18</v>
      </c>
      <c r="D5449" s="62">
        <f t="shared" si="170"/>
        <v>620.54678999999999</v>
      </c>
      <c r="E5449" s="62"/>
      <c r="F5449" s="62">
        <v>454.60703999999998</v>
      </c>
      <c r="G5449" s="62">
        <v>165.93975</v>
      </c>
    </row>
    <row r="5450" spans="1:7" s="60" customFormat="1" ht="16.5" hidden="1" customHeight="1" x14ac:dyDescent="0.25">
      <c r="A5450" s="49" t="str">
        <f t="shared" si="171"/>
        <v>A</v>
      </c>
      <c r="B5450" s="63" t="s">
        <v>315</v>
      </c>
      <c r="C5450" s="63" t="s">
        <v>19</v>
      </c>
      <c r="D5450" s="64">
        <f t="shared" si="170"/>
        <v>67.5</v>
      </c>
      <c r="E5450" s="64"/>
      <c r="F5450" s="64">
        <v>67.5</v>
      </c>
      <c r="G5450" s="64">
        <v>0</v>
      </c>
    </row>
    <row r="5451" spans="1:7" s="60" customFormat="1" ht="16.5" hidden="1" customHeight="1" x14ac:dyDescent="0.25">
      <c r="A5451" s="49" t="str">
        <f t="shared" si="171"/>
        <v>A</v>
      </c>
      <c r="B5451" s="63" t="s">
        <v>315</v>
      </c>
      <c r="C5451" s="63" t="s">
        <v>20</v>
      </c>
      <c r="D5451" s="64">
        <f t="shared" si="170"/>
        <v>553.0467900000001</v>
      </c>
      <c r="E5451" s="64"/>
      <c r="F5451" s="64">
        <v>387.10704000000004</v>
      </c>
      <c r="G5451" s="64">
        <v>165.93975</v>
      </c>
    </row>
    <row r="5452" spans="1:7" ht="15.75" thickBot="1" x14ac:dyDescent="0.3">
      <c r="A5452" s="49" t="str">
        <f t="shared" si="171"/>
        <v>A</v>
      </c>
      <c r="B5452" s="50" t="s">
        <v>2448</v>
      </c>
      <c r="C5452" s="51" t="s">
        <v>288</v>
      </c>
      <c r="D5452" s="52">
        <f t="shared" si="170"/>
        <v>1615.8738399999997</v>
      </c>
      <c r="E5452" s="52"/>
      <c r="F5452" s="52">
        <v>1615.8738399999997</v>
      </c>
      <c r="G5452" s="52">
        <v>0</v>
      </c>
    </row>
    <row r="5453" spans="1:7" ht="16.5" customHeight="1" thickTop="1" x14ac:dyDescent="0.25">
      <c r="A5453" s="49" t="str">
        <f t="shared" si="171"/>
        <v>A</v>
      </c>
      <c r="B5453" s="53" t="s">
        <v>315</v>
      </c>
      <c r="C5453" s="53" t="s">
        <v>18</v>
      </c>
      <c r="D5453" s="54">
        <f t="shared" si="170"/>
        <v>1612.3758399999999</v>
      </c>
      <c r="E5453" s="54"/>
      <c r="F5453" s="54">
        <v>1612.3758399999999</v>
      </c>
      <c r="G5453" s="54">
        <v>0</v>
      </c>
    </row>
    <row r="5454" spans="1:7" ht="16.5" customHeight="1" x14ac:dyDescent="0.25">
      <c r="A5454" s="49" t="str">
        <f t="shared" si="171"/>
        <v>A</v>
      </c>
      <c r="B5454" s="55" t="s">
        <v>315</v>
      </c>
      <c r="C5454" s="55" t="s">
        <v>19</v>
      </c>
      <c r="D5454" s="56">
        <f t="shared" si="170"/>
        <v>1027.5613499999999</v>
      </c>
      <c r="E5454" s="56"/>
      <c r="F5454" s="56">
        <v>1027.5613499999999</v>
      </c>
      <c r="G5454" s="56">
        <v>0</v>
      </c>
    </row>
    <row r="5455" spans="1:7" ht="16.5" customHeight="1" x14ac:dyDescent="0.25">
      <c r="A5455" s="49" t="str">
        <f t="shared" si="171"/>
        <v>A</v>
      </c>
      <c r="B5455" s="55" t="s">
        <v>315</v>
      </c>
      <c r="C5455" s="55" t="s">
        <v>20</v>
      </c>
      <c r="D5455" s="56">
        <f t="shared" si="170"/>
        <v>541.01038000000005</v>
      </c>
      <c r="E5455" s="56"/>
      <c r="F5455" s="56">
        <v>541.01038000000005</v>
      </c>
      <c r="G5455" s="56">
        <v>0</v>
      </c>
    </row>
    <row r="5456" spans="1:7" ht="16.5" customHeight="1" x14ac:dyDescent="0.25">
      <c r="A5456" s="49" t="str">
        <f t="shared" si="171"/>
        <v>A</v>
      </c>
      <c r="B5456" s="55" t="s">
        <v>315</v>
      </c>
      <c r="C5456" s="55" t="s">
        <v>3</v>
      </c>
      <c r="D5456" s="56">
        <f t="shared" si="170"/>
        <v>14.576309999999999</v>
      </c>
      <c r="E5456" s="56"/>
      <c r="F5456" s="56">
        <v>14.576309999999999</v>
      </c>
      <c r="G5456" s="56">
        <v>0</v>
      </c>
    </row>
    <row r="5457" spans="1:7" ht="16.5" customHeight="1" x14ac:dyDescent="0.25">
      <c r="A5457" s="49" t="str">
        <f t="shared" si="171"/>
        <v>A</v>
      </c>
      <c r="B5457" s="55" t="s">
        <v>315</v>
      </c>
      <c r="C5457" s="55" t="s">
        <v>33</v>
      </c>
      <c r="D5457" s="56">
        <f t="shared" si="170"/>
        <v>9.3000100000000003</v>
      </c>
      <c r="E5457" s="56"/>
      <c r="F5457" s="56">
        <v>9.3000100000000003</v>
      </c>
      <c r="G5457" s="56">
        <v>0</v>
      </c>
    </row>
    <row r="5458" spans="1:7" ht="16.5" customHeight="1" x14ac:dyDescent="0.25">
      <c r="A5458" s="49" t="str">
        <f t="shared" si="171"/>
        <v>A</v>
      </c>
      <c r="B5458" s="55" t="s">
        <v>315</v>
      </c>
      <c r="C5458" s="55" t="s">
        <v>34</v>
      </c>
      <c r="D5458" s="56">
        <f t="shared" si="170"/>
        <v>19.927790000000002</v>
      </c>
      <c r="E5458" s="56"/>
      <c r="F5458" s="56">
        <v>19.927790000000002</v>
      </c>
      <c r="G5458" s="56">
        <v>0</v>
      </c>
    </row>
    <row r="5459" spans="1:7" ht="16.5" customHeight="1" x14ac:dyDescent="0.25">
      <c r="A5459" s="49" t="str">
        <f t="shared" si="171"/>
        <v>A</v>
      </c>
      <c r="B5459" s="53" t="s">
        <v>315</v>
      </c>
      <c r="C5459" s="53" t="s">
        <v>35</v>
      </c>
      <c r="D5459" s="54">
        <f t="shared" si="170"/>
        <v>3.4980000000000002</v>
      </c>
      <c r="E5459" s="54"/>
      <c r="F5459" s="54">
        <v>3.4980000000000002</v>
      </c>
      <c r="G5459" s="54">
        <v>0</v>
      </c>
    </row>
    <row r="5460" spans="1:7" ht="15.75" thickBot="1" x14ac:dyDescent="0.3">
      <c r="A5460" s="49" t="str">
        <f t="shared" si="171"/>
        <v>A</v>
      </c>
      <c r="B5460" s="50" t="s">
        <v>2449</v>
      </c>
      <c r="C5460" s="51" t="s">
        <v>289</v>
      </c>
      <c r="D5460" s="52">
        <f t="shared" si="170"/>
        <v>2012.9596599999998</v>
      </c>
      <c r="E5460" s="52"/>
      <c r="F5460" s="52">
        <v>187.14007000000001</v>
      </c>
      <c r="G5460" s="52">
        <v>1825.8195899999998</v>
      </c>
    </row>
    <row r="5461" spans="1:7" ht="16.5" customHeight="1" thickTop="1" x14ac:dyDescent="0.25">
      <c r="A5461" s="49" t="str">
        <f t="shared" si="171"/>
        <v>A</v>
      </c>
      <c r="B5461" s="53" t="s">
        <v>315</v>
      </c>
      <c r="C5461" s="53" t="s">
        <v>18</v>
      </c>
      <c r="D5461" s="54">
        <f t="shared" si="170"/>
        <v>2012.9596599999998</v>
      </c>
      <c r="E5461" s="54"/>
      <c r="F5461" s="54">
        <v>187.14007000000001</v>
      </c>
      <c r="G5461" s="54">
        <v>1825.8195899999998</v>
      </c>
    </row>
    <row r="5462" spans="1:7" ht="16.5" customHeight="1" x14ac:dyDescent="0.25">
      <c r="A5462" s="49" t="str">
        <f t="shared" si="171"/>
        <v>A</v>
      </c>
      <c r="B5462" s="55" t="s">
        <v>315</v>
      </c>
      <c r="C5462" s="55" t="s">
        <v>19</v>
      </c>
      <c r="D5462" s="56">
        <f t="shared" si="170"/>
        <v>126.80211</v>
      </c>
      <c r="E5462" s="56"/>
      <c r="F5462" s="56">
        <v>126.80211</v>
      </c>
      <c r="G5462" s="56">
        <v>0</v>
      </c>
    </row>
    <row r="5463" spans="1:7" ht="16.5" customHeight="1" x14ac:dyDescent="0.25">
      <c r="A5463" s="49" t="str">
        <f t="shared" si="171"/>
        <v>A</v>
      </c>
      <c r="B5463" s="55" t="s">
        <v>315</v>
      </c>
      <c r="C5463" s="55" t="s">
        <v>20</v>
      </c>
      <c r="D5463" s="56">
        <f t="shared" si="170"/>
        <v>52.236580000000004</v>
      </c>
      <c r="E5463" s="56"/>
      <c r="F5463" s="56">
        <v>51.950410000000005</v>
      </c>
      <c r="G5463" s="56">
        <v>0.28616999999999998</v>
      </c>
    </row>
    <row r="5464" spans="1:7" ht="16.5" customHeight="1" x14ac:dyDescent="0.25">
      <c r="A5464" s="49" t="str">
        <f t="shared" si="171"/>
        <v>A</v>
      </c>
      <c r="B5464" s="55" t="s">
        <v>315</v>
      </c>
      <c r="C5464" s="55" t="s">
        <v>33</v>
      </c>
      <c r="D5464" s="56">
        <f t="shared" si="170"/>
        <v>1833.9209699999999</v>
      </c>
      <c r="E5464" s="56"/>
      <c r="F5464" s="56">
        <v>8.3875499999999992</v>
      </c>
      <c r="G5464" s="56">
        <v>1825.53342</v>
      </c>
    </row>
    <row r="5465" spans="1:7" ht="15.75" thickBot="1" x14ac:dyDescent="0.3">
      <c r="A5465" s="49" t="str">
        <f t="shared" si="171"/>
        <v>A</v>
      </c>
      <c r="B5465" s="50" t="s">
        <v>2450</v>
      </c>
      <c r="C5465" s="51" t="s">
        <v>2451</v>
      </c>
      <c r="D5465" s="52">
        <f t="shared" si="170"/>
        <v>45074.047419999995</v>
      </c>
      <c r="E5465" s="52"/>
      <c r="F5465" s="52">
        <v>44341.540569999997</v>
      </c>
      <c r="G5465" s="52">
        <v>732.5068500000001</v>
      </c>
    </row>
    <row r="5466" spans="1:7" ht="16.5" customHeight="1" thickTop="1" x14ac:dyDescent="0.25">
      <c r="A5466" s="49" t="str">
        <f t="shared" si="171"/>
        <v>A</v>
      </c>
      <c r="B5466" s="53" t="s">
        <v>315</v>
      </c>
      <c r="C5466" s="53" t="s">
        <v>18</v>
      </c>
      <c r="D5466" s="54">
        <f t="shared" si="170"/>
        <v>43272.166580000005</v>
      </c>
      <c r="E5466" s="54"/>
      <c r="F5466" s="54">
        <v>42571.169070000004</v>
      </c>
      <c r="G5466" s="54">
        <v>700.99751000000003</v>
      </c>
    </row>
    <row r="5467" spans="1:7" ht="16.5" customHeight="1" x14ac:dyDescent="0.25">
      <c r="A5467" s="49" t="str">
        <f t="shared" si="171"/>
        <v>A</v>
      </c>
      <c r="B5467" s="55" t="s">
        <v>315</v>
      </c>
      <c r="C5467" s="55" t="s">
        <v>19</v>
      </c>
      <c r="D5467" s="56">
        <f t="shared" si="170"/>
        <v>32613.699589999997</v>
      </c>
      <c r="E5467" s="56"/>
      <c r="F5467" s="56">
        <v>32185.427359999998</v>
      </c>
      <c r="G5467" s="56">
        <v>428.27222999999998</v>
      </c>
    </row>
    <row r="5468" spans="1:7" ht="16.5" customHeight="1" x14ac:dyDescent="0.25">
      <c r="A5468" s="49" t="str">
        <f t="shared" si="171"/>
        <v>A</v>
      </c>
      <c r="B5468" s="55" t="s">
        <v>315</v>
      </c>
      <c r="C5468" s="55" t="s">
        <v>20</v>
      </c>
      <c r="D5468" s="56">
        <f t="shared" si="170"/>
        <v>9271.2113200000003</v>
      </c>
      <c r="E5468" s="56"/>
      <c r="F5468" s="56">
        <v>9138.2638999999999</v>
      </c>
      <c r="G5468" s="56">
        <v>132.94741999999999</v>
      </c>
    </row>
    <row r="5469" spans="1:7" ht="16.5" customHeight="1" x14ac:dyDescent="0.25">
      <c r="A5469" s="49" t="str">
        <f t="shared" si="171"/>
        <v>A</v>
      </c>
      <c r="B5469" s="55" t="s">
        <v>315</v>
      </c>
      <c r="C5469" s="55" t="s">
        <v>33</v>
      </c>
      <c r="D5469" s="56">
        <f t="shared" si="170"/>
        <v>416.53852000000001</v>
      </c>
      <c r="E5469" s="56"/>
      <c r="F5469" s="56">
        <v>412.72852</v>
      </c>
      <c r="G5469" s="56">
        <v>3.81</v>
      </c>
    </row>
    <row r="5470" spans="1:7" ht="16.5" customHeight="1" x14ac:dyDescent="0.25">
      <c r="A5470" s="49" t="str">
        <f t="shared" si="171"/>
        <v>A</v>
      </c>
      <c r="B5470" s="55" t="s">
        <v>315</v>
      </c>
      <c r="C5470" s="55" t="s">
        <v>34</v>
      </c>
      <c r="D5470" s="56">
        <f t="shared" si="170"/>
        <v>970.71715000000006</v>
      </c>
      <c r="E5470" s="56"/>
      <c r="F5470" s="56">
        <v>834.74929000000009</v>
      </c>
      <c r="G5470" s="56">
        <v>135.96785999999997</v>
      </c>
    </row>
    <row r="5471" spans="1:7" ht="16.5" customHeight="1" x14ac:dyDescent="0.25">
      <c r="A5471" s="49" t="str">
        <f t="shared" si="171"/>
        <v>A</v>
      </c>
      <c r="B5471" s="53" t="s">
        <v>315</v>
      </c>
      <c r="C5471" s="53" t="s">
        <v>35</v>
      </c>
      <c r="D5471" s="54">
        <f t="shared" si="170"/>
        <v>1801.88084</v>
      </c>
      <c r="E5471" s="54"/>
      <c r="F5471" s="54">
        <v>1770.3715</v>
      </c>
      <c r="G5471" s="54">
        <v>31.509340000000002</v>
      </c>
    </row>
    <row r="5472" spans="1:7" ht="15.75" thickBot="1" x14ac:dyDescent="0.3">
      <c r="A5472" s="49" t="str">
        <f t="shared" si="171"/>
        <v>A</v>
      </c>
      <c r="B5472" s="50" t="s">
        <v>2452</v>
      </c>
      <c r="C5472" s="51" t="s">
        <v>2453</v>
      </c>
      <c r="D5472" s="52">
        <f t="shared" si="170"/>
        <v>38471.266069999991</v>
      </c>
      <c r="E5472" s="52"/>
      <c r="F5472" s="52">
        <v>38471.266069999991</v>
      </c>
      <c r="G5472" s="52">
        <v>0</v>
      </c>
    </row>
    <row r="5473" spans="1:7" ht="16.5" customHeight="1" thickTop="1" x14ac:dyDescent="0.25">
      <c r="A5473" s="49" t="str">
        <f t="shared" si="171"/>
        <v>A</v>
      </c>
      <c r="B5473" s="53" t="s">
        <v>315</v>
      </c>
      <c r="C5473" s="53" t="s">
        <v>18</v>
      </c>
      <c r="D5473" s="54">
        <f t="shared" si="170"/>
        <v>36895.848569999995</v>
      </c>
      <c r="E5473" s="54"/>
      <c r="F5473" s="54">
        <v>36895.848569999995</v>
      </c>
      <c r="G5473" s="54">
        <v>0</v>
      </c>
    </row>
    <row r="5474" spans="1:7" ht="16.5" customHeight="1" x14ac:dyDescent="0.25">
      <c r="A5474" s="49" t="str">
        <f t="shared" si="171"/>
        <v>A</v>
      </c>
      <c r="B5474" s="55" t="s">
        <v>315</v>
      </c>
      <c r="C5474" s="55" t="s">
        <v>19</v>
      </c>
      <c r="D5474" s="56">
        <f t="shared" si="170"/>
        <v>31324.175519999997</v>
      </c>
      <c r="E5474" s="56"/>
      <c r="F5474" s="56">
        <v>31324.175519999997</v>
      </c>
      <c r="G5474" s="56">
        <v>0</v>
      </c>
    </row>
    <row r="5475" spans="1:7" ht="16.5" customHeight="1" x14ac:dyDescent="0.25">
      <c r="A5475" s="49" t="str">
        <f t="shared" si="171"/>
        <v>A</v>
      </c>
      <c r="B5475" s="55" t="s">
        <v>315</v>
      </c>
      <c r="C5475" s="55" t="s">
        <v>20</v>
      </c>
      <c r="D5475" s="56">
        <f t="shared" si="170"/>
        <v>4548.9487900000004</v>
      </c>
      <c r="E5475" s="56"/>
      <c r="F5475" s="56">
        <v>4548.9487900000004</v>
      </c>
      <c r="G5475" s="56">
        <v>0</v>
      </c>
    </row>
    <row r="5476" spans="1:7" ht="16.5" customHeight="1" x14ac:dyDescent="0.25">
      <c r="A5476" s="49" t="str">
        <f t="shared" si="171"/>
        <v>A</v>
      </c>
      <c r="B5476" s="55" t="s">
        <v>315</v>
      </c>
      <c r="C5476" s="55" t="s">
        <v>33</v>
      </c>
      <c r="D5476" s="56">
        <f t="shared" si="170"/>
        <v>400.36102</v>
      </c>
      <c r="E5476" s="56"/>
      <c r="F5476" s="56">
        <v>400.36102</v>
      </c>
      <c r="G5476" s="56">
        <v>0</v>
      </c>
    </row>
    <row r="5477" spans="1:7" ht="16.5" customHeight="1" x14ac:dyDescent="0.25">
      <c r="A5477" s="49" t="str">
        <f t="shared" si="171"/>
        <v>A</v>
      </c>
      <c r="B5477" s="55" t="s">
        <v>315</v>
      </c>
      <c r="C5477" s="55" t="s">
        <v>34</v>
      </c>
      <c r="D5477" s="56">
        <f t="shared" si="170"/>
        <v>622.36324000000002</v>
      </c>
      <c r="E5477" s="56"/>
      <c r="F5477" s="56">
        <v>622.36324000000002</v>
      </c>
      <c r="G5477" s="56">
        <v>0</v>
      </c>
    </row>
    <row r="5478" spans="1:7" ht="16.5" customHeight="1" x14ac:dyDescent="0.25">
      <c r="A5478" s="49" t="str">
        <f t="shared" si="171"/>
        <v>A</v>
      </c>
      <c r="B5478" s="53" t="s">
        <v>315</v>
      </c>
      <c r="C5478" s="53" t="s">
        <v>35</v>
      </c>
      <c r="D5478" s="54">
        <f t="shared" si="170"/>
        <v>1575.4175</v>
      </c>
      <c r="E5478" s="54"/>
      <c r="F5478" s="54">
        <v>1575.4175</v>
      </c>
      <c r="G5478" s="54">
        <v>0</v>
      </c>
    </row>
    <row r="5479" spans="1:7" ht="15.75" thickBot="1" x14ac:dyDescent="0.3">
      <c r="A5479" s="49" t="str">
        <f t="shared" si="171"/>
        <v>A</v>
      </c>
      <c r="B5479" s="50" t="s">
        <v>2454</v>
      </c>
      <c r="C5479" s="51" t="s">
        <v>2455</v>
      </c>
      <c r="D5479" s="52">
        <f t="shared" si="170"/>
        <v>5864.2892899999997</v>
      </c>
      <c r="E5479" s="52"/>
      <c r="F5479" s="52">
        <v>5864.2892899999997</v>
      </c>
      <c r="G5479" s="52">
        <v>0</v>
      </c>
    </row>
    <row r="5480" spans="1:7" ht="16.5" customHeight="1" thickTop="1" x14ac:dyDescent="0.25">
      <c r="A5480" s="49" t="str">
        <f t="shared" si="171"/>
        <v>A</v>
      </c>
      <c r="B5480" s="53" t="s">
        <v>315</v>
      </c>
      <c r="C5480" s="53" t="s">
        <v>18</v>
      </c>
      <c r="D5480" s="54">
        <f t="shared" si="170"/>
        <v>5669.33529</v>
      </c>
      <c r="E5480" s="54"/>
      <c r="F5480" s="54">
        <v>5669.33529</v>
      </c>
      <c r="G5480" s="54">
        <v>0</v>
      </c>
    </row>
    <row r="5481" spans="1:7" ht="16.5" customHeight="1" x14ac:dyDescent="0.25">
      <c r="A5481" s="49" t="str">
        <f t="shared" si="171"/>
        <v>A</v>
      </c>
      <c r="B5481" s="55" t="s">
        <v>315</v>
      </c>
      <c r="C5481" s="55" t="s">
        <v>19</v>
      </c>
      <c r="D5481" s="56">
        <f t="shared" si="170"/>
        <v>861.2518399999999</v>
      </c>
      <c r="E5481" s="56"/>
      <c r="F5481" s="56">
        <v>861.2518399999999</v>
      </c>
      <c r="G5481" s="56">
        <v>0</v>
      </c>
    </row>
    <row r="5482" spans="1:7" ht="16.5" customHeight="1" x14ac:dyDescent="0.25">
      <c r="A5482" s="49" t="str">
        <f t="shared" si="171"/>
        <v>A</v>
      </c>
      <c r="B5482" s="55" t="s">
        <v>315</v>
      </c>
      <c r="C5482" s="55" t="s">
        <v>20</v>
      </c>
      <c r="D5482" s="56">
        <f t="shared" si="170"/>
        <v>4583.3299000000006</v>
      </c>
      <c r="E5482" s="56"/>
      <c r="F5482" s="56">
        <v>4583.3299000000006</v>
      </c>
      <c r="G5482" s="56">
        <v>0</v>
      </c>
    </row>
    <row r="5483" spans="1:7" ht="16.5" customHeight="1" x14ac:dyDescent="0.25">
      <c r="A5483" s="49" t="str">
        <f t="shared" si="171"/>
        <v>A</v>
      </c>
      <c r="B5483" s="55" t="s">
        <v>315</v>
      </c>
      <c r="C5483" s="55" t="s">
        <v>33</v>
      </c>
      <c r="D5483" s="56">
        <f t="shared" si="170"/>
        <v>12.3675</v>
      </c>
      <c r="E5483" s="56"/>
      <c r="F5483" s="56">
        <v>12.3675</v>
      </c>
      <c r="G5483" s="56">
        <v>0</v>
      </c>
    </row>
    <row r="5484" spans="1:7" ht="16.5" customHeight="1" x14ac:dyDescent="0.25">
      <c r="A5484" s="49" t="str">
        <f t="shared" si="171"/>
        <v>A</v>
      </c>
      <c r="B5484" s="55" t="s">
        <v>315</v>
      </c>
      <c r="C5484" s="55" t="s">
        <v>34</v>
      </c>
      <c r="D5484" s="56">
        <f t="shared" si="170"/>
        <v>212.38605000000001</v>
      </c>
      <c r="E5484" s="56"/>
      <c r="F5484" s="56">
        <v>212.38605000000001</v>
      </c>
      <c r="G5484" s="56">
        <v>0</v>
      </c>
    </row>
    <row r="5485" spans="1:7" ht="16.5" customHeight="1" x14ac:dyDescent="0.25">
      <c r="A5485" s="49" t="str">
        <f t="shared" si="171"/>
        <v>A</v>
      </c>
      <c r="B5485" s="53" t="s">
        <v>315</v>
      </c>
      <c r="C5485" s="53" t="s">
        <v>35</v>
      </c>
      <c r="D5485" s="54">
        <f t="shared" si="170"/>
        <v>194.95400000000001</v>
      </c>
      <c r="E5485" s="54"/>
      <c r="F5485" s="54">
        <v>194.95400000000001</v>
      </c>
      <c r="G5485" s="54">
        <v>0</v>
      </c>
    </row>
    <row r="5486" spans="1:7" ht="26.25" thickBot="1" x14ac:dyDescent="0.3">
      <c r="A5486" s="49" t="str">
        <f t="shared" si="171"/>
        <v>A</v>
      </c>
      <c r="B5486" s="50" t="s">
        <v>2456</v>
      </c>
      <c r="C5486" s="51" t="s">
        <v>2457</v>
      </c>
      <c r="D5486" s="52">
        <f t="shared" si="170"/>
        <v>738.49206000000015</v>
      </c>
      <c r="E5486" s="52"/>
      <c r="F5486" s="52">
        <v>5.9852100000000004</v>
      </c>
      <c r="G5486" s="52">
        <v>732.5068500000001</v>
      </c>
    </row>
    <row r="5487" spans="1:7" ht="16.5" customHeight="1" thickTop="1" x14ac:dyDescent="0.25">
      <c r="A5487" s="49" t="str">
        <f t="shared" si="171"/>
        <v>A</v>
      </c>
      <c r="B5487" s="53" t="s">
        <v>315</v>
      </c>
      <c r="C5487" s="53" t="s">
        <v>18</v>
      </c>
      <c r="D5487" s="54">
        <f t="shared" si="170"/>
        <v>706.98272000000009</v>
      </c>
      <c r="E5487" s="54"/>
      <c r="F5487" s="54">
        <v>5.9852100000000004</v>
      </c>
      <c r="G5487" s="54">
        <v>700.99751000000003</v>
      </c>
    </row>
    <row r="5488" spans="1:7" ht="16.5" customHeight="1" x14ac:dyDescent="0.25">
      <c r="A5488" s="49" t="str">
        <f t="shared" si="171"/>
        <v>A</v>
      </c>
      <c r="B5488" s="55" t="s">
        <v>315</v>
      </c>
      <c r="C5488" s="55" t="s">
        <v>19</v>
      </c>
      <c r="D5488" s="56">
        <f t="shared" si="170"/>
        <v>428.27222999999998</v>
      </c>
      <c r="E5488" s="56"/>
      <c r="F5488" s="56">
        <v>0</v>
      </c>
      <c r="G5488" s="56">
        <v>428.27222999999998</v>
      </c>
    </row>
    <row r="5489" spans="1:7" ht="16.5" customHeight="1" x14ac:dyDescent="0.25">
      <c r="A5489" s="49" t="str">
        <f t="shared" si="171"/>
        <v>A</v>
      </c>
      <c r="B5489" s="55" t="s">
        <v>315</v>
      </c>
      <c r="C5489" s="55" t="s">
        <v>20</v>
      </c>
      <c r="D5489" s="56">
        <f t="shared" si="170"/>
        <v>138.93262999999999</v>
      </c>
      <c r="E5489" s="56"/>
      <c r="F5489" s="56">
        <v>5.9852100000000004</v>
      </c>
      <c r="G5489" s="56">
        <v>132.94741999999999</v>
      </c>
    </row>
    <row r="5490" spans="1:7" ht="16.5" customHeight="1" x14ac:dyDescent="0.25">
      <c r="A5490" s="49" t="str">
        <f t="shared" si="171"/>
        <v>A</v>
      </c>
      <c r="B5490" s="55" t="s">
        <v>315</v>
      </c>
      <c r="C5490" s="55" t="s">
        <v>33</v>
      </c>
      <c r="D5490" s="56">
        <f t="shared" si="170"/>
        <v>3.81</v>
      </c>
      <c r="E5490" s="56"/>
      <c r="F5490" s="56">
        <v>0</v>
      </c>
      <c r="G5490" s="56">
        <v>3.81</v>
      </c>
    </row>
    <row r="5491" spans="1:7" ht="16.5" customHeight="1" x14ac:dyDescent="0.25">
      <c r="A5491" s="49" t="str">
        <f t="shared" si="171"/>
        <v>A</v>
      </c>
      <c r="B5491" s="55" t="s">
        <v>315</v>
      </c>
      <c r="C5491" s="55" t="s">
        <v>34</v>
      </c>
      <c r="D5491" s="56">
        <f t="shared" si="170"/>
        <v>135.96785999999997</v>
      </c>
      <c r="E5491" s="56"/>
      <c r="F5491" s="56">
        <v>0</v>
      </c>
      <c r="G5491" s="56">
        <v>135.96785999999997</v>
      </c>
    </row>
    <row r="5492" spans="1:7" ht="16.5" customHeight="1" x14ac:dyDescent="0.25">
      <c r="A5492" s="49" t="str">
        <f t="shared" si="171"/>
        <v>A</v>
      </c>
      <c r="B5492" s="53" t="s">
        <v>315</v>
      </c>
      <c r="C5492" s="53" t="s">
        <v>35</v>
      </c>
      <c r="D5492" s="54">
        <f t="shared" si="170"/>
        <v>31.509340000000002</v>
      </c>
      <c r="E5492" s="54"/>
      <c r="F5492" s="54">
        <v>0</v>
      </c>
      <c r="G5492" s="54">
        <v>31.509340000000002</v>
      </c>
    </row>
    <row r="5493" spans="1:7" ht="15.75" thickBot="1" x14ac:dyDescent="0.3">
      <c r="A5493" s="49" t="str">
        <f t="shared" si="171"/>
        <v>A</v>
      </c>
      <c r="B5493" s="50" t="s">
        <v>2458</v>
      </c>
      <c r="C5493" s="51" t="s">
        <v>2459</v>
      </c>
      <c r="D5493" s="52">
        <f t="shared" si="170"/>
        <v>4105.0636300000006</v>
      </c>
      <c r="E5493" s="52"/>
      <c r="F5493" s="52">
        <v>4105.0636300000006</v>
      </c>
      <c r="G5493" s="52">
        <v>0</v>
      </c>
    </row>
    <row r="5494" spans="1:7" ht="16.5" customHeight="1" thickTop="1" x14ac:dyDescent="0.25">
      <c r="A5494" s="49" t="str">
        <f t="shared" si="171"/>
        <v>A</v>
      </c>
      <c r="B5494" s="53" t="s">
        <v>315</v>
      </c>
      <c r="C5494" s="53" t="s">
        <v>18</v>
      </c>
      <c r="D5494" s="54">
        <f t="shared" si="170"/>
        <v>3870.6921200000002</v>
      </c>
      <c r="E5494" s="54"/>
      <c r="F5494" s="54">
        <v>3870.6921200000002</v>
      </c>
      <c r="G5494" s="54">
        <v>0</v>
      </c>
    </row>
    <row r="5495" spans="1:7" ht="16.5" customHeight="1" x14ac:dyDescent="0.25">
      <c r="A5495" s="49" t="str">
        <f t="shared" si="171"/>
        <v>A</v>
      </c>
      <c r="B5495" s="55" t="s">
        <v>315</v>
      </c>
      <c r="C5495" s="55" t="s">
        <v>19</v>
      </c>
      <c r="D5495" s="56">
        <f t="shared" si="170"/>
        <v>2245.8422099999998</v>
      </c>
      <c r="E5495" s="56"/>
      <c r="F5495" s="56">
        <v>2245.8422099999998</v>
      </c>
      <c r="G5495" s="56">
        <v>0</v>
      </c>
    </row>
    <row r="5496" spans="1:7" ht="16.5" customHeight="1" x14ac:dyDescent="0.25">
      <c r="A5496" s="49" t="str">
        <f t="shared" si="171"/>
        <v>A</v>
      </c>
      <c r="B5496" s="55" t="s">
        <v>315</v>
      </c>
      <c r="C5496" s="55" t="s">
        <v>20</v>
      </c>
      <c r="D5496" s="56">
        <f t="shared" si="170"/>
        <v>1389.5446299999999</v>
      </c>
      <c r="E5496" s="56"/>
      <c r="F5496" s="56">
        <v>1389.5446299999999</v>
      </c>
      <c r="G5496" s="56">
        <v>0</v>
      </c>
    </row>
    <row r="5497" spans="1:7" ht="16.5" customHeight="1" x14ac:dyDescent="0.25">
      <c r="A5497" s="49" t="str">
        <f t="shared" si="171"/>
        <v>A</v>
      </c>
      <c r="B5497" s="55" t="s">
        <v>315</v>
      </c>
      <c r="C5497" s="55" t="s">
        <v>3</v>
      </c>
      <c r="D5497" s="56">
        <f t="shared" si="170"/>
        <v>75.611790000000013</v>
      </c>
      <c r="E5497" s="56"/>
      <c r="F5497" s="56">
        <v>75.611790000000013</v>
      </c>
      <c r="G5497" s="56">
        <v>0</v>
      </c>
    </row>
    <row r="5498" spans="1:7" ht="16.5" customHeight="1" x14ac:dyDescent="0.25">
      <c r="A5498" s="49" t="str">
        <f t="shared" si="171"/>
        <v>A</v>
      </c>
      <c r="B5498" s="55" t="s">
        <v>315</v>
      </c>
      <c r="C5498" s="55" t="s">
        <v>33</v>
      </c>
      <c r="D5498" s="56">
        <f t="shared" si="170"/>
        <v>87.184610000000006</v>
      </c>
      <c r="E5498" s="56"/>
      <c r="F5498" s="56">
        <v>87.184610000000006</v>
      </c>
      <c r="G5498" s="56">
        <v>0</v>
      </c>
    </row>
    <row r="5499" spans="1:7" ht="16.5" customHeight="1" x14ac:dyDescent="0.25">
      <c r="A5499" s="49" t="str">
        <f t="shared" si="171"/>
        <v>A</v>
      </c>
      <c r="B5499" s="55" t="s">
        <v>315</v>
      </c>
      <c r="C5499" s="55" t="s">
        <v>34</v>
      </c>
      <c r="D5499" s="56">
        <f t="shared" si="170"/>
        <v>72.508880000000005</v>
      </c>
      <c r="E5499" s="56"/>
      <c r="F5499" s="56">
        <v>72.508880000000005</v>
      </c>
      <c r="G5499" s="56">
        <v>0</v>
      </c>
    </row>
    <row r="5500" spans="1:7" ht="16.5" customHeight="1" x14ac:dyDescent="0.25">
      <c r="A5500" s="49" t="str">
        <f t="shared" si="171"/>
        <v>A</v>
      </c>
      <c r="B5500" s="53" t="s">
        <v>315</v>
      </c>
      <c r="C5500" s="53" t="s">
        <v>35</v>
      </c>
      <c r="D5500" s="54">
        <f t="shared" si="170"/>
        <v>234.37151</v>
      </c>
      <c r="E5500" s="54"/>
      <c r="F5500" s="54">
        <v>234.37151</v>
      </c>
      <c r="G5500" s="54">
        <v>0</v>
      </c>
    </row>
    <row r="5501" spans="1:7" s="60" customFormat="1" ht="39" hidden="1" thickBot="1" x14ac:dyDescent="0.3">
      <c r="A5501" s="49" t="str">
        <f t="shared" si="171"/>
        <v>A</v>
      </c>
      <c r="B5501" s="57" t="s">
        <v>2460</v>
      </c>
      <c r="C5501" s="58" t="s">
        <v>2461</v>
      </c>
      <c r="D5501" s="59">
        <f t="shared" si="170"/>
        <v>4105.0636300000006</v>
      </c>
      <c r="E5501" s="59"/>
      <c r="F5501" s="59">
        <v>4105.0636300000006</v>
      </c>
      <c r="G5501" s="59">
        <v>0</v>
      </c>
    </row>
    <row r="5502" spans="1:7" s="60" customFormat="1" ht="16.5" hidden="1" customHeight="1" thickTop="1" x14ac:dyDescent="0.25">
      <c r="A5502" s="49" t="str">
        <f t="shared" si="171"/>
        <v>A</v>
      </c>
      <c r="B5502" s="61" t="s">
        <v>315</v>
      </c>
      <c r="C5502" s="61" t="s">
        <v>18</v>
      </c>
      <c r="D5502" s="62">
        <f t="shared" si="170"/>
        <v>3870.6921200000002</v>
      </c>
      <c r="E5502" s="62"/>
      <c r="F5502" s="62">
        <v>3870.6921200000002</v>
      </c>
      <c r="G5502" s="62">
        <v>0</v>
      </c>
    </row>
    <row r="5503" spans="1:7" s="60" customFormat="1" ht="16.5" hidden="1" customHeight="1" x14ac:dyDescent="0.25">
      <c r="A5503" s="49" t="str">
        <f t="shared" si="171"/>
        <v>A</v>
      </c>
      <c r="B5503" s="63" t="s">
        <v>315</v>
      </c>
      <c r="C5503" s="63" t="s">
        <v>19</v>
      </c>
      <c r="D5503" s="64">
        <f t="shared" si="170"/>
        <v>2245.8422099999998</v>
      </c>
      <c r="E5503" s="64"/>
      <c r="F5503" s="64">
        <v>2245.8422099999998</v>
      </c>
      <c r="G5503" s="64">
        <v>0</v>
      </c>
    </row>
    <row r="5504" spans="1:7" s="60" customFormat="1" ht="16.5" hidden="1" customHeight="1" x14ac:dyDescent="0.25">
      <c r="A5504" s="49" t="str">
        <f t="shared" si="171"/>
        <v>A</v>
      </c>
      <c r="B5504" s="63" t="s">
        <v>315</v>
      </c>
      <c r="C5504" s="63" t="s">
        <v>20</v>
      </c>
      <c r="D5504" s="64">
        <f t="shared" si="170"/>
        <v>1389.5446299999999</v>
      </c>
      <c r="E5504" s="64"/>
      <c r="F5504" s="64">
        <v>1389.5446299999999</v>
      </c>
      <c r="G5504" s="64">
        <v>0</v>
      </c>
    </row>
    <row r="5505" spans="1:7" s="60" customFormat="1" ht="16.5" hidden="1" customHeight="1" x14ac:dyDescent="0.25">
      <c r="A5505" s="49" t="str">
        <f t="shared" si="171"/>
        <v>A</v>
      </c>
      <c r="B5505" s="63" t="s">
        <v>315</v>
      </c>
      <c r="C5505" s="63" t="s">
        <v>3</v>
      </c>
      <c r="D5505" s="64">
        <f t="shared" si="170"/>
        <v>75.611790000000013</v>
      </c>
      <c r="E5505" s="64"/>
      <c r="F5505" s="64">
        <v>75.611790000000013</v>
      </c>
      <c r="G5505" s="64">
        <v>0</v>
      </c>
    </row>
    <row r="5506" spans="1:7" s="60" customFormat="1" ht="16.5" hidden="1" customHeight="1" x14ac:dyDescent="0.25">
      <c r="A5506" s="49" t="str">
        <f t="shared" si="171"/>
        <v>A</v>
      </c>
      <c r="B5506" s="63" t="s">
        <v>315</v>
      </c>
      <c r="C5506" s="63" t="s">
        <v>33</v>
      </c>
      <c r="D5506" s="64">
        <f t="shared" si="170"/>
        <v>87.184610000000006</v>
      </c>
      <c r="E5506" s="64"/>
      <c r="F5506" s="64">
        <v>87.184610000000006</v>
      </c>
      <c r="G5506" s="64">
        <v>0</v>
      </c>
    </row>
    <row r="5507" spans="1:7" s="60" customFormat="1" ht="16.5" hidden="1" customHeight="1" x14ac:dyDescent="0.25">
      <c r="A5507" s="49" t="str">
        <f t="shared" si="171"/>
        <v>A</v>
      </c>
      <c r="B5507" s="63" t="s">
        <v>315</v>
      </c>
      <c r="C5507" s="63" t="s">
        <v>34</v>
      </c>
      <c r="D5507" s="64">
        <f t="shared" ref="D5507:D5570" si="172">-E5507+F5507+G5507</f>
        <v>72.508880000000005</v>
      </c>
      <c r="E5507" s="64"/>
      <c r="F5507" s="64">
        <v>72.508880000000005</v>
      </c>
      <c r="G5507" s="64">
        <v>0</v>
      </c>
    </row>
    <row r="5508" spans="1:7" s="60" customFormat="1" ht="16.5" hidden="1" customHeight="1" x14ac:dyDescent="0.25">
      <c r="A5508" s="49" t="str">
        <f t="shared" ref="A5508:A5571" si="173">IF(OR(D5508&lt;&gt;0,),"A","B")</f>
        <v>A</v>
      </c>
      <c r="B5508" s="61" t="s">
        <v>315</v>
      </c>
      <c r="C5508" s="61" t="s">
        <v>35</v>
      </c>
      <c r="D5508" s="62">
        <f t="shared" si="172"/>
        <v>234.37151</v>
      </c>
      <c r="E5508" s="62"/>
      <c r="F5508" s="62">
        <v>234.37151</v>
      </c>
      <c r="G5508" s="62">
        <v>0</v>
      </c>
    </row>
    <row r="5509" spans="1:7" ht="15.75" thickBot="1" x14ac:dyDescent="0.3">
      <c r="A5509" s="49" t="str">
        <f t="shared" si="173"/>
        <v>A</v>
      </c>
      <c r="B5509" s="50" t="s">
        <v>2462</v>
      </c>
      <c r="C5509" s="51" t="s">
        <v>2463</v>
      </c>
      <c r="D5509" s="52">
        <f t="shared" si="172"/>
        <v>118313.32226000002</v>
      </c>
      <c r="E5509" s="52"/>
      <c r="F5509" s="52">
        <v>52268.915799999995</v>
      </c>
      <c r="G5509" s="52">
        <v>66044.406460000013</v>
      </c>
    </row>
    <row r="5510" spans="1:7" ht="16.5" customHeight="1" thickTop="1" x14ac:dyDescent="0.25">
      <c r="A5510" s="49" t="str">
        <f t="shared" si="173"/>
        <v>A</v>
      </c>
      <c r="B5510" s="53" t="s">
        <v>315</v>
      </c>
      <c r="C5510" s="53" t="s">
        <v>18</v>
      </c>
      <c r="D5510" s="54">
        <f t="shared" si="172"/>
        <v>101583.51243</v>
      </c>
      <c r="E5510" s="54"/>
      <c r="F5510" s="54">
        <v>52039.967600000004</v>
      </c>
      <c r="G5510" s="54">
        <v>49543.544829999999</v>
      </c>
    </row>
    <row r="5511" spans="1:7" ht="16.5" customHeight="1" x14ac:dyDescent="0.25">
      <c r="A5511" s="49" t="str">
        <f t="shared" si="173"/>
        <v>A</v>
      </c>
      <c r="B5511" s="55" t="s">
        <v>315</v>
      </c>
      <c r="C5511" s="55" t="s">
        <v>19</v>
      </c>
      <c r="D5511" s="56">
        <f t="shared" si="172"/>
        <v>1908.2092599999999</v>
      </c>
      <c r="E5511" s="56"/>
      <c r="F5511" s="56">
        <v>0</v>
      </c>
      <c r="G5511" s="56">
        <v>1908.2092599999999</v>
      </c>
    </row>
    <row r="5512" spans="1:7" ht="16.5" customHeight="1" x14ac:dyDescent="0.25">
      <c r="A5512" s="49" t="str">
        <f t="shared" si="173"/>
        <v>A</v>
      </c>
      <c r="B5512" s="55" t="s">
        <v>315</v>
      </c>
      <c r="C5512" s="55" t="s">
        <v>20</v>
      </c>
      <c r="D5512" s="56">
        <f t="shared" si="172"/>
        <v>42341.534749999999</v>
      </c>
      <c r="E5512" s="56"/>
      <c r="F5512" s="56">
        <v>131.84800000000001</v>
      </c>
      <c r="G5512" s="56">
        <v>42209.686750000001</v>
      </c>
    </row>
    <row r="5513" spans="1:7" ht="16.5" customHeight="1" x14ac:dyDescent="0.25">
      <c r="A5513" s="49" t="str">
        <f t="shared" si="173"/>
        <v>A</v>
      </c>
      <c r="B5513" s="55" t="s">
        <v>315</v>
      </c>
      <c r="C5513" s="55" t="s">
        <v>31</v>
      </c>
      <c r="D5513" s="56">
        <f t="shared" si="172"/>
        <v>3118.5628999999999</v>
      </c>
      <c r="E5513" s="56"/>
      <c r="F5513" s="56">
        <v>0</v>
      </c>
      <c r="G5513" s="56">
        <v>3118.5628999999999</v>
      </c>
    </row>
    <row r="5514" spans="1:7" ht="16.5" customHeight="1" x14ac:dyDescent="0.25">
      <c r="A5514" s="49" t="str">
        <f t="shared" si="173"/>
        <v>A</v>
      </c>
      <c r="B5514" s="55" t="s">
        <v>315</v>
      </c>
      <c r="C5514" s="55" t="s">
        <v>3</v>
      </c>
      <c r="D5514" s="56">
        <f t="shared" si="172"/>
        <v>51908.119599999998</v>
      </c>
      <c r="E5514" s="56"/>
      <c r="F5514" s="56">
        <v>51908.119599999998</v>
      </c>
      <c r="G5514" s="56">
        <v>0</v>
      </c>
    </row>
    <row r="5515" spans="1:7" ht="16.5" customHeight="1" x14ac:dyDescent="0.25">
      <c r="A5515" s="49" t="str">
        <f t="shared" si="173"/>
        <v>A</v>
      </c>
      <c r="B5515" s="55" t="s">
        <v>315</v>
      </c>
      <c r="C5515" s="55" t="s">
        <v>33</v>
      </c>
      <c r="D5515" s="56">
        <f t="shared" si="172"/>
        <v>229.08058999999997</v>
      </c>
      <c r="E5515" s="56"/>
      <c r="F5515" s="56">
        <v>0</v>
      </c>
      <c r="G5515" s="56">
        <v>229.08058999999997</v>
      </c>
    </row>
    <row r="5516" spans="1:7" ht="16.5" customHeight="1" x14ac:dyDescent="0.25">
      <c r="A5516" s="49" t="str">
        <f t="shared" si="173"/>
        <v>A</v>
      </c>
      <c r="B5516" s="55" t="s">
        <v>315</v>
      </c>
      <c r="C5516" s="55" t="s">
        <v>34</v>
      </c>
      <c r="D5516" s="56">
        <f t="shared" si="172"/>
        <v>2078.00533</v>
      </c>
      <c r="E5516" s="56"/>
      <c r="F5516" s="56">
        <v>0</v>
      </c>
      <c r="G5516" s="56">
        <v>2078.00533</v>
      </c>
    </row>
    <row r="5517" spans="1:7" ht="16.5" customHeight="1" x14ac:dyDescent="0.25">
      <c r="A5517" s="49" t="str">
        <f t="shared" si="173"/>
        <v>A</v>
      </c>
      <c r="B5517" s="53" t="s">
        <v>315</v>
      </c>
      <c r="C5517" s="53" t="s">
        <v>35</v>
      </c>
      <c r="D5517" s="54">
        <f t="shared" si="172"/>
        <v>15599.345810000001</v>
      </c>
      <c r="E5517" s="54"/>
      <c r="F5517" s="54">
        <v>228.94820000000001</v>
      </c>
      <c r="G5517" s="54">
        <v>15370.39761</v>
      </c>
    </row>
    <row r="5518" spans="1:7" ht="16.5" customHeight="1" x14ac:dyDescent="0.25">
      <c r="A5518" s="49" t="str">
        <f t="shared" si="173"/>
        <v>A</v>
      </c>
      <c r="B5518" s="53" t="s">
        <v>315</v>
      </c>
      <c r="C5518" s="53" t="s">
        <v>40</v>
      </c>
      <c r="D5518" s="54">
        <f t="shared" si="172"/>
        <v>1130.4640200000001</v>
      </c>
      <c r="E5518" s="54"/>
      <c r="F5518" s="54">
        <v>0</v>
      </c>
      <c r="G5518" s="54">
        <v>1130.4640200000001</v>
      </c>
    </row>
    <row r="5519" spans="1:7" s="60" customFormat="1" ht="15.75" hidden="1" thickBot="1" x14ac:dyDescent="0.3">
      <c r="A5519" s="49" t="str">
        <f t="shared" si="173"/>
        <v>A</v>
      </c>
      <c r="B5519" s="57" t="s">
        <v>2464</v>
      </c>
      <c r="C5519" s="58" t="s">
        <v>2465</v>
      </c>
      <c r="D5519" s="59">
        <f t="shared" si="172"/>
        <v>118313.32226000002</v>
      </c>
      <c r="E5519" s="59"/>
      <c r="F5519" s="59">
        <v>52268.915799999995</v>
      </c>
      <c r="G5519" s="59">
        <v>66044.406460000013</v>
      </c>
    </row>
    <row r="5520" spans="1:7" s="60" customFormat="1" ht="16.5" hidden="1" customHeight="1" thickTop="1" x14ac:dyDescent="0.25">
      <c r="A5520" s="49" t="str">
        <f t="shared" si="173"/>
        <v>A</v>
      </c>
      <c r="B5520" s="61" t="s">
        <v>315</v>
      </c>
      <c r="C5520" s="61" t="s">
        <v>18</v>
      </c>
      <c r="D5520" s="62">
        <f t="shared" si="172"/>
        <v>101583.51243</v>
      </c>
      <c r="E5520" s="62"/>
      <c r="F5520" s="62">
        <v>52039.967600000004</v>
      </c>
      <c r="G5520" s="62">
        <v>49543.544829999999</v>
      </c>
    </row>
    <row r="5521" spans="1:7" s="60" customFormat="1" ht="16.5" hidden="1" customHeight="1" x14ac:dyDescent="0.25">
      <c r="A5521" s="49" t="str">
        <f t="shared" si="173"/>
        <v>A</v>
      </c>
      <c r="B5521" s="63" t="s">
        <v>315</v>
      </c>
      <c r="C5521" s="63" t="s">
        <v>19</v>
      </c>
      <c r="D5521" s="64">
        <f t="shared" si="172"/>
        <v>1908.2092599999999</v>
      </c>
      <c r="E5521" s="64"/>
      <c r="F5521" s="64">
        <v>0</v>
      </c>
      <c r="G5521" s="64">
        <v>1908.2092599999999</v>
      </c>
    </row>
    <row r="5522" spans="1:7" s="60" customFormat="1" ht="16.5" hidden="1" customHeight="1" x14ac:dyDescent="0.25">
      <c r="A5522" s="49" t="str">
        <f t="shared" si="173"/>
        <v>A</v>
      </c>
      <c r="B5522" s="63" t="s">
        <v>315</v>
      </c>
      <c r="C5522" s="63" t="s">
        <v>20</v>
      </c>
      <c r="D5522" s="64">
        <f t="shared" si="172"/>
        <v>42341.534749999999</v>
      </c>
      <c r="E5522" s="64"/>
      <c r="F5522" s="64">
        <v>131.84800000000001</v>
      </c>
      <c r="G5522" s="64">
        <v>42209.686750000001</v>
      </c>
    </row>
    <row r="5523" spans="1:7" s="60" customFormat="1" ht="16.5" hidden="1" customHeight="1" x14ac:dyDescent="0.25">
      <c r="A5523" s="49" t="str">
        <f t="shared" si="173"/>
        <v>A</v>
      </c>
      <c r="B5523" s="63" t="s">
        <v>315</v>
      </c>
      <c r="C5523" s="63" t="s">
        <v>31</v>
      </c>
      <c r="D5523" s="64">
        <f t="shared" si="172"/>
        <v>3118.5628999999999</v>
      </c>
      <c r="E5523" s="64"/>
      <c r="F5523" s="64">
        <v>0</v>
      </c>
      <c r="G5523" s="64">
        <v>3118.5628999999999</v>
      </c>
    </row>
    <row r="5524" spans="1:7" s="60" customFormat="1" ht="16.5" hidden="1" customHeight="1" x14ac:dyDescent="0.25">
      <c r="A5524" s="49" t="str">
        <f t="shared" si="173"/>
        <v>A</v>
      </c>
      <c r="B5524" s="63" t="s">
        <v>315</v>
      </c>
      <c r="C5524" s="63" t="s">
        <v>3</v>
      </c>
      <c r="D5524" s="64">
        <f t="shared" si="172"/>
        <v>51908.119599999998</v>
      </c>
      <c r="E5524" s="64"/>
      <c r="F5524" s="64">
        <v>51908.119599999998</v>
      </c>
      <c r="G5524" s="64">
        <v>0</v>
      </c>
    </row>
    <row r="5525" spans="1:7" s="60" customFormat="1" ht="16.5" hidden="1" customHeight="1" x14ac:dyDescent="0.25">
      <c r="A5525" s="49" t="str">
        <f t="shared" si="173"/>
        <v>A</v>
      </c>
      <c r="B5525" s="63" t="s">
        <v>315</v>
      </c>
      <c r="C5525" s="63" t="s">
        <v>33</v>
      </c>
      <c r="D5525" s="64">
        <f t="shared" si="172"/>
        <v>229.08058999999997</v>
      </c>
      <c r="E5525" s="64"/>
      <c r="F5525" s="64">
        <v>0</v>
      </c>
      <c r="G5525" s="64">
        <v>229.08058999999997</v>
      </c>
    </row>
    <row r="5526" spans="1:7" s="60" customFormat="1" ht="16.5" hidden="1" customHeight="1" x14ac:dyDescent="0.25">
      <c r="A5526" s="49" t="str">
        <f t="shared" si="173"/>
        <v>A</v>
      </c>
      <c r="B5526" s="63" t="s">
        <v>315</v>
      </c>
      <c r="C5526" s="63" t="s">
        <v>34</v>
      </c>
      <c r="D5526" s="64">
        <f t="shared" si="172"/>
        <v>2078.00533</v>
      </c>
      <c r="E5526" s="64"/>
      <c r="F5526" s="64">
        <v>0</v>
      </c>
      <c r="G5526" s="64">
        <v>2078.00533</v>
      </c>
    </row>
    <row r="5527" spans="1:7" s="60" customFormat="1" ht="16.5" hidden="1" customHeight="1" x14ac:dyDescent="0.25">
      <c r="A5527" s="49" t="str">
        <f t="shared" si="173"/>
        <v>A</v>
      </c>
      <c r="B5527" s="61" t="s">
        <v>315</v>
      </c>
      <c r="C5527" s="61" t="s">
        <v>35</v>
      </c>
      <c r="D5527" s="62">
        <f t="shared" si="172"/>
        <v>15599.345810000001</v>
      </c>
      <c r="E5527" s="62"/>
      <c r="F5527" s="62">
        <v>228.94820000000001</v>
      </c>
      <c r="G5527" s="62">
        <v>15370.39761</v>
      </c>
    </row>
    <row r="5528" spans="1:7" s="60" customFormat="1" ht="16.5" hidden="1" customHeight="1" x14ac:dyDescent="0.25">
      <c r="A5528" s="49" t="str">
        <f t="shared" si="173"/>
        <v>A</v>
      </c>
      <c r="B5528" s="61" t="s">
        <v>315</v>
      </c>
      <c r="C5528" s="61" t="s">
        <v>40</v>
      </c>
      <c r="D5528" s="62">
        <f t="shared" si="172"/>
        <v>1130.4640200000001</v>
      </c>
      <c r="E5528" s="62"/>
      <c r="F5528" s="62">
        <v>0</v>
      </c>
      <c r="G5528" s="62">
        <v>1130.4640200000001</v>
      </c>
    </row>
    <row r="5529" spans="1:7" s="60" customFormat="1" ht="15.75" hidden="1" thickBot="1" x14ac:dyDescent="0.3">
      <c r="A5529" s="49" t="str">
        <f t="shared" si="173"/>
        <v>A</v>
      </c>
      <c r="B5529" s="57" t="s">
        <v>2466</v>
      </c>
      <c r="C5529" s="58" t="s">
        <v>293</v>
      </c>
      <c r="D5529" s="59">
        <f t="shared" si="172"/>
        <v>102626.09384</v>
      </c>
      <c r="E5529" s="59"/>
      <c r="F5529" s="59">
        <v>44483.915799999995</v>
      </c>
      <c r="G5529" s="59">
        <v>58142.178040000006</v>
      </c>
    </row>
    <row r="5530" spans="1:7" s="60" customFormat="1" ht="16.5" hidden="1" customHeight="1" thickTop="1" x14ac:dyDescent="0.25">
      <c r="A5530" s="49" t="str">
        <f t="shared" si="173"/>
        <v>A</v>
      </c>
      <c r="B5530" s="61" t="s">
        <v>315</v>
      </c>
      <c r="C5530" s="61" t="s">
        <v>18</v>
      </c>
      <c r="D5530" s="62">
        <f t="shared" si="172"/>
        <v>86980.15367</v>
      </c>
      <c r="E5530" s="62"/>
      <c r="F5530" s="62">
        <v>44254.967600000004</v>
      </c>
      <c r="G5530" s="62">
        <v>42725.186070000003</v>
      </c>
    </row>
    <row r="5531" spans="1:7" s="60" customFormat="1" ht="16.5" hidden="1" customHeight="1" x14ac:dyDescent="0.25">
      <c r="A5531" s="49" t="str">
        <f t="shared" si="173"/>
        <v>A</v>
      </c>
      <c r="B5531" s="63" t="s">
        <v>315</v>
      </c>
      <c r="C5531" s="63" t="s">
        <v>19</v>
      </c>
      <c r="D5531" s="64">
        <f t="shared" si="172"/>
        <v>538.86</v>
      </c>
      <c r="E5531" s="64"/>
      <c r="F5531" s="64">
        <v>0</v>
      </c>
      <c r="G5531" s="64">
        <v>538.86</v>
      </c>
    </row>
    <row r="5532" spans="1:7" s="60" customFormat="1" ht="16.5" hidden="1" customHeight="1" x14ac:dyDescent="0.25">
      <c r="A5532" s="49" t="str">
        <f t="shared" si="173"/>
        <v>A</v>
      </c>
      <c r="B5532" s="63" t="s">
        <v>315</v>
      </c>
      <c r="C5532" s="63" t="s">
        <v>20</v>
      </c>
      <c r="D5532" s="64">
        <f t="shared" si="172"/>
        <v>37103.499299999996</v>
      </c>
      <c r="E5532" s="64"/>
      <c r="F5532" s="64">
        <v>131.84800000000001</v>
      </c>
      <c r="G5532" s="64">
        <v>36971.651299999998</v>
      </c>
    </row>
    <row r="5533" spans="1:7" s="60" customFormat="1" ht="16.5" hidden="1" customHeight="1" x14ac:dyDescent="0.25">
      <c r="A5533" s="49" t="str">
        <f t="shared" si="173"/>
        <v>A</v>
      </c>
      <c r="B5533" s="63" t="s">
        <v>315</v>
      </c>
      <c r="C5533" s="63" t="s">
        <v>31</v>
      </c>
      <c r="D5533" s="64">
        <f t="shared" si="172"/>
        <v>3118.5628999999999</v>
      </c>
      <c r="E5533" s="64"/>
      <c r="F5533" s="64">
        <v>0</v>
      </c>
      <c r="G5533" s="64">
        <v>3118.5628999999999</v>
      </c>
    </row>
    <row r="5534" spans="1:7" s="60" customFormat="1" ht="16.5" hidden="1" customHeight="1" x14ac:dyDescent="0.25">
      <c r="A5534" s="49" t="str">
        <f t="shared" si="173"/>
        <v>A</v>
      </c>
      <c r="B5534" s="63" t="s">
        <v>315</v>
      </c>
      <c r="C5534" s="63" t="s">
        <v>3</v>
      </c>
      <c r="D5534" s="64">
        <f t="shared" si="172"/>
        <v>44123.119599999998</v>
      </c>
      <c r="E5534" s="64"/>
      <c r="F5534" s="64">
        <v>44123.119599999998</v>
      </c>
      <c r="G5534" s="64">
        <v>0</v>
      </c>
    </row>
    <row r="5535" spans="1:7" s="60" customFormat="1" ht="16.5" hidden="1" customHeight="1" x14ac:dyDescent="0.25">
      <c r="A5535" s="49" t="str">
        <f t="shared" si="173"/>
        <v>A</v>
      </c>
      <c r="B5535" s="63" t="s">
        <v>315</v>
      </c>
      <c r="C5535" s="63" t="s">
        <v>33</v>
      </c>
      <c r="D5535" s="64">
        <f t="shared" si="172"/>
        <v>155.5309</v>
      </c>
      <c r="E5535" s="64"/>
      <c r="F5535" s="64">
        <v>0</v>
      </c>
      <c r="G5535" s="64">
        <v>155.5309</v>
      </c>
    </row>
    <row r="5536" spans="1:7" s="60" customFormat="1" ht="16.5" hidden="1" customHeight="1" x14ac:dyDescent="0.25">
      <c r="A5536" s="49" t="str">
        <f t="shared" si="173"/>
        <v>A</v>
      </c>
      <c r="B5536" s="63" t="s">
        <v>315</v>
      </c>
      <c r="C5536" s="63" t="s">
        <v>34</v>
      </c>
      <c r="D5536" s="64">
        <f t="shared" si="172"/>
        <v>1940.58097</v>
      </c>
      <c r="E5536" s="64"/>
      <c r="F5536" s="64">
        <v>0</v>
      </c>
      <c r="G5536" s="64">
        <v>1940.58097</v>
      </c>
    </row>
    <row r="5537" spans="1:7" s="60" customFormat="1" ht="16.5" hidden="1" customHeight="1" x14ac:dyDescent="0.25">
      <c r="A5537" s="49" t="str">
        <f t="shared" si="173"/>
        <v>A</v>
      </c>
      <c r="B5537" s="61" t="s">
        <v>315</v>
      </c>
      <c r="C5537" s="61" t="s">
        <v>35</v>
      </c>
      <c r="D5537" s="62">
        <f t="shared" si="172"/>
        <v>14515.47615</v>
      </c>
      <c r="E5537" s="62"/>
      <c r="F5537" s="62">
        <v>228.94820000000001</v>
      </c>
      <c r="G5537" s="62">
        <v>14286.52795</v>
      </c>
    </row>
    <row r="5538" spans="1:7" s="60" customFormat="1" ht="16.5" hidden="1" customHeight="1" x14ac:dyDescent="0.25">
      <c r="A5538" s="49" t="str">
        <f t="shared" si="173"/>
        <v>A</v>
      </c>
      <c r="B5538" s="61" t="s">
        <v>315</v>
      </c>
      <c r="C5538" s="61" t="s">
        <v>40</v>
      </c>
      <c r="D5538" s="62">
        <f t="shared" si="172"/>
        <v>1130.4640200000001</v>
      </c>
      <c r="E5538" s="62"/>
      <c r="F5538" s="62">
        <v>0</v>
      </c>
      <c r="G5538" s="62">
        <v>1130.4640200000001</v>
      </c>
    </row>
    <row r="5539" spans="1:7" s="60" customFormat="1" ht="26.25" hidden="1" thickBot="1" x14ac:dyDescent="0.3">
      <c r="A5539" s="49" t="str">
        <f t="shared" si="173"/>
        <v>A</v>
      </c>
      <c r="B5539" s="57" t="s">
        <v>2467</v>
      </c>
      <c r="C5539" s="58" t="s">
        <v>292</v>
      </c>
      <c r="D5539" s="59">
        <f t="shared" si="172"/>
        <v>15687.228419999999</v>
      </c>
      <c r="E5539" s="59"/>
      <c r="F5539" s="59">
        <v>7785</v>
      </c>
      <c r="G5539" s="59">
        <v>7902.2284200000004</v>
      </c>
    </row>
    <row r="5540" spans="1:7" s="60" customFormat="1" ht="16.5" hidden="1" customHeight="1" thickTop="1" x14ac:dyDescent="0.25">
      <c r="A5540" s="49" t="str">
        <f t="shared" si="173"/>
        <v>A</v>
      </c>
      <c r="B5540" s="61" t="s">
        <v>315</v>
      </c>
      <c r="C5540" s="61" t="s">
        <v>18</v>
      </c>
      <c r="D5540" s="62">
        <f t="shared" si="172"/>
        <v>14603.358759999999</v>
      </c>
      <c r="E5540" s="62"/>
      <c r="F5540" s="62">
        <v>7785</v>
      </c>
      <c r="G5540" s="62">
        <v>6818.3587600000001</v>
      </c>
    </row>
    <row r="5541" spans="1:7" s="60" customFormat="1" ht="16.5" hidden="1" customHeight="1" x14ac:dyDescent="0.25">
      <c r="A5541" s="49" t="str">
        <f t="shared" si="173"/>
        <v>A</v>
      </c>
      <c r="B5541" s="63" t="s">
        <v>315</v>
      </c>
      <c r="C5541" s="63" t="s">
        <v>19</v>
      </c>
      <c r="D5541" s="64">
        <f t="shared" si="172"/>
        <v>1369.3492599999997</v>
      </c>
      <c r="E5541" s="64"/>
      <c r="F5541" s="64">
        <v>0</v>
      </c>
      <c r="G5541" s="64">
        <v>1369.3492599999997</v>
      </c>
    </row>
    <row r="5542" spans="1:7" s="60" customFormat="1" ht="16.5" hidden="1" customHeight="1" x14ac:dyDescent="0.25">
      <c r="A5542" s="49" t="str">
        <f t="shared" si="173"/>
        <v>A</v>
      </c>
      <c r="B5542" s="63" t="s">
        <v>315</v>
      </c>
      <c r="C5542" s="63" t="s">
        <v>20</v>
      </c>
      <c r="D5542" s="64">
        <f t="shared" si="172"/>
        <v>5238.0354499999994</v>
      </c>
      <c r="E5542" s="64"/>
      <c r="F5542" s="64">
        <v>0</v>
      </c>
      <c r="G5542" s="64">
        <v>5238.0354499999994</v>
      </c>
    </row>
    <row r="5543" spans="1:7" s="60" customFormat="1" ht="16.5" hidden="1" customHeight="1" x14ac:dyDescent="0.25">
      <c r="A5543" s="49" t="str">
        <f t="shared" si="173"/>
        <v>A</v>
      </c>
      <c r="B5543" s="63" t="s">
        <v>315</v>
      </c>
      <c r="C5543" s="63" t="s">
        <v>3</v>
      </c>
      <c r="D5543" s="64">
        <f t="shared" si="172"/>
        <v>7785</v>
      </c>
      <c r="E5543" s="64"/>
      <c r="F5543" s="64">
        <v>7785</v>
      </c>
      <c r="G5543" s="64">
        <v>0</v>
      </c>
    </row>
    <row r="5544" spans="1:7" s="60" customFormat="1" ht="16.5" hidden="1" customHeight="1" x14ac:dyDescent="0.25">
      <c r="A5544" s="49" t="str">
        <f t="shared" si="173"/>
        <v>A</v>
      </c>
      <c r="B5544" s="63" t="s">
        <v>315</v>
      </c>
      <c r="C5544" s="63" t="s">
        <v>33</v>
      </c>
      <c r="D5544" s="64">
        <f t="shared" si="172"/>
        <v>73.549689999999998</v>
      </c>
      <c r="E5544" s="64"/>
      <c r="F5544" s="64">
        <v>0</v>
      </c>
      <c r="G5544" s="64">
        <v>73.549689999999998</v>
      </c>
    </row>
    <row r="5545" spans="1:7" s="60" customFormat="1" ht="16.5" hidden="1" customHeight="1" x14ac:dyDescent="0.25">
      <c r="A5545" s="49" t="str">
        <f t="shared" si="173"/>
        <v>A</v>
      </c>
      <c r="B5545" s="63" t="s">
        <v>315</v>
      </c>
      <c r="C5545" s="63" t="s">
        <v>34</v>
      </c>
      <c r="D5545" s="64">
        <f t="shared" si="172"/>
        <v>137.42435999999998</v>
      </c>
      <c r="E5545" s="64"/>
      <c r="F5545" s="64">
        <v>0</v>
      </c>
      <c r="G5545" s="64">
        <v>137.42435999999998</v>
      </c>
    </row>
    <row r="5546" spans="1:7" s="60" customFormat="1" ht="16.5" hidden="1" customHeight="1" x14ac:dyDescent="0.25">
      <c r="A5546" s="49" t="str">
        <f t="shared" si="173"/>
        <v>A</v>
      </c>
      <c r="B5546" s="61" t="s">
        <v>315</v>
      </c>
      <c r="C5546" s="61" t="s">
        <v>35</v>
      </c>
      <c r="D5546" s="62">
        <f t="shared" si="172"/>
        <v>1083.8696600000001</v>
      </c>
      <c r="E5546" s="62"/>
      <c r="F5546" s="62">
        <v>0</v>
      </c>
      <c r="G5546" s="62">
        <v>1083.8696600000001</v>
      </c>
    </row>
    <row r="5547" spans="1:7" ht="15.75" thickBot="1" x14ac:dyDescent="0.3">
      <c r="A5547" s="49" t="str">
        <f t="shared" si="173"/>
        <v>A</v>
      </c>
      <c r="B5547" s="50" t="s">
        <v>2468</v>
      </c>
      <c r="C5547" s="51" t="s">
        <v>294</v>
      </c>
      <c r="D5547" s="52">
        <f t="shared" si="172"/>
        <v>1917.1704800000002</v>
      </c>
      <c r="E5547" s="52"/>
      <c r="F5547" s="52">
        <v>1534.7435800000001</v>
      </c>
      <c r="G5547" s="52">
        <v>382.42690000000005</v>
      </c>
    </row>
    <row r="5548" spans="1:7" ht="16.5" customHeight="1" thickTop="1" x14ac:dyDescent="0.25">
      <c r="A5548" s="49" t="str">
        <f t="shared" si="173"/>
        <v>A</v>
      </c>
      <c r="B5548" s="53" t="s">
        <v>315</v>
      </c>
      <c r="C5548" s="53" t="s">
        <v>18</v>
      </c>
      <c r="D5548" s="54">
        <f t="shared" si="172"/>
        <v>1907.1434800000002</v>
      </c>
      <c r="E5548" s="54"/>
      <c r="F5548" s="54">
        <v>1529.0675800000001</v>
      </c>
      <c r="G5548" s="54">
        <v>378.07590000000005</v>
      </c>
    </row>
    <row r="5549" spans="1:7" ht="16.5" customHeight="1" x14ac:dyDescent="0.25">
      <c r="A5549" s="49" t="str">
        <f t="shared" si="173"/>
        <v>A</v>
      </c>
      <c r="B5549" s="55" t="s">
        <v>315</v>
      </c>
      <c r="C5549" s="55" t="s">
        <v>19</v>
      </c>
      <c r="D5549" s="56">
        <f t="shared" si="172"/>
        <v>1380.31729</v>
      </c>
      <c r="E5549" s="56"/>
      <c r="F5549" s="56">
        <v>1025.96729</v>
      </c>
      <c r="G5549" s="56">
        <v>354.35</v>
      </c>
    </row>
    <row r="5550" spans="1:7" ht="16.5" customHeight="1" x14ac:dyDescent="0.25">
      <c r="A5550" s="49" t="str">
        <f t="shared" si="173"/>
        <v>A</v>
      </c>
      <c r="B5550" s="55" t="s">
        <v>315</v>
      </c>
      <c r="C5550" s="55" t="s">
        <v>20</v>
      </c>
      <c r="D5550" s="56">
        <f t="shared" si="172"/>
        <v>491.46247</v>
      </c>
      <c r="E5550" s="56"/>
      <c r="F5550" s="56">
        <v>467.73656999999997</v>
      </c>
      <c r="G5550" s="56">
        <v>23.725900000000003</v>
      </c>
    </row>
    <row r="5551" spans="1:7" ht="16.5" customHeight="1" x14ac:dyDescent="0.25">
      <c r="A5551" s="49" t="str">
        <f t="shared" si="173"/>
        <v>A</v>
      </c>
      <c r="B5551" s="55" t="s">
        <v>315</v>
      </c>
      <c r="C5551" s="55" t="s">
        <v>33</v>
      </c>
      <c r="D5551" s="56">
        <f t="shared" si="172"/>
        <v>34.632289999999998</v>
      </c>
      <c r="E5551" s="56"/>
      <c r="F5551" s="56">
        <v>34.632289999999998</v>
      </c>
      <c r="G5551" s="56">
        <v>0</v>
      </c>
    </row>
    <row r="5552" spans="1:7" ht="16.5" customHeight="1" x14ac:dyDescent="0.25">
      <c r="A5552" s="49" t="str">
        <f t="shared" si="173"/>
        <v>A</v>
      </c>
      <c r="B5552" s="55" t="s">
        <v>315</v>
      </c>
      <c r="C5552" s="55" t="s">
        <v>34</v>
      </c>
      <c r="D5552" s="56">
        <f t="shared" si="172"/>
        <v>0.73143000000000002</v>
      </c>
      <c r="E5552" s="56"/>
      <c r="F5552" s="56">
        <v>0.73143000000000002</v>
      </c>
      <c r="G5552" s="56">
        <v>0</v>
      </c>
    </row>
    <row r="5553" spans="1:7" ht="16.5" customHeight="1" x14ac:dyDescent="0.25">
      <c r="A5553" s="49" t="str">
        <f t="shared" si="173"/>
        <v>A</v>
      </c>
      <c r="B5553" s="53" t="s">
        <v>315</v>
      </c>
      <c r="C5553" s="53" t="s">
        <v>35</v>
      </c>
      <c r="D5553" s="54">
        <f t="shared" si="172"/>
        <v>10.027000000000001</v>
      </c>
      <c r="E5553" s="54"/>
      <c r="F5553" s="54">
        <v>5.6760000000000002</v>
      </c>
      <c r="G5553" s="54">
        <v>4.351</v>
      </c>
    </row>
    <row r="5554" spans="1:7" ht="39" thickBot="1" x14ac:dyDescent="0.3">
      <c r="A5554" s="49" t="str">
        <f t="shared" si="173"/>
        <v>A</v>
      </c>
      <c r="B5554" s="50" t="s">
        <v>2469</v>
      </c>
      <c r="C5554" s="51" t="s">
        <v>2470</v>
      </c>
      <c r="D5554" s="52">
        <f t="shared" si="172"/>
        <v>1803.4210499999999</v>
      </c>
      <c r="E5554" s="52"/>
      <c r="F5554" s="52">
        <v>1803.4210499999999</v>
      </c>
      <c r="G5554" s="52">
        <v>0</v>
      </c>
    </row>
    <row r="5555" spans="1:7" ht="16.5" customHeight="1" thickTop="1" x14ac:dyDescent="0.25">
      <c r="A5555" s="49" t="str">
        <f t="shared" si="173"/>
        <v>A</v>
      </c>
      <c r="B5555" s="53" t="s">
        <v>315</v>
      </c>
      <c r="C5555" s="53" t="s">
        <v>18</v>
      </c>
      <c r="D5555" s="54">
        <f t="shared" si="172"/>
        <v>1791.8210499999998</v>
      </c>
      <c r="E5555" s="54"/>
      <c r="F5555" s="54">
        <v>1791.8210499999998</v>
      </c>
      <c r="G5555" s="54">
        <v>0</v>
      </c>
    </row>
    <row r="5556" spans="1:7" ht="16.5" customHeight="1" x14ac:dyDescent="0.25">
      <c r="A5556" s="49" t="str">
        <f t="shared" si="173"/>
        <v>A</v>
      </c>
      <c r="B5556" s="55" t="s">
        <v>315</v>
      </c>
      <c r="C5556" s="55" t="s">
        <v>19</v>
      </c>
      <c r="D5556" s="56">
        <f t="shared" si="172"/>
        <v>1018.93049</v>
      </c>
      <c r="E5556" s="56"/>
      <c r="F5556" s="56">
        <v>1018.93049</v>
      </c>
      <c r="G5556" s="56">
        <v>0</v>
      </c>
    </row>
    <row r="5557" spans="1:7" ht="16.5" customHeight="1" x14ac:dyDescent="0.25">
      <c r="A5557" s="49" t="str">
        <f t="shared" si="173"/>
        <v>A</v>
      </c>
      <c r="B5557" s="55" t="s">
        <v>315</v>
      </c>
      <c r="C5557" s="55" t="s">
        <v>20</v>
      </c>
      <c r="D5557" s="56">
        <f t="shared" si="172"/>
        <v>242.86197000000001</v>
      </c>
      <c r="E5557" s="56"/>
      <c r="F5557" s="56">
        <v>242.86197000000001</v>
      </c>
      <c r="G5557" s="56">
        <v>0</v>
      </c>
    </row>
    <row r="5558" spans="1:7" ht="16.5" customHeight="1" x14ac:dyDescent="0.25">
      <c r="A5558" s="49" t="str">
        <f t="shared" si="173"/>
        <v>A</v>
      </c>
      <c r="B5558" s="55" t="s">
        <v>315</v>
      </c>
      <c r="C5558" s="55" t="s">
        <v>32</v>
      </c>
      <c r="D5558" s="56">
        <f t="shared" si="172"/>
        <v>289.90510999999998</v>
      </c>
      <c r="E5558" s="56"/>
      <c r="F5558" s="56">
        <v>289.90510999999998</v>
      </c>
      <c r="G5558" s="56">
        <v>0</v>
      </c>
    </row>
    <row r="5559" spans="1:7" ht="16.5" customHeight="1" x14ac:dyDescent="0.25">
      <c r="A5559" s="49" t="str">
        <f t="shared" si="173"/>
        <v>A</v>
      </c>
      <c r="B5559" s="55" t="s">
        <v>315</v>
      </c>
      <c r="C5559" s="55" t="s">
        <v>33</v>
      </c>
      <c r="D5559" s="56">
        <f t="shared" si="172"/>
        <v>181.24880999999999</v>
      </c>
      <c r="E5559" s="56"/>
      <c r="F5559" s="56">
        <v>181.24880999999999</v>
      </c>
      <c r="G5559" s="56">
        <v>0</v>
      </c>
    </row>
    <row r="5560" spans="1:7" ht="16.5" customHeight="1" x14ac:dyDescent="0.25">
      <c r="A5560" s="49" t="str">
        <f t="shared" si="173"/>
        <v>A</v>
      </c>
      <c r="B5560" s="55" t="s">
        <v>315</v>
      </c>
      <c r="C5560" s="55" t="s">
        <v>34</v>
      </c>
      <c r="D5560" s="56">
        <f t="shared" si="172"/>
        <v>58.874670000000009</v>
      </c>
      <c r="E5560" s="56"/>
      <c r="F5560" s="56">
        <v>58.874670000000009</v>
      </c>
      <c r="G5560" s="56">
        <v>0</v>
      </c>
    </row>
    <row r="5561" spans="1:7" ht="16.5" customHeight="1" x14ac:dyDescent="0.25">
      <c r="A5561" s="49" t="str">
        <f t="shared" si="173"/>
        <v>A</v>
      </c>
      <c r="B5561" s="53" t="s">
        <v>315</v>
      </c>
      <c r="C5561" s="53" t="s">
        <v>35</v>
      </c>
      <c r="D5561" s="54">
        <f t="shared" si="172"/>
        <v>11.6</v>
      </c>
      <c r="E5561" s="54"/>
      <c r="F5561" s="54">
        <v>11.6</v>
      </c>
      <c r="G5561" s="54">
        <v>0</v>
      </c>
    </row>
    <row r="5562" spans="1:7" s="60" customFormat="1" ht="39" hidden="1" thickBot="1" x14ac:dyDescent="0.3">
      <c r="A5562" s="49" t="str">
        <f t="shared" si="173"/>
        <v>A</v>
      </c>
      <c r="B5562" s="57" t="s">
        <v>2471</v>
      </c>
      <c r="C5562" s="58" t="s">
        <v>2470</v>
      </c>
      <c r="D5562" s="59">
        <f t="shared" si="172"/>
        <v>1513.51594</v>
      </c>
      <c r="E5562" s="59"/>
      <c r="F5562" s="59">
        <v>1513.51594</v>
      </c>
      <c r="G5562" s="59">
        <v>0</v>
      </c>
    </row>
    <row r="5563" spans="1:7" s="60" customFormat="1" ht="16.5" hidden="1" customHeight="1" thickTop="1" x14ac:dyDescent="0.25">
      <c r="A5563" s="49" t="str">
        <f t="shared" si="173"/>
        <v>A</v>
      </c>
      <c r="B5563" s="61" t="s">
        <v>315</v>
      </c>
      <c r="C5563" s="61" t="s">
        <v>18</v>
      </c>
      <c r="D5563" s="62">
        <f t="shared" si="172"/>
        <v>1501.9159399999999</v>
      </c>
      <c r="E5563" s="62"/>
      <c r="F5563" s="62">
        <v>1501.9159399999999</v>
      </c>
      <c r="G5563" s="62">
        <v>0</v>
      </c>
    </row>
    <row r="5564" spans="1:7" s="60" customFormat="1" ht="16.5" hidden="1" customHeight="1" x14ac:dyDescent="0.25">
      <c r="A5564" s="49" t="str">
        <f t="shared" si="173"/>
        <v>A</v>
      </c>
      <c r="B5564" s="63" t="s">
        <v>315</v>
      </c>
      <c r="C5564" s="63" t="s">
        <v>19</v>
      </c>
      <c r="D5564" s="64">
        <f t="shared" si="172"/>
        <v>1018.93049</v>
      </c>
      <c r="E5564" s="64"/>
      <c r="F5564" s="64">
        <v>1018.93049</v>
      </c>
      <c r="G5564" s="64">
        <v>0</v>
      </c>
    </row>
    <row r="5565" spans="1:7" s="60" customFormat="1" ht="16.5" hidden="1" customHeight="1" x14ac:dyDescent="0.25">
      <c r="A5565" s="49" t="str">
        <f t="shared" si="173"/>
        <v>A</v>
      </c>
      <c r="B5565" s="63" t="s">
        <v>315</v>
      </c>
      <c r="C5565" s="63" t="s">
        <v>20</v>
      </c>
      <c r="D5565" s="64">
        <f t="shared" si="172"/>
        <v>242.86197000000001</v>
      </c>
      <c r="E5565" s="64"/>
      <c r="F5565" s="64">
        <v>242.86197000000001</v>
      </c>
      <c r="G5565" s="64">
        <v>0</v>
      </c>
    </row>
    <row r="5566" spans="1:7" s="60" customFormat="1" ht="16.5" hidden="1" customHeight="1" x14ac:dyDescent="0.25">
      <c r="A5566" s="49" t="str">
        <f t="shared" si="173"/>
        <v>A</v>
      </c>
      <c r="B5566" s="63" t="s">
        <v>315</v>
      </c>
      <c r="C5566" s="63" t="s">
        <v>33</v>
      </c>
      <c r="D5566" s="64">
        <f t="shared" si="172"/>
        <v>181.24880999999999</v>
      </c>
      <c r="E5566" s="64"/>
      <c r="F5566" s="64">
        <v>181.24880999999999</v>
      </c>
      <c r="G5566" s="64">
        <v>0</v>
      </c>
    </row>
    <row r="5567" spans="1:7" s="60" customFormat="1" ht="16.5" hidden="1" customHeight="1" x14ac:dyDescent="0.25">
      <c r="A5567" s="49" t="str">
        <f t="shared" si="173"/>
        <v>A</v>
      </c>
      <c r="B5567" s="63" t="s">
        <v>315</v>
      </c>
      <c r="C5567" s="63" t="s">
        <v>34</v>
      </c>
      <c r="D5567" s="64">
        <f t="shared" si="172"/>
        <v>58.874670000000009</v>
      </c>
      <c r="E5567" s="64"/>
      <c r="F5567" s="64">
        <v>58.874670000000009</v>
      </c>
      <c r="G5567" s="64">
        <v>0</v>
      </c>
    </row>
    <row r="5568" spans="1:7" s="60" customFormat="1" ht="16.5" hidden="1" customHeight="1" x14ac:dyDescent="0.25">
      <c r="A5568" s="49" t="str">
        <f t="shared" si="173"/>
        <v>A</v>
      </c>
      <c r="B5568" s="61" t="s">
        <v>315</v>
      </c>
      <c r="C5568" s="61" t="s">
        <v>35</v>
      </c>
      <c r="D5568" s="62">
        <f t="shared" si="172"/>
        <v>11.6</v>
      </c>
      <c r="E5568" s="62"/>
      <c r="F5568" s="62">
        <v>11.6</v>
      </c>
      <c r="G5568" s="62">
        <v>0</v>
      </c>
    </row>
    <row r="5569" spans="1:7" s="60" customFormat="1" ht="15.75" hidden="1" thickBot="1" x14ac:dyDescent="0.3">
      <c r="A5569" s="49" t="str">
        <f t="shared" si="173"/>
        <v>A</v>
      </c>
      <c r="B5569" s="57" t="s">
        <v>2472</v>
      </c>
      <c r="C5569" s="58" t="s">
        <v>295</v>
      </c>
      <c r="D5569" s="59">
        <f t="shared" si="172"/>
        <v>289.90510999999998</v>
      </c>
      <c r="E5569" s="59"/>
      <c r="F5569" s="59">
        <v>289.90510999999998</v>
      </c>
      <c r="G5569" s="59">
        <v>0</v>
      </c>
    </row>
    <row r="5570" spans="1:7" s="60" customFormat="1" ht="16.5" hidden="1" customHeight="1" thickTop="1" x14ac:dyDescent="0.25">
      <c r="A5570" s="49" t="str">
        <f t="shared" si="173"/>
        <v>A</v>
      </c>
      <c r="B5570" s="61" t="s">
        <v>315</v>
      </c>
      <c r="C5570" s="61" t="s">
        <v>18</v>
      </c>
      <c r="D5570" s="62">
        <f t="shared" si="172"/>
        <v>289.90510999999998</v>
      </c>
      <c r="E5570" s="62"/>
      <c r="F5570" s="62">
        <v>289.90510999999998</v>
      </c>
      <c r="G5570" s="62">
        <v>0</v>
      </c>
    </row>
    <row r="5571" spans="1:7" s="60" customFormat="1" ht="16.5" hidden="1" customHeight="1" x14ac:dyDescent="0.25">
      <c r="A5571" s="49" t="str">
        <f t="shared" si="173"/>
        <v>A</v>
      </c>
      <c r="B5571" s="63" t="s">
        <v>315</v>
      </c>
      <c r="C5571" s="63" t="s">
        <v>32</v>
      </c>
      <c r="D5571" s="64">
        <f t="shared" ref="D5571:D5634" si="174">-E5571+F5571+G5571</f>
        <v>289.90510999999998</v>
      </c>
      <c r="E5571" s="64"/>
      <c r="F5571" s="64">
        <v>289.90510999999998</v>
      </c>
      <c r="G5571" s="64">
        <v>0</v>
      </c>
    </row>
    <row r="5572" spans="1:7" ht="15.75" thickBot="1" x14ac:dyDescent="0.3">
      <c r="A5572" s="49" t="str">
        <f t="shared" ref="A5572:A5635" si="175">IF(OR(D5572&lt;&gt;0,),"A","B")</f>
        <v>A</v>
      </c>
      <c r="B5572" s="50" t="s">
        <v>2473</v>
      </c>
      <c r="C5572" s="51" t="s">
        <v>2474</v>
      </c>
      <c r="D5572" s="52">
        <f t="shared" si="174"/>
        <v>18698.584039999998</v>
      </c>
      <c r="E5572" s="52"/>
      <c r="F5572" s="52">
        <v>18698.584039999998</v>
      </c>
      <c r="G5572" s="52">
        <v>0</v>
      </c>
    </row>
    <row r="5573" spans="1:7" ht="16.5" customHeight="1" thickTop="1" x14ac:dyDescent="0.25">
      <c r="A5573" s="49" t="str">
        <f t="shared" si="175"/>
        <v>A</v>
      </c>
      <c r="B5573" s="53" t="s">
        <v>315</v>
      </c>
      <c r="C5573" s="53" t="s">
        <v>18</v>
      </c>
      <c r="D5573" s="54">
        <f t="shared" si="174"/>
        <v>18136.089219999998</v>
      </c>
      <c r="E5573" s="54"/>
      <c r="F5573" s="54">
        <v>18136.089219999998</v>
      </c>
      <c r="G5573" s="54">
        <v>0</v>
      </c>
    </row>
    <row r="5574" spans="1:7" ht="16.5" customHeight="1" x14ac:dyDescent="0.25">
      <c r="A5574" s="49" t="str">
        <f t="shared" si="175"/>
        <v>A</v>
      </c>
      <c r="B5574" s="55" t="s">
        <v>315</v>
      </c>
      <c r="C5574" s="55" t="s">
        <v>31</v>
      </c>
      <c r="D5574" s="56">
        <f t="shared" si="174"/>
        <v>45</v>
      </c>
      <c r="E5574" s="56"/>
      <c r="F5574" s="56">
        <v>45</v>
      </c>
      <c r="G5574" s="56">
        <v>0</v>
      </c>
    </row>
    <row r="5575" spans="1:7" ht="16.5" customHeight="1" x14ac:dyDescent="0.25">
      <c r="A5575" s="49" t="str">
        <f t="shared" si="175"/>
        <v>A</v>
      </c>
      <c r="B5575" s="55" t="s">
        <v>315</v>
      </c>
      <c r="C5575" s="55" t="s">
        <v>32</v>
      </c>
      <c r="D5575" s="56">
        <f t="shared" si="174"/>
        <v>18091.089219999998</v>
      </c>
      <c r="E5575" s="56"/>
      <c r="F5575" s="56">
        <v>18091.089219999998</v>
      </c>
      <c r="G5575" s="56">
        <v>0</v>
      </c>
    </row>
    <row r="5576" spans="1:7" ht="16.5" customHeight="1" x14ac:dyDescent="0.25">
      <c r="A5576" s="49" t="str">
        <f t="shared" si="175"/>
        <v>A</v>
      </c>
      <c r="B5576" s="53" t="s">
        <v>315</v>
      </c>
      <c r="C5576" s="53" t="s">
        <v>35</v>
      </c>
      <c r="D5576" s="54">
        <f t="shared" si="174"/>
        <v>527.49482</v>
      </c>
      <c r="E5576" s="54"/>
      <c r="F5576" s="54">
        <v>527.49482</v>
      </c>
      <c r="G5576" s="54">
        <v>0</v>
      </c>
    </row>
    <row r="5577" spans="1:7" ht="16.5" customHeight="1" x14ac:dyDescent="0.25">
      <c r="A5577" s="49" t="str">
        <f t="shared" si="175"/>
        <v>A</v>
      </c>
      <c r="B5577" s="53" t="s">
        <v>315</v>
      </c>
      <c r="C5577" s="53" t="s">
        <v>40</v>
      </c>
      <c r="D5577" s="54">
        <f t="shared" si="174"/>
        <v>35</v>
      </c>
      <c r="E5577" s="54"/>
      <c r="F5577" s="54">
        <v>35</v>
      </c>
      <c r="G5577" s="54">
        <v>0</v>
      </c>
    </row>
    <row r="5578" spans="1:7" ht="15.75" thickBot="1" x14ac:dyDescent="0.3">
      <c r="A5578" s="49" t="str">
        <f t="shared" si="175"/>
        <v>A</v>
      </c>
      <c r="B5578" s="50" t="s">
        <v>2475</v>
      </c>
      <c r="C5578" s="51" t="s">
        <v>2476</v>
      </c>
      <c r="D5578" s="52">
        <f t="shared" si="174"/>
        <v>10383.01477</v>
      </c>
      <c r="E5578" s="52"/>
      <c r="F5578" s="52">
        <v>10383.01477</v>
      </c>
      <c r="G5578" s="52">
        <v>0</v>
      </c>
    </row>
    <row r="5579" spans="1:7" ht="16.5" customHeight="1" thickTop="1" x14ac:dyDescent="0.25">
      <c r="A5579" s="49" t="str">
        <f t="shared" si="175"/>
        <v>A</v>
      </c>
      <c r="B5579" s="53" t="s">
        <v>315</v>
      </c>
      <c r="C5579" s="53" t="s">
        <v>18</v>
      </c>
      <c r="D5579" s="54">
        <f t="shared" si="174"/>
        <v>10278.94132</v>
      </c>
      <c r="E5579" s="54"/>
      <c r="F5579" s="54">
        <v>10278.94132</v>
      </c>
      <c r="G5579" s="54">
        <v>0</v>
      </c>
    </row>
    <row r="5580" spans="1:7" ht="16.5" customHeight="1" x14ac:dyDescent="0.25">
      <c r="A5580" s="49" t="str">
        <f t="shared" si="175"/>
        <v>A</v>
      </c>
      <c r="B5580" s="55" t="s">
        <v>315</v>
      </c>
      <c r="C5580" s="55" t="s">
        <v>32</v>
      </c>
      <c r="D5580" s="56">
        <f t="shared" si="174"/>
        <v>10278.94132</v>
      </c>
      <c r="E5580" s="56"/>
      <c r="F5580" s="56">
        <v>10278.94132</v>
      </c>
      <c r="G5580" s="56">
        <v>0</v>
      </c>
    </row>
    <row r="5581" spans="1:7" ht="16.5" customHeight="1" x14ac:dyDescent="0.25">
      <c r="A5581" s="49" t="str">
        <f t="shared" si="175"/>
        <v>A</v>
      </c>
      <c r="B5581" s="53" t="s">
        <v>315</v>
      </c>
      <c r="C5581" s="53" t="s">
        <v>35</v>
      </c>
      <c r="D5581" s="54">
        <f t="shared" si="174"/>
        <v>104.07344999999999</v>
      </c>
      <c r="E5581" s="54"/>
      <c r="F5581" s="54">
        <v>104.07344999999999</v>
      </c>
      <c r="G5581" s="54">
        <v>0</v>
      </c>
    </row>
    <row r="5582" spans="1:7" s="60" customFormat="1" ht="51.75" hidden="1" thickBot="1" x14ac:dyDescent="0.3">
      <c r="A5582" s="49" t="str">
        <f t="shared" si="175"/>
        <v>A</v>
      </c>
      <c r="B5582" s="57" t="s">
        <v>2477</v>
      </c>
      <c r="C5582" s="58" t="s">
        <v>2478</v>
      </c>
      <c r="D5582" s="59">
        <f t="shared" si="174"/>
        <v>369.16692999999998</v>
      </c>
      <c r="E5582" s="59"/>
      <c r="F5582" s="59">
        <v>369.16692999999998</v>
      </c>
      <c r="G5582" s="59">
        <v>0</v>
      </c>
    </row>
    <row r="5583" spans="1:7" s="60" customFormat="1" ht="16.5" hidden="1" customHeight="1" thickTop="1" x14ac:dyDescent="0.25">
      <c r="A5583" s="49" t="str">
        <f t="shared" si="175"/>
        <v>A</v>
      </c>
      <c r="B5583" s="61" t="s">
        <v>315</v>
      </c>
      <c r="C5583" s="61" t="s">
        <v>18</v>
      </c>
      <c r="D5583" s="62">
        <f t="shared" si="174"/>
        <v>364.16692999999998</v>
      </c>
      <c r="E5583" s="62"/>
      <c r="F5583" s="62">
        <v>364.16692999999998</v>
      </c>
      <c r="G5583" s="62">
        <v>0</v>
      </c>
    </row>
    <row r="5584" spans="1:7" s="60" customFormat="1" ht="16.5" hidden="1" customHeight="1" x14ac:dyDescent="0.25">
      <c r="A5584" s="49" t="str">
        <f t="shared" si="175"/>
        <v>A</v>
      </c>
      <c r="B5584" s="63" t="s">
        <v>315</v>
      </c>
      <c r="C5584" s="63" t="s">
        <v>32</v>
      </c>
      <c r="D5584" s="64">
        <f t="shared" si="174"/>
        <v>364.16692999999998</v>
      </c>
      <c r="E5584" s="64"/>
      <c r="F5584" s="64">
        <v>364.16692999999998</v>
      </c>
      <c r="G5584" s="64">
        <v>0</v>
      </c>
    </row>
    <row r="5585" spans="1:7" s="60" customFormat="1" ht="16.5" hidden="1" customHeight="1" x14ac:dyDescent="0.25">
      <c r="A5585" s="49" t="str">
        <f t="shared" si="175"/>
        <v>A</v>
      </c>
      <c r="B5585" s="61" t="s">
        <v>315</v>
      </c>
      <c r="C5585" s="61" t="s">
        <v>35</v>
      </c>
      <c r="D5585" s="62">
        <f t="shared" si="174"/>
        <v>5</v>
      </c>
      <c r="E5585" s="62"/>
      <c r="F5585" s="62">
        <v>5</v>
      </c>
      <c r="G5585" s="62">
        <v>0</v>
      </c>
    </row>
    <row r="5586" spans="1:7" s="60" customFormat="1" ht="26.25" hidden="1" thickBot="1" x14ac:dyDescent="0.3">
      <c r="A5586" s="49" t="str">
        <f t="shared" si="175"/>
        <v>A</v>
      </c>
      <c r="B5586" s="57" t="s">
        <v>2479</v>
      </c>
      <c r="C5586" s="58" t="s">
        <v>2480</v>
      </c>
      <c r="D5586" s="59">
        <f t="shared" si="174"/>
        <v>316.20204999999999</v>
      </c>
      <c r="E5586" s="59"/>
      <c r="F5586" s="59">
        <v>316.20204999999999</v>
      </c>
      <c r="G5586" s="59">
        <v>0</v>
      </c>
    </row>
    <row r="5587" spans="1:7" s="60" customFormat="1" ht="16.5" hidden="1" customHeight="1" thickTop="1" x14ac:dyDescent="0.25">
      <c r="A5587" s="49" t="str">
        <f t="shared" si="175"/>
        <v>A</v>
      </c>
      <c r="B5587" s="61" t="s">
        <v>315</v>
      </c>
      <c r="C5587" s="61" t="s">
        <v>18</v>
      </c>
      <c r="D5587" s="62">
        <f t="shared" si="174"/>
        <v>316.20204999999999</v>
      </c>
      <c r="E5587" s="62"/>
      <c r="F5587" s="62">
        <v>316.20204999999999</v>
      </c>
      <c r="G5587" s="62">
        <v>0</v>
      </c>
    </row>
    <row r="5588" spans="1:7" s="60" customFormat="1" ht="16.5" hidden="1" customHeight="1" x14ac:dyDescent="0.25">
      <c r="A5588" s="49" t="str">
        <f t="shared" si="175"/>
        <v>A</v>
      </c>
      <c r="B5588" s="63" t="s">
        <v>315</v>
      </c>
      <c r="C5588" s="63" t="s">
        <v>32</v>
      </c>
      <c r="D5588" s="64">
        <f t="shared" si="174"/>
        <v>316.20204999999999</v>
      </c>
      <c r="E5588" s="64"/>
      <c r="F5588" s="64">
        <v>316.20204999999999</v>
      </c>
      <c r="G5588" s="64">
        <v>0</v>
      </c>
    </row>
    <row r="5589" spans="1:7" s="60" customFormat="1" ht="15.75" hidden="1" thickBot="1" x14ac:dyDescent="0.3">
      <c r="A5589" s="49" t="str">
        <f t="shared" si="175"/>
        <v>A</v>
      </c>
      <c r="B5589" s="57" t="s">
        <v>2481</v>
      </c>
      <c r="C5589" s="58" t="s">
        <v>2482</v>
      </c>
      <c r="D5589" s="59">
        <f t="shared" si="174"/>
        <v>99</v>
      </c>
      <c r="E5589" s="59"/>
      <c r="F5589" s="59">
        <v>99</v>
      </c>
      <c r="G5589" s="59">
        <v>0</v>
      </c>
    </row>
    <row r="5590" spans="1:7" s="60" customFormat="1" ht="16.5" hidden="1" customHeight="1" thickTop="1" x14ac:dyDescent="0.25">
      <c r="A5590" s="49" t="str">
        <f t="shared" si="175"/>
        <v>A</v>
      </c>
      <c r="B5590" s="61" t="s">
        <v>315</v>
      </c>
      <c r="C5590" s="61" t="s">
        <v>18</v>
      </c>
      <c r="D5590" s="62">
        <f t="shared" si="174"/>
        <v>99</v>
      </c>
      <c r="E5590" s="62"/>
      <c r="F5590" s="62">
        <v>99</v>
      </c>
      <c r="G5590" s="62">
        <v>0</v>
      </c>
    </row>
    <row r="5591" spans="1:7" s="60" customFormat="1" ht="16.5" hidden="1" customHeight="1" x14ac:dyDescent="0.25">
      <c r="A5591" s="49" t="str">
        <f t="shared" si="175"/>
        <v>A</v>
      </c>
      <c r="B5591" s="63" t="s">
        <v>315</v>
      </c>
      <c r="C5591" s="63" t="s">
        <v>32</v>
      </c>
      <c r="D5591" s="64">
        <f t="shared" si="174"/>
        <v>99</v>
      </c>
      <c r="E5591" s="64"/>
      <c r="F5591" s="64">
        <v>99</v>
      </c>
      <c r="G5591" s="64">
        <v>0</v>
      </c>
    </row>
    <row r="5592" spans="1:7" s="60" customFormat="1" ht="39" hidden="1" thickBot="1" x14ac:dyDescent="0.3">
      <c r="A5592" s="49" t="str">
        <f t="shared" si="175"/>
        <v>A</v>
      </c>
      <c r="B5592" s="57" t="s">
        <v>2483</v>
      </c>
      <c r="C5592" s="58" t="s">
        <v>2484</v>
      </c>
      <c r="D5592" s="59">
        <f t="shared" si="174"/>
        <v>1472.0492300000001</v>
      </c>
      <c r="E5592" s="59"/>
      <c r="F5592" s="59">
        <v>1472.0492300000001</v>
      </c>
      <c r="G5592" s="59">
        <v>0</v>
      </c>
    </row>
    <row r="5593" spans="1:7" s="60" customFormat="1" ht="16.5" hidden="1" customHeight="1" thickTop="1" x14ac:dyDescent="0.25">
      <c r="A5593" s="49" t="str">
        <f t="shared" si="175"/>
        <v>A</v>
      </c>
      <c r="B5593" s="61" t="s">
        <v>315</v>
      </c>
      <c r="C5593" s="61" t="s">
        <v>18</v>
      </c>
      <c r="D5593" s="62">
        <f t="shared" si="174"/>
        <v>1468.89923</v>
      </c>
      <c r="E5593" s="62"/>
      <c r="F5593" s="62">
        <v>1468.89923</v>
      </c>
      <c r="G5593" s="62">
        <v>0</v>
      </c>
    </row>
    <row r="5594" spans="1:7" s="60" customFormat="1" ht="16.5" hidden="1" customHeight="1" x14ac:dyDescent="0.25">
      <c r="A5594" s="49" t="str">
        <f t="shared" si="175"/>
        <v>A</v>
      </c>
      <c r="B5594" s="63" t="s">
        <v>315</v>
      </c>
      <c r="C5594" s="63" t="s">
        <v>32</v>
      </c>
      <c r="D5594" s="64">
        <f t="shared" si="174"/>
        <v>1468.89923</v>
      </c>
      <c r="E5594" s="64"/>
      <c r="F5594" s="64">
        <v>1468.89923</v>
      </c>
      <c r="G5594" s="64">
        <v>0</v>
      </c>
    </row>
    <row r="5595" spans="1:7" s="60" customFormat="1" ht="16.5" hidden="1" customHeight="1" x14ac:dyDescent="0.25">
      <c r="A5595" s="49" t="str">
        <f t="shared" si="175"/>
        <v>A</v>
      </c>
      <c r="B5595" s="61" t="s">
        <v>315</v>
      </c>
      <c r="C5595" s="61" t="s">
        <v>35</v>
      </c>
      <c r="D5595" s="62">
        <f t="shared" si="174"/>
        <v>3.15</v>
      </c>
      <c r="E5595" s="62"/>
      <c r="F5595" s="62">
        <v>3.15</v>
      </c>
      <c r="G5595" s="62">
        <v>0</v>
      </c>
    </row>
    <row r="5596" spans="1:7" s="60" customFormat="1" ht="26.25" hidden="1" thickBot="1" x14ac:dyDescent="0.3">
      <c r="A5596" s="49" t="str">
        <f t="shared" si="175"/>
        <v>A</v>
      </c>
      <c r="B5596" s="57" t="s">
        <v>2485</v>
      </c>
      <c r="C5596" s="58" t="s">
        <v>2486</v>
      </c>
      <c r="D5596" s="59">
        <f t="shared" si="174"/>
        <v>74</v>
      </c>
      <c r="E5596" s="59"/>
      <c r="F5596" s="59">
        <v>74</v>
      </c>
      <c r="G5596" s="59">
        <v>0</v>
      </c>
    </row>
    <row r="5597" spans="1:7" s="60" customFormat="1" ht="16.5" hidden="1" customHeight="1" thickTop="1" x14ac:dyDescent="0.25">
      <c r="A5597" s="49" t="str">
        <f t="shared" si="175"/>
        <v>A</v>
      </c>
      <c r="B5597" s="61" t="s">
        <v>315</v>
      </c>
      <c r="C5597" s="61" t="s">
        <v>18</v>
      </c>
      <c r="D5597" s="62">
        <f t="shared" si="174"/>
        <v>74</v>
      </c>
      <c r="E5597" s="62"/>
      <c r="F5597" s="62">
        <v>74</v>
      </c>
      <c r="G5597" s="62">
        <v>0</v>
      </c>
    </row>
    <row r="5598" spans="1:7" s="60" customFormat="1" ht="16.5" hidden="1" customHeight="1" x14ac:dyDescent="0.25">
      <c r="A5598" s="49" t="str">
        <f t="shared" si="175"/>
        <v>A</v>
      </c>
      <c r="B5598" s="63" t="s">
        <v>315</v>
      </c>
      <c r="C5598" s="63" t="s">
        <v>32</v>
      </c>
      <c r="D5598" s="64">
        <f t="shared" si="174"/>
        <v>74</v>
      </c>
      <c r="E5598" s="64"/>
      <c r="F5598" s="64">
        <v>74</v>
      </c>
      <c r="G5598" s="64">
        <v>0</v>
      </c>
    </row>
    <row r="5599" spans="1:7" s="60" customFormat="1" ht="15.75" hidden="1" thickBot="1" x14ac:dyDescent="0.3">
      <c r="A5599" s="49" t="str">
        <f t="shared" si="175"/>
        <v>A</v>
      </c>
      <c r="B5599" s="57" t="s">
        <v>2487</v>
      </c>
      <c r="C5599" s="58" t="s">
        <v>2488</v>
      </c>
      <c r="D5599" s="59">
        <f t="shared" si="174"/>
        <v>283.00457</v>
      </c>
      <c r="E5599" s="59"/>
      <c r="F5599" s="59">
        <v>283.00457</v>
      </c>
      <c r="G5599" s="59">
        <v>0</v>
      </c>
    </row>
    <row r="5600" spans="1:7" s="60" customFormat="1" ht="16.5" hidden="1" customHeight="1" thickTop="1" x14ac:dyDescent="0.25">
      <c r="A5600" s="49" t="str">
        <f t="shared" si="175"/>
        <v>A</v>
      </c>
      <c r="B5600" s="61" t="s">
        <v>315</v>
      </c>
      <c r="C5600" s="61" t="s">
        <v>18</v>
      </c>
      <c r="D5600" s="62">
        <f t="shared" si="174"/>
        <v>263.00457</v>
      </c>
      <c r="E5600" s="62"/>
      <c r="F5600" s="62">
        <v>263.00457</v>
      </c>
      <c r="G5600" s="62">
        <v>0</v>
      </c>
    </row>
    <row r="5601" spans="1:7" s="60" customFormat="1" ht="16.5" hidden="1" customHeight="1" x14ac:dyDescent="0.25">
      <c r="A5601" s="49" t="str">
        <f t="shared" si="175"/>
        <v>A</v>
      </c>
      <c r="B5601" s="63" t="s">
        <v>315</v>
      </c>
      <c r="C5601" s="63" t="s">
        <v>32</v>
      </c>
      <c r="D5601" s="64">
        <f t="shared" si="174"/>
        <v>263.00457</v>
      </c>
      <c r="E5601" s="64"/>
      <c r="F5601" s="64">
        <v>263.00457</v>
      </c>
      <c r="G5601" s="64">
        <v>0</v>
      </c>
    </row>
    <row r="5602" spans="1:7" s="60" customFormat="1" ht="16.5" hidden="1" customHeight="1" x14ac:dyDescent="0.25">
      <c r="A5602" s="49" t="str">
        <f t="shared" si="175"/>
        <v>A</v>
      </c>
      <c r="B5602" s="61" t="s">
        <v>315</v>
      </c>
      <c r="C5602" s="61" t="s">
        <v>35</v>
      </c>
      <c r="D5602" s="62">
        <f t="shared" si="174"/>
        <v>20</v>
      </c>
      <c r="E5602" s="62"/>
      <c r="F5602" s="62">
        <v>20</v>
      </c>
      <c r="G5602" s="62">
        <v>0</v>
      </c>
    </row>
    <row r="5603" spans="1:7" s="60" customFormat="1" ht="26.25" hidden="1" thickBot="1" x14ac:dyDescent="0.3">
      <c r="A5603" s="49" t="str">
        <f t="shared" si="175"/>
        <v>A</v>
      </c>
      <c r="B5603" s="57" t="s">
        <v>2489</v>
      </c>
      <c r="C5603" s="58" t="s">
        <v>2490</v>
      </c>
      <c r="D5603" s="59">
        <f t="shared" si="174"/>
        <v>59.963000000000001</v>
      </c>
      <c r="E5603" s="59"/>
      <c r="F5603" s="59">
        <v>59.963000000000001</v>
      </c>
      <c r="G5603" s="59">
        <v>0</v>
      </c>
    </row>
    <row r="5604" spans="1:7" s="60" customFormat="1" ht="16.5" hidden="1" customHeight="1" thickTop="1" x14ac:dyDescent="0.25">
      <c r="A5604" s="49" t="str">
        <f t="shared" si="175"/>
        <v>A</v>
      </c>
      <c r="B5604" s="61" t="s">
        <v>315</v>
      </c>
      <c r="C5604" s="61" t="s">
        <v>18</v>
      </c>
      <c r="D5604" s="62">
        <f t="shared" si="174"/>
        <v>59.963000000000001</v>
      </c>
      <c r="E5604" s="62"/>
      <c r="F5604" s="62">
        <v>59.963000000000001</v>
      </c>
      <c r="G5604" s="62">
        <v>0</v>
      </c>
    </row>
    <row r="5605" spans="1:7" s="60" customFormat="1" ht="16.5" hidden="1" customHeight="1" x14ac:dyDescent="0.25">
      <c r="A5605" s="49" t="str">
        <f t="shared" si="175"/>
        <v>A</v>
      </c>
      <c r="B5605" s="63" t="s">
        <v>315</v>
      </c>
      <c r="C5605" s="63" t="s">
        <v>32</v>
      </c>
      <c r="D5605" s="64">
        <f t="shared" si="174"/>
        <v>59.963000000000001</v>
      </c>
      <c r="E5605" s="64"/>
      <c r="F5605" s="64">
        <v>59.963000000000001</v>
      </c>
      <c r="G5605" s="64">
        <v>0</v>
      </c>
    </row>
    <row r="5606" spans="1:7" s="60" customFormat="1" ht="26.25" hidden="1" thickBot="1" x14ac:dyDescent="0.3">
      <c r="A5606" s="49" t="str">
        <f t="shared" si="175"/>
        <v>A</v>
      </c>
      <c r="B5606" s="57" t="s">
        <v>2491</v>
      </c>
      <c r="C5606" s="58" t="s">
        <v>2492</v>
      </c>
      <c r="D5606" s="59">
        <f t="shared" si="174"/>
        <v>174</v>
      </c>
      <c r="E5606" s="59"/>
      <c r="F5606" s="59">
        <v>174</v>
      </c>
      <c r="G5606" s="59">
        <v>0</v>
      </c>
    </row>
    <row r="5607" spans="1:7" s="60" customFormat="1" ht="16.5" hidden="1" customHeight="1" thickTop="1" x14ac:dyDescent="0.25">
      <c r="A5607" s="49" t="str">
        <f t="shared" si="175"/>
        <v>A</v>
      </c>
      <c r="B5607" s="61" t="s">
        <v>315</v>
      </c>
      <c r="C5607" s="61" t="s">
        <v>18</v>
      </c>
      <c r="D5607" s="62">
        <f t="shared" si="174"/>
        <v>174</v>
      </c>
      <c r="E5607" s="62"/>
      <c r="F5607" s="62">
        <v>174</v>
      </c>
      <c r="G5607" s="62">
        <v>0</v>
      </c>
    </row>
    <row r="5608" spans="1:7" s="60" customFormat="1" ht="16.5" hidden="1" customHeight="1" x14ac:dyDescent="0.25">
      <c r="A5608" s="49" t="str">
        <f t="shared" si="175"/>
        <v>A</v>
      </c>
      <c r="B5608" s="63" t="s">
        <v>315</v>
      </c>
      <c r="C5608" s="63" t="s">
        <v>32</v>
      </c>
      <c r="D5608" s="64">
        <f t="shared" si="174"/>
        <v>174</v>
      </c>
      <c r="E5608" s="64"/>
      <c r="F5608" s="64">
        <v>174</v>
      </c>
      <c r="G5608" s="64">
        <v>0</v>
      </c>
    </row>
    <row r="5609" spans="1:7" s="60" customFormat="1" ht="26.25" hidden="1" thickBot="1" x14ac:dyDescent="0.3">
      <c r="A5609" s="49" t="str">
        <f t="shared" si="175"/>
        <v>A</v>
      </c>
      <c r="B5609" s="57" t="s">
        <v>2493</v>
      </c>
      <c r="C5609" s="58" t="s">
        <v>2494</v>
      </c>
      <c r="D5609" s="59">
        <f t="shared" si="174"/>
        <v>447.87281999999999</v>
      </c>
      <c r="E5609" s="59"/>
      <c r="F5609" s="59">
        <v>447.87281999999999</v>
      </c>
      <c r="G5609" s="59">
        <v>0</v>
      </c>
    </row>
    <row r="5610" spans="1:7" s="60" customFormat="1" ht="16.5" hidden="1" customHeight="1" thickTop="1" x14ac:dyDescent="0.25">
      <c r="A5610" s="49" t="str">
        <f t="shared" si="175"/>
        <v>A</v>
      </c>
      <c r="B5610" s="61" t="s">
        <v>315</v>
      </c>
      <c r="C5610" s="61" t="s">
        <v>18</v>
      </c>
      <c r="D5610" s="62">
        <f t="shared" si="174"/>
        <v>447.87281999999999</v>
      </c>
      <c r="E5610" s="62"/>
      <c r="F5610" s="62">
        <v>447.87281999999999</v>
      </c>
      <c r="G5610" s="62">
        <v>0</v>
      </c>
    </row>
    <row r="5611" spans="1:7" s="60" customFormat="1" ht="16.5" hidden="1" customHeight="1" x14ac:dyDescent="0.25">
      <c r="A5611" s="49" t="str">
        <f t="shared" si="175"/>
        <v>A</v>
      </c>
      <c r="B5611" s="63" t="s">
        <v>315</v>
      </c>
      <c r="C5611" s="63" t="s">
        <v>32</v>
      </c>
      <c r="D5611" s="64">
        <f t="shared" si="174"/>
        <v>447.87281999999999</v>
      </c>
      <c r="E5611" s="64"/>
      <c r="F5611" s="64">
        <v>447.87281999999999</v>
      </c>
      <c r="G5611" s="64">
        <v>0</v>
      </c>
    </row>
    <row r="5612" spans="1:7" s="60" customFormat="1" ht="39" hidden="1" thickBot="1" x14ac:dyDescent="0.3">
      <c r="A5612" s="49" t="str">
        <f t="shared" si="175"/>
        <v>A</v>
      </c>
      <c r="B5612" s="57" t="s">
        <v>2495</v>
      </c>
      <c r="C5612" s="58" t="s">
        <v>2496</v>
      </c>
      <c r="D5612" s="59">
        <f t="shared" si="174"/>
        <v>47.115949999999998</v>
      </c>
      <c r="E5612" s="59"/>
      <c r="F5612" s="59">
        <v>47.115949999999998</v>
      </c>
      <c r="G5612" s="59">
        <v>0</v>
      </c>
    </row>
    <row r="5613" spans="1:7" s="60" customFormat="1" ht="16.5" hidden="1" customHeight="1" thickTop="1" x14ac:dyDescent="0.25">
      <c r="A5613" s="49" t="str">
        <f t="shared" si="175"/>
        <v>A</v>
      </c>
      <c r="B5613" s="61" t="s">
        <v>315</v>
      </c>
      <c r="C5613" s="61" t="s">
        <v>18</v>
      </c>
      <c r="D5613" s="62">
        <f t="shared" si="174"/>
        <v>47.115949999999998</v>
      </c>
      <c r="E5613" s="62"/>
      <c r="F5613" s="62">
        <v>47.115949999999998</v>
      </c>
      <c r="G5613" s="62">
        <v>0</v>
      </c>
    </row>
    <row r="5614" spans="1:7" s="60" customFormat="1" ht="16.5" hidden="1" customHeight="1" x14ac:dyDescent="0.25">
      <c r="A5614" s="49" t="str">
        <f t="shared" si="175"/>
        <v>A</v>
      </c>
      <c r="B5614" s="63" t="s">
        <v>315</v>
      </c>
      <c r="C5614" s="63" t="s">
        <v>32</v>
      </c>
      <c r="D5614" s="64">
        <f t="shared" si="174"/>
        <v>47.115949999999998</v>
      </c>
      <c r="E5614" s="64"/>
      <c r="F5614" s="64">
        <v>47.115949999999998</v>
      </c>
      <c r="G5614" s="64">
        <v>0</v>
      </c>
    </row>
    <row r="5615" spans="1:7" s="60" customFormat="1" ht="26.25" hidden="1" thickBot="1" x14ac:dyDescent="0.3">
      <c r="A5615" s="49" t="str">
        <f t="shared" si="175"/>
        <v>A</v>
      </c>
      <c r="B5615" s="57" t="s">
        <v>2497</v>
      </c>
      <c r="C5615" s="58" t="s">
        <v>2498</v>
      </c>
      <c r="D5615" s="59">
        <f t="shared" si="174"/>
        <v>147.75449</v>
      </c>
      <c r="E5615" s="59"/>
      <c r="F5615" s="59">
        <v>147.75449</v>
      </c>
      <c r="G5615" s="59">
        <v>0</v>
      </c>
    </row>
    <row r="5616" spans="1:7" s="60" customFormat="1" ht="16.5" hidden="1" customHeight="1" thickTop="1" x14ac:dyDescent="0.25">
      <c r="A5616" s="49" t="str">
        <f t="shared" si="175"/>
        <v>A</v>
      </c>
      <c r="B5616" s="61" t="s">
        <v>315</v>
      </c>
      <c r="C5616" s="61" t="s">
        <v>18</v>
      </c>
      <c r="D5616" s="62">
        <f t="shared" si="174"/>
        <v>145.55948999999998</v>
      </c>
      <c r="E5616" s="62"/>
      <c r="F5616" s="62">
        <v>145.55948999999998</v>
      </c>
      <c r="G5616" s="62">
        <v>0</v>
      </c>
    </row>
    <row r="5617" spans="1:7" s="60" customFormat="1" ht="16.5" hidden="1" customHeight="1" x14ac:dyDescent="0.25">
      <c r="A5617" s="49" t="str">
        <f t="shared" si="175"/>
        <v>A</v>
      </c>
      <c r="B5617" s="63" t="s">
        <v>315</v>
      </c>
      <c r="C5617" s="63" t="s">
        <v>32</v>
      </c>
      <c r="D5617" s="64">
        <f t="shared" si="174"/>
        <v>145.55948999999998</v>
      </c>
      <c r="E5617" s="64"/>
      <c r="F5617" s="64">
        <v>145.55948999999998</v>
      </c>
      <c r="G5617" s="64">
        <v>0</v>
      </c>
    </row>
    <row r="5618" spans="1:7" s="60" customFormat="1" ht="16.5" hidden="1" customHeight="1" x14ac:dyDescent="0.25">
      <c r="A5618" s="49" t="str">
        <f t="shared" si="175"/>
        <v>A</v>
      </c>
      <c r="B5618" s="61" t="s">
        <v>315</v>
      </c>
      <c r="C5618" s="61" t="s">
        <v>35</v>
      </c>
      <c r="D5618" s="62">
        <f t="shared" si="174"/>
        <v>2.1949999999999998</v>
      </c>
      <c r="E5618" s="62"/>
      <c r="F5618" s="62">
        <v>2.1949999999999998</v>
      </c>
      <c r="G5618" s="62">
        <v>0</v>
      </c>
    </row>
    <row r="5619" spans="1:7" s="60" customFormat="1" ht="26.25" hidden="1" thickBot="1" x14ac:dyDescent="0.3">
      <c r="A5619" s="49" t="str">
        <f t="shared" si="175"/>
        <v>A</v>
      </c>
      <c r="B5619" s="57" t="s">
        <v>2499</v>
      </c>
      <c r="C5619" s="58" t="s">
        <v>2500</v>
      </c>
      <c r="D5619" s="59">
        <f t="shared" si="174"/>
        <v>131.42908</v>
      </c>
      <c r="E5619" s="59"/>
      <c r="F5619" s="59">
        <v>131.42908</v>
      </c>
      <c r="G5619" s="59">
        <v>0</v>
      </c>
    </row>
    <row r="5620" spans="1:7" s="60" customFormat="1" ht="16.5" hidden="1" customHeight="1" thickTop="1" x14ac:dyDescent="0.25">
      <c r="A5620" s="49" t="str">
        <f t="shared" si="175"/>
        <v>A</v>
      </c>
      <c r="B5620" s="61" t="s">
        <v>315</v>
      </c>
      <c r="C5620" s="61" t="s">
        <v>18</v>
      </c>
      <c r="D5620" s="62">
        <f t="shared" si="174"/>
        <v>131.42908</v>
      </c>
      <c r="E5620" s="62"/>
      <c r="F5620" s="62">
        <v>131.42908</v>
      </c>
      <c r="G5620" s="62">
        <v>0</v>
      </c>
    </row>
    <row r="5621" spans="1:7" s="60" customFormat="1" ht="16.5" hidden="1" customHeight="1" x14ac:dyDescent="0.25">
      <c r="A5621" s="49" t="str">
        <f t="shared" si="175"/>
        <v>A</v>
      </c>
      <c r="B5621" s="63" t="s">
        <v>315</v>
      </c>
      <c r="C5621" s="63" t="s">
        <v>32</v>
      </c>
      <c r="D5621" s="64">
        <f t="shared" si="174"/>
        <v>131.42908</v>
      </c>
      <c r="E5621" s="64"/>
      <c r="F5621" s="64">
        <v>131.42908</v>
      </c>
      <c r="G5621" s="64">
        <v>0</v>
      </c>
    </row>
    <row r="5622" spans="1:7" s="60" customFormat="1" ht="26.25" hidden="1" thickBot="1" x14ac:dyDescent="0.3">
      <c r="A5622" s="49" t="str">
        <f t="shared" si="175"/>
        <v>A</v>
      </c>
      <c r="B5622" s="57" t="s">
        <v>2501</v>
      </c>
      <c r="C5622" s="58" t="s">
        <v>2502</v>
      </c>
      <c r="D5622" s="59">
        <f t="shared" si="174"/>
        <v>67</v>
      </c>
      <c r="E5622" s="59"/>
      <c r="F5622" s="59">
        <v>67</v>
      </c>
      <c r="G5622" s="59">
        <v>0</v>
      </c>
    </row>
    <row r="5623" spans="1:7" s="60" customFormat="1" ht="16.5" hidden="1" customHeight="1" thickTop="1" x14ac:dyDescent="0.25">
      <c r="A5623" s="49" t="str">
        <f t="shared" si="175"/>
        <v>A</v>
      </c>
      <c r="B5623" s="61" t="s">
        <v>315</v>
      </c>
      <c r="C5623" s="61" t="s">
        <v>18</v>
      </c>
      <c r="D5623" s="62">
        <f t="shared" si="174"/>
        <v>67</v>
      </c>
      <c r="E5623" s="62"/>
      <c r="F5623" s="62">
        <v>67</v>
      </c>
      <c r="G5623" s="62">
        <v>0</v>
      </c>
    </row>
    <row r="5624" spans="1:7" s="60" customFormat="1" ht="16.5" hidden="1" customHeight="1" x14ac:dyDescent="0.25">
      <c r="A5624" s="49" t="str">
        <f t="shared" si="175"/>
        <v>A</v>
      </c>
      <c r="B5624" s="63" t="s">
        <v>315</v>
      </c>
      <c r="C5624" s="63" t="s">
        <v>32</v>
      </c>
      <c r="D5624" s="64">
        <f t="shared" si="174"/>
        <v>67</v>
      </c>
      <c r="E5624" s="64"/>
      <c r="F5624" s="64">
        <v>67</v>
      </c>
      <c r="G5624" s="64">
        <v>0</v>
      </c>
    </row>
    <row r="5625" spans="1:7" s="60" customFormat="1" ht="26.25" hidden="1" thickBot="1" x14ac:dyDescent="0.3">
      <c r="A5625" s="49" t="str">
        <f t="shared" si="175"/>
        <v>A</v>
      </c>
      <c r="B5625" s="57" t="s">
        <v>2503</v>
      </c>
      <c r="C5625" s="58" t="s">
        <v>2504</v>
      </c>
      <c r="D5625" s="59">
        <f t="shared" si="174"/>
        <v>81.454999999999998</v>
      </c>
      <c r="E5625" s="59"/>
      <c r="F5625" s="59">
        <v>81.454999999999998</v>
      </c>
      <c r="G5625" s="59">
        <v>0</v>
      </c>
    </row>
    <row r="5626" spans="1:7" s="60" customFormat="1" ht="16.5" hidden="1" customHeight="1" thickTop="1" x14ac:dyDescent="0.25">
      <c r="A5626" s="49" t="str">
        <f t="shared" si="175"/>
        <v>A</v>
      </c>
      <c r="B5626" s="61" t="s">
        <v>315</v>
      </c>
      <c r="C5626" s="61" t="s">
        <v>18</v>
      </c>
      <c r="D5626" s="62">
        <f t="shared" si="174"/>
        <v>81.454999999999998</v>
      </c>
      <c r="E5626" s="62"/>
      <c r="F5626" s="62">
        <v>81.454999999999998</v>
      </c>
      <c r="G5626" s="62">
        <v>0</v>
      </c>
    </row>
    <row r="5627" spans="1:7" s="60" customFormat="1" ht="16.5" hidden="1" customHeight="1" x14ac:dyDescent="0.25">
      <c r="A5627" s="49" t="str">
        <f t="shared" si="175"/>
        <v>A</v>
      </c>
      <c r="B5627" s="63" t="s">
        <v>315</v>
      </c>
      <c r="C5627" s="63" t="s">
        <v>32</v>
      </c>
      <c r="D5627" s="64">
        <f t="shared" si="174"/>
        <v>81.454999999999998</v>
      </c>
      <c r="E5627" s="64"/>
      <c r="F5627" s="64">
        <v>81.454999999999998</v>
      </c>
      <c r="G5627" s="64">
        <v>0</v>
      </c>
    </row>
    <row r="5628" spans="1:7" s="60" customFormat="1" ht="26.25" hidden="1" thickBot="1" x14ac:dyDescent="0.3">
      <c r="A5628" s="49" t="str">
        <f t="shared" si="175"/>
        <v>A</v>
      </c>
      <c r="B5628" s="57" t="s">
        <v>2505</v>
      </c>
      <c r="C5628" s="58" t="s">
        <v>2506</v>
      </c>
      <c r="D5628" s="59">
        <f t="shared" si="174"/>
        <v>435</v>
      </c>
      <c r="E5628" s="59"/>
      <c r="F5628" s="59">
        <v>435</v>
      </c>
      <c r="G5628" s="59">
        <v>0</v>
      </c>
    </row>
    <row r="5629" spans="1:7" s="60" customFormat="1" ht="16.5" hidden="1" customHeight="1" thickTop="1" x14ac:dyDescent="0.25">
      <c r="A5629" s="49" t="str">
        <f t="shared" si="175"/>
        <v>A</v>
      </c>
      <c r="B5629" s="61" t="s">
        <v>315</v>
      </c>
      <c r="C5629" s="61" t="s">
        <v>18</v>
      </c>
      <c r="D5629" s="62">
        <f t="shared" si="174"/>
        <v>435</v>
      </c>
      <c r="E5629" s="62"/>
      <c r="F5629" s="62">
        <v>435</v>
      </c>
      <c r="G5629" s="62">
        <v>0</v>
      </c>
    </row>
    <row r="5630" spans="1:7" s="60" customFormat="1" ht="16.5" hidden="1" customHeight="1" x14ac:dyDescent="0.25">
      <c r="A5630" s="49" t="str">
        <f t="shared" si="175"/>
        <v>A</v>
      </c>
      <c r="B5630" s="63" t="s">
        <v>315</v>
      </c>
      <c r="C5630" s="63" t="s">
        <v>32</v>
      </c>
      <c r="D5630" s="64">
        <f t="shared" si="174"/>
        <v>435</v>
      </c>
      <c r="E5630" s="64"/>
      <c r="F5630" s="64">
        <v>435</v>
      </c>
      <c r="G5630" s="64">
        <v>0</v>
      </c>
    </row>
    <row r="5631" spans="1:7" s="60" customFormat="1" ht="26.25" hidden="1" thickBot="1" x14ac:dyDescent="0.3">
      <c r="A5631" s="49" t="str">
        <f t="shared" si="175"/>
        <v>A</v>
      </c>
      <c r="B5631" s="57" t="s">
        <v>2507</v>
      </c>
      <c r="C5631" s="58" t="s">
        <v>2508</v>
      </c>
      <c r="D5631" s="59">
        <f t="shared" si="174"/>
        <v>132.15735000000001</v>
      </c>
      <c r="E5631" s="59"/>
      <c r="F5631" s="59">
        <v>132.15735000000001</v>
      </c>
      <c r="G5631" s="59">
        <v>0</v>
      </c>
    </row>
    <row r="5632" spans="1:7" s="60" customFormat="1" ht="16.5" hidden="1" customHeight="1" thickTop="1" x14ac:dyDescent="0.25">
      <c r="A5632" s="49" t="str">
        <f t="shared" si="175"/>
        <v>A</v>
      </c>
      <c r="B5632" s="61" t="s">
        <v>315</v>
      </c>
      <c r="C5632" s="61" t="s">
        <v>18</v>
      </c>
      <c r="D5632" s="62">
        <f t="shared" si="174"/>
        <v>132.15735000000001</v>
      </c>
      <c r="E5632" s="62"/>
      <c r="F5632" s="62">
        <v>132.15735000000001</v>
      </c>
      <c r="G5632" s="62">
        <v>0</v>
      </c>
    </row>
    <row r="5633" spans="1:7" s="60" customFormat="1" ht="16.5" hidden="1" customHeight="1" x14ac:dyDescent="0.25">
      <c r="A5633" s="49" t="str">
        <f t="shared" si="175"/>
        <v>A</v>
      </c>
      <c r="B5633" s="63" t="s">
        <v>315</v>
      </c>
      <c r="C5633" s="63" t="s">
        <v>32</v>
      </c>
      <c r="D5633" s="64">
        <f t="shared" si="174"/>
        <v>132.15735000000001</v>
      </c>
      <c r="E5633" s="64"/>
      <c r="F5633" s="64">
        <v>132.15735000000001</v>
      </c>
      <c r="G5633" s="64">
        <v>0</v>
      </c>
    </row>
    <row r="5634" spans="1:7" s="60" customFormat="1" ht="26.25" hidden="1" thickBot="1" x14ac:dyDescent="0.3">
      <c r="A5634" s="49" t="str">
        <f t="shared" si="175"/>
        <v>A</v>
      </c>
      <c r="B5634" s="57" t="s">
        <v>2509</v>
      </c>
      <c r="C5634" s="58" t="s">
        <v>2510</v>
      </c>
      <c r="D5634" s="59">
        <f t="shared" si="174"/>
        <v>116.93069</v>
      </c>
      <c r="E5634" s="59"/>
      <c r="F5634" s="59">
        <v>116.93069</v>
      </c>
      <c r="G5634" s="59">
        <v>0</v>
      </c>
    </row>
    <row r="5635" spans="1:7" s="60" customFormat="1" ht="16.5" hidden="1" customHeight="1" thickTop="1" x14ac:dyDescent="0.25">
      <c r="A5635" s="49" t="str">
        <f t="shared" si="175"/>
        <v>A</v>
      </c>
      <c r="B5635" s="61" t="s">
        <v>315</v>
      </c>
      <c r="C5635" s="61" t="s">
        <v>18</v>
      </c>
      <c r="D5635" s="62">
        <f t="shared" ref="D5635:D5698" si="176">-E5635+F5635+G5635</f>
        <v>116.93069</v>
      </c>
      <c r="E5635" s="62"/>
      <c r="F5635" s="62">
        <v>116.93069</v>
      </c>
      <c r="G5635" s="62">
        <v>0</v>
      </c>
    </row>
    <row r="5636" spans="1:7" s="60" customFormat="1" ht="16.5" hidden="1" customHeight="1" x14ac:dyDescent="0.25">
      <c r="A5636" s="49" t="str">
        <f t="shared" ref="A5636:A5699" si="177">IF(OR(D5636&lt;&gt;0,),"A","B")</f>
        <v>A</v>
      </c>
      <c r="B5636" s="63" t="s">
        <v>315</v>
      </c>
      <c r="C5636" s="63" t="s">
        <v>32</v>
      </c>
      <c r="D5636" s="64">
        <f t="shared" si="176"/>
        <v>116.93069</v>
      </c>
      <c r="E5636" s="64"/>
      <c r="F5636" s="64">
        <v>116.93069</v>
      </c>
      <c r="G5636" s="64">
        <v>0</v>
      </c>
    </row>
    <row r="5637" spans="1:7" s="60" customFormat="1" ht="26.25" hidden="1" thickBot="1" x14ac:dyDescent="0.3">
      <c r="A5637" s="49" t="str">
        <f t="shared" si="177"/>
        <v>A</v>
      </c>
      <c r="B5637" s="57" t="s">
        <v>2511</v>
      </c>
      <c r="C5637" s="58" t="s">
        <v>2512</v>
      </c>
      <c r="D5637" s="59">
        <f t="shared" si="176"/>
        <v>82.833579999999998</v>
      </c>
      <c r="E5637" s="59"/>
      <c r="F5637" s="59">
        <v>82.833579999999998</v>
      </c>
      <c r="G5637" s="59">
        <v>0</v>
      </c>
    </row>
    <row r="5638" spans="1:7" s="60" customFormat="1" ht="16.5" hidden="1" customHeight="1" thickTop="1" x14ac:dyDescent="0.25">
      <c r="A5638" s="49" t="str">
        <f t="shared" si="177"/>
        <v>A</v>
      </c>
      <c r="B5638" s="61" t="s">
        <v>315</v>
      </c>
      <c r="C5638" s="61" t="s">
        <v>18</v>
      </c>
      <c r="D5638" s="62">
        <f t="shared" si="176"/>
        <v>82.833579999999998</v>
      </c>
      <c r="E5638" s="62"/>
      <c r="F5638" s="62">
        <v>82.833579999999998</v>
      </c>
      <c r="G5638" s="62">
        <v>0</v>
      </c>
    </row>
    <row r="5639" spans="1:7" s="60" customFormat="1" ht="16.5" hidden="1" customHeight="1" x14ac:dyDescent="0.25">
      <c r="A5639" s="49" t="str">
        <f t="shared" si="177"/>
        <v>A</v>
      </c>
      <c r="B5639" s="63" t="s">
        <v>315</v>
      </c>
      <c r="C5639" s="63" t="s">
        <v>32</v>
      </c>
      <c r="D5639" s="64">
        <f t="shared" si="176"/>
        <v>82.833579999999998</v>
      </c>
      <c r="E5639" s="64"/>
      <c r="F5639" s="64">
        <v>82.833579999999998</v>
      </c>
      <c r="G5639" s="64">
        <v>0</v>
      </c>
    </row>
    <row r="5640" spans="1:7" s="60" customFormat="1" ht="15.75" hidden="1" thickBot="1" x14ac:dyDescent="0.3">
      <c r="A5640" s="49" t="str">
        <f t="shared" si="177"/>
        <v>A</v>
      </c>
      <c r="B5640" s="57" t="s">
        <v>2513</v>
      </c>
      <c r="C5640" s="58" t="s">
        <v>2514</v>
      </c>
      <c r="D5640" s="59">
        <f t="shared" si="176"/>
        <v>143.10771</v>
      </c>
      <c r="E5640" s="59"/>
      <c r="F5640" s="59">
        <v>143.10771</v>
      </c>
      <c r="G5640" s="59">
        <v>0</v>
      </c>
    </row>
    <row r="5641" spans="1:7" s="60" customFormat="1" ht="16.5" hidden="1" customHeight="1" thickTop="1" x14ac:dyDescent="0.25">
      <c r="A5641" s="49" t="str">
        <f t="shared" si="177"/>
        <v>A</v>
      </c>
      <c r="B5641" s="61" t="s">
        <v>315</v>
      </c>
      <c r="C5641" s="61" t="s">
        <v>18</v>
      </c>
      <c r="D5641" s="62">
        <f t="shared" si="176"/>
        <v>143.10771</v>
      </c>
      <c r="E5641" s="62"/>
      <c r="F5641" s="62">
        <v>143.10771</v>
      </c>
      <c r="G5641" s="62">
        <v>0</v>
      </c>
    </row>
    <row r="5642" spans="1:7" s="60" customFormat="1" ht="16.5" hidden="1" customHeight="1" x14ac:dyDescent="0.25">
      <c r="A5642" s="49" t="str">
        <f t="shared" si="177"/>
        <v>A</v>
      </c>
      <c r="B5642" s="63" t="s">
        <v>315</v>
      </c>
      <c r="C5642" s="63" t="s">
        <v>32</v>
      </c>
      <c r="D5642" s="64">
        <f t="shared" si="176"/>
        <v>143.10771</v>
      </c>
      <c r="E5642" s="64"/>
      <c r="F5642" s="64">
        <v>143.10771</v>
      </c>
      <c r="G5642" s="64">
        <v>0</v>
      </c>
    </row>
    <row r="5643" spans="1:7" s="60" customFormat="1" ht="26.25" hidden="1" thickBot="1" x14ac:dyDescent="0.3">
      <c r="A5643" s="49" t="str">
        <f t="shared" si="177"/>
        <v>A</v>
      </c>
      <c r="B5643" s="57" t="s">
        <v>2515</v>
      </c>
      <c r="C5643" s="58" t="s">
        <v>2516</v>
      </c>
      <c r="D5643" s="59">
        <f t="shared" si="176"/>
        <v>50</v>
      </c>
      <c r="E5643" s="59"/>
      <c r="F5643" s="59">
        <v>50</v>
      </c>
      <c r="G5643" s="59">
        <v>0</v>
      </c>
    </row>
    <row r="5644" spans="1:7" s="60" customFormat="1" ht="16.5" hidden="1" customHeight="1" thickTop="1" x14ac:dyDescent="0.25">
      <c r="A5644" s="49" t="str">
        <f t="shared" si="177"/>
        <v>A</v>
      </c>
      <c r="B5644" s="61" t="s">
        <v>315</v>
      </c>
      <c r="C5644" s="61" t="s">
        <v>18</v>
      </c>
      <c r="D5644" s="62">
        <f t="shared" si="176"/>
        <v>50</v>
      </c>
      <c r="E5644" s="62"/>
      <c r="F5644" s="62">
        <v>50</v>
      </c>
      <c r="G5644" s="62">
        <v>0</v>
      </c>
    </row>
    <row r="5645" spans="1:7" s="60" customFormat="1" ht="16.5" hidden="1" customHeight="1" x14ac:dyDescent="0.25">
      <c r="A5645" s="49" t="str">
        <f t="shared" si="177"/>
        <v>A</v>
      </c>
      <c r="B5645" s="63" t="s">
        <v>315</v>
      </c>
      <c r="C5645" s="63" t="s">
        <v>32</v>
      </c>
      <c r="D5645" s="64">
        <f t="shared" si="176"/>
        <v>50</v>
      </c>
      <c r="E5645" s="64"/>
      <c r="F5645" s="64">
        <v>50</v>
      </c>
      <c r="G5645" s="64">
        <v>0</v>
      </c>
    </row>
    <row r="5646" spans="1:7" s="60" customFormat="1" ht="26.25" hidden="1" thickBot="1" x14ac:dyDescent="0.3">
      <c r="A5646" s="49" t="str">
        <f t="shared" si="177"/>
        <v>A</v>
      </c>
      <c r="B5646" s="57" t="s">
        <v>2517</v>
      </c>
      <c r="C5646" s="58" t="s">
        <v>2518</v>
      </c>
      <c r="D5646" s="59">
        <f t="shared" si="176"/>
        <v>66.20123000000001</v>
      </c>
      <c r="E5646" s="59"/>
      <c r="F5646" s="59">
        <v>66.20123000000001</v>
      </c>
      <c r="G5646" s="59">
        <v>0</v>
      </c>
    </row>
    <row r="5647" spans="1:7" s="60" customFormat="1" ht="16.5" hidden="1" customHeight="1" thickTop="1" x14ac:dyDescent="0.25">
      <c r="A5647" s="49" t="str">
        <f t="shared" si="177"/>
        <v>A</v>
      </c>
      <c r="B5647" s="61" t="s">
        <v>315</v>
      </c>
      <c r="C5647" s="61" t="s">
        <v>18</v>
      </c>
      <c r="D5647" s="62">
        <f t="shared" si="176"/>
        <v>66.20123000000001</v>
      </c>
      <c r="E5647" s="62"/>
      <c r="F5647" s="62">
        <v>66.20123000000001</v>
      </c>
      <c r="G5647" s="62">
        <v>0</v>
      </c>
    </row>
    <row r="5648" spans="1:7" s="60" customFormat="1" ht="16.5" hidden="1" customHeight="1" x14ac:dyDescent="0.25">
      <c r="A5648" s="49" t="str">
        <f t="shared" si="177"/>
        <v>A</v>
      </c>
      <c r="B5648" s="63" t="s">
        <v>315</v>
      </c>
      <c r="C5648" s="63" t="s">
        <v>32</v>
      </c>
      <c r="D5648" s="64">
        <f t="shared" si="176"/>
        <v>66.20123000000001</v>
      </c>
      <c r="E5648" s="64"/>
      <c r="F5648" s="64">
        <v>66.20123000000001</v>
      </c>
      <c r="G5648" s="64">
        <v>0</v>
      </c>
    </row>
    <row r="5649" spans="1:7" s="60" customFormat="1" ht="26.25" hidden="1" thickBot="1" x14ac:dyDescent="0.3">
      <c r="A5649" s="49" t="str">
        <f t="shared" si="177"/>
        <v>A</v>
      </c>
      <c r="B5649" s="57" t="s">
        <v>2519</v>
      </c>
      <c r="C5649" s="58" t="s">
        <v>2520</v>
      </c>
      <c r="D5649" s="59">
        <f t="shared" si="176"/>
        <v>90.91</v>
      </c>
      <c r="E5649" s="59"/>
      <c r="F5649" s="59">
        <v>90.91</v>
      </c>
      <c r="G5649" s="59">
        <v>0</v>
      </c>
    </row>
    <row r="5650" spans="1:7" s="60" customFormat="1" ht="16.5" hidden="1" customHeight="1" thickTop="1" x14ac:dyDescent="0.25">
      <c r="A5650" s="49" t="str">
        <f t="shared" si="177"/>
        <v>A</v>
      </c>
      <c r="B5650" s="61" t="s">
        <v>315</v>
      </c>
      <c r="C5650" s="61" t="s">
        <v>18</v>
      </c>
      <c r="D5650" s="62">
        <f t="shared" si="176"/>
        <v>80.91</v>
      </c>
      <c r="E5650" s="62"/>
      <c r="F5650" s="62">
        <v>80.91</v>
      </c>
      <c r="G5650" s="62">
        <v>0</v>
      </c>
    </row>
    <row r="5651" spans="1:7" s="60" customFormat="1" ht="16.5" hidden="1" customHeight="1" x14ac:dyDescent="0.25">
      <c r="A5651" s="49" t="str">
        <f t="shared" si="177"/>
        <v>A</v>
      </c>
      <c r="B5651" s="63" t="s">
        <v>315</v>
      </c>
      <c r="C5651" s="63" t="s">
        <v>32</v>
      </c>
      <c r="D5651" s="64">
        <f t="shared" si="176"/>
        <v>80.91</v>
      </c>
      <c r="E5651" s="64"/>
      <c r="F5651" s="64">
        <v>80.91</v>
      </c>
      <c r="G5651" s="64">
        <v>0</v>
      </c>
    </row>
    <row r="5652" spans="1:7" s="60" customFormat="1" ht="16.5" hidden="1" customHeight="1" x14ac:dyDescent="0.25">
      <c r="A5652" s="49" t="str">
        <f t="shared" si="177"/>
        <v>A</v>
      </c>
      <c r="B5652" s="61" t="s">
        <v>315</v>
      </c>
      <c r="C5652" s="61" t="s">
        <v>35</v>
      </c>
      <c r="D5652" s="62">
        <f t="shared" si="176"/>
        <v>10</v>
      </c>
      <c r="E5652" s="62"/>
      <c r="F5652" s="62">
        <v>10</v>
      </c>
      <c r="G5652" s="62">
        <v>0</v>
      </c>
    </row>
    <row r="5653" spans="1:7" s="60" customFormat="1" ht="26.25" hidden="1" thickBot="1" x14ac:dyDescent="0.3">
      <c r="A5653" s="49" t="str">
        <f t="shared" si="177"/>
        <v>A</v>
      </c>
      <c r="B5653" s="57" t="s">
        <v>2521</v>
      </c>
      <c r="C5653" s="58" t="s">
        <v>2522</v>
      </c>
      <c r="D5653" s="59">
        <f t="shared" si="176"/>
        <v>221.21932999999999</v>
      </c>
      <c r="E5653" s="59"/>
      <c r="F5653" s="59">
        <v>221.21932999999999</v>
      </c>
      <c r="G5653" s="59">
        <v>0</v>
      </c>
    </row>
    <row r="5654" spans="1:7" s="60" customFormat="1" ht="16.5" hidden="1" customHeight="1" thickTop="1" x14ac:dyDescent="0.25">
      <c r="A5654" s="49" t="str">
        <f t="shared" si="177"/>
        <v>A</v>
      </c>
      <c r="B5654" s="61" t="s">
        <v>315</v>
      </c>
      <c r="C5654" s="61" t="s">
        <v>18</v>
      </c>
      <c r="D5654" s="62">
        <f t="shared" si="176"/>
        <v>202.19013000000001</v>
      </c>
      <c r="E5654" s="62"/>
      <c r="F5654" s="62">
        <v>202.19013000000001</v>
      </c>
      <c r="G5654" s="62">
        <v>0</v>
      </c>
    </row>
    <row r="5655" spans="1:7" s="60" customFormat="1" ht="16.5" hidden="1" customHeight="1" x14ac:dyDescent="0.25">
      <c r="A5655" s="49" t="str">
        <f t="shared" si="177"/>
        <v>A</v>
      </c>
      <c r="B5655" s="63" t="s">
        <v>315</v>
      </c>
      <c r="C5655" s="63" t="s">
        <v>32</v>
      </c>
      <c r="D5655" s="64">
        <f t="shared" si="176"/>
        <v>202.19013000000001</v>
      </c>
      <c r="E5655" s="64"/>
      <c r="F5655" s="64">
        <v>202.19013000000001</v>
      </c>
      <c r="G5655" s="64">
        <v>0</v>
      </c>
    </row>
    <row r="5656" spans="1:7" s="60" customFormat="1" ht="16.5" hidden="1" customHeight="1" x14ac:dyDescent="0.25">
      <c r="A5656" s="49" t="str">
        <f t="shared" si="177"/>
        <v>A</v>
      </c>
      <c r="B5656" s="61" t="s">
        <v>315</v>
      </c>
      <c r="C5656" s="61" t="s">
        <v>35</v>
      </c>
      <c r="D5656" s="62">
        <f t="shared" si="176"/>
        <v>19.029199999999999</v>
      </c>
      <c r="E5656" s="62"/>
      <c r="F5656" s="62">
        <v>19.029199999999999</v>
      </c>
      <c r="G5656" s="62">
        <v>0</v>
      </c>
    </row>
    <row r="5657" spans="1:7" s="60" customFormat="1" ht="26.25" hidden="1" thickBot="1" x14ac:dyDescent="0.3">
      <c r="A5657" s="49" t="str">
        <f t="shared" si="177"/>
        <v>A</v>
      </c>
      <c r="B5657" s="57" t="s">
        <v>2523</v>
      </c>
      <c r="C5657" s="58" t="s">
        <v>2524</v>
      </c>
      <c r="D5657" s="59">
        <f t="shared" si="176"/>
        <v>223.22066999999998</v>
      </c>
      <c r="E5657" s="59"/>
      <c r="F5657" s="59">
        <v>223.22066999999998</v>
      </c>
      <c r="G5657" s="59">
        <v>0</v>
      </c>
    </row>
    <row r="5658" spans="1:7" s="60" customFormat="1" ht="16.5" hidden="1" customHeight="1" thickTop="1" x14ac:dyDescent="0.25">
      <c r="A5658" s="49" t="str">
        <f t="shared" si="177"/>
        <v>A</v>
      </c>
      <c r="B5658" s="61" t="s">
        <v>315</v>
      </c>
      <c r="C5658" s="61" t="s">
        <v>18</v>
      </c>
      <c r="D5658" s="62">
        <f t="shared" si="176"/>
        <v>223.22066999999998</v>
      </c>
      <c r="E5658" s="62"/>
      <c r="F5658" s="62">
        <v>223.22066999999998</v>
      </c>
      <c r="G5658" s="62">
        <v>0</v>
      </c>
    </row>
    <row r="5659" spans="1:7" s="60" customFormat="1" ht="16.5" hidden="1" customHeight="1" x14ac:dyDescent="0.25">
      <c r="A5659" s="49" t="str">
        <f t="shared" si="177"/>
        <v>A</v>
      </c>
      <c r="B5659" s="63" t="s">
        <v>315</v>
      </c>
      <c r="C5659" s="63" t="s">
        <v>32</v>
      </c>
      <c r="D5659" s="64">
        <f t="shared" si="176"/>
        <v>223.22066999999998</v>
      </c>
      <c r="E5659" s="64"/>
      <c r="F5659" s="64">
        <v>223.22066999999998</v>
      </c>
      <c r="G5659" s="64">
        <v>0</v>
      </c>
    </row>
    <row r="5660" spans="1:7" s="60" customFormat="1" ht="26.25" hidden="1" thickBot="1" x14ac:dyDescent="0.3">
      <c r="A5660" s="49" t="str">
        <f t="shared" si="177"/>
        <v>A</v>
      </c>
      <c r="B5660" s="57" t="s">
        <v>2525</v>
      </c>
      <c r="C5660" s="58" t="s">
        <v>2526</v>
      </c>
      <c r="D5660" s="59">
        <f t="shared" si="176"/>
        <v>318.99234000000001</v>
      </c>
      <c r="E5660" s="59"/>
      <c r="F5660" s="59">
        <v>318.99234000000001</v>
      </c>
      <c r="G5660" s="59">
        <v>0</v>
      </c>
    </row>
    <row r="5661" spans="1:7" s="60" customFormat="1" ht="16.5" hidden="1" customHeight="1" thickTop="1" x14ac:dyDescent="0.25">
      <c r="A5661" s="49" t="str">
        <f t="shared" si="177"/>
        <v>A</v>
      </c>
      <c r="B5661" s="61" t="s">
        <v>315</v>
      </c>
      <c r="C5661" s="61" t="s">
        <v>18</v>
      </c>
      <c r="D5661" s="62">
        <f t="shared" si="176"/>
        <v>318.99234000000001</v>
      </c>
      <c r="E5661" s="62"/>
      <c r="F5661" s="62">
        <v>318.99234000000001</v>
      </c>
      <c r="G5661" s="62">
        <v>0</v>
      </c>
    </row>
    <row r="5662" spans="1:7" s="60" customFormat="1" ht="16.5" hidden="1" customHeight="1" x14ac:dyDescent="0.25">
      <c r="A5662" s="49" t="str">
        <f t="shared" si="177"/>
        <v>A</v>
      </c>
      <c r="B5662" s="63" t="s">
        <v>315</v>
      </c>
      <c r="C5662" s="63" t="s">
        <v>32</v>
      </c>
      <c r="D5662" s="64">
        <f t="shared" si="176"/>
        <v>318.99234000000001</v>
      </c>
      <c r="E5662" s="64"/>
      <c r="F5662" s="64">
        <v>318.99234000000001</v>
      </c>
      <c r="G5662" s="64">
        <v>0</v>
      </c>
    </row>
    <row r="5663" spans="1:7" s="60" customFormat="1" ht="26.25" hidden="1" thickBot="1" x14ac:dyDescent="0.3">
      <c r="A5663" s="49" t="str">
        <f t="shared" si="177"/>
        <v>A</v>
      </c>
      <c r="B5663" s="57" t="s">
        <v>2527</v>
      </c>
      <c r="C5663" s="58" t="s">
        <v>2528</v>
      </c>
      <c r="D5663" s="59">
        <f t="shared" si="176"/>
        <v>19.875</v>
      </c>
      <c r="E5663" s="59"/>
      <c r="F5663" s="59">
        <v>19.875</v>
      </c>
      <c r="G5663" s="59">
        <v>0</v>
      </c>
    </row>
    <row r="5664" spans="1:7" s="60" customFormat="1" ht="16.5" hidden="1" customHeight="1" thickTop="1" x14ac:dyDescent="0.25">
      <c r="A5664" s="49" t="str">
        <f t="shared" si="177"/>
        <v>A</v>
      </c>
      <c r="B5664" s="61" t="s">
        <v>315</v>
      </c>
      <c r="C5664" s="61" t="s">
        <v>18</v>
      </c>
      <c r="D5664" s="62">
        <f t="shared" si="176"/>
        <v>19.875</v>
      </c>
      <c r="E5664" s="62"/>
      <c r="F5664" s="62">
        <v>19.875</v>
      </c>
      <c r="G5664" s="62">
        <v>0</v>
      </c>
    </row>
    <row r="5665" spans="1:7" s="60" customFormat="1" ht="16.5" hidden="1" customHeight="1" x14ac:dyDescent="0.25">
      <c r="A5665" s="49" t="str">
        <f t="shared" si="177"/>
        <v>A</v>
      </c>
      <c r="B5665" s="63" t="s">
        <v>315</v>
      </c>
      <c r="C5665" s="63" t="s">
        <v>32</v>
      </c>
      <c r="D5665" s="64">
        <f t="shared" si="176"/>
        <v>19.875</v>
      </c>
      <c r="E5665" s="64"/>
      <c r="F5665" s="64">
        <v>19.875</v>
      </c>
      <c r="G5665" s="64">
        <v>0</v>
      </c>
    </row>
    <row r="5666" spans="1:7" s="60" customFormat="1" ht="26.25" hidden="1" thickBot="1" x14ac:dyDescent="0.3">
      <c r="A5666" s="49" t="str">
        <f t="shared" si="177"/>
        <v>A</v>
      </c>
      <c r="B5666" s="57" t="s">
        <v>2529</v>
      </c>
      <c r="C5666" s="58" t="s">
        <v>2530</v>
      </c>
      <c r="D5666" s="59">
        <f t="shared" si="176"/>
        <v>128.00227000000001</v>
      </c>
      <c r="E5666" s="59"/>
      <c r="F5666" s="59">
        <v>128.00227000000001</v>
      </c>
      <c r="G5666" s="59">
        <v>0</v>
      </c>
    </row>
    <row r="5667" spans="1:7" s="60" customFormat="1" ht="16.5" hidden="1" customHeight="1" thickTop="1" x14ac:dyDescent="0.25">
      <c r="A5667" s="49" t="str">
        <f t="shared" si="177"/>
        <v>A</v>
      </c>
      <c r="B5667" s="61" t="s">
        <v>315</v>
      </c>
      <c r="C5667" s="61" t="s">
        <v>18</v>
      </c>
      <c r="D5667" s="62">
        <f t="shared" si="176"/>
        <v>128.00227000000001</v>
      </c>
      <c r="E5667" s="62"/>
      <c r="F5667" s="62">
        <v>128.00227000000001</v>
      </c>
      <c r="G5667" s="62">
        <v>0</v>
      </c>
    </row>
    <row r="5668" spans="1:7" s="60" customFormat="1" ht="16.5" hidden="1" customHeight="1" x14ac:dyDescent="0.25">
      <c r="A5668" s="49" t="str">
        <f t="shared" si="177"/>
        <v>A</v>
      </c>
      <c r="B5668" s="63" t="s">
        <v>315</v>
      </c>
      <c r="C5668" s="63" t="s">
        <v>32</v>
      </c>
      <c r="D5668" s="64">
        <f t="shared" si="176"/>
        <v>128.00227000000001</v>
      </c>
      <c r="E5668" s="64"/>
      <c r="F5668" s="64">
        <v>128.00227000000001</v>
      </c>
      <c r="G5668" s="64">
        <v>0</v>
      </c>
    </row>
    <row r="5669" spans="1:7" s="60" customFormat="1" ht="15.75" hidden="1" thickBot="1" x14ac:dyDescent="0.3">
      <c r="A5669" s="49" t="str">
        <f t="shared" si="177"/>
        <v>A</v>
      </c>
      <c r="B5669" s="57" t="s">
        <v>2531</v>
      </c>
      <c r="C5669" s="58" t="s">
        <v>2532</v>
      </c>
      <c r="D5669" s="59">
        <f t="shared" si="176"/>
        <v>86.320210000000003</v>
      </c>
      <c r="E5669" s="59"/>
      <c r="F5669" s="59">
        <v>86.320210000000003</v>
      </c>
      <c r="G5669" s="59">
        <v>0</v>
      </c>
    </row>
    <row r="5670" spans="1:7" s="60" customFormat="1" ht="16.5" hidden="1" customHeight="1" thickTop="1" x14ac:dyDescent="0.25">
      <c r="A5670" s="49" t="str">
        <f t="shared" si="177"/>
        <v>A</v>
      </c>
      <c r="B5670" s="61" t="s">
        <v>315</v>
      </c>
      <c r="C5670" s="61" t="s">
        <v>18</v>
      </c>
      <c r="D5670" s="62">
        <f t="shared" si="176"/>
        <v>86.320210000000003</v>
      </c>
      <c r="E5670" s="62"/>
      <c r="F5670" s="62">
        <v>86.320210000000003</v>
      </c>
      <c r="G5670" s="62">
        <v>0</v>
      </c>
    </row>
    <row r="5671" spans="1:7" s="60" customFormat="1" ht="16.5" hidden="1" customHeight="1" x14ac:dyDescent="0.25">
      <c r="A5671" s="49" t="str">
        <f t="shared" si="177"/>
        <v>A</v>
      </c>
      <c r="B5671" s="63" t="s">
        <v>315</v>
      </c>
      <c r="C5671" s="63" t="s">
        <v>32</v>
      </c>
      <c r="D5671" s="64">
        <f t="shared" si="176"/>
        <v>86.320210000000003</v>
      </c>
      <c r="E5671" s="64"/>
      <c r="F5671" s="64">
        <v>86.320210000000003</v>
      </c>
      <c r="G5671" s="64">
        <v>0</v>
      </c>
    </row>
    <row r="5672" spans="1:7" s="60" customFormat="1" ht="26.25" hidden="1" thickBot="1" x14ac:dyDescent="0.3">
      <c r="A5672" s="49" t="str">
        <f t="shared" si="177"/>
        <v>A</v>
      </c>
      <c r="B5672" s="57" t="s">
        <v>2533</v>
      </c>
      <c r="C5672" s="58" t="s">
        <v>2534</v>
      </c>
      <c r="D5672" s="59">
        <f t="shared" si="176"/>
        <v>202.87090000000001</v>
      </c>
      <c r="E5672" s="59"/>
      <c r="F5672" s="59">
        <v>202.87090000000001</v>
      </c>
      <c r="G5672" s="59">
        <v>0</v>
      </c>
    </row>
    <row r="5673" spans="1:7" s="60" customFormat="1" ht="16.5" hidden="1" customHeight="1" thickTop="1" x14ac:dyDescent="0.25">
      <c r="A5673" s="49" t="str">
        <f t="shared" si="177"/>
        <v>A</v>
      </c>
      <c r="B5673" s="61" t="s">
        <v>315</v>
      </c>
      <c r="C5673" s="61" t="s">
        <v>18</v>
      </c>
      <c r="D5673" s="62">
        <f t="shared" si="176"/>
        <v>202.87090000000001</v>
      </c>
      <c r="E5673" s="62"/>
      <c r="F5673" s="62">
        <v>202.87090000000001</v>
      </c>
      <c r="G5673" s="62">
        <v>0</v>
      </c>
    </row>
    <row r="5674" spans="1:7" s="60" customFormat="1" ht="16.5" hidden="1" customHeight="1" x14ac:dyDescent="0.25">
      <c r="A5674" s="49" t="str">
        <f t="shared" si="177"/>
        <v>A</v>
      </c>
      <c r="B5674" s="63" t="s">
        <v>315</v>
      </c>
      <c r="C5674" s="63" t="s">
        <v>32</v>
      </c>
      <c r="D5674" s="64">
        <f t="shared" si="176"/>
        <v>202.87090000000001</v>
      </c>
      <c r="E5674" s="64"/>
      <c r="F5674" s="64">
        <v>202.87090000000001</v>
      </c>
      <c r="G5674" s="64">
        <v>0</v>
      </c>
    </row>
    <row r="5675" spans="1:7" s="60" customFormat="1" ht="26.25" hidden="1" thickBot="1" x14ac:dyDescent="0.3">
      <c r="A5675" s="49" t="str">
        <f t="shared" si="177"/>
        <v>A</v>
      </c>
      <c r="B5675" s="57" t="s">
        <v>2535</v>
      </c>
      <c r="C5675" s="58" t="s">
        <v>2536</v>
      </c>
      <c r="D5675" s="59">
        <f t="shared" si="176"/>
        <v>64.997990000000001</v>
      </c>
      <c r="E5675" s="59"/>
      <c r="F5675" s="59">
        <v>64.997990000000001</v>
      </c>
      <c r="G5675" s="59">
        <v>0</v>
      </c>
    </row>
    <row r="5676" spans="1:7" s="60" customFormat="1" ht="16.5" hidden="1" customHeight="1" thickTop="1" x14ac:dyDescent="0.25">
      <c r="A5676" s="49" t="str">
        <f t="shared" si="177"/>
        <v>A</v>
      </c>
      <c r="B5676" s="61" t="s">
        <v>315</v>
      </c>
      <c r="C5676" s="61" t="s">
        <v>18</v>
      </c>
      <c r="D5676" s="62">
        <f t="shared" si="176"/>
        <v>64.997990000000001</v>
      </c>
      <c r="E5676" s="62"/>
      <c r="F5676" s="62">
        <v>64.997990000000001</v>
      </c>
      <c r="G5676" s="62">
        <v>0</v>
      </c>
    </row>
    <row r="5677" spans="1:7" s="60" customFormat="1" ht="16.5" hidden="1" customHeight="1" x14ac:dyDescent="0.25">
      <c r="A5677" s="49" t="str">
        <f t="shared" si="177"/>
        <v>A</v>
      </c>
      <c r="B5677" s="63" t="s">
        <v>315</v>
      </c>
      <c r="C5677" s="63" t="s">
        <v>32</v>
      </c>
      <c r="D5677" s="64">
        <f t="shared" si="176"/>
        <v>64.997990000000001</v>
      </c>
      <c r="E5677" s="64"/>
      <c r="F5677" s="64">
        <v>64.997990000000001</v>
      </c>
      <c r="G5677" s="64">
        <v>0</v>
      </c>
    </row>
    <row r="5678" spans="1:7" s="60" customFormat="1" ht="15.75" hidden="1" thickBot="1" x14ac:dyDescent="0.3">
      <c r="A5678" s="49" t="str">
        <f t="shared" si="177"/>
        <v>A</v>
      </c>
      <c r="B5678" s="57" t="s">
        <v>2537</v>
      </c>
      <c r="C5678" s="58" t="s">
        <v>2538</v>
      </c>
      <c r="D5678" s="59">
        <f t="shared" si="176"/>
        <v>130.95832999999999</v>
      </c>
      <c r="E5678" s="59"/>
      <c r="F5678" s="59">
        <v>130.95832999999999</v>
      </c>
      <c r="G5678" s="59">
        <v>0</v>
      </c>
    </row>
    <row r="5679" spans="1:7" s="60" customFormat="1" ht="16.5" hidden="1" customHeight="1" thickTop="1" x14ac:dyDescent="0.25">
      <c r="A5679" s="49" t="str">
        <f t="shared" si="177"/>
        <v>A</v>
      </c>
      <c r="B5679" s="61" t="s">
        <v>315</v>
      </c>
      <c r="C5679" s="61" t="s">
        <v>18</v>
      </c>
      <c r="D5679" s="62">
        <f t="shared" si="176"/>
        <v>130.95832999999999</v>
      </c>
      <c r="E5679" s="62"/>
      <c r="F5679" s="62">
        <v>130.95832999999999</v>
      </c>
      <c r="G5679" s="62">
        <v>0</v>
      </c>
    </row>
    <row r="5680" spans="1:7" s="60" customFormat="1" ht="16.5" hidden="1" customHeight="1" x14ac:dyDescent="0.25">
      <c r="A5680" s="49" t="str">
        <f t="shared" si="177"/>
        <v>A</v>
      </c>
      <c r="B5680" s="63" t="s">
        <v>315</v>
      </c>
      <c r="C5680" s="63" t="s">
        <v>32</v>
      </c>
      <c r="D5680" s="64">
        <f t="shared" si="176"/>
        <v>130.95832999999999</v>
      </c>
      <c r="E5680" s="64"/>
      <c r="F5680" s="64">
        <v>130.95832999999999</v>
      </c>
      <c r="G5680" s="64">
        <v>0</v>
      </c>
    </row>
    <row r="5681" spans="1:7" s="60" customFormat="1" ht="26.25" hidden="1" thickBot="1" x14ac:dyDescent="0.3">
      <c r="A5681" s="49" t="str">
        <f t="shared" si="177"/>
        <v>A</v>
      </c>
      <c r="B5681" s="57" t="s">
        <v>2539</v>
      </c>
      <c r="C5681" s="58" t="s">
        <v>2540</v>
      </c>
      <c r="D5681" s="59">
        <f t="shared" si="176"/>
        <v>44.54636</v>
      </c>
      <c r="E5681" s="59"/>
      <c r="F5681" s="59">
        <v>44.54636</v>
      </c>
      <c r="G5681" s="59">
        <v>0</v>
      </c>
    </row>
    <row r="5682" spans="1:7" s="60" customFormat="1" ht="16.5" hidden="1" customHeight="1" thickTop="1" x14ac:dyDescent="0.25">
      <c r="A5682" s="49" t="str">
        <f t="shared" si="177"/>
        <v>A</v>
      </c>
      <c r="B5682" s="61" t="s">
        <v>315</v>
      </c>
      <c r="C5682" s="61" t="s">
        <v>18</v>
      </c>
      <c r="D5682" s="62">
        <f t="shared" si="176"/>
        <v>36.559110000000004</v>
      </c>
      <c r="E5682" s="62"/>
      <c r="F5682" s="62">
        <v>36.559110000000004</v>
      </c>
      <c r="G5682" s="62">
        <v>0</v>
      </c>
    </row>
    <row r="5683" spans="1:7" s="60" customFormat="1" ht="16.5" hidden="1" customHeight="1" x14ac:dyDescent="0.25">
      <c r="A5683" s="49" t="str">
        <f t="shared" si="177"/>
        <v>A</v>
      </c>
      <c r="B5683" s="63" t="s">
        <v>315</v>
      </c>
      <c r="C5683" s="63" t="s">
        <v>32</v>
      </c>
      <c r="D5683" s="64">
        <f t="shared" si="176"/>
        <v>36.559110000000004</v>
      </c>
      <c r="E5683" s="64"/>
      <c r="F5683" s="64">
        <v>36.559110000000004</v>
      </c>
      <c r="G5683" s="64">
        <v>0</v>
      </c>
    </row>
    <row r="5684" spans="1:7" s="60" customFormat="1" ht="16.5" hidden="1" customHeight="1" x14ac:dyDescent="0.25">
      <c r="A5684" s="49" t="str">
        <f t="shared" si="177"/>
        <v>A</v>
      </c>
      <c r="B5684" s="61" t="s">
        <v>315</v>
      </c>
      <c r="C5684" s="61" t="s">
        <v>35</v>
      </c>
      <c r="D5684" s="62">
        <f t="shared" si="176"/>
        <v>7.9872500000000004</v>
      </c>
      <c r="E5684" s="62"/>
      <c r="F5684" s="62">
        <v>7.9872500000000004</v>
      </c>
      <c r="G5684" s="62">
        <v>0</v>
      </c>
    </row>
    <row r="5685" spans="1:7" s="60" customFormat="1" ht="26.25" hidden="1" thickBot="1" x14ac:dyDescent="0.3">
      <c r="A5685" s="49" t="str">
        <f t="shared" si="177"/>
        <v>A</v>
      </c>
      <c r="B5685" s="57" t="s">
        <v>2541</v>
      </c>
      <c r="C5685" s="58" t="s">
        <v>2542</v>
      </c>
      <c r="D5685" s="59">
        <f t="shared" si="176"/>
        <v>86.190899999999999</v>
      </c>
      <c r="E5685" s="59"/>
      <c r="F5685" s="59">
        <v>86.190899999999999</v>
      </c>
      <c r="G5685" s="59">
        <v>0</v>
      </c>
    </row>
    <row r="5686" spans="1:7" s="60" customFormat="1" ht="16.5" hidden="1" customHeight="1" thickTop="1" x14ac:dyDescent="0.25">
      <c r="A5686" s="49" t="str">
        <f t="shared" si="177"/>
        <v>A</v>
      </c>
      <c r="B5686" s="61" t="s">
        <v>315</v>
      </c>
      <c r="C5686" s="61" t="s">
        <v>18</v>
      </c>
      <c r="D5686" s="62">
        <f t="shared" si="176"/>
        <v>86.190899999999999</v>
      </c>
      <c r="E5686" s="62"/>
      <c r="F5686" s="62">
        <v>86.190899999999999</v>
      </c>
      <c r="G5686" s="62">
        <v>0</v>
      </c>
    </row>
    <row r="5687" spans="1:7" s="60" customFormat="1" ht="16.5" hidden="1" customHeight="1" x14ac:dyDescent="0.25">
      <c r="A5687" s="49" t="str">
        <f t="shared" si="177"/>
        <v>A</v>
      </c>
      <c r="B5687" s="63" t="s">
        <v>315</v>
      </c>
      <c r="C5687" s="63" t="s">
        <v>32</v>
      </c>
      <c r="D5687" s="64">
        <f t="shared" si="176"/>
        <v>86.190899999999999</v>
      </c>
      <c r="E5687" s="64"/>
      <c r="F5687" s="64">
        <v>86.190899999999999</v>
      </c>
      <c r="G5687" s="64">
        <v>0</v>
      </c>
    </row>
    <row r="5688" spans="1:7" s="60" customFormat="1" ht="26.25" hidden="1" thickBot="1" x14ac:dyDescent="0.3">
      <c r="A5688" s="49" t="str">
        <f t="shared" si="177"/>
        <v>A</v>
      </c>
      <c r="B5688" s="57" t="s">
        <v>2543</v>
      </c>
      <c r="C5688" s="58" t="s">
        <v>2544</v>
      </c>
      <c r="D5688" s="59">
        <f t="shared" si="176"/>
        <v>93.171209999999988</v>
      </c>
      <c r="E5688" s="59"/>
      <c r="F5688" s="59">
        <v>93.171209999999988</v>
      </c>
      <c r="G5688" s="59">
        <v>0</v>
      </c>
    </row>
    <row r="5689" spans="1:7" s="60" customFormat="1" ht="16.5" hidden="1" customHeight="1" thickTop="1" x14ac:dyDescent="0.25">
      <c r="A5689" s="49" t="str">
        <f t="shared" si="177"/>
        <v>A</v>
      </c>
      <c r="B5689" s="61" t="s">
        <v>315</v>
      </c>
      <c r="C5689" s="61" t="s">
        <v>18</v>
      </c>
      <c r="D5689" s="62">
        <f t="shared" si="176"/>
        <v>93.171209999999988</v>
      </c>
      <c r="E5689" s="62"/>
      <c r="F5689" s="62">
        <v>93.171209999999988</v>
      </c>
      <c r="G5689" s="62">
        <v>0</v>
      </c>
    </row>
    <row r="5690" spans="1:7" s="60" customFormat="1" ht="16.5" hidden="1" customHeight="1" x14ac:dyDescent="0.25">
      <c r="A5690" s="49" t="str">
        <f t="shared" si="177"/>
        <v>A</v>
      </c>
      <c r="B5690" s="63" t="s">
        <v>315</v>
      </c>
      <c r="C5690" s="63" t="s">
        <v>32</v>
      </c>
      <c r="D5690" s="64">
        <f t="shared" si="176"/>
        <v>93.171209999999988</v>
      </c>
      <c r="E5690" s="64"/>
      <c r="F5690" s="64">
        <v>93.171209999999988</v>
      </c>
      <c r="G5690" s="64">
        <v>0</v>
      </c>
    </row>
    <row r="5691" spans="1:7" s="60" customFormat="1" ht="26.25" hidden="1" thickBot="1" x14ac:dyDescent="0.3">
      <c r="A5691" s="49" t="str">
        <f t="shared" si="177"/>
        <v>A</v>
      </c>
      <c r="B5691" s="57" t="s">
        <v>2545</v>
      </c>
      <c r="C5691" s="58" t="s">
        <v>2546</v>
      </c>
      <c r="D5691" s="59">
        <f t="shared" si="176"/>
        <v>36.54</v>
      </c>
      <c r="E5691" s="59"/>
      <c r="F5691" s="59">
        <v>36.54</v>
      </c>
      <c r="G5691" s="59">
        <v>0</v>
      </c>
    </row>
    <row r="5692" spans="1:7" s="60" customFormat="1" ht="16.5" hidden="1" customHeight="1" thickTop="1" x14ac:dyDescent="0.25">
      <c r="A5692" s="49" t="str">
        <f t="shared" si="177"/>
        <v>A</v>
      </c>
      <c r="B5692" s="61" t="s">
        <v>315</v>
      </c>
      <c r="C5692" s="61" t="s">
        <v>18</v>
      </c>
      <c r="D5692" s="62">
        <f t="shared" si="176"/>
        <v>36.54</v>
      </c>
      <c r="E5692" s="62"/>
      <c r="F5692" s="62">
        <v>36.54</v>
      </c>
      <c r="G5692" s="62">
        <v>0</v>
      </c>
    </row>
    <row r="5693" spans="1:7" s="60" customFormat="1" ht="16.5" hidden="1" customHeight="1" x14ac:dyDescent="0.25">
      <c r="A5693" s="49" t="str">
        <f t="shared" si="177"/>
        <v>A</v>
      </c>
      <c r="B5693" s="63" t="s">
        <v>315</v>
      </c>
      <c r="C5693" s="63" t="s">
        <v>32</v>
      </c>
      <c r="D5693" s="64">
        <f t="shared" si="176"/>
        <v>36.54</v>
      </c>
      <c r="E5693" s="64"/>
      <c r="F5693" s="64">
        <v>36.54</v>
      </c>
      <c r="G5693" s="64">
        <v>0</v>
      </c>
    </row>
    <row r="5694" spans="1:7" s="60" customFormat="1" ht="15.75" hidden="1" thickBot="1" x14ac:dyDescent="0.3">
      <c r="A5694" s="49" t="str">
        <f t="shared" si="177"/>
        <v>A</v>
      </c>
      <c r="B5694" s="57" t="s">
        <v>2547</v>
      </c>
      <c r="C5694" s="58" t="s">
        <v>2548</v>
      </c>
      <c r="D5694" s="59">
        <f t="shared" si="176"/>
        <v>223.87494000000001</v>
      </c>
      <c r="E5694" s="59"/>
      <c r="F5694" s="59">
        <v>223.87494000000001</v>
      </c>
      <c r="G5694" s="59">
        <v>0</v>
      </c>
    </row>
    <row r="5695" spans="1:7" s="60" customFormat="1" ht="16.5" hidden="1" customHeight="1" thickTop="1" x14ac:dyDescent="0.25">
      <c r="A5695" s="49" t="str">
        <f t="shared" si="177"/>
        <v>A</v>
      </c>
      <c r="B5695" s="61" t="s">
        <v>315</v>
      </c>
      <c r="C5695" s="61" t="s">
        <v>18</v>
      </c>
      <c r="D5695" s="62">
        <f t="shared" si="176"/>
        <v>203.36294000000001</v>
      </c>
      <c r="E5695" s="62"/>
      <c r="F5695" s="62">
        <v>203.36294000000001</v>
      </c>
      <c r="G5695" s="62">
        <v>0</v>
      </c>
    </row>
    <row r="5696" spans="1:7" s="60" customFormat="1" ht="16.5" hidden="1" customHeight="1" x14ac:dyDescent="0.25">
      <c r="A5696" s="49" t="str">
        <f t="shared" si="177"/>
        <v>A</v>
      </c>
      <c r="B5696" s="63" t="s">
        <v>315</v>
      </c>
      <c r="C5696" s="63" t="s">
        <v>32</v>
      </c>
      <c r="D5696" s="64">
        <f t="shared" si="176"/>
        <v>203.36294000000001</v>
      </c>
      <c r="E5696" s="64"/>
      <c r="F5696" s="64">
        <v>203.36294000000001</v>
      </c>
      <c r="G5696" s="64">
        <v>0</v>
      </c>
    </row>
    <row r="5697" spans="1:7" s="60" customFormat="1" ht="16.5" hidden="1" customHeight="1" x14ac:dyDescent="0.25">
      <c r="A5697" s="49" t="str">
        <f t="shared" si="177"/>
        <v>A</v>
      </c>
      <c r="B5697" s="61" t="s">
        <v>315</v>
      </c>
      <c r="C5697" s="61" t="s">
        <v>35</v>
      </c>
      <c r="D5697" s="62">
        <f t="shared" si="176"/>
        <v>20.512</v>
      </c>
      <c r="E5697" s="62"/>
      <c r="F5697" s="62">
        <v>20.512</v>
      </c>
      <c r="G5697" s="62">
        <v>0</v>
      </c>
    </row>
    <row r="5698" spans="1:7" s="60" customFormat="1" ht="26.25" hidden="1" thickBot="1" x14ac:dyDescent="0.3">
      <c r="A5698" s="49" t="str">
        <f t="shared" si="177"/>
        <v>A</v>
      </c>
      <c r="B5698" s="57" t="s">
        <v>2549</v>
      </c>
      <c r="C5698" s="58" t="s">
        <v>2550</v>
      </c>
      <c r="D5698" s="59">
        <f t="shared" si="176"/>
        <v>100</v>
      </c>
      <c r="E5698" s="59"/>
      <c r="F5698" s="59">
        <v>100</v>
      </c>
      <c r="G5698" s="59">
        <v>0</v>
      </c>
    </row>
    <row r="5699" spans="1:7" s="60" customFormat="1" ht="16.5" hidden="1" customHeight="1" thickTop="1" x14ac:dyDescent="0.25">
      <c r="A5699" s="49" t="str">
        <f t="shared" si="177"/>
        <v>A</v>
      </c>
      <c r="B5699" s="61" t="s">
        <v>315</v>
      </c>
      <c r="C5699" s="61" t="s">
        <v>18</v>
      </c>
      <c r="D5699" s="62">
        <f t="shared" ref="D5699:D5762" si="178">-E5699+F5699+G5699</f>
        <v>100</v>
      </c>
      <c r="E5699" s="62"/>
      <c r="F5699" s="62">
        <v>100</v>
      </c>
      <c r="G5699" s="62">
        <v>0</v>
      </c>
    </row>
    <row r="5700" spans="1:7" s="60" customFormat="1" ht="16.5" hidden="1" customHeight="1" x14ac:dyDescent="0.25">
      <c r="A5700" s="49" t="str">
        <f t="shared" ref="A5700:A5763" si="179">IF(OR(D5700&lt;&gt;0,),"A","B")</f>
        <v>A</v>
      </c>
      <c r="B5700" s="63" t="s">
        <v>315</v>
      </c>
      <c r="C5700" s="63" t="s">
        <v>32</v>
      </c>
      <c r="D5700" s="64">
        <f t="shared" si="178"/>
        <v>100</v>
      </c>
      <c r="E5700" s="64"/>
      <c r="F5700" s="64">
        <v>100</v>
      </c>
      <c r="G5700" s="64">
        <v>0</v>
      </c>
    </row>
    <row r="5701" spans="1:7" s="60" customFormat="1" ht="26.25" hidden="1" thickBot="1" x14ac:dyDescent="0.3">
      <c r="A5701" s="49" t="str">
        <f t="shared" si="179"/>
        <v>A</v>
      </c>
      <c r="B5701" s="57" t="s">
        <v>2551</v>
      </c>
      <c r="C5701" s="58" t="s">
        <v>2552</v>
      </c>
      <c r="D5701" s="59">
        <f t="shared" si="178"/>
        <v>94.100399999999993</v>
      </c>
      <c r="E5701" s="59"/>
      <c r="F5701" s="59">
        <v>94.100399999999993</v>
      </c>
      <c r="G5701" s="59">
        <v>0</v>
      </c>
    </row>
    <row r="5702" spans="1:7" s="60" customFormat="1" ht="16.5" hidden="1" customHeight="1" thickTop="1" x14ac:dyDescent="0.25">
      <c r="A5702" s="49" t="str">
        <f t="shared" si="179"/>
        <v>A</v>
      </c>
      <c r="B5702" s="61" t="s">
        <v>315</v>
      </c>
      <c r="C5702" s="61" t="s">
        <v>18</v>
      </c>
      <c r="D5702" s="62">
        <f t="shared" si="178"/>
        <v>94.100399999999993</v>
      </c>
      <c r="E5702" s="62"/>
      <c r="F5702" s="62">
        <v>94.100399999999993</v>
      </c>
      <c r="G5702" s="62">
        <v>0</v>
      </c>
    </row>
    <row r="5703" spans="1:7" s="60" customFormat="1" ht="16.5" hidden="1" customHeight="1" x14ac:dyDescent="0.25">
      <c r="A5703" s="49" t="str">
        <f t="shared" si="179"/>
        <v>A</v>
      </c>
      <c r="B5703" s="63" t="s">
        <v>315</v>
      </c>
      <c r="C5703" s="63" t="s">
        <v>32</v>
      </c>
      <c r="D5703" s="64">
        <f t="shared" si="178"/>
        <v>94.100399999999993</v>
      </c>
      <c r="E5703" s="64"/>
      <c r="F5703" s="64">
        <v>94.100399999999993</v>
      </c>
      <c r="G5703" s="64">
        <v>0</v>
      </c>
    </row>
    <row r="5704" spans="1:7" s="60" customFormat="1" ht="39" hidden="1" thickBot="1" x14ac:dyDescent="0.3">
      <c r="A5704" s="49" t="str">
        <f t="shared" si="179"/>
        <v>A</v>
      </c>
      <c r="B5704" s="57" t="s">
        <v>2553</v>
      </c>
      <c r="C5704" s="58" t="s">
        <v>2554</v>
      </c>
      <c r="D5704" s="59">
        <f t="shared" si="178"/>
        <v>72.674139999999994</v>
      </c>
      <c r="E5704" s="59"/>
      <c r="F5704" s="59">
        <v>72.674139999999994</v>
      </c>
      <c r="G5704" s="59">
        <v>0</v>
      </c>
    </row>
    <row r="5705" spans="1:7" s="60" customFormat="1" ht="16.5" hidden="1" customHeight="1" thickTop="1" x14ac:dyDescent="0.25">
      <c r="A5705" s="49" t="str">
        <f t="shared" si="179"/>
        <v>A</v>
      </c>
      <c r="B5705" s="61" t="s">
        <v>315</v>
      </c>
      <c r="C5705" s="61" t="s">
        <v>18</v>
      </c>
      <c r="D5705" s="62">
        <f t="shared" si="178"/>
        <v>70.674139999999994</v>
      </c>
      <c r="E5705" s="62"/>
      <c r="F5705" s="62">
        <v>70.674139999999994</v>
      </c>
      <c r="G5705" s="62">
        <v>0</v>
      </c>
    </row>
    <row r="5706" spans="1:7" s="60" customFormat="1" ht="16.5" hidden="1" customHeight="1" x14ac:dyDescent="0.25">
      <c r="A5706" s="49" t="str">
        <f t="shared" si="179"/>
        <v>A</v>
      </c>
      <c r="B5706" s="63" t="s">
        <v>315</v>
      </c>
      <c r="C5706" s="63" t="s">
        <v>32</v>
      </c>
      <c r="D5706" s="64">
        <f t="shared" si="178"/>
        <v>70.674139999999994</v>
      </c>
      <c r="E5706" s="64"/>
      <c r="F5706" s="64">
        <v>70.674139999999994</v>
      </c>
      <c r="G5706" s="64">
        <v>0</v>
      </c>
    </row>
    <row r="5707" spans="1:7" s="60" customFormat="1" ht="16.5" hidden="1" customHeight="1" x14ac:dyDescent="0.25">
      <c r="A5707" s="49" t="str">
        <f t="shared" si="179"/>
        <v>A</v>
      </c>
      <c r="B5707" s="61" t="s">
        <v>315</v>
      </c>
      <c r="C5707" s="61" t="s">
        <v>35</v>
      </c>
      <c r="D5707" s="62">
        <f t="shared" si="178"/>
        <v>2</v>
      </c>
      <c r="E5707" s="62"/>
      <c r="F5707" s="62">
        <v>2</v>
      </c>
      <c r="G5707" s="62">
        <v>0</v>
      </c>
    </row>
    <row r="5708" spans="1:7" s="60" customFormat="1" ht="26.25" hidden="1" thickBot="1" x14ac:dyDescent="0.3">
      <c r="A5708" s="49" t="str">
        <f t="shared" si="179"/>
        <v>A</v>
      </c>
      <c r="B5708" s="57" t="s">
        <v>2555</v>
      </c>
      <c r="C5708" s="58" t="s">
        <v>2556</v>
      </c>
      <c r="D5708" s="59">
        <f t="shared" si="178"/>
        <v>99.967729999999989</v>
      </c>
      <c r="E5708" s="59"/>
      <c r="F5708" s="59">
        <v>99.967729999999989</v>
      </c>
      <c r="G5708" s="59">
        <v>0</v>
      </c>
    </row>
    <row r="5709" spans="1:7" s="60" customFormat="1" ht="16.5" hidden="1" customHeight="1" thickTop="1" x14ac:dyDescent="0.25">
      <c r="A5709" s="49" t="str">
        <f t="shared" si="179"/>
        <v>A</v>
      </c>
      <c r="B5709" s="61" t="s">
        <v>315</v>
      </c>
      <c r="C5709" s="61" t="s">
        <v>18</v>
      </c>
      <c r="D5709" s="62">
        <f t="shared" si="178"/>
        <v>99.967729999999989</v>
      </c>
      <c r="E5709" s="62"/>
      <c r="F5709" s="62">
        <v>99.967729999999989</v>
      </c>
      <c r="G5709" s="62">
        <v>0</v>
      </c>
    </row>
    <row r="5710" spans="1:7" s="60" customFormat="1" ht="16.5" hidden="1" customHeight="1" x14ac:dyDescent="0.25">
      <c r="A5710" s="49" t="str">
        <f t="shared" si="179"/>
        <v>A</v>
      </c>
      <c r="B5710" s="63" t="s">
        <v>315</v>
      </c>
      <c r="C5710" s="63" t="s">
        <v>32</v>
      </c>
      <c r="D5710" s="64">
        <f t="shared" si="178"/>
        <v>99.967729999999989</v>
      </c>
      <c r="E5710" s="64"/>
      <c r="F5710" s="64">
        <v>99.967729999999989</v>
      </c>
      <c r="G5710" s="64">
        <v>0</v>
      </c>
    </row>
    <row r="5711" spans="1:7" s="60" customFormat="1" ht="26.25" hidden="1" thickBot="1" x14ac:dyDescent="0.3">
      <c r="A5711" s="49" t="str">
        <f t="shared" si="179"/>
        <v>A</v>
      </c>
      <c r="B5711" s="57" t="s">
        <v>2557</v>
      </c>
      <c r="C5711" s="58" t="s">
        <v>2558</v>
      </c>
      <c r="D5711" s="59">
        <f t="shared" si="178"/>
        <v>42.75</v>
      </c>
      <c r="E5711" s="59"/>
      <c r="F5711" s="59">
        <v>42.75</v>
      </c>
      <c r="G5711" s="59">
        <v>0</v>
      </c>
    </row>
    <row r="5712" spans="1:7" s="60" customFormat="1" ht="16.5" hidden="1" customHeight="1" thickTop="1" x14ac:dyDescent="0.25">
      <c r="A5712" s="49" t="str">
        <f t="shared" si="179"/>
        <v>A</v>
      </c>
      <c r="B5712" s="61" t="s">
        <v>315</v>
      </c>
      <c r="C5712" s="61" t="s">
        <v>18</v>
      </c>
      <c r="D5712" s="62">
        <f t="shared" si="178"/>
        <v>42.75</v>
      </c>
      <c r="E5712" s="62"/>
      <c r="F5712" s="62">
        <v>42.75</v>
      </c>
      <c r="G5712" s="62">
        <v>0</v>
      </c>
    </row>
    <row r="5713" spans="1:7" s="60" customFormat="1" ht="16.5" hidden="1" customHeight="1" x14ac:dyDescent="0.25">
      <c r="A5713" s="49" t="str">
        <f t="shared" si="179"/>
        <v>A</v>
      </c>
      <c r="B5713" s="63" t="s">
        <v>315</v>
      </c>
      <c r="C5713" s="63" t="s">
        <v>32</v>
      </c>
      <c r="D5713" s="64">
        <f t="shared" si="178"/>
        <v>42.75</v>
      </c>
      <c r="E5713" s="64"/>
      <c r="F5713" s="64">
        <v>42.75</v>
      </c>
      <c r="G5713" s="64">
        <v>0</v>
      </c>
    </row>
    <row r="5714" spans="1:7" s="60" customFormat="1" ht="15.75" hidden="1" thickBot="1" x14ac:dyDescent="0.3">
      <c r="A5714" s="49" t="str">
        <f t="shared" si="179"/>
        <v>A</v>
      </c>
      <c r="B5714" s="57" t="s">
        <v>2559</v>
      </c>
      <c r="C5714" s="58" t="s">
        <v>2560</v>
      </c>
      <c r="D5714" s="59">
        <f t="shared" si="178"/>
        <v>1545.3820600000001</v>
      </c>
      <c r="E5714" s="59"/>
      <c r="F5714" s="59">
        <v>1545.3820600000001</v>
      </c>
      <c r="G5714" s="59">
        <v>0</v>
      </c>
    </row>
    <row r="5715" spans="1:7" s="60" customFormat="1" ht="16.5" hidden="1" customHeight="1" thickTop="1" x14ac:dyDescent="0.25">
      <c r="A5715" s="49" t="str">
        <f t="shared" si="179"/>
        <v>A</v>
      </c>
      <c r="B5715" s="61" t="s">
        <v>315</v>
      </c>
      <c r="C5715" s="61" t="s">
        <v>18</v>
      </c>
      <c r="D5715" s="62">
        <f t="shared" si="178"/>
        <v>1545.3820600000001</v>
      </c>
      <c r="E5715" s="62"/>
      <c r="F5715" s="62">
        <v>1545.3820600000001</v>
      </c>
      <c r="G5715" s="62">
        <v>0</v>
      </c>
    </row>
    <row r="5716" spans="1:7" s="60" customFormat="1" ht="16.5" hidden="1" customHeight="1" x14ac:dyDescent="0.25">
      <c r="A5716" s="49" t="str">
        <f t="shared" si="179"/>
        <v>A</v>
      </c>
      <c r="B5716" s="63" t="s">
        <v>315</v>
      </c>
      <c r="C5716" s="63" t="s">
        <v>32</v>
      </c>
      <c r="D5716" s="64">
        <f t="shared" si="178"/>
        <v>1545.3820600000001</v>
      </c>
      <c r="E5716" s="64"/>
      <c r="F5716" s="64">
        <v>1545.3820600000001</v>
      </c>
      <c r="G5716" s="64">
        <v>0</v>
      </c>
    </row>
    <row r="5717" spans="1:7" s="60" customFormat="1" ht="39" hidden="1" thickBot="1" x14ac:dyDescent="0.3">
      <c r="A5717" s="49" t="str">
        <f t="shared" si="179"/>
        <v>A</v>
      </c>
      <c r="B5717" s="57" t="s">
        <v>2561</v>
      </c>
      <c r="C5717" s="58" t="s">
        <v>2562</v>
      </c>
      <c r="D5717" s="59">
        <f t="shared" si="178"/>
        <v>198.40600000000001</v>
      </c>
      <c r="E5717" s="59"/>
      <c r="F5717" s="59">
        <v>198.40600000000001</v>
      </c>
      <c r="G5717" s="59">
        <v>0</v>
      </c>
    </row>
    <row r="5718" spans="1:7" s="60" customFormat="1" ht="16.5" hidden="1" customHeight="1" thickTop="1" x14ac:dyDescent="0.25">
      <c r="A5718" s="49" t="str">
        <f t="shared" si="179"/>
        <v>A</v>
      </c>
      <c r="B5718" s="61" t="s">
        <v>315</v>
      </c>
      <c r="C5718" s="61" t="s">
        <v>18</v>
      </c>
      <c r="D5718" s="62">
        <f t="shared" si="178"/>
        <v>198.40600000000001</v>
      </c>
      <c r="E5718" s="62"/>
      <c r="F5718" s="62">
        <v>198.40600000000001</v>
      </c>
      <c r="G5718" s="62">
        <v>0</v>
      </c>
    </row>
    <row r="5719" spans="1:7" s="60" customFormat="1" ht="16.5" hidden="1" customHeight="1" x14ac:dyDescent="0.25">
      <c r="A5719" s="49" t="str">
        <f t="shared" si="179"/>
        <v>A</v>
      </c>
      <c r="B5719" s="63" t="s">
        <v>315</v>
      </c>
      <c r="C5719" s="63" t="s">
        <v>32</v>
      </c>
      <c r="D5719" s="64">
        <f t="shared" si="178"/>
        <v>198.40600000000001</v>
      </c>
      <c r="E5719" s="64"/>
      <c r="F5719" s="64">
        <v>198.40600000000001</v>
      </c>
      <c r="G5719" s="64">
        <v>0</v>
      </c>
    </row>
    <row r="5720" spans="1:7" s="60" customFormat="1" ht="26.25" hidden="1" thickBot="1" x14ac:dyDescent="0.3">
      <c r="A5720" s="49" t="str">
        <f t="shared" si="179"/>
        <v>A</v>
      </c>
      <c r="B5720" s="57" t="s">
        <v>2563</v>
      </c>
      <c r="C5720" s="58" t="s">
        <v>2564</v>
      </c>
      <c r="D5720" s="59">
        <f t="shared" si="178"/>
        <v>218.11424</v>
      </c>
      <c r="E5720" s="59"/>
      <c r="F5720" s="59">
        <v>218.11424</v>
      </c>
      <c r="G5720" s="59">
        <v>0</v>
      </c>
    </row>
    <row r="5721" spans="1:7" s="60" customFormat="1" ht="16.5" hidden="1" customHeight="1" thickTop="1" x14ac:dyDescent="0.25">
      <c r="A5721" s="49" t="str">
        <f t="shared" si="179"/>
        <v>A</v>
      </c>
      <c r="B5721" s="61" t="s">
        <v>315</v>
      </c>
      <c r="C5721" s="61" t="s">
        <v>18</v>
      </c>
      <c r="D5721" s="62">
        <f t="shared" si="178"/>
        <v>218.11424</v>
      </c>
      <c r="E5721" s="62"/>
      <c r="F5721" s="62">
        <v>218.11424</v>
      </c>
      <c r="G5721" s="62">
        <v>0</v>
      </c>
    </row>
    <row r="5722" spans="1:7" s="60" customFormat="1" ht="16.5" hidden="1" customHeight="1" x14ac:dyDescent="0.25">
      <c r="A5722" s="49" t="str">
        <f t="shared" si="179"/>
        <v>A</v>
      </c>
      <c r="B5722" s="63" t="s">
        <v>315</v>
      </c>
      <c r="C5722" s="63" t="s">
        <v>32</v>
      </c>
      <c r="D5722" s="64">
        <f t="shared" si="178"/>
        <v>218.11424</v>
      </c>
      <c r="E5722" s="64"/>
      <c r="F5722" s="64">
        <v>218.11424</v>
      </c>
      <c r="G5722" s="64">
        <v>0</v>
      </c>
    </row>
    <row r="5723" spans="1:7" s="60" customFormat="1" ht="39" hidden="1" thickBot="1" x14ac:dyDescent="0.3">
      <c r="A5723" s="49" t="str">
        <f t="shared" si="179"/>
        <v>A</v>
      </c>
      <c r="B5723" s="57" t="s">
        <v>2565</v>
      </c>
      <c r="C5723" s="58" t="s">
        <v>2566</v>
      </c>
      <c r="D5723" s="59">
        <f t="shared" si="178"/>
        <v>80.441630000000004</v>
      </c>
      <c r="E5723" s="59"/>
      <c r="F5723" s="59">
        <v>80.441630000000004</v>
      </c>
      <c r="G5723" s="59">
        <v>0</v>
      </c>
    </row>
    <row r="5724" spans="1:7" s="60" customFormat="1" ht="16.5" hidden="1" customHeight="1" thickTop="1" x14ac:dyDescent="0.25">
      <c r="A5724" s="49" t="str">
        <f t="shared" si="179"/>
        <v>A</v>
      </c>
      <c r="B5724" s="61" t="s">
        <v>315</v>
      </c>
      <c r="C5724" s="61" t="s">
        <v>18</v>
      </c>
      <c r="D5724" s="62">
        <f t="shared" si="178"/>
        <v>76.241630000000001</v>
      </c>
      <c r="E5724" s="62"/>
      <c r="F5724" s="62">
        <v>76.241630000000001</v>
      </c>
      <c r="G5724" s="62">
        <v>0</v>
      </c>
    </row>
    <row r="5725" spans="1:7" s="60" customFormat="1" ht="16.5" hidden="1" customHeight="1" x14ac:dyDescent="0.25">
      <c r="A5725" s="49" t="str">
        <f t="shared" si="179"/>
        <v>A</v>
      </c>
      <c r="B5725" s="63" t="s">
        <v>315</v>
      </c>
      <c r="C5725" s="63" t="s">
        <v>32</v>
      </c>
      <c r="D5725" s="64">
        <f t="shared" si="178"/>
        <v>76.241630000000001</v>
      </c>
      <c r="E5725" s="64"/>
      <c r="F5725" s="64">
        <v>76.241630000000001</v>
      </c>
      <c r="G5725" s="64">
        <v>0</v>
      </c>
    </row>
    <row r="5726" spans="1:7" s="60" customFormat="1" ht="16.5" hidden="1" customHeight="1" x14ac:dyDescent="0.25">
      <c r="A5726" s="49" t="str">
        <f t="shared" si="179"/>
        <v>A</v>
      </c>
      <c r="B5726" s="61" t="s">
        <v>315</v>
      </c>
      <c r="C5726" s="61" t="s">
        <v>35</v>
      </c>
      <c r="D5726" s="62">
        <f t="shared" si="178"/>
        <v>4.2</v>
      </c>
      <c r="E5726" s="62"/>
      <c r="F5726" s="62">
        <v>4.2</v>
      </c>
      <c r="G5726" s="62">
        <v>0</v>
      </c>
    </row>
    <row r="5727" spans="1:7" s="60" customFormat="1" ht="26.25" hidden="1" thickBot="1" x14ac:dyDescent="0.3">
      <c r="A5727" s="49" t="str">
        <f t="shared" si="179"/>
        <v>A</v>
      </c>
      <c r="B5727" s="57" t="s">
        <v>2567</v>
      </c>
      <c r="C5727" s="58" t="s">
        <v>2568</v>
      </c>
      <c r="D5727" s="59">
        <f t="shared" si="178"/>
        <v>37</v>
      </c>
      <c r="E5727" s="59"/>
      <c r="F5727" s="59">
        <v>37</v>
      </c>
      <c r="G5727" s="59">
        <v>0</v>
      </c>
    </row>
    <row r="5728" spans="1:7" s="60" customFormat="1" ht="16.5" hidden="1" customHeight="1" thickTop="1" x14ac:dyDescent="0.25">
      <c r="A5728" s="49" t="str">
        <f t="shared" si="179"/>
        <v>A</v>
      </c>
      <c r="B5728" s="61" t="s">
        <v>315</v>
      </c>
      <c r="C5728" s="61" t="s">
        <v>18</v>
      </c>
      <c r="D5728" s="62">
        <f t="shared" si="178"/>
        <v>37</v>
      </c>
      <c r="E5728" s="62"/>
      <c r="F5728" s="62">
        <v>37</v>
      </c>
      <c r="G5728" s="62">
        <v>0</v>
      </c>
    </row>
    <row r="5729" spans="1:7" s="60" customFormat="1" ht="16.5" hidden="1" customHeight="1" x14ac:dyDescent="0.25">
      <c r="A5729" s="49" t="str">
        <f t="shared" si="179"/>
        <v>A</v>
      </c>
      <c r="B5729" s="63" t="s">
        <v>315</v>
      </c>
      <c r="C5729" s="63" t="s">
        <v>32</v>
      </c>
      <c r="D5729" s="64">
        <f t="shared" si="178"/>
        <v>37</v>
      </c>
      <c r="E5729" s="64"/>
      <c r="F5729" s="64">
        <v>37</v>
      </c>
      <c r="G5729" s="64">
        <v>0</v>
      </c>
    </row>
    <row r="5730" spans="1:7" s="60" customFormat="1" ht="26.25" hidden="1" thickBot="1" x14ac:dyDescent="0.3">
      <c r="A5730" s="49" t="str">
        <f t="shared" si="179"/>
        <v>A</v>
      </c>
      <c r="B5730" s="57" t="s">
        <v>2569</v>
      </c>
      <c r="C5730" s="58" t="s">
        <v>2570</v>
      </c>
      <c r="D5730" s="59">
        <f t="shared" si="178"/>
        <v>44.995100000000001</v>
      </c>
      <c r="E5730" s="59"/>
      <c r="F5730" s="59">
        <v>44.995100000000001</v>
      </c>
      <c r="G5730" s="59">
        <v>0</v>
      </c>
    </row>
    <row r="5731" spans="1:7" s="60" customFormat="1" ht="16.5" hidden="1" customHeight="1" thickTop="1" x14ac:dyDescent="0.25">
      <c r="A5731" s="49" t="str">
        <f t="shared" si="179"/>
        <v>A</v>
      </c>
      <c r="B5731" s="61" t="s">
        <v>315</v>
      </c>
      <c r="C5731" s="61" t="s">
        <v>18</v>
      </c>
      <c r="D5731" s="62">
        <f t="shared" si="178"/>
        <v>44.995100000000001</v>
      </c>
      <c r="E5731" s="62"/>
      <c r="F5731" s="62">
        <v>44.995100000000001</v>
      </c>
      <c r="G5731" s="62">
        <v>0</v>
      </c>
    </row>
    <row r="5732" spans="1:7" s="60" customFormat="1" ht="16.5" hidden="1" customHeight="1" x14ac:dyDescent="0.25">
      <c r="A5732" s="49" t="str">
        <f t="shared" si="179"/>
        <v>A</v>
      </c>
      <c r="B5732" s="63" t="s">
        <v>315</v>
      </c>
      <c r="C5732" s="63" t="s">
        <v>32</v>
      </c>
      <c r="D5732" s="64">
        <f t="shared" si="178"/>
        <v>44.995100000000001</v>
      </c>
      <c r="E5732" s="64"/>
      <c r="F5732" s="64">
        <v>44.995100000000001</v>
      </c>
      <c r="G5732" s="64">
        <v>0</v>
      </c>
    </row>
    <row r="5733" spans="1:7" s="60" customFormat="1" ht="26.25" hidden="1" thickBot="1" x14ac:dyDescent="0.3">
      <c r="A5733" s="49" t="str">
        <f t="shared" si="179"/>
        <v>A</v>
      </c>
      <c r="B5733" s="57" t="s">
        <v>2571</v>
      </c>
      <c r="C5733" s="58" t="s">
        <v>2572</v>
      </c>
      <c r="D5733" s="59">
        <f t="shared" si="178"/>
        <v>52.4925</v>
      </c>
      <c r="E5733" s="59"/>
      <c r="F5733" s="59">
        <v>52.4925</v>
      </c>
      <c r="G5733" s="59">
        <v>0</v>
      </c>
    </row>
    <row r="5734" spans="1:7" s="60" customFormat="1" ht="16.5" hidden="1" customHeight="1" thickTop="1" x14ac:dyDescent="0.25">
      <c r="A5734" s="49" t="str">
        <f t="shared" si="179"/>
        <v>A</v>
      </c>
      <c r="B5734" s="61" t="s">
        <v>315</v>
      </c>
      <c r="C5734" s="61" t="s">
        <v>18</v>
      </c>
      <c r="D5734" s="62">
        <f t="shared" si="178"/>
        <v>52.4925</v>
      </c>
      <c r="E5734" s="62"/>
      <c r="F5734" s="62">
        <v>52.4925</v>
      </c>
      <c r="G5734" s="62">
        <v>0</v>
      </c>
    </row>
    <row r="5735" spans="1:7" s="60" customFormat="1" ht="16.5" hidden="1" customHeight="1" x14ac:dyDescent="0.25">
      <c r="A5735" s="49" t="str">
        <f t="shared" si="179"/>
        <v>A</v>
      </c>
      <c r="B5735" s="63" t="s">
        <v>315</v>
      </c>
      <c r="C5735" s="63" t="s">
        <v>32</v>
      </c>
      <c r="D5735" s="64">
        <f t="shared" si="178"/>
        <v>52.4925</v>
      </c>
      <c r="E5735" s="64"/>
      <c r="F5735" s="64">
        <v>52.4925</v>
      </c>
      <c r="G5735" s="64">
        <v>0</v>
      </c>
    </row>
    <row r="5736" spans="1:7" s="60" customFormat="1" ht="26.25" hidden="1" thickBot="1" x14ac:dyDescent="0.3">
      <c r="A5736" s="49" t="str">
        <f t="shared" si="179"/>
        <v>A</v>
      </c>
      <c r="B5736" s="57" t="s">
        <v>2573</v>
      </c>
      <c r="C5736" s="58" t="s">
        <v>2574</v>
      </c>
      <c r="D5736" s="59">
        <f t="shared" si="178"/>
        <v>63.403669999999998</v>
      </c>
      <c r="E5736" s="59"/>
      <c r="F5736" s="59">
        <v>63.403669999999998</v>
      </c>
      <c r="G5736" s="59">
        <v>0</v>
      </c>
    </row>
    <row r="5737" spans="1:7" s="60" customFormat="1" ht="16.5" hidden="1" customHeight="1" thickTop="1" x14ac:dyDescent="0.25">
      <c r="A5737" s="49" t="str">
        <f t="shared" si="179"/>
        <v>A</v>
      </c>
      <c r="B5737" s="61" t="s">
        <v>315</v>
      </c>
      <c r="C5737" s="61" t="s">
        <v>18</v>
      </c>
      <c r="D5737" s="62">
        <f t="shared" si="178"/>
        <v>63.403669999999998</v>
      </c>
      <c r="E5737" s="62"/>
      <c r="F5737" s="62">
        <v>63.403669999999998</v>
      </c>
      <c r="G5737" s="62">
        <v>0</v>
      </c>
    </row>
    <row r="5738" spans="1:7" s="60" customFormat="1" ht="16.5" hidden="1" customHeight="1" x14ac:dyDescent="0.25">
      <c r="A5738" s="49" t="str">
        <f t="shared" si="179"/>
        <v>A</v>
      </c>
      <c r="B5738" s="63" t="s">
        <v>315</v>
      </c>
      <c r="C5738" s="63" t="s">
        <v>32</v>
      </c>
      <c r="D5738" s="64">
        <f t="shared" si="178"/>
        <v>63.403669999999998</v>
      </c>
      <c r="E5738" s="64"/>
      <c r="F5738" s="64">
        <v>63.403669999999998</v>
      </c>
      <c r="G5738" s="64">
        <v>0</v>
      </c>
    </row>
    <row r="5739" spans="1:7" s="60" customFormat="1" ht="26.25" hidden="1" thickBot="1" x14ac:dyDescent="0.3">
      <c r="A5739" s="49" t="str">
        <f t="shared" si="179"/>
        <v>A</v>
      </c>
      <c r="B5739" s="57" t="s">
        <v>2575</v>
      </c>
      <c r="C5739" s="58" t="s">
        <v>2576</v>
      </c>
      <c r="D5739" s="59">
        <f t="shared" si="178"/>
        <v>67.968990000000005</v>
      </c>
      <c r="E5739" s="59"/>
      <c r="F5739" s="59">
        <v>67.968990000000005</v>
      </c>
      <c r="G5739" s="59">
        <v>0</v>
      </c>
    </row>
    <row r="5740" spans="1:7" s="60" customFormat="1" ht="16.5" hidden="1" customHeight="1" thickTop="1" x14ac:dyDescent="0.25">
      <c r="A5740" s="49" t="str">
        <f t="shared" si="179"/>
        <v>A</v>
      </c>
      <c r="B5740" s="61" t="s">
        <v>315</v>
      </c>
      <c r="C5740" s="61" t="s">
        <v>18</v>
      </c>
      <c r="D5740" s="62">
        <f t="shared" si="178"/>
        <v>67.968990000000005</v>
      </c>
      <c r="E5740" s="62"/>
      <c r="F5740" s="62">
        <v>67.968990000000005</v>
      </c>
      <c r="G5740" s="62">
        <v>0</v>
      </c>
    </row>
    <row r="5741" spans="1:7" s="60" customFormat="1" ht="16.5" hidden="1" customHeight="1" x14ac:dyDescent="0.25">
      <c r="A5741" s="49" t="str">
        <f t="shared" si="179"/>
        <v>A</v>
      </c>
      <c r="B5741" s="63" t="s">
        <v>315</v>
      </c>
      <c r="C5741" s="63" t="s">
        <v>32</v>
      </c>
      <c r="D5741" s="64">
        <f t="shared" si="178"/>
        <v>67.968990000000005</v>
      </c>
      <c r="E5741" s="64"/>
      <c r="F5741" s="64">
        <v>67.968990000000005</v>
      </c>
      <c r="G5741" s="64">
        <v>0</v>
      </c>
    </row>
    <row r="5742" spans="1:7" s="60" customFormat="1" ht="26.25" hidden="1" thickBot="1" x14ac:dyDescent="0.3">
      <c r="A5742" s="49" t="str">
        <f t="shared" si="179"/>
        <v>A</v>
      </c>
      <c r="B5742" s="57" t="s">
        <v>2577</v>
      </c>
      <c r="C5742" s="58" t="s">
        <v>2578</v>
      </c>
      <c r="D5742" s="59">
        <f t="shared" si="178"/>
        <v>112.96011999999999</v>
      </c>
      <c r="E5742" s="59"/>
      <c r="F5742" s="59">
        <v>112.96011999999999</v>
      </c>
      <c r="G5742" s="59">
        <v>0</v>
      </c>
    </row>
    <row r="5743" spans="1:7" s="60" customFormat="1" ht="16.5" hidden="1" customHeight="1" thickTop="1" x14ac:dyDescent="0.25">
      <c r="A5743" s="49" t="str">
        <f t="shared" si="179"/>
        <v>A</v>
      </c>
      <c r="B5743" s="61" t="s">
        <v>315</v>
      </c>
      <c r="C5743" s="61" t="s">
        <v>18</v>
      </c>
      <c r="D5743" s="62">
        <f t="shared" si="178"/>
        <v>112.96011999999999</v>
      </c>
      <c r="E5743" s="62"/>
      <c r="F5743" s="62">
        <v>112.96011999999999</v>
      </c>
      <c r="G5743" s="62">
        <v>0</v>
      </c>
    </row>
    <row r="5744" spans="1:7" s="60" customFormat="1" ht="16.5" hidden="1" customHeight="1" x14ac:dyDescent="0.25">
      <c r="A5744" s="49" t="str">
        <f t="shared" si="179"/>
        <v>A</v>
      </c>
      <c r="B5744" s="63" t="s">
        <v>315</v>
      </c>
      <c r="C5744" s="63" t="s">
        <v>32</v>
      </c>
      <c r="D5744" s="64">
        <f t="shared" si="178"/>
        <v>112.96011999999999</v>
      </c>
      <c r="E5744" s="64"/>
      <c r="F5744" s="64">
        <v>112.96011999999999</v>
      </c>
      <c r="G5744" s="64">
        <v>0</v>
      </c>
    </row>
    <row r="5745" spans="1:7" s="60" customFormat="1" ht="15.75" hidden="1" thickBot="1" x14ac:dyDescent="0.3">
      <c r="A5745" s="49" t="str">
        <f t="shared" si="179"/>
        <v>A</v>
      </c>
      <c r="B5745" s="57" t="s">
        <v>2579</v>
      </c>
      <c r="C5745" s="58" t="s">
        <v>2580</v>
      </c>
      <c r="D5745" s="59">
        <f t="shared" si="178"/>
        <v>132.56664000000001</v>
      </c>
      <c r="E5745" s="59"/>
      <c r="F5745" s="59">
        <v>132.56664000000001</v>
      </c>
      <c r="G5745" s="59">
        <v>0</v>
      </c>
    </row>
    <row r="5746" spans="1:7" s="60" customFormat="1" ht="16.5" hidden="1" customHeight="1" thickTop="1" x14ac:dyDescent="0.25">
      <c r="A5746" s="49" t="str">
        <f t="shared" si="179"/>
        <v>A</v>
      </c>
      <c r="B5746" s="61" t="s">
        <v>315</v>
      </c>
      <c r="C5746" s="61" t="s">
        <v>18</v>
      </c>
      <c r="D5746" s="62">
        <f t="shared" si="178"/>
        <v>132.56664000000001</v>
      </c>
      <c r="E5746" s="62"/>
      <c r="F5746" s="62">
        <v>132.56664000000001</v>
      </c>
      <c r="G5746" s="62">
        <v>0</v>
      </c>
    </row>
    <row r="5747" spans="1:7" s="60" customFormat="1" ht="16.5" hidden="1" customHeight="1" x14ac:dyDescent="0.25">
      <c r="A5747" s="49" t="str">
        <f t="shared" si="179"/>
        <v>A</v>
      </c>
      <c r="B5747" s="63" t="s">
        <v>315</v>
      </c>
      <c r="C5747" s="63" t="s">
        <v>32</v>
      </c>
      <c r="D5747" s="64">
        <f t="shared" si="178"/>
        <v>132.56664000000001</v>
      </c>
      <c r="E5747" s="64"/>
      <c r="F5747" s="64">
        <v>132.56664000000001</v>
      </c>
      <c r="G5747" s="64">
        <v>0</v>
      </c>
    </row>
    <row r="5748" spans="1:7" s="60" customFormat="1" ht="15.75" hidden="1" thickBot="1" x14ac:dyDescent="0.3">
      <c r="A5748" s="49" t="str">
        <f t="shared" si="179"/>
        <v>A</v>
      </c>
      <c r="B5748" s="57" t="s">
        <v>2581</v>
      </c>
      <c r="C5748" s="58" t="s">
        <v>2582</v>
      </c>
      <c r="D5748" s="59">
        <f t="shared" si="178"/>
        <v>107.95156999999999</v>
      </c>
      <c r="E5748" s="59"/>
      <c r="F5748" s="59">
        <v>107.95156999999999</v>
      </c>
      <c r="G5748" s="59">
        <v>0</v>
      </c>
    </row>
    <row r="5749" spans="1:7" s="60" customFormat="1" ht="16.5" hidden="1" customHeight="1" thickTop="1" x14ac:dyDescent="0.25">
      <c r="A5749" s="49" t="str">
        <f t="shared" si="179"/>
        <v>A</v>
      </c>
      <c r="B5749" s="61" t="s">
        <v>315</v>
      </c>
      <c r="C5749" s="61" t="s">
        <v>18</v>
      </c>
      <c r="D5749" s="62">
        <f t="shared" si="178"/>
        <v>107.95156999999999</v>
      </c>
      <c r="E5749" s="62"/>
      <c r="F5749" s="62">
        <v>107.95156999999999</v>
      </c>
      <c r="G5749" s="62">
        <v>0</v>
      </c>
    </row>
    <row r="5750" spans="1:7" s="60" customFormat="1" ht="16.5" hidden="1" customHeight="1" x14ac:dyDescent="0.25">
      <c r="A5750" s="49" t="str">
        <f t="shared" si="179"/>
        <v>A</v>
      </c>
      <c r="B5750" s="63" t="s">
        <v>315</v>
      </c>
      <c r="C5750" s="63" t="s">
        <v>32</v>
      </c>
      <c r="D5750" s="64">
        <f t="shared" si="178"/>
        <v>107.95156999999999</v>
      </c>
      <c r="E5750" s="64"/>
      <c r="F5750" s="64">
        <v>107.95156999999999</v>
      </c>
      <c r="G5750" s="64">
        <v>0</v>
      </c>
    </row>
    <row r="5751" spans="1:7" s="60" customFormat="1" ht="26.25" hidden="1" thickBot="1" x14ac:dyDescent="0.3">
      <c r="A5751" s="49" t="str">
        <f t="shared" si="179"/>
        <v>A</v>
      </c>
      <c r="B5751" s="57" t="s">
        <v>2583</v>
      </c>
      <c r="C5751" s="58" t="s">
        <v>2584</v>
      </c>
      <c r="D5751" s="59">
        <f t="shared" si="178"/>
        <v>349.52199999999999</v>
      </c>
      <c r="E5751" s="59"/>
      <c r="F5751" s="59">
        <v>349.52199999999999</v>
      </c>
      <c r="G5751" s="59">
        <v>0</v>
      </c>
    </row>
    <row r="5752" spans="1:7" s="60" customFormat="1" ht="16.5" hidden="1" customHeight="1" thickTop="1" x14ac:dyDescent="0.25">
      <c r="A5752" s="49" t="str">
        <f t="shared" si="179"/>
        <v>A</v>
      </c>
      <c r="B5752" s="61" t="s">
        <v>315</v>
      </c>
      <c r="C5752" s="61" t="s">
        <v>18</v>
      </c>
      <c r="D5752" s="62">
        <f t="shared" si="178"/>
        <v>349.52199999999999</v>
      </c>
      <c r="E5752" s="62"/>
      <c r="F5752" s="62">
        <v>349.52199999999999</v>
      </c>
      <c r="G5752" s="62">
        <v>0</v>
      </c>
    </row>
    <row r="5753" spans="1:7" s="60" customFormat="1" ht="16.5" hidden="1" customHeight="1" x14ac:dyDescent="0.25">
      <c r="A5753" s="49" t="str">
        <f t="shared" si="179"/>
        <v>A</v>
      </c>
      <c r="B5753" s="63" t="s">
        <v>315</v>
      </c>
      <c r="C5753" s="63" t="s">
        <v>32</v>
      </c>
      <c r="D5753" s="64">
        <f t="shared" si="178"/>
        <v>349.52199999999999</v>
      </c>
      <c r="E5753" s="64"/>
      <c r="F5753" s="64">
        <v>349.52199999999999</v>
      </c>
      <c r="G5753" s="64">
        <v>0</v>
      </c>
    </row>
    <row r="5754" spans="1:7" s="60" customFormat="1" ht="15.75" hidden="1" thickBot="1" x14ac:dyDescent="0.3">
      <c r="A5754" s="49" t="str">
        <f t="shared" si="179"/>
        <v>A</v>
      </c>
      <c r="B5754" s="57" t="s">
        <v>2585</v>
      </c>
      <c r="C5754" s="58" t="s">
        <v>2586</v>
      </c>
      <c r="D5754" s="59">
        <f t="shared" si="178"/>
        <v>77.383849999999995</v>
      </c>
      <c r="E5754" s="59"/>
      <c r="F5754" s="59">
        <v>77.383849999999995</v>
      </c>
      <c r="G5754" s="59">
        <v>0</v>
      </c>
    </row>
    <row r="5755" spans="1:7" s="60" customFormat="1" ht="16.5" hidden="1" customHeight="1" thickTop="1" x14ac:dyDescent="0.25">
      <c r="A5755" s="49" t="str">
        <f t="shared" si="179"/>
        <v>A</v>
      </c>
      <c r="B5755" s="61" t="s">
        <v>315</v>
      </c>
      <c r="C5755" s="61" t="s">
        <v>18</v>
      </c>
      <c r="D5755" s="62">
        <f t="shared" si="178"/>
        <v>67.383849999999995</v>
      </c>
      <c r="E5755" s="62"/>
      <c r="F5755" s="62">
        <v>67.383849999999995</v>
      </c>
      <c r="G5755" s="62">
        <v>0</v>
      </c>
    </row>
    <row r="5756" spans="1:7" s="60" customFormat="1" ht="16.5" hidden="1" customHeight="1" x14ac:dyDescent="0.25">
      <c r="A5756" s="49" t="str">
        <f t="shared" si="179"/>
        <v>A</v>
      </c>
      <c r="B5756" s="63" t="s">
        <v>315</v>
      </c>
      <c r="C5756" s="63" t="s">
        <v>32</v>
      </c>
      <c r="D5756" s="64">
        <f t="shared" si="178"/>
        <v>67.383849999999995</v>
      </c>
      <c r="E5756" s="64"/>
      <c r="F5756" s="64">
        <v>67.383849999999995</v>
      </c>
      <c r="G5756" s="64">
        <v>0</v>
      </c>
    </row>
    <row r="5757" spans="1:7" s="60" customFormat="1" ht="16.5" hidden="1" customHeight="1" x14ac:dyDescent="0.25">
      <c r="A5757" s="49" t="str">
        <f t="shared" si="179"/>
        <v>A</v>
      </c>
      <c r="B5757" s="61" t="s">
        <v>315</v>
      </c>
      <c r="C5757" s="61" t="s">
        <v>35</v>
      </c>
      <c r="D5757" s="62">
        <f t="shared" si="178"/>
        <v>10</v>
      </c>
      <c r="E5757" s="62"/>
      <c r="F5757" s="62">
        <v>10</v>
      </c>
      <c r="G5757" s="62">
        <v>0</v>
      </c>
    </row>
    <row r="5758" spans="1:7" s="60" customFormat="1" ht="26.25" hidden="1" thickBot="1" x14ac:dyDescent="0.3">
      <c r="A5758" s="49" t="str">
        <f t="shared" si="179"/>
        <v>A</v>
      </c>
      <c r="B5758" s="57" t="s">
        <v>2587</v>
      </c>
      <c r="C5758" s="58" t="s">
        <v>2588</v>
      </c>
      <c r="D5758" s="59">
        <f t="shared" si="178"/>
        <v>55</v>
      </c>
      <c r="E5758" s="59"/>
      <c r="F5758" s="59">
        <v>55</v>
      </c>
      <c r="G5758" s="59">
        <v>0</v>
      </c>
    </row>
    <row r="5759" spans="1:7" s="60" customFormat="1" ht="16.5" hidden="1" customHeight="1" thickTop="1" x14ac:dyDescent="0.25">
      <c r="A5759" s="49" t="str">
        <f t="shared" si="179"/>
        <v>A</v>
      </c>
      <c r="B5759" s="61" t="s">
        <v>315</v>
      </c>
      <c r="C5759" s="61" t="s">
        <v>18</v>
      </c>
      <c r="D5759" s="62">
        <f t="shared" si="178"/>
        <v>55</v>
      </c>
      <c r="E5759" s="62"/>
      <c r="F5759" s="62">
        <v>55</v>
      </c>
      <c r="G5759" s="62">
        <v>0</v>
      </c>
    </row>
    <row r="5760" spans="1:7" s="60" customFormat="1" ht="16.5" hidden="1" customHeight="1" x14ac:dyDescent="0.25">
      <c r="A5760" s="49" t="str">
        <f t="shared" si="179"/>
        <v>A</v>
      </c>
      <c r="B5760" s="63" t="s">
        <v>315</v>
      </c>
      <c r="C5760" s="63" t="s">
        <v>32</v>
      </c>
      <c r="D5760" s="64">
        <f t="shared" si="178"/>
        <v>55</v>
      </c>
      <c r="E5760" s="64"/>
      <c r="F5760" s="64">
        <v>55</v>
      </c>
      <c r="G5760" s="64">
        <v>0</v>
      </c>
    </row>
    <row r="5761" spans="1:7" s="60" customFormat="1" ht="26.25" hidden="1" thickBot="1" x14ac:dyDescent="0.3">
      <c r="A5761" s="49" t="str">
        <f t="shared" si="179"/>
        <v>A</v>
      </c>
      <c r="B5761" s="57" t="s">
        <v>2589</v>
      </c>
      <c r="C5761" s="58" t="s">
        <v>2590</v>
      </c>
      <c r="D5761" s="59">
        <f t="shared" si="178"/>
        <v>62</v>
      </c>
      <c r="E5761" s="59"/>
      <c r="F5761" s="59">
        <v>62</v>
      </c>
      <c r="G5761" s="59">
        <v>0</v>
      </c>
    </row>
    <row r="5762" spans="1:7" s="60" customFormat="1" ht="16.5" hidden="1" customHeight="1" thickTop="1" x14ac:dyDescent="0.25">
      <c r="A5762" s="49" t="str">
        <f t="shared" si="179"/>
        <v>A</v>
      </c>
      <c r="B5762" s="61" t="s">
        <v>315</v>
      </c>
      <c r="C5762" s="61" t="s">
        <v>18</v>
      </c>
      <c r="D5762" s="62">
        <f t="shared" si="178"/>
        <v>62</v>
      </c>
      <c r="E5762" s="62"/>
      <c r="F5762" s="62">
        <v>62</v>
      </c>
      <c r="G5762" s="62">
        <v>0</v>
      </c>
    </row>
    <row r="5763" spans="1:7" s="60" customFormat="1" ht="16.5" hidden="1" customHeight="1" x14ac:dyDescent="0.25">
      <c r="A5763" s="49" t="str">
        <f t="shared" si="179"/>
        <v>A</v>
      </c>
      <c r="B5763" s="63" t="s">
        <v>315</v>
      </c>
      <c r="C5763" s="63" t="s">
        <v>32</v>
      </c>
      <c r="D5763" s="64">
        <f t="shared" ref="D5763:D5826" si="180">-E5763+F5763+G5763</f>
        <v>62</v>
      </c>
      <c r="E5763" s="64"/>
      <c r="F5763" s="64">
        <v>62</v>
      </c>
      <c r="G5763" s="64">
        <v>0</v>
      </c>
    </row>
    <row r="5764" spans="1:7" ht="26.25" thickBot="1" x14ac:dyDescent="0.3">
      <c r="A5764" s="49" t="str">
        <f t="shared" ref="A5764:A5827" si="181">IF(OR(D5764&lt;&gt;0,),"A","B")</f>
        <v>A</v>
      </c>
      <c r="B5764" s="50" t="s">
        <v>2591</v>
      </c>
      <c r="C5764" s="51" t="s">
        <v>2592</v>
      </c>
      <c r="D5764" s="52">
        <f t="shared" si="180"/>
        <v>469.44685000000004</v>
      </c>
      <c r="E5764" s="52"/>
      <c r="F5764" s="52">
        <v>469.44685000000004</v>
      </c>
      <c r="G5764" s="52">
        <v>0</v>
      </c>
    </row>
    <row r="5765" spans="1:7" ht="16.5" customHeight="1" thickTop="1" x14ac:dyDescent="0.25">
      <c r="A5765" s="49" t="str">
        <f t="shared" si="181"/>
        <v>A</v>
      </c>
      <c r="B5765" s="53" t="s">
        <v>315</v>
      </c>
      <c r="C5765" s="53" t="s">
        <v>18</v>
      </c>
      <c r="D5765" s="54">
        <f t="shared" si="180"/>
        <v>469.44685000000004</v>
      </c>
      <c r="E5765" s="54"/>
      <c r="F5765" s="54">
        <v>469.44685000000004</v>
      </c>
      <c r="G5765" s="54">
        <v>0</v>
      </c>
    </row>
    <row r="5766" spans="1:7" ht="16.5" customHeight="1" x14ac:dyDescent="0.25">
      <c r="A5766" s="49" t="str">
        <f t="shared" si="181"/>
        <v>A</v>
      </c>
      <c r="B5766" s="55" t="s">
        <v>315</v>
      </c>
      <c r="C5766" s="55" t="s">
        <v>32</v>
      </c>
      <c r="D5766" s="56">
        <f t="shared" si="180"/>
        <v>469.44685000000004</v>
      </c>
      <c r="E5766" s="56"/>
      <c r="F5766" s="56">
        <v>469.44685000000004</v>
      </c>
      <c r="G5766" s="56">
        <v>0</v>
      </c>
    </row>
    <row r="5767" spans="1:7" ht="26.25" thickBot="1" x14ac:dyDescent="0.3">
      <c r="A5767" s="49" t="str">
        <f t="shared" si="181"/>
        <v>A</v>
      </c>
      <c r="B5767" s="50" t="s">
        <v>2593</v>
      </c>
      <c r="C5767" s="51" t="s">
        <v>2594</v>
      </c>
      <c r="D5767" s="52">
        <f t="shared" si="180"/>
        <v>1189.82591</v>
      </c>
      <c r="E5767" s="52"/>
      <c r="F5767" s="52">
        <v>1189.82591</v>
      </c>
      <c r="G5767" s="52">
        <v>0</v>
      </c>
    </row>
    <row r="5768" spans="1:7" ht="16.5" customHeight="1" thickTop="1" x14ac:dyDescent="0.25">
      <c r="A5768" s="49" t="str">
        <f t="shared" si="181"/>
        <v>A</v>
      </c>
      <c r="B5768" s="53" t="s">
        <v>315</v>
      </c>
      <c r="C5768" s="53" t="s">
        <v>18</v>
      </c>
      <c r="D5768" s="54">
        <f t="shared" si="180"/>
        <v>974.02454</v>
      </c>
      <c r="E5768" s="54"/>
      <c r="F5768" s="54">
        <v>974.02454</v>
      </c>
      <c r="G5768" s="54">
        <v>0</v>
      </c>
    </row>
    <row r="5769" spans="1:7" ht="16.5" customHeight="1" x14ac:dyDescent="0.25">
      <c r="A5769" s="49" t="str">
        <f t="shared" si="181"/>
        <v>A</v>
      </c>
      <c r="B5769" s="55" t="s">
        <v>315</v>
      </c>
      <c r="C5769" s="55" t="s">
        <v>32</v>
      </c>
      <c r="D5769" s="56">
        <f t="shared" si="180"/>
        <v>974.02454</v>
      </c>
      <c r="E5769" s="56"/>
      <c r="F5769" s="56">
        <v>974.02454</v>
      </c>
      <c r="G5769" s="56">
        <v>0</v>
      </c>
    </row>
    <row r="5770" spans="1:7" ht="16.5" customHeight="1" x14ac:dyDescent="0.25">
      <c r="A5770" s="49" t="str">
        <f t="shared" si="181"/>
        <v>A</v>
      </c>
      <c r="B5770" s="53" t="s">
        <v>315</v>
      </c>
      <c r="C5770" s="53" t="s">
        <v>35</v>
      </c>
      <c r="D5770" s="54">
        <f t="shared" si="180"/>
        <v>215.80136999999999</v>
      </c>
      <c r="E5770" s="54"/>
      <c r="F5770" s="54">
        <v>215.80136999999999</v>
      </c>
      <c r="G5770" s="54">
        <v>0</v>
      </c>
    </row>
    <row r="5771" spans="1:7" ht="26.25" thickBot="1" x14ac:dyDescent="0.3">
      <c r="A5771" s="49" t="str">
        <f t="shared" si="181"/>
        <v>A</v>
      </c>
      <c r="B5771" s="50" t="s">
        <v>2595</v>
      </c>
      <c r="C5771" s="51" t="s">
        <v>2596</v>
      </c>
      <c r="D5771" s="52">
        <f t="shared" si="180"/>
        <v>558.67385999999999</v>
      </c>
      <c r="E5771" s="52"/>
      <c r="F5771" s="52">
        <v>558.67385999999999</v>
      </c>
      <c r="G5771" s="52">
        <v>0</v>
      </c>
    </row>
    <row r="5772" spans="1:7" ht="16.5" customHeight="1" thickTop="1" x14ac:dyDescent="0.25">
      <c r="A5772" s="49" t="str">
        <f t="shared" si="181"/>
        <v>A</v>
      </c>
      <c r="B5772" s="53" t="s">
        <v>315</v>
      </c>
      <c r="C5772" s="53" t="s">
        <v>18</v>
      </c>
      <c r="D5772" s="54">
        <f t="shared" si="180"/>
        <v>488.67386000000005</v>
      </c>
      <c r="E5772" s="54"/>
      <c r="F5772" s="54">
        <v>488.67386000000005</v>
      </c>
      <c r="G5772" s="54">
        <v>0</v>
      </c>
    </row>
    <row r="5773" spans="1:7" ht="16.5" customHeight="1" x14ac:dyDescent="0.25">
      <c r="A5773" s="49" t="str">
        <f t="shared" si="181"/>
        <v>A</v>
      </c>
      <c r="B5773" s="55" t="s">
        <v>315</v>
      </c>
      <c r="C5773" s="55" t="s">
        <v>32</v>
      </c>
      <c r="D5773" s="56">
        <f t="shared" si="180"/>
        <v>488.67386000000005</v>
      </c>
      <c r="E5773" s="56"/>
      <c r="F5773" s="56">
        <v>488.67386000000005</v>
      </c>
      <c r="G5773" s="56">
        <v>0</v>
      </c>
    </row>
    <row r="5774" spans="1:7" ht="16.5" customHeight="1" x14ac:dyDescent="0.25">
      <c r="A5774" s="49" t="str">
        <f t="shared" si="181"/>
        <v>A</v>
      </c>
      <c r="B5774" s="53" t="s">
        <v>315</v>
      </c>
      <c r="C5774" s="53" t="s">
        <v>35</v>
      </c>
      <c r="D5774" s="54">
        <f t="shared" si="180"/>
        <v>70</v>
      </c>
      <c r="E5774" s="54"/>
      <c r="F5774" s="54">
        <v>70</v>
      </c>
      <c r="G5774" s="54">
        <v>0</v>
      </c>
    </row>
    <row r="5775" spans="1:7" ht="26.25" thickBot="1" x14ac:dyDescent="0.3">
      <c r="A5775" s="49" t="str">
        <f t="shared" si="181"/>
        <v>A</v>
      </c>
      <c r="B5775" s="50" t="s">
        <v>2597</v>
      </c>
      <c r="C5775" s="51" t="s">
        <v>2598</v>
      </c>
      <c r="D5775" s="52">
        <f t="shared" si="180"/>
        <v>196.61699999999999</v>
      </c>
      <c r="E5775" s="52"/>
      <c r="F5775" s="52">
        <v>196.61699999999999</v>
      </c>
      <c r="G5775" s="52">
        <v>0</v>
      </c>
    </row>
    <row r="5776" spans="1:7" ht="16.5" customHeight="1" thickTop="1" x14ac:dyDescent="0.25">
      <c r="A5776" s="49" t="str">
        <f t="shared" si="181"/>
        <v>A</v>
      </c>
      <c r="B5776" s="53" t="s">
        <v>315</v>
      </c>
      <c r="C5776" s="53" t="s">
        <v>18</v>
      </c>
      <c r="D5776" s="54">
        <f t="shared" si="180"/>
        <v>188.99700000000001</v>
      </c>
      <c r="E5776" s="54"/>
      <c r="F5776" s="54">
        <v>188.99700000000001</v>
      </c>
      <c r="G5776" s="54">
        <v>0</v>
      </c>
    </row>
    <row r="5777" spans="1:7" ht="16.5" customHeight="1" x14ac:dyDescent="0.25">
      <c r="A5777" s="49" t="str">
        <f t="shared" si="181"/>
        <v>A</v>
      </c>
      <c r="B5777" s="55" t="s">
        <v>315</v>
      </c>
      <c r="C5777" s="55" t="s">
        <v>32</v>
      </c>
      <c r="D5777" s="56">
        <f t="shared" si="180"/>
        <v>188.99700000000001</v>
      </c>
      <c r="E5777" s="56"/>
      <c r="F5777" s="56">
        <v>188.99700000000001</v>
      </c>
      <c r="G5777" s="56">
        <v>0</v>
      </c>
    </row>
    <row r="5778" spans="1:7" ht="16.5" customHeight="1" x14ac:dyDescent="0.25">
      <c r="A5778" s="49" t="str">
        <f t="shared" si="181"/>
        <v>A</v>
      </c>
      <c r="B5778" s="53" t="s">
        <v>315</v>
      </c>
      <c r="C5778" s="53" t="s">
        <v>35</v>
      </c>
      <c r="D5778" s="54">
        <f t="shared" si="180"/>
        <v>7.62</v>
      </c>
      <c r="E5778" s="54"/>
      <c r="F5778" s="54">
        <v>7.62</v>
      </c>
      <c r="G5778" s="54">
        <v>0</v>
      </c>
    </row>
    <row r="5779" spans="1:7" ht="26.25" thickBot="1" x14ac:dyDescent="0.3">
      <c r="A5779" s="49" t="str">
        <f t="shared" si="181"/>
        <v>A</v>
      </c>
      <c r="B5779" s="50" t="s">
        <v>2599</v>
      </c>
      <c r="C5779" s="51" t="s">
        <v>2600</v>
      </c>
      <c r="D5779" s="52">
        <f t="shared" si="180"/>
        <v>648.37380999999993</v>
      </c>
      <c r="E5779" s="52"/>
      <c r="F5779" s="52">
        <v>648.37380999999993</v>
      </c>
      <c r="G5779" s="52">
        <v>0</v>
      </c>
    </row>
    <row r="5780" spans="1:7" ht="16.5" customHeight="1" thickTop="1" x14ac:dyDescent="0.25">
      <c r="A5780" s="49" t="str">
        <f t="shared" si="181"/>
        <v>A</v>
      </c>
      <c r="B5780" s="53" t="s">
        <v>315</v>
      </c>
      <c r="C5780" s="53" t="s">
        <v>18</v>
      </c>
      <c r="D5780" s="54">
        <f t="shared" si="180"/>
        <v>648.37380999999993</v>
      </c>
      <c r="E5780" s="54"/>
      <c r="F5780" s="54">
        <v>648.37380999999993</v>
      </c>
      <c r="G5780" s="54">
        <v>0</v>
      </c>
    </row>
    <row r="5781" spans="1:7" ht="16.5" customHeight="1" x14ac:dyDescent="0.25">
      <c r="A5781" s="49" t="str">
        <f t="shared" si="181"/>
        <v>A</v>
      </c>
      <c r="B5781" s="55" t="s">
        <v>315</v>
      </c>
      <c r="C5781" s="55" t="s">
        <v>32</v>
      </c>
      <c r="D5781" s="56">
        <f t="shared" si="180"/>
        <v>648.37380999999993</v>
      </c>
      <c r="E5781" s="56"/>
      <c r="F5781" s="56">
        <v>648.37380999999993</v>
      </c>
      <c r="G5781" s="56">
        <v>0</v>
      </c>
    </row>
    <row r="5782" spans="1:7" ht="26.25" thickBot="1" x14ac:dyDescent="0.3">
      <c r="A5782" s="49" t="str">
        <f t="shared" si="181"/>
        <v>A</v>
      </c>
      <c r="B5782" s="50" t="s">
        <v>2601</v>
      </c>
      <c r="C5782" s="51" t="s">
        <v>2602</v>
      </c>
      <c r="D5782" s="52">
        <f t="shared" si="180"/>
        <v>157.54607999999999</v>
      </c>
      <c r="E5782" s="52"/>
      <c r="F5782" s="52">
        <v>157.54607999999999</v>
      </c>
      <c r="G5782" s="52">
        <v>0</v>
      </c>
    </row>
    <row r="5783" spans="1:7" ht="16.5" customHeight="1" thickTop="1" x14ac:dyDescent="0.25">
      <c r="A5783" s="49" t="str">
        <f t="shared" si="181"/>
        <v>A</v>
      </c>
      <c r="B5783" s="53" t="s">
        <v>315</v>
      </c>
      <c r="C5783" s="53" t="s">
        <v>18</v>
      </c>
      <c r="D5783" s="54">
        <f t="shared" si="180"/>
        <v>157.54607999999999</v>
      </c>
      <c r="E5783" s="54"/>
      <c r="F5783" s="54">
        <v>157.54607999999999</v>
      </c>
      <c r="G5783" s="54">
        <v>0</v>
      </c>
    </row>
    <row r="5784" spans="1:7" ht="16.5" customHeight="1" x14ac:dyDescent="0.25">
      <c r="A5784" s="49" t="str">
        <f t="shared" si="181"/>
        <v>A</v>
      </c>
      <c r="B5784" s="55" t="s">
        <v>315</v>
      </c>
      <c r="C5784" s="55" t="s">
        <v>32</v>
      </c>
      <c r="D5784" s="56">
        <f t="shared" si="180"/>
        <v>157.54607999999999</v>
      </c>
      <c r="E5784" s="56"/>
      <c r="F5784" s="56">
        <v>157.54607999999999</v>
      </c>
      <c r="G5784" s="56">
        <v>0</v>
      </c>
    </row>
    <row r="5785" spans="1:7" ht="39" thickBot="1" x14ac:dyDescent="0.3">
      <c r="A5785" s="49" t="str">
        <f t="shared" si="181"/>
        <v>A</v>
      </c>
      <c r="B5785" s="50" t="s">
        <v>2603</v>
      </c>
      <c r="C5785" s="51" t="s">
        <v>2604</v>
      </c>
      <c r="D5785" s="52">
        <f t="shared" si="180"/>
        <v>1669</v>
      </c>
      <c r="E5785" s="52"/>
      <c r="F5785" s="52">
        <v>1669</v>
      </c>
      <c r="G5785" s="52">
        <v>0</v>
      </c>
    </row>
    <row r="5786" spans="1:7" ht="16.5" customHeight="1" thickTop="1" x14ac:dyDescent="0.25">
      <c r="A5786" s="49" t="str">
        <f t="shared" si="181"/>
        <v>A</v>
      </c>
      <c r="B5786" s="53" t="s">
        <v>315</v>
      </c>
      <c r="C5786" s="53" t="s">
        <v>18</v>
      </c>
      <c r="D5786" s="54">
        <f t="shared" si="180"/>
        <v>1669</v>
      </c>
      <c r="E5786" s="54"/>
      <c r="F5786" s="54">
        <v>1669</v>
      </c>
      <c r="G5786" s="54">
        <v>0</v>
      </c>
    </row>
    <row r="5787" spans="1:7" ht="16.5" customHeight="1" x14ac:dyDescent="0.25">
      <c r="A5787" s="49" t="str">
        <f t="shared" si="181"/>
        <v>A</v>
      </c>
      <c r="B5787" s="55" t="s">
        <v>315</v>
      </c>
      <c r="C5787" s="55" t="s">
        <v>32</v>
      </c>
      <c r="D5787" s="56">
        <f t="shared" si="180"/>
        <v>1669</v>
      </c>
      <c r="E5787" s="56"/>
      <c r="F5787" s="56">
        <v>1669</v>
      </c>
      <c r="G5787" s="56">
        <v>0</v>
      </c>
    </row>
    <row r="5788" spans="1:7" ht="39" thickBot="1" x14ac:dyDescent="0.3">
      <c r="A5788" s="49" t="str">
        <f t="shared" si="181"/>
        <v>A</v>
      </c>
      <c r="B5788" s="50" t="s">
        <v>2605</v>
      </c>
      <c r="C5788" s="51" t="s">
        <v>2606</v>
      </c>
      <c r="D5788" s="52">
        <f t="shared" si="180"/>
        <v>1439.8293800000001</v>
      </c>
      <c r="E5788" s="52"/>
      <c r="F5788" s="52">
        <v>1439.8293800000001</v>
      </c>
      <c r="G5788" s="52">
        <v>0</v>
      </c>
    </row>
    <row r="5789" spans="1:7" ht="16.5" customHeight="1" thickTop="1" x14ac:dyDescent="0.25">
      <c r="A5789" s="49" t="str">
        <f t="shared" si="181"/>
        <v>A</v>
      </c>
      <c r="B5789" s="53" t="s">
        <v>315</v>
      </c>
      <c r="C5789" s="53" t="s">
        <v>18</v>
      </c>
      <c r="D5789" s="54">
        <f t="shared" si="180"/>
        <v>1409.8293799999999</v>
      </c>
      <c r="E5789" s="54"/>
      <c r="F5789" s="54">
        <v>1409.8293799999999</v>
      </c>
      <c r="G5789" s="54">
        <v>0</v>
      </c>
    </row>
    <row r="5790" spans="1:7" ht="16.5" customHeight="1" x14ac:dyDescent="0.25">
      <c r="A5790" s="49" t="str">
        <f t="shared" si="181"/>
        <v>A</v>
      </c>
      <c r="B5790" s="55" t="s">
        <v>315</v>
      </c>
      <c r="C5790" s="55" t="s">
        <v>32</v>
      </c>
      <c r="D5790" s="56">
        <f t="shared" si="180"/>
        <v>1409.8293799999999</v>
      </c>
      <c r="E5790" s="56"/>
      <c r="F5790" s="56">
        <v>1409.8293799999999</v>
      </c>
      <c r="G5790" s="56">
        <v>0</v>
      </c>
    </row>
    <row r="5791" spans="1:7" ht="16.5" customHeight="1" x14ac:dyDescent="0.25">
      <c r="A5791" s="49" t="str">
        <f t="shared" si="181"/>
        <v>A</v>
      </c>
      <c r="B5791" s="53" t="s">
        <v>315</v>
      </c>
      <c r="C5791" s="53" t="s">
        <v>35</v>
      </c>
      <c r="D5791" s="54">
        <f t="shared" si="180"/>
        <v>30</v>
      </c>
      <c r="E5791" s="54"/>
      <c r="F5791" s="54">
        <v>30</v>
      </c>
      <c r="G5791" s="54">
        <v>0</v>
      </c>
    </row>
    <row r="5792" spans="1:7" ht="26.25" thickBot="1" x14ac:dyDescent="0.3">
      <c r="A5792" s="49" t="str">
        <f t="shared" si="181"/>
        <v>A</v>
      </c>
      <c r="B5792" s="50" t="s">
        <v>2607</v>
      </c>
      <c r="C5792" s="51" t="s">
        <v>2608</v>
      </c>
      <c r="D5792" s="52">
        <f t="shared" si="180"/>
        <v>90</v>
      </c>
      <c r="E5792" s="52"/>
      <c r="F5792" s="52">
        <v>90</v>
      </c>
      <c r="G5792" s="52">
        <v>0</v>
      </c>
    </row>
    <row r="5793" spans="1:7" ht="16.5" customHeight="1" thickTop="1" x14ac:dyDescent="0.25">
      <c r="A5793" s="49" t="str">
        <f t="shared" si="181"/>
        <v>A</v>
      </c>
      <c r="B5793" s="53" t="s">
        <v>315</v>
      </c>
      <c r="C5793" s="53" t="s">
        <v>18</v>
      </c>
      <c r="D5793" s="54">
        <f t="shared" si="180"/>
        <v>90</v>
      </c>
      <c r="E5793" s="54"/>
      <c r="F5793" s="54">
        <v>90</v>
      </c>
      <c r="G5793" s="54">
        <v>0</v>
      </c>
    </row>
    <row r="5794" spans="1:7" ht="16.5" customHeight="1" x14ac:dyDescent="0.25">
      <c r="A5794" s="49" t="str">
        <f t="shared" si="181"/>
        <v>A</v>
      </c>
      <c r="B5794" s="55" t="s">
        <v>315</v>
      </c>
      <c r="C5794" s="55" t="s">
        <v>32</v>
      </c>
      <c r="D5794" s="56">
        <f t="shared" si="180"/>
        <v>90</v>
      </c>
      <c r="E5794" s="56"/>
      <c r="F5794" s="56">
        <v>90</v>
      </c>
      <c r="G5794" s="56">
        <v>0</v>
      </c>
    </row>
    <row r="5795" spans="1:7" ht="26.25" thickBot="1" x14ac:dyDescent="0.3">
      <c r="A5795" s="49" t="str">
        <f t="shared" si="181"/>
        <v>A</v>
      </c>
      <c r="B5795" s="50" t="s">
        <v>2609</v>
      </c>
      <c r="C5795" s="51" t="s">
        <v>2610</v>
      </c>
      <c r="D5795" s="52">
        <f t="shared" si="180"/>
        <v>800</v>
      </c>
      <c r="E5795" s="52"/>
      <c r="F5795" s="52">
        <v>800</v>
      </c>
      <c r="G5795" s="52">
        <v>0</v>
      </c>
    </row>
    <row r="5796" spans="1:7" ht="16.5" customHeight="1" thickTop="1" x14ac:dyDescent="0.25">
      <c r="A5796" s="49" t="str">
        <f t="shared" si="181"/>
        <v>A</v>
      </c>
      <c r="B5796" s="53" t="s">
        <v>315</v>
      </c>
      <c r="C5796" s="53" t="s">
        <v>18</v>
      </c>
      <c r="D5796" s="54">
        <f t="shared" si="180"/>
        <v>800</v>
      </c>
      <c r="E5796" s="54"/>
      <c r="F5796" s="54">
        <v>800</v>
      </c>
      <c r="G5796" s="54">
        <v>0</v>
      </c>
    </row>
    <row r="5797" spans="1:7" ht="16.5" customHeight="1" x14ac:dyDescent="0.25">
      <c r="A5797" s="49" t="str">
        <f t="shared" si="181"/>
        <v>A</v>
      </c>
      <c r="B5797" s="55" t="s">
        <v>315</v>
      </c>
      <c r="C5797" s="55" t="s">
        <v>32</v>
      </c>
      <c r="D5797" s="56">
        <f t="shared" si="180"/>
        <v>800</v>
      </c>
      <c r="E5797" s="56"/>
      <c r="F5797" s="56">
        <v>800</v>
      </c>
      <c r="G5797" s="56">
        <v>0</v>
      </c>
    </row>
    <row r="5798" spans="1:7" ht="26.25" thickBot="1" x14ac:dyDescent="0.3">
      <c r="A5798" s="49" t="str">
        <f t="shared" si="181"/>
        <v>A</v>
      </c>
      <c r="B5798" s="50" t="s">
        <v>2611</v>
      </c>
      <c r="C5798" s="51" t="s">
        <v>2612</v>
      </c>
      <c r="D5798" s="52">
        <f t="shared" si="180"/>
        <v>495.25637999999998</v>
      </c>
      <c r="E5798" s="52"/>
      <c r="F5798" s="52">
        <v>495.25637999999998</v>
      </c>
      <c r="G5798" s="52">
        <v>0</v>
      </c>
    </row>
    <row r="5799" spans="1:7" ht="16.5" customHeight="1" thickTop="1" x14ac:dyDescent="0.25">
      <c r="A5799" s="49" t="str">
        <f t="shared" si="181"/>
        <v>A</v>
      </c>
      <c r="B5799" s="53" t="s">
        <v>315</v>
      </c>
      <c r="C5799" s="53" t="s">
        <v>18</v>
      </c>
      <c r="D5799" s="54">
        <f t="shared" si="180"/>
        <v>360.25637999999998</v>
      </c>
      <c r="E5799" s="54"/>
      <c r="F5799" s="54">
        <v>360.25637999999998</v>
      </c>
      <c r="G5799" s="54">
        <v>0</v>
      </c>
    </row>
    <row r="5800" spans="1:7" ht="16.5" customHeight="1" x14ac:dyDescent="0.25">
      <c r="A5800" s="49" t="str">
        <f t="shared" si="181"/>
        <v>A</v>
      </c>
      <c r="B5800" s="55" t="s">
        <v>315</v>
      </c>
      <c r="C5800" s="55" t="s">
        <v>31</v>
      </c>
      <c r="D5800" s="56">
        <f t="shared" si="180"/>
        <v>45</v>
      </c>
      <c r="E5800" s="56"/>
      <c r="F5800" s="56">
        <v>45</v>
      </c>
      <c r="G5800" s="56">
        <v>0</v>
      </c>
    </row>
    <row r="5801" spans="1:7" ht="16.5" customHeight="1" x14ac:dyDescent="0.25">
      <c r="A5801" s="49" t="str">
        <f t="shared" si="181"/>
        <v>A</v>
      </c>
      <c r="B5801" s="55" t="s">
        <v>315</v>
      </c>
      <c r="C5801" s="55" t="s">
        <v>32</v>
      </c>
      <c r="D5801" s="56">
        <f t="shared" si="180"/>
        <v>315.25637999999998</v>
      </c>
      <c r="E5801" s="56"/>
      <c r="F5801" s="56">
        <v>315.25637999999998</v>
      </c>
      <c r="G5801" s="56">
        <v>0</v>
      </c>
    </row>
    <row r="5802" spans="1:7" ht="16.5" customHeight="1" x14ac:dyDescent="0.25">
      <c r="A5802" s="49" t="str">
        <f t="shared" si="181"/>
        <v>A</v>
      </c>
      <c r="B5802" s="53" t="s">
        <v>315</v>
      </c>
      <c r="C5802" s="53" t="s">
        <v>35</v>
      </c>
      <c r="D5802" s="54">
        <f t="shared" si="180"/>
        <v>100</v>
      </c>
      <c r="E5802" s="54"/>
      <c r="F5802" s="54">
        <v>100</v>
      </c>
      <c r="G5802" s="54">
        <v>0</v>
      </c>
    </row>
    <row r="5803" spans="1:7" ht="16.5" customHeight="1" x14ac:dyDescent="0.25">
      <c r="A5803" s="49" t="str">
        <f t="shared" si="181"/>
        <v>A</v>
      </c>
      <c r="B5803" s="53" t="s">
        <v>315</v>
      </c>
      <c r="C5803" s="53" t="s">
        <v>40</v>
      </c>
      <c r="D5803" s="54">
        <f t="shared" si="180"/>
        <v>35</v>
      </c>
      <c r="E5803" s="54"/>
      <c r="F5803" s="54">
        <v>35</v>
      </c>
      <c r="G5803" s="54">
        <v>0</v>
      </c>
    </row>
    <row r="5804" spans="1:7" ht="26.25" thickBot="1" x14ac:dyDescent="0.3">
      <c r="A5804" s="49" t="str">
        <f t="shared" si="181"/>
        <v>A</v>
      </c>
      <c r="B5804" s="50" t="s">
        <v>2613</v>
      </c>
      <c r="C5804" s="51" t="s">
        <v>2614</v>
      </c>
      <c r="D5804" s="52">
        <f t="shared" si="180"/>
        <v>601</v>
      </c>
      <c r="E5804" s="52"/>
      <c r="F5804" s="52">
        <v>601</v>
      </c>
      <c r="G5804" s="52">
        <v>0</v>
      </c>
    </row>
    <row r="5805" spans="1:7" ht="16.5" customHeight="1" thickTop="1" x14ac:dyDescent="0.25">
      <c r="A5805" s="49" t="str">
        <f t="shared" si="181"/>
        <v>A</v>
      </c>
      <c r="B5805" s="53" t="s">
        <v>315</v>
      </c>
      <c r="C5805" s="53" t="s">
        <v>18</v>
      </c>
      <c r="D5805" s="54">
        <f t="shared" si="180"/>
        <v>601</v>
      </c>
      <c r="E5805" s="54"/>
      <c r="F5805" s="54">
        <v>601</v>
      </c>
      <c r="G5805" s="54">
        <v>0</v>
      </c>
    </row>
    <row r="5806" spans="1:7" ht="16.5" customHeight="1" x14ac:dyDescent="0.25">
      <c r="A5806" s="49" t="str">
        <f t="shared" si="181"/>
        <v>A</v>
      </c>
      <c r="B5806" s="55" t="s">
        <v>315</v>
      </c>
      <c r="C5806" s="55" t="s">
        <v>32</v>
      </c>
      <c r="D5806" s="56">
        <f t="shared" si="180"/>
        <v>601</v>
      </c>
      <c r="E5806" s="56"/>
      <c r="F5806" s="56">
        <v>601</v>
      </c>
      <c r="G5806" s="56">
        <v>0</v>
      </c>
    </row>
    <row r="5807" spans="1:7" ht="26.25" thickBot="1" x14ac:dyDescent="0.3">
      <c r="A5807" s="49" t="str">
        <f t="shared" si="181"/>
        <v>A</v>
      </c>
      <c r="B5807" s="50" t="s">
        <v>2615</v>
      </c>
      <c r="C5807" s="51" t="s">
        <v>2616</v>
      </c>
      <c r="D5807" s="52">
        <f t="shared" si="180"/>
        <v>15129.468079999999</v>
      </c>
      <c r="E5807" s="52"/>
      <c r="F5807" s="52">
        <v>3914.7989700000007</v>
      </c>
      <c r="G5807" s="52">
        <v>11214.669109999999</v>
      </c>
    </row>
    <row r="5808" spans="1:7" ht="16.5" customHeight="1" thickTop="1" x14ac:dyDescent="0.25">
      <c r="A5808" s="49" t="str">
        <f t="shared" si="181"/>
        <v>A</v>
      </c>
      <c r="B5808" s="53" t="s">
        <v>315</v>
      </c>
      <c r="C5808" s="53" t="s">
        <v>18</v>
      </c>
      <c r="D5808" s="54">
        <f t="shared" si="180"/>
        <v>14930.14594</v>
      </c>
      <c r="E5808" s="54"/>
      <c r="F5808" s="54">
        <v>3763.0751500000006</v>
      </c>
      <c r="G5808" s="54">
        <v>11167.07079</v>
      </c>
    </row>
    <row r="5809" spans="1:7" ht="16.5" customHeight="1" x14ac:dyDescent="0.25">
      <c r="A5809" s="49" t="str">
        <f t="shared" si="181"/>
        <v>A</v>
      </c>
      <c r="B5809" s="55" t="s">
        <v>315</v>
      </c>
      <c r="C5809" s="55" t="s">
        <v>19</v>
      </c>
      <c r="D5809" s="56">
        <f t="shared" si="180"/>
        <v>7819.5918000000001</v>
      </c>
      <c r="E5809" s="56"/>
      <c r="F5809" s="56">
        <v>0</v>
      </c>
      <c r="G5809" s="56">
        <v>7819.5918000000001</v>
      </c>
    </row>
    <row r="5810" spans="1:7" ht="16.5" customHeight="1" x14ac:dyDescent="0.25">
      <c r="A5810" s="49" t="str">
        <f t="shared" si="181"/>
        <v>A</v>
      </c>
      <c r="B5810" s="55" t="s">
        <v>315</v>
      </c>
      <c r="C5810" s="55" t="s">
        <v>20</v>
      </c>
      <c r="D5810" s="56">
        <f t="shared" si="180"/>
        <v>6428.4904200000001</v>
      </c>
      <c r="E5810" s="56"/>
      <c r="F5810" s="56">
        <v>3763.0751500000006</v>
      </c>
      <c r="G5810" s="56">
        <v>2665.41527</v>
      </c>
    </row>
    <row r="5811" spans="1:7" ht="16.5" customHeight="1" x14ac:dyDescent="0.25">
      <c r="A5811" s="49" t="str">
        <f t="shared" si="181"/>
        <v>A</v>
      </c>
      <c r="B5811" s="55" t="s">
        <v>315</v>
      </c>
      <c r="C5811" s="55" t="s">
        <v>3</v>
      </c>
      <c r="D5811" s="56">
        <f t="shared" si="180"/>
        <v>20.839590000000001</v>
      </c>
      <c r="E5811" s="56"/>
      <c r="F5811" s="56">
        <v>0</v>
      </c>
      <c r="G5811" s="56">
        <v>20.839590000000001</v>
      </c>
    </row>
    <row r="5812" spans="1:7" ht="16.5" customHeight="1" x14ac:dyDescent="0.25">
      <c r="A5812" s="49" t="str">
        <f t="shared" si="181"/>
        <v>A</v>
      </c>
      <c r="B5812" s="55" t="s">
        <v>315</v>
      </c>
      <c r="C5812" s="55" t="s">
        <v>33</v>
      </c>
      <c r="D5812" s="56">
        <f t="shared" si="180"/>
        <v>72.171309999999991</v>
      </c>
      <c r="E5812" s="56"/>
      <c r="F5812" s="56">
        <v>0</v>
      </c>
      <c r="G5812" s="56">
        <v>72.171309999999991</v>
      </c>
    </row>
    <row r="5813" spans="1:7" ht="16.5" customHeight="1" x14ac:dyDescent="0.25">
      <c r="A5813" s="49" t="str">
        <f t="shared" si="181"/>
        <v>A</v>
      </c>
      <c r="B5813" s="55" t="s">
        <v>315</v>
      </c>
      <c r="C5813" s="55" t="s">
        <v>34</v>
      </c>
      <c r="D5813" s="56">
        <f t="shared" si="180"/>
        <v>589.05282000000011</v>
      </c>
      <c r="E5813" s="56"/>
      <c r="F5813" s="56">
        <v>0</v>
      </c>
      <c r="G5813" s="56">
        <v>589.05282000000011</v>
      </c>
    </row>
    <row r="5814" spans="1:7" ht="16.5" customHeight="1" x14ac:dyDescent="0.25">
      <c r="A5814" s="49" t="str">
        <f t="shared" si="181"/>
        <v>A</v>
      </c>
      <c r="B5814" s="53" t="s">
        <v>315</v>
      </c>
      <c r="C5814" s="53" t="s">
        <v>35</v>
      </c>
      <c r="D5814" s="54">
        <f t="shared" si="180"/>
        <v>199.32214000000002</v>
      </c>
      <c r="E5814" s="54"/>
      <c r="F5814" s="54">
        <v>151.72382000000002</v>
      </c>
      <c r="G5814" s="54">
        <v>47.598320000000001</v>
      </c>
    </row>
    <row r="5815" spans="1:7" ht="26.25" thickBot="1" x14ac:dyDescent="0.3">
      <c r="A5815" s="49" t="str">
        <f t="shared" si="181"/>
        <v>A</v>
      </c>
      <c r="B5815" s="50" t="s">
        <v>2617</v>
      </c>
      <c r="C5815" s="51" t="s">
        <v>2618</v>
      </c>
      <c r="D5815" s="52">
        <f t="shared" si="180"/>
        <v>7274.6041500000001</v>
      </c>
      <c r="E5815" s="52"/>
      <c r="F5815" s="52">
        <v>7233.8488200000002</v>
      </c>
      <c r="G5815" s="52">
        <v>40.755330000000001</v>
      </c>
    </row>
    <row r="5816" spans="1:7" ht="16.5" customHeight="1" thickTop="1" x14ac:dyDescent="0.25">
      <c r="A5816" s="49" t="str">
        <f t="shared" si="181"/>
        <v>A</v>
      </c>
      <c r="B5816" s="53" t="s">
        <v>315</v>
      </c>
      <c r="C5816" s="53" t="s">
        <v>18</v>
      </c>
      <c r="D5816" s="54">
        <f t="shared" si="180"/>
        <v>7248.0541499999999</v>
      </c>
      <c r="E5816" s="54"/>
      <c r="F5816" s="54">
        <v>7207.29882</v>
      </c>
      <c r="G5816" s="54">
        <v>40.755330000000001</v>
      </c>
    </row>
    <row r="5817" spans="1:7" ht="16.5" customHeight="1" x14ac:dyDescent="0.25">
      <c r="A5817" s="49" t="str">
        <f t="shared" si="181"/>
        <v>A</v>
      </c>
      <c r="B5817" s="55" t="s">
        <v>315</v>
      </c>
      <c r="C5817" s="55" t="s">
        <v>19</v>
      </c>
      <c r="D5817" s="56">
        <f t="shared" si="180"/>
        <v>3123.5901200000003</v>
      </c>
      <c r="E5817" s="56"/>
      <c r="F5817" s="56">
        <v>3123.5901200000003</v>
      </c>
      <c r="G5817" s="56">
        <v>0</v>
      </c>
    </row>
    <row r="5818" spans="1:7" ht="16.5" customHeight="1" x14ac:dyDescent="0.25">
      <c r="A5818" s="49" t="str">
        <f t="shared" si="181"/>
        <v>A</v>
      </c>
      <c r="B5818" s="55" t="s">
        <v>315</v>
      </c>
      <c r="C5818" s="55" t="s">
        <v>20</v>
      </c>
      <c r="D5818" s="56">
        <f t="shared" si="180"/>
        <v>4066.8704700000003</v>
      </c>
      <c r="E5818" s="56"/>
      <c r="F5818" s="56">
        <v>4029.3610300000005</v>
      </c>
      <c r="G5818" s="56">
        <v>37.509440000000005</v>
      </c>
    </row>
    <row r="5819" spans="1:7" ht="16.5" customHeight="1" x14ac:dyDescent="0.25">
      <c r="A5819" s="49" t="str">
        <f t="shared" si="181"/>
        <v>A</v>
      </c>
      <c r="B5819" s="55" t="s">
        <v>315</v>
      </c>
      <c r="C5819" s="55" t="s">
        <v>3</v>
      </c>
      <c r="D5819" s="56">
        <f t="shared" si="180"/>
        <v>2.41</v>
      </c>
      <c r="E5819" s="56"/>
      <c r="F5819" s="56">
        <v>2.41</v>
      </c>
      <c r="G5819" s="56">
        <v>0</v>
      </c>
    </row>
    <row r="5820" spans="1:7" ht="16.5" customHeight="1" x14ac:dyDescent="0.25">
      <c r="A5820" s="49" t="str">
        <f t="shared" si="181"/>
        <v>A</v>
      </c>
      <c r="B5820" s="55" t="s">
        <v>315</v>
      </c>
      <c r="C5820" s="55" t="s">
        <v>33</v>
      </c>
      <c r="D5820" s="56">
        <f t="shared" si="180"/>
        <v>46.499430000000004</v>
      </c>
      <c r="E5820" s="56"/>
      <c r="F5820" s="56">
        <v>46.499430000000004</v>
      </c>
      <c r="G5820" s="56">
        <v>0</v>
      </c>
    </row>
    <row r="5821" spans="1:7" ht="16.5" customHeight="1" x14ac:dyDescent="0.25">
      <c r="A5821" s="49" t="str">
        <f t="shared" si="181"/>
        <v>A</v>
      </c>
      <c r="B5821" s="55" t="s">
        <v>315</v>
      </c>
      <c r="C5821" s="55" t="s">
        <v>34</v>
      </c>
      <c r="D5821" s="56">
        <f t="shared" si="180"/>
        <v>8.6841299999999997</v>
      </c>
      <c r="E5821" s="56"/>
      <c r="F5821" s="56">
        <v>5.4382399999999995</v>
      </c>
      <c r="G5821" s="56">
        <v>3.2458900000000002</v>
      </c>
    </row>
    <row r="5822" spans="1:7" ht="16.5" customHeight="1" x14ac:dyDescent="0.25">
      <c r="A5822" s="49" t="str">
        <f t="shared" si="181"/>
        <v>A</v>
      </c>
      <c r="B5822" s="53" t="s">
        <v>315</v>
      </c>
      <c r="C5822" s="53" t="s">
        <v>35</v>
      </c>
      <c r="D5822" s="54">
        <f t="shared" si="180"/>
        <v>26.55</v>
      </c>
      <c r="E5822" s="54"/>
      <c r="F5822" s="54">
        <v>26.55</v>
      </c>
      <c r="G5822" s="54">
        <v>0</v>
      </c>
    </row>
    <row r="5823" spans="1:7" ht="15.75" thickBot="1" x14ac:dyDescent="0.3">
      <c r="A5823" s="49" t="str">
        <f t="shared" si="181"/>
        <v>A</v>
      </c>
      <c r="B5823" s="50" t="s">
        <v>2619</v>
      </c>
      <c r="C5823" s="51" t="s">
        <v>2620</v>
      </c>
      <c r="D5823" s="52">
        <f t="shared" si="180"/>
        <v>3883.5427199999999</v>
      </c>
      <c r="E5823" s="52"/>
      <c r="F5823" s="52">
        <v>3842.78739</v>
      </c>
      <c r="G5823" s="52">
        <v>40.755330000000001</v>
      </c>
    </row>
    <row r="5824" spans="1:7" ht="16.5" customHeight="1" thickTop="1" x14ac:dyDescent="0.25">
      <c r="A5824" s="49" t="str">
        <f t="shared" si="181"/>
        <v>A</v>
      </c>
      <c r="B5824" s="53" t="s">
        <v>315</v>
      </c>
      <c r="C5824" s="53" t="s">
        <v>18</v>
      </c>
      <c r="D5824" s="54">
        <f t="shared" si="180"/>
        <v>3869.4927200000002</v>
      </c>
      <c r="E5824" s="54"/>
      <c r="F5824" s="54">
        <v>3828.7373900000002</v>
      </c>
      <c r="G5824" s="54">
        <v>40.755330000000001</v>
      </c>
    </row>
    <row r="5825" spans="1:7" ht="16.5" customHeight="1" x14ac:dyDescent="0.25">
      <c r="A5825" s="49" t="str">
        <f t="shared" si="181"/>
        <v>A</v>
      </c>
      <c r="B5825" s="55" t="s">
        <v>315</v>
      </c>
      <c r="C5825" s="55" t="s">
        <v>19</v>
      </c>
      <c r="D5825" s="56">
        <f t="shared" si="180"/>
        <v>3123.5901200000003</v>
      </c>
      <c r="E5825" s="56"/>
      <c r="F5825" s="56">
        <v>3123.5901200000003</v>
      </c>
      <c r="G5825" s="56">
        <v>0</v>
      </c>
    </row>
    <row r="5826" spans="1:7" ht="16.5" customHeight="1" x14ac:dyDescent="0.25">
      <c r="A5826" s="49" t="str">
        <f t="shared" si="181"/>
        <v>A</v>
      </c>
      <c r="B5826" s="55" t="s">
        <v>315</v>
      </c>
      <c r="C5826" s="55" t="s">
        <v>20</v>
      </c>
      <c r="D5826" s="56">
        <f t="shared" si="180"/>
        <v>695.79509999999993</v>
      </c>
      <c r="E5826" s="56"/>
      <c r="F5826" s="56">
        <v>658.28565999999989</v>
      </c>
      <c r="G5826" s="56">
        <v>37.509440000000005</v>
      </c>
    </row>
    <row r="5827" spans="1:7" ht="16.5" customHeight="1" x14ac:dyDescent="0.25">
      <c r="A5827" s="49" t="str">
        <f t="shared" si="181"/>
        <v>A</v>
      </c>
      <c r="B5827" s="55" t="s">
        <v>315</v>
      </c>
      <c r="C5827" s="55" t="s">
        <v>33</v>
      </c>
      <c r="D5827" s="56">
        <f t="shared" ref="D5827:D5890" si="182">-E5827+F5827+G5827</f>
        <v>41.423369999999998</v>
      </c>
      <c r="E5827" s="56"/>
      <c r="F5827" s="56">
        <v>41.423369999999998</v>
      </c>
      <c r="G5827" s="56">
        <v>0</v>
      </c>
    </row>
    <row r="5828" spans="1:7" ht="16.5" customHeight="1" x14ac:dyDescent="0.25">
      <c r="A5828" s="49" t="str">
        <f t="shared" ref="A5828:A5891" si="183">IF(OR(D5828&lt;&gt;0,),"A","B")</f>
        <v>A</v>
      </c>
      <c r="B5828" s="55" t="s">
        <v>315</v>
      </c>
      <c r="C5828" s="55" t="s">
        <v>34</v>
      </c>
      <c r="D5828" s="56">
        <f t="shared" si="182"/>
        <v>8.6841299999999997</v>
      </c>
      <c r="E5828" s="56"/>
      <c r="F5828" s="56">
        <v>5.4382399999999995</v>
      </c>
      <c r="G5828" s="56">
        <v>3.2458900000000002</v>
      </c>
    </row>
    <row r="5829" spans="1:7" ht="16.5" customHeight="1" x14ac:dyDescent="0.25">
      <c r="A5829" s="49" t="str">
        <f t="shared" si="183"/>
        <v>A</v>
      </c>
      <c r="B5829" s="53" t="s">
        <v>315</v>
      </c>
      <c r="C5829" s="53" t="s">
        <v>35</v>
      </c>
      <c r="D5829" s="54">
        <f t="shared" si="182"/>
        <v>14.05</v>
      </c>
      <c r="E5829" s="54"/>
      <c r="F5829" s="54">
        <v>14.05</v>
      </c>
      <c r="G5829" s="54">
        <v>0</v>
      </c>
    </row>
    <row r="5830" spans="1:7" ht="15.75" thickBot="1" x14ac:dyDescent="0.3">
      <c r="A5830" s="49" t="str">
        <f t="shared" si="183"/>
        <v>A</v>
      </c>
      <c r="B5830" s="50" t="s">
        <v>2621</v>
      </c>
      <c r="C5830" s="51" t="s">
        <v>2622</v>
      </c>
      <c r="D5830" s="52">
        <f t="shared" si="182"/>
        <v>3223.3614299999999</v>
      </c>
      <c r="E5830" s="52"/>
      <c r="F5830" s="52">
        <v>3223.3614299999999</v>
      </c>
      <c r="G5830" s="52">
        <v>0</v>
      </c>
    </row>
    <row r="5831" spans="1:7" ht="16.5" customHeight="1" thickTop="1" x14ac:dyDescent="0.25">
      <c r="A5831" s="49" t="str">
        <f t="shared" si="183"/>
        <v>A</v>
      </c>
      <c r="B5831" s="53" t="s">
        <v>315</v>
      </c>
      <c r="C5831" s="53" t="s">
        <v>18</v>
      </c>
      <c r="D5831" s="54">
        <f t="shared" si="182"/>
        <v>3210.8614299999999</v>
      </c>
      <c r="E5831" s="54"/>
      <c r="F5831" s="54">
        <v>3210.8614299999999</v>
      </c>
      <c r="G5831" s="54">
        <v>0</v>
      </c>
    </row>
    <row r="5832" spans="1:7" ht="16.5" customHeight="1" x14ac:dyDescent="0.25">
      <c r="A5832" s="49" t="str">
        <f t="shared" si="183"/>
        <v>A</v>
      </c>
      <c r="B5832" s="55" t="s">
        <v>315</v>
      </c>
      <c r="C5832" s="55" t="s">
        <v>20</v>
      </c>
      <c r="D5832" s="56">
        <f t="shared" si="182"/>
        <v>3204.2814299999995</v>
      </c>
      <c r="E5832" s="56"/>
      <c r="F5832" s="56">
        <v>3204.2814299999995</v>
      </c>
      <c r="G5832" s="56">
        <v>0</v>
      </c>
    </row>
    <row r="5833" spans="1:7" ht="16.5" customHeight="1" x14ac:dyDescent="0.25">
      <c r="A5833" s="49" t="str">
        <f t="shared" si="183"/>
        <v>A</v>
      </c>
      <c r="B5833" s="55" t="s">
        <v>315</v>
      </c>
      <c r="C5833" s="55" t="s">
        <v>3</v>
      </c>
      <c r="D5833" s="56">
        <f t="shared" si="182"/>
        <v>2.41</v>
      </c>
      <c r="E5833" s="56"/>
      <c r="F5833" s="56">
        <v>2.41</v>
      </c>
      <c r="G5833" s="56">
        <v>0</v>
      </c>
    </row>
    <row r="5834" spans="1:7" ht="16.5" customHeight="1" x14ac:dyDescent="0.25">
      <c r="A5834" s="49" t="str">
        <f t="shared" si="183"/>
        <v>A</v>
      </c>
      <c r="B5834" s="55" t="s">
        <v>315</v>
      </c>
      <c r="C5834" s="55" t="s">
        <v>33</v>
      </c>
      <c r="D5834" s="56">
        <f t="shared" si="182"/>
        <v>4.17</v>
      </c>
      <c r="E5834" s="56"/>
      <c r="F5834" s="56">
        <v>4.17</v>
      </c>
      <c r="G5834" s="56">
        <v>0</v>
      </c>
    </row>
    <row r="5835" spans="1:7" ht="16.5" customHeight="1" x14ac:dyDescent="0.25">
      <c r="A5835" s="49" t="str">
        <f t="shared" si="183"/>
        <v>A</v>
      </c>
      <c r="B5835" s="53" t="s">
        <v>315</v>
      </c>
      <c r="C5835" s="53" t="s">
        <v>35</v>
      </c>
      <c r="D5835" s="54">
        <f t="shared" si="182"/>
        <v>12.5</v>
      </c>
      <c r="E5835" s="54"/>
      <c r="F5835" s="54">
        <v>12.5</v>
      </c>
      <c r="G5835" s="54">
        <v>0</v>
      </c>
    </row>
    <row r="5836" spans="1:7" ht="15.75" thickBot="1" x14ac:dyDescent="0.3">
      <c r="A5836" s="49" t="str">
        <f t="shared" si="183"/>
        <v>A</v>
      </c>
      <c r="B5836" s="50" t="s">
        <v>2623</v>
      </c>
      <c r="C5836" s="51" t="s">
        <v>2624</v>
      </c>
      <c r="D5836" s="52">
        <f t="shared" si="182"/>
        <v>167.7</v>
      </c>
      <c r="E5836" s="52"/>
      <c r="F5836" s="52">
        <v>167.7</v>
      </c>
      <c r="G5836" s="52">
        <v>0</v>
      </c>
    </row>
    <row r="5837" spans="1:7" ht="16.5" customHeight="1" thickTop="1" x14ac:dyDescent="0.25">
      <c r="A5837" s="49" t="str">
        <f t="shared" si="183"/>
        <v>A</v>
      </c>
      <c r="B5837" s="53" t="s">
        <v>315</v>
      </c>
      <c r="C5837" s="53" t="s">
        <v>18</v>
      </c>
      <c r="D5837" s="54">
        <f t="shared" si="182"/>
        <v>167.7</v>
      </c>
      <c r="E5837" s="54"/>
      <c r="F5837" s="54">
        <v>167.7</v>
      </c>
      <c r="G5837" s="54">
        <v>0</v>
      </c>
    </row>
    <row r="5838" spans="1:7" ht="16.5" customHeight="1" x14ac:dyDescent="0.25">
      <c r="A5838" s="49" t="str">
        <f t="shared" si="183"/>
        <v>A</v>
      </c>
      <c r="B5838" s="55" t="s">
        <v>315</v>
      </c>
      <c r="C5838" s="55" t="s">
        <v>20</v>
      </c>
      <c r="D5838" s="56">
        <f t="shared" si="182"/>
        <v>166.79393999999999</v>
      </c>
      <c r="E5838" s="56"/>
      <c r="F5838" s="56">
        <v>166.79393999999999</v>
      </c>
      <c r="G5838" s="56">
        <v>0</v>
      </c>
    </row>
    <row r="5839" spans="1:7" ht="16.5" customHeight="1" x14ac:dyDescent="0.25">
      <c r="A5839" s="49" t="str">
        <f t="shared" si="183"/>
        <v>A</v>
      </c>
      <c r="B5839" s="55" t="s">
        <v>315</v>
      </c>
      <c r="C5839" s="55" t="s">
        <v>33</v>
      </c>
      <c r="D5839" s="56">
        <f t="shared" si="182"/>
        <v>0.90605999999999998</v>
      </c>
      <c r="E5839" s="56"/>
      <c r="F5839" s="56">
        <v>0.90605999999999998</v>
      </c>
      <c r="G5839" s="56">
        <v>0</v>
      </c>
    </row>
    <row r="5840" spans="1:7" ht="15.75" thickBot="1" x14ac:dyDescent="0.3">
      <c r="A5840" s="49" t="str">
        <f t="shared" si="183"/>
        <v>A</v>
      </c>
      <c r="B5840" s="50" t="s">
        <v>2625</v>
      </c>
      <c r="C5840" s="51" t="s">
        <v>299</v>
      </c>
      <c r="D5840" s="52">
        <f t="shared" si="182"/>
        <v>3272.96164</v>
      </c>
      <c r="E5840" s="52"/>
      <c r="F5840" s="52">
        <v>2992.6474199999998</v>
      </c>
      <c r="G5840" s="52">
        <v>280.31422000000003</v>
      </c>
    </row>
    <row r="5841" spans="1:7" ht="16.5" customHeight="1" thickTop="1" x14ac:dyDescent="0.25">
      <c r="A5841" s="49" t="str">
        <f t="shared" si="183"/>
        <v>A</v>
      </c>
      <c r="B5841" s="53" t="s">
        <v>315</v>
      </c>
      <c r="C5841" s="53" t="s">
        <v>18</v>
      </c>
      <c r="D5841" s="54">
        <f t="shared" si="182"/>
        <v>3116.5926399999998</v>
      </c>
      <c r="E5841" s="54"/>
      <c r="F5841" s="54">
        <v>2992.6474199999998</v>
      </c>
      <c r="G5841" s="54">
        <v>123.94522000000001</v>
      </c>
    </row>
    <row r="5842" spans="1:7" ht="16.5" customHeight="1" x14ac:dyDescent="0.25">
      <c r="A5842" s="49" t="str">
        <f t="shared" si="183"/>
        <v>A</v>
      </c>
      <c r="B5842" s="55" t="s">
        <v>315</v>
      </c>
      <c r="C5842" s="55" t="s">
        <v>19</v>
      </c>
      <c r="D5842" s="56">
        <f t="shared" si="182"/>
        <v>1374.2163599999999</v>
      </c>
      <c r="E5842" s="56"/>
      <c r="F5842" s="56">
        <v>1371.9863599999999</v>
      </c>
      <c r="G5842" s="56">
        <v>2.23</v>
      </c>
    </row>
    <row r="5843" spans="1:7" ht="16.5" customHeight="1" x14ac:dyDescent="0.25">
      <c r="A5843" s="49" t="str">
        <f t="shared" si="183"/>
        <v>A</v>
      </c>
      <c r="B5843" s="55" t="s">
        <v>315</v>
      </c>
      <c r="C5843" s="55" t="s">
        <v>20</v>
      </c>
      <c r="D5843" s="56">
        <f t="shared" si="182"/>
        <v>311.48762999999997</v>
      </c>
      <c r="E5843" s="56"/>
      <c r="F5843" s="56">
        <v>258.33033999999998</v>
      </c>
      <c r="G5843" s="56">
        <v>53.157290000000003</v>
      </c>
    </row>
    <row r="5844" spans="1:7" ht="16.5" customHeight="1" x14ac:dyDescent="0.25">
      <c r="A5844" s="49" t="str">
        <f t="shared" si="183"/>
        <v>A</v>
      </c>
      <c r="B5844" s="55" t="s">
        <v>315</v>
      </c>
      <c r="C5844" s="55" t="s">
        <v>3</v>
      </c>
      <c r="D5844" s="56">
        <f t="shared" si="182"/>
        <v>9.3634599999999999</v>
      </c>
      <c r="E5844" s="56"/>
      <c r="F5844" s="56">
        <v>0</v>
      </c>
      <c r="G5844" s="56">
        <v>9.3634599999999999</v>
      </c>
    </row>
    <row r="5845" spans="1:7" ht="16.5" customHeight="1" x14ac:dyDescent="0.25">
      <c r="A5845" s="49" t="str">
        <f t="shared" si="183"/>
        <v>A</v>
      </c>
      <c r="B5845" s="55" t="s">
        <v>315</v>
      </c>
      <c r="C5845" s="55" t="s">
        <v>33</v>
      </c>
      <c r="D5845" s="56">
        <f t="shared" si="182"/>
        <v>4.3059500000000002</v>
      </c>
      <c r="E5845" s="56"/>
      <c r="F5845" s="56">
        <v>0</v>
      </c>
      <c r="G5845" s="56">
        <v>4.3059500000000002</v>
      </c>
    </row>
    <row r="5846" spans="1:7" ht="16.5" customHeight="1" x14ac:dyDescent="0.25">
      <c r="A5846" s="49" t="str">
        <f t="shared" si="183"/>
        <v>A</v>
      </c>
      <c r="B5846" s="55" t="s">
        <v>315</v>
      </c>
      <c r="C5846" s="55" t="s">
        <v>34</v>
      </c>
      <c r="D5846" s="56">
        <f t="shared" si="182"/>
        <v>1417.2192399999999</v>
      </c>
      <c r="E5846" s="56"/>
      <c r="F5846" s="56">
        <v>1362.3307199999999</v>
      </c>
      <c r="G5846" s="56">
        <v>54.88852</v>
      </c>
    </row>
    <row r="5847" spans="1:7" ht="16.5" customHeight="1" x14ac:dyDescent="0.25">
      <c r="A5847" s="49" t="str">
        <f t="shared" si="183"/>
        <v>A</v>
      </c>
      <c r="B5847" s="53" t="s">
        <v>315</v>
      </c>
      <c r="C5847" s="53" t="s">
        <v>35</v>
      </c>
      <c r="D5847" s="54">
        <f t="shared" si="182"/>
        <v>156.369</v>
      </c>
      <c r="E5847" s="54"/>
      <c r="F5847" s="54">
        <v>0</v>
      </c>
      <c r="G5847" s="54">
        <v>156.369</v>
      </c>
    </row>
    <row r="5848" spans="1:7" ht="15.75" thickBot="1" x14ac:dyDescent="0.3">
      <c r="A5848" s="49" t="str">
        <f t="shared" si="183"/>
        <v>A</v>
      </c>
      <c r="B5848" s="50" t="s">
        <v>2626</v>
      </c>
      <c r="C5848" s="51" t="s">
        <v>2627</v>
      </c>
      <c r="D5848" s="52">
        <f t="shared" si="182"/>
        <v>1476.3125400000001</v>
      </c>
      <c r="E5848" s="52"/>
      <c r="F5848" s="52">
        <v>988.31008000000008</v>
      </c>
      <c r="G5848" s="52">
        <v>488.00245999999999</v>
      </c>
    </row>
    <row r="5849" spans="1:7" ht="16.5" customHeight="1" thickTop="1" x14ac:dyDescent="0.25">
      <c r="A5849" s="49" t="str">
        <f t="shared" si="183"/>
        <v>A</v>
      </c>
      <c r="B5849" s="53" t="s">
        <v>315</v>
      </c>
      <c r="C5849" s="53" t="s">
        <v>18</v>
      </c>
      <c r="D5849" s="54">
        <f t="shared" si="182"/>
        <v>1473.41254</v>
      </c>
      <c r="E5849" s="54"/>
      <c r="F5849" s="54">
        <v>985.41008000000011</v>
      </c>
      <c r="G5849" s="54">
        <v>488.00245999999999</v>
      </c>
    </row>
    <row r="5850" spans="1:7" ht="16.5" customHeight="1" x14ac:dyDescent="0.25">
      <c r="A5850" s="49" t="str">
        <f t="shared" si="183"/>
        <v>A</v>
      </c>
      <c r="B5850" s="55" t="s">
        <v>315</v>
      </c>
      <c r="C5850" s="55" t="s">
        <v>19</v>
      </c>
      <c r="D5850" s="56">
        <f t="shared" si="182"/>
        <v>610.95947999999999</v>
      </c>
      <c r="E5850" s="56"/>
      <c r="F5850" s="56">
        <v>545.95947999999999</v>
      </c>
      <c r="G5850" s="56">
        <v>65</v>
      </c>
    </row>
    <row r="5851" spans="1:7" ht="16.5" customHeight="1" x14ac:dyDescent="0.25">
      <c r="A5851" s="49" t="str">
        <f t="shared" si="183"/>
        <v>A</v>
      </c>
      <c r="B5851" s="55" t="s">
        <v>315</v>
      </c>
      <c r="C5851" s="55" t="s">
        <v>20</v>
      </c>
      <c r="D5851" s="56">
        <f t="shared" si="182"/>
        <v>565.86068</v>
      </c>
      <c r="E5851" s="56"/>
      <c r="F5851" s="56">
        <v>330.61155000000002</v>
      </c>
      <c r="G5851" s="56">
        <v>235.24913000000001</v>
      </c>
    </row>
    <row r="5852" spans="1:7" ht="16.5" customHeight="1" x14ac:dyDescent="0.25">
      <c r="A5852" s="49" t="str">
        <f t="shared" si="183"/>
        <v>A</v>
      </c>
      <c r="B5852" s="55" t="s">
        <v>315</v>
      </c>
      <c r="C5852" s="55" t="s">
        <v>32</v>
      </c>
      <c r="D5852" s="56">
        <f t="shared" si="182"/>
        <v>62.54</v>
      </c>
      <c r="E5852" s="56"/>
      <c r="F5852" s="56">
        <v>0</v>
      </c>
      <c r="G5852" s="56">
        <v>62.54</v>
      </c>
    </row>
    <row r="5853" spans="1:7" ht="16.5" customHeight="1" x14ac:dyDescent="0.25">
      <c r="A5853" s="49" t="str">
        <f t="shared" si="183"/>
        <v>A</v>
      </c>
      <c r="B5853" s="55" t="s">
        <v>315</v>
      </c>
      <c r="C5853" s="55" t="s">
        <v>3</v>
      </c>
      <c r="D5853" s="56">
        <f t="shared" si="182"/>
        <v>101.26061</v>
      </c>
      <c r="E5853" s="56"/>
      <c r="F5853" s="56">
        <v>99.15231</v>
      </c>
      <c r="G5853" s="56">
        <v>2.1083000000000003</v>
      </c>
    </row>
    <row r="5854" spans="1:7" ht="16.5" customHeight="1" x14ac:dyDescent="0.25">
      <c r="A5854" s="49" t="str">
        <f t="shared" si="183"/>
        <v>A</v>
      </c>
      <c r="B5854" s="55" t="s">
        <v>315</v>
      </c>
      <c r="C5854" s="55" t="s">
        <v>33</v>
      </c>
      <c r="D5854" s="56">
        <f t="shared" si="182"/>
        <v>1.3495200000000001</v>
      </c>
      <c r="E5854" s="56"/>
      <c r="F5854" s="56">
        <v>1.3495200000000001</v>
      </c>
      <c r="G5854" s="56">
        <v>0</v>
      </c>
    </row>
    <row r="5855" spans="1:7" ht="16.5" customHeight="1" x14ac:dyDescent="0.25">
      <c r="A5855" s="49" t="str">
        <f t="shared" si="183"/>
        <v>A</v>
      </c>
      <c r="B5855" s="55" t="s">
        <v>315</v>
      </c>
      <c r="C5855" s="55" t="s">
        <v>34</v>
      </c>
      <c r="D5855" s="56">
        <f t="shared" si="182"/>
        <v>131.44225</v>
      </c>
      <c r="E5855" s="56"/>
      <c r="F5855" s="56">
        <v>8.3372200000000003</v>
      </c>
      <c r="G5855" s="56">
        <v>123.10503</v>
      </c>
    </row>
    <row r="5856" spans="1:7" ht="16.5" customHeight="1" x14ac:dyDescent="0.25">
      <c r="A5856" s="49" t="str">
        <f t="shared" si="183"/>
        <v>A</v>
      </c>
      <c r="B5856" s="53" t="s">
        <v>315</v>
      </c>
      <c r="C5856" s="53" t="s">
        <v>35</v>
      </c>
      <c r="D5856" s="54">
        <f t="shared" si="182"/>
        <v>2.9</v>
      </c>
      <c r="E5856" s="54"/>
      <c r="F5856" s="54">
        <v>2.9</v>
      </c>
      <c r="G5856" s="54">
        <v>0</v>
      </c>
    </row>
    <row r="5857" spans="1:7" s="60" customFormat="1" ht="15.75" hidden="1" thickBot="1" x14ac:dyDescent="0.3">
      <c r="A5857" s="49" t="str">
        <f t="shared" si="183"/>
        <v>A</v>
      </c>
      <c r="B5857" s="57" t="s">
        <v>2628</v>
      </c>
      <c r="C5857" s="58" t="s">
        <v>2627</v>
      </c>
      <c r="D5857" s="59">
        <f t="shared" si="182"/>
        <v>1088.60844</v>
      </c>
      <c r="E5857" s="59"/>
      <c r="F5857" s="59">
        <v>816.11744999999996</v>
      </c>
      <c r="G5857" s="59">
        <v>272.49099000000001</v>
      </c>
    </row>
    <row r="5858" spans="1:7" s="60" customFormat="1" ht="16.5" hidden="1" customHeight="1" thickTop="1" x14ac:dyDescent="0.25">
      <c r="A5858" s="49" t="str">
        <f t="shared" si="183"/>
        <v>A</v>
      </c>
      <c r="B5858" s="61" t="s">
        <v>315</v>
      </c>
      <c r="C5858" s="61" t="s">
        <v>18</v>
      </c>
      <c r="D5858" s="62">
        <f t="shared" si="182"/>
        <v>1085.7084399999999</v>
      </c>
      <c r="E5858" s="62"/>
      <c r="F5858" s="62">
        <v>813.21744999999999</v>
      </c>
      <c r="G5858" s="62">
        <v>272.49099000000001</v>
      </c>
    </row>
    <row r="5859" spans="1:7" s="60" customFormat="1" ht="16.5" hidden="1" customHeight="1" x14ac:dyDescent="0.25">
      <c r="A5859" s="49" t="str">
        <f t="shared" si="183"/>
        <v>A</v>
      </c>
      <c r="B5859" s="63" t="s">
        <v>315</v>
      </c>
      <c r="C5859" s="63" t="s">
        <v>19</v>
      </c>
      <c r="D5859" s="64">
        <f t="shared" si="182"/>
        <v>455.95947999999999</v>
      </c>
      <c r="E5859" s="64"/>
      <c r="F5859" s="64">
        <v>455.95947999999999</v>
      </c>
      <c r="G5859" s="64">
        <v>0</v>
      </c>
    </row>
    <row r="5860" spans="1:7" s="60" customFormat="1" ht="16.5" hidden="1" customHeight="1" x14ac:dyDescent="0.25">
      <c r="A5860" s="49" t="str">
        <f t="shared" si="183"/>
        <v>A</v>
      </c>
      <c r="B5860" s="63" t="s">
        <v>315</v>
      </c>
      <c r="C5860" s="63" t="s">
        <v>20</v>
      </c>
      <c r="D5860" s="64">
        <f t="shared" si="182"/>
        <v>333.15657999999996</v>
      </c>
      <c r="E5860" s="64"/>
      <c r="F5860" s="64">
        <v>248.41891999999999</v>
      </c>
      <c r="G5860" s="64">
        <v>84.737660000000005</v>
      </c>
    </row>
    <row r="5861" spans="1:7" s="60" customFormat="1" ht="16.5" hidden="1" customHeight="1" x14ac:dyDescent="0.25">
      <c r="A5861" s="49" t="str">
        <f t="shared" si="183"/>
        <v>A</v>
      </c>
      <c r="B5861" s="63" t="s">
        <v>315</v>
      </c>
      <c r="C5861" s="63" t="s">
        <v>32</v>
      </c>
      <c r="D5861" s="64">
        <f t="shared" si="182"/>
        <v>62.54</v>
      </c>
      <c r="E5861" s="64"/>
      <c r="F5861" s="64">
        <v>0</v>
      </c>
      <c r="G5861" s="64">
        <v>62.54</v>
      </c>
    </row>
    <row r="5862" spans="1:7" s="60" customFormat="1" ht="16.5" hidden="1" customHeight="1" x14ac:dyDescent="0.25">
      <c r="A5862" s="49" t="str">
        <f t="shared" si="183"/>
        <v>A</v>
      </c>
      <c r="B5862" s="63" t="s">
        <v>315</v>
      </c>
      <c r="C5862" s="63" t="s">
        <v>3</v>
      </c>
      <c r="D5862" s="64">
        <f t="shared" si="182"/>
        <v>101.26061</v>
      </c>
      <c r="E5862" s="64"/>
      <c r="F5862" s="64">
        <v>99.15231</v>
      </c>
      <c r="G5862" s="64">
        <v>2.1083000000000003</v>
      </c>
    </row>
    <row r="5863" spans="1:7" s="60" customFormat="1" ht="16.5" hidden="1" customHeight="1" x14ac:dyDescent="0.25">
      <c r="A5863" s="49" t="str">
        <f t="shared" si="183"/>
        <v>A</v>
      </c>
      <c r="B5863" s="63" t="s">
        <v>315</v>
      </c>
      <c r="C5863" s="63" t="s">
        <v>33</v>
      </c>
      <c r="D5863" s="64">
        <f t="shared" si="182"/>
        <v>1.3495200000000001</v>
      </c>
      <c r="E5863" s="64"/>
      <c r="F5863" s="64">
        <v>1.3495200000000001</v>
      </c>
      <c r="G5863" s="64">
        <v>0</v>
      </c>
    </row>
    <row r="5864" spans="1:7" s="60" customFormat="1" ht="16.5" hidden="1" customHeight="1" x14ac:dyDescent="0.25">
      <c r="A5864" s="49" t="str">
        <f t="shared" si="183"/>
        <v>A</v>
      </c>
      <c r="B5864" s="63" t="s">
        <v>315</v>
      </c>
      <c r="C5864" s="63" t="s">
        <v>34</v>
      </c>
      <c r="D5864" s="64">
        <f t="shared" si="182"/>
        <v>131.44225</v>
      </c>
      <c r="E5864" s="64"/>
      <c r="F5864" s="64">
        <v>8.3372200000000003</v>
      </c>
      <c r="G5864" s="64">
        <v>123.10503</v>
      </c>
    </row>
    <row r="5865" spans="1:7" s="60" customFormat="1" ht="16.5" hidden="1" customHeight="1" x14ac:dyDescent="0.25">
      <c r="A5865" s="49" t="str">
        <f t="shared" si="183"/>
        <v>A</v>
      </c>
      <c r="B5865" s="61" t="s">
        <v>315</v>
      </c>
      <c r="C5865" s="61" t="s">
        <v>35</v>
      </c>
      <c r="D5865" s="62">
        <f t="shared" si="182"/>
        <v>2.9</v>
      </c>
      <c r="E5865" s="62"/>
      <c r="F5865" s="62">
        <v>2.9</v>
      </c>
      <c r="G5865" s="62">
        <v>0</v>
      </c>
    </row>
    <row r="5866" spans="1:7" s="60" customFormat="1" ht="15.75" hidden="1" thickBot="1" x14ac:dyDescent="0.3">
      <c r="A5866" s="49" t="str">
        <f t="shared" si="183"/>
        <v>A</v>
      </c>
      <c r="B5866" s="57" t="s">
        <v>2629</v>
      </c>
      <c r="C5866" s="58" t="s">
        <v>2630</v>
      </c>
      <c r="D5866" s="59">
        <f t="shared" si="182"/>
        <v>257.6961</v>
      </c>
      <c r="E5866" s="59"/>
      <c r="F5866" s="59">
        <v>172.19263000000001</v>
      </c>
      <c r="G5866" s="59">
        <v>85.503470000000007</v>
      </c>
    </row>
    <row r="5867" spans="1:7" s="60" customFormat="1" ht="16.5" hidden="1" customHeight="1" thickTop="1" x14ac:dyDescent="0.25">
      <c r="A5867" s="49" t="str">
        <f t="shared" si="183"/>
        <v>A</v>
      </c>
      <c r="B5867" s="61" t="s">
        <v>315</v>
      </c>
      <c r="C5867" s="61" t="s">
        <v>18</v>
      </c>
      <c r="D5867" s="62">
        <f t="shared" si="182"/>
        <v>257.6961</v>
      </c>
      <c r="E5867" s="62"/>
      <c r="F5867" s="62">
        <v>172.19263000000001</v>
      </c>
      <c r="G5867" s="62">
        <v>85.503470000000007</v>
      </c>
    </row>
    <row r="5868" spans="1:7" s="60" customFormat="1" ht="16.5" hidden="1" customHeight="1" x14ac:dyDescent="0.25">
      <c r="A5868" s="49" t="str">
        <f t="shared" si="183"/>
        <v>A</v>
      </c>
      <c r="B5868" s="63" t="s">
        <v>315</v>
      </c>
      <c r="C5868" s="63" t="s">
        <v>19</v>
      </c>
      <c r="D5868" s="64">
        <f t="shared" si="182"/>
        <v>90</v>
      </c>
      <c r="E5868" s="64"/>
      <c r="F5868" s="64">
        <v>90</v>
      </c>
      <c r="G5868" s="64">
        <v>0</v>
      </c>
    </row>
    <row r="5869" spans="1:7" s="60" customFormat="1" ht="16.5" hidden="1" customHeight="1" x14ac:dyDescent="0.25">
      <c r="A5869" s="49" t="str">
        <f t="shared" si="183"/>
        <v>A</v>
      </c>
      <c r="B5869" s="63" t="s">
        <v>315</v>
      </c>
      <c r="C5869" s="63" t="s">
        <v>20</v>
      </c>
      <c r="D5869" s="64">
        <f t="shared" si="182"/>
        <v>167.6961</v>
      </c>
      <c r="E5869" s="64"/>
      <c r="F5869" s="64">
        <v>82.192630000000008</v>
      </c>
      <c r="G5869" s="64">
        <v>85.503470000000007</v>
      </c>
    </row>
    <row r="5870" spans="1:7" s="60" customFormat="1" ht="15.75" hidden="1" thickBot="1" x14ac:dyDescent="0.3">
      <c r="A5870" s="49" t="str">
        <f t="shared" si="183"/>
        <v>A</v>
      </c>
      <c r="B5870" s="57" t="s">
        <v>2631</v>
      </c>
      <c r="C5870" s="58" t="s">
        <v>300</v>
      </c>
      <c r="D5870" s="59">
        <f t="shared" si="182"/>
        <v>130.00800000000001</v>
      </c>
      <c r="E5870" s="59"/>
      <c r="F5870" s="59">
        <v>0</v>
      </c>
      <c r="G5870" s="59">
        <v>130.00800000000001</v>
      </c>
    </row>
    <row r="5871" spans="1:7" s="60" customFormat="1" ht="16.5" hidden="1" customHeight="1" thickTop="1" x14ac:dyDescent="0.25">
      <c r="A5871" s="49" t="str">
        <f t="shared" si="183"/>
        <v>A</v>
      </c>
      <c r="B5871" s="61" t="s">
        <v>315</v>
      </c>
      <c r="C5871" s="61" t="s">
        <v>18</v>
      </c>
      <c r="D5871" s="62">
        <f t="shared" si="182"/>
        <v>130.00800000000001</v>
      </c>
      <c r="E5871" s="62"/>
      <c r="F5871" s="62">
        <v>0</v>
      </c>
      <c r="G5871" s="62">
        <v>130.00800000000001</v>
      </c>
    </row>
    <row r="5872" spans="1:7" s="60" customFormat="1" ht="16.5" hidden="1" customHeight="1" x14ac:dyDescent="0.25">
      <c r="A5872" s="49" t="str">
        <f t="shared" si="183"/>
        <v>A</v>
      </c>
      <c r="B5872" s="63" t="s">
        <v>315</v>
      </c>
      <c r="C5872" s="63" t="s">
        <v>19</v>
      </c>
      <c r="D5872" s="64">
        <f t="shared" si="182"/>
        <v>65</v>
      </c>
      <c r="E5872" s="64"/>
      <c r="F5872" s="64">
        <v>0</v>
      </c>
      <c r="G5872" s="64">
        <v>65</v>
      </c>
    </row>
    <row r="5873" spans="1:7" s="60" customFormat="1" ht="16.5" hidden="1" customHeight="1" x14ac:dyDescent="0.25">
      <c r="A5873" s="49" t="str">
        <f t="shared" si="183"/>
        <v>A</v>
      </c>
      <c r="B5873" s="63" t="s">
        <v>315</v>
      </c>
      <c r="C5873" s="63" t="s">
        <v>20</v>
      </c>
      <c r="D5873" s="64">
        <f t="shared" si="182"/>
        <v>65.007999999999996</v>
      </c>
      <c r="E5873" s="64"/>
      <c r="F5873" s="64">
        <v>0</v>
      </c>
      <c r="G5873" s="64">
        <v>65.007999999999996</v>
      </c>
    </row>
    <row r="5874" spans="1:7" ht="15.75" thickBot="1" x14ac:dyDescent="0.3">
      <c r="A5874" s="49" t="str">
        <f t="shared" si="183"/>
        <v>A</v>
      </c>
      <c r="B5874" s="50" t="s">
        <v>2632</v>
      </c>
      <c r="C5874" s="51" t="s">
        <v>303</v>
      </c>
      <c r="D5874" s="52">
        <f t="shared" si="182"/>
        <v>4096.5470700000005</v>
      </c>
      <c r="E5874" s="52"/>
      <c r="F5874" s="52">
        <v>4096.5470700000005</v>
      </c>
      <c r="G5874" s="52">
        <v>0</v>
      </c>
    </row>
    <row r="5875" spans="1:7" ht="16.5" customHeight="1" thickTop="1" x14ac:dyDescent="0.25">
      <c r="A5875" s="49" t="str">
        <f t="shared" si="183"/>
        <v>A</v>
      </c>
      <c r="B5875" s="53" t="s">
        <v>315</v>
      </c>
      <c r="C5875" s="53" t="s">
        <v>18</v>
      </c>
      <c r="D5875" s="54">
        <f t="shared" si="182"/>
        <v>4096.5470700000005</v>
      </c>
      <c r="E5875" s="54"/>
      <c r="F5875" s="54">
        <v>4096.5470700000005</v>
      </c>
      <c r="G5875" s="54">
        <v>0</v>
      </c>
    </row>
    <row r="5876" spans="1:7" ht="16.5" customHeight="1" x14ac:dyDescent="0.25">
      <c r="A5876" s="49" t="str">
        <f t="shared" si="183"/>
        <v>A</v>
      </c>
      <c r="B5876" s="55" t="s">
        <v>315</v>
      </c>
      <c r="C5876" s="55" t="s">
        <v>19</v>
      </c>
      <c r="D5876" s="56">
        <f t="shared" si="182"/>
        <v>423.85</v>
      </c>
      <c r="E5876" s="56"/>
      <c r="F5876" s="56">
        <v>423.85</v>
      </c>
      <c r="G5876" s="56">
        <v>0</v>
      </c>
    </row>
    <row r="5877" spans="1:7" ht="16.5" customHeight="1" x14ac:dyDescent="0.25">
      <c r="A5877" s="49" t="str">
        <f t="shared" si="183"/>
        <v>A</v>
      </c>
      <c r="B5877" s="55" t="s">
        <v>315</v>
      </c>
      <c r="C5877" s="55" t="s">
        <v>20</v>
      </c>
      <c r="D5877" s="56">
        <f t="shared" si="182"/>
        <v>172.37320000000003</v>
      </c>
      <c r="E5877" s="56"/>
      <c r="F5877" s="56">
        <v>172.37320000000003</v>
      </c>
      <c r="G5877" s="56">
        <v>0</v>
      </c>
    </row>
    <row r="5878" spans="1:7" ht="16.5" customHeight="1" x14ac:dyDescent="0.25">
      <c r="A5878" s="49" t="str">
        <f t="shared" si="183"/>
        <v>A</v>
      </c>
      <c r="B5878" s="55" t="s">
        <v>315</v>
      </c>
      <c r="C5878" s="55" t="s">
        <v>32</v>
      </c>
      <c r="D5878" s="56">
        <f t="shared" si="182"/>
        <v>3500</v>
      </c>
      <c r="E5878" s="56"/>
      <c r="F5878" s="56">
        <v>3500</v>
      </c>
      <c r="G5878" s="56">
        <v>0</v>
      </c>
    </row>
    <row r="5879" spans="1:7" ht="16.5" customHeight="1" x14ac:dyDescent="0.25">
      <c r="A5879" s="49" t="str">
        <f t="shared" si="183"/>
        <v>A</v>
      </c>
      <c r="B5879" s="55" t="s">
        <v>315</v>
      </c>
      <c r="C5879" s="55" t="s">
        <v>34</v>
      </c>
      <c r="D5879" s="56">
        <f t="shared" si="182"/>
        <v>0.32386999999999999</v>
      </c>
      <c r="E5879" s="56"/>
      <c r="F5879" s="56">
        <v>0.32386999999999999</v>
      </c>
      <c r="G5879" s="56">
        <v>0</v>
      </c>
    </row>
    <row r="5880" spans="1:7" s="60" customFormat="1" ht="15.75" hidden="1" thickBot="1" x14ac:dyDescent="0.3">
      <c r="A5880" s="49" t="str">
        <f t="shared" si="183"/>
        <v>A</v>
      </c>
      <c r="B5880" s="57" t="s">
        <v>2633</v>
      </c>
      <c r="C5880" s="58" t="s">
        <v>2634</v>
      </c>
      <c r="D5880" s="59">
        <f t="shared" si="182"/>
        <v>596.54707000000008</v>
      </c>
      <c r="E5880" s="59"/>
      <c r="F5880" s="59">
        <v>596.54707000000008</v>
      </c>
      <c r="G5880" s="59">
        <v>0</v>
      </c>
    </row>
    <row r="5881" spans="1:7" s="60" customFormat="1" ht="16.5" hidden="1" customHeight="1" thickTop="1" x14ac:dyDescent="0.25">
      <c r="A5881" s="49" t="str">
        <f t="shared" si="183"/>
        <v>A</v>
      </c>
      <c r="B5881" s="61" t="s">
        <v>315</v>
      </c>
      <c r="C5881" s="61" t="s">
        <v>18</v>
      </c>
      <c r="D5881" s="62">
        <f t="shared" si="182"/>
        <v>596.54707000000008</v>
      </c>
      <c r="E5881" s="62"/>
      <c r="F5881" s="62">
        <v>596.54707000000008</v>
      </c>
      <c r="G5881" s="62">
        <v>0</v>
      </c>
    </row>
    <row r="5882" spans="1:7" s="60" customFormat="1" ht="16.5" hidden="1" customHeight="1" x14ac:dyDescent="0.25">
      <c r="A5882" s="49" t="str">
        <f t="shared" si="183"/>
        <v>A</v>
      </c>
      <c r="B5882" s="63" t="s">
        <v>315</v>
      </c>
      <c r="C5882" s="63" t="s">
        <v>19</v>
      </c>
      <c r="D5882" s="64">
        <f t="shared" si="182"/>
        <v>423.85</v>
      </c>
      <c r="E5882" s="64"/>
      <c r="F5882" s="64">
        <v>423.85</v>
      </c>
      <c r="G5882" s="64">
        <v>0</v>
      </c>
    </row>
    <row r="5883" spans="1:7" s="60" customFormat="1" ht="16.5" hidden="1" customHeight="1" x14ac:dyDescent="0.25">
      <c r="A5883" s="49" t="str">
        <f t="shared" si="183"/>
        <v>A</v>
      </c>
      <c r="B5883" s="63" t="s">
        <v>315</v>
      </c>
      <c r="C5883" s="63" t="s">
        <v>20</v>
      </c>
      <c r="D5883" s="64">
        <f t="shared" si="182"/>
        <v>172.37320000000003</v>
      </c>
      <c r="E5883" s="64"/>
      <c r="F5883" s="64">
        <v>172.37320000000003</v>
      </c>
      <c r="G5883" s="64">
        <v>0</v>
      </c>
    </row>
    <row r="5884" spans="1:7" s="60" customFormat="1" ht="16.5" hidden="1" customHeight="1" x14ac:dyDescent="0.25">
      <c r="A5884" s="49" t="str">
        <f t="shared" si="183"/>
        <v>A</v>
      </c>
      <c r="B5884" s="63" t="s">
        <v>315</v>
      </c>
      <c r="C5884" s="63" t="s">
        <v>34</v>
      </c>
      <c r="D5884" s="64">
        <f t="shared" si="182"/>
        <v>0.32386999999999999</v>
      </c>
      <c r="E5884" s="64"/>
      <c r="F5884" s="64">
        <v>0.32386999999999999</v>
      </c>
      <c r="G5884" s="64">
        <v>0</v>
      </c>
    </row>
    <row r="5885" spans="1:7" s="60" customFormat="1" ht="15.75" hidden="1" thickBot="1" x14ac:dyDescent="0.3">
      <c r="A5885" s="49" t="str">
        <f t="shared" si="183"/>
        <v>A</v>
      </c>
      <c r="B5885" s="57" t="s">
        <v>2635</v>
      </c>
      <c r="C5885" s="58" t="s">
        <v>2636</v>
      </c>
      <c r="D5885" s="59">
        <f t="shared" si="182"/>
        <v>3500</v>
      </c>
      <c r="E5885" s="59"/>
      <c r="F5885" s="59">
        <v>3500</v>
      </c>
      <c r="G5885" s="59">
        <v>0</v>
      </c>
    </row>
    <row r="5886" spans="1:7" s="60" customFormat="1" ht="16.5" hidden="1" customHeight="1" thickTop="1" x14ac:dyDescent="0.25">
      <c r="A5886" s="49" t="str">
        <f t="shared" si="183"/>
        <v>A</v>
      </c>
      <c r="B5886" s="61" t="s">
        <v>315</v>
      </c>
      <c r="C5886" s="61" t="s">
        <v>18</v>
      </c>
      <c r="D5886" s="62">
        <f t="shared" si="182"/>
        <v>3500</v>
      </c>
      <c r="E5886" s="62"/>
      <c r="F5886" s="62">
        <v>3500</v>
      </c>
      <c r="G5886" s="62">
        <v>0</v>
      </c>
    </row>
    <row r="5887" spans="1:7" s="60" customFormat="1" ht="16.5" hidden="1" customHeight="1" x14ac:dyDescent="0.25">
      <c r="A5887" s="49" t="str">
        <f t="shared" si="183"/>
        <v>A</v>
      </c>
      <c r="B5887" s="63" t="s">
        <v>315</v>
      </c>
      <c r="C5887" s="63" t="s">
        <v>32</v>
      </c>
      <c r="D5887" s="64">
        <f t="shared" si="182"/>
        <v>3500</v>
      </c>
      <c r="E5887" s="64"/>
      <c r="F5887" s="64">
        <v>3500</v>
      </c>
      <c r="G5887" s="64">
        <v>0</v>
      </c>
    </row>
    <row r="5888" spans="1:7" ht="15.75" thickBot="1" x14ac:dyDescent="0.3">
      <c r="A5888" s="49" t="str">
        <f t="shared" si="183"/>
        <v>A</v>
      </c>
      <c r="B5888" s="50" t="s">
        <v>2637</v>
      </c>
      <c r="C5888" s="51" t="s">
        <v>2638</v>
      </c>
      <c r="D5888" s="52">
        <f t="shared" si="182"/>
        <v>5069.7704299999996</v>
      </c>
      <c r="E5888" s="52"/>
      <c r="F5888" s="52">
        <v>5069.7704299999996</v>
      </c>
      <c r="G5888" s="52">
        <v>0</v>
      </c>
    </row>
    <row r="5889" spans="1:7" ht="16.5" customHeight="1" thickTop="1" x14ac:dyDescent="0.25">
      <c r="A5889" s="49" t="str">
        <f t="shared" si="183"/>
        <v>A</v>
      </c>
      <c r="B5889" s="53" t="s">
        <v>315</v>
      </c>
      <c r="C5889" s="53" t="s">
        <v>18</v>
      </c>
      <c r="D5889" s="54">
        <f t="shared" si="182"/>
        <v>4356.5251399999997</v>
      </c>
      <c r="E5889" s="54"/>
      <c r="F5889" s="54">
        <v>4356.5251399999997</v>
      </c>
      <c r="G5889" s="54">
        <v>0</v>
      </c>
    </row>
    <row r="5890" spans="1:7" ht="16.5" customHeight="1" x14ac:dyDescent="0.25">
      <c r="A5890" s="49" t="str">
        <f t="shared" si="183"/>
        <v>A</v>
      </c>
      <c r="B5890" s="55" t="s">
        <v>315</v>
      </c>
      <c r="C5890" s="55" t="s">
        <v>19</v>
      </c>
      <c r="D5890" s="56">
        <f t="shared" si="182"/>
        <v>2984.3861699999998</v>
      </c>
      <c r="E5890" s="56"/>
      <c r="F5890" s="56">
        <v>2984.3861699999998</v>
      </c>
      <c r="G5890" s="56">
        <v>0</v>
      </c>
    </row>
    <row r="5891" spans="1:7" ht="16.5" customHeight="1" x14ac:dyDescent="0.25">
      <c r="A5891" s="49" t="str">
        <f t="shared" si="183"/>
        <v>A</v>
      </c>
      <c r="B5891" s="55" t="s">
        <v>315</v>
      </c>
      <c r="C5891" s="55" t="s">
        <v>20</v>
      </c>
      <c r="D5891" s="56">
        <f t="shared" ref="D5891:D5954" si="184">-E5891+F5891+G5891</f>
        <v>1263.8155099999999</v>
      </c>
      <c r="E5891" s="56"/>
      <c r="F5891" s="56">
        <v>1263.8155099999999</v>
      </c>
      <c r="G5891" s="56">
        <v>0</v>
      </c>
    </row>
    <row r="5892" spans="1:7" ht="16.5" customHeight="1" x14ac:dyDescent="0.25">
      <c r="A5892" s="49" t="str">
        <f t="shared" ref="A5892:A5955" si="185">IF(OR(D5892&lt;&gt;0,),"A","B")</f>
        <v>A</v>
      </c>
      <c r="B5892" s="55" t="s">
        <v>315</v>
      </c>
      <c r="C5892" s="55" t="s">
        <v>33</v>
      </c>
      <c r="D5892" s="56">
        <f t="shared" si="184"/>
        <v>70.458669999999998</v>
      </c>
      <c r="E5892" s="56"/>
      <c r="F5892" s="56">
        <v>70.458669999999998</v>
      </c>
      <c r="G5892" s="56">
        <v>0</v>
      </c>
    </row>
    <row r="5893" spans="1:7" ht="16.5" customHeight="1" x14ac:dyDescent="0.25">
      <c r="A5893" s="49" t="str">
        <f t="shared" si="185"/>
        <v>A</v>
      </c>
      <c r="B5893" s="55" t="s">
        <v>315</v>
      </c>
      <c r="C5893" s="55" t="s">
        <v>34</v>
      </c>
      <c r="D5893" s="56">
        <f t="shared" si="184"/>
        <v>37.864789999999999</v>
      </c>
      <c r="E5893" s="56"/>
      <c r="F5893" s="56">
        <v>37.864789999999999</v>
      </c>
      <c r="G5893" s="56">
        <v>0</v>
      </c>
    </row>
    <row r="5894" spans="1:7" ht="16.5" customHeight="1" x14ac:dyDescent="0.25">
      <c r="A5894" s="49" t="str">
        <f t="shared" si="185"/>
        <v>A</v>
      </c>
      <c r="B5894" s="53" t="s">
        <v>315</v>
      </c>
      <c r="C5894" s="53" t="s">
        <v>35</v>
      </c>
      <c r="D5894" s="54">
        <f t="shared" si="184"/>
        <v>713.24529000000007</v>
      </c>
      <c r="E5894" s="54"/>
      <c r="F5894" s="54">
        <v>713.24529000000007</v>
      </c>
      <c r="G5894" s="54">
        <v>0</v>
      </c>
    </row>
    <row r="5895" spans="1:7" ht="15.75" thickBot="1" x14ac:dyDescent="0.3">
      <c r="A5895" s="49" t="str">
        <f t="shared" si="185"/>
        <v>A</v>
      </c>
      <c r="B5895" s="50" t="s">
        <v>2639</v>
      </c>
      <c r="C5895" s="51" t="s">
        <v>304</v>
      </c>
      <c r="D5895" s="52">
        <f t="shared" si="184"/>
        <v>326.74988000000002</v>
      </c>
      <c r="E5895" s="52"/>
      <c r="F5895" s="52">
        <v>326.74988000000002</v>
      </c>
      <c r="G5895" s="52">
        <v>0</v>
      </c>
    </row>
    <row r="5896" spans="1:7" ht="16.5" customHeight="1" thickTop="1" x14ac:dyDescent="0.25">
      <c r="A5896" s="49" t="str">
        <f t="shared" si="185"/>
        <v>A</v>
      </c>
      <c r="B5896" s="53" t="s">
        <v>315</v>
      </c>
      <c r="C5896" s="53" t="s">
        <v>18</v>
      </c>
      <c r="D5896" s="54">
        <f t="shared" si="184"/>
        <v>326.74988000000002</v>
      </c>
      <c r="E5896" s="54"/>
      <c r="F5896" s="54">
        <v>326.74988000000002</v>
      </c>
      <c r="G5896" s="54">
        <v>0</v>
      </c>
    </row>
    <row r="5897" spans="1:7" ht="16.5" customHeight="1" x14ac:dyDescent="0.25">
      <c r="A5897" s="49" t="str">
        <f t="shared" si="185"/>
        <v>A</v>
      </c>
      <c r="B5897" s="55" t="s">
        <v>315</v>
      </c>
      <c r="C5897" s="55" t="s">
        <v>19</v>
      </c>
      <c r="D5897" s="56">
        <f t="shared" si="184"/>
        <v>291.185</v>
      </c>
      <c r="E5897" s="56"/>
      <c r="F5897" s="56">
        <v>291.185</v>
      </c>
      <c r="G5897" s="56">
        <v>0</v>
      </c>
    </row>
    <row r="5898" spans="1:7" ht="16.5" customHeight="1" x14ac:dyDescent="0.25">
      <c r="A5898" s="49" t="str">
        <f t="shared" si="185"/>
        <v>A</v>
      </c>
      <c r="B5898" s="55" t="s">
        <v>315</v>
      </c>
      <c r="C5898" s="55" t="s">
        <v>20</v>
      </c>
      <c r="D5898" s="56">
        <f t="shared" si="184"/>
        <v>35.453590000000005</v>
      </c>
      <c r="E5898" s="56"/>
      <c r="F5898" s="56">
        <v>35.453590000000005</v>
      </c>
      <c r="G5898" s="56">
        <v>0</v>
      </c>
    </row>
    <row r="5899" spans="1:7" ht="16.5" customHeight="1" x14ac:dyDescent="0.25">
      <c r="A5899" s="49" t="str">
        <f t="shared" si="185"/>
        <v>A</v>
      </c>
      <c r="B5899" s="55" t="s">
        <v>315</v>
      </c>
      <c r="C5899" s="55" t="s">
        <v>34</v>
      </c>
      <c r="D5899" s="56">
        <f t="shared" si="184"/>
        <v>0.11128999999999999</v>
      </c>
      <c r="E5899" s="56"/>
      <c r="F5899" s="56">
        <v>0.11128999999999999</v>
      </c>
      <c r="G5899" s="56">
        <v>0</v>
      </c>
    </row>
    <row r="5900" spans="1:7" ht="15.75" thickBot="1" x14ac:dyDescent="0.3">
      <c r="A5900" s="49" t="str">
        <f t="shared" si="185"/>
        <v>A</v>
      </c>
      <c r="B5900" s="50" t="s">
        <v>2640</v>
      </c>
      <c r="C5900" s="51" t="s">
        <v>2641</v>
      </c>
      <c r="D5900" s="52">
        <f t="shared" si="184"/>
        <v>160.24995999999999</v>
      </c>
      <c r="E5900" s="52"/>
      <c r="F5900" s="52">
        <v>160.24995999999999</v>
      </c>
      <c r="G5900" s="52">
        <v>0</v>
      </c>
    </row>
    <row r="5901" spans="1:7" ht="16.5" customHeight="1" thickTop="1" x14ac:dyDescent="0.25">
      <c r="A5901" s="49" t="str">
        <f t="shared" si="185"/>
        <v>A</v>
      </c>
      <c r="B5901" s="53" t="s">
        <v>315</v>
      </c>
      <c r="C5901" s="53" t="s">
        <v>18</v>
      </c>
      <c r="D5901" s="54">
        <f t="shared" si="184"/>
        <v>160.24995999999999</v>
      </c>
      <c r="E5901" s="54"/>
      <c r="F5901" s="54">
        <v>160.24995999999999</v>
      </c>
      <c r="G5901" s="54">
        <v>0</v>
      </c>
    </row>
    <row r="5902" spans="1:7" ht="16.5" customHeight="1" x14ac:dyDescent="0.25">
      <c r="A5902" s="49" t="str">
        <f t="shared" si="185"/>
        <v>A</v>
      </c>
      <c r="B5902" s="55" t="s">
        <v>315</v>
      </c>
      <c r="C5902" s="55" t="s">
        <v>19</v>
      </c>
      <c r="D5902" s="56">
        <f t="shared" si="184"/>
        <v>110.7</v>
      </c>
      <c r="E5902" s="56"/>
      <c r="F5902" s="56">
        <v>110.7</v>
      </c>
      <c r="G5902" s="56">
        <v>0</v>
      </c>
    </row>
    <row r="5903" spans="1:7" ht="16.5" customHeight="1" x14ac:dyDescent="0.25">
      <c r="A5903" s="49" t="str">
        <f t="shared" si="185"/>
        <v>A</v>
      </c>
      <c r="B5903" s="55" t="s">
        <v>315</v>
      </c>
      <c r="C5903" s="55" t="s">
        <v>20</v>
      </c>
      <c r="D5903" s="56">
        <f t="shared" si="184"/>
        <v>49.549959999999999</v>
      </c>
      <c r="E5903" s="56"/>
      <c r="F5903" s="56">
        <v>49.549959999999999</v>
      </c>
      <c r="G5903" s="56">
        <v>0</v>
      </c>
    </row>
    <row r="5904" spans="1:7" ht="15.75" thickBot="1" x14ac:dyDescent="0.3">
      <c r="A5904" s="49" t="str">
        <f t="shared" si="185"/>
        <v>A</v>
      </c>
      <c r="B5904" s="50" t="s">
        <v>2642</v>
      </c>
      <c r="C5904" s="51" t="s">
        <v>306</v>
      </c>
      <c r="D5904" s="52">
        <f t="shared" si="184"/>
        <v>2187.3629000000001</v>
      </c>
      <c r="E5904" s="52"/>
      <c r="F5904" s="52">
        <v>2183.7849799999999</v>
      </c>
      <c r="G5904" s="52">
        <v>3.5779200000000002</v>
      </c>
    </row>
    <row r="5905" spans="1:7" ht="16.5" customHeight="1" thickTop="1" x14ac:dyDescent="0.25">
      <c r="A5905" s="49" t="str">
        <f t="shared" si="185"/>
        <v>A</v>
      </c>
      <c r="B5905" s="53" t="s">
        <v>315</v>
      </c>
      <c r="C5905" s="53" t="s">
        <v>18</v>
      </c>
      <c r="D5905" s="54">
        <f t="shared" si="184"/>
        <v>2118.45235</v>
      </c>
      <c r="E5905" s="54"/>
      <c r="F5905" s="54">
        <v>2116.3744299999998</v>
      </c>
      <c r="G5905" s="54">
        <v>2.0779200000000002</v>
      </c>
    </row>
    <row r="5906" spans="1:7" ht="16.5" customHeight="1" x14ac:dyDescent="0.25">
      <c r="A5906" s="49" t="str">
        <f t="shared" si="185"/>
        <v>A</v>
      </c>
      <c r="B5906" s="55" t="s">
        <v>315</v>
      </c>
      <c r="C5906" s="55" t="s">
        <v>19</v>
      </c>
      <c r="D5906" s="56">
        <f t="shared" si="184"/>
        <v>628.39913000000001</v>
      </c>
      <c r="E5906" s="56"/>
      <c r="F5906" s="56">
        <v>628.39913000000001</v>
      </c>
      <c r="G5906" s="56">
        <v>0</v>
      </c>
    </row>
    <row r="5907" spans="1:7" ht="16.5" customHeight="1" x14ac:dyDescent="0.25">
      <c r="A5907" s="49" t="str">
        <f t="shared" si="185"/>
        <v>A</v>
      </c>
      <c r="B5907" s="55" t="s">
        <v>315</v>
      </c>
      <c r="C5907" s="55" t="s">
        <v>20</v>
      </c>
      <c r="D5907" s="56">
        <f t="shared" si="184"/>
        <v>349.34481</v>
      </c>
      <c r="E5907" s="56"/>
      <c r="F5907" s="56">
        <v>348.31281000000001</v>
      </c>
      <c r="G5907" s="56">
        <v>1.032</v>
      </c>
    </row>
    <row r="5908" spans="1:7" ht="16.5" customHeight="1" x14ac:dyDescent="0.25">
      <c r="A5908" s="49" t="str">
        <f t="shared" si="185"/>
        <v>A</v>
      </c>
      <c r="B5908" s="55" t="s">
        <v>315</v>
      </c>
      <c r="C5908" s="55" t="s">
        <v>32</v>
      </c>
      <c r="D5908" s="56">
        <f t="shared" si="184"/>
        <v>1046.7304200000001</v>
      </c>
      <c r="E5908" s="56"/>
      <c r="F5908" s="56">
        <v>1046.7304200000001</v>
      </c>
      <c r="G5908" s="56">
        <v>0</v>
      </c>
    </row>
    <row r="5909" spans="1:7" ht="16.5" customHeight="1" x14ac:dyDescent="0.25">
      <c r="A5909" s="49" t="str">
        <f t="shared" si="185"/>
        <v>A</v>
      </c>
      <c r="B5909" s="55" t="s">
        <v>315</v>
      </c>
      <c r="C5909" s="55" t="s">
        <v>33</v>
      </c>
      <c r="D5909" s="56">
        <f t="shared" si="184"/>
        <v>9.6520899999999994</v>
      </c>
      <c r="E5909" s="56"/>
      <c r="F5909" s="56">
        <v>9.6520899999999994</v>
      </c>
      <c r="G5909" s="56">
        <v>0</v>
      </c>
    </row>
    <row r="5910" spans="1:7" ht="16.5" customHeight="1" x14ac:dyDescent="0.25">
      <c r="A5910" s="49" t="str">
        <f t="shared" si="185"/>
        <v>A</v>
      </c>
      <c r="B5910" s="55" t="s">
        <v>315</v>
      </c>
      <c r="C5910" s="55" t="s">
        <v>34</v>
      </c>
      <c r="D5910" s="56">
        <f t="shared" si="184"/>
        <v>84.32589999999999</v>
      </c>
      <c r="E5910" s="56"/>
      <c r="F5910" s="56">
        <v>83.279979999999995</v>
      </c>
      <c r="G5910" s="56">
        <v>1.0459200000000002</v>
      </c>
    </row>
    <row r="5911" spans="1:7" ht="16.5" customHeight="1" x14ac:dyDescent="0.25">
      <c r="A5911" s="49" t="str">
        <f t="shared" si="185"/>
        <v>A</v>
      </c>
      <c r="B5911" s="53" t="s">
        <v>315</v>
      </c>
      <c r="C5911" s="53" t="s">
        <v>35</v>
      </c>
      <c r="D5911" s="54">
        <f t="shared" si="184"/>
        <v>68.910550000000001</v>
      </c>
      <c r="E5911" s="54"/>
      <c r="F5911" s="54">
        <v>67.410550000000001</v>
      </c>
      <c r="G5911" s="54">
        <v>1.5</v>
      </c>
    </row>
    <row r="5912" spans="1:7" s="60" customFormat="1" ht="15.75" hidden="1" thickBot="1" x14ac:dyDescent="0.3">
      <c r="A5912" s="49" t="str">
        <f t="shared" si="185"/>
        <v>A</v>
      </c>
      <c r="B5912" s="57" t="s">
        <v>2643</v>
      </c>
      <c r="C5912" s="58" t="s">
        <v>2644</v>
      </c>
      <c r="D5912" s="59">
        <f t="shared" si="184"/>
        <v>1027.21893</v>
      </c>
      <c r="E5912" s="59"/>
      <c r="F5912" s="59">
        <v>1023.6410099999999</v>
      </c>
      <c r="G5912" s="59">
        <v>3.5779200000000002</v>
      </c>
    </row>
    <row r="5913" spans="1:7" s="60" customFormat="1" ht="16.5" hidden="1" customHeight="1" thickTop="1" x14ac:dyDescent="0.25">
      <c r="A5913" s="49" t="str">
        <f t="shared" si="185"/>
        <v>A</v>
      </c>
      <c r="B5913" s="61" t="s">
        <v>315</v>
      </c>
      <c r="C5913" s="61" t="s">
        <v>18</v>
      </c>
      <c r="D5913" s="62">
        <f t="shared" si="184"/>
        <v>1024.72993</v>
      </c>
      <c r="E5913" s="62"/>
      <c r="F5913" s="62">
        <v>1022.6520099999999</v>
      </c>
      <c r="G5913" s="62">
        <v>2.0779200000000002</v>
      </c>
    </row>
    <row r="5914" spans="1:7" s="60" customFormat="1" ht="16.5" hidden="1" customHeight="1" x14ac:dyDescent="0.25">
      <c r="A5914" s="49" t="str">
        <f t="shared" si="185"/>
        <v>A</v>
      </c>
      <c r="B5914" s="63" t="s">
        <v>315</v>
      </c>
      <c r="C5914" s="63" t="s">
        <v>19</v>
      </c>
      <c r="D5914" s="64">
        <f t="shared" si="184"/>
        <v>628.39913000000001</v>
      </c>
      <c r="E5914" s="64"/>
      <c r="F5914" s="64">
        <v>628.39913000000001</v>
      </c>
      <c r="G5914" s="64">
        <v>0</v>
      </c>
    </row>
    <row r="5915" spans="1:7" s="60" customFormat="1" ht="16.5" hidden="1" customHeight="1" x14ac:dyDescent="0.25">
      <c r="A5915" s="49" t="str">
        <f t="shared" si="185"/>
        <v>A</v>
      </c>
      <c r="B5915" s="63" t="s">
        <v>315</v>
      </c>
      <c r="C5915" s="63" t="s">
        <v>20</v>
      </c>
      <c r="D5915" s="64">
        <f t="shared" si="184"/>
        <v>349.34481</v>
      </c>
      <c r="E5915" s="64"/>
      <c r="F5915" s="64">
        <v>348.31281000000001</v>
      </c>
      <c r="G5915" s="64">
        <v>1.032</v>
      </c>
    </row>
    <row r="5916" spans="1:7" s="60" customFormat="1" ht="16.5" hidden="1" customHeight="1" x14ac:dyDescent="0.25">
      <c r="A5916" s="49" t="str">
        <f t="shared" si="185"/>
        <v>A</v>
      </c>
      <c r="B5916" s="63" t="s">
        <v>315</v>
      </c>
      <c r="C5916" s="63" t="s">
        <v>33</v>
      </c>
      <c r="D5916" s="64">
        <f t="shared" si="184"/>
        <v>9.6520899999999994</v>
      </c>
      <c r="E5916" s="64"/>
      <c r="F5916" s="64">
        <v>9.6520899999999994</v>
      </c>
      <c r="G5916" s="64">
        <v>0</v>
      </c>
    </row>
    <row r="5917" spans="1:7" s="60" customFormat="1" ht="16.5" hidden="1" customHeight="1" x14ac:dyDescent="0.25">
      <c r="A5917" s="49" t="str">
        <f t="shared" si="185"/>
        <v>A</v>
      </c>
      <c r="B5917" s="63" t="s">
        <v>315</v>
      </c>
      <c r="C5917" s="63" t="s">
        <v>34</v>
      </c>
      <c r="D5917" s="64">
        <f t="shared" si="184"/>
        <v>37.333900000000007</v>
      </c>
      <c r="E5917" s="64"/>
      <c r="F5917" s="64">
        <v>36.287980000000005</v>
      </c>
      <c r="G5917" s="64">
        <v>1.0459200000000002</v>
      </c>
    </row>
    <row r="5918" spans="1:7" s="60" customFormat="1" ht="16.5" hidden="1" customHeight="1" x14ac:dyDescent="0.25">
      <c r="A5918" s="49" t="str">
        <f t="shared" si="185"/>
        <v>A</v>
      </c>
      <c r="B5918" s="61" t="s">
        <v>315</v>
      </c>
      <c r="C5918" s="61" t="s">
        <v>35</v>
      </c>
      <c r="D5918" s="62">
        <f t="shared" si="184"/>
        <v>2.4889999999999999</v>
      </c>
      <c r="E5918" s="62"/>
      <c r="F5918" s="62">
        <v>0.98899999999999999</v>
      </c>
      <c r="G5918" s="62">
        <v>1.5</v>
      </c>
    </row>
    <row r="5919" spans="1:7" s="60" customFormat="1" ht="15.75" hidden="1" thickBot="1" x14ac:dyDescent="0.3">
      <c r="A5919" s="49" t="str">
        <f t="shared" si="185"/>
        <v>A</v>
      </c>
      <c r="B5919" s="57" t="s">
        <v>2645</v>
      </c>
      <c r="C5919" s="58" t="s">
        <v>2646</v>
      </c>
      <c r="D5919" s="59">
        <f t="shared" si="184"/>
        <v>1160.1439700000001</v>
      </c>
      <c r="E5919" s="59"/>
      <c r="F5919" s="59">
        <v>1160.1439700000001</v>
      </c>
      <c r="G5919" s="59">
        <v>0</v>
      </c>
    </row>
    <row r="5920" spans="1:7" s="60" customFormat="1" ht="16.5" hidden="1" customHeight="1" thickTop="1" x14ac:dyDescent="0.25">
      <c r="A5920" s="49" t="str">
        <f t="shared" si="185"/>
        <v>A</v>
      </c>
      <c r="B5920" s="61" t="s">
        <v>315</v>
      </c>
      <c r="C5920" s="61" t="s">
        <v>18</v>
      </c>
      <c r="D5920" s="62">
        <f t="shared" si="184"/>
        <v>1093.7224199999998</v>
      </c>
      <c r="E5920" s="62"/>
      <c r="F5920" s="62">
        <v>1093.7224199999998</v>
      </c>
      <c r="G5920" s="62">
        <v>0</v>
      </c>
    </row>
    <row r="5921" spans="1:7" s="60" customFormat="1" ht="16.5" hidden="1" customHeight="1" x14ac:dyDescent="0.25">
      <c r="A5921" s="49" t="str">
        <f t="shared" si="185"/>
        <v>A</v>
      </c>
      <c r="B5921" s="63" t="s">
        <v>315</v>
      </c>
      <c r="C5921" s="63" t="s">
        <v>32</v>
      </c>
      <c r="D5921" s="64">
        <f t="shared" si="184"/>
        <v>1046.7304200000001</v>
      </c>
      <c r="E5921" s="64"/>
      <c r="F5921" s="64">
        <v>1046.7304200000001</v>
      </c>
      <c r="G5921" s="64">
        <v>0</v>
      </c>
    </row>
    <row r="5922" spans="1:7" s="60" customFormat="1" ht="16.5" hidden="1" customHeight="1" x14ac:dyDescent="0.25">
      <c r="A5922" s="49" t="str">
        <f t="shared" si="185"/>
        <v>A</v>
      </c>
      <c r="B5922" s="63" t="s">
        <v>315</v>
      </c>
      <c r="C5922" s="63" t="s">
        <v>34</v>
      </c>
      <c r="D5922" s="64">
        <f t="shared" si="184"/>
        <v>46.991999999999997</v>
      </c>
      <c r="E5922" s="64"/>
      <c r="F5922" s="64">
        <v>46.991999999999997</v>
      </c>
      <c r="G5922" s="64">
        <v>0</v>
      </c>
    </row>
    <row r="5923" spans="1:7" s="60" customFormat="1" ht="16.5" hidden="1" customHeight="1" x14ac:dyDescent="0.25">
      <c r="A5923" s="49" t="str">
        <f t="shared" si="185"/>
        <v>A</v>
      </c>
      <c r="B5923" s="61" t="s">
        <v>315</v>
      </c>
      <c r="C5923" s="61" t="s">
        <v>35</v>
      </c>
      <c r="D5923" s="62">
        <f t="shared" si="184"/>
        <v>66.421549999999996</v>
      </c>
      <c r="E5923" s="62"/>
      <c r="F5923" s="62">
        <v>66.421549999999996</v>
      </c>
      <c r="G5923" s="62">
        <v>0</v>
      </c>
    </row>
    <row r="5924" spans="1:7" ht="15.75" thickBot="1" x14ac:dyDescent="0.3">
      <c r="A5924" s="49" t="str">
        <f t="shared" si="185"/>
        <v>A</v>
      </c>
      <c r="B5924" s="50" t="s">
        <v>2647</v>
      </c>
      <c r="C5924" s="51" t="s">
        <v>2648</v>
      </c>
      <c r="D5924" s="52">
        <f t="shared" si="184"/>
        <v>1701.93406</v>
      </c>
      <c r="E5924" s="52"/>
      <c r="F5924" s="52">
        <v>1701.93406</v>
      </c>
      <c r="G5924" s="52">
        <v>0</v>
      </c>
    </row>
    <row r="5925" spans="1:7" ht="16.5" customHeight="1" thickTop="1" x14ac:dyDescent="0.25">
      <c r="A5925" s="49" t="str">
        <f t="shared" si="185"/>
        <v>A</v>
      </c>
      <c r="B5925" s="53" t="s">
        <v>315</v>
      </c>
      <c r="C5925" s="53" t="s">
        <v>18</v>
      </c>
      <c r="D5925" s="54">
        <f t="shared" si="184"/>
        <v>1622.8470600000001</v>
      </c>
      <c r="E5925" s="54"/>
      <c r="F5925" s="54">
        <v>1622.8470600000001</v>
      </c>
      <c r="G5925" s="54">
        <v>0</v>
      </c>
    </row>
    <row r="5926" spans="1:7" ht="16.5" customHeight="1" x14ac:dyDescent="0.25">
      <c r="A5926" s="49" t="str">
        <f t="shared" si="185"/>
        <v>A</v>
      </c>
      <c r="B5926" s="55" t="s">
        <v>315</v>
      </c>
      <c r="C5926" s="55" t="s">
        <v>19</v>
      </c>
      <c r="D5926" s="56">
        <f t="shared" si="184"/>
        <v>1048.89942</v>
      </c>
      <c r="E5926" s="56"/>
      <c r="F5926" s="56">
        <v>1048.89942</v>
      </c>
      <c r="G5926" s="56">
        <v>0</v>
      </c>
    </row>
    <row r="5927" spans="1:7" ht="16.5" customHeight="1" x14ac:dyDescent="0.25">
      <c r="A5927" s="49" t="str">
        <f t="shared" si="185"/>
        <v>A</v>
      </c>
      <c r="B5927" s="55" t="s">
        <v>315</v>
      </c>
      <c r="C5927" s="55" t="s">
        <v>20</v>
      </c>
      <c r="D5927" s="56">
        <f t="shared" si="184"/>
        <v>505.32886999999999</v>
      </c>
      <c r="E5927" s="56"/>
      <c r="F5927" s="56">
        <v>505.32886999999999</v>
      </c>
      <c r="G5927" s="56">
        <v>0</v>
      </c>
    </row>
    <row r="5928" spans="1:7" ht="16.5" customHeight="1" x14ac:dyDescent="0.25">
      <c r="A5928" s="49" t="str">
        <f t="shared" si="185"/>
        <v>A</v>
      </c>
      <c r="B5928" s="55" t="s">
        <v>315</v>
      </c>
      <c r="C5928" s="55" t="s">
        <v>33</v>
      </c>
      <c r="D5928" s="56">
        <f t="shared" si="184"/>
        <v>52.337589999999999</v>
      </c>
      <c r="E5928" s="56"/>
      <c r="F5928" s="56">
        <v>52.337589999999999</v>
      </c>
      <c r="G5928" s="56">
        <v>0</v>
      </c>
    </row>
    <row r="5929" spans="1:7" ht="16.5" customHeight="1" x14ac:dyDescent="0.25">
      <c r="A5929" s="49" t="str">
        <f t="shared" si="185"/>
        <v>A</v>
      </c>
      <c r="B5929" s="55" t="s">
        <v>315</v>
      </c>
      <c r="C5929" s="55" t="s">
        <v>34</v>
      </c>
      <c r="D5929" s="56">
        <f t="shared" si="184"/>
        <v>16.281179999999999</v>
      </c>
      <c r="E5929" s="56"/>
      <c r="F5929" s="56">
        <v>16.281179999999999</v>
      </c>
      <c r="G5929" s="56">
        <v>0</v>
      </c>
    </row>
    <row r="5930" spans="1:7" ht="16.5" customHeight="1" x14ac:dyDescent="0.25">
      <c r="A5930" s="49" t="str">
        <f t="shared" si="185"/>
        <v>A</v>
      </c>
      <c r="B5930" s="53" t="s">
        <v>315</v>
      </c>
      <c r="C5930" s="53" t="s">
        <v>35</v>
      </c>
      <c r="D5930" s="54">
        <f t="shared" si="184"/>
        <v>79.087000000000003</v>
      </c>
      <c r="E5930" s="54"/>
      <c r="F5930" s="54">
        <v>79.087000000000003</v>
      </c>
      <c r="G5930" s="54">
        <v>0</v>
      </c>
    </row>
    <row r="5931" spans="1:7" ht="15.75" thickBot="1" x14ac:dyDescent="0.3">
      <c r="A5931" s="49" t="str">
        <f t="shared" si="185"/>
        <v>A</v>
      </c>
      <c r="B5931" s="50" t="s">
        <v>2649</v>
      </c>
      <c r="C5931" s="51" t="s">
        <v>2650</v>
      </c>
      <c r="D5931" s="52">
        <f t="shared" si="184"/>
        <v>3767213.2875800002</v>
      </c>
      <c r="E5931" s="52"/>
      <c r="F5931" s="52">
        <v>3767213.2875800002</v>
      </c>
      <c r="G5931" s="52">
        <v>0</v>
      </c>
    </row>
    <row r="5932" spans="1:7" ht="16.5" customHeight="1" thickTop="1" x14ac:dyDescent="0.25">
      <c r="A5932" s="49" t="str">
        <f t="shared" si="185"/>
        <v>A</v>
      </c>
      <c r="B5932" s="53" t="s">
        <v>315</v>
      </c>
      <c r="C5932" s="53" t="s">
        <v>18</v>
      </c>
      <c r="D5932" s="54">
        <f t="shared" si="184"/>
        <v>1164308.4220199999</v>
      </c>
      <c r="E5932" s="54"/>
      <c r="F5932" s="54">
        <v>1164308.4220199999</v>
      </c>
      <c r="G5932" s="54">
        <v>0</v>
      </c>
    </row>
    <row r="5933" spans="1:7" ht="16.5" customHeight="1" x14ac:dyDescent="0.25">
      <c r="A5933" s="49" t="str">
        <f t="shared" si="185"/>
        <v>A</v>
      </c>
      <c r="B5933" s="55" t="s">
        <v>315</v>
      </c>
      <c r="C5933" s="55" t="s">
        <v>31</v>
      </c>
      <c r="D5933" s="56">
        <f t="shared" si="184"/>
        <v>598112.78136000002</v>
      </c>
      <c r="E5933" s="56"/>
      <c r="F5933" s="56">
        <v>598112.78136000002</v>
      </c>
      <c r="G5933" s="56">
        <v>0</v>
      </c>
    </row>
    <row r="5934" spans="1:7" ht="16.5" customHeight="1" x14ac:dyDescent="0.25">
      <c r="A5934" s="49" t="str">
        <f t="shared" si="185"/>
        <v>A</v>
      </c>
      <c r="B5934" s="55" t="s">
        <v>315</v>
      </c>
      <c r="C5934" s="55" t="s">
        <v>32</v>
      </c>
      <c r="D5934" s="56">
        <f t="shared" si="184"/>
        <v>2836.7071099999998</v>
      </c>
      <c r="E5934" s="56"/>
      <c r="F5934" s="56">
        <v>2836.7071099999998</v>
      </c>
      <c r="G5934" s="56">
        <v>0</v>
      </c>
    </row>
    <row r="5935" spans="1:7" ht="16.5" customHeight="1" x14ac:dyDescent="0.25">
      <c r="A5935" s="49" t="str">
        <f t="shared" si="185"/>
        <v>A</v>
      </c>
      <c r="B5935" s="55" t="s">
        <v>315</v>
      </c>
      <c r="C5935" s="55" t="s">
        <v>3</v>
      </c>
      <c r="D5935" s="56">
        <f t="shared" si="184"/>
        <v>381621.11514999997</v>
      </c>
      <c r="E5935" s="56"/>
      <c r="F5935" s="56">
        <v>381621.11514999997</v>
      </c>
      <c r="G5935" s="56">
        <v>0</v>
      </c>
    </row>
    <row r="5936" spans="1:7" ht="16.5" customHeight="1" x14ac:dyDescent="0.25">
      <c r="A5936" s="49" t="str">
        <f t="shared" si="185"/>
        <v>A</v>
      </c>
      <c r="B5936" s="55" t="s">
        <v>315</v>
      </c>
      <c r="C5936" s="55" t="s">
        <v>33</v>
      </c>
      <c r="D5936" s="56">
        <f t="shared" si="184"/>
        <v>177000</v>
      </c>
      <c r="E5936" s="56"/>
      <c r="F5936" s="56">
        <v>177000</v>
      </c>
      <c r="G5936" s="56">
        <v>0</v>
      </c>
    </row>
    <row r="5937" spans="1:7" ht="16.5" customHeight="1" x14ac:dyDescent="0.25">
      <c r="A5937" s="49" t="str">
        <f t="shared" si="185"/>
        <v>A</v>
      </c>
      <c r="B5937" s="55" t="s">
        <v>315</v>
      </c>
      <c r="C5937" s="55" t="s">
        <v>34</v>
      </c>
      <c r="D5937" s="56">
        <f t="shared" si="184"/>
        <v>4737.8184000000001</v>
      </c>
      <c r="E5937" s="56"/>
      <c r="F5937" s="56">
        <v>4737.8184000000001</v>
      </c>
      <c r="G5937" s="56">
        <v>0</v>
      </c>
    </row>
    <row r="5938" spans="1:7" ht="16.5" customHeight="1" x14ac:dyDescent="0.25">
      <c r="A5938" s="49" t="str">
        <f t="shared" si="185"/>
        <v>A</v>
      </c>
      <c r="B5938" s="53" t="s">
        <v>315</v>
      </c>
      <c r="C5938" s="53" t="s">
        <v>36</v>
      </c>
      <c r="D5938" s="54">
        <f t="shared" si="184"/>
        <v>127135.88039999999</v>
      </c>
      <c r="E5938" s="54"/>
      <c r="F5938" s="54">
        <v>127135.88039999999</v>
      </c>
      <c r="G5938" s="54">
        <v>0</v>
      </c>
    </row>
    <row r="5939" spans="1:7" ht="16.5" customHeight="1" x14ac:dyDescent="0.25">
      <c r="A5939" s="49" t="str">
        <f t="shared" si="185"/>
        <v>A</v>
      </c>
      <c r="B5939" s="53" t="s">
        <v>315</v>
      </c>
      <c r="C5939" s="53" t="s">
        <v>40</v>
      </c>
      <c r="D5939" s="54">
        <f t="shared" si="184"/>
        <v>2475768.9851599997</v>
      </c>
      <c r="E5939" s="54"/>
      <c r="F5939" s="54">
        <v>2475768.9851599997</v>
      </c>
      <c r="G5939" s="54">
        <v>0</v>
      </c>
    </row>
    <row r="5940" spans="1:7" ht="26.25" thickBot="1" x14ac:dyDescent="0.3">
      <c r="A5940" s="49" t="str">
        <f t="shared" si="185"/>
        <v>A</v>
      </c>
      <c r="B5940" s="50" t="s">
        <v>2651</v>
      </c>
      <c r="C5940" s="51" t="s">
        <v>2652</v>
      </c>
      <c r="D5940" s="52">
        <f t="shared" si="184"/>
        <v>2660612.9039699999</v>
      </c>
      <c r="E5940" s="52"/>
      <c r="F5940" s="52">
        <v>2660612.9039699999</v>
      </c>
      <c r="G5940" s="52">
        <v>0</v>
      </c>
    </row>
    <row r="5941" spans="1:7" ht="16.5" customHeight="1" thickTop="1" x14ac:dyDescent="0.25">
      <c r="A5941" s="49" t="str">
        <f t="shared" si="185"/>
        <v>A</v>
      </c>
      <c r="B5941" s="53" t="s">
        <v>315</v>
      </c>
      <c r="C5941" s="53" t="s">
        <v>18</v>
      </c>
      <c r="D5941" s="54">
        <f t="shared" si="184"/>
        <v>216843.91881</v>
      </c>
      <c r="E5941" s="54"/>
      <c r="F5941" s="54">
        <v>216843.91881</v>
      </c>
      <c r="G5941" s="54">
        <v>0</v>
      </c>
    </row>
    <row r="5942" spans="1:7" ht="16.5" customHeight="1" x14ac:dyDescent="0.25">
      <c r="A5942" s="49" t="str">
        <f t="shared" si="185"/>
        <v>A</v>
      </c>
      <c r="B5942" s="55" t="s">
        <v>315</v>
      </c>
      <c r="C5942" s="55" t="s">
        <v>31</v>
      </c>
      <c r="D5942" s="56">
        <f t="shared" si="184"/>
        <v>216843.91881</v>
      </c>
      <c r="E5942" s="56"/>
      <c r="F5942" s="56">
        <v>216843.91881</v>
      </c>
      <c r="G5942" s="56">
        <v>0</v>
      </c>
    </row>
    <row r="5943" spans="1:7" ht="16.5" customHeight="1" x14ac:dyDescent="0.25">
      <c r="A5943" s="49" t="str">
        <f t="shared" si="185"/>
        <v>A</v>
      </c>
      <c r="B5943" s="53" t="s">
        <v>315</v>
      </c>
      <c r="C5943" s="53" t="s">
        <v>40</v>
      </c>
      <c r="D5943" s="54">
        <f t="shared" si="184"/>
        <v>2443768.9851599997</v>
      </c>
      <c r="E5943" s="54"/>
      <c r="F5943" s="54">
        <v>2443768.9851599997</v>
      </c>
      <c r="G5943" s="54">
        <v>0</v>
      </c>
    </row>
    <row r="5944" spans="1:7" ht="26.25" thickBot="1" x14ac:dyDescent="0.3">
      <c r="A5944" s="49" t="str">
        <f t="shared" si="185"/>
        <v>A</v>
      </c>
      <c r="B5944" s="50" t="s">
        <v>2653</v>
      </c>
      <c r="C5944" s="51" t="s">
        <v>2654</v>
      </c>
      <c r="D5944" s="52">
        <f t="shared" si="184"/>
        <v>413268.86255000002</v>
      </c>
      <c r="E5944" s="52"/>
      <c r="F5944" s="52">
        <v>413268.86255000002</v>
      </c>
      <c r="G5944" s="52">
        <v>0</v>
      </c>
    </row>
    <row r="5945" spans="1:7" ht="16.5" customHeight="1" thickTop="1" x14ac:dyDescent="0.25">
      <c r="A5945" s="49" t="str">
        <f t="shared" si="185"/>
        <v>A</v>
      </c>
      <c r="B5945" s="53" t="s">
        <v>315</v>
      </c>
      <c r="C5945" s="53" t="s">
        <v>18</v>
      </c>
      <c r="D5945" s="54">
        <f t="shared" si="184"/>
        <v>381268.86255000002</v>
      </c>
      <c r="E5945" s="54"/>
      <c r="F5945" s="54">
        <v>381268.86255000002</v>
      </c>
      <c r="G5945" s="54">
        <v>0</v>
      </c>
    </row>
    <row r="5946" spans="1:7" ht="16.5" customHeight="1" x14ac:dyDescent="0.25">
      <c r="A5946" s="49" t="str">
        <f t="shared" si="185"/>
        <v>A</v>
      </c>
      <c r="B5946" s="55" t="s">
        <v>315</v>
      </c>
      <c r="C5946" s="55" t="s">
        <v>31</v>
      </c>
      <c r="D5946" s="56">
        <f t="shared" si="184"/>
        <v>381268.86255000002</v>
      </c>
      <c r="E5946" s="56"/>
      <c r="F5946" s="56">
        <v>381268.86255000002</v>
      </c>
      <c r="G5946" s="56">
        <v>0</v>
      </c>
    </row>
    <row r="5947" spans="1:7" ht="16.5" customHeight="1" x14ac:dyDescent="0.25">
      <c r="A5947" s="49" t="str">
        <f t="shared" si="185"/>
        <v>A</v>
      </c>
      <c r="B5947" s="53" t="s">
        <v>315</v>
      </c>
      <c r="C5947" s="53" t="s">
        <v>40</v>
      </c>
      <c r="D5947" s="54">
        <f t="shared" si="184"/>
        <v>32000</v>
      </c>
      <c r="E5947" s="54"/>
      <c r="F5947" s="54">
        <v>32000</v>
      </c>
      <c r="G5947" s="54">
        <v>0</v>
      </c>
    </row>
    <row r="5948" spans="1:7" ht="26.25" thickBot="1" x14ac:dyDescent="0.3">
      <c r="A5948" s="49" t="str">
        <f t="shared" si="185"/>
        <v>A</v>
      </c>
      <c r="B5948" s="50" t="s">
        <v>2655</v>
      </c>
      <c r="C5948" s="51" t="s">
        <v>2656</v>
      </c>
      <c r="D5948" s="52">
        <f t="shared" si="184"/>
        <v>2252.6737200000002</v>
      </c>
      <c r="E5948" s="52"/>
      <c r="F5948" s="52">
        <v>2252.6737200000002</v>
      </c>
      <c r="G5948" s="52">
        <v>0</v>
      </c>
    </row>
    <row r="5949" spans="1:7" ht="16.5" customHeight="1" thickTop="1" x14ac:dyDescent="0.25">
      <c r="A5949" s="49" t="str">
        <f t="shared" si="185"/>
        <v>A</v>
      </c>
      <c r="B5949" s="53" t="s">
        <v>315</v>
      </c>
      <c r="C5949" s="53" t="s">
        <v>18</v>
      </c>
      <c r="D5949" s="54">
        <f t="shared" si="184"/>
        <v>2252.6737200000002</v>
      </c>
      <c r="E5949" s="54"/>
      <c r="F5949" s="54">
        <v>2252.6737200000002</v>
      </c>
      <c r="G5949" s="54">
        <v>0</v>
      </c>
    </row>
    <row r="5950" spans="1:7" ht="16.5" customHeight="1" x14ac:dyDescent="0.25">
      <c r="A5950" s="49" t="str">
        <f t="shared" si="185"/>
        <v>A</v>
      </c>
      <c r="B5950" s="55" t="s">
        <v>315</v>
      </c>
      <c r="C5950" s="55" t="s">
        <v>3</v>
      </c>
      <c r="D5950" s="56">
        <f t="shared" si="184"/>
        <v>2252.6737200000002</v>
      </c>
      <c r="E5950" s="56"/>
      <c r="F5950" s="56">
        <v>2252.6737200000002</v>
      </c>
      <c r="G5950" s="56">
        <v>0</v>
      </c>
    </row>
    <row r="5951" spans="1:7" ht="26.25" thickBot="1" x14ac:dyDescent="0.3">
      <c r="A5951" s="49" t="str">
        <f t="shared" si="185"/>
        <v>A</v>
      </c>
      <c r="B5951" s="50" t="s">
        <v>2657</v>
      </c>
      <c r="C5951" s="51" t="s">
        <v>2658</v>
      </c>
      <c r="D5951" s="52">
        <f t="shared" si="184"/>
        <v>355157.47213000001</v>
      </c>
      <c r="E5951" s="52"/>
      <c r="F5951" s="52">
        <v>355157.47213000001</v>
      </c>
      <c r="G5951" s="52">
        <v>0</v>
      </c>
    </row>
    <row r="5952" spans="1:7" ht="16.5" customHeight="1" thickTop="1" x14ac:dyDescent="0.25">
      <c r="A5952" s="49" t="str">
        <f t="shared" si="185"/>
        <v>A</v>
      </c>
      <c r="B5952" s="53" t="s">
        <v>315</v>
      </c>
      <c r="C5952" s="53" t="s">
        <v>18</v>
      </c>
      <c r="D5952" s="54">
        <f t="shared" si="184"/>
        <v>355157.47213000001</v>
      </c>
      <c r="E5952" s="54"/>
      <c r="F5952" s="54">
        <v>355157.47213000001</v>
      </c>
      <c r="G5952" s="54">
        <v>0</v>
      </c>
    </row>
    <row r="5953" spans="1:7" ht="16.5" customHeight="1" x14ac:dyDescent="0.25">
      <c r="A5953" s="49" t="str">
        <f t="shared" si="185"/>
        <v>A</v>
      </c>
      <c r="B5953" s="55" t="s">
        <v>315</v>
      </c>
      <c r="C5953" s="55" t="s">
        <v>3</v>
      </c>
      <c r="D5953" s="56">
        <f t="shared" si="184"/>
        <v>355157.47213000001</v>
      </c>
      <c r="E5953" s="56"/>
      <c r="F5953" s="56">
        <v>355157.47213000001</v>
      </c>
      <c r="G5953" s="56">
        <v>0</v>
      </c>
    </row>
    <row r="5954" spans="1:7" ht="15.75" thickBot="1" x14ac:dyDescent="0.3">
      <c r="A5954" s="49" t="str">
        <f t="shared" si="185"/>
        <v>A</v>
      </c>
      <c r="B5954" s="50" t="s">
        <v>2659</v>
      </c>
      <c r="C5954" s="51" t="s">
        <v>2660</v>
      </c>
      <c r="D5954" s="52">
        <f t="shared" si="184"/>
        <v>7250</v>
      </c>
      <c r="E5954" s="52"/>
      <c r="F5954" s="52">
        <v>7250</v>
      </c>
      <c r="G5954" s="52">
        <v>0</v>
      </c>
    </row>
    <row r="5955" spans="1:7" ht="16.5" customHeight="1" thickTop="1" x14ac:dyDescent="0.25">
      <c r="A5955" s="49" t="str">
        <f t="shared" si="185"/>
        <v>A</v>
      </c>
      <c r="B5955" s="53" t="s">
        <v>315</v>
      </c>
      <c r="C5955" s="53" t="s">
        <v>18</v>
      </c>
      <c r="D5955" s="54">
        <f t="shared" ref="D5955:D6018" si="186">-E5955+F5955+G5955</f>
        <v>7250</v>
      </c>
      <c r="E5955" s="54"/>
      <c r="F5955" s="54">
        <v>7250</v>
      </c>
      <c r="G5955" s="54">
        <v>0</v>
      </c>
    </row>
    <row r="5956" spans="1:7" ht="16.5" customHeight="1" x14ac:dyDescent="0.25">
      <c r="A5956" s="49" t="str">
        <f t="shared" ref="A5956:A6019" si="187">IF(OR(D5956&lt;&gt;0,),"A","B")</f>
        <v>A</v>
      </c>
      <c r="B5956" s="55" t="s">
        <v>315</v>
      </c>
      <c r="C5956" s="55" t="s">
        <v>3</v>
      </c>
      <c r="D5956" s="56">
        <f t="shared" si="186"/>
        <v>7250</v>
      </c>
      <c r="E5956" s="56"/>
      <c r="F5956" s="56">
        <v>7250</v>
      </c>
      <c r="G5956" s="56">
        <v>0</v>
      </c>
    </row>
    <row r="5957" spans="1:7" s="60" customFormat="1" ht="26.25" hidden="1" thickBot="1" x14ac:dyDescent="0.3">
      <c r="A5957" s="49" t="str">
        <f t="shared" si="187"/>
        <v>A</v>
      </c>
      <c r="B5957" s="57" t="s">
        <v>2661</v>
      </c>
      <c r="C5957" s="58" t="s">
        <v>2662</v>
      </c>
      <c r="D5957" s="59">
        <f t="shared" si="186"/>
        <v>7250</v>
      </c>
      <c r="E5957" s="59"/>
      <c r="F5957" s="59">
        <v>7250</v>
      </c>
      <c r="G5957" s="59">
        <v>0</v>
      </c>
    </row>
    <row r="5958" spans="1:7" s="60" customFormat="1" ht="16.5" hidden="1" customHeight="1" thickTop="1" x14ac:dyDescent="0.25">
      <c r="A5958" s="49" t="str">
        <f t="shared" si="187"/>
        <v>A</v>
      </c>
      <c r="B5958" s="61" t="s">
        <v>315</v>
      </c>
      <c r="C5958" s="61" t="s">
        <v>18</v>
      </c>
      <c r="D5958" s="62">
        <f t="shared" si="186"/>
        <v>7250</v>
      </c>
      <c r="E5958" s="62"/>
      <c r="F5958" s="62">
        <v>7250</v>
      </c>
      <c r="G5958" s="62">
        <v>0</v>
      </c>
    </row>
    <row r="5959" spans="1:7" s="60" customFormat="1" ht="16.5" hidden="1" customHeight="1" x14ac:dyDescent="0.25">
      <c r="A5959" s="49" t="str">
        <f t="shared" si="187"/>
        <v>A</v>
      </c>
      <c r="B5959" s="63" t="s">
        <v>315</v>
      </c>
      <c r="C5959" s="63" t="s">
        <v>3</v>
      </c>
      <c r="D5959" s="64">
        <f t="shared" si="186"/>
        <v>7250</v>
      </c>
      <c r="E5959" s="64"/>
      <c r="F5959" s="64">
        <v>7250</v>
      </c>
      <c r="G5959" s="64">
        <v>0</v>
      </c>
    </row>
    <row r="5960" spans="1:7" ht="15.75" thickBot="1" x14ac:dyDescent="0.3">
      <c r="A5960" s="49" t="str">
        <f t="shared" si="187"/>
        <v>A</v>
      </c>
      <c r="B5960" s="50" t="s">
        <v>2663</v>
      </c>
      <c r="C5960" s="51" t="s">
        <v>2664</v>
      </c>
      <c r="D5960" s="52">
        <f t="shared" si="186"/>
        <v>347907.47213000001</v>
      </c>
      <c r="E5960" s="52"/>
      <c r="F5960" s="52">
        <v>347907.47213000001</v>
      </c>
      <c r="G5960" s="52">
        <v>0</v>
      </c>
    </row>
    <row r="5961" spans="1:7" ht="16.5" customHeight="1" thickTop="1" x14ac:dyDescent="0.25">
      <c r="A5961" s="49" t="str">
        <f t="shared" si="187"/>
        <v>A</v>
      </c>
      <c r="B5961" s="53" t="s">
        <v>315</v>
      </c>
      <c r="C5961" s="53" t="s">
        <v>18</v>
      </c>
      <c r="D5961" s="54">
        <f t="shared" si="186"/>
        <v>347907.47213000001</v>
      </c>
      <c r="E5961" s="54"/>
      <c r="F5961" s="54">
        <v>347907.47213000001</v>
      </c>
      <c r="G5961" s="54">
        <v>0</v>
      </c>
    </row>
    <row r="5962" spans="1:7" ht="16.5" customHeight="1" x14ac:dyDescent="0.25">
      <c r="A5962" s="49" t="str">
        <f t="shared" si="187"/>
        <v>A</v>
      </c>
      <c r="B5962" s="55" t="s">
        <v>315</v>
      </c>
      <c r="C5962" s="55" t="s">
        <v>3</v>
      </c>
      <c r="D5962" s="56">
        <f t="shared" si="186"/>
        <v>347907.47213000001</v>
      </c>
      <c r="E5962" s="56"/>
      <c r="F5962" s="56">
        <v>347907.47213000001</v>
      </c>
      <c r="G5962" s="56">
        <v>0</v>
      </c>
    </row>
    <row r="5963" spans="1:7" ht="26.25" thickBot="1" x14ac:dyDescent="0.3">
      <c r="A5963" s="49" t="str">
        <f t="shared" si="187"/>
        <v>A</v>
      </c>
      <c r="B5963" s="50" t="s">
        <v>2665</v>
      </c>
      <c r="C5963" s="51" t="s">
        <v>2666</v>
      </c>
      <c r="D5963" s="52">
        <f t="shared" si="186"/>
        <v>3796.8292800000004</v>
      </c>
      <c r="E5963" s="52"/>
      <c r="F5963" s="52">
        <v>3796.8292800000004</v>
      </c>
      <c r="G5963" s="52">
        <v>0</v>
      </c>
    </row>
    <row r="5964" spans="1:7" ht="16.5" customHeight="1" thickTop="1" x14ac:dyDescent="0.25">
      <c r="A5964" s="49" t="str">
        <f t="shared" si="187"/>
        <v>A</v>
      </c>
      <c r="B5964" s="53" t="s">
        <v>315</v>
      </c>
      <c r="C5964" s="53" t="s">
        <v>18</v>
      </c>
      <c r="D5964" s="54">
        <f t="shared" si="186"/>
        <v>3796.8292800000004</v>
      </c>
      <c r="E5964" s="54"/>
      <c r="F5964" s="54">
        <v>3796.8292800000004</v>
      </c>
      <c r="G5964" s="54">
        <v>0</v>
      </c>
    </row>
    <row r="5965" spans="1:7" ht="16.5" customHeight="1" x14ac:dyDescent="0.25">
      <c r="A5965" s="49" t="str">
        <f t="shared" si="187"/>
        <v>A</v>
      </c>
      <c r="B5965" s="55" t="s">
        <v>315</v>
      </c>
      <c r="C5965" s="55" t="s">
        <v>34</v>
      </c>
      <c r="D5965" s="56">
        <f t="shared" si="186"/>
        <v>3796.8292800000004</v>
      </c>
      <c r="E5965" s="56"/>
      <c r="F5965" s="56">
        <v>3796.8292800000004</v>
      </c>
      <c r="G5965" s="56">
        <v>0</v>
      </c>
    </row>
    <row r="5966" spans="1:7" ht="26.25" thickBot="1" x14ac:dyDescent="0.3">
      <c r="A5966" s="49" t="str">
        <f t="shared" si="187"/>
        <v>A</v>
      </c>
      <c r="B5966" s="50" t="s">
        <v>2667</v>
      </c>
      <c r="C5966" s="51" t="s">
        <v>2666</v>
      </c>
      <c r="D5966" s="52">
        <f t="shared" si="186"/>
        <v>3796.8292800000004</v>
      </c>
      <c r="E5966" s="52"/>
      <c r="F5966" s="52">
        <v>3796.8292800000004</v>
      </c>
      <c r="G5966" s="52">
        <v>0</v>
      </c>
    </row>
    <row r="5967" spans="1:7" ht="16.5" customHeight="1" thickTop="1" x14ac:dyDescent="0.25">
      <c r="A5967" s="49" t="str">
        <f t="shared" si="187"/>
        <v>A</v>
      </c>
      <c r="B5967" s="53" t="s">
        <v>315</v>
      </c>
      <c r="C5967" s="53" t="s">
        <v>18</v>
      </c>
      <c r="D5967" s="54">
        <f t="shared" si="186"/>
        <v>3796.8292800000004</v>
      </c>
      <c r="E5967" s="54"/>
      <c r="F5967" s="54">
        <v>3796.8292800000004</v>
      </c>
      <c r="G5967" s="54">
        <v>0</v>
      </c>
    </row>
    <row r="5968" spans="1:7" ht="16.5" customHeight="1" x14ac:dyDescent="0.25">
      <c r="A5968" s="49" t="str">
        <f t="shared" si="187"/>
        <v>A</v>
      </c>
      <c r="B5968" s="55" t="s">
        <v>315</v>
      </c>
      <c r="C5968" s="55" t="s">
        <v>34</v>
      </c>
      <c r="D5968" s="56">
        <f t="shared" si="186"/>
        <v>3796.8292800000004</v>
      </c>
      <c r="E5968" s="56"/>
      <c r="F5968" s="56">
        <v>3796.8292800000004</v>
      </c>
      <c r="G5968" s="56">
        <v>0</v>
      </c>
    </row>
    <row r="5969" spans="1:7" ht="39" thickBot="1" x14ac:dyDescent="0.3">
      <c r="A5969" s="49" t="str">
        <f t="shared" si="187"/>
        <v>A</v>
      </c>
      <c r="B5969" s="50" t="s">
        <v>2668</v>
      </c>
      <c r="C5969" s="51" t="s">
        <v>2669</v>
      </c>
      <c r="D5969" s="52">
        <f t="shared" si="186"/>
        <v>79.333320000000001</v>
      </c>
      <c r="E5969" s="52"/>
      <c r="F5969" s="52">
        <v>79.333320000000001</v>
      </c>
      <c r="G5969" s="52">
        <v>0</v>
      </c>
    </row>
    <row r="5970" spans="1:7" ht="16.5" customHeight="1" thickTop="1" x14ac:dyDescent="0.25">
      <c r="A5970" s="49" t="str">
        <f t="shared" si="187"/>
        <v>A</v>
      </c>
      <c r="B5970" s="53" t="s">
        <v>315</v>
      </c>
      <c r="C5970" s="53" t="s">
        <v>18</v>
      </c>
      <c r="D5970" s="54">
        <f t="shared" si="186"/>
        <v>79.333320000000001</v>
      </c>
      <c r="E5970" s="54"/>
      <c r="F5970" s="54">
        <v>79.333320000000001</v>
      </c>
      <c r="G5970" s="54">
        <v>0</v>
      </c>
    </row>
    <row r="5971" spans="1:7" ht="16.5" customHeight="1" x14ac:dyDescent="0.25">
      <c r="A5971" s="49" t="str">
        <f t="shared" si="187"/>
        <v>A</v>
      </c>
      <c r="B5971" s="55" t="s">
        <v>315</v>
      </c>
      <c r="C5971" s="55" t="s">
        <v>34</v>
      </c>
      <c r="D5971" s="56">
        <f t="shared" si="186"/>
        <v>79.333320000000001</v>
      </c>
      <c r="E5971" s="56"/>
      <c r="F5971" s="56">
        <v>79.333320000000001</v>
      </c>
      <c r="G5971" s="56">
        <v>0</v>
      </c>
    </row>
    <row r="5972" spans="1:7" ht="39" thickBot="1" x14ac:dyDescent="0.3">
      <c r="A5972" s="49" t="str">
        <f t="shared" si="187"/>
        <v>A</v>
      </c>
      <c r="B5972" s="50" t="s">
        <v>2670</v>
      </c>
      <c r="C5972" s="51" t="s">
        <v>2671</v>
      </c>
      <c r="D5972" s="52">
        <f t="shared" si="186"/>
        <v>721.72684000000004</v>
      </c>
      <c r="E5972" s="52"/>
      <c r="F5972" s="52">
        <v>721.72684000000004</v>
      </c>
      <c r="G5972" s="52">
        <v>0</v>
      </c>
    </row>
    <row r="5973" spans="1:7" ht="16.5" customHeight="1" thickTop="1" x14ac:dyDescent="0.25">
      <c r="A5973" s="49" t="str">
        <f t="shared" si="187"/>
        <v>A</v>
      </c>
      <c r="B5973" s="53" t="s">
        <v>315</v>
      </c>
      <c r="C5973" s="53" t="s">
        <v>18</v>
      </c>
      <c r="D5973" s="54">
        <f t="shared" si="186"/>
        <v>721.72684000000004</v>
      </c>
      <c r="E5973" s="54"/>
      <c r="F5973" s="54">
        <v>721.72684000000004</v>
      </c>
      <c r="G5973" s="54">
        <v>0</v>
      </c>
    </row>
    <row r="5974" spans="1:7" ht="16.5" customHeight="1" x14ac:dyDescent="0.25">
      <c r="A5974" s="49" t="str">
        <f t="shared" si="187"/>
        <v>A</v>
      </c>
      <c r="B5974" s="55" t="s">
        <v>315</v>
      </c>
      <c r="C5974" s="55" t="s">
        <v>34</v>
      </c>
      <c r="D5974" s="56">
        <f t="shared" si="186"/>
        <v>721.72684000000004</v>
      </c>
      <c r="E5974" s="56"/>
      <c r="F5974" s="56">
        <v>721.72684000000004</v>
      </c>
      <c r="G5974" s="56">
        <v>0</v>
      </c>
    </row>
    <row r="5975" spans="1:7" ht="15.75" thickBot="1" x14ac:dyDescent="0.3">
      <c r="A5975" s="49" t="str">
        <f t="shared" si="187"/>
        <v>A</v>
      </c>
      <c r="B5975" s="50" t="s">
        <v>2672</v>
      </c>
      <c r="C5975" s="51" t="s">
        <v>2673</v>
      </c>
      <c r="D5975" s="52">
        <f t="shared" si="186"/>
        <v>177000</v>
      </c>
      <c r="E5975" s="52"/>
      <c r="F5975" s="52">
        <v>177000</v>
      </c>
      <c r="G5975" s="52">
        <v>0</v>
      </c>
    </row>
    <row r="5976" spans="1:7" ht="16.5" customHeight="1" thickTop="1" x14ac:dyDescent="0.25">
      <c r="A5976" s="49" t="str">
        <f t="shared" si="187"/>
        <v>A</v>
      </c>
      <c r="B5976" s="53" t="s">
        <v>315</v>
      </c>
      <c r="C5976" s="53" t="s">
        <v>18</v>
      </c>
      <c r="D5976" s="54">
        <f t="shared" si="186"/>
        <v>177000</v>
      </c>
      <c r="E5976" s="54"/>
      <c r="F5976" s="54">
        <v>177000</v>
      </c>
      <c r="G5976" s="54">
        <v>0</v>
      </c>
    </row>
    <row r="5977" spans="1:7" ht="16.5" customHeight="1" x14ac:dyDescent="0.25">
      <c r="A5977" s="49" t="str">
        <f t="shared" si="187"/>
        <v>A</v>
      </c>
      <c r="B5977" s="55" t="s">
        <v>315</v>
      </c>
      <c r="C5977" s="55" t="s">
        <v>33</v>
      </c>
      <c r="D5977" s="56">
        <f t="shared" si="186"/>
        <v>177000</v>
      </c>
      <c r="E5977" s="56"/>
      <c r="F5977" s="56">
        <v>177000</v>
      </c>
      <c r="G5977" s="56">
        <v>0</v>
      </c>
    </row>
    <row r="5978" spans="1:7" ht="26.25" thickBot="1" x14ac:dyDescent="0.3">
      <c r="A5978" s="49" t="str">
        <f t="shared" si="187"/>
        <v>A</v>
      </c>
      <c r="B5978" s="50" t="s">
        <v>2674</v>
      </c>
      <c r="C5978" s="51" t="s">
        <v>2675</v>
      </c>
      <c r="D5978" s="52">
        <f t="shared" si="186"/>
        <v>154162.51976999998</v>
      </c>
      <c r="E5978" s="52"/>
      <c r="F5978" s="52">
        <v>154162.51976999998</v>
      </c>
      <c r="G5978" s="52">
        <v>0</v>
      </c>
    </row>
    <row r="5979" spans="1:7" ht="16.5" customHeight="1" thickTop="1" x14ac:dyDescent="0.25">
      <c r="A5979" s="49" t="str">
        <f t="shared" si="187"/>
        <v>A</v>
      </c>
      <c r="B5979" s="53" t="s">
        <v>315</v>
      </c>
      <c r="C5979" s="53" t="s">
        <v>18</v>
      </c>
      <c r="D5979" s="54">
        <f t="shared" si="186"/>
        <v>27026.639370000001</v>
      </c>
      <c r="E5979" s="54"/>
      <c r="F5979" s="54">
        <v>27026.639370000001</v>
      </c>
      <c r="G5979" s="54">
        <v>0</v>
      </c>
    </row>
    <row r="5980" spans="1:7" ht="16.5" customHeight="1" x14ac:dyDescent="0.25">
      <c r="A5980" s="49" t="str">
        <f t="shared" si="187"/>
        <v>A</v>
      </c>
      <c r="B5980" s="55" t="s">
        <v>315</v>
      </c>
      <c r="C5980" s="55" t="s">
        <v>32</v>
      </c>
      <c r="D5980" s="56">
        <f t="shared" si="186"/>
        <v>2836.7071099999998</v>
      </c>
      <c r="E5980" s="56"/>
      <c r="F5980" s="56">
        <v>2836.7071099999998</v>
      </c>
      <c r="G5980" s="56">
        <v>0</v>
      </c>
    </row>
    <row r="5981" spans="1:7" ht="16.5" customHeight="1" x14ac:dyDescent="0.25">
      <c r="A5981" s="49" t="str">
        <f t="shared" si="187"/>
        <v>A</v>
      </c>
      <c r="B5981" s="55" t="s">
        <v>315</v>
      </c>
      <c r="C5981" s="55" t="s">
        <v>3</v>
      </c>
      <c r="D5981" s="56">
        <f t="shared" si="186"/>
        <v>24050.0033</v>
      </c>
      <c r="E5981" s="56"/>
      <c r="F5981" s="56">
        <v>24050.0033</v>
      </c>
      <c r="G5981" s="56">
        <v>0</v>
      </c>
    </row>
    <row r="5982" spans="1:7" ht="16.5" customHeight="1" x14ac:dyDescent="0.25">
      <c r="A5982" s="49" t="str">
        <f t="shared" si="187"/>
        <v>A</v>
      </c>
      <c r="B5982" s="55" t="s">
        <v>315</v>
      </c>
      <c r="C5982" s="55" t="s">
        <v>34</v>
      </c>
      <c r="D5982" s="56">
        <f t="shared" si="186"/>
        <v>139.92895999999999</v>
      </c>
      <c r="E5982" s="56"/>
      <c r="F5982" s="56">
        <v>139.92895999999999</v>
      </c>
      <c r="G5982" s="56">
        <v>0</v>
      </c>
    </row>
    <row r="5983" spans="1:7" ht="16.5" customHeight="1" x14ac:dyDescent="0.25">
      <c r="A5983" s="49" t="str">
        <f t="shared" si="187"/>
        <v>A</v>
      </c>
      <c r="B5983" s="53" t="s">
        <v>315</v>
      </c>
      <c r="C5983" s="53" t="s">
        <v>36</v>
      </c>
      <c r="D5983" s="54">
        <f t="shared" si="186"/>
        <v>127135.88039999999</v>
      </c>
      <c r="E5983" s="54"/>
      <c r="F5983" s="54">
        <v>127135.88039999999</v>
      </c>
      <c r="G5983" s="54">
        <v>0</v>
      </c>
    </row>
    <row r="5984" spans="1:7" ht="26.25" thickBot="1" x14ac:dyDescent="0.3">
      <c r="A5984" s="49" t="str">
        <f t="shared" si="187"/>
        <v>A</v>
      </c>
      <c r="B5984" s="50" t="s">
        <v>2676</v>
      </c>
      <c r="C5984" s="51" t="s">
        <v>2677</v>
      </c>
      <c r="D5984" s="52">
        <f t="shared" si="186"/>
        <v>15733.535149999998</v>
      </c>
      <c r="E5984" s="52"/>
      <c r="F5984" s="52">
        <v>15733.535149999998</v>
      </c>
      <c r="G5984" s="52">
        <v>0</v>
      </c>
    </row>
    <row r="5985" spans="1:7" ht="16.5" customHeight="1" thickTop="1" x14ac:dyDescent="0.25">
      <c r="A5985" s="49" t="str">
        <f t="shared" si="187"/>
        <v>A</v>
      </c>
      <c r="B5985" s="53" t="s">
        <v>315</v>
      </c>
      <c r="C5985" s="53" t="s">
        <v>18</v>
      </c>
      <c r="D5985" s="54">
        <f t="shared" si="186"/>
        <v>1059.925</v>
      </c>
      <c r="E5985" s="54"/>
      <c r="F5985" s="54">
        <v>1059.925</v>
      </c>
      <c r="G5985" s="54">
        <v>0</v>
      </c>
    </row>
    <row r="5986" spans="1:7" ht="16.5" customHeight="1" x14ac:dyDescent="0.25">
      <c r="A5986" s="49" t="str">
        <f t="shared" si="187"/>
        <v>A</v>
      </c>
      <c r="B5986" s="55" t="s">
        <v>315</v>
      </c>
      <c r="C5986" s="55" t="s">
        <v>3</v>
      </c>
      <c r="D5986" s="56">
        <f t="shared" si="186"/>
        <v>1059.925</v>
      </c>
      <c r="E5986" s="56"/>
      <c r="F5986" s="56">
        <v>1059.925</v>
      </c>
      <c r="G5986" s="56">
        <v>0</v>
      </c>
    </row>
    <row r="5987" spans="1:7" ht="16.5" customHeight="1" x14ac:dyDescent="0.25">
      <c r="A5987" s="49" t="str">
        <f t="shared" si="187"/>
        <v>A</v>
      </c>
      <c r="B5987" s="53" t="s">
        <v>315</v>
      </c>
      <c r="C5987" s="53" t="s">
        <v>36</v>
      </c>
      <c r="D5987" s="54">
        <f t="shared" si="186"/>
        <v>14673.610149999999</v>
      </c>
      <c r="E5987" s="54"/>
      <c r="F5987" s="54">
        <v>14673.610149999999</v>
      </c>
      <c r="G5987" s="54">
        <v>0</v>
      </c>
    </row>
    <row r="5988" spans="1:7" ht="15.75" thickBot="1" x14ac:dyDescent="0.3">
      <c r="A5988" s="49" t="str">
        <f t="shared" si="187"/>
        <v>A</v>
      </c>
      <c r="B5988" s="50" t="s">
        <v>2678</v>
      </c>
      <c r="C5988" s="51" t="s">
        <v>2679</v>
      </c>
      <c r="D5988" s="52">
        <f t="shared" si="186"/>
        <v>3985.6394399999999</v>
      </c>
      <c r="E5988" s="52"/>
      <c r="F5988" s="52">
        <v>3985.6394399999999</v>
      </c>
      <c r="G5988" s="52">
        <v>0</v>
      </c>
    </row>
    <row r="5989" spans="1:7" ht="16.5" customHeight="1" thickTop="1" x14ac:dyDescent="0.25">
      <c r="A5989" s="49" t="str">
        <f t="shared" si="187"/>
        <v>A</v>
      </c>
      <c r="B5989" s="53" t="s">
        <v>315</v>
      </c>
      <c r="C5989" s="53" t="s">
        <v>18</v>
      </c>
      <c r="D5989" s="54">
        <f t="shared" si="186"/>
        <v>2836.7071099999998</v>
      </c>
      <c r="E5989" s="54"/>
      <c r="F5989" s="54">
        <v>2836.7071099999998</v>
      </c>
      <c r="G5989" s="54">
        <v>0</v>
      </c>
    </row>
    <row r="5990" spans="1:7" ht="16.5" customHeight="1" x14ac:dyDescent="0.25">
      <c r="A5990" s="49" t="str">
        <f t="shared" si="187"/>
        <v>A</v>
      </c>
      <c r="B5990" s="55" t="s">
        <v>315</v>
      </c>
      <c r="C5990" s="55" t="s">
        <v>32</v>
      </c>
      <c r="D5990" s="56">
        <f t="shared" si="186"/>
        <v>2836.7071099999998</v>
      </c>
      <c r="E5990" s="56"/>
      <c r="F5990" s="56">
        <v>2836.7071099999998</v>
      </c>
      <c r="G5990" s="56">
        <v>0</v>
      </c>
    </row>
    <row r="5991" spans="1:7" ht="16.5" customHeight="1" x14ac:dyDescent="0.25">
      <c r="A5991" s="49" t="str">
        <f t="shared" si="187"/>
        <v>A</v>
      </c>
      <c r="B5991" s="53" t="s">
        <v>315</v>
      </c>
      <c r="C5991" s="53" t="s">
        <v>36</v>
      </c>
      <c r="D5991" s="54">
        <f t="shared" si="186"/>
        <v>1148.9323300000001</v>
      </c>
      <c r="E5991" s="54"/>
      <c r="F5991" s="54">
        <v>1148.9323300000001</v>
      </c>
      <c r="G5991" s="54">
        <v>0</v>
      </c>
    </row>
    <row r="5992" spans="1:7" ht="26.25" thickBot="1" x14ac:dyDescent="0.3">
      <c r="A5992" s="49" t="str">
        <f t="shared" si="187"/>
        <v>A</v>
      </c>
      <c r="B5992" s="50" t="s">
        <v>2680</v>
      </c>
      <c r="C5992" s="51" t="s">
        <v>2681</v>
      </c>
      <c r="D5992" s="52">
        <f t="shared" si="186"/>
        <v>3099.0177199999998</v>
      </c>
      <c r="E5992" s="52"/>
      <c r="F5992" s="52">
        <v>3099.0177199999998</v>
      </c>
      <c r="G5992" s="52">
        <v>0</v>
      </c>
    </row>
    <row r="5993" spans="1:7" ht="16.5" customHeight="1" thickTop="1" x14ac:dyDescent="0.25">
      <c r="A5993" s="49" t="str">
        <f t="shared" si="187"/>
        <v>A</v>
      </c>
      <c r="B5993" s="53" t="s">
        <v>315</v>
      </c>
      <c r="C5993" s="53" t="s">
        <v>18</v>
      </c>
      <c r="D5993" s="54">
        <f t="shared" si="186"/>
        <v>1508.3316399999999</v>
      </c>
      <c r="E5993" s="54"/>
      <c r="F5993" s="54">
        <v>1508.3316399999999</v>
      </c>
      <c r="G5993" s="54">
        <v>0</v>
      </c>
    </row>
    <row r="5994" spans="1:7" ht="16.5" customHeight="1" x14ac:dyDescent="0.25">
      <c r="A5994" s="49" t="str">
        <f t="shared" si="187"/>
        <v>A</v>
      </c>
      <c r="B5994" s="55" t="s">
        <v>315</v>
      </c>
      <c r="C5994" s="55" t="s">
        <v>3</v>
      </c>
      <c r="D5994" s="56">
        <f t="shared" si="186"/>
        <v>1508.3316399999999</v>
      </c>
      <c r="E5994" s="56"/>
      <c r="F5994" s="56">
        <v>1508.3316399999999</v>
      </c>
      <c r="G5994" s="56">
        <v>0</v>
      </c>
    </row>
    <row r="5995" spans="1:7" ht="16.5" customHeight="1" x14ac:dyDescent="0.25">
      <c r="A5995" s="49" t="str">
        <f t="shared" si="187"/>
        <v>A</v>
      </c>
      <c r="B5995" s="53" t="s">
        <v>315</v>
      </c>
      <c r="C5995" s="53" t="s">
        <v>36</v>
      </c>
      <c r="D5995" s="54">
        <f t="shared" si="186"/>
        <v>1590.6860800000002</v>
      </c>
      <c r="E5995" s="54"/>
      <c r="F5995" s="54">
        <v>1590.6860800000002</v>
      </c>
      <c r="G5995" s="54">
        <v>0</v>
      </c>
    </row>
    <row r="5996" spans="1:7" ht="15.75" thickBot="1" x14ac:dyDescent="0.3">
      <c r="A5996" s="49" t="str">
        <f t="shared" si="187"/>
        <v>A</v>
      </c>
      <c r="B5996" s="50" t="s">
        <v>2682</v>
      </c>
      <c r="C5996" s="51" t="s">
        <v>2683</v>
      </c>
      <c r="D5996" s="52">
        <f t="shared" si="186"/>
        <v>124962.16662</v>
      </c>
      <c r="E5996" s="52"/>
      <c r="F5996" s="52">
        <v>124962.16662</v>
      </c>
      <c r="G5996" s="52">
        <v>0</v>
      </c>
    </row>
    <row r="5997" spans="1:7" ht="16.5" customHeight="1" thickTop="1" x14ac:dyDescent="0.25">
      <c r="A5997" s="49" t="str">
        <f t="shared" si="187"/>
        <v>A</v>
      </c>
      <c r="B5997" s="53" t="s">
        <v>315</v>
      </c>
      <c r="C5997" s="53" t="s">
        <v>18</v>
      </c>
      <c r="D5997" s="54">
        <f t="shared" si="186"/>
        <v>19249.099999999999</v>
      </c>
      <c r="E5997" s="54"/>
      <c r="F5997" s="54">
        <v>19249.099999999999</v>
      </c>
      <c r="G5997" s="54">
        <v>0</v>
      </c>
    </row>
    <row r="5998" spans="1:7" ht="16.5" customHeight="1" x14ac:dyDescent="0.25">
      <c r="A5998" s="49" t="str">
        <f t="shared" si="187"/>
        <v>A</v>
      </c>
      <c r="B5998" s="55" t="s">
        <v>315</v>
      </c>
      <c r="C5998" s="55" t="s">
        <v>3</v>
      </c>
      <c r="D5998" s="56">
        <f t="shared" si="186"/>
        <v>19249.099999999999</v>
      </c>
      <c r="E5998" s="56"/>
      <c r="F5998" s="56">
        <v>19249.099999999999</v>
      </c>
      <c r="G5998" s="56">
        <v>0</v>
      </c>
    </row>
    <row r="5999" spans="1:7" ht="16.5" customHeight="1" x14ac:dyDescent="0.25">
      <c r="A5999" s="49" t="str">
        <f t="shared" si="187"/>
        <v>A</v>
      </c>
      <c r="B5999" s="53" t="s">
        <v>315</v>
      </c>
      <c r="C5999" s="53" t="s">
        <v>36</v>
      </c>
      <c r="D5999" s="54">
        <f t="shared" si="186"/>
        <v>105713.06662</v>
      </c>
      <c r="E5999" s="54"/>
      <c r="F5999" s="54">
        <v>105713.06662</v>
      </c>
      <c r="G5999" s="54">
        <v>0</v>
      </c>
    </row>
    <row r="6000" spans="1:7" ht="26.25" thickBot="1" x14ac:dyDescent="0.3">
      <c r="A6000" s="49" t="str">
        <f t="shared" si="187"/>
        <v>A</v>
      </c>
      <c r="B6000" s="50" t="s">
        <v>2684</v>
      </c>
      <c r="C6000" s="51" t="s">
        <v>2685</v>
      </c>
      <c r="D6000" s="52">
        <f t="shared" si="186"/>
        <v>4557.1891799999994</v>
      </c>
      <c r="E6000" s="52"/>
      <c r="F6000" s="52">
        <v>4557.1891799999994</v>
      </c>
      <c r="G6000" s="52">
        <v>0</v>
      </c>
    </row>
    <row r="6001" spans="1:7" ht="16.5" customHeight="1" thickTop="1" x14ac:dyDescent="0.25">
      <c r="A6001" s="49" t="str">
        <f t="shared" si="187"/>
        <v>A</v>
      </c>
      <c r="B6001" s="53" t="s">
        <v>315</v>
      </c>
      <c r="C6001" s="53" t="s">
        <v>18</v>
      </c>
      <c r="D6001" s="54">
        <f t="shared" si="186"/>
        <v>547.60395999999992</v>
      </c>
      <c r="E6001" s="54"/>
      <c r="F6001" s="54">
        <v>547.60395999999992</v>
      </c>
      <c r="G6001" s="54">
        <v>0</v>
      </c>
    </row>
    <row r="6002" spans="1:7" ht="16.5" customHeight="1" x14ac:dyDescent="0.25">
      <c r="A6002" s="49" t="str">
        <f t="shared" si="187"/>
        <v>A</v>
      </c>
      <c r="B6002" s="55" t="s">
        <v>315</v>
      </c>
      <c r="C6002" s="55" t="s">
        <v>3</v>
      </c>
      <c r="D6002" s="56">
        <f t="shared" si="186"/>
        <v>407.67500000000001</v>
      </c>
      <c r="E6002" s="56"/>
      <c r="F6002" s="56">
        <v>407.67500000000001</v>
      </c>
      <c r="G6002" s="56">
        <v>0</v>
      </c>
    </row>
    <row r="6003" spans="1:7" ht="16.5" customHeight="1" x14ac:dyDescent="0.25">
      <c r="A6003" s="49" t="str">
        <f t="shared" si="187"/>
        <v>A</v>
      </c>
      <c r="B6003" s="55" t="s">
        <v>315</v>
      </c>
      <c r="C6003" s="55" t="s">
        <v>34</v>
      </c>
      <c r="D6003" s="56">
        <f t="shared" si="186"/>
        <v>139.92895999999999</v>
      </c>
      <c r="E6003" s="56"/>
      <c r="F6003" s="56">
        <v>139.92895999999999</v>
      </c>
      <c r="G6003" s="56">
        <v>0</v>
      </c>
    </row>
    <row r="6004" spans="1:7" ht="16.5" customHeight="1" x14ac:dyDescent="0.25">
      <c r="A6004" s="49" t="str">
        <f t="shared" si="187"/>
        <v>A</v>
      </c>
      <c r="B6004" s="53" t="s">
        <v>315</v>
      </c>
      <c r="C6004" s="53" t="s">
        <v>36</v>
      </c>
      <c r="D6004" s="54">
        <f t="shared" si="186"/>
        <v>4009.5852199999999</v>
      </c>
      <c r="E6004" s="54"/>
      <c r="F6004" s="54">
        <v>4009.5852199999999</v>
      </c>
      <c r="G6004" s="54">
        <v>0</v>
      </c>
    </row>
    <row r="6005" spans="1:7" ht="26.25" thickBot="1" x14ac:dyDescent="0.3">
      <c r="A6005" s="49" t="str">
        <f t="shared" si="187"/>
        <v>A</v>
      </c>
      <c r="B6005" s="50" t="s">
        <v>2686</v>
      </c>
      <c r="C6005" s="51" t="s">
        <v>2687</v>
      </c>
      <c r="D6005" s="52">
        <f t="shared" si="186"/>
        <v>1824.9716599999999</v>
      </c>
      <c r="E6005" s="52"/>
      <c r="F6005" s="52">
        <v>1824.9716599999999</v>
      </c>
      <c r="G6005" s="52">
        <v>0</v>
      </c>
    </row>
    <row r="6006" spans="1:7" ht="16.5" customHeight="1" thickTop="1" x14ac:dyDescent="0.25">
      <c r="A6006" s="49" t="str">
        <f t="shared" si="187"/>
        <v>A</v>
      </c>
      <c r="B6006" s="53" t="s">
        <v>315</v>
      </c>
      <c r="C6006" s="53" t="s">
        <v>18</v>
      </c>
      <c r="D6006" s="54">
        <f t="shared" si="186"/>
        <v>1824.9716599999999</v>
      </c>
      <c r="E6006" s="54"/>
      <c r="F6006" s="54">
        <v>1824.9716599999999</v>
      </c>
      <c r="G6006" s="54">
        <v>0</v>
      </c>
    </row>
    <row r="6007" spans="1:7" ht="16.5" customHeight="1" x14ac:dyDescent="0.25">
      <c r="A6007" s="49" t="str">
        <f t="shared" si="187"/>
        <v>A</v>
      </c>
      <c r="B6007" s="55" t="s">
        <v>315</v>
      </c>
      <c r="C6007" s="55" t="s">
        <v>3</v>
      </c>
      <c r="D6007" s="56">
        <f t="shared" si="186"/>
        <v>1824.9716599999999</v>
      </c>
      <c r="E6007" s="56"/>
      <c r="F6007" s="56">
        <v>1824.9716599999999</v>
      </c>
      <c r="G6007" s="56">
        <v>0</v>
      </c>
    </row>
    <row r="6008" spans="1:7" ht="39" thickBot="1" x14ac:dyDescent="0.3">
      <c r="A6008" s="49" t="str">
        <f t="shared" si="187"/>
        <v>A</v>
      </c>
      <c r="B6008" s="50" t="s">
        <v>2688</v>
      </c>
      <c r="C6008" s="51" t="s">
        <v>2689</v>
      </c>
      <c r="D6008" s="52">
        <f t="shared" si="186"/>
        <v>160.96600000000001</v>
      </c>
      <c r="E6008" s="52"/>
      <c r="F6008" s="52">
        <v>160.96600000000001</v>
      </c>
      <c r="G6008" s="52">
        <v>0</v>
      </c>
    </row>
    <row r="6009" spans="1:7" ht="16.5" customHeight="1" thickTop="1" x14ac:dyDescent="0.25">
      <c r="A6009" s="49" t="str">
        <f t="shared" si="187"/>
        <v>A</v>
      </c>
      <c r="B6009" s="53" t="s">
        <v>315</v>
      </c>
      <c r="C6009" s="53" t="s">
        <v>18</v>
      </c>
      <c r="D6009" s="54">
        <f t="shared" si="186"/>
        <v>160.96600000000001</v>
      </c>
      <c r="E6009" s="54"/>
      <c r="F6009" s="54">
        <v>160.96600000000001</v>
      </c>
      <c r="G6009" s="54">
        <v>0</v>
      </c>
    </row>
    <row r="6010" spans="1:7" ht="16.5" customHeight="1" x14ac:dyDescent="0.25">
      <c r="A6010" s="49" t="str">
        <f t="shared" si="187"/>
        <v>A</v>
      </c>
      <c r="B6010" s="55" t="s">
        <v>315</v>
      </c>
      <c r="C6010" s="55" t="s">
        <v>3</v>
      </c>
      <c r="D6010" s="56">
        <f t="shared" si="186"/>
        <v>160.96600000000001</v>
      </c>
      <c r="E6010" s="56"/>
      <c r="F6010" s="56">
        <v>160.96600000000001</v>
      </c>
      <c r="G6010" s="56">
        <v>0</v>
      </c>
    </row>
    <row r="6011" spans="1:7" s="60" customFormat="1" ht="51.75" hidden="1" thickBot="1" x14ac:dyDescent="0.3">
      <c r="A6011" s="49" t="str">
        <f t="shared" si="187"/>
        <v>A</v>
      </c>
      <c r="B6011" s="57" t="s">
        <v>2690</v>
      </c>
      <c r="C6011" s="58" t="s">
        <v>2691</v>
      </c>
      <c r="D6011" s="59">
        <f t="shared" si="186"/>
        <v>160.96600000000001</v>
      </c>
      <c r="E6011" s="59"/>
      <c r="F6011" s="59">
        <v>160.96600000000001</v>
      </c>
      <c r="G6011" s="59">
        <v>0</v>
      </c>
    </row>
    <row r="6012" spans="1:7" s="60" customFormat="1" ht="16.5" hidden="1" customHeight="1" thickTop="1" x14ac:dyDescent="0.25">
      <c r="A6012" s="49" t="str">
        <f t="shared" si="187"/>
        <v>A</v>
      </c>
      <c r="B6012" s="61" t="s">
        <v>315</v>
      </c>
      <c r="C6012" s="61" t="s">
        <v>18</v>
      </c>
      <c r="D6012" s="62">
        <f t="shared" si="186"/>
        <v>160.96600000000001</v>
      </c>
      <c r="E6012" s="62"/>
      <c r="F6012" s="62">
        <v>160.96600000000001</v>
      </c>
      <c r="G6012" s="62">
        <v>0</v>
      </c>
    </row>
    <row r="6013" spans="1:7" s="60" customFormat="1" ht="16.5" hidden="1" customHeight="1" x14ac:dyDescent="0.25">
      <c r="A6013" s="49" t="str">
        <f t="shared" si="187"/>
        <v>A</v>
      </c>
      <c r="B6013" s="63" t="s">
        <v>315</v>
      </c>
      <c r="C6013" s="63" t="s">
        <v>3</v>
      </c>
      <c r="D6013" s="64">
        <f t="shared" si="186"/>
        <v>160.96600000000001</v>
      </c>
      <c r="E6013" s="64"/>
      <c r="F6013" s="64">
        <v>160.96600000000001</v>
      </c>
      <c r="G6013" s="64">
        <v>0</v>
      </c>
    </row>
    <row r="6014" spans="1:7" ht="15.75" thickBot="1" x14ac:dyDescent="0.3">
      <c r="A6014" s="49" t="str">
        <f t="shared" si="187"/>
        <v>A</v>
      </c>
      <c r="B6014" s="50" t="s">
        <v>2692</v>
      </c>
      <c r="C6014" s="51" t="s">
        <v>307</v>
      </c>
      <c r="D6014" s="52">
        <f t="shared" si="186"/>
        <v>3450.6267900000003</v>
      </c>
      <c r="E6014" s="52"/>
      <c r="F6014" s="52">
        <v>764.09659000000011</v>
      </c>
      <c r="G6014" s="52">
        <v>2686.5302000000001</v>
      </c>
    </row>
    <row r="6015" spans="1:7" ht="16.5" customHeight="1" thickTop="1" x14ac:dyDescent="0.25">
      <c r="A6015" s="49" t="str">
        <f t="shared" si="187"/>
        <v>A</v>
      </c>
      <c r="B6015" s="53" t="s">
        <v>315</v>
      </c>
      <c r="C6015" s="53" t="s">
        <v>18</v>
      </c>
      <c r="D6015" s="54">
        <f t="shared" si="186"/>
        <v>3450.6267900000003</v>
      </c>
      <c r="E6015" s="54"/>
      <c r="F6015" s="54">
        <v>764.09659000000011</v>
      </c>
      <c r="G6015" s="54">
        <v>2686.5302000000001</v>
      </c>
    </row>
    <row r="6016" spans="1:7" ht="16.5" customHeight="1" x14ac:dyDescent="0.25">
      <c r="A6016" s="49" t="str">
        <f t="shared" si="187"/>
        <v>A</v>
      </c>
      <c r="B6016" s="55" t="s">
        <v>315</v>
      </c>
      <c r="C6016" s="55" t="s">
        <v>19</v>
      </c>
      <c r="D6016" s="56">
        <f t="shared" si="186"/>
        <v>1369.77045</v>
      </c>
      <c r="E6016" s="56"/>
      <c r="F6016" s="56">
        <v>764.09659000000011</v>
      </c>
      <c r="G6016" s="56">
        <v>605.67385999999999</v>
      </c>
    </row>
    <row r="6017" spans="1:7" ht="16.5" customHeight="1" x14ac:dyDescent="0.25">
      <c r="A6017" s="49" t="str">
        <f t="shared" si="187"/>
        <v>A</v>
      </c>
      <c r="B6017" s="55" t="s">
        <v>315</v>
      </c>
      <c r="C6017" s="55" t="s">
        <v>20</v>
      </c>
      <c r="D6017" s="56">
        <f t="shared" si="186"/>
        <v>1514.0141000000001</v>
      </c>
      <c r="E6017" s="56"/>
      <c r="F6017" s="56">
        <v>0</v>
      </c>
      <c r="G6017" s="56">
        <v>1514.0141000000001</v>
      </c>
    </row>
    <row r="6018" spans="1:7" ht="16.5" customHeight="1" x14ac:dyDescent="0.25">
      <c r="A6018" s="49" t="str">
        <f t="shared" si="187"/>
        <v>A</v>
      </c>
      <c r="B6018" s="55" t="s">
        <v>315</v>
      </c>
      <c r="C6018" s="55" t="s">
        <v>33</v>
      </c>
      <c r="D6018" s="56">
        <f t="shared" si="186"/>
        <v>4.1405900000000004</v>
      </c>
      <c r="E6018" s="56"/>
      <c r="F6018" s="56">
        <v>0</v>
      </c>
      <c r="G6018" s="56">
        <v>4.1405900000000004</v>
      </c>
    </row>
    <row r="6019" spans="1:7" ht="16.5" customHeight="1" x14ac:dyDescent="0.25">
      <c r="A6019" s="49" t="str">
        <f t="shared" si="187"/>
        <v>A</v>
      </c>
      <c r="B6019" s="55" t="s">
        <v>315</v>
      </c>
      <c r="C6019" s="55" t="s">
        <v>34</v>
      </c>
      <c r="D6019" s="56">
        <f t="shared" ref="D6019:D6082" si="188">-E6019+F6019+G6019</f>
        <v>562.70164999999997</v>
      </c>
      <c r="E6019" s="56"/>
      <c r="F6019" s="56">
        <v>0</v>
      </c>
      <c r="G6019" s="56">
        <v>562.70164999999997</v>
      </c>
    </row>
    <row r="6020" spans="1:7" ht="26.25" thickBot="1" x14ac:dyDescent="0.3">
      <c r="A6020" s="49" t="str">
        <f t="shared" ref="A6020:A6083" si="189">IF(OR(D6020&lt;&gt;0,),"A","B")</f>
        <v>A</v>
      </c>
      <c r="B6020" s="50" t="s">
        <v>2693</v>
      </c>
      <c r="C6020" s="51" t="s">
        <v>308</v>
      </c>
      <c r="D6020" s="52">
        <f t="shared" si="188"/>
        <v>2429.0997599999996</v>
      </c>
      <c r="E6020" s="52"/>
      <c r="F6020" s="52">
        <v>0</v>
      </c>
      <c r="G6020" s="52">
        <v>2429.0997599999996</v>
      </c>
    </row>
    <row r="6021" spans="1:7" ht="16.5" customHeight="1" thickTop="1" x14ac:dyDescent="0.25">
      <c r="A6021" s="49" t="str">
        <f t="shared" si="189"/>
        <v>A</v>
      </c>
      <c r="B6021" s="53" t="s">
        <v>315</v>
      </c>
      <c r="C6021" s="53" t="s">
        <v>18</v>
      </c>
      <c r="D6021" s="54">
        <f t="shared" si="188"/>
        <v>2415.0527599999996</v>
      </c>
      <c r="E6021" s="54"/>
      <c r="F6021" s="54">
        <v>0</v>
      </c>
      <c r="G6021" s="54">
        <v>2415.0527599999996</v>
      </c>
    </row>
    <row r="6022" spans="1:7" ht="16.5" customHeight="1" x14ac:dyDescent="0.25">
      <c r="A6022" s="49" t="str">
        <f t="shared" si="189"/>
        <v>A</v>
      </c>
      <c r="B6022" s="55" t="s">
        <v>315</v>
      </c>
      <c r="C6022" s="55" t="s">
        <v>19</v>
      </c>
      <c r="D6022" s="56">
        <f t="shared" si="188"/>
        <v>1358.0354499999999</v>
      </c>
      <c r="E6022" s="56"/>
      <c r="F6022" s="56">
        <v>0</v>
      </c>
      <c r="G6022" s="56">
        <v>1358.0354499999999</v>
      </c>
    </row>
    <row r="6023" spans="1:7" ht="16.5" customHeight="1" x14ac:dyDescent="0.25">
      <c r="A6023" s="49" t="str">
        <f t="shared" si="189"/>
        <v>A</v>
      </c>
      <c r="B6023" s="55" t="s">
        <v>315</v>
      </c>
      <c r="C6023" s="55" t="s">
        <v>20</v>
      </c>
      <c r="D6023" s="56">
        <f t="shared" si="188"/>
        <v>400.82643000000007</v>
      </c>
      <c r="E6023" s="56"/>
      <c r="F6023" s="56">
        <v>0</v>
      </c>
      <c r="G6023" s="56">
        <v>400.82643000000007</v>
      </c>
    </row>
    <row r="6024" spans="1:7" ht="16.5" customHeight="1" x14ac:dyDescent="0.25">
      <c r="A6024" s="49" t="str">
        <f t="shared" si="189"/>
        <v>A</v>
      </c>
      <c r="B6024" s="55" t="s">
        <v>315</v>
      </c>
      <c r="C6024" s="55" t="s">
        <v>3</v>
      </c>
      <c r="D6024" s="56">
        <f t="shared" si="188"/>
        <v>570.65625999999997</v>
      </c>
      <c r="E6024" s="56"/>
      <c r="F6024" s="56">
        <v>0</v>
      </c>
      <c r="G6024" s="56">
        <v>570.65625999999997</v>
      </c>
    </row>
    <row r="6025" spans="1:7" ht="16.5" customHeight="1" x14ac:dyDescent="0.25">
      <c r="A6025" s="49" t="str">
        <f t="shared" si="189"/>
        <v>A</v>
      </c>
      <c r="B6025" s="55" t="s">
        <v>315</v>
      </c>
      <c r="C6025" s="55" t="s">
        <v>33</v>
      </c>
      <c r="D6025" s="56">
        <f t="shared" si="188"/>
        <v>4.9909099999999995</v>
      </c>
      <c r="E6025" s="56"/>
      <c r="F6025" s="56">
        <v>0</v>
      </c>
      <c r="G6025" s="56">
        <v>4.9909099999999995</v>
      </c>
    </row>
    <row r="6026" spans="1:7" ht="16.5" customHeight="1" x14ac:dyDescent="0.25">
      <c r="A6026" s="49" t="str">
        <f t="shared" si="189"/>
        <v>A</v>
      </c>
      <c r="B6026" s="55" t="s">
        <v>315</v>
      </c>
      <c r="C6026" s="55" t="s">
        <v>34</v>
      </c>
      <c r="D6026" s="56">
        <f t="shared" si="188"/>
        <v>80.54370999999999</v>
      </c>
      <c r="E6026" s="56"/>
      <c r="F6026" s="56">
        <v>0</v>
      </c>
      <c r="G6026" s="56">
        <v>80.54370999999999</v>
      </c>
    </row>
    <row r="6027" spans="1:7" ht="16.5" customHeight="1" x14ac:dyDescent="0.25">
      <c r="A6027" s="49" t="str">
        <f t="shared" si="189"/>
        <v>A</v>
      </c>
      <c r="B6027" s="53" t="s">
        <v>315</v>
      </c>
      <c r="C6027" s="53" t="s">
        <v>35</v>
      </c>
      <c r="D6027" s="54">
        <f t="shared" si="188"/>
        <v>14.047000000000001</v>
      </c>
      <c r="E6027" s="54"/>
      <c r="F6027" s="54">
        <v>0</v>
      </c>
      <c r="G6027" s="54">
        <v>14.047000000000001</v>
      </c>
    </row>
    <row r="6028" spans="1:7" ht="15.75" thickBot="1" x14ac:dyDescent="0.3">
      <c r="A6028" s="49" t="str">
        <f t="shared" si="189"/>
        <v>A</v>
      </c>
      <c r="B6028" s="50" t="s">
        <v>2694</v>
      </c>
      <c r="C6028" s="51" t="s">
        <v>309</v>
      </c>
      <c r="D6028" s="52">
        <f t="shared" si="188"/>
        <v>1569.0973999999999</v>
      </c>
      <c r="E6028" s="52"/>
      <c r="F6028" s="52">
        <v>64.385180000000005</v>
      </c>
      <c r="G6028" s="52">
        <v>1504.7122199999999</v>
      </c>
    </row>
    <row r="6029" spans="1:7" ht="16.5" customHeight="1" thickTop="1" x14ac:dyDescent="0.25">
      <c r="A6029" s="49" t="str">
        <f t="shared" si="189"/>
        <v>A</v>
      </c>
      <c r="B6029" s="53" t="s">
        <v>315</v>
      </c>
      <c r="C6029" s="53" t="s">
        <v>18</v>
      </c>
      <c r="D6029" s="54">
        <f t="shared" si="188"/>
        <v>1569.0973999999999</v>
      </c>
      <c r="E6029" s="54"/>
      <c r="F6029" s="54">
        <v>64.385180000000005</v>
      </c>
      <c r="G6029" s="54">
        <v>1504.7122199999999</v>
      </c>
    </row>
    <row r="6030" spans="1:7" ht="16.5" customHeight="1" x14ac:dyDescent="0.25">
      <c r="A6030" s="49" t="str">
        <f t="shared" si="189"/>
        <v>A</v>
      </c>
      <c r="B6030" s="55" t="s">
        <v>315</v>
      </c>
      <c r="C6030" s="55" t="s">
        <v>19</v>
      </c>
      <c r="D6030" s="56">
        <f t="shared" si="188"/>
        <v>1392.2151299999998</v>
      </c>
      <c r="E6030" s="56"/>
      <c r="F6030" s="56">
        <v>0</v>
      </c>
      <c r="G6030" s="56">
        <v>1392.2151299999998</v>
      </c>
    </row>
    <row r="6031" spans="1:7" ht="16.5" customHeight="1" x14ac:dyDescent="0.25">
      <c r="A6031" s="49" t="str">
        <f t="shared" si="189"/>
        <v>A</v>
      </c>
      <c r="B6031" s="55" t="s">
        <v>315</v>
      </c>
      <c r="C6031" s="55" t="s">
        <v>20</v>
      </c>
      <c r="D6031" s="56">
        <f t="shared" si="188"/>
        <v>128.35784000000001</v>
      </c>
      <c r="E6031" s="56"/>
      <c r="F6031" s="56">
        <v>64.385180000000005</v>
      </c>
      <c r="G6031" s="56">
        <v>63.972660000000005</v>
      </c>
    </row>
    <row r="6032" spans="1:7" ht="16.5" customHeight="1" x14ac:dyDescent="0.25">
      <c r="A6032" s="49" t="str">
        <f t="shared" si="189"/>
        <v>A</v>
      </c>
      <c r="B6032" s="55" t="s">
        <v>315</v>
      </c>
      <c r="C6032" s="55" t="s">
        <v>34</v>
      </c>
      <c r="D6032" s="56">
        <f t="shared" si="188"/>
        <v>48.524430000000002</v>
      </c>
      <c r="E6032" s="56"/>
      <c r="F6032" s="56">
        <v>0</v>
      </c>
      <c r="G6032" s="56">
        <v>48.524430000000002</v>
      </c>
    </row>
    <row r="6033" spans="1:7" s="60" customFormat="1" ht="15.75" hidden="1" thickBot="1" x14ac:dyDescent="0.3">
      <c r="A6033" s="49" t="str">
        <f t="shared" si="189"/>
        <v>A</v>
      </c>
      <c r="B6033" s="57" t="s">
        <v>2695</v>
      </c>
      <c r="C6033" s="58" t="s">
        <v>2696</v>
      </c>
      <c r="D6033" s="59">
        <f t="shared" si="188"/>
        <v>1501.7966999999999</v>
      </c>
      <c r="E6033" s="59"/>
      <c r="F6033" s="59">
        <v>0</v>
      </c>
      <c r="G6033" s="59">
        <v>1501.7966999999999</v>
      </c>
    </row>
    <row r="6034" spans="1:7" s="60" customFormat="1" ht="16.5" hidden="1" customHeight="1" thickTop="1" x14ac:dyDescent="0.25">
      <c r="A6034" s="49" t="str">
        <f t="shared" si="189"/>
        <v>A</v>
      </c>
      <c r="B6034" s="61" t="s">
        <v>315</v>
      </c>
      <c r="C6034" s="61" t="s">
        <v>18</v>
      </c>
      <c r="D6034" s="62">
        <f t="shared" si="188"/>
        <v>1501.7966999999999</v>
      </c>
      <c r="E6034" s="62"/>
      <c r="F6034" s="62">
        <v>0</v>
      </c>
      <c r="G6034" s="62">
        <v>1501.7966999999999</v>
      </c>
    </row>
    <row r="6035" spans="1:7" s="60" customFormat="1" ht="16.5" hidden="1" customHeight="1" x14ac:dyDescent="0.25">
      <c r="A6035" s="49" t="str">
        <f t="shared" si="189"/>
        <v>A</v>
      </c>
      <c r="B6035" s="63" t="s">
        <v>315</v>
      </c>
      <c r="C6035" s="63" t="s">
        <v>19</v>
      </c>
      <c r="D6035" s="64">
        <f t="shared" si="188"/>
        <v>1392.2151299999998</v>
      </c>
      <c r="E6035" s="64"/>
      <c r="F6035" s="64">
        <v>0</v>
      </c>
      <c r="G6035" s="64">
        <v>1392.2151299999998</v>
      </c>
    </row>
    <row r="6036" spans="1:7" s="60" customFormat="1" ht="16.5" hidden="1" customHeight="1" x14ac:dyDescent="0.25">
      <c r="A6036" s="49" t="str">
        <f t="shared" si="189"/>
        <v>A</v>
      </c>
      <c r="B6036" s="63" t="s">
        <v>315</v>
      </c>
      <c r="C6036" s="63" t="s">
        <v>20</v>
      </c>
      <c r="D6036" s="64">
        <f t="shared" si="188"/>
        <v>61.057139999999997</v>
      </c>
      <c r="E6036" s="64"/>
      <c r="F6036" s="64">
        <v>0</v>
      </c>
      <c r="G6036" s="64">
        <v>61.057139999999997</v>
      </c>
    </row>
    <row r="6037" spans="1:7" s="60" customFormat="1" ht="16.5" hidden="1" customHeight="1" x14ac:dyDescent="0.25">
      <c r="A6037" s="49" t="str">
        <f t="shared" si="189"/>
        <v>A</v>
      </c>
      <c r="B6037" s="63" t="s">
        <v>315</v>
      </c>
      <c r="C6037" s="63" t="s">
        <v>34</v>
      </c>
      <c r="D6037" s="64">
        <f t="shared" si="188"/>
        <v>48.524430000000002</v>
      </c>
      <c r="E6037" s="64"/>
      <c r="F6037" s="64">
        <v>0</v>
      </c>
      <c r="G6037" s="64">
        <v>48.524430000000002</v>
      </c>
    </row>
    <row r="6038" spans="1:7" s="60" customFormat="1" ht="15.75" hidden="1" thickBot="1" x14ac:dyDescent="0.3">
      <c r="A6038" s="49" t="str">
        <f t="shared" si="189"/>
        <v>A</v>
      </c>
      <c r="B6038" s="57" t="s">
        <v>2697</v>
      </c>
      <c r="C6038" s="58" t="s">
        <v>2698</v>
      </c>
      <c r="D6038" s="59">
        <f t="shared" si="188"/>
        <v>61.24774</v>
      </c>
      <c r="E6038" s="59"/>
      <c r="F6038" s="59">
        <v>61.24774</v>
      </c>
      <c r="G6038" s="59">
        <v>0</v>
      </c>
    </row>
    <row r="6039" spans="1:7" s="60" customFormat="1" ht="16.5" hidden="1" customHeight="1" thickTop="1" x14ac:dyDescent="0.25">
      <c r="A6039" s="49" t="str">
        <f t="shared" si="189"/>
        <v>A</v>
      </c>
      <c r="B6039" s="61" t="s">
        <v>315</v>
      </c>
      <c r="C6039" s="61" t="s">
        <v>18</v>
      </c>
      <c r="D6039" s="62">
        <f t="shared" si="188"/>
        <v>61.24774</v>
      </c>
      <c r="E6039" s="62"/>
      <c r="F6039" s="62">
        <v>61.24774</v>
      </c>
      <c r="G6039" s="62">
        <v>0</v>
      </c>
    </row>
    <row r="6040" spans="1:7" s="60" customFormat="1" ht="16.5" hidden="1" customHeight="1" x14ac:dyDescent="0.25">
      <c r="A6040" s="49" t="str">
        <f t="shared" si="189"/>
        <v>A</v>
      </c>
      <c r="B6040" s="63" t="s">
        <v>315</v>
      </c>
      <c r="C6040" s="63" t="s">
        <v>20</v>
      </c>
      <c r="D6040" s="64">
        <f t="shared" si="188"/>
        <v>61.24774</v>
      </c>
      <c r="E6040" s="64"/>
      <c r="F6040" s="64">
        <v>61.24774</v>
      </c>
      <c r="G6040" s="64">
        <v>0</v>
      </c>
    </row>
    <row r="6041" spans="1:7" s="60" customFormat="1" ht="15.75" hidden="1" thickBot="1" x14ac:dyDescent="0.3">
      <c r="A6041" s="49" t="str">
        <f t="shared" si="189"/>
        <v>A</v>
      </c>
      <c r="B6041" s="57" t="s">
        <v>2699</v>
      </c>
      <c r="C6041" s="58" t="s">
        <v>2700</v>
      </c>
      <c r="D6041" s="59">
        <f t="shared" si="188"/>
        <v>6.0529600000000006</v>
      </c>
      <c r="E6041" s="59"/>
      <c r="F6041" s="59">
        <v>3.1374400000000002</v>
      </c>
      <c r="G6041" s="59">
        <v>2.9155199999999999</v>
      </c>
    </row>
    <row r="6042" spans="1:7" s="60" customFormat="1" ht="16.5" hidden="1" customHeight="1" thickTop="1" x14ac:dyDescent="0.25">
      <c r="A6042" s="49" t="str">
        <f t="shared" si="189"/>
        <v>A</v>
      </c>
      <c r="B6042" s="61" t="s">
        <v>315</v>
      </c>
      <c r="C6042" s="61" t="s">
        <v>18</v>
      </c>
      <c r="D6042" s="62">
        <f t="shared" si="188"/>
        <v>6.0529600000000006</v>
      </c>
      <c r="E6042" s="62"/>
      <c r="F6042" s="62">
        <v>3.1374400000000002</v>
      </c>
      <c r="G6042" s="62">
        <v>2.9155199999999999</v>
      </c>
    </row>
    <row r="6043" spans="1:7" s="60" customFormat="1" ht="16.5" hidden="1" customHeight="1" x14ac:dyDescent="0.25">
      <c r="A6043" s="49" t="str">
        <f t="shared" si="189"/>
        <v>A</v>
      </c>
      <c r="B6043" s="63" t="s">
        <v>315</v>
      </c>
      <c r="C6043" s="63" t="s">
        <v>20</v>
      </c>
      <c r="D6043" s="64">
        <f t="shared" si="188"/>
        <v>6.0529600000000006</v>
      </c>
      <c r="E6043" s="64"/>
      <c r="F6043" s="64">
        <v>3.1374400000000002</v>
      </c>
      <c r="G6043" s="64">
        <v>2.9155199999999999</v>
      </c>
    </row>
    <row r="6044" spans="1:7" ht="26.25" thickBot="1" x14ac:dyDescent="0.3">
      <c r="A6044" s="49" t="str">
        <f t="shared" si="189"/>
        <v>A</v>
      </c>
      <c r="B6044" s="50" t="s">
        <v>2701</v>
      </c>
      <c r="C6044" s="51" t="s">
        <v>2702</v>
      </c>
      <c r="D6044" s="52">
        <f t="shared" si="188"/>
        <v>4973.1029900000003</v>
      </c>
      <c r="E6044" s="52"/>
      <c r="F6044" s="52">
        <v>0</v>
      </c>
      <c r="G6044" s="52">
        <v>4973.1029900000003</v>
      </c>
    </row>
    <row r="6045" spans="1:7" ht="16.5" customHeight="1" thickTop="1" x14ac:dyDescent="0.25">
      <c r="A6045" s="49" t="str">
        <f t="shared" si="189"/>
        <v>A</v>
      </c>
      <c r="B6045" s="53" t="s">
        <v>315</v>
      </c>
      <c r="C6045" s="53" t="s">
        <v>18</v>
      </c>
      <c r="D6045" s="54">
        <f t="shared" si="188"/>
        <v>4801.8045200000006</v>
      </c>
      <c r="E6045" s="54"/>
      <c r="F6045" s="54">
        <v>0</v>
      </c>
      <c r="G6045" s="54">
        <v>4801.8045200000006</v>
      </c>
    </row>
    <row r="6046" spans="1:7" ht="16.5" customHeight="1" x14ac:dyDescent="0.25">
      <c r="A6046" s="49" t="str">
        <f t="shared" si="189"/>
        <v>A</v>
      </c>
      <c r="B6046" s="55" t="s">
        <v>315</v>
      </c>
      <c r="C6046" s="55" t="s">
        <v>19</v>
      </c>
      <c r="D6046" s="56">
        <f t="shared" si="188"/>
        <v>2927.4316200000003</v>
      </c>
      <c r="E6046" s="56"/>
      <c r="F6046" s="56">
        <v>0</v>
      </c>
      <c r="G6046" s="56">
        <v>2927.4316200000003</v>
      </c>
    </row>
    <row r="6047" spans="1:7" ht="16.5" customHeight="1" x14ac:dyDescent="0.25">
      <c r="A6047" s="49" t="str">
        <f t="shared" si="189"/>
        <v>A</v>
      </c>
      <c r="B6047" s="55" t="s">
        <v>315</v>
      </c>
      <c r="C6047" s="55" t="s">
        <v>20</v>
      </c>
      <c r="D6047" s="56">
        <f t="shared" si="188"/>
        <v>1291.9194100000002</v>
      </c>
      <c r="E6047" s="56"/>
      <c r="F6047" s="56">
        <v>0</v>
      </c>
      <c r="G6047" s="56">
        <v>1291.9194100000002</v>
      </c>
    </row>
    <row r="6048" spans="1:7" ht="16.5" customHeight="1" x14ac:dyDescent="0.25">
      <c r="A6048" s="49" t="str">
        <f t="shared" si="189"/>
        <v>A</v>
      </c>
      <c r="B6048" s="55" t="s">
        <v>315</v>
      </c>
      <c r="C6048" s="55" t="s">
        <v>32</v>
      </c>
      <c r="D6048" s="56">
        <f t="shared" si="188"/>
        <v>12</v>
      </c>
      <c r="E6048" s="56"/>
      <c r="F6048" s="56">
        <v>0</v>
      </c>
      <c r="G6048" s="56">
        <v>12</v>
      </c>
    </row>
    <row r="6049" spans="1:7" ht="16.5" customHeight="1" x14ac:dyDescent="0.25">
      <c r="A6049" s="49" t="str">
        <f t="shared" si="189"/>
        <v>A</v>
      </c>
      <c r="B6049" s="55" t="s">
        <v>315</v>
      </c>
      <c r="C6049" s="55" t="s">
        <v>3</v>
      </c>
      <c r="D6049" s="56">
        <f t="shared" si="188"/>
        <v>175.76664000000002</v>
      </c>
      <c r="E6049" s="56"/>
      <c r="F6049" s="56">
        <v>0</v>
      </c>
      <c r="G6049" s="56">
        <v>175.76664000000002</v>
      </c>
    </row>
    <row r="6050" spans="1:7" ht="16.5" customHeight="1" x14ac:dyDescent="0.25">
      <c r="A6050" s="49" t="str">
        <f t="shared" si="189"/>
        <v>A</v>
      </c>
      <c r="B6050" s="55" t="s">
        <v>315</v>
      </c>
      <c r="C6050" s="55" t="s">
        <v>33</v>
      </c>
      <c r="D6050" s="56">
        <f t="shared" si="188"/>
        <v>83.402149999999992</v>
      </c>
      <c r="E6050" s="56"/>
      <c r="F6050" s="56">
        <v>0</v>
      </c>
      <c r="G6050" s="56">
        <v>83.402149999999992</v>
      </c>
    </row>
    <row r="6051" spans="1:7" ht="16.5" customHeight="1" x14ac:dyDescent="0.25">
      <c r="A6051" s="49" t="str">
        <f t="shared" si="189"/>
        <v>A</v>
      </c>
      <c r="B6051" s="55" t="s">
        <v>315</v>
      </c>
      <c r="C6051" s="55" t="s">
        <v>34</v>
      </c>
      <c r="D6051" s="56">
        <f t="shared" si="188"/>
        <v>311.28469999999999</v>
      </c>
      <c r="E6051" s="56"/>
      <c r="F6051" s="56">
        <v>0</v>
      </c>
      <c r="G6051" s="56">
        <v>311.28469999999999</v>
      </c>
    </row>
    <row r="6052" spans="1:7" ht="16.5" customHeight="1" x14ac:dyDescent="0.25">
      <c r="A6052" s="49" t="str">
        <f t="shared" si="189"/>
        <v>A</v>
      </c>
      <c r="B6052" s="53" t="s">
        <v>315</v>
      </c>
      <c r="C6052" s="53" t="s">
        <v>35</v>
      </c>
      <c r="D6052" s="54">
        <f t="shared" si="188"/>
        <v>171.29847000000001</v>
      </c>
      <c r="E6052" s="54"/>
      <c r="F6052" s="54">
        <v>0</v>
      </c>
      <c r="G6052" s="54">
        <v>171.29847000000001</v>
      </c>
    </row>
    <row r="6053" spans="1:7" s="60" customFormat="1" ht="26.25" hidden="1" thickBot="1" x14ac:dyDescent="0.3">
      <c r="A6053" s="49" t="str">
        <f t="shared" si="189"/>
        <v>A</v>
      </c>
      <c r="B6053" s="57" t="s">
        <v>2703</v>
      </c>
      <c r="C6053" s="58" t="s">
        <v>2702</v>
      </c>
      <c r="D6053" s="59">
        <f t="shared" si="188"/>
        <v>4891.0352300000004</v>
      </c>
      <c r="E6053" s="59"/>
      <c r="F6053" s="59">
        <v>0</v>
      </c>
      <c r="G6053" s="59">
        <v>4891.0352300000004</v>
      </c>
    </row>
    <row r="6054" spans="1:7" s="60" customFormat="1" ht="16.5" hidden="1" customHeight="1" thickTop="1" x14ac:dyDescent="0.25">
      <c r="A6054" s="49" t="str">
        <f t="shared" si="189"/>
        <v>A</v>
      </c>
      <c r="B6054" s="61" t="s">
        <v>315</v>
      </c>
      <c r="C6054" s="61" t="s">
        <v>18</v>
      </c>
      <c r="D6054" s="62">
        <f t="shared" si="188"/>
        <v>4719.7367600000007</v>
      </c>
      <c r="E6054" s="62"/>
      <c r="F6054" s="62">
        <v>0</v>
      </c>
      <c r="G6054" s="62">
        <v>4719.7367600000007</v>
      </c>
    </row>
    <row r="6055" spans="1:7" s="60" customFormat="1" ht="16.5" hidden="1" customHeight="1" x14ac:dyDescent="0.25">
      <c r="A6055" s="49" t="str">
        <f t="shared" si="189"/>
        <v>A</v>
      </c>
      <c r="B6055" s="63" t="s">
        <v>315</v>
      </c>
      <c r="C6055" s="63" t="s">
        <v>19</v>
      </c>
      <c r="D6055" s="64">
        <f t="shared" si="188"/>
        <v>2882.4316200000003</v>
      </c>
      <c r="E6055" s="64"/>
      <c r="F6055" s="64">
        <v>0</v>
      </c>
      <c r="G6055" s="64">
        <v>2882.4316200000003</v>
      </c>
    </row>
    <row r="6056" spans="1:7" s="60" customFormat="1" ht="16.5" hidden="1" customHeight="1" x14ac:dyDescent="0.25">
      <c r="A6056" s="49" t="str">
        <f t="shared" si="189"/>
        <v>A</v>
      </c>
      <c r="B6056" s="63" t="s">
        <v>315</v>
      </c>
      <c r="C6056" s="63" t="s">
        <v>20</v>
      </c>
      <c r="D6056" s="64">
        <f t="shared" si="188"/>
        <v>1265.27997</v>
      </c>
      <c r="E6056" s="64"/>
      <c r="F6056" s="64">
        <v>0</v>
      </c>
      <c r="G6056" s="64">
        <v>1265.27997</v>
      </c>
    </row>
    <row r="6057" spans="1:7" s="60" customFormat="1" ht="16.5" hidden="1" customHeight="1" x14ac:dyDescent="0.25">
      <c r="A6057" s="49" t="str">
        <f t="shared" si="189"/>
        <v>A</v>
      </c>
      <c r="B6057" s="63" t="s">
        <v>315</v>
      </c>
      <c r="C6057" s="63" t="s">
        <v>32</v>
      </c>
      <c r="D6057" s="64">
        <f t="shared" si="188"/>
        <v>12</v>
      </c>
      <c r="E6057" s="64"/>
      <c r="F6057" s="64">
        <v>0</v>
      </c>
      <c r="G6057" s="64">
        <v>12</v>
      </c>
    </row>
    <row r="6058" spans="1:7" s="60" customFormat="1" ht="16.5" hidden="1" customHeight="1" x14ac:dyDescent="0.25">
      <c r="A6058" s="49" t="str">
        <f t="shared" si="189"/>
        <v>A</v>
      </c>
      <c r="B6058" s="63" t="s">
        <v>315</v>
      </c>
      <c r="C6058" s="63" t="s">
        <v>3</v>
      </c>
      <c r="D6058" s="64">
        <f t="shared" si="188"/>
        <v>165.33832000000001</v>
      </c>
      <c r="E6058" s="64"/>
      <c r="F6058" s="64">
        <v>0</v>
      </c>
      <c r="G6058" s="64">
        <v>165.33832000000001</v>
      </c>
    </row>
    <row r="6059" spans="1:7" s="60" customFormat="1" ht="16.5" hidden="1" customHeight="1" x14ac:dyDescent="0.25">
      <c r="A6059" s="49" t="str">
        <f t="shared" si="189"/>
        <v>A</v>
      </c>
      <c r="B6059" s="63" t="s">
        <v>315</v>
      </c>
      <c r="C6059" s="63" t="s">
        <v>33</v>
      </c>
      <c r="D6059" s="64">
        <f t="shared" si="188"/>
        <v>83.402149999999992</v>
      </c>
      <c r="E6059" s="64"/>
      <c r="F6059" s="64">
        <v>0</v>
      </c>
      <c r="G6059" s="64">
        <v>83.402149999999992</v>
      </c>
    </row>
    <row r="6060" spans="1:7" s="60" customFormat="1" ht="16.5" hidden="1" customHeight="1" x14ac:dyDescent="0.25">
      <c r="A6060" s="49" t="str">
        <f t="shared" si="189"/>
        <v>A</v>
      </c>
      <c r="B6060" s="63" t="s">
        <v>315</v>
      </c>
      <c r="C6060" s="63" t="s">
        <v>34</v>
      </c>
      <c r="D6060" s="64">
        <f t="shared" si="188"/>
        <v>311.28469999999999</v>
      </c>
      <c r="E6060" s="64"/>
      <c r="F6060" s="64">
        <v>0</v>
      </c>
      <c r="G6060" s="64">
        <v>311.28469999999999</v>
      </c>
    </row>
    <row r="6061" spans="1:7" s="60" customFormat="1" ht="16.5" hidden="1" customHeight="1" x14ac:dyDescent="0.25">
      <c r="A6061" s="49" t="str">
        <f t="shared" si="189"/>
        <v>A</v>
      </c>
      <c r="B6061" s="61" t="s">
        <v>315</v>
      </c>
      <c r="C6061" s="61" t="s">
        <v>35</v>
      </c>
      <c r="D6061" s="62">
        <f t="shared" si="188"/>
        <v>171.29847000000001</v>
      </c>
      <c r="E6061" s="62"/>
      <c r="F6061" s="62">
        <v>0</v>
      </c>
      <c r="G6061" s="62">
        <v>171.29847000000001</v>
      </c>
    </row>
    <row r="6062" spans="1:7" s="60" customFormat="1" ht="15.75" hidden="1" thickBot="1" x14ac:dyDescent="0.3">
      <c r="A6062" s="49" t="str">
        <f t="shared" si="189"/>
        <v>A</v>
      </c>
      <c r="B6062" s="57" t="s">
        <v>2704</v>
      </c>
      <c r="C6062" s="58" t="s">
        <v>311</v>
      </c>
      <c r="D6062" s="59">
        <f t="shared" si="188"/>
        <v>82.067760000000007</v>
      </c>
      <c r="E6062" s="59"/>
      <c r="F6062" s="59">
        <v>0</v>
      </c>
      <c r="G6062" s="59">
        <v>82.067760000000007</v>
      </c>
    </row>
    <row r="6063" spans="1:7" s="60" customFormat="1" ht="16.5" hidden="1" customHeight="1" thickTop="1" x14ac:dyDescent="0.25">
      <c r="A6063" s="49" t="str">
        <f t="shared" si="189"/>
        <v>A</v>
      </c>
      <c r="B6063" s="61" t="s">
        <v>315</v>
      </c>
      <c r="C6063" s="61" t="s">
        <v>18</v>
      </c>
      <c r="D6063" s="62">
        <f t="shared" si="188"/>
        <v>82.067760000000007</v>
      </c>
      <c r="E6063" s="62"/>
      <c r="F6063" s="62">
        <v>0</v>
      </c>
      <c r="G6063" s="62">
        <v>82.067760000000007</v>
      </c>
    </row>
    <row r="6064" spans="1:7" s="60" customFormat="1" ht="16.5" hidden="1" customHeight="1" x14ac:dyDescent="0.25">
      <c r="A6064" s="49" t="str">
        <f t="shared" si="189"/>
        <v>A</v>
      </c>
      <c r="B6064" s="63" t="s">
        <v>315</v>
      </c>
      <c r="C6064" s="63" t="s">
        <v>19</v>
      </c>
      <c r="D6064" s="64">
        <f t="shared" si="188"/>
        <v>45</v>
      </c>
      <c r="E6064" s="64"/>
      <c r="F6064" s="64">
        <v>0</v>
      </c>
      <c r="G6064" s="64">
        <v>45</v>
      </c>
    </row>
    <row r="6065" spans="1:7" s="60" customFormat="1" ht="16.5" hidden="1" customHeight="1" x14ac:dyDescent="0.25">
      <c r="A6065" s="49" t="str">
        <f t="shared" si="189"/>
        <v>A</v>
      </c>
      <c r="B6065" s="63" t="s">
        <v>315</v>
      </c>
      <c r="C6065" s="63" t="s">
        <v>20</v>
      </c>
      <c r="D6065" s="64">
        <f t="shared" si="188"/>
        <v>26.639440000000004</v>
      </c>
      <c r="E6065" s="64"/>
      <c r="F6065" s="64">
        <v>0</v>
      </c>
      <c r="G6065" s="64">
        <v>26.639440000000004</v>
      </c>
    </row>
    <row r="6066" spans="1:7" s="60" customFormat="1" ht="16.5" hidden="1" customHeight="1" x14ac:dyDescent="0.25">
      <c r="A6066" s="49" t="str">
        <f t="shared" si="189"/>
        <v>A</v>
      </c>
      <c r="B6066" s="63" t="s">
        <v>315</v>
      </c>
      <c r="C6066" s="63" t="s">
        <v>3</v>
      </c>
      <c r="D6066" s="64">
        <f t="shared" si="188"/>
        <v>10.428319999999999</v>
      </c>
      <c r="E6066" s="64"/>
      <c r="F6066" s="64">
        <v>0</v>
      </c>
      <c r="G6066" s="64">
        <v>10.428319999999999</v>
      </c>
    </row>
    <row r="6067" spans="1:7" ht="15.75" thickBot="1" x14ac:dyDescent="0.3">
      <c r="A6067" s="49" t="str">
        <f t="shared" si="189"/>
        <v>A</v>
      </c>
      <c r="B6067" s="50" t="s">
        <v>2705</v>
      </c>
      <c r="C6067" s="51" t="s">
        <v>312</v>
      </c>
      <c r="D6067" s="52">
        <f t="shared" si="188"/>
        <v>4592.2801099999997</v>
      </c>
      <c r="E6067" s="52"/>
      <c r="F6067" s="52">
        <v>0</v>
      </c>
      <c r="G6067" s="52">
        <v>4592.2801099999997</v>
      </c>
    </row>
    <row r="6068" spans="1:7" ht="16.5" customHeight="1" thickTop="1" x14ac:dyDescent="0.25">
      <c r="A6068" s="49" t="str">
        <f t="shared" si="189"/>
        <v>A</v>
      </c>
      <c r="B6068" s="53" t="s">
        <v>315</v>
      </c>
      <c r="C6068" s="53" t="s">
        <v>18</v>
      </c>
      <c r="D6068" s="54">
        <f t="shared" si="188"/>
        <v>4587.8759399999999</v>
      </c>
      <c r="E6068" s="54"/>
      <c r="F6068" s="54">
        <v>0</v>
      </c>
      <c r="G6068" s="54">
        <v>4587.8759399999999</v>
      </c>
    </row>
    <row r="6069" spans="1:7" ht="16.5" customHeight="1" x14ac:dyDescent="0.25">
      <c r="A6069" s="49" t="str">
        <f t="shared" si="189"/>
        <v>A</v>
      </c>
      <c r="B6069" s="55" t="s">
        <v>315</v>
      </c>
      <c r="C6069" s="55" t="s">
        <v>19</v>
      </c>
      <c r="D6069" s="56">
        <f t="shared" si="188"/>
        <v>2453.0763299999999</v>
      </c>
      <c r="E6069" s="56"/>
      <c r="F6069" s="56">
        <v>0</v>
      </c>
      <c r="G6069" s="56">
        <v>2453.0763299999999</v>
      </c>
    </row>
    <row r="6070" spans="1:7" ht="16.5" customHeight="1" x14ac:dyDescent="0.25">
      <c r="A6070" s="49" t="str">
        <f t="shared" si="189"/>
        <v>A</v>
      </c>
      <c r="B6070" s="55" t="s">
        <v>315</v>
      </c>
      <c r="C6070" s="55" t="s">
        <v>20</v>
      </c>
      <c r="D6070" s="56">
        <f t="shared" si="188"/>
        <v>747.86825999999996</v>
      </c>
      <c r="E6070" s="56"/>
      <c r="F6070" s="56">
        <v>0</v>
      </c>
      <c r="G6070" s="56">
        <v>747.86825999999996</v>
      </c>
    </row>
    <row r="6071" spans="1:7" ht="16.5" customHeight="1" x14ac:dyDescent="0.25">
      <c r="A6071" s="49" t="str">
        <f t="shared" si="189"/>
        <v>A</v>
      </c>
      <c r="B6071" s="55" t="s">
        <v>315</v>
      </c>
      <c r="C6071" s="55" t="s">
        <v>3</v>
      </c>
      <c r="D6071" s="56">
        <f t="shared" si="188"/>
        <v>1300</v>
      </c>
      <c r="E6071" s="56"/>
      <c r="F6071" s="56">
        <v>0</v>
      </c>
      <c r="G6071" s="56">
        <v>1300</v>
      </c>
    </row>
    <row r="6072" spans="1:7" ht="16.5" customHeight="1" x14ac:dyDescent="0.25">
      <c r="A6072" s="49" t="str">
        <f t="shared" si="189"/>
        <v>A</v>
      </c>
      <c r="B6072" s="55" t="s">
        <v>315</v>
      </c>
      <c r="C6072" s="55" t="s">
        <v>33</v>
      </c>
      <c r="D6072" s="56">
        <f t="shared" si="188"/>
        <v>53.097759999999994</v>
      </c>
      <c r="E6072" s="56"/>
      <c r="F6072" s="56">
        <v>0</v>
      </c>
      <c r="G6072" s="56">
        <v>53.097759999999994</v>
      </c>
    </row>
    <row r="6073" spans="1:7" ht="16.5" customHeight="1" x14ac:dyDescent="0.25">
      <c r="A6073" s="49" t="str">
        <f t="shared" si="189"/>
        <v>A</v>
      </c>
      <c r="B6073" s="55" t="s">
        <v>315</v>
      </c>
      <c r="C6073" s="55" t="s">
        <v>34</v>
      </c>
      <c r="D6073" s="56">
        <f t="shared" si="188"/>
        <v>33.833590000000001</v>
      </c>
      <c r="E6073" s="56"/>
      <c r="F6073" s="56">
        <v>0</v>
      </c>
      <c r="G6073" s="56">
        <v>33.833590000000001</v>
      </c>
    </row>
    <row r="6074" spans="1:7" ht="16.5" customHeight="1" x14ac:dyDescent="0.25">
      <c r="A6074" s="49" t="str">
        <f t="shared" si="189"/>
        <v>A</v>
      </c>
      <c r="B6074" s="53" t="s">
        <v>315</v>
      </c>
      <c r="C6074" s="53" t="s">
        <v>35</v>
      </c>
      <c r="D6074" s="54">
        <f t="shared" si="188"/>
        <v>4.4041699999999997</v>
      </c>
      <c r="E6074" s="54"/>
      <c r="F6074" s="54">
        <v>0</v>
      </c>
      <c r="G6074" s="54">
        <v>4.4041699999999997</v>
      </c>
    </row>
    <row r="6075" spans="1:7" ht="15.75" thickBot="1" x14ac:dyDescent="0.3">
      <c r="A6075" s="49" t="str">
        <f t="shared" si="189"/>
        <v>A</v>
      </c>
      <c r="B6075" s="50" t="s">
        <v>2706</v>
      </c>
      <c r="C6075" s="51" t="s">
        <v>313</v>
      </c>
      <c r="D6075" s="52">
        <f t="shared" si="188"/>
        <v>476.78479000000004</v>
      </c>
      <c r="E6075" s="52"/>
      <c r="F6075" s="52">
        <v>0</v>
      </c>
      <c r="G6075" s="52">
        <v>476.78479000000004</v>
      </c>
    </row>
    <row r="6076" spans="1:7" ht="16.5" customHeight="1" thickTop="1" x14ac:dyDescent="0.25">
      <c r="A6076" s="49" t="str">
        <f t="shared" si="189"/>
        <v>A</v>
      </c>
      <c r="B6076" s="53" t="s">
        <v>315</v>
      </c>
      <c r="C6076" s="53" t="s">
        <v>18</v>
      </c>
      <c r="D6076" s="54">
        <f t="shared" si="188"/>
        <v>475.82479000000006</v>
      </c>
      <c r="E6076" s="54"/>
      <c r="F6076" s="54">
        <v>0</v>
      </c>
      <c r="G6076" s="54">
        <v>475.82479000000006</v>
      </c>
    </row>
    <row r="6077" spans="1:7" ht="16.5" customHeight="1" x14ac:dyDescent="0.25">
      <c r="A6077" s="49" t="str">
        <f t="shared" si="189"/>
        <v>A</v>
      </c>
      <c r="B6077" s="55" t="s">
        <v>315</v>
      </c>
      <c r="C6077" s="55" t="s">
        <v>19</v>
      </c>
      <c r="D6077" s="56">
        <f t="shared" si="188"/>
        <v>225.09523999999999</v>
      </c>
      <c r="E6077" s="56"/>
      <c r="F6077" s="56">
        <v>0</v>
      </c>
      <c r="G6077" s="56">
        <v>225.09523999999999</v>
      </c>
    </row>
    <row r="6078" spans="1:7" ht="16.5" customHeight="1" x14ac:dyDescent="0.25">
      <c r="A6078" s="49" t="str">
        <f t="shared" si="189"/>
        <v>A</v>
      </c>
      <c r="B6078" s="55" t="s">
        <v>315</v>
      </c>
      <c r="C6078" s="55" t="s">
        <v>20</v>
      </c>
      <c r="D6078" s="56">
        <f t="shared" si="188"/>
        <v>242.58235999999999</v>
      </c>
      <c r="E6078" s="56"/>
      <c r="F6078" s="56">
        <v>0</v>
      </c>
      <c r="G6078" s="56">
        <v>242.58235999999999</v>
      </c>
    </row>
    <row r="6079" spans="1:7" ht="16.5" customHeight="1" x14ac:dyDescent="0.25">
      <c r="A6079" s="49" t="str">
        <f t="shared" si="189"/>
        <v>A</v>
      </c>
      <c r="B6079" s="55" t="s">
        <v>315</v>
      </c>
      <c r="C6079" s="55" t="s">
        <v>33</v>
      </c>
      <c r="D6079" s="56">
        <f t="shared" si="188"/>
        <v>8</v>
      </c>
      <c r="E6079" s="56"/>
      <c r="F6079" s="56">
        <v>0</v>
      </c>
      <c r="G6079" s="56">
        <v>8</v>
      </c>
    </row>
    <row r="6080" spans="1:7" ht="16.5" customHeight="1" x14ac:dyDescent="0.25">
      <c r="A6080" s="49" t="str">
        <f t="shared" si="189"/>
        <v>A</v>
      </c>
      <c r="B6080" s="55" t="s">
        <v>315</v>
      </c>
      <c r="C6080" s="55" t="s">
        <v>34</v>
      </c>
      <c r="D6080" s="56">
        <f t="shared" si="188"/>
        <v>0.14718999999999999</v>
      </c>
      <c r="E6080" s="56"/>
      <c r="F6080" s="56">
        <v>0</v>
      </c>
      <c r="G6080" s="56">
        <v>0.14718999999999999</v>
      </c>
    </row>
    <row r="6081" spans="1:7" ht="16.5" customHeight="1" x14ac:dyDescent="0.25">
      <c r="A6081" s="49" t="str">
        <f t="shared" si="189"/>
        <v>A</v>
      </c>
      <c r="B6081" s="53" t="s">
        <v>315</v>
      </c>
      <c r="C6081" s="53" t="s">
        <v>35</v>
      </c>
      <c r="D6081" s="54">
        <f t="shared" si="188"/>
        <v>0.96</v>
      </c>
      <c r="E6081" s="54"/>
      <c r="F6081" s="54">
        <v>0</v>
      </c>
      <c r="G6081" s="54">
        <v>0.96</v>
      </c>
    </row>
    <row r="6082" spans="1:7" ht="15.75" thickBot="1" x14ac:dyDescent="0.3">
      <c r="A6082" s="49" t="str">
        <f t="shared" si="189"/>
        <v>A</v>
      </c>
      <c r="B6082" s="50" t="s">
        <v>2707</v>
      </c>
      <c r="C6082" s="51" t="s">
        <v>314</v>
      </c>
      <c r="D6082" s="52">
        <f t="shared" si="188"/>
        <v>446.73570999999998</v>
      </c>
      <c r="E6082" s="52"/>
      <c r="F6082" s="52">
        <v>0</v>
      </c>
      <c r="G6082" s="52">
        <v>446.73570999999998</v>
      </c>
    </row>
    <row r="6083" spans="1:7" ht="16.5" customHeight="1" thickTop="1" x14ac:dyDescent="0.25">
      <c r="A6083" s="49" t="str">
        <f t="shared" si="189"/>
        <v>A</v>
      </c>
      <c r="B6083" s="53" t="s">
        <v>315</v>
      </c>
      <c r="C6083" s="53" t="s">
        <v>18</v>
      </c>
      <c r="D6083" s="54">
        <f t="shared" ref="D6083:D6087" si="190">-E6083+F6083+G6083</f>
        <v>440.71704</v>
      </c>
      <c r="E6083" s="54"/>
      <c r="F6083" s="54">
        <v>0</v>
      </c>
      <c r="G6083" s="54">
        <v>440.71704</v>
      </c>
    </row>
    <row r="6084" spans="1:7" ht="16.5" customHeight="1" x14ac:dyDescent="0.25">
      <c r="A6084" s="49" t="str">
        <f t="shared" ref="A6084:A6087" si="191">IF(OR(D6084&lt;&gt;0,),"A","B")</f>
        <v>A</v>
      </c>
      <c r="B6084" s="55" t="s">
        <v>315</v>
      </c>
      <c r="C6084" s="55" t="s">
        <v>19</v>
      </c>
      <c r="D6084" s="56">
        <f t="shared" si="190"/>
        <v>126</v>
      </c>
      <c r="E6084" s="56"/>
      <c r="F6084" s="56">
        <v>0</v>
      </c>
      <c r="G6084" s="56">
        <v>126</v>
      </c>
    </row>
    <row r="6085" spans="1:7" ht="16.5" customHeight="1" x14ac:dyDescent="0.25">
      <c r="A6085" s="49" t="str">
        <f t="shared" si="191"/>
        <v>A</v>
      </c>
      <c r="B6085" s="55" t="s">
        <v>315</v>
      </c>
      <c r="C6085" s="55" t="s">
        <v>20</v>
      </c>
      <c r="D6085" s="56">
        <f t="shared" si="190"/>
        <v>13.513770000000001</v>
      </c>
      <c r="E6085" s="56"/>
      <c r="F6085" s="56">
        <v>0</v>
      </c>
      <c r="G6085" s="56">
        <v>13.513770000000001</v>
      </c>
    </row>
    <row r="6086" spans="1:7" ht="16.5" customHeight="1" x14ac:dyDescent="0.25">
      <c r="A6086" s="49" t="str">
        <f t="shared" si="191"/>
        <v>A</v>
      </c>
      <c r="B6086" s="55" t="s">
        <v>315</v>
      </c>
      <c r="C6086" s="55" t="s">
        <v>34</v>
      </c>
      <c r="D6086" s="56">
        <f t="shared" si="190"/>
        <v>301.20327000000003</v>
      </c>
      <c r="E6086" s="56"/>
      <c r="F6086" s="56">
        <v>0</v>
      </c>
      <c r="G6086" s="56">
        <v>301.20327000000003</v>
      </c>
    </row>
    <row r="6087" spans="1:7" ht="16.5" customHeight="1" x14ac:dyDescent="0.25">
      <c r="A6087" s="49" t="str">
        <f t="shared" si="191"/>
        <v>A</v>
      </c>
      <c r="B6087" s="53" t="s">
        <v>315</v>
      </c>
      <c r="C6087" s="53" t="s">
        <v>35</v>
      </c>
      <c r="D6087" s="54">
        <f t="shared" si="190"/>
        <v>6.0186700000000002</v>
      </c>
      <c r="E6087" s="54"/>
      <c r="F6087" s="54">
        <v>0</v>
      </c>
      <c r="G6087" s="54">
        <v>6.0186700000000002</v>
      </c>
    </row>
  </sheetData>
  <autoFilter ref="A2:G6087">
    <filterColumn colId="2">
      <colorFilter dxfId="0"/>
    </filterColumn>
  </autoFilter>
  <pageMargins left="1" right="1" top="1" bottom="1" header="1" footer="1"/>
  <pageSetup scale="47" orientation="portrait" horizontalDpi="300" verticalDpi="300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00B050"/>
  </sheetPr>
  <dimension ref="A2:D18983"/>
  <sheetViews>
    <sheetView showGridLines="0" tabSelected="1" view="pageBreakPreview" topLeftCell="A26" zoomScaleNormal="100" zoomScaleSheetLayoutView="100" workbookViewId="0">
      <selection activeCell="C69" sqref="C69"/>
    </sheetView>
  </sheetViews>
  <sheetFormatPr defaultColWidth="9.140625" defaultRowHeight="12.75" x14ac:dyDescent="0.2"/>
  <cols>
    <col min="1" max="1" width="10.5703125" style="36" bestFit="1" customWidth="1"/>
    <col min="2" max="2" width="62.5703125" style="32" customWidth="1"/>
    <col min="3" max="3" width="29" style="39" customWidth="1"/>
    <col min="4" max="4" width="19.140625" customWidth="1"/>
  </cols>
  <sheetData>
    <row r="2" spans="1:4" ht="27" x14ac:dyDescent="0.2">
      <c r="B2" s="149" t="s">
        <v>51</v>
      </c>
      <c r="C2" s="149"/>
    </row>
    <row r="3" spans="1:4" ht="45" x14ac:dyDescent="0.2">
      <c r="B3" s="21" t="s">
        <v>316</v>
      </c>
      <c r="C3" s="22" t="s">
        <v>52</v>
      </c>
    </row>
    <row r="4" spans="1:4" ht="15" x14ac:dyDescent="0.2">
      <c r="A4" s="37">
        <f>SUM(C4)</f>
        <v>978334.91521000001</v>
      </c>
      <c r="B4" s="45" t="s">
        <v>0</v>
      </c>
      <c r="C4" s="46">
        <f>1000937.7058-844.297-21758.49359</f>
        <v>978334.91521000001</v>
      </c>
      <c r="D4">
        <v>2</v>
      </c>
    </row>
    <row r="5" spans="1:4" ht="15" hidden="1" x14ac:dyDescent="0.2">
      <c r="A5" s="37">
        <f t="shared" ref="A5:A68" si="0">SUM(C5)</f>
        <v>0</v>
      </c>
      <c r="B5" s="2" t="s">
        <v>1</v>
      </c>
      <c r="C5" s="16">
        <v>0</v>
      </c>
      <c r="D5">
        <v>2</v>
      </c>
    </row>
    <row r="6" spans="1:4" ht="15" hidden="1" x14ac:dyDescent="0.2">
      <c r="A6" s="37">
        <f t="shared" si="0"/>
        <v>0</v>
      </c>
      <c r="B6" s="2" t="s">
        <v>2</v>
      </c>
      <c r="C6" s="16">
        <v>0</v>
      </c>
      <c r="D6">
        <v>2</v>
      </c>
    </row>
    <row r="7" spans="1:4" ht="15" x14ac:dyDescent="0.2">
      <c r="A7" s="37">
        <f t="shared" si="0"/>
        <v>115716.53585000001</v>
      </c>
      <c r="B7" s="23" t="s">
        <v>3</v>
      </c>
      <c r="C7" s="40">
        <f>138319.32644-844.297-21758.49359</f>
        <v>115716.53585000001</v>
      </c>
      <c r="D7">
        <v>2</v>
      </c>
    </row>
    <row r="8" spans="1:4" ht="15" x14ac:dyDescent="0.2">
      <c r="A8" s="37">
        <f t="shared" si="0"/>
        <v>862618.37935999979</v>
      </c>
      <c r="B8" s="23" t="s">
        <v>4</v>
      </c>
      <c r="C8" s="40">
        <v>862618.37935999979</v>
      </c>
      <c r="D8">
        <v>2</v>
      </c>
    </row>
    <row r="9" spans="1:4" ht="15" x14ac:dyDescent="0.2">
      <c r="A9" s="37">
        <f t="shared" si="0"/>
        <v>21</v>
      </c>
      <c r="B9" s="24" t="s">
        <v>5</v>
      </c>
      <c r="C9" s="46">
        <v>21</v>
      </c>
      <c r="D9">
        <v>2</v>
      </c>
    </row>
    <row r="10" spans="1:4" ht="15" x14ac:dyDescent="0.2">
      <c r="A10" s="37">
        <f t="shared" si="0"/>
        <v>5080.1881800000001</v>
      </c>
      <c r="B10" s="24" t="s">
        <v>6</v>
      </c>
      <c r="C10" s="46">
        <v>5080.1881800000001</v>
      </c>
      <c r="D10">
        <v>2</v>
      </c>
    </row>
    <row r="11" spans="1:4" ht="15" hidden="1" x14ac:dyDescent="0.2">
      <c r="A11" s="37">
        <v>0</v>
      </c>
      <c r="B11" s="2" t="s">
        <v>7</v>
      </c>
      <c r="C11" s="16">
        <v>5080.1881800000001</v>
      </c>
      <c r="D11">
        <v>2</v>
      </c>
    </row>
    <row r="12" spans="1:4" ht="15" hidden="1" x14ac:dyDescent="0.2">
      <c r="A12" s="37">
        <f t="shared" si="0"/>
        <v>0</v>
      </c>
      <c r="B12" s="3" t="s">
        <v>8</v>
      </c>
      <c r="C12" s="16">
        <v>0</v>
      </c>
      <c r="D12">
        <v>2</v>
      </c>
    </row>
    <row r="13" spans="1:4" ht="15" hidden="1" x14ac:dyDescent="0.2">
      <c r="A13" s="37">
        <v>0</v>
      </c>
      <c r="B13" s="3" t="s">
        <v>9</v>
      </c>
      <c r="C13" s="16">
        <v>5080.1881800000001</v>
      </c>
      <c r="D13">
        <v>2</v>
      </c>
    </row>
    <row r="14" spans="1:4" ht="15" hidden="1" x14ac:dyDescent="0.2">
      <c r="A14" s="37">
        <f t="shared" si="0"/>
        <v>0</v>
      </c>
      <c r="B14" s="3" t="s">
        <v>10</v>
      </c>
      <c r="C14" s="16">
        <v>0</v>
      </c>
      <c r="D14">
        <v>2</v>
      </c>
    </row>
    <row r="15" spans="1:4" ht="15" hidden="1" x14ac:dyDescent="0.2">
      <c r="A15" s="37">
        <v>0</v>
      </c>
      <c r="B15" s="3" t="s">
        <v>11</v>
      </c>
      <c r="C15" s="16">
        <v>0</v>
      </c>
      <c r="D15">
        <v>2</v>
      </c>
    </row>
    <row r="16" spans="1:4" ht="15" x14ac:dyDescent="0.2">
      <c r="A16" s="37">
        <f t="shared" si="0"/>
        <v>6771.3209999999999</v>
      </c>
      <c r="B16" s="24" t="s">
        <v>12</v>
      </c>
      <c r="C16" s="46">
        <v>6771.3209999999999</v>
      </c>
      <c r="D16">
        <v>2</v>
      </c>
    </row>
    <row r="17" spans="1:4" ht="15" hidden="1" x14ac:dyDescent="0.2">
      <c r="A17" s="37">
        <v>0</v>
      </c>
      <c r="B17" s="2" t="s">
        <v>13</v>
      </c>
      <c r="C17" s="16">
        <v>6771.3209999999999</v>
      </c>
      <c r="D17">
        <v>2</v>
      </c>
    </row>
    <row r="18" spans="1:4" ht="15" hidden="1" x14ac:dyDescent="0.2">
      <c r="A18" s="37">
        <v>0</v>
      </c>
      <c r="B18" s="3" t="s">
        <v>14</v>
      </c>
      <c r="C18" s="16">
        <v>6771.3209999999999</v>
      </c>
      <c r="D18">
        <v>2</v>
      </c>
    </row>
    <row r="19" spans="1:4" ht="15" hidden="1" x14ac:dyDescent="0.2">
      <c r="A19" s="37">
        <v>0</v>
      </c>
      <c r="B19" s="3" t="s">
        <v>9</v>
      </c>
      <c r="C19" s="16">
        <v>0</v>
      </c>
      <c r="D19">
        <v>2</v>
      </c>
    </row>
    <row r="20" spans="1:4" ht="15" hidden="1" x14ac:dyDescent="0.2">
      <c r="A20" s="37">
        <v>0</v>
      </c>
      <c r="B20" s="3" t="s">
        <v>15</v>
      </c>
      <c r="C20" s="16">
        <v>0</v>
      </c>
      <c r="D20">
        <v>2</v>
      </c>
    </row>
    <row r="21" spans="1:4" ht="15" hidden="1" x14ac:dyDescent="0.2">
      <c r="A21" s="37">
        <v>0</v>
      </c>
      <c r="B21" s="2" t="s">
        <v>16</v>
      </c>
      <c r="C21" s="16">
        <v>0</v>
      </c>
      <c r="D21">
        <v>2</v>
      </c>
    </row>
    <row r="22" spans="1:4" ht="15" hidden="1" x14ac:dyDescent="0.2">
      <c r="A22" s="37">
        <v>0</v>
      </c>
      <c r="B22" s="3" t="s">
        <v>17</v>
      </c>
      <c r="C22" s="16">
        <v>0</v>
      </c>
      <c r="D22">
        <v>2</v>
      </c>
    </row>
    <row r="23" spans="1:4" ht="15" x14ac:dyDescent="0.2">
      <c r="A23" s="37">
        <f t="shared" si="0"/>
        <v>84036</v>
      </c>
      <c r="B23" s="25" t="s">
        <v>53</v>
      </c>
      <c r="C23" s="41">
        <v>84036</v>
      </c>
      <c r="D23">
        <v>2</v>
      </c>
    </row>
    <row r="24" spans="1:4" ht="15" x14ac:dyDescent="0.2">
      <c r="A24" s="37">
        <f t="shared" si="0"/>
        <v>48618</v>
      </c>
      <c r="B24" s="26" t="s">
        <v>54</v>
      </c>
      <c r="C24" s="40">
        <v>48618</v>
      </c>
      <c r="D24">
        <v>2</v>
      </c>
    </row>
    <row r="25" spans="1:4" ht="15" x14ac:dyDescent="0.2">
      <c r="A25" s="37">
        <f t="shared" si="0"/>
        <v>35418</v>
      </c>
      <c r="B25" s="26" t="s">
        <v>55</v>
      </c>
      <c r="C25" s="40">
        <v>35418</v>
      </c>
      <c r="D25">
        <v>2</v>
      </c>
    </row>
    <row r="26" spans="1:4" ht="15" x14ac:dyDescent="0.2">
      <c r="A26" s="37">
        <f t="shared" si="0"/>
        <v>784672.28442000004</v>
      </c>
      <c r="B26" s="26" t="s">
        <v>18</v>
      </c>
      <c r="C26" s="40">
        <f>807275.07501-844.297-21758.49359</f>
        <v>784672.28442000004</v>
      </c>
      <c r="D26">
        <v>2</v>
      </c>
    </row>
    <row r="27" spans="1:4" ht="15" x14ac:dyDescent="0.2">
      <c r="A27" s="37">
        <f t="shared" si="0"/>
        <v>308000.96120000008</v>
      </c>
      <c r="B27" s="27" t="s">
        <v>19</v>
      </c>
      <c r="C27" s="42">
        <v>308000.96120000008</v>
      </c>
      <c r="D27">
        <v>2</v>
      </c>
    </row>
    <row r="28" spans="1:4" ht="15" x14ac:dyDescent="0.2">
      <c r="A28" s="37">
        <f t="shared" si="0"/>
        <v>331057.25984000001</v>
      </c>
      <c r="B28" s="27" t="s">
        <v>20</v>
      </c>
      <c r="C28" s="42">
        <v>331057.25984000001</v>
      </c>
      <c r="D28">
        <v>2</v>
      </c>
    </row>
    <row r="29" spans="1:4" ht="30" hidden="1" x14ac:dyDescent="0.2">
      <c r="A29" s="37">
        <v>0</v>
      </c>
      <c r="B29" s="6" t="s">
        <v>21</v>
      </c>
      <c r="C29" s="18">
        <v>134862.25286000004</v>
      </c>
      <c r="D29">
        <v>2</v>
      </c>
    </row>
    <row r="30" spans="1:4" ht="15" hidden="1" x14ac:dyDescent="0.2">
      <c r="A30" s="37">
        <v>0</v>
      </c>
      <c r="B30" s="6" t="s">
        <v>22</v>
      </c>
      <c r="C30" s="18">
        <v>3355.8620900000005</v>
      </c>
      <c r="D30">
        <v>2</v>
      </c>
    </row>
    <row r="31" spans="1:4" ht="15" hidden="1" x14ac:dyDescent="0.2">
      <c r="A31" s="37">
        <v>0</v>
      </c>
      <c r="B31" s="6" t="s">
        <v>23</v>
      </c>
      <c r="C31" s="18">
        <v>66625.615310000008</v>
      </c>
      <c r="D31">
        <v>2</v>
      </c>
    </row>
    <row r="32" spans="1:4" ht="15" hidden="1" x14ac:dyDescent="0.2">
      <c r="A32" s="37">
        <v>0</v>
      </c>
      <c r="B32" s="6" t="s">
        <v>24</v>
      </c>
      <c r="C32" s="18">
        <v>1025.9911299999999</v>
      </c>
      <c r="D32">
        <v>2</v>
      </c>
    </row>
    <row r="33" spans="1:4" ht="15" hidden="1" x14ac:dyDescent="0.2">
      <c r="A33" s="37">
        <v>0</v>
      </c>
      <c r="B33" s="6" t="s">
        <v>25</v>
      </c>
      <c r="C33" s="18">
        <v>955.89831000000015</v>
      </c>
      <c r="D33">
        <v>2</v>
      </c>
    </row>
    <row r="34" spans="1:4" ht="15" hidden="1" x14ac:dyDescent="0.2">
      <c r="A34" s="37">
        <v>0</v>
      </c>
      <c r="B34" s="6" t="s">
        <v>26</v>
      </c>
      <c r="C34" s="18">
        <v>12174.295229999998</v>
      </c>
      <c r="D34">
        <v>2</v>
      </c>
    </row>
    <row r="35" spans="1:4" ht="30" hidden="1" x14ac:dyDescent="0.2">
      <c r="A35" s="37">
        <v>0</v>
      </c>
      <c r="B35" s="6" t="s">
        <v>27</v>
      </c>
      <c r="C35" s="18">
        <v>4474.4096200000013</v>
      </c>
      <c r="D35">
        <v>2</v>
      </c>
    </row>
    <row r="36" spans="1:4" ht="30" hidden="1" x14ac:dyDescent="0.2">
      <c r="A36" s="37">
        <v>0</v>
      </c>
      <c r="B36" s="6" t="s">
        <v>28</v>
      </c>
      <c r="C36" s="18">
        <v>42402.349379999971</v>
      </c>
      <c r="D36">
        <v>2</v>
      </c>
    </row>
    <row r="37" spans="1:4" ht="30" hidden="1" x14ac:dyDescent="0.2">
      <c r="A37" s="37">
        <v>0</v>
      </c>
      <c r="B37" s="6" t="s">
        <v>29</v>
      </c>
      <c r="C37" s="18">
        <v>0</v>
      </c>
      <c r="D37">
        <v>2</v>
      </c>
    </row>
    <row r="38" spans="1:4" ht="15" hidden="1" x14ac:dyDescent="0.2">
      <c r="A38" s="37">
        <v>0</v>
      </c>
      <c r="B38" s="6" t="s">
        <v>30</v>
      </c>
      <c r="C38" s="18">
        <v>65180.585910000009</v>
      </c>
      <c r="D38">
        <v>2</v>
      </c>
    </row>
    <row r="39" spans="1:4" ht="15" x14ac:dyDescent="0.2">
      <c r="A39" s="37">
        <f t="shared" si="0"/>
        <v>5602.0851700000003</v>
      </c>
      <c r="B39" s="27" t="s">
        <v>31</v>
      </c>
      <c r="C39" s="42">
        <v>5602.0851700000003</v>
      </c>
      <c r="D39">
        <v>2</v>
      </c>
    </row>
    <row r="40" spans="1:4" ht="15" x14ac:dyDescent="0.2">
      <c r="A40" s="37">
        <f t="shared" si="0"/>
        <v>8246.48308</v>
      </c>
      <c r="B40" s="27" t="s">
        <v>32</v>
      </c>
      <c r="C40" s="42">
        <v>8246.48308</v>
      </c>
      <c r="D40">
        <v>2</v>
      </c>
    </row>
    <row r="41" spans="1:4" ht="15" x14ac:dyDescent="0.2">
      <c r="A41" s="37">
        <f t="shared" si="0"/>
        <v>55001.67551999999</v>
      </c>
      <c r="B41" s="27" t="s">
        <v>3</v>
      </c>
      <c r="C41" s="42">
        <f>77604.46611-844.297-21758.49359</f>
        <v>55001.67551999999</v>
      </c>
      <c r="D41">
        <v>2</v>
      </c>
    </row>
    <row r="42" spans="1:4" ht="15" x14ac:dyDescent="0.2">
      <c r="A42" s="37">
        <f t="shared" si="0"/>
        <v>8863.5062699999999</v>
      </c>
      <c r="B42" s="27" t="s">
        <v>33</v>
      </c>
      <c r="C42" s="42">
        <v>8863.5062699999999</v>
      </c>
      <c r="D42">
        <v>2</v>
      </c>
    </row>
    <row r="43" spans="1:4" ht="15" x14ac:dyDescent="0.2">
      <c r="A43" s="37">
        <f t="shared" si="0"/>
        <v>67900.313340000008</v>
      </c>
      <c r="B43" s="27" t="s">
        <v>34</v>
      </c>
      <c r="C43" s="42">
        <v>67900.313340000008</v>
      </c>
      <c r="D43">
        <v>2</v>
      </c>
    </row>
    <row r="44" spans="1:4" ht="15" x14ac:dyDescent="0.2">
      <c r="A44" s="37">
        <f t="shared" si="0"/>
        <v>102305.07384999996</v>
      </c>
      <c r="B44" s="26" t="s">
        <v>35</v>
      </c>
      <c r="C44" s="40">
        <v>102305.07384999996</v>
      </c>
      <c r="D44">
        <v>2</v>
      </c>
    </row>
    <row r="45" spans="1:4" ht="15" x14ac:dyDescent="0.2">
      <c r="A45" s="37">
        <f t="shared" si="0"/>
        <v>9999.7849999999999</v>
      </c>
      <c r="B45" s="26" t="s">
        <v>36</v>
      </c>
      <c r="C45" s="40">
        <v>9999.7849999999999</v>
      </c>
      <c r="D45">
        <v>2</v>
      </c>
    </row>
    <row r="46" spans="1:4" ht="15" hidden="1" x14ac:dyDescent="0.2">
      <c r="A46" s="37">
        <v>0</v>
      </c>
      <c r="B46" s="7" t="s">
        <v>7</v>
      </c>
      <c r="C46" s="19">
        <v>9999.7849999999999</v>
      </c>
      <c r="D46">
        <v>2</v>
      </c>
    </row>
    <row r="47" spans="1:4" ht="15" hidden="1" x14ac:dyDescent="0.2">
      <c r="A47" s="37">
        <v>0</v>
      </c>
      <c r="B47" s="6" t="s">
        <v>8</v>
      </c>
      <c r="C47" s="18">
        <v>0</v>
      </c>
      <c r="D47">
        <v>2</v>
      </c>
    </row>
    <row r="48" spans="1:4" ht="15" hidden="1" x14ac:dyDescent="0.2">
      <c r="A48" s="37">
        <v>0</v>
      </c>
      <c r="B48" s="6" t="s">
        <v>37</v>
      </c>
      <c r="C48" s="18">
        <v>9999.7849999999999</v>
      </c>
      <c r="D48">
        <v>2</v>
      </c>
    </row>
    <row r="49" spans="1:4" ht="15" hidden="1" x14ac:dyDescent="0.2">
      <c r="A49" s="37">
        <f t="shared" si="0"/>
        <v>0</v>
      </c>
      <c r="B49" s="8" t="s">
        <v>38</v>
      </c>
      <c r="C49" s="17">
        <v>0</v>
      </c>
      <c r="D49">
        <v>2</v>
      </c>
    </row>
    <row r="50" spans="1:4" ht="15" hidden="1" x14ac:dyDescent="0.2">
      <c r="A50" s="37">
        <v>0</v>
      </c>
      <c r="B50" s="9" t="s">
        <v>39</v>
      </c>
      <c r="C50" s="16">
        <v>0</v>
      </c>
      <c r="D50">
        <v>2</v>
      </c>
    </row>
    <row r="51" spans="1:4" ht="15" x14ac:dyDescent="0.2">
      <c r="A51" s="37">
        <f t="shared" si="0"/>
        <v>3134.50216</v>
      </c>
      <c r="B51" s="26" t="s">
        <v>40</v>
      </c>
      <c r="C51" s="40">
        <v>3134.50216</v>
      </c>
      <c r="D51">
        <v>2</v>
      </c>
    </row>
    <row r="52" spans="1:4" ht="15" hidden="1" x14ac:dyDescent="0.2">
      <c r="A52" s="37">
        <v>0</v>
      </c>
      <c r="B52" s="7" t="s">
        <v>13</v>
      </c>
      <c r="C52" s="19">
        <v>3134.50216</v>
      </c>
      <c r="D52">
        <v>2</v>
      </c>
    </row>
    <row r="53" spans="1:4" ht="15" hidden="1" x14ac:dyDescent="0.2">
      <c r="A53" s="37">
        <v>0</v>
      </c>
      <c r="B53" s="6" t="s">
        <v>8</v>
      </c>
      <c r="C53" s="18">
        <v>0</v>
      </c>
      <c r="D53">
        <v>2</v>
      </c>
    </row>
    <row r="54" spans="1:4" ht="15" hidden="1" x14ac:dyDescent="0.2">
      <c r="A54" s="37">
        <v>0</v>
      </c>
      <c r="B54" s="6" t="s">
        <v>9</v>
      </c>
      <c r="C54" s="18">
        <v>3134.50216</v>
      </c>
      <c r="D54">
        <v>2</v>
      </c>
    </row>
    <row r="55" spans="1:4" ht="30" hidden="1" x14ac:dyDescent="0.2">
      <c r="A55" s="37">
        <f t="shared" si="0"/>
        <v>0</v>
      </c>
      <c r="B55" s="8" t="s">
        <v>41</v>
      </c>
      <c r="C55" s="17">
        <v>0</v>
      </c>
      <c r="D55">
        <v>2</v>
      </c>
    </row>
    <row r="56" spans="1:4" ht="15" hidden="1" x14ac:dyDescent="0.2">
      <c r="A56" s="37">
        <v>0</v>
      </c>
      <c r="B56" s="9" t="s">
        <v>15</v>
      </c>
      <c r="C56" s="16">
        <v>0</v>
      </c>
      <c r="D56">
        <v>2</v>
      </c>
    </row>
    <row r="57" spans="1:4" ht="15" hidden="1" x14ac:dyDescent="0.2">
      <c r="A57" s="37">
        <v>0</v>
      </c>
      <c r="B57" s="7" t="s">
        <v>16</v>
      </c>
      <c r="C57" s="19">
        <v>0</v>
      </c>
      <c r="D57">
        <v>2</v>
      </c>
    </row>
    <row r="58" spans="1:4" ht="15" hidden="1" x14ac:dyDescent="0.2">
      <c r="A58" s="37">
        <v>0</v>
      </c>
      <c r="B58" s="6" t="s">
        <v>42</v>
      </c>
      <c r="C58" s="18">
        <v>0</v>
      </c>
      <c r="D58">
        <v>2</v>
      </c>
    </row>
    <row r="59" spans="1:4" ht="15" hidden="1" x14ac:dyDescent="0.2">
      <c r="A59" s="37">
        <v>0</v>
      </c>
      <c r="B59" s="6" t="s">
        <v>14</v>
      </c>
      <c r="C59" s="18">
        <v>0</v>
      </c>
      <c r="D59">
        <v>2</v>
      </c>
    </row>
    <row r="60" spans="1:4" ht="15" hidden="1" x14ac:dyDescent="0.2">
      <c r="A60" s="37">
        <v>0</v>
      </c>
      <c r="B60" s="6" t="s">
        <v>9</v>
      </c>
      <c r="C60" s="18">
        <v>0</v>
      </c>
      <c r="D60">
        <v>2</v>
      </c>
    </row>
    <row r="61" spans="1:4" ht="15" hidden="1" x14ac:dyDescent="0.2">
      <c r="A61" s="37">
        <f t="shared" si="0"/>
        <v>0</v>
      </c>
      <c r="B61" s="8" t="s">
        <v>38</v>
      </c>
      <c r="C61" s="17">
        <v>0</v>
      </c>
      <c r="D61">
        <v>2</v>
      </c>
    </row>
    <row r="62" spans="1:4" ht="15" hidden="1" x14ac:dyDescent="0.2">
      <c r="A62" s="37">
        <v>0</v>
      </c>
      <c r="B62" s="9" t="s">
        <v>15</v>
      </c>
      <c r="C62" s="16">
        <v>0</v>
      </c>
      <c r="D62">
        <v>2</v>
      </c>
    </row>
    <row r="63" spans="1:4" ht="15" hidden="1" x14ac:dyDescent="0.2">
      <c r="A63" s="37">
        <v>0</v>
      </c>
      <c r="B63" s="25" t="s">
        <v>43</v>
      </c>
      <c r="C63" s="42">
        <v>3196688.6739600007</v>
      </c>
      <c r="D63">
        <v>2</v>
      </c>
    </row>
    <row r="64" spans="1:4" ht="15" x14ac:dyDescent="0.2">
      <c r="A64" s="37">
        <f t="shared" si="0"/>
        <v>990207.42439000006</v>
      </c>
      <c r="B64" s="27" t="s">
        <v>44</v>
      </c>
      <c r="C64" s="42">
        <f>1012810.21498-844.297-21758.49359</f>
        <v>990207.42439000006</v>
      </c>
      <c r="D64">
        <v>2</v>
      </c>
    </row>
    <row r="65" spans="1:4" ht="15" x14ac:dyDescent="0.2">
      <c r="A65" s="37">
        <f t="shared" si="0"/>
        <v>978334.91521000001</v>
      </c>
      <c r="B65" s="28" t="s">
        <v>0</v>
      </c>
      <c r="C65" s="42">
        <f>1000937.7058-844.297-21758.49359</f>
        <v>978334.91521000001</v>
      </c>
      <c r="D65">
        <v>2</v>
      </c>
    </row>
    <row r="66" spans="1:4" ht="15" x14ac:dyDescent="0.2">
      <c r="A66" s="37">
        <f t="shared" si="0"/>
        <v>21</v>
      </c>
      <c r="B66" s="28" t="s">
        <v>5</v>
      </c>
      <c r="C66" s="42">
        <v>21</v>
      </c>
      <c r="D66">
        <v>2</v>
      </c>
    </row>
    <row r="67" spans="1:4" ht="15" x14ac:dyDescent="0.2">
      <c r="A67" s="37">
        <f t="shared" si="0"/>
        <v>5080.1881800000001</v>
      </c>
      <c r="B67" s="28" t="s">
        <v>45</v>
      </c>
      <c r="C67" s="42">
        <v>5080.1881800000001</v>
      </c>
      <c r="D67">
        <v>2</v>
      </c>
    </row>
    <row r="68" spans="1:4" ht="15" x14ac:dyDescent="0.2">
      <c r="A68" s="37">
        <f t="shared" si="0"/>
        <v>6771.3209999999999</v>
      </c>
      <c r="B68" s="28" t="s">
        <v>12</v>
      </c>
      <c r="C68" s="42">
        <v>6771.3209999999999</v>
      </c>
      <c r="D68">
        <v>2</v>
      </c>
    </row>
    <row r="69" spans="1:4" ht="15" x14ac:dyDescent="0.2">
      <c r="A69" s="37">
        <f t="shared" ref="A69:A132" si="1">SUM(C69)</f>
        <v>900111.64543000003</v>
      </c>
      <c r="B69" s="27" t="s">
        <v>46</v>
      </c>
      <c r="C69" s="42">
        <f>922714.43602-844.297-21758.49359</f>
        <v>900111.64543000003</v>
      </c>
      <c r="D69">
        <v>2</v>
      </c>
    </row>
    <row r="70" spans="1:4" ht="15" x14ac:dyDescent="0.2">
      <c r="A70" s="37">
        <f t="shared" si="1"/>
        <v>784672.28442000004</v>
      </c>
      <c r="B70" s="28" t="s">
        <v>18</v>
      </c>
      <c r="C70" s="42">
        <f>807275.07501-844.297-21758.49359</f>
        <v>784672.28442000004</v>
      </c>
      <c r="D70">
        <v>2</v>
      </c>
    </row>
    <row r="71" spans="1:4" ht="15" x14ac:dyDescent="0.2">
      <c r="A71" s="37">
        <f t="shared" si="1"/>
        <v>102305.07384999996</v>
      </c>
      <c r="B71" s="28" t="s">
        <v>35</v>
      </c>
      <c r="C71" s="42">
        <v>102305.07384999996</v>
      </c>
      <c r="D71">
        <v>2</v>
      </c>
    </row>
    <row r="72" spans="1:4" ht="15" x14ac:dyDescent="0.2">
      <c r="A72" s="37">
        <f t="shared" si="1"/>
        <v>9999.7849999999999</v>
      </c>
      <c r="B72" s="28" t="s">
        <v>47</v>
      </c>
      <c r="C72" s="42">
        <v>9999.7849999999999</v>
      </c>
      <c r="D72">
        <v>2</v>
      </c>
    </row>
    <row r="73" spans="1:4" ht="15" x14ac:dyDescent="0.2">
      <c r="A73" s="37">
        <f t="shared" si="1"/>
        <v>3134.50216</v>
      </c>
      <c r="B73" s="28" t="s">
        <v>40</v>
      </c>
      <c r="C73" s="42">
        <v>3134.50216</v>
      </c>
      <c r="D73">
        <v>2</v>
      </c>
    </row>
    <row r="74" spans="1:4" ht="15" x14ac:dyDescent="0.2">
      <c r="A74" s="37">
        <f t="shared" si="1"/>
        <v>90095.778990000035</v>
      </c>
      <c r="B74" s="30" t="s">
        <v>48</v>
      </c>
      <c r="C74" s="31">
        <v>90095.778990000035</v>
      </c>
      <c r="D74">
        <v>2</v>
      </c>
    </row>
    <row r="75" spans="1:4" ht="15" x14ac:dyDescent="0.2">
      <c r="A75" s="37">
        <f t="shared" si="1"/>
        <v>540486.23246999993</v>
      </c>
      <c r="B75" s="30" t="s">
        <v>49</v>
      </c>
      <c r="C75" s="31">
        <v>540486.23246999993</v>
      </c>
      <c r="D75">
        <v>2</v>
      </c>
    </row>
    <row r="76" spans="1:4" ht="15" x14ac:dyDescent="0.2">
      <c r="A76" s="37">
        <f t="shared" si="1"/>
        <v>630582.01150000049</v>
      </c>
      <c r="B76" s="30" t="s">
        <v>50</v>
      </c>
      <c r="C76" s="31">
        <v>630582.01150000049</v>
      </c>
      <c r="D76">
        <v>2</v>
      </c>
    </row>
    <row r="77" spans="1:4" ht="30" hidden="1" x14ac:dyDescent="0.2">
      <c r="A77" s="37" t="s">
        <v>317</v>
      </c>
      <c r="B77" s="12" t="s">
        <v>56</v>
      </c>
      <c r="C77" s="34"/>
      <c r="D77" s="38">
        <f>IF(C139+C134=0,1,2)</f>
        <v>1</v>
      </c>
    </row>
    <row r="78" spans="1:4" ht="15" hidden="1" x14ac:dyDescent="0.2">
      <c r="A78" s="37">
        <f t="shared" si="1"/>
        <v>0</v>
      </c>
      <c r="B78" s="1" t="s">
        <v>0</v>
      </c>
      <c r="C78" s="16">
        <v>0</v>
      </c>
      <c r="D78" s="38">
        <f>IF(C139+C134=0,1,2)</f>
        <v>1</v>
      </c>
    </row>
    <row r="79" spans="1:4" ht="15" hidden="1" x14ac:dyDescent="0.2">
      <c r="A79" s="37">
        <f t="shared" si="1"/>
        <v>0</v>
      </c>
      <c r="B79" s="2" t="s">
        <v>1</v>
      </c>
      <c r="C79" s="16"/>
      <c r="D79" s="38">
        <f>IF(C139+C134=0,1,2)</f>
        <v>1</v>
      </c>
    </row>
    <row r="80" spans="1:4" ht="15" hidden="1" x14ac:dyDescent="0.2">
      <c r="A80" s="37">
        <f t="shared" si="1"/>
        <v>0</v>
      </c>
      <c r="B80" s="2" t="s">
        <v>2</v>
      </c>
      <c r="C80" s="16"/>
      <c r="D80" s="38">
        <f>IF(C139+C134=0,1,2)</f>
        <v>1</v>
      </c>
    </row>
    <row r="81" spans="1:4" ht="15" hidden="1" x14ac:dyDescent="0.2">
      <c r="A81" s="37">
        <f t="shared" si="1"/>
        <v>0</v>
      </c>
      <c r="B81" s="2" t="s">
        <v>3</v>
      </c>
      <c r="C81" s="16">
        <v>0</v>
      </c>
      <c r="D81" s="38">
        <f>IF(C139+C134=0,1,2)</f>
        <v>1</v>
      </c>
    </row>
    <row r="82" spans="1:4" ht="15" hidden="1" x14ac:dyDescent="0.2">
      <c r="A82" s="37">
        <f t="shared" si="1"/>
        <v>0</v>
      </c>
      <c r="B82" s="2" t="s">
        <v>4</v>
      </c>
      <c r="C82" s="16">
        <v>0</v>
      </c>
      <c r="D82" s="38">
        <f>IF(C139+C134=0,1,2)</f>
        <v>1</v>
      </c>
    </row>
    <row r="83" spans="1:4" ht="15" hidden="1" x14ac:dyDescent="0.2">
      <c r="A83" s="37">
        <f t="shared" si="1"/>
        <v>0</v>
      </c>
      <c r="B83" s="1" t="s">
        <v>5</v>
      </c>
      <c r="C83" s="16">
        <v>0</v>
      </c>
      <c r="D83" s="38">
        <f>IF(C139+C134=0,1,2)</f>
        <v>1</v>
      </c>
    </row>
    <row r="84" spans="1:4" ht="15" hidden="1" x14ac:dyDescent="0.2">
      <c r="A84" s="37">
        <f t="shared" si="1"/>
        <v>0</v>
      </c>
      <c r="B84" s="1" t="s">
        <v>6</v>
      </c>
      <c r="C84" s="16">
        <v>0</v>
      </c>
      <c r="D84" s="38">
        <f>IF(C139+C134=0,1,2)</f>
        <v>1</v>
      </c>
    </row>
    <row r="85" spans="1:4" ht="15" hidden="1" x14ac:dyDescent="0.2">
      <c r="A85" s="37">
        <v>0</v>
      </c>
      <c r="B85" s="2" t="s">
        <v>7</v>
      </c>
      <c r="C85" s="16">
        <v>0</v>
      </c>
      <c r="D85" s="38">
        <f>IF(C139+C134=0,1,2)</f>
        <v>1</v>
      </c>
    </row>
    <row r="86" spans="1:4" ht="15" hidden="1" x14ac:dyDescent="0.2">
      <c r="A86" s="37">
        <f t="shared" si="1"/>
        <v>0</v>
      </c>
      <c r="B86" s="3" t="s">
        <v>8</v>
      </c>
      <c r="C86" s="16">
        <v>0</v>
      </c>
      <c r="D86" s="38">
        <f>IF(C139+C134=0,1,2)</f>
        <v>1</v>
      </c>
    </row>
    <row r="87" spans="1:4" ht="15" hidden="1" x14ac:dyDescent="0.2">
      <c r="A87" s="37">
        <v>0</v>
      </c>
      <c r="B87" s="3" t="s">
        <v>9</v>
      </c>
      <c r="C87" s="16">
        <v>0</v>
      </c>
      <c r="D87" s="38">
        <f>IF(C139+C134=0,1,2)</f>
        <v>1</v>
      </c>
    </row>
    <row r="88" spans="1:4" ht="15" hidden="1" x14ac:dyDescent="0.2">
      <c r="A88" s="37">
        <f t="shared" si="1"/>
        <v>0</v>
      </c>
      <c r="B88" s="3" t="s">
        <v>10</v>
      </c>
      <c r="C88" s="16">
        <v>0</v>
      </c>
      <c r="D88" s="38">
        <f>IF(C139+C134=0,1,2)</f>
        <v>1</v>
      </c>
    </row>
    <row r="89" spans="1:4" ht="15" hidden="1" x14ac:dyDescent="0.2">
      <c r="A89" s="37">
        <v>0</v>
      </c>
      <c r="B89" s="3" t="s">
        <v>11</v>
      </c>
      <c r="C89" s="16">
        <v>0</v>
      </c>
      <c r="D89" s="38">
        <f>IF(C139+C134=0,1,2)</f>
        <v>1</v>
      </c>
    </row>
    <row r="90" spans="1:4" ht="15" hidden="1" x14ac:dyDescent="0.2">
      <c r="A90" s="37">
        <f t="shared" si="1"/>
        <v>0</v>
      </c>
      <c r="B90" s="1" t="s">
        <v>12</v>
      </c>
      <c r="C90" s="16">
        <v>0</v>
      </c>
      <c r="D90" s="38">
        <f>IF(C139+C134=0,1,2)</f>
        <v>1</v>
      </c>
    </row>
    <row r="91" spans="1:4" ht="15" hidden="1" x14ac:dyDescent="0.2">
      <c r="A91" s="37">
        <v>0</v>
      </c>
      <c r="B91" s="2" t="s">
        <v>13</v>
      </c>
      <c r="C91" s="16">
        <v>0</v>
      </c>
      <c r="D91" s="38">
        <f>IF(C139+C134=0,1,2)</f>
        <v>1</v>
      </c>
    </row>
    <row r="92" spans="1:4" ht="15" hidden="1" x14ac:dyDescent="0.2">
      <c r="A92" s="37">
        <v>0</v>
      </c>
      <c r="B92" s="3" t="s">
        <v>14</v>
      </c>
      <c r="C92" s="16">
        <v>0</v>
      </c>
      <c r="D92" s="38">
        <f>IF(C139+C134=0,1,2)</f>
        <v>1</v>
      </c>
    </row>
    <row r="93" spans="1:4" ht="15" hidden="1" x14ac:dyDescent="0.2">
      <c r="A93" s="37">
        <v>0</v>
      </c>
      <c r="B93" s="3" t="s">
        <v>9</v>
      </c>
      <c r="C93" s="16">
        <v>0</v>
      </c>
      <c r="D93" s="38">
        <f>IF(C139+C134=0,1,2)</f>
        <v>1</v>
      </c>
    </row>
    <row r="94" spans="1:4" ht="15" hidden="1" x14ac:dyDescent="0.2">
      <c r="A94" s="37">
        <v>0</v>
      </c>
      <c r="B94" s="3" t="s">
        <v>15</v>
      </c>
      <c r="C94" s="16">
        <v>0</v>
      </c>
      <c r="D94" s="38">
        <f>IF(C139+C134=0,1,2)</f>
        <v>1</v>
      </c>
    </row>
    <row r="95" spans="1:4" ht="15" hidden="1" x14ac:dyDescent="0.2">
      <c r="A95" s="37">
        <v>0</v>
      </c>
      <c r="B95" s="2" t="s">
        <v>16</v>
      </c>
      <c r="C95" s="16">
        <v>0</v>
      </c>
      <c r="D95" s="38">
        <f>IF(C139+C134=0,1,2)</f>
        <v>1</v>
      </c>
    </row>
    <row r="96" spans="1:4" ht="15" hidden="1" x14ac:dyDescent="0.2">
      <c r="A96" s="37">
        <v>0</v>
      </c>
      <c r="B96" s="3" t="s">
        <v>17</v>
      </c>
      <c r="C96" s="16">
        <v>0</v>
      </c>
      <c r="D96" s="38">
        <f>IF(C139+C134=0,1,2)</f>
        <v>1</v>
      </c>
    </row>
    <row r="97" spans="1:4" ht="15" hidden="1" x14ac:dyDescent="0.2">
      <c r="A97" s="37">
        <f t="shared" si="1"/>
        <v>0</v>
      </c>
      <c r="B97" s="1" t="s">
        <v>18</v>
      </c>
      <c r="C97" s="16">
        <v>0</v>
      </c>
      <c r="D97" s="38">
        <f>IF(C139+C134=0,1,2)</f>
        <v>1</v>
      </c>
    </row>
    <row r="98" spans="1:4" ht="15" hidden="1" x14ac:dyDescent="0.2">
      <c r="A98" s="37">
        <f t="shared" si="1"/>
        <v>0</v>
      </c>
      <c r="B98" s="10" t="s">
        <v>19</v>
      </c>
      <c r="C98" s="17">
        <v>0</v>
      </c>
      <c r="D98" s="38">
        <f>IF(C139+C134=0,1,2)</f>
        <v>1</v>
      </c>
    </row>
    <row r="99" spans="1:4" ht="15" hidden="1" x14ac:dyDescent="0.2">
      <c r="A99" s="37">
        <f t="shared" si="1"/>
        <v>0</v>
      </c>
      <c r="B99" s="10" t="s">
        <v>20</v>
      </c>
      <c r="C99" s="17">
        <v>0</v>
      </c>
      <c r="D99" s="38">
        <f>IF(C139+C134=0,1,2)</f>
        <v>1</v>
      </c>
    </row>
    <row r="100" spans="1:4" ht="15" hidden="1" x14ac:dyDescent="0.2">
      <c r="A100" s="37">
        <v>0</v>
      </c>
      <c r="B100" s="13" t="s">
        <v>21</v>
      </c>
      <c r="C100" s="18">
        <v>0</v>
      </c>
      <c r="D100" s="38">
        <f>IF(C139+C134=0,1,2)</f>
        <v>1</v>
      </c>
    </row>
    <row r="101" spans="1:4" ht="15" hidden="1" x14ac:dyDescent="0.2">
      <c r="A101" s="37">
        <v>0</v>
      </c>
      <c r="B101" s="13" t="s">
        <v>22</v>
      </c>
      <c r="C101" s="18">
        <v>0</v>
      </c>
      <c r="D101" s="38">
        <f>IF(C139+C134=0,1,2)</f>
        <v>1</v>
      </c>
    </row>
    <row r="102" spans="1:4" ht="15" hidden="1" x14ac:dyDescent="0.2">
      <c r="A102" s="37">
        <v>0</v>
      </c>
      <c r="B102" s="13" t="s">
        <v>23</v>
      </c>
      <c r="C102" s="18">
        <v>0</v>
      </c>
      <c r="D102" s="38">
        <f>IF(C139+C134=0,1,2)</f>
        <v>1</v>
      </c>
    </row>
    <row r="103" spans="1:4" ht="15" hidden="1" x14ac:dyDescent="0.2">
      <c r="A103" s="37">
        <v>0</v>
      </c>
      <c r="B103" s="13" t="s">
        <v>24</v>
      </c>
      <c r="C103" s="18">
        <v>0</v>
      </c>
      <c r="D103" s="38">
        <f>IF(C139+C134=0,1,2)</f>
        <v>1</v>
      </c>
    </row>
    <row r="104" spans="1:4" ht="15" hidden="1" x14ac:dyDescent="0.2">
      <c r="A104" s="37">
        <v>0</v>
      </c>
      <c r="B104" s="13" t="s">
        <v>25</v>
      </c>
      <c r="C104" s="18">
        <v>0</v>
      </c>
      <c r="D104" s="38">
        <f>IF(C139+C134=0,1,2)</f>
        <v>1</v>
      </c>
    </row>
    <row r="105" spans="1:4" ht="15" hidden="1" x14ac:dyDescent="0.2">
      <c r="A105" s="37">
        <v>0</v>
      </c>
      <c r="B105" s="13" t="s">
        <v>26</v>
      </c>
      <c r="C105" s="18">
        <v>0</v>
      </c>
      <c r="D105" s="38">
        <f>IF(C139+C134=0,1,2)</f>
        <v>1</v>
      </c>
    </row>
    <row r="106" spans="1:4" ht="30" hidden="1" x14ac:dyDescent="0.2">
      <c r="A106" s="37">
        <v>0</v>
      </c>
      <c r="B106" s="13" t="s">
        <v>27</v>
      </c>
      <c r="C106" s="18">
        <v>0</v>
      </c>
      <c r="D106" s="38">
        <f>IF(C139+C134=0,1,2)</f>
        <v>1</v>
      </c>
    </row>
    <row r="107" spans="1:4" ht="30" hidden="1" x14ac:dyDescent="0.2">
      <c r="A107" s="37">
        <v>0</v>
      </c>
      <c r="B107" s="13" t="s">
        <v>28</v>
      </c>
      <c r="C107" s="18">
        <v>0</v>
      </c>
      <c r="D107" s="38">
        <f>IF(C139+C134=0,1,2)</f>
        <v>1</v>
      </c>
    </row>
    <row r="108" spans="1:4" ht="15" hidden="1" x14ac:dyDescent="0.2">
      <c r="A108" s="37">
        <v>0</v>
      </c>
      <c r="B108" s="13" t="s">
        <v>29</v>
      </c>
      <c r="C108" s="18">
        <v>0</v>
      </c>
      <c r="D108" s="38">
        <f>IF(C139+C134=0,1,2)</f>
        <v>1</v>
      </c>
    </row>
    <row r="109" spans="1:4" ht="15" hidden="1" x14ac:dyDescent="0.2">
      <c r="A109" s="37">
        <v>0</v>
      </c>
      <c r="B109" s="13" t="s">
        <v>30</v>
      </c>
      <c r="C109" s="18">
        <v>0</v>
      </c>
      <c r="D109" s="38">
        <f>IF(C139+C134=0,1,2)</f>
        <v>1</v>
      </c>
    </row>
    <row r="110" spans="1:4" ht="15" hidden="1" x14ac:dyDescent="0.2">
      <c r="A110" s="37">
        <f t="shared" si="1"/>
        <v>0</v>
      </c>
      <c r="B110" s="10" t="s">
        <v>31</v>
      </c>
      <c r="C110" s="17">
        <v>0</v>
      </c>
      <c r="D110" s="38">
        <f>IF(C139+C134=0,1,2)</f>
        <v>1</v>
      </c>
    </row>
    <row r="111" spans="1:4" ht="15" hidden="1" x14ac:dyDescent="0.2">
      <c r="A111" s="37">
        <f t="shared" si="1"/>
        <v>0</v>
      </c>
      <c r="B111" s="2" t="s">
        <v>32</v>
      </c>
      <c r="C111" s="16">
        <v>0</v>
      </c>
      <c r="D111" s="38">
        <f>IF(C139+C134=0,1,2)</f>
        <v>1</v>
      </c>
    </row>
    <row r="112" spans="1:4" ht="15" hidden="1" x14ac:dyDescent="0.2">
      <c r="A112" s="37">
        <f t="shared" si="1"/>
        <v>0</v>
      </c>
      <c r="B112" s="10" t="s">
        <v>3</v>
      </c>
      <c r="C112" s="17">
        <v>0</v>
      </c>
      <c r="D112" s="38">
        <f>IF(C139+C134=0,1,2)</f>
        <v>1</v>
      </c>
    </row>
    <row r="113" spans="1:4" ht="15" hidden="1" x14ac:dyDescent="0.2">
      <c r="A113" s="37">
        <f t="shared" si="1"/>
        <v>0</v>
      </c>
      <c r="B113" s="10" t="s">
        <v>33</v>
      </c>
      <c r="C113" s="17">
        <v>0</v>
      </c>
      <c r="D113" s="38">
        <f>IF(C139+C134=0,1,2)</f>
        <v>1</v>
      </c>
    </row>
    <row r="114" spans="1:4" ht="15" hidden="1" x14ac:dyDescent="0.2">
      <c r="A114" s="37">
        <f t="shared" si="1"/>
        <v>0</v>
      </c>
      <c r="B114" s="10" t="s">
        <v>34</v>
      </c>
      <c r="C114" s="17">
        <v>0</v>
      </c>
      <c r="D114" s="38">
        <f>IF(C139+C134=0,1,2)</f>
        <v>1</v>
      </c>
    </row>
    <row r="115" spans="1:4" ht="15" hidden="1" x14ac:dyDescent="0.2">
      <c r="A115" s="37">
        <f t="shared" si="1"/>
        <v>0</v>
      </c>
      <c r="B115" s="1" t="s">
        <v>35</v>
      </c>
      <c r="C115" s="16">
        <v>0</v>
      </c>
      <c r="D115" s="38">
        <f>IF(C139+C134=0,1,2)</f>
        <v>1</v>
      </c>
    </row>
    <row r="116" spans="1:4" ht="15" hidden="1" x14ac:dyDescent="0.2">
      <c r="A116" s="37">
        <f t="shared" si="1"/>
        <v>0</v>
      </c>
      <c r="B116" s="1" t="s">
        <v>36</v>
      </c>
      <c r="C116" s="16">
        <v>0</v>
      </c>
      <c r="D116" s="38">
        <f>IF(C139+C134=0,1,2)</f>
        <v>1</v>
      </c>
    </row>
    <row r="117" spans="1:4" ht="15" hidden="1" x14ac:dyDescent="0.2">
      <c r="A117" s="37">
        <v>0</v>
      </c>
      <c r="B117" s="14" t="s">
        <v>7</v>
      </c>
      <c r="C117" s="19">
        <v>0</v>
      </c>
      <c r="D117" s="38">
        <f>IF(C139+C134=0,1,2)</f>
        <v>1</v>
      </c>
    </row>
    <row r="118" spans="1:4" ht="15" hidden="1" x14ac:dyDescent="0.2">
      <c r="A118" s="37">
        <v>0</v>
      </c>
      <c r="B118" s="13" t="s">
        <v>8</v>
      </c>
      <c r="C118" s="18">
        <v>0</v>
      </c>
      <c r="D118" s="38">
        <f>IF(C139+C134=0,1,2)</f>
        <v>1</v>
      </c>
    </row>
    <row r="119" spans="1:4" ht="15" hidden="1" x14ac:dyDescent="0.2">
      <c r="A119" s="37">
        <v>0</v>
      </c>
      <c r="B119" s="13" t="s">
        <v>37</v>
      </c>
      <c r="C119" s="18">
        <v>0</v>
      </c>
      <c r="D119" s="38">
        <f>IF(C139+C134=0,1,2)</f>
        <v>1</v>
      </c>
    </row>
    <row r="120" spans="1:4" ht="15" hidden="1" x14ac:dyDescent="0.2">
      <c r="A120" s="37">
        <f t="shared" si="1"/>
        <v>0</v>
      </c>
      <c r="B120" s="11" t="s">
        <v>38</v>
      </c>
      <c r="C120" s="17">
        <v>0</v>
      </c>
      <c r="D120" s="38">
        <f>IF(C139+C134=0,1,2)</f>
        <v>1</v>
      </c>
    </row>
    <row r="121" spans="1:4" ht="15" hidden="1" x14ac:dyDescent="0.2">
      <c r="A121" s="37">
        <v>0</v>
      </c>
      <c r="B121" s="3" t="s">
        <v>39</v>
      </c>
      <c r="C121" s="16">
        <v>0</v>
      </c>
      <c r="D121" s="38">
        <f>IF(C139+C134=0,1,2)</f>
        <v>1</v>
      </c>
    </row>
    <row r="122" spans="1:4" ht="15" hidden="1" x14ac:dyDescent="0.2">
      <c r="A122" s="37">
        <f t="shared" si="1"/>
        <v>0</v>
      </c>
      <c r="B122" s="1" t="s">
        <v>40</v>
      </c>
      <c r="C122" s="16">
        <v>0</v>
      </c>
      <c r="D122" s="38">
        <f>IF(C139+C134=0,1,2)</f>
        <v>1</v>
      </c>
    </row>
    <row r="123" spans="1:4" ht="15" hidden="1" x14ac:dyDescent="0.2">
      <c r="A123" s="37">
        <v>0</v>
      </c>
      <c r="B123" s="14" t="s">
        <v>13</v>
      </c>
      <c r="C123" s="19">
        <v>0</v>
      </c>
      <c r="D123" s="38">
        <f>IF(C139+C134=0,1,2)</f>
        <v>1</v>
      </c>
    </row>
    <row r="124" spans="1:4" ht="15" hidden="1" x14ac:dyDescent="0.2">
      <c r="A124" s="37">
        <v>0</v>
      </c>
      <c r="B124" s="13" t="s">
        <v>8</v>
      </c>
      <c r="C124" s="18">
        <v>0</v>
      </c>
      <c r="D124" s="38">
        <f>IF(C139+C134=0,1,2)</f>
        <v>1</v>
      </c>
    </row>
    <row r="125" spans="1:4" ht="15" hidden="1" x14ac:dyDescent="0.2">
      <c r="A125" s="37">
        <v>0</v>
      </c>
      <c r="B125" s="13" t="s">
        <v>9</v>
      </c>
      <c r="C125" s="18">
        <v>0</v>
      </c>
      <c r="D125" s="38">
        <f>IF(C139+C134=0,1,2)</f>
        <v>1</v>
      </c>
    </row>
    <row r="126" spans="1:4" ht="30" hidden="1" x14ac:dyDescent="0.2">
      <c r="A126" s="37">
        <f t="shared" si="1"/>
        <v>0</v>
      </c>
      <c r="B126" s="11" t="s">
        <v>41</v>
      </c>
      <c r="C126" s="17">
        <v>0</v>
      </c>
      <c r="D126" s="38">
        <f>IF(C139+C134=0,1,2)</f>
        <v>1</v>
      </c>
    </row>
    <row r="127" spans="1:4" ht="15" hidden="1" x14ac:dyDescent="0.2">
      <c r="A127" s="37">
        <v>0</v>
      </c>
      <c r="B127" s="3" t="s">
        <v>15</v>
      </c>
      <c r="C127" s="16">
        <v>0</v>
      </c>
      <c r="D127" s="38">
        <f>IF(C139+C134=0,1,2)</f>
        <v>1</v>
      </c>
    </row>
    <row r="128" spans="1:4" ht="15" hidden="1" x14ac:dyDescent="0.2">
      <c r="A128" s="37">
        <v>0</v>
      </c>
      <c r="B128" s="14" t="s">
        <v>16</v>
      </c>
      <c r="C128" s="19">
        <v>0</v>
      </c>
      <c r="D128" s="38">
        <f>IF(C139+C134=0,1,2)</f>
        <v>1</v>
      </c>
    </row>
    <row r="129" spans="1:4" ht="15" hidden="1" x14ac:dyDescent="0.2">
      <c r="A129" s="37">
        <v>0</v>
      </c>
      <c r="B129" s="13" t="s">
        <v>42</v>
      </c>
      <c r="C129" s="18">
        <v>0</v>
      </c>
      <c r="D129" s="38">
        <f>IF(C139+C134=0,1,2)</f>
        <v>1</v>
      </c>
    </row>
    <row r="130" spans="1:4" ht="15" hidden="1" x14ac:dyDescent="0.2">
      <c r="A130" s="37">
        <v>0</v>
      </c>
      <c r="B130" s="13" t="s">
        <v>14</v>
      </c>
      <c r="C130" s="18">
        <v>0</v>
      </c>
      <c r="D130" s="38">
        <f>IF(C139+C134=0,1,2)</f>
        <v>1</v>
      </c>
    </row>
    <row r="131" spans="1:4" ht="15" hidden="1" x14ac:dyDescent="0.2">
      <c r="A131" s="37">
        <v>0</v>
      </c>
      <c r="B131" s="13" t="s">
        <v>9</v>
      </c>
      <c r="C131" s="18">
        <v>0</v>
      </c>
      <c r="D131" s="38">
        <f>IF(C139+C134=0,1,2)</f>
        <v>1</v>
      </c>
    </row>
    <row r="132" spans="1:4" ht="15" hidden="1" x14ac:dyDescent="0.2">
      <c r="A132" s="37">
        <f t="shared" si="1"/>
        <v>0</v>
      </c>
      <c r="B132" s="11" t="s">
        <v>38</v>
      </c>
      <c r="C132" s="17">
        <v>0</v>
      </c>
      <c r="D132" s="38">
        <f>IF(C139+C134=0,1,2)</f>
        <v>1</v>
      </c>
    </row>
    <row r="133" spans="1:4" ht="15" hidden="1" x14ac:dyDescent="0.2">
      <c r="A133" s="37">
        <v>0</v>
      </c>
      <c r="B133" s="3" t="s">
        <v>15</v>
      </c>
      <c r="C133" s="16">
        <v>0</v>
      </c>
      <c r="D133" s="38">
        <f>IF(C139+C134=0,1,2)</f>
        <v>1</v>
      </c>
    </row>
    <row r="134" spans="1:4" ht="15" hidden="1" x14ac:dyDescent="0.2">
      <c r="A134" s="37">
        <f t="shared" ref="A134:A195" si="2">SUM(C134)</f>
        <v>0</v>
      </c>
      <c r="B134" s="15" t="s">
        <v>44</v>
      </c>
      <c r="C134" s="17">
        <v>0</v>
      </c>
      <c r="D134" s="38">
        <f>IF(C139+C134=0,1,2)</f>
        <v>1</v>
      </c>
    </row>
    <row r="135" spans="1:4" ht="15" hidden="1" x14ac:dyDescent="0.2">
      <c r="A135" s="37">
        <f t="shared" si="2"/>
        <v>0</v>
      </c>
      <c r="B135" s="10" t="s">
        <v>0</v>
      </c>
      <c r="C135" s="17">
        <v>0</v>
      </c>
      <c r="D135" s="38">
        <f>IF(C139+C134=0,1,2)</f>
        <v>1</v>
      </c>
    </row>
    <row r="136" spans="1:4" ht="15" hidden="1" x14ac:dyDescent="0.2">
      <c r="A136" s="37">
        <f t="shared" si="2"/>
        <v>0</v>
      </c>
      <c r="B136" s="10" t="s">
        <v>5</v>
      </c>
      <c r="C136" s="17">
        <v>0</v>
      </c>
      <c r="D136" s="38">
        <f>IF(C139+C134=0,1,2)</f>
        <v>1</v>
      </c>
    </row>
    <row r="137" spans="1:4" ht="15" hidden="1" x14ac:dyDescent="0.2">
      <c r="A137" s="37">
        <f t="shared" si="2"/>
        <v>0</v>
      </c>
      <c r="B137" s="10" t="s">
        <v>45</v>
      </c>
      <c r="C137" s="17">
        <v>0</v>
      </c>
      <c r="D137" s="38">
        <f>IF(C139+C134=0,1,2)</f>
        <v>1</v>
      </c>
    </row>
    <row r="138" spans="1:4" ht="15" hidden="1" x14ac:dyDescent="0.2">
      <c r="A138" s="37">
        <f t="shared" si="2"/>
        <v>0</v>
      </c>
      <c r="B138" s="10" t="s">
        <v>12</v>
      </c>
      <c r="C138" s="17">
        <v>0</v>
      </c>
      <c r="D138" s="38">
        <f>IF(C139+C134=0,1,2)</f>
        <v>1</v>
      </c>
    </row>
    <row r="139" spans="1:4" ht="15" hidden="1" x14ac:dyDescent="0.2">
      <c r="A139" s="37">
        <f t="shared" si="2"/>
        <v>0</v>
      </c>
      <c r="B139" s="15" t="s">
        <v>46</v>
      </c>
      <c r="C139" s="17">
        <v>0</v>
      </c>
      <c r="D139" s="38">
        <f>IF(C139+C134=0,1,2)</f>
        <v>1</v>
      </c>
    </row>
    <row r="140" spans="1:4" ht="15" hidden="1" x14ac:dyDescent="0.2">
      <c r="A140" s="37">
        <f t="shared" si="2"/>
        <v>0</v>
      </c>
      <c r="B140" s="10" t="s">
        <v>18</v>
      </c>
      <c r="C140" s="17">
        <v>0</v>
      </c>
      <c r="D140" s="38">
        <f>IF(C139+C134=0,1,2)</f>
        <v>1</v>
      </c>
    </row>
    <row r="141" spans="1:4" ht="15" hidden="1" x14ac:dyDescent="0.2">
      <c r="A141" s="37">
        <f t="shared" si="2"/>
        <v>0</v>
      </c>
      <c r="B141" s="10" t="s">
        <v>35</v>
      </c>
      <c r="C141" s="17">
        <v>0</v>
      </c>
      <c r="D141" s="38">
        <f>IF(C139+C134=0,1,2)</f>
        <v>1</v>
      </c>
    </row>
    <row r="142" spans="1:4" ht="15" hidden="1" x14ac:dyDescent="0.2">
      <c r="A142" s="37">
        <f t="shared" si="2"/>
        <v>0</v>
      </c>
      <c r="B142" s="10" t="s">
        <v>47</v>
      </c>
      <c r="C142" s="17">
        <v>0</v>
      </c>
      <c r="D142" s="38">
        <f>IF(C139+C134=0,1,2)</f>
        <v>1</v>
      </c>
    </row>
    <row r="143" spans="1:4" ht="15" hidden="1" x14ac:dyDescent="0.2">
      <c r="A143" s="37">
        <f t="shared" si="2"/>
        <v>0</v>
      </c>
      <c r="B143" s="10" t="s">
        <v>40</v>
      </c>
      <c r="C143" s="17">
        <v>0</v>
      </c>
      <c r="D143" s="38">
        <f>IF(C139+C134=0,1,2)</f>
        <v>1</v>
      </c>
    </row>
    <row r="144" spans="1:4" ht="15" hidden="1" x14ac:dyDescent="0.2">
      <c r="A144" s="37">
        <f t="shared" si="2"/>
        <v>0</v>
      </c>
      <c r="B144" s="15" t="s">
        <v>48</v>
      </c>
      <c r="C144" s="17">
        <v>0</v>
      </c>
      <c r="D144" s="38">
        <f>IF(C139+C134=0,1,2)</f>
        <v>1</v>
      </c>
    </row>
    <row r="145" spans="1:4" ht="15" hidden="1" x14ac:dyDescent="0.2">
      <c r="A145" s="37">
        <f t="shared" si="2"/>
        <v>0</v>
      </c>
      <c r="B145" s="15" t="s">
        <v>49</v>
      </c>
      <c r="C145" s="17">
        <v>0</v>
      </c>
      <c r="D145" s="38">
        <f>IF(C139+C134=0,1,2)</f>
        <v>1</v>
      </c>
    </row>
    <row r="146" spans="1:4" ht="15" hidden="1" x14ac:dyDescent="0.2">
      <c r="A146" s="37">
        <f t="shared" si="2"/>
        <v>0</v>
      </c>
      <c r="B146" s="15" t="s">
        <v>50</v>
      </c>
      <c r="C146" s="17">
        <v>0</v>
      </c>
      <c r="D146" s="38">
        <f>IF(C139+C134=0,1,2)</f>
        <v>1</v>
      </c>
    </row>
    <row r="147" spans="1:4" ht="15" hidden="1" x14ac:dyDescent="0.2">
      <c r="A147" s="37">
        <f t="shared" si="2"/>
        <v>20</v>
      </c>
      <c r="B147" s="4" t="s">
        <v>53</v>
      </c>
      <c r="C147" s="35">
        <v>20</v>
      </c>
      <c r="D147" s="38">
        <f>IF(C139+C134=0,1,2)</f>
        <v>1</v>
      </c>
    </row>
    <row r="148" spans="1:4" ht="15" hidden="1" x14ac:dyDescent="0.2">
      <c r="A148" s="37">
        <f t="shared" si="2"/>
        <v>13</v>
      </c>
      <c r="B148" s="5" t="s">
        <v>54</v>
      </c>
      <c r="C148" s="35">
        <v>13</v>
      </c>
      <c r="D148" s="38">
        <f>IF(C139+C134=0,1,2)</f>
        <v>1</v>
      </c>
    </row>
    <row r="149" spans="1:4" ht="15" hidden="1" x14ac:dyDescent="0.2">
      <c r="A149" s="37">
        <f t="shared" si="2"/>
        <v>7</v>
      </c>
      <c r="B149" s="5" t="s">
        <v>55</v>
      </c>
      <c r="C149" s="35">
        <v>7</v>
      </c>
      <c r="D149" s="38">
        <f>IF(C139+C134=0,1,2)</f>
        <v>1</v>
      </c>
    </row>
    <row r="150" spans="1:4" ht="15" x14ac:dyDescent="0.2">
      <c r="A150" s="37" t="s">
        <v>317</v>
      </c>
      <c r="B150" s="147" t="s">
        <v>57</v>
      </c>
      <c r="C150" s="148"/>
      <c r="D150" s="38">
        <f>IF(C212+C207=0,1,2)</f>
        <v>2</v>
      </c>
    </row>
    <row r="151" spans="1:4" ht="15" x14ac:dyDescent="0.2">
      <c r="A151" s="37">
        <f t="shared" si="2"/>
        <v>352.96733999999998</v>
      </c>
      <c r="B151" s="24" t="s">
        <v>0</v>
      </c>
      <c r="C151" s="40">
        <v>352.96733999999998</v>
      </c>
      <c r="D151" s="38">
        <f>IF(C212+C207=0,1,2)</f>
        <v>2</v>
      </c>
    </row>
    <row r="152" spans="1:4" ht="15" hidden="1" x14ac:dyDescent="0.2">
      <c r="A152" s="37">
        <f t="shared" si="2"/>
        <v>0</v>
      </c>
      <c r="B152" s="2" t="s">
        <v>1</v>
      </c>
      <c r="C152" s="16"/>
      <c r="D152" s="38">
        <f>IF(C212+C207=0,1,2)</f>
        <v>2</v>
      </c>
    </row>
    <row r="153" spans="1:4" ht="15" hidden="1" x14ac:dyDescent="0.2">
      <c r="A153" s="37">
        <f t="shared" si="2"/>
        <v>0</v>
      </c>
      <c r="B153" s="2" t="s">
        <v>2</v>
      </c>
      <c r="C153" s="16"/>
      <c r="D153" s="38">
        <f>IF(C212+C207=0,1,2)</f>
        <v>2</v>
      </c>
    </row>
    <row r="154" spans="1:4" ht="15" hidden="1" x14ac:dyDescent="0.2">
      <c r="A154" s="37">
        <f t="shared" si="2"/>
        <v>0</v>
      </c>
      <c r="B154" s="2" t="s">
        <v>3</v>
      </c>
      <c r="C154" s="16">
        <v>0</v>
      </c>
      <c r="D154" s="38">
        <f>IF(C212+C207=0,1,2)</f>
        <v>2</v>
      </c>
    </row>
    <row r="155" spans="1:4" ht="15" x14ac:dyDescent="0.2">
      <c r="A155" s="37">
        <f t="shared" si="2"/>
        <v>352.96733999999998</v>
      </c>
      <c r="B155" s="23" t="s">
        <v>4</v>
      </c>
      <c r="C155" s="40">
        <v>352.96733999999998</v>
      </c>
      <c r="D155" s="38">
        <f>IF(C212+C207=0,1,2)</f>
        <v>2</v>
      </c>
    </row>
    <row r="156" spans="1:4" ht="15" hidden="1" x14ac:dyDescent="0.2">
      <c r="A156" s="37">
        <f t="shared" si="2"/>
        <v>0</v>
      </c>
      <c r="B156" s="1" t="s">
        <v>5</v>
      </c>
      <c r="C156" s="16">
        <v>0</v>
      </c>
      <c r="D156" s="38">
        <f>IF(C212+C207=0,1,2)</f>
        <v>2</v>
      </c>
    </row>
    <row r="157" spans="1:4" ht="15" hidden="1" x14ac:dyDescent="0.2">
      <c r="A157" s="37">
        <f t="shared" si="2"/>
        <v>0</v>
      </c>
      <c r="B157" s="1" t="s">
        <v>6</v>
      </c>
      <c r="C157" s="16">
        <v>0</v>
      </c>
      <c r="D157" s="38">
        <f>IF(C212+C207=0,1,2)</f>
        <v>2</v>
      </c>
    </row>
    <row r="158" spans="1:4" ht="15" hidden="1" x14ac:dyDescent="0.2">
      <c r="A158" s="37">
        <v>0</v>
      </c>
      <c r="B158" s="2" t="s">
        <v>7</v>
      </c>
      <c r="C158" s="16">
        <v>0</v>
      </c>
      <c r="D158" s="38">
        <f>IF(C212+C207=0,1,2)</f>
        <v>2</v>
      </c>
    </row>
    <row r="159" spans="1:4" ht="15" hidden="1" x14ac:dyDescent="0.2">
      <c r="A159" s="37">
        <f t="shared" si="2"/>
        <v>0</v>
      </c>
      <c r="B159" s="3" t="s">
        <v>8</v>
      </c>
      <c r="C159" s="16">
        <v>0</v>
      </c>
      <c r="D159" s="38">
        <f>IF(C212+C207=0,1,2)</f>
        <v>2</v>
      </c>
    </row>
    <row r="160" spans="1:4" ht="15" hidden="1" x14ac:dyDescent="0.2">
      <c r="A160" s="37">
        <v>0</v>
      </c>
      <c r="B160" s="3" t="s">
        <v>9</v>
      </c>
      <c r="C160" s="16">
        <v>0</v>
      </c>
      <c r="D160" s="38">
        <f>IF(C212+C207=0,1,2)</f>
        <v>2</v>
      </c>
    </row>
    <row r="161" spans="1:4" ht="15" hidden="1" x14ac:dyDescent="0.2">
      <c r="A161" s="37">
        <f t="shared" si="2"/>
        <v>0</v>
      </c>
      <c r="B161" s="3" t="s">
        <v>10</v>
      </c>
      <c r="C161" s="16">
        <v>0</v>
      </c>
      <c r="D161" s="38">
        <f>IF(C212+C207=0,1,2)</f>
        <v>2</v>
      </c>
    </row>
    <row r="162" spans="1:4" ht="15" hidden="1" x14ac:dyDescent="0.2">
      <c r="A162" s="37">
        <v>0</v>
      </c>
      <c r="B162" s="3" t="s">
        <v>11</v>
      </c>
      <c r="C162" s="16">
        <v>0</v>
      </c>
      <c r="D162" s="38">
        <f>IF(C212+C207=0,1,2)</f>
        <v>2</v>
      </c>
    </row>
    <row r="163" spans="1:4" ht="15" hidden="1" x14ac:dyDescent="0.2">
      <c r="A163" s="37">
        <f t="shared" si="2"/>
        <v>0</v>
      </c>
      <c r="B163" s="1" t="s">
        <v>12</v>
      </c>
      <c r="C163" s="16">
        <v>0</v>
      </c>
      <c r="D163" s="38">
        <f>IF(C212+C207=0,1,2)</f>
        <v>2</v>
      </c>
    </row>
    <row r="164" spans="1:4" ht="15" hidden="1" x14ac:dyDescent="0.2">
      <c r="A164" s="37">
        <v>0</v>
      </c>
      <c r="B164" s="2" t="s">
        <v>13</v>
      </c>
      <c r="C164" s="16">
        <v>0</v>
      </c>
      <c r="D164" s="38">
        <f>IF(C212+C207=0,1,2)</f>
        <v>2</v>
      </c>
    </row>
    <row r="165" spans="1:4" ht="15" hidden="1" x14ac:dyDescent="0.2">
      <c r="A165" s="37">
        <v>0</v>
      </c>
      <c r="B165" s="3" t="s">
        <v>14</v>
      </c>
      <c r="C165" s="16">
        <v>0</v>
      </c>
      <c r="D165" s="38">
        <f>IF(C212+C207=0,1,2)</f>
        <v>2</v>
      </c>
    </row>
    <row r="166" spans="1:4" ht="15" hidden="1" x14ac:dyDescent="0.2">
      <c r="A166" s="37">
        <v>0</v>
      </c>
      <c r="B166" s="3" t="s">
        <v>9</v>
      </c>
      <c r="C166" s="16">
        <v>0</v>
      </c>
      <c r="D166" s="38">
        <f>IF(C212+C207=0,1,2)</f>
        <v>2</v>
      </c>
    </row>
    <row r="167" spans="1:4" ht="15" hidden="1" x14ac:dyDescent="0.2">
      <c r="A167" s="37">
        <v>0</v>
      </c>
      <c r="B167" s="3" t="s">
        <v>15</v>
      </c>
      <c r="C167" s="16">
        <v>0</v>
      </c>
      <c r="D167" s="38">
        <f>IF(C212+C207=0,1,2)</f>
        <v>2</v>
      </c>
    </row>
    <row r="168" spans="1:4" ht="15" hidden="1" x14ac:dyDescent="0.2">
      <c r="A168" s="37">
        <v>0</v>
      </c>
      <c r="B168" s="2" t="s">
        <v>16</v>
      </c>
      <c r="C168" s="16">
        <v>0</v>
      </c>
      <c r="D168" s="38">
        <f>IF(C212+C207=0,1,2)</f>
        <v>2</v>
      </c>
    </row>
    <row r="169" spans="1:4" ht="15" hidden="1" x14ac:dyDescent="0.2">
      <c r="A169" s="37">
        <v>0</v>
      </c>
      <c r="B169" s="3" t="s">
        <v>17</v>
      </c>
      <c r="C169" s="16">
        <v>0</v>
      </c>
      <c r="D169" s="38">
        <f>IF(C212+C207=0,1,2)</f>
        <v>2</v>
      </c>
    </row>
    <row r="170" spans="1:4" ht="15" x14ac:dyDescent="0.2">
      <c r="A170" s="37">
        <f t="shared" si="2"/>
        <v>266.52328999999997</v>
      </c>
      <c r="B170" s="24" t="s">
        <v>18</v>
      </c>
      <c r="C170" s="40">
        <v>266.52328999999997</v>
      </c>
      <c r="D170" s="38">
        <f>IF(C212+C207=0,1,2)</f>
        <v>2</v>
      </c>
    </row>
    <row r="171" spans="1:4" ht="15" x14ac:dyDescent="0.2">
      <c r="A171" s="37">
        <f t="shared" si="2"/>
        <v>138.94999999999999</v>
      </c>
      <c r="B171" s="27" t="s">
        <v>19</v>
      </c>
      <c r="C171" s="42">
        <v>138.94999999999999</v>
      </c>
      <c r="D171" s="38">
        <f>IF(C212+C207=0,1,2)</f>
        <v>2</v>
      </c>
    </row>
    <row r="172" spans="1:4" ht="15" x14ac:dyDescent="0.2">
      <c r="A172" s="37">
        <f t="shared" si="2"/>
        <v>81.590539999999976</v>
      </c>
      <c r="B172" s="27" t="s">
        <v>20</v>
      </c>
      <c r="C172" s="42">
        <v>81.590539999999976</v>
      </c>
      <c r="D172" s="38">
        <f>IF(C212+C207=0,1,2)</f>
        <v>2</v>
      </c>
    </row>
    <row r="173" spans="1:4" ht="15" hidden="1" x14ac:dyDescent="0.2">
      <c r="A173" s="37">
        <v>0</v>
      </c>
      <c r="B173" s="13" t="s">
        <v>21</v>
      </c>
      <c r="C173" s="18">
        <v>74.563999999999993</v>
      </c>
      <c r="D173" s="38">
        <f>IF(C212+C207=0,1,2)</f>
        <v>2</v>
      </c>
    </row>
    <row r="174" spans="1:4" ht="15" hidden="1" x14ac:dyDescent="0.2">
      <c r="A174" s="37">
        <v>0</v>
      </c>
      <c r="B174" s="13" t="s">
        <v>22</v>
      </c>
      <c r="C174" s="18">
        <v>0</v>
      </c>
      <c r="D174" s="38">
        <f>IF(C212+C207=0,1,2)</f>
        <v>2</v>
      </c>
    </row>
    <row r="175" spans="1:4" ht="15" hidden="1" x14ac:dyDescent="0.2">
      <c r="A175" s="37">
        <v>0</v>
      </c>
      <c r="B175" s="13" t="s">
        <v>23</v>
      </c>
      <c r="C175" s="18">
        <v>0.48409999999999997</v>
      </c>
      <c r="D175" s="38">
        <f>IF(C212+C207=0,1,2)</f>
        <v>2</v>
      </c>
    </row>
    <row r="176" spans="1:4" ht="15" hidden="1" x14ac:dyDescent="0.2">
      <c r="A176" s="37">
        <v>0</v>
      </c>
      <c r="B176" s="13" t="s">
        <v>24</v>
      </c>
      <c r="C176" s="18">
        <v>1.10564</v>
      </c>
      <c r="D176" s="38">
        <f>IF(C212+C207=0,1,2)</f>
        <v>2</v>
      </c>
    </row>
    <row r="177" spans="1:4" ht="15" hidden="1" x14ac:dyDescent="0.2">
      <c r="A177" s="37">
        <v>0</v>
      </c>
      <c r="B177" s="13" t="s">
        <v>25</v>
      </c>
      <c r="C177" s="18">
        <v>0</v>
      </c>
      <c r="D177" s="38">
        <f>IF(C212+C207=0,1,2)</f>
        <v>2</v>
      </c>
    </row>
    <row r="178" spans="1:4" ht="15" hidden="1" x14ac:dyDescent="0.2">
      <c r="A178" s="37">
        <v>0</v>
      </c>
      <c r="B178" s="13" t="s">
        <v>26</v>
      </c>
      <c r="C178" s="18">
        <v>0</v>
      </c>
      <c r="D178" s="38">
        <f>IF(C212+C207=0,1,2)</f>
        <v>2</v>
      </c>
    </row>
    <row r="179" spans="1:4" ht="30" hidden="1" x14ac:dyDescent="0.2">
      <c r="A179" s="37">
        <v>0</v>
      </c>
      <c r="B179" s="13" t="s">
        <v>27</v>
      </c>
      <c r="C179" s="18">
        <v>0</v>
      </c>
      <c r="D179" s="38">
        <f>IF(C212+C207=0,1,2)</f>
        <v>2</v>
      </c>
    </row>
    <row r="180" spans="1:4" ht="30" hidden="1" x14ac:dyDescent="0.2">
      <c r="A180" s="37">
        <v>0</v>
      </c>
      <c r="B180" s="13" t="s">
        <v>28</v>
      </c>
      <c r="C180" s="18">
        <v>0.50800000000000001</v>
      </c>
      <c r="D180" s="38">
        <f>IF(C212+C207=0,1,2)</f>
        <v>2</v>
      </c>
    </row>
    <row r="181" spans="1:4" ht="15" hidden="1" x14ac:dyDescent="0.2">
      <c r="A181" s="37">
        <v>0</v>
      </c>
      <c r="B181" s="13" t="s">
        <v>29</v>
      </c>
      <c r="C181" s="18">
        <v>0</v>
      </c>
      <c r="D181" s="38">
        <f>IF(C212+C207=0,1,2)</f>
        <v>2</v>
      </c>
    </row>
    <row r="182" spans="1:4" ht="15" hidden="1" x14ac:dyDescent="0.2">
      <c r="A182" s="37">
        <v>0</v>
      </c>
      <c r="B182" s="13" t="s">
        <v>30</v>
      </c>
      <c r="C182" s="18">
        <v>4.9287999999999998</v>
      </c>
      <c r="D182" s="38">
        <f>IF(C212+C207=0,1,2)</f>
        <v>2</v>
      </c>
    </row>
    <row r="183" spans="1:4" ht="15" hidden="1" x14ac:dyDescent="0.2">
      <c r="A183" s="37">
        <f t="shared" si="2"/>
        <v>0</v>
      </c>
      <c r="B183" s="10" t="s">
        <v>31</v>
      </c>
      <c r="C183" s="17">
        <v>0</v>
      </c>
      <c r="D183" s="38">
        <f>IF(C212+C207=0,1,2)</f>
        <v>2</v>
      </c>
    </row>
    <row r="184" spans="1:4" ht="15" hidden="1" x14ac:dyDescent="0.2">
      <c r="A184" s="37">
        <f t="shared" si="2"/>
        <v>0</v>
      </c>
      <c r="B184" s="2" t="s">
        <v>32</v>
      </c>
      <c r="C184" s="16">
        <v>0</v>
      </c>
      <c r="D184" s="38">
        <f>IF(C212+C207=0,1,2)</f>
        <v>2</v>
      </c>
    </row>
    <row r="185" spans="1:4" ht="15" hidden="1" x14ac:dyDescent="0.2">
      <c r="A185" s="37">
        <f t="shared" si="2"/>
        <v>0</v>
      </c>
      <c r="B185" s="10" t="s">
        <v>3</v>
      </c>
      <c r="C185" s="17">
        <v>0</v>
      </c>
      <c r="D185" s="38">
        <f>IF(C212+C207=0,1,2)</f>
        <v>2</v>
      </c>
    </row>
    <row r="186" spans="1:4" ht="15" hidden="1" x14ac:dyDescent="0.2">
      <c r="A186" s="37">
        <f t="shared" si="2"/>
        <v>0</v>
      </c>
      <c r="B186" s="10" t="s">
        <v>33</v>
      </c>
      <c r="C186" s="17">
        <v>0</v>
      </c>
      <c r="D186" s="38">
        <f>IF(C212+C207=0,1,2)</f>
        <v>2</v>
      </c>
    </row>
    <row r="187" spans="1:4" ht="15" x14ac:dyDescent="0.2">
      <c r="A187" s="37">
        <f t="shared" si="2"/>
        <v>45.982750000000003</v>
      </c>
      <c r="B187" s="27" t="s">
        <v>34</v>
      </c>
      <c r="C187" s="42">
        <v>45.982750000000003</v>
      </c>
      <c r="D187" s="38">
        <f>IF(C212+C207=0,1,2)</f>
        <v>2</v>
      </c>
    </row>
    <row r="188" spans="1:4" ht="15" hidden="1" x14ac:dyDescent="0.2">
      <c r="A188" s="37">
        <f t="shared" si="2"/>
        <v>0</v>
      </c>
      <c r="B188" s="1" t="s">
        <v>35</v>
      </c>
      <c r="C188" s="16">
        <v>0</v>
      </c>
      <c r="D188" s="38">
        <f>IF(C212+C207=0,1,2)</f>
        <v>2</v>
      </c>
    </row>
    <row r="189" spans="1:4" ht="15" hidden="1" x14ac:dyDescent="0.2">
      <c r="A189" s="37">
        <f t="shared" si="2"/>
        <v>0</v>
      </c>
      <c r="B189" s="1" t="s">
        <v>36</v>
      </c>
      <c r="C189" s="16">
        <v>0</v>
      </c>
      <c r="D189" s="38">
        <f>IF(C212+C207=0,1,2)</f>
        <v>2</v>
      </c>
    </row>
    <row r="190" spans="1:4" ht="15" hidden="1" x14ac:dyDescent="0.2">
      <c r="A190" s="37">
        <v>0</v>
      </c>
      <c r="B190" s="14" t="s">
        <v>7</v>
      </c>
      <c r="C190" s="19">
        <v>0</v>
      </c>
      <c r="D190" s="38">
        <f>IF(C212+C207=0,1,2)</f>
        <v>2</v>
      </c>
    </row>
    <row r="191" spans="1:4" ht="15" hidden="1" x14ac:dyDescent="0.2">
      <c r="A191" s="37">
        <v>0</v>
      </c>
      <c r="B191" s="13" t="s">
        <v>8</v>
      </c>
      <c r="C191" s="18">
        <v>0</v>
      </c>
      <c r="D191" s="38">
        <f>IF(C212+C207=0,1,2)</f>
        <v>2</v>
      </c>
    </row>
    <row r="192" spans="1:4" ht="15" hidden="1" x14ac:dyDescent="0.2">
      <c r="A192" s="37">
        <v>0</v>
      </c>
      <c r="B192" s="13" t="s">
        <v>37</v>
      </c>
      <c r="C192" s="18">
        <v>0</v>
      </c>
      <c r="D192" s="38">
        <f>IF(C212+C207=0,1,2)</f>
        <v>2</v>
      </c>
    </row>
    <row r="193" spans="1:4" ht="15" hidden="1" x14ac:dyDescent="0.2">
      <c r="A193" s="37">
        <f t="shared" si="2"/>
        <v>0</v>
      </c>
      <c r="B193" s="11" t="s">
        <v>38</v>
      </c>
      <c r="C193" s="17">
        <v>0</v>
      </c>
      <c r="D193" s="38">
        <f>IF(C212+C207=0,1,2)</f>
        <v>2</v>
      </c>
    </row>
    <row r="194" spans="1:4" ht="15" hidden="1" x14ac:dyDescent="0.2">
      <c r="A194" s="37">
        <v>0</v>
      </c>
      <c r="B194" s="3" t="s">
        <v>39</v>
      </c>
      <c r="C194" s="16">
        <v>0</v>
      </c>
      <c r="D194" s="38">
        <f>IF(C212+C207=0,1,2)</f>
        <v>2</v>
      </c>
    </row>
    <row r="195" spans="1:4" ht="15" hidden="1" x14ac:dyDescent="0.2">
      <c r="A195" s="37">
        <f t="shared" si="2"/>
        <v>0</v>
      </c>
      <c r="B195" s="1" t="s">
        <v>40</v>
      </c>
      <c r="C195" s="16">
        <v>0</v>
      </c>
      <c r="D195" s="38">
        <f>IF(C212+C207=0,1,2)</f>
        <v>2</v>
      </c>
    </row>
    <row r="196" spans="1:4" ht="15" hidden="1" x14ac:dyDescent="0.2">
      <c r="A196" s="37">
        <v>0</v>
      </c>
      <c r="B196" s="14" t="s">
        <v>13</v>
      </c>
      <c r="C196" s="19">
        <v>0</v>
      </c>
      <c r="D196" s="38">
        <f>IF(C212+C207=0,1,2)</f>
        <v>2</v>
      </c>
    </row>
    <row r="197" spans="1:4" ht="15" hidden="1" x14ac:dyDescent="0.2">
      <c r="A197" s="37">
        <v>0</v>
      </c>
      <c r="B197" s="13" t="s">
        <v>8</v>
      </c>
      <c r="C197" s="18">
        <v>0</v>
      </c>
      <c r="D197" s="38">
        <f>IF(C212+C207=0,1,2)</f>
        <v>2</v>
      </c>
    </row>
    <row r="198" spans="1:4" ht="15" hidden="1" x14ac:dyDescent="0.2">
      <c r="A198" s="37">
        <v>0</v>
      </c>
      <c r="B198" s="13" t="s">
        <v>9</v>
      </c>
      <c r="C198" s="18">
        <v>0</v>
      </c>
      <c r="D198" s="38">
        <f>IF(C212+C207=0,1,2)</f>
        <v>2</v>
      </c>
    </row>
    <row r="199" spans="1:4" ht="30" hidden="1" x14ac:dyDescent="0.2">
      <c r="A199" s="37">
        <f t="shared" ref="A199:A260" si="3">SUM(C199)</f>
        <v>0</v>
      </c>
      <c r="B199" s="11" t="s">
        <v>41</v>
      </c>
      <c r="C199" s="17">
        <v>0</v>
      </c>
      <c r="D199" s="38">
        <f>IF(C212+C207=0,1,2)</f>
        <v>2</v>
      </c>
    </row>
    <row r="200" spans="1:4" ht="15" hidden="1" x14ac:dyDescent="0.2">
      <c r="A200" s="37">
        <v>0</v>
      </c>
      <c r="B200" s="3" t="s">
        <v>15</v>
      </c>
      <c r="C200" s="16">
        <v>0</v>
      </c>
      <c r="D200" s="38">
        <f>IF(C212+C207=0,1,2)</f>
        <v>2</v>
      </c>
    </row>
    <row r="201" spans="1:4" ht="15" hidden="1" x14ac:dyDescent="0.2">
      <c r="A201" s="37">
        <v>0</v>
      </c>
      <c r="B201" s="14" t="s">
        <v>16</v>
      </c>
      <c r="C201" s="19">
        <v>0</v>
      </c>
      <c r="D201" s="38">
        <f>IF(C212+C207=0,1,2)</f>
        <v>2</v>
      </c>
    </row>
    <row r="202" spans="1:4" ht="15" hidden="1" x14ac:dyDescent="0.2">
      <c r="A202" s="37">
        <v>0</v>
      </c>
      <c r="B202" s="13" t="s">
        <v>42</v>
      </c>
      <c r="C202" s="18">
        <v>0</v>
      </c>
      <c r="D202" s="38">
        <f>IF(C212+C207=0,1,2)</f>
        <v>2</v>
      </c>
    </row>
    <row r="203" spans="1:4" ht="15" hidden="1" x14ac:dyDescent="0.2">
      <c r="A203" s="37">
        <v>0</v>
      </c>
      <c r="B203" s="13" t="s">
        <v>14</v>
      </c>
      <c r="C203" s="18">
        <v>0</v>
      </c>
      <c r="D203" s="38">
        <f>IF(C212+C207=0,1,2)</f>
        <v>2</v>
      </c>
    </row>
    <row r="204" spans="1:4" ht="15" hidden="1" x14ac:dyDescent="0.2">
      <c r="A204" s="37">
        <v>0</v>
      </c>
      <c r="B204" s="13" t="s">
        <v>9</v>
      </c>
      <c r="C204" s="18">
        <v>0</v>
      </c>
      <c r="D204" s="38">
        <f>IF(C212+C207=0,1,2)</f>
        <v>2</v>
      </c>
    </row>
    <row r="205" spans="1:4" ht="15" hidden="1" x14ac:dyDescent="0.2">
      <c r="A205" s="37">
        <f t="shared" si="3"/>
        <v>0</v>
      </c>
      <c r="B205" s="11" t="s">
        <v>38</v>
      </c>
      <c r="C205" s="17">
        <v>0</v>
      </c>
      <c r="D205" s="38">
        <f>IF(C212+C207=0,1,2)</f>
        <v>2</v>
      </c>
    </row>
    <row r="206" spans="1:4" ht="15" hidden="1" x14ac:dyDescent="0.2">
      <c r="A206" s="37">
        <v>0</v>
      </c>
      <c r="B206" s="3" t="s">
        <v>15</v>
      </c>
      <c r="C206" s="16">
        <v>0</v>
      </c>
      <c r="D206" s="38">
        <f>IF(C212+C207=0,1,2)</f>
        <v>2</v>
      </c>
    </row>
    <row r="207" spans="1:4" ht="15" x14ac:dyDescent="0.2">
      <c r="A207" s="37">
        <f t="shared" si="3"/>
        <v>352.96733999999998</v>
      </c>
      <c r="B207" s="29" t="s">
        <v>44</v>
      </c>
      <c r="C207" s="42">
        <v>352.96733999999998</v>
      </c>
      <c r="D207" s="38">
        <f>IF(C212+C207=0,1,2)</f>
        <v>2</v>
      </c>
    </row>
    <row r="208" spans="1:4" ht="15" x14ac:dyDescent="0.2">
      <c r="A208" s="37">
        <f t="shared" si="3"/>
        <v>352.96733999999998</v>
      </c>
      <c r="B208" s="27" t="s">
        <v>0</v>
      </c>
      <c r="C208" s="42">
        <v>352.96733999999998</v>
      </c>
      <c r="D208" s="38">
        <f>IF(C212+C207=0,1,2)</f>
        <v>2</v>
      </c>
    </row>
    <row r="209" spans="1:4" ht="15" hidden="1" x14ac:dyDescent="0.2">
      <c r="A209" s="37">
        <f t="shared" si="3"/>
        <v>0</v>
      </c>
      <c r="B209" s="10" t="s">
        <v>5</v>
      </c>
      <c r="C209" s="17">
        <v>0</v>
      </c>
      <c r="D209" s="38">
        <f>IF(C212+C207=0,1,2)</f>
        <v>2</v>
      </c>
    </row>
    <row r="210" spans="1:4" ht="15" hidden="1" x14ac:dyDescent="0.2">
      <c r="A210" s="37">
        <f t="shared" si="3"/>
        <v>0</v>
      </c>
      <c r="B210" s="10" t="s">
        <v>45</v>
      </c>
      <c r="C210" s="17">
        <v>0</v>
      </c>
      <c r="D210" s="38">
        <f>IF(C212+C207=0,1,2)</f>
        <v>2</v>
      </c>
    </row>
    <row r="211" spans="1:4" ht="15" hidden="1" x14ac:dyDescent="0.2">
      <c r="A211" s="37">
        <f t="shared" si="3"/>
        <v>0</v>
      </c>
      <c r="B211" s="10" t="s">
        <v>12</v>
      </c>
      <c r="C211" s="17">
        <v>0</v>
      </c>
      <c r="D211" s="38">
        <f>IF(C212+C207=0,1,2)</f>
        <v>2</v>
      </c>
    </row>
    <row r="212" spans="1:4" ht="15" x14ac:dyDescent="0.2">
      <c r="A212" s="37">
        <f t="shared" si="3"/>
        <v>266.52328999999997</v>
      </c>
      <c r="B212" s="29" t="s">
        <v>46</v>
      </c>
      <c r="C212" s="42">
        <v>266.52328999999997</v>
      </c>
      <c r="D212" s="38">
        <f>IF(C212+C207=0,1,2)</f>
        <v>2</v>
      </c>
    </row>
    <row r="213" spans="1:4" ht="15" x14ac:dyDescent="0.2">
      <c r="A213" s="37">
        <f t="shared" si="3"/>
        <v>266.52328999999997</v>
      </c>
      <c r="B213" s="27" t="s">
        <v>18</v>
      </c>
      <c r="C213" s="42">
        <v>266.52328999999997</v>
      </c>
      <c r="D213" s="38">
        <f>IF(C212+C207=0,1,2)</f>
        <v>2</v>
      </c>
    </row>
    <row r="214" spans="1:4" ht="15" hidden="1" x14ac:dyDescent="0.2">
      <c r="A214" s="37">
        <f t="shared" si="3"/>
        <v>0</v>
      </c>
      <c r="B214" s="10" t="s">
        <v>35</v>
      </c>
      <c r="C214" s="17">
        <v>0</v>
      </c>
      <c r="D214" s="38">
        <f>IF(C212+C207=0,1,2)</f>
        <v>2</v>
      </c>
    </row>
    <row r="215" spans="1:4" ht="15" hidden="1" x14ac:dyDescent="0.2">
      <c r="A215" s="37">
        <f t="shared" si="3"/>
        <v>0</v>
      </c>
      <c r="B215" s="10" t="s">
        <v>47</v>
      </c>
      <c r="C215" s="17">
        <v>0</v>
      </c>
      <c r="D215" s="38">
        <f>IF(C212+C207=0,1,2)</f>
        <v>2</v>
      </c>
    </row>
    <row r="216" spans="1:4" ht="15" hidden="1" x14ac:dyDescent="0.2">
      <c r="A216" s="37">
        <f t="shared" si="3"/>
        <v>0</v>
      </c>
      <c r="B216" s="10" t="s">
        <v>40</v>
      </c>
      <c r="C216" s="17">
        <v>0</v>
      </c>
      <c r="D216" s="38">
        <f>IF(C212+C207=0,1,2)</f>
        <v>2</v>
      </c>
    </row>
    <row r="217" spans="1:4" ht="15" x14ac:dyDescent="0.2">
      <c r="A217" s="37">
        <f t="shared" si="3"/>
        <v>86.444050000000004</v>
      </c>
      <c r="B217" s="30" t="s">
        <v>48</v>
      </c>
      <c r="C217" s="31">
        <v>86.444050000000004</v>
      </c>
      <c r="D217" s="38">
        <f>IF(C212+C207=0,1,2)</f>
        <v>2</v>
      </c>
    </row>
    <row r="218" spans="1:4" ht="15" x14ac:dyDescent="0.2">
      <c r="A218" s="37">
        <f t="shared" si="3"/>
        <v>284.83001000000002</v>
      </c>
      <c r="B218" s="30" t="s">
        <v>49</v>
      </c>
      <c r="C218" s="31">
        <v>284.83001000000002</v>
      </c>
      <c r="D218" s="38">
        <f>IF(C212+C207=0,1,2)</f>
        <v>2</v>
      </c>
    </row>
    <row r="219" spans="1:4" ht="15" x14ac:dyDescent="0.2">
      <c r="A219" s="37">
        <f t="shared" si="3"/>
        <v>371.27406000000002</v>
      </c>
      <c r="B219" s="30" t="s">
        <v>50</v>
      </c>
      <c r="C219" s="31">
        <v>371.27406000000002</v>
      </c>
      <c r="D219" s="38">
        <f>IF(C212+C207=0,1,2)</f>
        <v>2</v>
      </c>
    </row>
    <row r="220" spans="1:4" ht="15" x14ac:dyDescent="0.2">
      <c r="A220" s="37">
        <f t="shared" si="3"/>
        <v>44</v>
      </c>
      <c r="B220" s="25" t="s">
        <v>53</v>
      </c>
      <c r="C220" s="43">
        <v>44</v>
      </c>
      <c r="D220" s="38">
        <f>IF(C212+C207=0,1,2)</f>
        <v>2</v>
      </c>
    </row>
    <row r="221" spans="1:4" ht="15" x14ac:dyDescent="0.2">
      <c r="A221" s="37">
        <f t="shared" si="3"/>
        <v>9</v>
      </c>
      <c r="B221" s="26" t="s">
        <v>54</v>
      </c>
      <c r="C221" s="43">
        <v>9</v>
      </c>
      <c r="D221" s="38">
        <f>IF(C212+C207=0,1,2)</f>
        <v>2</v>
      </c>
    </row>
    <row r="222" spans="1:4" ht="15" x14ac:dyDescent="0.2">
      <c r="A222" s="37">
        <f t="shared" si="3"/>
        <v>35</v>
      </c>
      <c r="B222" s="26" t="s">
        <v>55</v>
      </c>
      <c r="C222" s="43">
        <v>35</v>
      </c>
      <c r="D222" s="38">
        <f>IF(C212+C207=0,1,2)</f>
        <v>2</v>
      </c>
    </row>
    <row r="223" spans="1:4" ht="30" hidden="1" x14ac:dyDescent="0.2">
      <c r="A223" s="37" t="s">
        <v>317</v>
      </c>
      <c r="B223" s="12" t="s">
        <v>58</v>
      </c>
      <c r="C223" s="34"/>
      <c r="D223" s="38">
        <f>IF(C285+C280=0,1,2)</f>
        <v>1</v>
      </c>
    </row>
    <row r="224" spans="1:4" ht="15" hidden="1" x14ac:dyDescent="0.2">
      <c r="A224" s="37">
        <f t="shared" si="3"/>
        <v>0</v>
      </c>
      <c r="B224" s="1" t="s">
        <v>0</v>
      </c>
      <c r="C224" s="16">
        <v>0</v>
      </c>
      <c r="D224" s="38">
        <f>IF(C285+C280=0,1,2)</f>
        <v>1</v>
      </c>
    </row>
    <row r="225" spans="1:4" ht="15" hidden="1" x14ac:dyDescent="0.2">
      <c r="A225" s="37">
        <f t="shared" si="3"/>
        <v>0</v>
      </c>
      <c r="B225" s="2" t="s">
        <v>1</v>
      </c>
      <c r="C225" s="16"/>
      <c r="D225" s="38">
        <f>IF(C285+C280=0,1,2)</f>
        <v>1</v>
      </c>
    </row>
    <row r="226" spans="1:4" ht="15" hidden="1" x14ac:dyDescent="0.2">
      <c r="A226" s="37">
        <f t="shared" si="3"/>
        <v>0</v>
      </c>
      <c r="B226" s="2" t="s">
        <v>2</v>
      </c>
      <c r="C226" s="16"/>
      <c r="D226" s="38">
        <f>IF(C285+C280=0,1,2)</f>
        <v>1</v>
      </c>
    </row>
    <row r="227" spans="1:4" ht="15" hidden="1" x14ac:dyDescent="0.2">
      <c r="A227" s="37">
        <f t="shared" si="3"/>
        <v>0</v>
      </c>
      <c r="B227" s="2" t="s">
        <v>3</v>
      </c>
      <c r="C227" s="16">
        <v>0</v>
      </c>
      <c r="D227" s="38">
        <f>IF(C285+C280=0,1,2)</f>
        <v>1</v>
      </c>
    </row>
    <row r="228" spans="1:4" ht="15" hidden="1" x14ac:dyDescent="0.2">
      <c r="A228" s="37">
        <f t="shared" si="3"/>
        <v>0</v>
      </c>
      <c r="B228" s="2" t="s">
        <v>4</v>
      </c>
      <c r="C228" s="16">
        <v>0</v>
      </c>
      <c r="D228" s="38">
        <f>IF(C285+C280=0,1,2)</f>
        <v>1</v>
      </c>
    </row>
    <row r="229" spans="1:4" ht="15" hidden="1" x14ac:dyDescent="0.2">
      <c r="A229" s="37">
        <f t="shared" si="3"/>
        <v>0</v>
      </c>
      <c r="B229" s="1" t="s">
        <v>5</v>
      </c>
      <c r="C229" s="16">
        <v>0</v>
      </c>
      <c r="D229" s="38">
        <f>IF(C285+C280=0,1,2)</f>
        <v>1</v>
      </c>
    </row>
    <row r="230" spans="1:4" ht="15" hidden="1" x14ac:dyDescent="0.2">
      <c r="A230" s="37">
        <f t="shared" si="3"/>
        <v>0</v>
      </c>
      <c r="B230" s="1" t="s">
        <v>6</v>
      </c>
      <c r="C230" s="16">
        <v>0</v>
      </c>
      <c r="D230" s="38">
        <f>IF(C285+C280=0,1,2)</f>
        <v>1</v>
      </c>
    </row>
    <row r="231" spans="1:4" ht="15" hidden="1" x14ac:dyDescent="0.2">
      <c r="A231" s="37">
        <v>0</v>
      </c>
      <c r="B231" s="2" t="s">
        <v>7</v>
      </c>
      <c r="C231" s="16">
        <v>0</v>
      </c>
      <c r="D231" s="38">
        <f>IF(C285+C280=0,1,2)</f>
        <v>1</v>
      </c>
    </row>
    <row r="232" spans="1:4" ht="15" hidden="1" x14ac:dyDescent="0.2">
      <c r="A232" s="37">
        <f t="shared" si="3"/>
        <v>0</v>
      </c>
      <c r="B232" s="3" t="s">
        <v>8</v>
      </c>
      <c r="C232" s="16">
        <v>0</v>
      </c>
      <c r="D232" s="38">
        <f>IF(C285+C280=0,1,2)</f>
        <v>1</v>
      </c>
    </row>
    <row r="233" spans="1:4" ht="15" hidden="1" x14ac:dyDescent="0.2">
      <c r="A233" s="37">
        <v>0</v>
      </c>
      <c r="B233" s="3" t="s">
        <v>9</v>
      </c>
      <c r="C233" s="16">
        <v>0</v>
      </c>
      <c r="D233" s="38">
        <f>IF(C285+C280=0,1,2)</f>
        <v>1</v>
      </c>
    </row>
    <row r="234" spans="1:4" ht="15" hidden="1" x14ac:dyDescent="0.2">
      <c r="A234" s="37">
        <f t="shared" si="3"/>
        <v>0</v>
      </c>
      <c r="B234" s="3" t="s">
        <v>10</v>
      </c>
      <c r="C234" s="16">
        <v>0</v>
      </c>
      <c r="D234" s="38">
        <f>IF(C285+C280=0,1,2)</f>
        <v>1</v>
      </c>
    </row>
    <row r="235" spans="1:4" ht="15" hidden="1" x14ac:dyDescent="0.2">
      <c r="A235" s="37">
        <v>0</v>
      </c>
      <c r="B235" s="3" t="s">
        <v>11</v>
      </c>
      <c r="C235" s="16">
        <v>0</v>
      </c>
      <c r="D235" s="38">
        <f>IF(C285+C280=0,1,2)</f>
        <v>1</v>
      </c>
    </row>
    <row r="236" spans="1:4" ht="15" hidden="1" x14ac:dyDescent="0.2">
      <c r="A236" s="37">
        <f t="shared" si="3"/>
        <v>0</v>
      </c>
      <c r="B236" s="1" t="s">
        <v>12</v>
      </c>
      <c r="C236" s="16">
        <v>0</v>
      </c>
      <c r="D236" s="38">
        <f>IF(C285+C280=0,1,2)</f>
        <v>1</v>
      </c>
    </row>
    <row r="237" spans="1:4" ht="15" hidden="1" x14ac:dyDescent="0.2">
      <c r="A237" s="37">
        <v>0</v>
      </c>
      <c r="B237" s="2" t="s">
        <v>13</v>
      </c>
      <c r="C237" s="16">
        <v>0</v>
      </c>
      <c r="D237" s="38">
        <f>IF(C285+C280=0,1,2)</f>
        <v>1</v>
      </c>
    </row>
    <row r="238" spans="1:4" ht="15" hidden="1" x14ac:dyDescent="0.2">
      <c r="A238" s="37">
        <v>0</v>
      </c>
      <c r="B238" s="3" t="s">
        <v>14</v>
      </c>
      <c r="C238" s="16">
        <v>0</v>
      </c>
      <c r="D238" s="38">
        <f>IF(C285+C280=0,1,2)</f>
        <v>1</v>
      </c>
    </row>
    <row r="239" spans="1:4" ht="15" hidden="1" x14ac:dyDescent="0.2">
      <c r="A239" s="37">
        <v>0</v>
      </c>
      <c r="B239" s="3" t="s">
        <v>9</v>
      </c>
      <c r="C239" s="16">
        <v>0</v>
      </c>
      <c r="D239" s="38">
        <f>IF(C285+C280=0,1,2)</f>
        <v>1</v>
      </c>
    </row>
    <row r="240" spans="1:4" ht="15" hidden="1" x14ac:dyDescent="0.2">
      <c r="A240" s="37">
        <v>0</v>
      </c>
      <c r="B240" s="3" t="s">
        <v>15</v>
      </c>
      <c r="C240" s="16">
        <v>0</v>
      </c>
      <c r="D240" s="38">
        <f>IF(C285+C280=0,1,2)</f>
        <v>1</v>
      </c>
    </row>
    <row r="241" spans="1:4" ht="15" hidden="1" x14ac:dyDescent="0.2">
      <c r="A241" s="37">
        <v>0</v>
      </c>
      <c r="B241" s="2" t="s">
        <v>16</v>
      </c>
      <c r="C241" s="16">
        <v>0</v>
      </c>
      <c r="D241" s="38">
        <f>IF(C285+C280=0,1,2)</f>
        <v>1</v>
      </c>
    </row>
    <row r="242" spans="1:4" ht="15" hidden="1" x14ac:dyDescent="0.2">
      <c r="A242" s="37">
        <v>0</v>
      </c>
      <c r="B242" s="3" t="s">
        <v>17</v>
      </c>
      <c r="C242" s="16">
        <v>0</v>
      </c>
      <c r="D242" s="38">
        <f>IF(C285+C280=0,1,2)</f>
        <v>1</v>
      </c>
    </row>
    <row r="243" spans="1:4" ht="15" hidden="1" x14ac:dyDescent="0.2">
      <c r="A243" s="37">
        <f t="shared" si="3"/>
        <v>0</v>
      </c>
      <c r="B243" s="1" t="s">
        <v>18</v>
      </c>
      <c r="C243" s="16">
        <v>0</v>
      </c>
      <c r="D243" s="38">
        <f>IF(C285+C280=0,1,2)</f>
        <v>1</v>
      </c>
    </row>
    <row r="244" spans="1:4" ht="15" hidden="1" x14ac:dyDescent="0.2">
      <c r="A244" s="37">
        <f t="shared" si="3"/>
        <v>0</v>
      </c>
      <c r="B244" s="10" t="s">
        <v>19</v>
      </c>
      <c r="C244" s="17">
        <v>0</v>
      </c>
      <c r="D244" s="38">
        <f>IF(C285+C280=0,1,2)</f>
        <v>1</v>
      </c>
    </row>
    <row r="245" spans="1:4" ht="15" hidden="1" x14ac:dyDescent="0.2">
      <c r="A245" s="37">
        <f t="shared" si="3"/>
        <v>0</v>
      </c>
      <c r="B245" s="10" t="s">
        <v>20</v>
      </c>
      <c r="C245" s="17">
        <v>0</v>
      </c>
      <c r="D245" s="38">
        <f>IF(C285+C280=0,1,2)</f>
        <v>1</v>
      </c>
    </row>
    <row r="246" spans="1:4" ht="15" hidden="1" x14ac:dyDescent="0.2">
      <c r="A246" s="37">
        <v>0</v>
      </c>
      <c r="B246" s="13" t="s">
        <v>21</v>
      </c>
      <c r="C246" s="18">
        <v>0</v>
      </c>
      <c r="D246" s="38">
        <f>IF(C285+C280=0,1,2)</f>
        <v>1</v>
      </c>
    </row>
    <row r="247" spans="1:4" ht="15" hidden="1" x14ac:dyDescent="0.2">
      <c r="A247" s="37">
        <v>0</v>
      </c>
      <c r="B247" s="13" t="s">
        <v>22</v>
      </c>
      <c r="C247" s="18">
        <v>0</v>
      </c>
      <c r="D247" s="38">
        <f>IF(C285+C280=0,1,2)</f>
        <v>1</v>
      </c>
    </row>
    <row r="248" spans="1:4" ht="15" hidden="1" x14ac:dyDescent="0.2">
      <c r="A248" s="37">
        <v>0</v>
      </c>
      <c r="B248" s="13" t="s">
        <v>23</v>
      </c>
      <c r="C248" s="18">
        <v>0</v>
      </c>
      <c r="D248" s="38">
        <f>IF(C285+C280=0,1,2)</f>
        <v>1</v>
      </c>
    </row>
    <row r="249" spans="1:4" ht="15" hidden="1" x14ac:dyDescent="0.2">
      <c r="A249" s="37">
        <v>0</v>
      </c>
      <c r="B249" s="13" t="s">
        <v>24</v>
      </c>
      <c r="C249" s="18">
        <v>0</v>
      </c>
      <c r="D249" s="38">
        <f>IF(C285+C280=0,1,2)</f>
        <v>1</v>
      </c>
    </row>
    <row r="250" spans="1:4" ht="15" hidden="1" x14ac:dyDescent="0.2">
      <c r="A250" s="37">
        <v>0</v>
      </c>
      <c r="B250" s="13" t="s">
        <v>25</v>
      </c>
      <c r="C250" s="18">
        <v>0</v>
      </c>
      <c r="D250" s="38">
        <f>IF(C285+C280=0,1,2)</f>
        <v>1</v>
      </c>
    </row>
    <row r="251" spans="1:4" ht="15" hidden="1" x14ac:dyDescent="0.2">
      <c r="A251" s="37">
        <v>0</v>
      </c>
      <c r="B251" s="13" t="s">
        <v>26</v>
      </c>
      <c r="C251" s="18">
        <v>0</v>
      </c>
      <c r="D251" s="38">
        <f>IF(C285+C280=0,1,2)</f>
        <v>1</v>
      </c>
    </row>
    <row r="252" spans="1:4" ht="30" hidden="1" x14ac:dyDescent="0.2">
      <c r="A252" s="37">
        <v>0</v>
      </c>
      <c r="B252" s="13" t="s">
        <v>27</v>
      </c>
      <c r="C252" s="18">
        <v>0</v>
      </c>
      <c r="D252" s="38">
        <f>IF(C285+C280=0,1,2)</f>
        <v>1</v>
      </c>
    </row>
    <row r="253" spans="1:4" ht="30" hidden="1" x14ac:dyDescent="0.2">
      <c r="A253" s="37">
        <v>0</v>
      </c>
      <c r="B253" s="13" t="s">
        <v>28</v>
      </c>
      <c r="C253" s="18">
        <v>0</v>
      </c>
      <c r="D253" s="38">
        <f>IF(C285+C280=0,1,2)</f>
        <v>1</v>
      </c>
    </row>
    <row r="254" spans="1:4" ht="15" hidden="1" x14ac:dyDescent="0.2">
      <c r="A254" s="37">
        <v>0</v>
      </c>
      <c r="B254" s="13" t="s">
        <v>29</v>
      </c>
      <c r="C254" s="18">
        <v>0</v>
      </c>
      <c r="D254" s="38">
        <f>IF(C285+C280=0,1,2)</f>
        <v>1</v>
      </c>
    </row>
    <row r="255" spans="1:4" ht="15" hidden="1" x14ac:dyDescent="0.2">
      <c r="A255" s="37">
        <v>0</v>
      </c>
      <c r="B255" s="13" t="s">
        <v>30</v>
      </c>
      <c r="C255" s="18">
        <v>0</v>
      </c>
      <c r="D255" s="38">
        <f>IF(C285+C280=0,1,2)</f>
        <v>1</v>
      </c>
    </row>
    <row r="256" spans="1:4" ht="15" hidden="1" x14ac:dyDescent="0.2">
      <c r="A256" s="37">
        <f t="shared" si="3"/>
        <v>0</v>
      </c>
      <c r="B256" s="10" t="s">
        <v>31</v>
      </c>
      <c r="C256" s="17">
        <v>0</v>
      </c>
      <c r="D256" s="38">
        <f>IF(C285+C280=0,1,2)</f>
        <v>1</v>
      </c>
    </row>
    <row r="257" spans="1:4" ht="15" hidden="1" x14ac:dyDescent="0.2">
      <c r="A257" s="37">
        <f t="shared" si="3"/>
        <v>0</v>
      </c>
      <c r="B257" s="2" t="s">
        <v>32</v>
      </c>
      <c r="C257" s="16">
        <v>0</v>
      </c>
      <c r="D257" s="38">
        <f>IF(C285+C280=0,1,2)</f>
        <v>1</v>
      </c>
    </row>
    <row r="258" spans="1:4" ht="15" hidden="1" x14ac:dyDescent="0.2">
      <c r="A258" s="37">
        <f t="shared" si="3"/>
        <v>0</v>
      </c>
      <c r="B258" s="10" t="s">
        <v>3</v>
      </c>
      <c r="C258" s="17">
        <v>0</v>
      </c>
      <c r="D258" s="38">
        <f>IF(C285+C280=0,1,2)</f>
        <v>1</v>
      </c>
    </row>
    <row r="259" spans="1:4" ht="15" hidden="1" x14ac:dyDescent="0.2">
      <c r="A259" s="37">
        <f t="shared" si="3"/>
        <v>0</v>
      </c>
      <c r="B259" s="10" t="s">
        <v>33</v>
      </c>
      <c r="C259" s="17">
        <v>0</v>
      </c>
      <c r="D259" s="38">
        <f>IF(C285+C280=0,1,2)</f>
        <v>1</v>
      </c>
    </row>
    <row r="260" spans="1:4" ht="15" hidden="1" x14ac:dyDescent="0.2">
      <c r="A260" s="37">
        <f t="shared" si="3"/>
        <v>0</v>
      </c>
      <c r="B260" s="10" t="s">
        <v>34</v>
      </c>
      <c r="C260" s="17">
        <v>0</v>
      </c>
      <c r="D260" s="38">
        <f>IF(C285+C280=0,1,2)</f>
        <v>1</v>
      </c>
    </row>
    <row r="261" spans="1:4" ht="15" hidden="1" x14ac:dyDescent="0.2">
      <c r="A261" s="37">
        <f t="shared" ref="A261:A318" si="4">SUM(C261)</f>
        <v>0</v>
      </c>
      <c r="B261" s="1" t="s">
        <v>35</v>
      </c>
      <c r="C261" s="16">
        <v>0</v>
      </c>
      <c r="D261" s="38">
        <f>IF(C285+C280=0,1,2)</f>
        <v>1</v>
      </c>
    </row>
    <row r="262" spans="1:4" ht="15" hidden="1" x14ac:dyDescent="0.2">
      <c r="A262" s="37">
        <f t="shared" si="4"/>
        <v>0</v>
      </c>
      <c r="B262" s="1" t="s">
        <v>36</v>
      </c>
      <c r="C262" s="16">
        <v>0</v>
      </c>
      <c r="D262" s="38">
        <f>IF(C285+C280=0,1,2)</f>
        <v>1</v>
      </c>
    </row>
    <row r="263" spans="1:4" ht="15" hidden="1" x14ac:dyDescent="0.2">
      <c r="A263" s="37">
        <v>0</v>
      </c>
      <c r="B263" s="14" t="s">
        <v>7</v>
      </c>
      <c r="C263" s="19">
        <v>0</v>
      </c>
      <c r="D263" s="38">
        <f>IF(C285+C280=0,1,2)</f>
        <v>1</v>
      </c>
    </row>
    <row r="264" spans="1:4" ht="15" hidden="1" x14ac:dyDescent="0.2">
      <c r="A264" s="37">
        <v>0</v>
      </c>
      <c r="B264" s="13" t="s">
        <v>8</v>
      </c>
      <c r="C264" s="18">
        <v>0</v>
      </c>
      <c r="D264" s="38">
        <f>IF(C285+C280=0,1,2)</f>
        <v>1</v>
      </c>
    </row>
    <row r="265" spans="1:4" ht="15" hidden="1" x14ac:dyDescent="0.2">
      <c r="A265" s="37">
        <v>0</v>
      </c>
      <c r="B265" s="13" t="s">
        <v>37</v>
      </c>
      <c r="C265" s="18">
        <v>0</v>
      </c>
      <c r="D265" s="38">
        <f>IF(C285+C280=0,1,2)</f>
        <v>1</v>
      </c>
    </row>
    <row r="266" spans="1:4" ht="15" hidden="1" x14ac:dyDescent="0.2">
      <c r="A266" s="37">
        <f t="shared" si="4"/>
        <v>0</v>
      </c>
      <c r="B266" s="11" t="s">
        <v>38</v>
      </c>
      <c r="C266" s="17">
        <v>0</v>
      </c>
      <c r="D266" s="38">
        <f>IF(C285+C280=0,1,2)</f>
        <v>1</v>
      </c>
    </row>
    <row r="267" spans="1:4" ht="15" hidden="1" x14ac:dyDescent="0.2">
      <c r="A267" s="37">
        <v>0</v>
      </c>
      <c r="B267" s="3" t="s">
        <v>39</v>
      </c>
      <c r="C267" s="16">
        <v>0</v>
      </c>
      <c r="D267" s="38">
        <f>IF(C285+C280=0,1,2)</f>
        <v>1</v>
      </c>
    </row>
    <row r="268" spans="1:4" ht="15" hidden="1" x14ac:dyDescent="0.2">
      <c r="A268" s="37">
        <f t="shared" si="4"/>
        <v>0</v>
      </c>
      <c r="B268" s="1" t="s">
        <v>40</v>
      </c>
      <c r="C268" s="16">
        <v>0</v>
      </c>
      <c r="D268" s="38">
        <f>IF(C285+C280=0,1,2)</f>
        <v>1</v>
      </c>
    </row>
    <row r="269" spans="1:4" ht="15" hidden="1" x14ac:dyDescent="0.2">
      <c r="A269" s="37">
        <v>0</v>
      </c>
      <c r="B269" s="14" t="s">
        <v>13</v>
      </c>
      <c r="C269" s="19">
        <v>0</v>
      </c>
      <c r="D269" s="38">
        <f>IF(C285+C280=0,1,2)</f>
        <v>1</v>
      </c>
    </row>
    <row r="270" spans="1:4" ht="15" hidden="1" x14ac:dyDescent="0.2">
      <c r="A270" s="37">
        <v>0</v>
      </c>
      <c r="B270" s="13" t="s">
        <v>8</v>
      </c>
      <c r="C270" s="18">
        <v>0</v>
      </c>
      <c r="D270" s="38">
        <f>IF(C285+C280=0,1,2)</f>
        <v>1</v>
      </c>
    </row>
    <row r="271" spans="1:4" ht="15" hidden="1" x14ac:dyDescent="0.2">
      <c r="A271" s="37">
        <v>0</v>
      </c>
      <c r="B271" s="13" t="s">
        <v>9</v>
      </c>
      <c r="C271" s="18">
        <v>0</v>
      </c>
      <c r="D271" s="38">
        <f>IF(C285+C280=0,1,2)</f>
        <v>1</v>
      </c>
    </row>
    <row r="272" spans="1:4" ht="30" hidden="1" x14ac:dyDescent="0.2">
      <c r="A272" s="37">
        <f t="shared" si="4"/>
        <v>0</v>
      </c>
      <c r="B272" s="11" t="s">
        <v>41</v>
      </c>
      <c r="C272" s="17">
        <v>0</v>
      </c>
      <c r="D272" s="38">
        <f>IF(C285+C280=0,1,2)</f>
        <v>1</v>
      </c>
    </row>
    <row r="273" spans="1:4" ht="15" hidden="1" x14ac:dyDescent="0.2">
      <c r="A273" s="37">
        <v>0</v>
      </c>
      <c r="B273" s="3" t="s">
        <v>15</v>
      </c>
      <c r="C273" s="16">
        <v>0</v>
      </c>
      <c r="D273" s="38">
        <f>IF(C285+C280=0,1,2)</f>
        <v>1</v>
      </c>
    </row>
    <row r="274" spans="1:4" ht="15" hidden="1" x14ac:dyDescent="0.2">
      <c r="A274" s="37">
        <v>0</v>
      </c>
      <c r="B274" s="14" t="s">
        <v>16</v>
      </c>
      <c r="C274" s="19">
        <v>0</v>
      </c>
      <c r="D274" s="38">
        <f>IF(C285+C280=0,1,2)</f>
        <v>1</v>
      </c>
    </row>
    <row r="275" spans="1:4" ht="15" hidden="1" x14ac:dyDescent="0.2">
      <c r="A275" s="37">
        <v>0</v>
      </c>
      <c r="B275" s="13" t="s">
        <v>42</v>
      </c>
      <c r="C275" s="18">
        <v>0</v>
      </c>
      <c r="D275" s="38">
        <f>IF(C285+C280=0,1,2)</f>
        <v>1</v>
      </c>
    </row>
    <row r="276" spans="1:4" ht="15" hidden="1" x14ac:dyDescent="0.2">
      <c r="A276" s="37">
        <v>0</v>
      </c>
      <c r="B276" s="13" t="s">
        <v>14</v>
      </c>
      <c r="C276" s="18">
        <v>0</v>
      </c>
      <c r="D276" s="38">
        <f>IF(C285+C280=0,1,2)</f>
        <v>1</v>
      </c>
    </row>
    <row r="277" spans="1:4" ht="15" hidden="1" x14ac:dyDescent="0.2">
      <c r="A277" s="37">
        <v>0</v>
      </c>
      <c r="B277" s="13" t="s">
        <v>9</v>
      </c>
      <c r="C277" s="18">
        <v>0</v>
      </c>
      <c r="D277" s="38">
        <f>IF(C285+C280=0,1,2)</f>
        <v>1</v>
      </c>
    </row>
    <row r="278" spans="1:4" ht="15" hidden="1" x14ac:dyDescent="0.2">
      <c r="A278" s="37">
        <f t="shared" si="4"/>
        <v>0</v>
      </c>
      <c r="B278" s="11" t="s">
        <v>38</v>
      </c>
      <c r="C278" s="17">
        <v>0</v>
      </c>
      <c r="D278" s="38">
        <f>IF(C285+C280=0,1,2)</f>
        <v>1</v>
      </c>
    </row>
    <row r="279" spans="1:4" ht="15" hidden="1" x14ac:dyDescent="0.2">
      <c r="A279" s="37">
        <v>0</v>
      </c>
      <c r="B279" s="3" t="s">
        <v>15</v>
      </c>
      <c r="C279" s="16">
        <v>0</v>
      </c>
      <c r="D279" s="38">
        <f>IF(C285+C280=0,1,2)</f>
        <v>1</v>
      </c>
    </row>
    <row r="280" spans="1:4" ht="15" hidden="1" x14ac:dyDescent="0.2">
      <c r="A280" s="37">
        <f t="shared" si="4"/>
        <v>0</v>
      </c>
      <c r="B280" s="15" t="s">
        <v>44</v>
      </c>
      <c r="C280" s="17">
        <v>0</v>
      </c>
      <c r="D280" s="38">
        <f>IF(C285+C280=0,1,2)</f>
        <v>1</v>
      </c>
    </row>
    <row r="281" spans="1:4" ht="15" hidden="1" x14ac:dyDescent="0.2">
      <c r="A281" s="37">
        <f t="shared" si="4"/>
        <v>0</v>
      </c>
      <c r="B281" s="10" t="s">
        <v>0</v>
      </c>
      <c r="C281" s="17">
        <v>0</v>
      </c>
      <c r="D281" s="38">
        <f>IF(C285+C280=0,1,2)</f>
        <v>1</v>
      </c>
    </row>
    <row r="282" spans="1:4" ht="15" hidden="1" x14ac:dyDescent="0.2">
      <c r="A282" s="37">
        <f t="shared" si="4"/>
        <v>0</v>
      </c>
      <c r="B282" s="10" t="s">
        <v>5</v>
      </c>
      <c r="C282" s="17">
        <v>0</v>
      </c>
      <c r="D282" s="38">
        <f>IF(C285+C280=0,1,2)</f>
        <v>1</v>
      </c>
    </row>
    <row r="283" spans="1:4" ht="15" hidden="1" x14ac:dyDescent="0.2">
      <c r="A283" s="37">
        <f t="shared" si="4"/>
        <v>0</v>
      </c>
      <c r="B283" s="10" t="s">
        <v>45</v>
      </c>
      <c r="C283" s="17">
        <v>0</v>
      </c>
      <c r="D283" s="38">
        <f>IF(C285+C280=0,1,2)</f>
        <v>1</v>
      </c>
    </row>
    <row r="284" spans="1:4" ht="15" hidden="1" x14ac:dyDescent="0.2">
      <c r="A284" s="37">
        <f t="shared" si="4"/>
        <v>0</v>
      </c>
      <c r="B284" s="10" t="s">
        <v>12</v>
      </c>
      <c r="C284" s="17">
        <v>0</v>
      </c>
      <c r="D284" s="38">
        <f>IF(C285+C280=0,1,2)</f>
        <v>1</v>
      </c>
    </row>
    <row r="285" spans="1:4" ht="15" hidden="1" x14ac:dyDescent="0.2">
      <c r="A285" s="37">
        <f t="shared" si="4"/>
        <v>0</v>
      </c>
      <c r="B285" s="15" t="s">
        <v>46</v>
      </c>
      <c r="C285" s="17">
        <v>0</v>
      </c>
      <c r="D285" s="38">
        <f>IF(C285+C280=0,1,2)</f>
        <v>1</v>
      </c>
    </row>
    <row r="286" spans="1:4" ht="15" hidden="1" x14ac:dyDescent="0.2">
      <c r="A286" s="37">
        <f t="shared" si="4"/>
        <v>0</v>
      </c>
      <c r="B286" s="10" t="s">
        <v>18</v>
      </c>
      <c r="C286" s="17">
        <v>0</v>
      </c>
      <c r="D286" s="38">
        <f>IF(C285+C280=0,1,2)</f>
        <v>1</v>
      </c>
    </row>
    <row r="287" spans="1:4" ht="15" hidden="1" x14ac:dyDescent="0.2">
      <c r="A287" s="37">
        <f t="shared" si="4"/>
        <v>0</v>
      </c>
      <c r="B287" s="10" t="s">
        <v>35</v>
      </c>
      <c r="C287" s="17">
        <v>0</v>
      </c>
      <c r="D287" s="38">
        <f>IF(C285+C280=0,1,2)</f>
        <v>1</v>
      </c>
    </row>
    <row r="288" spans="1:4" ht="15" hidden="1" x14ac:dyDescent="0.2">
      <c r="A288" s="37">
        <f t="shared" si="4"/>
        <v>0</v>
      </c>
      <c r="B288" s="10" t="s">
        <v>47</v>
      </c>
      <c r="C288" s="17">
        <v>0</v>
      </c>
      <c r="D288" s="38">
        <f>IF(C285+C280=0,1,2)</f>
        <v>1</v>
      </c>
    </row>
    <row r="289" spans="1:4" ht="15" hidden="1" x14ac:dyDescent="0.2">
      <c r="A289" s="37">
        <f t="shared" si="4"/>
        <v>0</v>
      </c>
      <c r="B289" s="10" t="s">
        <v>40</v>
      </c>
      <c r="C289" s="17">
        <v>0</v>
      </c>
      <c r="D289" s="38">
        <f>IF(C285+C280=0,1,2)</f>
        <v>1</v>
      </c>
    </row>
    <row r="290" spans="1:4" ht="15" hidden="1" x14ac:dyDescent="0.2">
      <c r="A290" s="37">
        <f t="shared" si="4"/>
        <v>0</v>
      </c>
      <c r="B290" s="15" t="s">
        <v>48</v>
      </c>
      <c r="C290" s="17">
        <v>0</v>
      </c>
      <c r="D290" s="38">
        <f>IF(C285+C280=0,1,2)</f>
        <v>1</v>
      </c>
    </row>
    <row r="291" spans="1:4" ht="15" hidden="1" x14ac:dyDescent="0.2">
      <c r="A291" s="37">
        <f t="shared" si="4"/>
        <v>0.23477000000000001</v>
      </c>
      <c r="B291" s="15" t="s">
        <v>49</v>
      </c>
      <c r="C291" s="33">
        <v>0.23477000000000001</v>
      </c>
      <c r="D291" s="38">
        <f>IF(C285+C280=0,1,2)</f>
        <v>1</v>
      </c>
    </row>
    <row r="292" spans="1:4" ht="15" hidden="1" x14ac:dyDescent="0.2">
      <c r="A292" s="37">
        <f t="shared" si="4"/>
        <v>0.23477000000000001</v>
      </c>
      <c r="B292" s="15" t="s">
        <v>50</v>
      </c>
      <c r="C292" s="33">
        <v>0.23477000000000001</v>
      </c>
      <c r="D292" s="38">
        <f>IF(C285+C280=0,1,2)</f>
        <v>1</v>
      </c>
    </row>
    <row r="293" spans="1:4" ht="15" hidden="1" x14ac:dyDescent="0.2">
      <c r="A293" s="37">
        <f t="shared" si="4"/>
        <v>26</v>
      </c>
      <c r="B293" s="4" t="s">
        <v>53</v>
      </c>
      <c r="C293" s="35">
        <v>26</v>
      </c>
      <c r="D293" s="38">
        <f>IF(C285+C280=0,1,2)</f>
        <v>1</v>
      </c>
    </row>
    <row r="294" spans="1:4" ht="15" hidden="1" x14ac:dyDescent="0.2">
      <c r="A294" s="37">
        <f t="shared" si="4"/>
        <v>23</v>
      </c>
      <c r="B294" s="5" t="s">
        <v>54</v>
      </c>
      <c r="C294" s="35">
        <v>23</v>
      </c>
      <c r="D294" s="38">
        <f>IF(C285+C280=0,1,2)</f>
        <v>1</v>
      </c>
    </row>
    <row r="295" spans="1:4" ht="15" hidden="1" x14ac:dyDescent="0.2">
      <c r="A295" s="37">
        <f t="shared" si="4"/>
        <v>3</v>
      </c>
      <c r="B295" s="5" t="s">
        <v>55</v>
      </c>
      <c r="C295" s="35">
        <v>3</v>
      </c>
      <c r="D295" s="38">
        <f>IF(C285+C280=0,1,2)</f>
        <v>1</v>
      </c>
    </row>
    <row r="296" spans="1:4" ht="15" x14ac:dyDescent="0.2">
      <c r="A296" s="37" t="s">
        <v>317</v>
      </c>
      <c r="B296" s="147" t="s">
        <v>59</v>
      </c>
      <c r="C296" s="148"/>
      <c r="D296" s="38">
        <f t="shared" ref="D296" si="5">IF(C358+C353=0,1,2)</f>
        <v>2</v>
      </c>
    </row>
    <row r="297" spans="1:4" ht="15" x14ac:dyDescent="0.2">
      <c r="A297" s="37">
        <f t="shared" si="4"/>
        <v>315.77159999999998</v>
      </c>
      <c r="B297" s="24" t="s">
        <v>0</v>
      </c>
      <c r="C297" s="40">
        <v>315.77159999999998</v>
      </c>
      <c r="D297" s="38">
        <f t="shared" ref="D297" si="6">IF(C358+C353=0,1,2)</f>
        <v>2</v>
      </c>
    </row>
    <row r="298" spans="1:4" ht="15" hidden="1" x14ac:dyDescent="0.2">
      <c r="A298" s="37">
        <f t="shared" si="4"/>
        <v>0</v>
      </c>
      <c r="B298" s="2" t="s">
        <v>1</v>
      </c>
      <c r="C298" s="16"/>
      <c r="D298" s="38">
        <f t="shared" ref="D298" si="7">IF(C358+C353=0,1,2)</f>
        <v>2</v>
      </c>
    </row>
    <row r="299" spans="1:4" ht="15" hidden="1" x14ac:dyDescent="0.2">
      <c r="A299" s="37">
        <f t="shared" si="4"/>
        <v>0</v>
      </c>
      <c r="B299" s="2" t="s">
        <v>2</v>
      </c>
      <c r="C299" s="16"/>
      <c r="D299" s="38">
        <f t="shared" ref="D299" si="8">IF(C358+C353=0,1,2)</f>
        <v>2</v>
      </c>
    </row>
    <row r="300" spans="1:4" ht="15" hidden="1" x14ac:dyDescent="0.2">
      <c r="A300" s="37">
        <f t="shared" si="4"/>
        <v>0</v>
      </c>
      <c r="B300" s="2" t="s">
        <v>3</v>
      </c>
      <c r="C300" s="16">
        <v>0</v>
      </c>
      <c r="D300" s="38">
        <f t="shared" ref="D300" si="9">IF(C358+C353=0,1,2)</f>
        <v>2</v>
      </c>
    </row>
    <row r="301" spans="1:4" ht="15" x14ac:dyDescent="0.2">
      <c r="A301" s="37">
        <f t="shared" si="4"/>
        <v>315.77159999999998</v>
      </c>
      <c r="B301" s="23" t="s">
        <v>4</v>
      </c>
      <c r="C301" s="40">
        <v>315.77159999999998</v>
      </c>
      <c r="D301" s="38">
        <f t="shared" ref="D301" si="10">IF(C358+C353=0,1,2)</f>
        <v>2</v>
      </c>
    </row>
    <row r="302" spans="1:4" ht="15" hidden="1" x14ac:dyDescent="0.2">
      <c r="A302" s="37">
        <f t="shared" si="4"/>
        <v>0</v>
      </c>
      <c r="B302" s="1" t="s">
        <v>5</v>
      </c>
      <c r="C302" s="16">
        <v>0</v>
      </c>
      <c r="D302" s="38">
        <f t="shared" ref="D302" si="11">IF(C358+C353=0,1,2)</f>
        <v>2</v>
      </c>
    </row>
    <row r="303" spans="1:4" ht="15" hidden="1" x14ac:dyDescent="0.2">
      <c r="A303" s="37">
        <f t="shared" si="4"/>
        <v>0</v>
      </c>
      <c r="B303" s="1" t="s">
        <v>6</v>
      </c>
      <c r="C303" s="16">
        <v>0</v>
      </c>
      <c r="D303" s="38">
        <f t="shared" ref="D303" si="12">IF(C358+C353=0,1,2)</f>
        <v>2</v>
      </c>
    </row>
    <row r="304" spans="1:4" ht="15" hidden="1" x14ac:dyDescent="0.2">
      <c r="A304" s="37">
        <v>0</v>
      </c>
      <c r="B304" s="2" t="s">
        <v>7</v>
      </c>
      <c r="C304" s="16">
        <v>0</v>
      </c>
      <c r="D304" s="38">
        <f t="shared" ref="D304" si="13">IF(C358+C353=0,1,2)</f>
        <v>2</v>
      </c>
    </row>
    <row r="305" spans="1:4" ht="15" hidden="1" x14ac:dyDescent="0.2">
      <c r="A305" s="37">
        <f t="shared" si="4"/>
        <v>0</v>
      </c>
      <c r="B305" s="3" t="s">
        <v>8</v>
      </c>
      <c r="C305" s="16">
        <v>0</v>
      </c>
      <c r="D305" s="38">
        <f t="shared" ref="D305" si="14">IF(C358+C353=0,1,2)</f>
        <v>2</v>
      </c>
    </row>
    <row r="306" spans="1:4" ht="15" hidden="1" x14ac:dyDescent="0.2">
      <c r="A306" s="37">
        <v>0</v>
      </c>
      <c r="B306" s="3" t="s">
        <v>9</v>
      </c>
      <c r="C306" s="16">
        <v>0</v>
      </c>
      <c r="D306" s="38">
        <f t="shared" ref="D306" si="15">IF(C358+C353=0,1,2)</f>
        <v>2</v>
      </c>
    </row>
    <row r="307" spans="1:4" ht="15" hidden="1" x14ac:dyDescent="0.2">
      <c r="A307" s="37">
        <f t="shared" si="4"/>
        <v>0</v>
      </c>
      <c r="B307" s="3" t="s">
        <v>10</v>
      </c>
      <c r="C307" s="16">
        <v>0</v>
      </c>
      <c r="D307" s="38">
        <f t="shared" ref="D307" si="16">IF(C358+C353=0,1,2)</f>
        <v>2</v>
      </c>
    </row>
    <row r="308" spans="1:4" ht="15" hidden="1" x14ac:dyDescent="0.2">
      <c r="A308" s="37">
        <v>0</v>
      </c>
      <c r="B308" s="3" t="s">
        <v>11</v>
      </c>
      <c r="C308" s="16">
        <v>0</v>
      </c>
      <c r="D308" s="38">
        <f t="shared" ref="D308" si="17">IF(C358+C353=0,1,2)</f>
        <v>2</v>
      </c>
    </row>
    <row r="309" spans="1:4" ht="15" hidden="1" x14ac:dyDescent="0.2">
      <c r="A309" s="37">
        <f t="shared" si="4"/>
        <v>0</v>
      </c>
      <c r="B309" s="1" t="s">
        <v>12</v>
      </c>
      <c r="C309" s="16">
        <v>0</v>
      </c>
      <c r="D309" s="38">
        <f t="shared" ref="D309" si="18">IF(C358+C353=0,1,2)</f>
        <v>2</v>
      </c>
    </row>
    <row r="310" spans="1:4" ht="15" hidden="1" x14ac:dyDescent="0.2">
      <c r="A310" s="37">
        <v>0</v>
      </c>
      <c r="B310" s="2" t="s">
        <v>13</v>
      </c>
      <c r="C310" s="16">
        <v>0</v>
      </c>
      <c r="D310" s="38">
        <f t="shared" ref="D310" si="19">IF(C358+C353=0,1,2)</f>
        <v>2</v>
      </c>
    </row>
    <row r="311" spans="1:4" ht="15" hidden="1" x14ac:dyDescent="0.2">
      <c r="A311" s="37">
        <v>0</v>
      </c>
      <c r="B311" s="3" t="s">
        <v>14</v>
      </c>
      <c r="C311" s="16">
        <v>0</v>
      </c>
      <c r="D311" s="38">
        <f t="shared" ref="D311" si="20">IF(C358+C353=0,1,2)</f>
        <v>2</v>
      </c>
    </row>
    <row r="312" spans="1:4" ht="15" hidden="1" x14ac:dyDescent="0.2">
      <c r="A312" s="37">
        <v>0</v>
      </c>
      <c r="B312" s="3" t="s">
        <v>9</v>
      </c>
      <c r="C312" s="16">
        <v>0</v>
      </c>
      <c r="D312" s="38">
        <f t="shared" ref="D312" si="21">IF(C358+C353=0,1,2)</f>
        <v>2</v>
      </c>
    </row>
    <row r="313" spans="1:4" ht="15" hidden="1" x14ac:dyDescent="0.2">
      <c r="A313" s="37">
        <v>0</v>
      </c>
      <c r="B313" s="3" t="s">
        <v>15</v>
      </c>
      <c r="C313" s="16">
        <v>0</v>
      </c>
      <c r="D313" s="38">
        <f t="shared" ref="D313" si="22">IF(C358+C353=0,1,2)</f>
        <v>2</v>
      </c>
    </row>
    <row r="314" spans="1:4" ht="15" hidden="1" x14ac:dyDescent="0.2">
      <c r="A314" s="37">
        <v>0</v>
      </c>
      <c r="B314" s="2" t="s">
        <v>16</v>
      </c>
      <c r="C314" s="16">
        <v>0</v>
      </c>
      <c r="D314" s="38">
        <f t="shared" ref="D314" si="23">IF(C358+C353=0,1,2)</f>
        <v>2</v>
      </c>
    </row>
    <row r="315" spans="1:4" ht="15" hidden="1" x14ac:dyDescent="0.2">
      <c r="A315" s="37">
        <v>0</v>
      </c>
      <c r="B315" s="3" t="s">
        <v>17</v>
      </c>
      <c r="C315" s="16">
        <v>0</v>
      </c>
      <c r="D315" s="38">
        <f t="shared" ref="D315" si="24">IF(C358+C353=0,1,2)</f>
        <v>2</v>
      </c>
    </row>
    <row r="316" spans="1:4" ht="15" x14ac:dyDescent="0.2">
      <c r="A316" s="37">
        <f t="shared" si="4"/>
        <v>31.099620000000002</v>
      </c>
      <c r="B316" s="24" t="s">
        <v>18</v>
      </c>
      <c r="C316" s="40">
        <v>31.099620000000002</v>
      </c>
      <c r="D316" s="38">
        <f t="shared" ref="D316" si="25">IF(C358+C353=0,1,2)</f>
        <v>2</v>
      </c>
    </row>
    <row r="317" spans="1:4" ht="15" hidden="1" x14ac:dyDescent="0.2">
      <c r="A317" s="37">
        <f t="shared" si="4"/>
        <v>0</v>
      </c>
      <c r="B317" s="10" t="s">
        <v>19</v>
      </c>
      <c r="C317" s="17">
        <v>0</v>
      </c>
      <c r="D317" s="38">
        <f t="shared" ref="D317" si="26">IF(C358+C353=0,1,2)</f>
        <v>2</v>
      </c>
    </row>
    <row r="318" spans="1:4" ht="15" x14ac:dyDescent="0.2">
      <c r="A318" s="37">
        <f t="shared" si="4"/>
        <v>30.733620000000002</v>
      </c>
      <c r="B318" s="27" t="s">
        <v>20</v>
      </c>
      <c r="C318" s="42">
        <v>30.733620000000002</v>
      </c>
      <c r="D318" s="38">
        <f t="shared" ref="D318" si="27">IF(C358+C353=0,1,2)</f>
        <v>2</v>
      </c>
    </row>
    <row r="319" spans="1:4" ht="15" hidden="1" x14ac:dyDescent="0.2">
      <c r="A319" s="37">
        <v>0</v>
      </c>
      <c r="B319" s="13" t="s">
        <v>21</v>
      </c>
      <c r="C319" s="18">
        <v>0</v>
      </c>
      <c r="D319" s="38">
        <f t="shared" ref="D319" si="28">IF(C358+C353=0,1,2)</f>
        <v>2</v>
      </c>
    </row>
    <row r="320" spans="1:4" ht="15" hidden="1" x14ac:dyDescent="0.2">
      <c r="A320" s="37">
        <v>0</v>
      </c>
      <c r="B320" s="13" t="s">
        <v>22</v>
      </c>
      <c r="C320" s="18">
        <v>0</v>
      </c>
      <c r="D320" s="38">
        <f t="shared" ref="D320" si="29">IF(C358+C353=0,1,2)</f>
        <v>2</v>
      </c>
    </row>
    <row r="321" spans="1:4" ht="15" hidden="1" x14ac:dyDescent="0.2">
      <c r="A321" s="37">
        <v>0</v>
      </c>
      <c r="B321" s="13" t="s">
        <v>23</v>
      </c>
      <c r="C321" s="18">
        <v>22.048870000000001</v>
      </c>
      <c r="D321" s="38">
        <f t="shared" ref="D321" si="30">IF(C358+C353=0,1,2)</f>
        <v>2</v>
      </c>
    </row>
    <row r="322" spans="1:4" ht="15" hidden="1" x14ac:dyDescent="0.2">
      <c r="A322" s="37">
        <v>0</v>
      </c>
      <c r="B322" s="13" t="s">
        <v>24</v>
      </c>
      <c r="C322" s="18">
        <v>0</v>
      </c>
      <c r="D322" s="38">
        <f t="shared" ref="D322" si="31">IF(C358+C353=0,1,2)</f>
        <v>2</v>
      </c>
    </row>
    <row r="323" spans="1:4" ht="15" hidden="1" x14ac:dyDescent="0.2">
      <c r="A323" s="37">
        <v>0</v>
      </c>
      <c r="B323" s="13" t="s">
        <v>25</v>
      </c>
      <c r="C323" s="18">
        <v>0</v>
      </c>
      <c r="D323" s="38">
        <f t="shared" ref="D323" si="32">IF(C358+C353=0,1,2)</f>
        <v>2</v>
      </c>
    </row>
    <row r="324" spans="1:4" ht="15" hidden="1" x14ac:dyDescent="0.2">
      <c r="A324" s="37">
        <v>0</v>
      </c>
      <c r="B324" s="13" t="s">
        <v>26</v>
      </c>
      <c r="C324" s="18">
        <v>0.93074999999999997</v>
      </c>
      <c r="D324" s="38">
        <f t="shared" ref="D324" si="33">IF(C358+C353=0,1,2)</f>
        <v>2</v>
      </c>
    </row>
    <row r="325" spans="1:4" ht="30" hidden="1" x14ac:dyDescent="0.2">
      <c r="A325" s="37">
        <v>0</v>
      </c>
      <c r="B325" s="13" t="s">
        <v>27</v>
      </c>
      <c r="C325" s="18">
        <v>2.1520000000000001</v>
      </c>
      <c r="D325" s="38">
        <f t="shared" ref="D325" si="34">IF(C358+C353=0,1,2)</f>
        <v>2</v>
      </c>
    </row>
    <row r="326" spans="1:4" ht="30" hidden="1" x14ac:dyDescent="0.2">
      <c r="A326" s="37">
        <v>0</v>
      </c>
      <c r="B326" s="13" t="s">
        <v>28</v>
      </c>
      <c r="C326" s="18">
        <v>4.2</v>
      </c>
      <c r="D326" s="38">
        <f t="shared" ref="D326" si="35">IF(C358+C353=0,1,2)</f>
        <v>2</v>
      </c>
    </row>
    <row r="327" spans="1:4" ht="15" hidden="1" x14ac:dyDescent="0.2">
      <c r="A327" s="37">
        <v>0</v>
      </c>
      <c r="B327" s="13" t="s">
        <v>29</v>
      </c>
      <c r="C327" s="18">
        <v>0</v>
      </c>
      <c r="D327" s="38">
        <f t="shared" ref="D327" si="36">IF(C358+C353=0,1,2)</f>
        <v>2</v>
      </c>
    </row>
    <row r="328" spans="1:4" ht="15" hidden="1" x14ac:dyDescent="0.2">
      <c r="A328" s="37">
        <v>0</v>
      </c>
      <c r="B328" s="13" t="s">
        <v>30</v>
      </c>
      <c r="C328" s="18">
        <v>1.4019999999999999</v>
      </c>
      <c r="D328" s="38">
        <f t="shared" ref="D328" si="37">IF(C358+C353=0,1,2)</f>
        <v>2</v>
      </c>
    </row>
    <row r="329" spans="1:4" ht="15" hidden="1" x14ac:dyDescent="0.2">
      <c r="A329" s="37">
        <f t="shared" ref="A329:A382" si="38">SUM(C329)</f>
        <v>0</v>
      </c>
      <c r="B329" s="10" t="s">
        <v>31</v>
      </c>
      <c r="C329" s="17">
        <v>0</v>
      </c>
      <c r="D329" s="38">
        <f t="shared" ref="D329" si="39">IF(C358+C353=0,1,2)</f>
        <v>2</v>
      </c>
    </row>
    <row r="330" spans="1:4" ht="15" hidden="1" x14ac:dyDescent="0.2">
      <c r="A330" s="37">
        <f t="shared" si="38"/>
        <v>0</v>
      </c>
      <c r="B330" s="2" t="s">
        <v>32</v>
      </c>
      <c r="C330" s="16">
        <v>0</v>
      </c>
      <c r="D330" s="38">
        <f t="shared" ref="D330" si="40">IF(C358+C353=0,1,2)</f>
        <v>2</v>
      </c>
    </row>
    <row r="331" spans="1:4" ht="15" hidden="1" x14ac:dyDescent="0.2">
      <c r="A331" s="37">
        <f t="shared" si="38"/>
        <v>0</v>
      </c>
      <c r="B331" s="10" t="s">
        <v>3</v>
      </c>
      <c r="C331" s="17">
        <v>0</v>
      </c>
      <c r="D331" s="38">
        <f t="shared" ref="D331" si="41">IF(C358+C353=0,1,2)</f>
        <v>2</v>
      </c>
    </row>
    <row r="332" spans="1:4" ht="15" hidden="1" x14ac:dyDescent="0.2">
      <c r="A332" s="37">
        <f t="shared" si="38"/>
        <v>0</v>
      </c>
      <c r="B332" s="10" t="s">
        <v>33</v>
      </c>
      <c r="C332" s="17">
        <v>0</v>
      </c>
      <c r="D332" s="38">
        <f t="shared" ref="D332" si="42">IF(C358+C353=0,1,2)</f>
        <v>2</v>
      </c>
    </row>
    <row r="333" spans="1:4" ht="15" x14ac:dyDescent="0.2">
      <c r="A333" s="37">
        <f t="shared" si="38"/>
        <v>0.36599999999999999</v>
      </c>
      <c r="B333" s="27" t="s">
        <v>34</v>
      </c>
      <c r="C333" s="42">
        <v>0.36599999999999999</v>
      </c>
      <c r="D333" s="38">
        <f t="shared" ref="D333" si="43">IF(C358+C353=0,1,2)</f>
        <v>2</v>
      </c>
    </row>
    <row r="334" spans="1:4" ht="15" x14ac:dyDescent="0.2">
      <c r="A334" s="37">
        <f t="shared" si="38"/>
        <v>7.1994600000000002</v>
      </c>
      <c r="B334" s="24" t="s">
        <v>35</v>
      </c>
      <c r="C334" s="40">
        <v>7.1994600000000002</v>
      </c>
      <c r="D334" s="38">
        <f t="shared" ref="D334" si="44">IF(C358+C353=0,1,2)</f>
        <v>2</v>
      </c>
    </row>
    <row r="335" spans="1:4" ht="15" hidden="1" x14ac:dyDescent="0.2">
      <c r="A335" s="37">
        <f t="shared" si="38"/>
        <v>0</v>
      </c>
      <c r="B335" s="1" t="s">
        <v>36</v>
      </c>
      <c r="C335" s="16">
        <v>0</v>
      </c>
      <c r="D335" s="38">
        <f t="shared" ref="D335" si="45">IF(C358+C353=0,1,2)</f>
        <v>2</v>
      </c>
    </row>
    <row r="336" spans="1:4" ht="15" hidden="1" x14ac:dyDescent="0.2">
      <c r="A336" s="37">
        <v>0</v>
      </c>
      <c r="B336" s="14" t="s">
        <v>7</v>
      </c>
      <c r="C336" s="19">
        <v>0</v>
      </c>
      <c r="D336" s="38">
        <f t="shared" ref="D336" si="46">IF(C358+C353=0,1,2)</f>
        <v>2</v>
      </c>
    </row>
    <row r="337" spans="1:4" ht="15" hidden="1" x14ac:dyDescent="0.2">
      <c r="A337" s="37">
        <v>0</v>
      </c>
      <c r="B337" s="13" t="s">
        <v>8</v>
      </c>
      <c r="C337" s="18">
        <v>0</v>
      </c>
      <c r="D337" s="38">
        <f t="shared" ref="D337" si="47">IF(C358+C353=0,1,2)</f>
        <v>2</v>
      </c>
    </row>
    <row r="338" spans="1:4" ht="15" hidden="1" x14ac:dyDescent="0.2">
      <c r="A338" s="37">
        <v>0</v>
      </c>
      <c r="B338" s="13" t="s">
        <v>37</v>
      </c>
      <c r="C338" s="18">
        <v>0</v>
      </c>
      <c r="D338" s="38">
        <f t="shared" ref="D338" si="48">IF(C358+C353=0,1,2)</f>
        <v>2</v>
      </c>
    </row>
    <row r="339" spans="1:4" ht="15" hidden="1" x14ac:dyDescent="0.2">
      <c r="A339" s="37">
        <f t="shared" si="38"/>
        <v>0</v>
      </c>
      <c r="B339" s="11" t="s">
        <v>38</v>
      </c>
      <c r="C339" s="17">
        <v>0</v>
      </c>
      <c r="D339" s="38">
        <f t="shared" ref="D339" si="49">IF(C358+C353=0,1,2)</f>
        <v>2</v>
      </c>
    </row>
    <row r="340" spans="1:4" ht="15" hidden="1" x14ac:dyDescent="0.2">
      <c r="A340" s="37">
        <v>0</v>
      </c>
      <c r="B340" s="3" t="s">
        <v>39</v>
      </c>
      <c r="C340" s="16">
        <v>0</v>
      </c>
      <c r="D340" s="38">
        <f t="shared" ref="D340" si="50">IF(C358+C353=0,1,2)</f>
        <v>2</v>
      </c>
    </row>
    <row r="341" spans="1:4" ht="15" hidden="1" x14ac:dyDescent="0.2">
      <c r="A341" s="37">
        <f t="shared" si="38"/>
        <v>0</v>
      </c>
      <c r="B341" s="1" t="s">
        <v>40</v>
      </c>
      <c r="C341" s="16">
        <v>0</v>
      </c>
      <c r="D341" s="38">
        <f t="shared" ref="D341" si="51">IF(C358+C353=0,1,2)</f>
        <v>2</v>
      </c>
    </row>
    <row r="342" spans="1:4" ht="15" hidden="1" x14ac:dyDescent="0.2">
      <c r="A342" s="37">
        <v>0</v>
      </c>
      <c r="B342" s="14" t="s">
        <v>13</v>
      </c>
      <c r="C342" s="19">
        <v>0</v>
      </c>
      <c r="D342" s="38">
        <f t="shared" ref="D342" si="52">IF(C358+C353=0,1,2)</f>
        <v>2</v>
      </c>
    </row>
    <row r="343" spans="1:4" ht="15" hidden="1" x14ac:dyDescent="0.2">
      <c r="A343" s="37">
        <v>0</v>
      </c>
      <c r="B343" s="13" t="s">
        <v>8</v>
      </c>
      <c r="C343" s="18">
        <v>0</v>
      </c>
      <c r="D343" s="38">
        <f t="shared" ref="D343" si="53">IF(C358+C353=0,1,2)</f>
        <v>2</v>
      </c>
    </row>
    <row r="344" spans="1:4" ht="15" hidden="1" x14ac:dyDescent="0.2">
      <c r="A344" s="37">
        <v>0</v>
      </c>
      <c r="B344" s="13" t="s">
        <v>9</v>
      </c>
      <c r="C344" s="18">
        <v>0</v>
      </c>
      <c r="D344" s="38">
        <f t="shared" ref="D344" si="54">IF(C358+C353=0,1,2)</f>
        <v>2</v>
      </c>
    </row>
    <row r="345" spans="1:4" ht="30" hidden="1" x14ac:dyDescent="0.2">
      <c r="A345" s="37">
        <f t="shared" si="38"/>
        <v>0</v>
      </c>
      <c r="B345" s="11" t="s">
        <v>41</v>
      </c>
      <c r="C345" s="17">
        <v>0</v>
      </c>
      <c r="D345" s="38">
        <f t="shared" ref="D345" si="55">IF(C358+C353=0,1,2)</f>
        <v>2</v>
      </c>
    </row>
    <row r="346" spans="1:4" ht="15" hidden="1" x14ac:dyDescent="0.2">
      <c r="A346" s="37">
        <v>0</v>
      </c>
      <c r="B346" s="3" t="s">
        <v>15</v>
      </c>
      <c r="C346" s="16">
        <v>0</v>
      </c>
      <c r="D346" s="38">
        <f t="shared" ref="D346" si="56">IF(C358+C353=0,1,2)</f>
        <v>2</v>
      </c>
    </row>
    <row r="347" spans="1:4" ht="15" hidden="1" x14ac:dyDescent="0.2">
      <c r="A347" s="37">
        <v>0</v>
      </c>
      <c r="B347" s="14" t="s">
        <v>16</v>
      </c>
      <c r="C347" s="19">
        <v>0</v>
      </c>
      <c r="D347" s="38">
        <f t="shared" ref="D347" si="57">IF(C358+C353=0,1,2)</f>
        <v>2</v>
      </c>
    </row>
    <row r="348" spans="1:4" ht="15" hidden="1" x14ac:dyDescent="0.2">
      <c r="A348" s="37">
        <v>0</v>
      </c>
      <c r="B348" s="13" t="s">
        <v>42</v>
      </c>
      <c r="C348" s="18">
        <v>0</v>
      </c>
      <c r="D348" s="38">
        <f t="shared" ref="D348" si="58">IF(C358+C353=0,1,2)</f>
        <v>2</v>
      </c>
    </row>
    <row r="349" spans="1:4" ht="15" hidden="1" x14ac:dyDescent="0.2">
      <c r="A349" s="37">
        <v>0</v>
      </c>
      <c r="B349" s="13" t="s">
        <v>14</v>
      </c>
      <c r="C349" s="18">
        <v>0</v>
      </c>
      <c r="D349" s="38">
        <f t="shared" ref="D349" si="59">IF(C358+C353=0,1,2)</f>
        <v>2</v>
      </c>
    </row>
    <row r="350" spans="1:4" ht="15" hidden="1" x14ac:dyDescent="0.2">
      <c r="A350" s="37">
        <v>0</v>
      </c>
      <c r="B350" s="13" t="s">
        <v>9</v>
      </c>
      <c r="C350" s="18">
        <v>0</v>
      </c>
      <c r="D350" s="38">
        <f t="shared" ref="D350" si="60">IF(C358+C353=0,1,2)</f>
        <v>2</v>
      </c>
    </row>
    <row r="351" spans="1:4" ht="15" hidden="1" x14ac:dyDescent="0.2">
      <c r="A351" s="37">
        <f t="shared" si="38"/>
        <v>0</v>
      </c>
      <c r="B351" s="11" t="s">
        <v>38</v>
      </c>
      <c r="C351" s="17">
        <v>0</v>
      </c>
      <c r="D351" s="38">
        <f t="shared" ref="D351" si="61">IF(C358+C353=0,1,2)</f>
        <v>2</v>
      </c>
    </row>
    <row r="352" spans="1:4" ht="15" hidden="1" x14ac:dyDescent="0.2">
      <c r="A352" s="37">
        <v>0</v>
      </c>
      <c r="B352" s="3" t="s">
        <v>15</v>
      </c>
      <c r="C352" s="16">
        <v>0</v>
      </c>
      <c r="D352" s="38">
        <f t="shared" ref="D352" si="62">IF(C358+C353=0,1,2)</f>
        <v>2</v>
      </c>
    </row>
    <row r="353" spans="1:4" ht="15" x14ac:dyDescent="0.2">
      <c r="A353" s="37">
        <f t="shared" si="38"/>
        <v>315.77159999999998</v>
      </c>
      <c r="B353" s="29" t="s">
        <v>44</v>
      </c>
      <c r="C353" s="42">
        <v>315.77159999999998</v>
      </c>
      <c r="D353" s="38">
        <f t="shared" ref="D353" si="63">IF(C358+C353=0,1,2)</f>
        <v>2</v>
      </c>
    </row>
    <row r="354" spans="1:4" ht="15" x14ac:dyDescent="0.2">
      <c r="A354" s="37">
        <f t="shared" si="38"/>
        <v>315.77159999999998</v>
      </c>
      <c r="B354" s="27" t="s">
        <v>0</v>
      </c>
      <c r="C354" s="42">
        <v>315.77159999999998</v>
      </c>
      <c r="D354" s="38">
        <f t="shared" ref="D354" si="64">IF(C358+C353=0,1,2)</f>
        <v>2</v>
      </c>
    </row>
    <row r="355" spans="1:4" ht="15" hidden="1" x14ac:dyDescent="0.2">
      <c r="A355" s="37">
        <f t="shared" si="38"/>
        <v>0</v>
      </c>
      <c r="B355" s="10" t="s">
        <v>5</v>
      </c>
      <c r="C355" s="17">
        <v>0</v>
      </c>
      <c r="D355" s="38">
        <f t="shared" ref="D355" si="65">IF(C358+C353=0,1,2)</f>
        <v>2</v>
      </c>
    </row>
    <row r="356" spans="1:4" ht="15" hidden="1" x14ac:dyDescent="0.2">
      <c r="A356" s="37">
        <f t="shared" si="38"/>
        <v>0</v>
      </c>
      <c r="B356" s="10" t="s">
        <v>45</v>
      </c>
      <c r="C356" s="17">
        <v>0</v>
      </c>
      <c r="D356" s="38">
        <f t="shared" ref="D356" si="66">IF(C358+C353=0,1,2)</f>
        <v>2</v>
      </c>
    </row>
    <row r="357" spans="1:4" ht="15" hidden="1" x14ac:dyDescent="0.2">
      <c r="A357" s="37">
        <f t="shared" si="38"/>
        <v>0</v>
      </c>
      <c r="B357" s="10" t="s">
        <v>12</v>
      </c>
      <c r="C357" s="17">
        <v>0</v>
      </c>
      <c r="D357" s="38">
        <f t="shared" ref="D357" si="67">IF(C358+C353=0,1,2)</f>
        <v>2</v>
      </c>
    </row>
    <row r="358" spans="1:4" ht="15" x14ac:dyDescent="0.2">
      <c r="A358" s="37">
        <f t="shared" si="38"/>
        <v>38.299080000000004</v>
      </c>
      <c r="B358" s="29" t="s">
        <v>46</v>
      </c>
      <c r="C358" s="42">
        <v>38.299080000000004</v>
      </c>
      <c r="D358" s="38">
        <f t="shared" ref="D358" si="68">IF(C358+C353=0,1,2)</f>
        <v>2</v>
      </c>
    </row>
    <row r="359" spans="1:4" ht="15" x14ac:dyDescent="0.2">
      <c r="A359" s="37">
        <f t="shared" si="38"/>
        <v>31.099620000000002</v>
      </c>
      <c r="B359" s="27" t="s">
        <v>18</v>
      </c>
      <c r="C359" s="42">
        <v>31.099620000000002</v>
      </c>
      <c r="D359" s="38">
        <f t="shared" ref="D359" si="69">IF(C358+C353=0,1,2)</f>
        <v>2</v>
      </c>
    </row>
    <row r="360" spans="1:4" ht="15" x14ac:dyDescent="0.2">
      <c r="A360" s="37">
        <f t="shared" si="38"/>
        <v>7.1994600000000002</v>
      </c>
      <c r="B360" s="27" t="s">
        <v>35</v>
      </c>
      <c r="C360" s="42">
        <v>7.1994600000000002</v>
      </c>
      <c r="D360" s="38">
        <f t="shared" ref="D360" si="70">IF(C358+C353=0,1,2)</f>
        <v>2</v>
      </c>
    </row>
    <row r="361" spans="1:4" ht="15" hidden="1" x14ac:dyDescent="0.2">
      <c r="A361" s="37">
        <f t="shared" si="38"/>
        <v>0</v>
      </c>
      <c r="B361" s="10" t="s">
        <v>47</v>
      </c>
      <c r="C361" s="17">
        <v>0</v>
      </c>
      <c r="D361" s="38">
        <f t="shared" ref="D361" si="71">IF(C358+C353=0,1,2)</f>
        <v>2</v>
      </c>
    </row>
    <row r="362" spans="1:4" ht="15" hidden="1" x14ac:dyDescent="0.2">
      <c r="A362" s="37">
        <f t="shared" si="38"/>
        <v>0</v>
      </c>
      <c r="B362" s="10" t="s">
        <v>40</v>
      </c>
      <c r="C362" s="17">
        <v>0</v>
      </c>
      <c r="D362" s="38">
        <f t="shared" ref="D362" si="72">IF(C358+C353=0,1,2)</f>
        <v>2</v>
      </c>
    </row>
    <row r="363" spans="1:4" ht="15" x14ac:dyDescent="0.2">
      <c r="A363" s="37">
        <f t="shared" si="38"/>
        <v>277.47251999999997</v>
      </c>
      <c r="B363" s="30" t="s">
        <v>48</v>
      </c>
      <c r="C363" s="31">
        <v>277.47251999999997</v>
      </c>
      <c r="D363" s="38">
        <f t="shared" ref="D363" si="73">IF(C358+C353=0,1,2)</f>
        <v>2</v>
      </c>
    </row>
    <row r="364" spans="1:4" ht="15" x14ac:dyDescent="0.2">
      <c r="A364" s="37">
        <f t="shared" si="38"/>
        <v>563.10592999999994</v>
      </c>
      <c r="B364" s="30" t="s">
        <v>49</v>
      </c>
      <c r="C364" s="31">
        <v>563.10592999999994</v>
      </c>
      <c r="D364" s="38">
        <f t="shared" ref="D364" si="74">IF(C358+C353=0,1,2)</f>
        <v>2</v>
      </c>
    </row>
    <row r="365" spans="1:4" ht="15" x14ac:dyDescent="0.2">
      <c r="A365" s="37">
        <f t="shared" si="38"/>
        <v>840.57844999999998</v>
      </c>
      <c r="B365" s="30" t="s">
        <v>50</v>
      </c>
      <c r="C365" s="31">
        <v>840.57844999999998</v>
      </c>
      <c r="D365" s="38">
        <f t="shared" ref="D365" si="75">IF(C358+C353=0,1,2)</f>
        <v>2</v>
      </c>
    </row>
    <row r="366" spans="1:4" ht="15" x14ac:dyDescent="0.2">
      <c r="A366" s="37">
        <f t="shared" si="38"/>
        <v>81</v>
      </c>
      <c r="B366" s="25" t="s">
        <v>53</v>
      </c>
      <c r="C366" s="43">
        <v>81</v>
      </c>
      <c r="D366" s="38">
        <f t="shared" ref="D366" si="76">IF(C358+C353=0,1,2)</f>
        <v>2</v>
      </c>
    </row>
    <row r="367" spans="1:4" ht="15" x14ac:dyDescent="0.2">
      <c r="A367" s="37">
        <f t="shared" si="38"/>
        <v>59</v>
      </c>
      <c r="B367" s="26" t="s">
        <v>54</v>
      </c>
      <c r="C367" s="43">
        <v>59</v>
      </c>
      <c r="D367" s="38">
        <f t="shared" ref="D367" si="77">IF(C358+C353=0,1,2)</f>
        <v>2</v>
      </c>
    </row>
    <row r="368" spans="1:4" ht="15" x14ac:dyDescent="0.2">
      <c r="A368" s="37">
        <f t="shared" si="38"/>
        <v>22</v>
      </c>
      <c r="B368" s="26" t="s">
        <v>55</v>
      </c>
      <c r="C368" s="43">
        <v>22</v>
      </c>
      <c r="D368" s="38">
        <f t="shared" ref="D368" si="78">IF(C358+C353=0,1,2)</f>
        <v>2</v>
      </c>
    </row>
    <row r="369" spans="1:4" ht="15" x14ac:dyDescent="0.2">
      <c r="A369" s="37" t="s">
        <v>317</v>
      </c>
      <c r="B369" s="147" t="s">
        <v>60</v>
      </c>
      <c r="C369" s="148"/>
      <c r="D369" s="38">
        <f t="shared" ref="D369" si="79">IF(C431+C426=0,1,2)</f>
        <v>2</v>
      </c>
    </row>
    <row r="370" spans="1:4" ht="15" hidden="1" x14ac:dyDescent="0.2">
      <c r="A370" s="37">
        <f t="shared" si="38"/>
        <v>0</v>
      </c>
      <c r="B370" s="1" t="s">
        <v>0</v>
      </c>
      <c r="C370" s="16">
        <v>0</v>
      </c>
      <c r="D370" s="38">
        <f t="shared" ref="D370" si="80">IF(C431+C426=0,1,2)</f>
        <v>2</v>
      </c>
    </row>
    <row r="371" spans="1:4" ht="15" hidden="1" x14ac:dyDescent="0.2">
      <c r="A371" s="37">
        <f t="shared" si="38"/>
        <v>0</v>
      </c>
      <c r="B371" s="2" t="s">
        <v>1</v>
      </c>
      <c r="C371" s="16"/>
      <c r="D371" s="38">
        <f t="shared" ref="D371" si="81">IF(C431+C426=0,1,2)</f>
        <v>2</v>
      </c>
    </row>
    <row r="372" spans="1:4" ht="15" hidden="1" x14ac:dyDescent="0.2">
      <c r="A372" s="37">
        <f t="shared" si="38"/>
        <v>0</v>
      </c>
      <c r="B372" s="2" t="s">
        <v>2</v>
      </c>
      <c r="C372" s="16"/>
      <c r="D372" s="38">
        <f t="shared" ref="D372" si="82">IF(C431+C426=0,1,2)</f>
        <v>2</v>
      </c>
    </row>
    <row r="373" spans="1:4" ht="15" hidden="1" x14ac:dyDescent="0.2">
      <c r="A373" s="37">
        <f t="shared" si="38"/>
        <v>0</v>
      </c>
      <c r="B373" s="2" t="s">
        <v>3</v>
      </c>
      <c r="C373" s="16">
        <v>0</v>
      </c>
      <c r="D373" s="38">
        <f t="shared" ref="D373" si="83">IF(C431+C426=0,1,2)</f>
        <v>2</v>
      </c>
    </row>
    <row r="374" spans="1:4" ht="15" hidden="1" x14ac:dyDescent="0.2">
      <c r="A374" s="37">
        <f t="shared" si="38"/>
        <v>0</v>
      </c>
      <c r="B374" s="2" t="s">
        <v>4</v>
      </c>
      <c r="C374" s="16">
        <v>0</v>
      </c>
      <c r="D374" s="38">
        <f t="shared" ref="D374" si="84">IF(C431+C426=0,1,2)</f>
        <v>2</v>
      </c>
    </row>
    <row r="375" spans="1:4" ht="15" hidden="1" x14ac:dyDescent="0.2">
      <c r="A375" s="37">
        <f t="shared" si="38"/>
        <v>0</v>
      </c>
      <c r="B375" s="1" t="s">
        <v>5</v>
      </c>
      <c r="C375" s="16">
        <v>0</v>
      </c>
      <c r="D375" s="38">
        <f t="shared" ref="D375" si="85">IF(C431+C426=0,1,2)</f>
        <v>2</v>
      </c>
    </row>
    <row r="376" spans="1:4" ht="15" hidden="1" x14ac:dyDescent="0.2">
      <c r="A376" s="37">
        <f t="shared" si="38"/>
        <v>0</v>
      </c>
      <c r="B376" s="1" t="s">
        <v>6</v>
      </c>
      <c r="C376" s="16">
        <v>0</v>
      </c>
      <c r="D376" s="38">
        <f t="shared" ref="D376" si="86">IF(C431+C426=0,1,2)</f>
        <v>2</v>
      </c>
    </row>
    <row r="377" spans="1:4" ht="15" hidden="1" x14ac:dyDescent="0.2">
      <c r="A377" s="37">
        <v>0</v>
      </c>
      <c r="B377" s="2" t="s">
        <v>7</v>
      </c>
      <c r="C377" s="16">
        <v>0</v>
      </c>
      <c r="D377" s="38">
        <f t="shared" ref="D377" si="87">IF(C431+C426=0,1,2)</f>
        <v>2</v>
      </c>
    </row>
    <row r="378" spans="1:4" ht="15" hidden="1" x14ac:dyDescent="0.2">
      <c r="A378" s="37">
        <f t="shared" si="38"/>
        <v>0</v>
      </c>
      <c r="B378" s="3" t="s">
        <v>8</v>
      </c>
      <c r="C378" s="16">
        <v>0</v>
      </c>
      <c r="D378" s="38">
        <f t="shared" ref="D378" si="88">IF(C431+C426=0,1,2)</f>
        <v>2</v>
      </c>
    </row>
    <row r="379" spans="1:4" ht="15" hidden="1" x14ac:dyDescent="0.2">
      <c r="A379" s="37">
        <v>0</v>
      </c>
      <c r="B379" s="3" t="s">
        <v>9</v>
      </c>
      <c r="C379" s="16">
        <v>0</v>
      </c>
      <c r="D379" s="38">
        <f t="shared" ref="D379" si="89">IF(C431+C426=0,1,2)</f>
        <v>2</v>
      </c>
    </row>
    <row r="380" spans="1:4" ht="15" hidden="1" x14ac:dyDescent="0.2">
      <c r="A380" s="37">
        <f t="shared" si="38"/>
        <v>0</v>
      </c>
      <c r="B380" s="3" t="s">
        <v>10</v>
      </c>
      <c r="C380" s="16">
        <v>0</v>
      </c>
      <c r="D380" s="38">
        <f t="shared" ref="D380" si="90">IF(C431+C426=0,1,2)</f>
        <v>2</v>
      </c>
    </row>
    <row r="381" spans="1:4" ht="15" hidden="1" x14ac:dyDescent="0.2">
      <c r="A381" s="37">
        <v>0</v>
      </c>
      <c r="B381" s="3" t="s">
        <v>11</v>
      </c>
      <c r="C381" s="16">
        <v>0</v>
      </c>
      <c r="D381" s="38">
        <f t="shared" ref="D381" si="91">IF(C431+C426=0,1,2)</f>
        <v>2</v>
      </c>
    </row>
    <row r="382" spans="1:4" ht="15" hidden="1" x14ac:dyDescent="0.2">
      <c r="A382" s="37">
        <f t="shared" si="38"/>
        <v>0</v>
      </c>
      <c r="B382" s="1" t="s">
        <v>12</v>
      </c>
      <c r="C382" s="16">
        <v>0</v>
      </c>
      <c r="D382" s="38">
        <f t="shared" ref="D382" si="92">IF(C431+C426=0,1,2)</f>
        <v>2</v>
      </c>
    </row>
    <row r="383" spans="1:4" ht="15" hidden="1" x14ac:dyDescent="0.2">
      <c r="A383" s="37">
        <v>0</v>
      </c>
      <c r="B383" s="2" t="s">
        <v>13</v>
      </c>
      <c r="C383" s="16">
        <v>0</v>
      </c>
      <c r="D383" s="38">
        <f t="shared" ref="D383" si="93">IF(C431+C426=0,1,2)</f>
        <v>2</v>
      </c>
    </row>
    <row r="384" spans="1:4" ht="15" hidden="1" x14ac:dyDescent="0.2">
      <c r="A384" s="37">
        <v>0</v>
      </c>
      <c r="B384" s="3" t="s">
        <v>14</v>
      </c>
      <c r="C384" s="16">
        <v>0</v>
      </c>
      <c r="D384" s="38">
        <f t="shared" ref="D384" si="94">IF(C431+C426=0,1,2)</f>
        <v>2</v>
      </c>
    </row>
    <row r="385" spans="1:4" ht="15" hidden="1" x14ac:dyDescent="0.2">
      <c r="A385" s="37">
        <v>0</v>
      </c>
      <c r="B385" s="3" t="s">
        <v>9</v>
      </c>
      <c r="C385" s="16">
        <v>0</v>
      </c>
      <c r="D385" s="38">
        <f t="shared" ref="D385" si="95">IF(C431+C426=0,1,2)</f>
        <v>2</v>
      </c>
    </row>
    <row r="386" spans="1:4" ht="15" hidden="1" x14ac:dyDescent="0.2">
      <c r="A386" s="37">
        <v>0</v>
      </c>
      <c r="B386" s="3" t="s">
        <v>15</v>
      </c>
      <c r="C386" s="16">
        <v>0</v>
      </c>
      <c r="D386" s="38">
        <f t="shared" ref="D386" si="96">IF(C431+C426=0,1,2)</f>
        <v>2</v>
      </c>
    </row>
    <row r="387" spans="1:4" ht="15" hidden="1" x14ac:dyDescent="0.2">
      <c r="A387" s="37">
        <v>0</v>
      </c>
      <c r="B387" s="2" t="s">
        <v>16</v>
      </c>
      <c r="C387" s="16">
        <v>0</v>
      </c>
      <c r="D387" s="38">
        <f t="shared" ref="D387" si="97">IF(C431+C426=0,1,2)</f>
        <v>2</v>
      </c>
    </row>
    <row r="388" spans="1:4" ht="15" hidden="1" x14ac:dyDescent="0.2">
      <c r="A388" s="37">
        <v>0</v>
      </c>
      <c r="B388" s="3" t="s">
        <v>17</v>
      </c>
      <c r="C388" s="16">
        <v>0</v>
      </c>
      <c r="D388" s="38">
        <f t="shared" ref="D388" si="98">IF(C431+C426=0,1,2)</f>
        <v>2</v>
      </c>
    </row>
    <row r="389" spans="1:4" ht="15" x14ac:dyDescent="0.2">
      <c r="A389" s="37">
        <f t="shared" ref="A389:A451" si="99">SUM(C389)</f>
        <v>23.57</v>
      </c>
      <c r="B389" s="24" t="s">
        <v>18</v>
      </c>
      <c r="C389" s="40">
        <v>23.57</v>
      </c>
      <c r="D389" s="38">
        <f t="shared" ref="D389" si="100">IF(C431+C426=0,1,2)</f>
        <v>2</v>
      </c>
    </row>
    <row r="390" spans="1:4" ht="15" x14ac:dyDescent="0.2">
      <c r="A390" s="37">
        <f t="shared" si="99"/>
        <v>23.54</v>
      </c>
      <c r="B390" s="27" t="s">
        <v>19</v>
      </c>
      <c r="C390" s="42">
        <v>23.54</v>
      </c>
      <c r="D390" s="38">
        <f t="shared" ref="D390" si="101">IF(C431+C426=0,1,2)</f>
        <v>2</v>
      </c>
    </row>
    <row r="391" spans="1:4" ht="15" x14ac:dyDescent="0.2">
      <c r="A391" s="37">
        <f t="shared" si="99"/>
        <v>0.03</v>
      </c>
      <c r="B391" s="27" t="s">
        <v>20</v>
      </c>
      <c r="C391" s="42">
        <v>0.03</v>
      </c>
      <c r="D391" s="38">
        <f t="shared" ref="D391" si="102">IF(C431+C426=0,1,2)</f>
        <v>2</v>
      </c>
    </row>
    <row r="392" spans="1:4" ht="15" hidden="1" x14ac:dyDescent="0.2">
      <c r="A392" s="37">
        <v>0</v>
      </c>
      <c r="B392" s="13" t="s">
        <v>21</v>
      </c>
      <c r="C392" s="18">
        <v>0</v>
      </c>
      <c r="D392" s="38">
        <f t="shared" ref="D392" si="103">IF(C431+C426=0,1,2)</f>
        <v>2</v>
      </c>
    </row>
    <row r="393" spans="1:4" ht="15" hidden="1" x14ac:dyDescent="0.2">
      <c r="A393" s="37">
        <v>0</v>
      </c>
      <c r="B393" s="13" t="s">
        <v>22</v>
      </c>
      <c r="C393" s="18">
        <v>0</v>
      </c>
      <c r="D393" s="38">
        <f t="shared" ref="D393" si="104">IF(C431+C426=0,1,2)</f>
        <v>2</v>
      </c>
    </row>
    <row r="394" spans="1:4" ht="15" hidden="1" x14ac:dyDescent="0.2">
      <c r="A394" s="37">
        <v>0</v>
      </c>
      <c r="B394" s="13" t="s">
        <v>23</v>
      </c>
      <c r="C394" s="18">
        <v>0.03</v>
      </c>
      <c r="D394" s="38">
        <f t="shared" ref="D394" si="105">IF(C431+C426=0,1,2)</f>
        <v>2</v>
      </c>
    </row>
    <row r="395" spans="1:4" ht="15" hidden="1" x14ac:dyDescent="0.2">
      <c r="A395" s="37">
        <v>0</v>
      </c>
      <c r="B395" s="13" t="s">
        <v>24</v>
      </c>
      <c r="C395" s="18">
        <v>0</v>
      </c>
      <c r="D395" s="38">
        <f t="shared" ref="D395" si="106">IF(C431+C426=0,1,2)</f>
        <v>2</v>
      </c>
    </row>
    <row r="396" spans="1:4" ht="15" hidden="1" x14ac:dyDescent="0.2">
      <c r="A396" s="37">
        <v>0</v>
      </c>
      <c r="B396" s="13" t="s">
        <v>25</v>
      </c>
      <c r="C396" s="18">
        <v>0</v>
      </c>
      <c r="D396" s="38">
        <f t="shared" ref="D396" si="107">IF(C431+C426=0,1,2)</f>
        <v>2</v>
      </c>
    </row>
    <row r="397" spans="1:4" ht="15" hidden="1" x14ac:dyDescent="0.2">
      <c r="A397" s="37">
        <v>0</v>
      </c>
      <c r="B397" s="13" t="s">
        <v>26</v>
      </c>
      <c r="C397" s="18">
        <v>0</v>
      </c>
      <c r="D397" s="38">
        <f t="shared" ref="D397" si="108">IF(C431+C426=0,1,2)</f>
        <v>2</v>
      </c>
    </row>
    <row r="398" spans="1:4" ht="30" hidden="1" x14ac:dyDescent="0.2">
      <c r="A398" s="37">
        <v>0</v>
      </c>
      <c r="B398" s="13" t="s">
        <v>27</v>
      </c>
      <c r="C398" s="18">
        <v>0</v>
      </c>
      <c r="D398" s="38">
        <f t="shared" ref="D398" si="109">IF(C431+C426=0,1,2)</f>
        <v>2</v>
      </c>
    </row>
    <row r="399" spans="1:4" ht="30" hidden="1" x14ac:dyDescent="0.2">
      <c r="A399" s="37">
        <v>0</v>
      </c>
      <c r="B399" s="13" t="s">
        <v>28</v>
      </c>
      <c r="C399" s="18">
        <v>0</v>
      </c>
      <c r="D399" s="38">
        <f t="shared" ref="D399" si="110">IF(C431+C426=0,1,2)</f>
        <v>2</v>
      </c>
    </row>
    <row r="400" spans="1:4" ht="15" hidden="1" x14ac:dyDescent="0.2">
      <c r="A400" s="37">
        <v>0</v>
      </c>
      <c r="B400" s="13" t="s">
        <v>29</v>
      </c>
      <c r="C400" s="18">
        <v>0</v>
      </c>
      <c r="D400" s="38">
        <f t="shared" ref="D400" si="111">IF(C431+C426=0,1,2)</f>
        <v>2</v>
      </c>
    </row>
    <row r="401" spans="1:4" ht="15" hidden="1" x14ac:dyDescent="0.2">
      <c r="A401" s="37">
        <v>0</v>
      </c>
      <c r="B401" s="13" t="s">
        <v>30</v>
      </c>
      <c r="C401" s="18">
        <v>0</v>
      </c>
      <c r="D401" s="38">
        <f t="shared" ref="D401" si="112">IF(C431+C426=0,1,2)</f>
        <v>2</v>
      </c>
    </row>
    <row r="402" spans="1:4" ht="15" hidden="1" x14ac:dyDescent="0.2">
      <c r="A402" s="37">
        <f t="shared" si="99"/>
        <v>0</v>
      </c>
      <c r="B402" s="10" t="s">
        <v>31</v>
      </c>
      <c r="C402" s="17">
        <v>0</v>
      </c>
      <c r="D402" s="38">
        <f t="shared" ref="D402" si="113">IF(C431+C426=0,1,2)</f>
        <v>2</v>
      </c>
    </row>
    <row r="403" spans="1:4" ht="15" hidden="1" x14ac:dyDescent="0.2">
      <c r="A403" s="37">
        <f t="shared" si="99"/>
        <v>0</v>
      </c>
      <c r="B403" s="2" t="s">
        <v>32</v>
      </c>
      <c r="C403" s="16">
        <v>0</v>
      </c>
      <c r="D403" s="38">
        <f t="shared" ref="D403" si="114">IF(C431+C426=0,1,2)</f>
        <v>2</v>
      </c>
    </row>
    <row r="404" spans="1:4" ht="15" hidden="1" x14ac:dyDescent="0.2">
      <c r="A404" s="37">
        <f t="shared" si="99"/>
        <v>0</v>
      </c>
      <c r="B404" s="10" t="s">
        <v>3</v>
      </c>
      <c r="C404" s="17">
        <v>0</v>
      </c>
      <c r="D404" s="38">
        <f t="shared" ref="D404" si="115">IF(C431+C426=0,1,2)</f>
        <v>2</v>
      </c>
    </row>
    <row r="405" spans="1:4" ht="15" hidden="1" x14ac:dyDescent="0.2">
      <c r="A405" s="37">
        <f t="shared" si="99"/>
        <v>0</v>
      </c>
      <c r="B405" s="10" t="s">
        <v>33</v>
      </c>
      <c r="C405" s="17">
        <v>0</v>
      </c>
      <c r="D405" s="38">
        <f t="shared" ref="D405" si="116">IF(C431+C426=0,1,2)</f>
        <v>2</v>
      </c>
    </row>
    <row r="406" spans="1:4" ht="15" hidden="1" x14ac:dyDescent="0.2">
      <c r="A406" s="37">
        <f t="shared" si="99"/>
        <v>0</v>
      </c>
      <c r="B406" s="10" t="s">
        <v>34</v>
      </c>
      <c r="C406" s="17">
        <v>0</v>
      </c>
      <c r="D406" s="38">
        <f t="shared" ref="D406" si="117">IF(C431+C426=0,1,2)</f>
        <v>2</v>
      </c>
    </row>
    <row r="407" spans="1:4" ht="15" hidden="1" x14ac:dyDescent="0.2">
      <c r="A407" s="37">
        <f t="shared" si="99"/>
        <v>0</v>
      </c>
      <c r="B407" s="1" t="s">
        <v>35</v>
      </c>
      <c r="C407" s="16">
        <v>0</v>
      </c>
      <c r="D407" s="38">
        <f t="shared" ref="D407" si="118">IF(C431+C426=0,1,2)</f>
        <v>2</v>
      </c>
    </row>
    <row r="408" spans="1:4" ht="15" hidden="1" x14ac:dyDescent="0.2">
      <c r="A408" s="37">
        <f t="shared" si="99"/>
        <v>0</v>
      </c>
      <c r="B408" s="1" t="s">
        <v>36</v>
      </c>
      <c r="C408" s="16">
        <v>0</v>
      </c>
      <c r="D408" s="38">
        <f t="shared" ref="D408" si="119">IF(C431+C426=0,1,2)</f>
        <v>2</v>
      </c>
    </row>
    <row r="409" spans="1:4" ht="15" hidden="1" x14ac:dyDescent="0.2">
      <c r="A409" s="37">
        <v>0</v>
      </c>
      <c r="B409" s="14" t="s">
        <v>7</v>
      </c>
      <c r="C409" s="19">
        <v>0</v>
      </c>
      <c r="D409" s="38">
        <f t="shared" ref="D409" si="120">IF(C431+C426=0,1,2)</f>
        <v>2</v>
      </c>
    </row>
    <row r="410" spans="1:4" ht="15" hidden="1" x14ac:dyDescent="0.2">
      <c r="A410" s="37">
        <v>0</v>
      </c>
      <c r="B410" s="13" t="s">
        <v>8</v>
      </c>
      <c r="C410" s="18">
        <v>0</v>
      </c>
      <c r="D410" s="38">
        <f t="shared" ref="D410" si="121">IF(C431+C426=0,1,2)</f>
        <v>2</v>
      </c>
    </row>
    <row r="411" spans="1:4" ht="15" hidden="1" x14ac:dyDescent="0.2">
      <c r="A411" s="37">
        <v>0</v>
      </c>
      <c r="B411" s="13" t="s">
        <v>37</v>
      </c>
      <c r="C411" s="18">
        <v>0</v>
      </c>
      <c r="D411" s="38">
        <f t="shared" ref="D411" si="122">IF(C431+C426=0,1,2)</f>
        <v>2</v>
      </c>
    </row>
    <row r="412" spans="1:4" ht="15" hidden="1" x14ac:dyDescent="0.2">
      <c r="A412" s="37">
        <f t="shared" si="99"/>
        <v>0</v>
      </c>
      <c r="B412" s="11" t="s">
        <v>38</v>
      </c>
      <c r="C412" s="17">
        <v>0</v>
      </c>
      <c r="D412" s="38">
        <f t="shared" ref="D412" si="123">IF(C431+C426=0,1,2)</f>
        <v>2</v>
      </c>
    </row>
    <row r="413" spans="1:4" ht="15" hidden="1" x14ac:dyDescent="0.2">
      <c r="A413" s="37">
        <v>0</v>
      </c>
      <c r="B413" s="3" t="s">
        <v>39</v>
      </c>
      <c r="C413" s="16">
        <v>0</v>
      </c>
      <c r="D413" s="38">
        <f t="shared" ref="D413" si="124">IF(C431+C426=0,1,2)</f>
        <v>2</v>
      </c>
    </row>
    <row r="414" spans="1:4" ht="15" hidden="1" x14ac:dyDescent="0.2">
      <c r="A414" s="37">
        <f t="shared" si="99"/>
        <v>0</v>
      </c>
      <c r="B414" s="1" t="s">
        <v>40</v>
      </c>
      <c r="C414" s="16">
        <v>0</v>
      </c>
      <c r="D414" s="38">
        <f t="shared" ref="D414" si="125">IF(C431+C426=0,1,2)</f>
        <v>2</v>
      </c>
    </row>
    <row r="415" spans="1:4" ht="15" hidden="1" x14ac:dyDescent="0.2">
      <c r="A415" s="37">
        <v>0</v>
      </c>
      <c r="B415" s="14" t="s">
        <v>13</v>
      </c>
      <c r="C415" s="19">
        <v>0</v>
      </c>
      <c r="D415" s="38">
        <f t="shared" ref="D415" si="126">IF(C431+C426=0,1,2)</f>
        <v>2</v>
      </c>
    </row>
    <row r="416" spans="1:4" ht="15" hidden="1" x14ac:dyDescent="0.2">
      <c r="A416" s="37">
        <v>0</v>
      </c>
      <c r="B416" s="13" t="s">
        <v>8</v>
      </c>
      <c r="C416" s="18">
        <v>0</v>
      </c>
      <c r="D416" s="38">
        <f t="shared" ref="D416" si="127">IF(C431+C426=0,1,2)</f>
        <v>2</v>
      </c>
    </row>
    <row r="417" spans="1:4" ht="15" hidden="1" x14ac:dyDescent="0.2">
      <c r="A417" s="37">
        <v>0</v>
      </c>
      <c r="B417" s="13" t="s">
        <v>9</v>
      </c>
      <c r="C417" s="18">
        <v>0</v>
      </c>
      <c r="D417" s="38">
        <f t="shared" ref="D417" si="128">IF(C431+C426=0,1,2)</f>
        <v>2</v>
      </c>
    </row>
    <row r="418" spans="1:4" ht="30" hidden="1" x14ac:dyDescent="0.2">
      <c r="A418" s="37">
        <f t="shared" si="99"/>
        <v>0</v>
      </c>
      <c r="B418" s="11" t="s">
        <v>41</v>
      </c>
      <c r="C418" s="17">
        <v>0</v>
      </c>
      <c r="D418" s="38">
        <f t="shared" ref="D418" si="129">IF(C431+C426=0,1,2)</f>
        <v>2</v>
      </c>
    </row>
    <row r="419" spans="1:4" ht="15" hidden="1" x14ac:dyDescent="0.2">
      <c r="A419" s="37">
        <v>0</v>
      </c>
      <c r="B419" s="3" t="s">
        <v>15</v>
      </c>
      <c r="C419" s="16">
        <v>0</v>
      </c>
      <c r="D419" s="38">
        <f t="shared" ref="D419" si="130">IF(C431+C426=0,1,2)</f>
        <v>2</v>
      </c>
    </row>
    <row r="420" spans="1:4" ht="15" hidden="1" x14ac:dyDescent="0.2">
      <c r="A420" s="37">
        <v>0</v>
      </c>
      <c r="B420" s="14" t="s">
        <v>16</v>
      </c>
      <c r="C420" s="19">
        <v>0</v>
      </c>
      <c r="D420" s="38">
        <f t="shared" ref="D420" si="131">IF(C431+C426=0,1,2)</f>
        <v>2</v>
      </c>
    </row>
    <row r="421" spans="1:4" ht="15" hidden="1" x14ac:dyDescent="0.2">
      <c r="A421" s="37">
        <v>0</v>
      </c>
      <c r="B421" s="13" t="s">
        <v>42</v>
      </c>
      <c r="C421" s="18">
        <v>0</v>
      </c>
      <c r="D421" s="38">
        <f t="shared" ref="D421" si="132">IF(C431+C426=0,1,2)</f>
        <v>2</v>
      </c>
    </row>
    <row r="422" spans="1:4" ht="15" hidden="1" x14ac:dyDescent="0.2">
      <c r="A422" s="37">
        <v>0</v>
      </c>
      <c r="B422" s="13" t="s">
        <v>14</v>
      </c>
      <c r="C422" s="18">
        <v>0</v>
      </c>
      <c r="D422" s="38">
        <f t="shared" ref="D422" si="133">IF(C431+C426=0,1,2)</f>
        <v>2</v>
      </c>
    </row>
    <row r="423" spans="1:4" ht="15" hidden="1" x14ac:dyDescent="0.2">
      <c r="A423" s="37">
        <v>0</v>
      </c>
      <c r="B423" s="13" t="s">
        <v>9</v>
      </c>
      <c r="C423" s="18">
        <v>0</v>
      </c>
      <c r="D423" s="38">
        <f t="shared" ref="D423" si="134">IF(C431+C426=0,1,2)</f>
        <v>2</v>
      </c>
    </row>
    <row r="424" spans="1:4" ht="15" hidden="1" x14ac:dyDescent="0.2">
      <c r="A424" s="37">
        <f t="shared" si="99"/>
        <v>0</v>
      </c>
      <c r="B424" s="11" t="s">
        <v>38</v>
      </c>
      <c r="C424" s="17">
        <v>0</v>
      </c>
      <c r="D424" s="38">
        <f t="shared" ref="D424" si="135">IF(C431+C426=0,1,2)</f>
        <v>2</v>
      </c>
    </row>
    <row r="425" spans="1:4" ht="15" hidden="1" x14ac:dyDescent="0.2">
      <c r="A425" s="37">
        <v>0</v>
      </c>
      <c r="B425" s="3" t="s">
        <v>15</v>
      </c>
      <c r="C425" s="16">
        <v>0</v>
      </c>
      <c r="D425" s="38">
        <f t="shared" ref="D425" si="136">IF(C431+C426=0,1,2)</f>
        <v>2</v>
      </c>
    </row>
    <row r="426" spans="1:4" ht="15" hidden="1" x14ac:dyDescent="0.2">
      <c r="A426" s="37">
        <f t="shared" si="99"/>
        <v>0</v>
      </c>
      <c r="B426" s="15" t="s">
        <v>44</v>
      </c>
      <c r="C426" s="17">
        <v>0</v>
      </c>
      <c r="D426" s="38">
        <f t="shared" ref="D426" si="137">IF(C431+C426=0,1,2)</f>
        <v>2</v>
      </c>
    </row>
    <row r="427" spans="1:4" ht="15" hidden="1" x14ac:dyDescent="0.2">
      <c r="A427" s="37">
        <f t="shared" si="99"/>
        <v>0</v>
      </c>
      <c r="B427" s="10" t="s">
        <v>0</v>
      </c>
      <c r="C427" s="17">
        <v>0</v>
      </c>
      <c r="D427" s="38">
        <f t="shared" ref="D427" si="138">IF(C431+C426=0,1,2)</f>
        <v>2</v>
      </c>
    </row>
    <row r="428" spans="1:4" ht="15" hidden="1" x14ac:dyDescent="0.2">
      <c r="A428" s="37">
        <f t="shared" si="99"/>
        <v>0</v>
      </c>
      <c r="B428" s="10" t="s">
        <v>5</v>
      </c>
      <c r="C428" s="17">
        <v>0</v>
      </c>
      <c r="D428" s="38">
        <f t="shared" ref="D428" si="139">IF(C431+C426=0,1,2)</f>
        <v>2</v>
      </c>
    </row>
    <row r="429" spans="1:4" ht="15" hidden="1" x14ac:dyDescent="0.2">
      <c r="A429" s="37">
        <f t="shared" si="99"/>
        <v>0</v>
      </c>
      <c r="B429" s="10" t="s">
        <v>45</v>
      </c>
      <c r="C429" s="17">
        <v>0</v>
      </c>
      <c r="D429" s="38">
        <f t="shared" ref="D429" si="140">IF(C431+C426=0,1,2)</f>
        <v>2</v>
      </c>
    </row>
    <row r="430" spans="1:4" ht="15" hidden="1" x14ac:dyDescent="0.2">
      <c r="A430" s="37">
        <f t="shared" si="99"/>
        <v>0</v>
      </c>
      <c r="B430" s="10" t="s">
        <v>12</v>
      </c>
      <c r="C430" s="17">
        <v>0</v>
      </c>
      <c r="D430" s="38">
        <f t="shared" ref="D430" si="141">IF(C431+C426=0,1,2)</f>
        <v>2</v>
      </c>
    </row>
    <row r="431" spans="1:4" ht="15" x14ac:dyDescent="0.2">
      <c r="A431" s="37">
        <f t="shared" si="99"/>
        <v>23.57</v>
      </c>
      <c r="B431" s="29" t="s">
        <v>46</v>
      </c>
      <c r="C431" s="42">
        <v>23.57</v>
      </c>
      <c r="D431" s="38">
        <f t="shared" ref="D431" si="142">IF(C431+C426=0,1,2)</f>
        <v>2</v>
      </c>
    </row>
    <row r="432" spans="1:4" ht="15" x14ac:dyDescent="0.2">
      <c r="A432" s="37">
        <f t="shared" si="99"/>
        <v>23.57</v>
      </c>
      <c r="B432" s="27" t="s">
        <v>18</v>
      </c>
      <c r="C432" s="42">
        <v>23.57</v>
      </c>
      <c r="D432" s="38">
        <f t="shared" ref="D432" si="143">IF(C431+C426=0,1,2)</f>
        <v>2</v>
      </c>
    </row>
    <row r="433" spans="1:4" ht="15" hidden="1" x14ac:dyDescent="0.2">
      <c r="A433" s="37">
        <f t="shared" si="99"/>
        <v>0</v>
      </c>
      <c r="B433" s="10" t="s">
        <v>35</v>
      </c>
      <c r="C433" s="17">
        <v>0</v>
      </c>
      <c r="D433" s="38">
        <f t="shared" ref="D433" si="144">IF(C431+C426=0,1,2)</f>
        <v>2</v>
      </c>
    </row>
    <row r="434" spans="1:4" ht="15" hidden="1" x14ac:dyDescent="0.2">
      <c r="A434" s="37">
        <f t="shared" si="99"/>
        <v>0</v>
      </c>
      <c r="B434" s="10" t="s">
        <v>47</v>
      </c>
      <c r="C434" s="17">
        <v>0</v>
      </c>
      <c r="D434" s="38">
        <f t="shared" ref="D434" si="145">IF(C431+C426=0,1,2)</f>
        <v>2</v>
      </c>
    </row>
    <row r="435" spans="1:4" ht="15" hidden="1" x14ac:dyDescent="0.2">
      <c r="A435" s="37">
        <f t="shared" si="99"/>
        <v>0</v>
      </c>
      <c r="B435" s="10" t="s">
        <v>40</v>
      </c>
      <c r="C435" s="17">
        <v>0</v>
      </c>
      <c r="D435" s="38">
        <f t="shared" ref="D435" si="146">IF(C431+C426=0,1,2)</f>
        <v>2</v>
      </c>
    </row>
    <row r="436" spans="1:4" ht="15" x14ac:dyDescent="0.2">
      <c r="A436" s="37">
        <f t="shared" si="99"/>
        <v>-23.57</v>
      </c>
      <c r="B436" s="30" t="s">
        <v>48</v>
      </c>
      <c r="C436" s="31">
        <v>-23.57</v>
      </c>
      <c r="D436" s="38">
        <f t="shared" ref="D436" si="147">IF(C431+C426=0,1,2)</f>
        <v>2</v>
      </c>
    </row>
    <row r="437" spans="1:4" ht="15" x14ac:dyDescent="0.2">
      <c r="A437" s="37">
        <f t="shared" si="99"/>
        <v>31.07835</v>
      </c>
      <c r="B437" s="30" t="s">
        <v>49</v>
      </c>
      <c r="C437" s="31">
        <v>31.07835</v>
      </c>
      <c r="D437" s="38">
        <f t="shared" ref="D437" si="148">IF(C431+C426=0,1,2)</f>
        <v>2</v>
      </c>
    </row>
    <row r="438" spans="1:4" ht="15" x14ac:dyDescent="0.2">
      <c r="A438" s="37">
        <f t="shared" si="99"/>
        <v>7.5083500000000001</v>
      </c>
      <c r="B438" s="30" t="s">
        <v>50</v>
      </c>
      <c r="C438" s="31">
        <v>7.5083500000000001</v>
      </c>
      <c r="D438" s="38">
        <f t="shared" ref="D438" si="149">IF(C431+C426=0,1,2)</f>
        <v>2</v>
      </c>
    </row>
    <row r="439" spans="1:4" ht="15" x14ac:dyDescent="0.2">
      <c r="A439" s="37">
        <f t="shared" si="99"/>
        <v>40</v>
      </c>
      <c r="B439" s="25" t="s">
        <v>53</v>
      </c>
      <c r="C439" s="43">
        <v>40</v>
      </c>
      <c r="D439" s="38">
        <f t="shared" ref="D439" si="150">IF(C431+C426=0,1,2)</f>
        <v>2</v>
      </c>
    </row>
    <row r="440" spans="1:4" ht="15" x14ac:dyDescent="0.2">
      <c r="A440" s="37">
        <f t="shared" si="99"/>
        <v>32</v>
      </c>
      <c r="B440" s="26" t="s">
        <v>54</v>
      </c>
      <c r="C440" s="43">
        <v>32</v>
      </c>
      <c r="D440" s="38">
        <f t="shared" ref="D440" si="151">IF(C431+C426=0,1,2)</f>
        <v>2</v>
      </c>
    </row>
    <row r="441" spans="1:4" ht="15" x14ac:dyDescent="0.2">
      <c r="A441" s="37">
        <f t="shared" si="99"/>
        <v>8</v>
      </c>
      <c r="B441" s="26" t="s">
        <v>55</v>
      </c>
      <c r="C441" s="43">
        <v>8</v>
      </c>
      <c r="D441" s="38">
        <f t="shared" ref="D441" si="152">IF(C431+C426=0,1,2)</f>
        <v>2</v>
      </c>
    </row>
    <row r="442" spans="1:4" ht="15" x14ac:dyDescent="0.2">
      <c r="A442" s="37" t="s">
        <v>317</v>
      </c>
      <c r="B442" s="147" t="s">
        <v>61</v>
      </c>
      <c r="C442" s="148"/>
      <c r="D442" s="38">
        <f t="shared" ref="D442" si="153">IF(C504+C499=0,1,2)</f>
        <v>2</v>
      </c>
    </row>
    <row r="443" spans="1:4" ht="15" x14ac:dyDescent="0.2">
      <c r="A443" s="37">
        <f t="shared" si="99"/>
        <v>387.89355999999998</v>
      </c>
      <c r="B443" s="24" t="s">
        <v>0</v>
      </c>
      <c r="C443" s="40">
        <v>387.89355999999998</v>
      </c>
      <c r="D443" s="38">
        <f t="shared" ref="D443" si="154">IF(C504+C499=0,1,2)</f>
        <v>2</v>
      </c>
    </row>
    <row r="444" spans="1:4" ht="15" hidden="1" x14ac:dyDescent="0.2">
      <c r="A444" s="37">
        <f t="shared" si="99"/>
        <v>0</v>
      </c>
      <c r="B444" s="2" t="s">
        <v>1</v>
      </c>
      <c r="C444" s="16"/>
      <c r="D444" s="38">
        <f t="shared" ref="D444" si="155">IF(C504+C499=0,1,2)</f>
        <v>2</v>
      </c>
    </row>
    <row r="445" spans="1:4" ht="15" hidden="1" x14ac:dyDescent="0.2">
      <c r="A445" s="37">
        <f t="shared" si="99"/>
        <v>0</v>
      </c>
      <c r="B445" s="2" t="s">
        <v>2</v>
      </c>
      <c r="C445" s="16"/>
      <c r="D445" s="38">
        <f t="shared" ref="D445" si="156">IF(C504+C499=0,1,2)</f>
        <v>2</v>
      </c>
    </row>
    <row r="446" spans="1:4" ht="15" hidden="1" x14ac:dyDescent="0.2">
      <c r="A446" s="37">
        <f t="shared" si="99"/>
        <v>0</v>
      </c>
      <c r="B446" s="2" t="s">
        <v>3</v>
      </c>
      <c r="C446" s="16">
        <v>0</v>
      </c>
      <c r="D446" s="38">
        <f t="shared" ref="D446" si="157">IF(C504+C499=0,1,2)</f>
        <v>2</v>
      </c>
    </row>
    <row r="447" spans="1:4" ht="15" x14ac:dyDescent="0.2">
      <c r="A447" s="37">
        <f t="shared" si="99"/>
        <v>387.89355999999998</v>
      </c>
      <c r="B447" s="23" t="s">
        <v>4</v>
      </c>
      <c r="C447" s="40">
        <v>387.89355999999998</v>
      </c>
      <c r="D447" s="38">
        <f t="shared" ref="D447" si="158">IF(C504+C499=0,1,2)</f>
        <v>2</v>
      </c>
    </row>
    <row r="448" spans="1:4" ht="15" hidden="1" x14ac:dyDescent="0.2">
      <c r="A448" s="37">
        <f t="shared" si="99"/>
        <v>0</v>
      </c>
      <c r="B448" s="1" t="s">
        <v>5</v>
      </c>
      <c r="C448" s="16">
        <v>0</v>
      </c>
      <c r="D448" s="38">
        <f t="shared" ref="D448" si="159">IF(C504+C499=0,1,2)</f>
        <v>2</v>
      </c>
    </row>
    <row r="449" spans="1:4" ht="15" hidden="1" x14ac:dyDescent="0.2">
      <c r="A449" s="37">
        <f t="shared" si="99"/>
        <v>0</v>
      </c>
      <c r="B449" s="1" t="s">
        <v>6</v>
      </c>
      <c r="C449" s="16">
        <v>0</v>
      </c>
      <c r="D449" s="38">
        <f t="shared" ref="D449" si="160">IF(C504+C499=0,1,2)</f>
        <v>2</v>
      </c>
    </row>
    <row r="450" spans="1:4" ht="15" hidden="1" x14ac:dyDescent="0.2">
      <c r="A450" s="37">
        <v>0</v>
      </c>
      <c r="B450" s="2" t="s">
        <v>7</v>
      </c>
      <c r="C450" s="16">
        <v>0</v>
      </c>
      <c r="D450" s="38">
        <f t="shared" ref="D450" si="161">IF(C504+C499=0,1,2)</f>
        <v>2</v>
      </c>
    </row>
    <row r="451" spans="1:4" ht="15" hidden="1" x14ac:dyDescent="0.2">
      <c r="A451" s="37">
        <f t="shared" si="99"/>
        <v>0</v>
      </c>
      <c r="B451" s="3" t="s">
        <v>8</v>
      </c>
      <c r="C451" s="16">
        <v>0</v>
      </c>
      <c r="D451" s="38">
        <f t="shared" ref="D451" si="162">IF(C504+C499=0,1,2)</f>
        <v>2</v>
      </c>
    </row>
    <row r="452" spans="1:4" ht="15" hidden="1" x14ac:dyDescent="0.2">
      <c r="A452" s="37">
        <v>0</v>
      </c>
      <c r="B452" s="3" t="s">
        <v>9</v>
      </c>
      <c r="C452" s="16">
        <v>0</v>
      </c>
      <c r="D452" s="38">
        <f t="shared" ref="D452" si="163">IF(C504+C499=0,1,2)</f>
        <v>2</v>
      </c>
    </row>
    <row r="453" spans="1:4" ht="15" hidden="1" x14ac:dyDescent="0.2">
      <c r="A453" s="37">
        <f t="shared" ref="A453:A516" si="164">SUM(C453)</f>
        <v>0</v>
      </c>
      <c r="B453" s="3" t="s">
        <v>10</v>
      </c>
      <c r="C453" s="16">
        <v>0</v>
      </c>
      <c r="D453" s="38">
        <f t="shared" ref="D453" si="165">IF(C504+C499=0,1,2)</f>
        <v>2</v>
      </c>
    </row>
    <row r="454" spans="1:4" ht="15" hidden="1" x14ac:dyDescent="0.2">
      <c r="A454" s="37">
        <v>0</v>
      </c>
      <c r="B454" s="3" t="s">
        <v>11</v>
      </c>
      <c r="C454" s="16">
        <v>0</v>
      </c>
      <c r="D454" s="38">
        <f t="shared" ref="D454" si="166">IF(C504+C499=0,1,2)</f>
        <v>2</v>
      </c>
    </row>
    <row r="455" spans="1:4" ht="15" hidden="1" x14ac:dyDescent="0.2">
      <c r="A455" s="37">
        <f t="shared" si="164"/>
        <v>0</v>
      </c>
      <c r="B455" s="1" t="s">
        <v>12</v>
      </c>
      <c r="C455" s="16">
        <v>0</v>
      </c>
      <c r="D455" s="38">
        <f t="shared" ref="D455" si="167">IF(C504+C499=0,1,2)</f>
        <v>2</v>
      </c>
    </row>
    <row r="456" spans="1:4" ht="15" hidden="1" x14ac:dyDescent="0.2">
      <c r="A456" s="37">
        <v>0</v>
      </c>
      <c r="B456" s="2" t="s">
        <v>13</v>
      </c>
      <c r="C456" s="16">
        <v>0</v>
      </c>
      <c r="D456" s="38">
        <f t="shared" ref="D456" si="168">IF(C504+C499=0,1,2)</f>
        <v>2</v>
      </c>
    </row>
    <row r="457" spans="1:4" ht="15" hidden="1" x14ac:dyDescent="0.2">
      <c r="A457" s="37">
        <v>0</v>
      </c>
      <c r="B457" s="3" t="s">
        <v>14</v>
      </c>
      <c r="C457" s="16">
        <v>0</v>
      </c>
      <c r="D457" s="38">
        <f t="shared" ref="D457" si="169">IF(C504+C499=0,1,2)</f>
        <v>2</v>
      </c>
    </row>
    <row r="458" spans="1:4" ht="15" hidden="1" x14ac:dyDescent="0.2">
      <c r="A458" s="37">
        <v>0</v>
      </c>
      <c r="B458" s="3" t="s">
        <v>9</v>
      </c>
      <c r="C458" s="16">
        <v>0</v>
      </c>
      <c r="D458" s="38">
        <f t="shared" ref="D458" si="170">IF(C504+C499=0,1,2)</f>
        <v>2</v>
      </c>
    </row>
    <row r="459" spans="1:4" ht="15" hidden="1" x14ac:dyDescent="0.2">
      <c r="A459" s="37">
        <v>0</v>
      </c>
      <c r="B459" s="3" t="s">
        <v>15</v>
      </c>
      <c r="C459" s="16">
        <v>0</v>
      </c>
      <c r="D459" s="38">
        <f t="shared" ref="D459" si="171">IF(C504+C499=0,1,2)</f>
        <v>2</v>
      </c>
    </row>
    <row r="460" spans="1:4" ht="15" hidden="1" x14ac:dyDescent="0.2">
      <c r="A460" s="37">
        <v>0</v>
      </c>
      <c r="B460" s="2" t="s">
        <v>16</v>
      </c>
      <c r="C460" s="16">
        <v>0</v>
      </c>
      <c r="D460" s="38">
        <f t="shared" ref="D460" si="172">IF(C504+C499=0,1,2)</f>
        <v>2</v>
      </c>
    </row>
    <row r="461" spans="1:4" ht="15" hidden="1" x14ac:dyDescent="0.2">
      <c r="A461" s="37">
        <v>0</v>
      </c>
      <c r="B461" s="3" t="s">
        <v>17</v>
      </c>
      <c r="C461" s="16">
        <v>0</v>
      </c>
      <c r="D461" s="38">
        <f t="shared" ref="D461" si="173">IF(C504+C499=0,1,2)</f>
        <v>2</v>
      </c>
    </row>
    <row r="462" spans="1:4" ht="15" x14ac:dyDescent="0.2">
      <c r="A462" s="37">
        <f t="shared" si="164"/>
        <v>17.153980000000001</v>
      </c>
      <c r="B462" s="24" t="s">
        <v>18</v>
      </c>
      <c r="C462" s="40">
        <v>17.153980000000001</v>
      </c>
      <c r="D462" s="38">
        <f t="shared" ref="D462" si="174">IF(C504+C499=0,1,2)</f>
        <v>2</v>
      </c>
    </row>
    <row r="463" spans="1:4" ht="15" hidden="1" x14ac:dyDescent="0.2">
      <c r="A463" s="37">
        <f t="shared" si="164"/>
        <v>0</v>
      </c>
      <c r="B463" s="10" t="s">
        <v>19</v>
      </c>
      <c r="C463" s="17">
        <v>0</v>
      </c>
      <c r="D463" s="38">
        <f t="shared" ref="D463" si="175">IF(C504+C499=0,1,2)</f>
        <v>2</v>
      </c>
    </row>
    <row r="464" spans="1:4" ht="15" hidden="1" x14ac:dyDescent="0.2">
      <c r="A464" s="37">
        <f t="shared" si="164"/>
        <v>0</v>
      </c>
      <c r="B464" s="10" t="s">
        <v>20</v>
      </c>
      <c r="C464" s="17">
        <v>0</v>
      </c>
      <c r="D464" s="38">
        <f t="shared" ref="D464" si="176">IF(C504+C499=0,1,2)</f>
        <v>2</v>
      </c>
    </row>
    <row r="465" spans="1:4" ht="15" hidden="1" x14ac:dyDescent="0.2">
      <c r="A465" s="37">
        <v>0</v>
      </c>
      <c r="B465" s="13" t="s">
        <v>21</v>
      </c>
      <c r="C465" s="18">
        <v>0</v>
      </c>
      <c r="D465" s="38">
        <f t="shared" ref="D465" si="177">IF(C504+C499=0,1,2)</f>
        <v>2</v>
      </c>
    </row>
    <row r="466" spans="1:4" ht="15" hidden="1" x14ac:dyDescent="0.2">
      <c r="A466" s="37">
        <v>0</v>
      </c>
      <c r="B466" s="13" t="s">
        <v>22</v>
      </c>
      <c r="C466" s="18">
        <v>0</v>
      </c>
      <c r="D466" s="38">
        <f t="shared" ref="D466" si="178">IF(C504+C499=0,1,2)</f>
        <v>2</v>
      </c>
    </row>
    <row r="467" spans="1:4" ht="15" hidden="1" x14ac:dyDescent="0.2">
      <c r="A467" s="37">
        <v>0</v>
      </c>
      <c r="B467" s="13" t="s">
        <v>23</v>
      </c>
      <c r="C467" s="18">
        <v>0</v>
      </c>
      <c r="D467" s="38">
        <f t="shared" ref="D467" si="179">IF(C504+C499=0,1,2)</f>
        <v>2</v>
      </c>
    </row>
    <row r="468" spans="1:4" ht="15" hidden="1" x14ac:dyDescent="0.2">
      <c r="A468" s="37">
        <v>0</v>
      </c>
      <c r="B468" s="13" t="s">
        <v>24</v>
      </c>
      <c r="C468" s="18">
        <v>0</v>
      </c>
      <c r="D468" s="38">
        <f t="shared" ref="D468" si="180">IF(C504+C499=0,1,2)</f>
        <v>2</v>
      </c>
    </row>
    <row r="469" spans="1:4" ht="15" hidden="1" x14ac:dyDescent="0.2">
      <c r="A469" s="37">
        <v>0</v>
      </c>
      <c r="B469" s="13" t="s">
        <v>25</v>
      </c>
      <c r="C469" s="18">
        <v>0</v>
      </c>
      <c r="D469" s="38">
        <f t="shared" ref="D469" si="181">IF(C504+C499=0,1,2)</f>
        <v>2</v>
      </c>
    </row>
    <row r="470" spans="1:4" ht="15" hidden="1" x14ac:dyDescent="0.2">
      <c r="A470" s="37">
        <v>0</v>
      </c>
      <c r="B470" s="13" t="s">
        <v>26</v>
      </c>
      <c r="C470" s="18">
        <v>0</v>
      </c>
      <c r="D470" s="38">
        <f t="shared" ref="D470" si="182">IF(C504+C499=0,1,2)</f>
        <v>2</v>
      </c>
    </row>
    <row r="471" spans="1:4" ht="30" hidden="1" x14ac:dyDescent="0.2">
      <c r="A471" s="37">
        <v>0</v>
      </c>
      <c r="B471" s="13" t="s">
        <v>27</v>
      </c>
      <c r="C471" s="18">
        <v>0</v>
      </c>
      <c r="D471" s="38">
        <f t="shared" ref="D471" si="183">IF(C504+C499=0,1,2)</f>
        <v>2</v>
      </c>
    </row>
    <row r="472" spans="1:4" ht="30" hidden="1" x14ac:dyDescent="0.2">
      <c r="A472" s="37">
        <v>0</v>
      </c>
      <c r="B472" s="13" t="s">
        <v>28</v>
      </c>
      <c r="C472" s="18">
        <v>0</v>
      </c>
      <c r="D472" s="38">
        <f t="shared" ref="D472" si="184">IF(C504+C499=0,1,2)</f>
        <v>2</v>
      </c>
    </row>
    <row r="473" spans="1:4" ht="15" hidden="1" x14ac:dyDescent="0.2">
      <c r="A473" s="37">
        <v>0</v>
      </c>
      <c r="B473" s="13" t="s">
        <v>29</v>
      </c>
      <c r="C473" s="18">
        <v>0</v>
      </c>
      <c r="D473" s="38">
        <f t="shared" ref="D473" si="185">IF(C504+C499=0,1,2)</f>
        <v>2</v>
      </c>
    </row>
    <row r="474" spans="1:4" ht="15" hidden="1" x14ac:dyDescent="0.2">
      <c r="A474" s="37">
        <v>0</v>
      </c>
      <c r="B474" s="13" t="s">
        <v>30</v>
      </c>
      <c r="C474" s="18">
        <v>0</v>
      </c>
      <c r="D474" s="38">
        <f t="shared" ref="D474" si="186">IF(C504+C499=0,1,2)</f>
        <v>2</v>
      </c>
    </row>
    <row r="475" spans="1:4" ht="15" hidden="1" x14ac:dyDescent="0.2">
      <c r="A475" s="37">
        <f t="shared" si="164"/>
        <v>0</v>
      </c>
      <c r="B475" s="10" t="s">
        <v>31</v>
      </c>
      <c r="C475" s="17">
        <v>0</v>
      </c>
      <c r="D475" s="38">
        <f t="shared" ref="D475" si="187">IF(C504+C499=0,1,2)</f>
        <v>2</v>
      </c>
    </row>
    <row r="476" spans="1:4" ht="15" hidden="1" x14ac:dyDescent="0.2">
      <c r="A476" s="37">
        <f t="shared" si="164"/>
        <v>0</v>
      </c>
      <c r="B476" s="2" t="s">
        <v>32</v>
      </c>
      <c r="C476" s="16">
        <v>0</v>
      </c>
      <c r="D476" s="38">
        <f t="shared" ref="D476" si="188">IF(C504+C499=0,1,2)</f>
        <v>2</v>
      </c>
    </row>
    <row r="477" spans="1:4" ht="15" hidden="1" x14ac:dyDescent="0.2">
      <c r="A477" s="37">
        <f t="shared" si="164"/>
        <v>0</v>
      </c>
      <c r="B477" s="10" t="s">
        <v>3</v>
      </c>
      <c r="C477" s="17">
        <v>0</v>
      </c>
      <c r="D477" s="38">
        <f t="shared" ref="D477" si="189">IF(C504+C499=0,1,2)</f>
        <v>2</v>
      </c>
    </row>
    <row r="478" spans="1:4" ht="15" hidden="1" x14ac:dyDescent="0.2">
      <c r="A478" s="37">
        <f t="shared" si="164"/>
        <v>0</v>
      </c>
      <c r="B478" s="10" t="s">
        <v>33</v>
      </c>
      <c r="C478" s="17">
        <v>0</v>
      </c>
      <c r="D478" s="38">
        <f t="shared" ref="D478" si="190">IF(C504+C499=0,1,2)</f>
        <v>2</v>
      </c>
    </row>
    <row r="479" spans="1:4" ht="15" x14ac:dyDescent="0.2">
      <c r="A479" s="37">
        <f t="shared" si="164"/>
        <v>17.153980000000001</v>
      </c>
      <c r="B479" s="27" t="s">
        <v>34</v>
      </c>
      <c r="C479" s="42">
        <v>17.153980000000001</v>
      </c>
      <c r="D479" s="38">
        <f t="shared" ref="D479" si="191">IF(C504+C499=0,1,2)</f>
        <v>2</v>
      </c>
    </row>
    <row r="480" spans="1:4" ht="15" hidden="1" x14ac:dyDescent="0.2">
      <c r="A480" s="37">
        <f t="shared" si="164"/>
        <v>0</v>
      </c>
      <c r="B480" s="1" t="s">
        <v>35</v>
      </c>
      <c r="C480" s="16">
        <v>0</v>
      </c>
      <c r="D480" s="38">
        <f t="shared" ref="D480" si="192">IF(C504+C499=0,1,2)</f>
        <v>2</v>
      </c>
    </row>
    <row r="481" spans="1:4" ht="15" hidden="1" x14ac:dyDescent="0.2">
      <c r="A481" s="37">
        <f t="shared" si="164"/>
        <v>0</v>
      </c>
      <c r="B481" s="1" t="s">
        <v>36</v>
      </c>
      <c r="C481" s="16">
        <v>0</v>
      </c>
      <c r="D481" s="38">
        <f t="shared" ref="D481" si="193">IF(C504+C499=0,1,2)</f>
        <v>2</v>
      </c>
    </row>
    <row r="482" spans="1:4" ht="15" hidden="1" x14ac:dyDescent="0.2">
      <c r="A482" s="37">
        <v>0</v>
      </c>
      <c r="B482" s="14" t="s">
        <v>7</v>
      </c>
      <c r="C482" s="19">
        <v>0</v>
      </c>
      <c r="D482" s="38">
        <f t="shared" ref="D482" si="194">IF(C504+C499=0,1,2)</f>
        <v>2</v>
      </c>
    </row>
    <row r="483" spans="1:4" ht="15" hidden="1" x14ac:dyDescent="0.2">
      <c r="A483" s="37">
        <v>0</v>
      </c>
      <c r="B483" s="13" t="s">
        <v>8</v>
      </c>
      <c r="C483" s="18">
        <v>0</v>
      </c>
      <c r="D483" s="38">
        <f t="shared" ref="D483" si="195">IF(C504+C499=0,1,2)</f>
        <v>2</v>
      </c>
    </row>
    <row r="484" spans="1:4" ht="15" hidden="1" x14ac:dyDescent="0.2">
      <c r="A484" s="37">
        <v>0</v>
      </c>
      <c r="B484" s="13" t="s">
        <v>37</v>
      </c>
      <c r="C484" s="18">
        <v>0</v>
      </c>
      <c r="D484" s="38">
        <f t="shared" ref="D484" si="196">IF(C504+C499=0,1,2)</f>
        <v>2</v>
      </c>
    </row>
    <row r="485" spans="1:4" ht="15" hidden="1" x14ac:dyDescent="0.2">
      <c r="A485" s="37">
        <f t="shared" si="164"/>
        <v>0</v>
      </c>
      <c r="B485" s="11" t="s">
        <v>38</v>
      </c>
      <c r="C485" s="17">
        <v>0</v>
      </c>
      <c r="D485" s="38">
        <f t="shared" ref="D485" si="197">IF(C504+C499=0,1,2)</f>
        <v>2</v>
      </c>
    </row>
    <row r="486" spans="1:4" ht="15" hidden="1" x14ac:dyDescent="0.2">
      <c r="A486" s="37">
        <v>0</v>
      </c>
      <c r="B486" s="3" t="s">
        <v>39</v>
      </c>
      <c r="C486" s="16">
        <v>0</v>
      </c>
      <c r="D486" s="38">
        <f t="shared" ref="D486" si="198">IF(C504+C499=0,1,2)</f>
        <v>2</v>
      </c>
    </row>
    <row r="487" spans="1:4" ht="15" hidden="1" x14ac:dyDescent="0.2">
      <c r="A487" s="37">
        <f t="shared" si="164"/>
        <v>0</v>
      </c>
      <c r="B487" s="1" t="s">
        <v>40</v>
      </c>
      <c r="C487" s="16">
        <v>0</v>
      </c>
      <c r="D487" s="38">
        <f t="shared" ref="D487" si="199">IF(C504+C499=0,1,2)</f>
        <v>2</v>
      </c>
    </row>
    <row r="488" spans="1:4" ht="15" hidden="1" x14ac:dyDescent="0.2">
      <c r="A488" s="37">
        <v>0</v>
      </c>
      <c r="B488" s="14" t="s">
        <v>13</v>
      </c>
      <c r="C488" s="19">
        <v>0</v>
      </c>
      <c r="D488" s="38">
        <f t="shared" ref="D488" si="200">IF(C504+C499=0,1,2)</f>
        <v>2</v>
      </c>
    </row>
    <row r="489" spans="1:4" ht="15" hidden="1" x14ac:dyDescent="0.2">
      <c r="A489" s="37">
        <v>0</v>
      </c>
      <c r="B489" s="13" t="s">
        <v>8</v>
      </c>
      <c r="C489" s="18">
        <v>0</v>
      </c>
      <c r="D489" s="38">
        <f t="shared" ref="D489" si="201">IF(C504+C499=0,1,2)</f>
        <v>2</v>
      </c>
    </row>
    <row r="490" spans="1:4" ht="15" hidden="1" x14ac:dyDescent="0.2">
      <c r="A490" s="37">
        <v>0</v>
      </c>
      <c r="B490" s="13" t="s">
        <v>9</v>
      </c>
      <c r="C490" s="18">
        <v>0</v>
      </c>
      <c r="D490" s="38">
        <f t="shared" ref="D490" si="202">IF(C504+C499=0,1,2)</f>
        <v>2</v>
      </c>
    </row>
    <row r="491" spans="1:4" ht="30" hidden="1" x14ac:dyDescent="0.2">
      <c r="A491" s="37">
        <f t="shared" si="164"/>
        <v>0</v>
      </c>
      <c r="B491" s="11" t="s">
        <v>41</v>
      </c>
      <c r="C491" s="17">
        <v>0</v>
      </c>
      <c r="D491" s="38">
        <f t="shared" ref="D491" si="203">IF(C504+C499=0,1,2)</f>
        <v>2</v>
      </c>
    </row>
    <row r="492" spans="1:4" ht="15" hidden="1" x14ac:dyDescent="0.2">
      <c r="A492" s="37">
        <v>0</v>
      </c>
      <c r="B492" s="3" t="s">
        <v>15</v>
      </c>
      <c r="C492" s="16">
        <v>0</v>
      </c>
      <c r="D492" s="38">
        <f t="shared" ref="D492" si="204">IF(C504+C499=0,1,2)</f>
        <v>2</v>
      </c>
    </row>
    <row r="493" spans="1:4" ht="15" hidden="1" x14ac:dyDescent="0.2">
      <c r="A493" s="37">
        <v>0</v>
      </c>
      <c r="B493" s="14" t="s">
        <v>16</v>
      </c>
      <c r="C493" s="19">
        <v>0</v>
      </c>
      <c r="D493" s="38">
        <f t="shared" ref="D493" si="205">IF(C504+C499=0,1,2)</f>
        <v>2</v>
      </c>
    </row>
    <row r="494" spans="1:4" ht="15" hidden="1" x14ac:dyDescent="0.2">
      <c r="A494" s="37">
        <v>0</v>
      </c>
      <c r="B494" s="13" t="s">
        <v>42</v>
      </c>
      <c r="C494" s="18">
        <v>0</v>
      </c>
      <c r="D494" s="38">
        <f t="shared" ref="D494" si="206">IF(C504+C499=0,1,2)</f>
        <v>2</v>
      </c>
    </row>
    <row r="495" spans="1:4" ht="15" hidden="1" x14ac:dyDescent="0.2">
      <c r="A495" s="37">
        <v>0</v>
      </c>
      <c r="B495" s="13" t="s">
        <v>14</v>
      </c>
      <c r="C495" s="18">
        <v>0</v>
      </c>
      <c r="D495" s="38">
        <f t="shared" ref="D495" si="207">IF(C504+C499=0,1,2)</f>
        <v>2</v>
      </c>
    </row>
    <row r="496" spans="1:4" ht="15" hidden="1" x14ac:dyDescent="0.2">
      <c r="A496" s="37">
        <v>0</v>
      </c>
      <c r="B496" s="13" t="s">
        <v>9</v>
      </c>
      <c r="C496" s="18">
        <v>0</v>
      </c>
      <c r="D496" s="38">
        <f t="shared" ref="D496" si="208">IF(C504+C499=0,1,2)</f>
        <v>2</v>
      </c>
    </row>
    <row r="497" spans="1:4" ht="15" hidden="1" x14ac:dyDescent="0.2">
      <c r="A497" s="37">
        <f t="shared" si="164"/>
        <v>0</v>
      </c>
      <c r="B497" s="11" t="s">
        <v>38</v>
      </c>
      <c r="C497" s="17">
        <v>0</v>
      </c>
      <c r="D497" s="38">
        <f t="shared" ref="D497" si="209">IF(C504+C499=0,1,2)</f>
        <v>2</v>
      </c>
    </row>
    <row r="498" spans="1:4" ht="15" hidden="1" x14ac:dyDescent="0.2">
      <c r="A498" s="37">
        <v>0</v>
      </c>
      <c r="B498" s="3" t="s">
        <v>15</v>
      </c>
      <c r="C498" s="16">
        <v>0</v>
      </c>
      <c r="D498" s="38">
        <f t="shared" ref="D498" si="210">IF(C504+C499=0,1,2)</f>
        <v>2</v>
      </c>
    </row>
    <row r="499" spans="1:4" ht="15" x14ac:dyDescent="0.2">
      <c r="A499" s="37">
        <f t="shared" si="164"/>
        <v>387.89355999999998</v>
      </c>
      <c r="B499" s="29" t="s">
        <v>44</v>
      </c>
      <c r="C499" s="42">
        <v>387.89355999999998</v>
      </c>
      <c r="D499" s="38">
        <f t="shared" ref="D499" si="211">IF(C504+C499=0,1,2)</f>
        <v>2</v>
      </c>
    </row>
    <row r="500" spans="1:4" ht="15" x14ac:dyDescent="0.2">
      <c r="A500" s="37">
        <f t="shared" si="164"/>
        <v>387.89355999999998</v>
      </c>
      <c r="B500" s="27" t="s">
        <v>0</v>
      </c>
      <c r="C500" s="42">
        <v>387.89355999999998</v>
      </c>
      <c r="D500" s="38">
        <f t="shared" ref="D500" si="212">IF(C504+C499=0,1,2)</f>
        <v>2</v>
      </c>
    </row>
    <row r="501" spans="1:4" ht="15" hidden="1" x14ac:dyDescent="0.2">
      <c r="A501" s="37">
        <f t="shared" si="164"/>
        <v>0</v>
      </c>
      <c r="B501" s="10" t="s">
        <v>5</v>
      </c>
      <c r="C501" s="17">
        <v>0</v>
      </c>
      <c r="D501" s="38">
        <f t="shared" ref="D501" si="213">IF(C504+C499=0,1,2)</f>
        <v>2</v>
      </c>
    </row>
    <row r="502" spans="1:4" ht="15" hidden="1" x14ac:dyDescent="0.2">
      <c r="A502" s="37">
        <f t="shared" si="164"/>
        <v>0</v>
      </c>
      <c r="B502" s="10" t="s">
        <v>45</v>
      </c>
      <c r="C502" s="17">
        <v>0</v>
      </c>
      <c r="D502" s="38">
        <f t="shared" ref="D502" si="214">IF(C504+C499=0,1,2)</f>
        <v>2</v>
      </c>
    </row>
    <row r="503" spans="1:4" ht="15" hidden="1" x14ac:dyDescent="0.2">
      <c r="A503" s="37">
        <f t="shared" si="164"/>
        <v>0</v>
      </c>
      <c r="B503" s="10" t="s">
        <v>12</v>
      </c>
      <c r="C503" s="17">
        <v>0</v>
      </c>
      <c r="D503" s="38">
        <f t="shared" ref="D503" si="215">IF(C504+C499=0,1,2)</f>
        <v>2</v>
      </c>
    </row>
    <row r="504" spans="1:4" ht="15" x14ac:dyDescent="0.2">
      <c r="A504" s="37">
        <f t="shared" si="164"/>
        <v>17.153980000000001</v>
      </c>
      <c r="B504" s="29" t="s">
        <v>46</v>
      </c>
      <c r="C504" s="42">
        <v>17.153980000000001</v>
      </c>
      <c r="D504" s="38">
        <f t="shared" ref="D504" si="216">IF(C504+C499=0,1,2)</f>
        <v>2</v>
      </c>
    </row>
    <row r="505" spans="1:4" ht="15" x14ac:dyDescent="0.2">
      <c r="A505" s="37">
        <f t="shared" si="164"/>
        <v>17.153980000000001</v>
      </c>
      <c r="B505" s="27" t="s">
        <v>18</v>
      </c>
      <c r="C505" s="42">
        <v>17.153980000000001</v>
      </c>
      <c r="D505" s="38">
        <f t="shared" ref="D505" si="217">IF(C504+C499=0,1,2)</f>
        <v>2</v>
      </c>
    </row>
    <row r="506" spans="1:4" ht="15" hidden="1" x14ac:dyDescent="0.2">
      <c r="A506" s="37">
        <f t="shared" si="164"/>
        <v>0</v>
      </c>
      <c r="B506" s="10" t="s">
        <v>35</v>
      </c>
      <c r="C506" s="17">
        <v>0</v>
      </c>
      <c r="D506" s="38">
        <f t="shared" ref="D506" si="218">IF(C504+C499=0,1,2)</f>
        <v>2</v>
      </c>
    </row>
    <row r="507" spans="1:4" ht="15" hidden="1" x14ac:dyDescent="0.2">
      <c r="A507" s="37">
        <f t="shared" si="164"/>
        <v>0</v>
      </c>
      <c r="B507" s="10" t="s">
        <v>47</v>
      </c>
      <c r="C507" s="17">
        <v>0</v>
      </c>
      <c r="D507" s="38">
        <f t="shared" ref="D507" si="219">IF(C504+C499=0,1,2)</f>
        <v>2</v>
      </c>
    </row>
    <row r="508" spans="1:4" ht="15" hidden="1" x14ac:dyDescent="0.2">
      <c r="A508" s="37">
        <f t="shared" si="164"/>
        <v>0</v>
      </c>
      <c r="B508" s="10" t="s">
        <v>40</v>
      </c>
      <c r="C508" s="17">
        <v>0</v>
      </c>
      <c r="D508" s="38">
        <f t="shared" ref="D508" si="220">IF(C504+C499=0,1,2)</f>
        <v>2</v>
      </c>
    </row>
    <row r="509" spans="1:4" ht="15" x14ac:dyDescent="0.2">
      <c r="A509" s="37">
        <f t="shared" si="164"/>
        <v>370.73957999999999</v>
      </c>
      <c r="B509" s="30" t="s">
        <v>48</v>
      </c>
      <c r="C509" s="31">
        <v>370.73957999999999</v>
      </c>
      <c r="D509" s="38">
        <f t="shared" ref="D509" si="221">IF(C504+C499=0,1,2)</f>
        <v>2</v>
      </c>
    </row>
    <row r="510" spans="1:4" ht="15" x14ac:dyDescent="0.2">
      <c r="A510" s="37">
        <f t="shared" si="164"/>
        <v>231.44120000000001</v>
      </c>
      <c r="B510" s="30" t="s">
        <v>49</v>
      </c>
      <c r="C510" s="31">
        <v>231.44120000000001</v>
      </c>
      <c r="D510" s="38">
        <f t="shared" ref="D510" si="222">IF(C504+C499=0,1,2)</f>
        <v>2</v>
      </c>
    </row>
    <row r="511" spans="1:4" ht="15" x14ac:dyDescent="0.2">
      <c r="A511" s="37">
        <f t="shared" si="164"/>
        <v>602.18078000000003</v>
      </c>
      <c r="B511" s="30" t="s">
        <v>50</v>
      </c>
      <c r="C511" s="31">
        <v>602.18078000000003</v>
      </c>
      <c r="D511" s="38">
        <f t="shared" ref="D511" si="223">IF(C504+C499=0,1,2)</f>
        <v>2</v>
      </c>
    </row>
    <row r="512" spans="1:4" ht="15" x14ac:dyDescent="0.2">
      <c r="A512" s="37">
        <f t="shared" si="164"/>
        <v>445</v>
      </c>
      <c r="B512" s="25" t="s">
        <v>53</v>
      </c>
      <c r="C512" s="43">
        <v>445</v>
      </c>
      <c r="D512" s="38">
        <f t="shared" ref="D512" si="224">IF(C504+C499=0,1,2)</f>
        <v>2</v>
      </c>
    </row>
    <row r="513" spans="1:4" ht="15" x14ac:dyDescent="0.2">
      <c r="A513" s="37">
        <f t="shared" si="164"/>
        <v>328</v>
      </c>
      <c r="B513" s="26" t="s">
        <v>54</v>
      </c>
      <c r="C513" s="43">
        <v>328</v>
      </c>
      <c r="D513" s="38">
        <f t="shared" ref="D513" si="225">IF(C504+C499=0,1,2)</f>
        <v>2</v>
      </c>
    </row>
    <row r="514" spans="1:4" ht="15" x14ac:dyDescent="0.2">
      <c r="A514" s="37">
        <f t="shared" si="164"/>
        <v>117</v>
      </c>
      <c r="B514" s="26" t="s">
        <v>55</v>
      </c>
      <c r="C514" s="43">
        <v>117</v>
      </c>
      <c r="D514" s="38">
        <f t="shared" ref="D514" si="226">IF(C504+C499=0,1,2)</f>
        <v>2</v>
      </c>
    </row>
    <row r="515" spans="1:4" ht="30" hidden="1" x14ac:dyDescent="0.2">
      <c r="A515" s="37" t="s">
        <v>317</v>
      </c>
      <c r="B515" s="12" t="s">
        <v>62</v>
      </c>
      <c r="C515" s="34"/>
      <c r="D515" s="38">
        <f t="shared" ref="D515" si="227">IF(C577+C572=0,1,2)</f>
        <v>1</v>
      </c>
    </row>
    <row r="516" spans="1:4" ht="15" hidden="1" x14ac:dyDescent="0.2">
      <c r="A516" s="37">
        <f t="shared" si="164"/>
        <v>0</v>
      </c>
      <c r="B516" s="1" t="s">
        <v>0</v>
      </c>
      <c r="C516" s="16">
        <v>0</v>
      </c>
      <c r="D516" s="38">
        <f t="shared" ref="D516" si="228">IF(C577+C572=0,1,2)</f>
        <v>1</v>
      </c>
    </row>
    <row r="517" spans="1:4" ht="15" hidden="1" x14ac:dyDescent="0.2">
      <c r="A517" s="37">
        <f t="shared" ref="A517:A580" si="229">SUM(C517)</f>
        <v>0</v>
      </c>
      <c r="B517" s="2" t="s">
        <v>1</v>
      </c>
      <c r="C517" s="16"/>
      <c r="D517" s="38">
        <f t="shared" ref="D517" si="230">IF(C577+C572=0,1,2)</f>
        <v>1</v>
      </c>
    </row>
    <row r="518" spans="1:4" ht="15" hidden="1" x14ac:dyDescent="0.2">
      <c r="A518" s="37">
        <f t="shared" si="229"/>
        <v>0</v>
      </c>
      <c r="B518" s="2" t="s">
        <v>2</v>
      </c>
      <c r="C518" s="16"/>
      <c r="D518" s="38">
        <f t="shared" ref="D518" si="231">IF(C577+C572=0,1,2)</f>
        <v>1</v>
      </c>
    </row>
    <row r="519" spans="1:4" ht="15" hidden="1" x14ac:dyDescent="0.2">
      <c r="A519" s="37">
        <f t="shared" si="229"/>
        <v>0</v>
      </c>
      <c r="B519" s="2" t="s">
        <v>3</v>
      </c>
      <c r="C519" s="16">
        <v>0</v>
      </c>
      <c r="D519" s="38">
        <f t="shared" ref="D519" si="232">IF(C577+C572=0,1,2)</f>
        <v>1</v>
      </c>
    </row>
    <row r="520" spans="1:4" ht="15" hidden="1" x14ac:dyDescent="0.2">
      <c r="A520" s="37">
        <f t="shared" si="229"/>
        <v>0</v>
      </c>
      <c r="B520" s="2" t="s">
        <v>4</v>
      </c>
      <c r="C520" s="16">
        <v>0</v>
      </c>
      <c r="D520" s="38">
        <f t="shared" ref="D520" si="233">IF(C577+C572=0,1,2)</f>
        <v>1</v>
      </c>
    </row>
    <row r="521" spans="1:4" ht="15" hidden="1" x14ac:dyDescent="0.2">
      <c r="A521" s="37">
        <f t="shared" si="229"/>
        <v>0</v>
      </c>
      <c r="B521" s="1" t="s">
        <v>5</v>
      </c>
      <c r="C521" s="16">
        <v>0</v>
      </c>
      <c r="D521" s="38">
        <f t="shared" ref="D521" si="234">IF(C577+C572=0,1,2)</f>
        <v>1</v>
      </c>
    </row>
    <row r="522" spans="1:4" ht="15" hidden="1" x14ac:dyDescent="0.2">
      <c r="A522" s="37">
        <f t="shared" si="229"/>
        <v>0</v>
      </c>
      <c r="B522" s="1" t="s">
        <v>6</v>
      </c>
      <c r="C522" s="16">
        <v>0</v>
      </c>
      <c r="D522" s="38">
        <f t="shared" ref="D522" si="235">IF(C577+C572=0,1,2)</f>
        <v>1</v>
      </c>
    </row>
    <row r="523" spans="1:4" ht="15" hidden="1" x14ac:dyDescent="0.2">
      <c r="A523" s="37">
        <v>0</v>
      </c>
      <c r="B523" s="2" t="s">
        <v>7</v>
      </c>
      <c r="C523" s="16">
        <v>0</v>
      </c>
      <c r="D523" s="38">
        <f t="shared" ref="D523" si="236">IF(C577+C572=0,1,2)</f>
        <v>1</v>
      </c>
    </row>
    <row r="524" spans="1:4" ht="15" hidden="1" x14ac:dyDescent="0.2">
      <c r="A524" s="37">
        <f t="shared" si="229"/>
        <v>0</v>
      </c>
      <c r="B524" s="3" t="s">
        <v>8</v>
      </c>
      <c r="C524" s="16">
        <v>0</v>
      </c>
      <c r="D524" s="38">
        <f t="shared" ref="D524" si="237">IF(C577+C572=0,1,2)</f>
        <v>1</v>
      </c>
    </row>
    <row r="525" spans="1:4" ht="15" hidden="1" x14ac:dyDescent="0.2">
      <c r="A525" s="37">
        <v>0</v>
      </c>
      <c r="B525" s="3" t="s">
        <v>9</v>
      </c>
      <c r="C525" s="16">
        <v>0</v>
      </c>
      <c r="D525" s="38">
        <f t="shared" ref="D525" si="238">IF(C577+C572=0,1,2)</f>
        <v>1</v>
      </c>
    </row>
    <row r="526" spans="1:4" ht="15" hidden="1" x14ac:dyDescent="0.2">
      <c r="A526" s="37">
        <f t="shared" si="229"/>
        <v>0</v>
      </c>
      <c r="B526" s="3" t="s">
        <v>10</v>
      </c>
      <c r="C526" s="16">
        <v>0</v>
      </c>
      <c r="D526" s="38">
        <f t="shared" ref="D526" si="239">IF(C577+C572=0,1,2)</f>
        <v>1</v>
      </c>
    </row>
    <row r="527" spans="1:4" ht="15" hidden="1" x14ac:dyDescent="0.2">
      <c r="A527" s="37">
        <v>0</v>
      </c>
      <c r="B527" s="3" t="s">
        <v>11</v>
      </c>
      <c r="C527" s="16">
        <v>0</v>
      </c>
      <c r="D527" s="38">
        <f t="shared" ref="D527" si="240">IF(C577+C572=0,1,2)</f>
        <v>1</v>
      </c>
    </row>
    <row r="528" spans="1:4" ht="15" hidden="1" x14ac:dyDescent="0.2">
      <c r="A528" s="37">
        <f t="shared" si="229"/>
        <v>0</v>
      </c>
      <c r="B528" s="1" t="s">
        <v>12</v>
      </c>
      <c r="C528" s="16">
        <v>0</v>
      </c>
      <c r="D528" s="38">
        <f t="shared" ref="D528" si="241">IF(C577+C572=0,1,2)</f>
        <v>1</v>
      </c>
    </row>
    <row r="529" spans="1:4" ht="15" hidden="1" x14ac:dyDescent="0.2">
      <c r="A529" s="37">
        <v>0</v>
      </c>
      <c r="B529" s="2" t="s">
        <v>13</v>
      </c>
      <c r="C529" s="16">
        <v>0</v>
      </c>
      <c r="D529" s="38">
        <f t="shared" ref="D529" si="242">IF(C577+C572=0,1,2)</f>
        <v>1</v>
      </c>
    </row>
    <row r="530" spans="1:4" ht="15" hidden="1" x14ac:dyDescent="0.2">
      <c r="A530" s="37">
        <v>0</v>
      </c>
      <c r="B530" s="3" t="s">
        <v>14</v>
      </c>
      <c r="C530" s="16">
        <v>0</v>
      </c>
      <c r="D530" s="38">
        <f t="shared" ref="D530" si="243">IF(C577+C572=0,1,2)</f>
        <v>1</v>
      </c>
    </row>
    <row r="531" spans="1:4" ht="15" hidden="1" x14ac:dyDescent="0.2">
      <c r="A531" s="37">
        <v>0</v>
      </c>
      <c r="B531" s="3" t="s">
        <v>9</v>
      </c>
      <c r="C531" s="16">
        <v>0</v>
      </c>
      <c r="D531" s="38">
        <f t="shared" ref="D531" si="244">IF(C577+C572=0,1,2)</f>
        <v>1</v>
      </c>
    </row>
    <row r="532" spans="1:4" ht="15" hidden="1" x14ac:dyDescent="0.2">
      <c r="A532" s="37">
        <v>0</v>
      </c>
      <c r="B532" s="3" t="s">
        <v>15</v>
      </c>
      <c r="C532" s="16">
        <v>0</v>
      </c>
      <c r="D532" s="38">
        <f t="shared" ref="D532" si="245">IF(C577+C572=0,1,2)</f>
        <v>1</v>
      </c>
    </row>
    <row r="533" spans="1:4" ht="15" hidden="1" x14ac:dyDescent="0.2">
      <c r="A533" s="37">
        <v>0</v>
      </c>
      <c r="B533" s="2" t="s">
        <v>16</v>
      </c>
      <c r="C533" s="16">
        <v>0</v>
      </c>
      <c r="D533" s="38">
        <f t="shared" ref="D533" si="246">IF(C577+C572=0,1,2)</f>
        <v>1</v>
      </c>
    </row>
    <row r="534" spans="1:4" ht="15" hidden="1" x14ac:dyDescent="0.2">
      <c r="A534" s="37">
        <v>0</v>
      </c>
      <c r="B534" s="3" t="s">
        <v>17</v>
      </c>
      <c r="C534" s="16">
        <v>0</v>
      </c>
      <c r="D534" s="38">
        <f t="shared" ref="D534" si="247">IF(C577+C572=0,1,2)</f>
        <v>1</v>
      </c>
    </row>
    <row r="535" spans="1:4" ht="15" hidden="1" x14ac:dyDescent="0.2">
      <c r="A535" s="37">
        <f t="shared" si="229"/>
        <v>0</v>
      </c>
      <c r="B535" s="1" t="s">
        <v>18</v>
      </c>
      <c r="C535" s="16">
        <v>0</v>
      </c>
      <c r="D535" s="38">
        <f t="shared" ref="D535" si="248">IF(C577+C572=0,1,2)</f>
        <v>1</v>
      </c>
    </row>
    <row r="536" spans="1:4" ht="15" hidden="1" x14ac:dyDescent="0.2">
      <c r="A536" s="37">
        <f t="shared" si="229"/>
        <v>0</v>
      </c>
      <c r="B536" s="10" t="s">
        <v>19</v>
      </c>
      <c r="C536" s="17">
        <v>0</v>
      </c>
      <c r="D536" s="38">
        <f t="shared" ref="D536" si="249">IF(C577+C572=0,1,2)</f>
        <v>1</v>
      </c>
    </row>
    <row r="537" spans="1:4" ht="15" hidden="1" x14ac:dyDescent="0.2">
      <c r="A537" s="37">
        <f t="shared" si="229"/>
        <v>0</v>
      </c>
      <c r="B537" s="10" t="s">
        <v>20</v>
      </c>
      <c r="C537" s="17">
        <v>0</v>
      </c>
      <c r="D537" s="38">
        <f t="shared" ref="D537" si="250">IF(C577+C572=0,1,2)</f>
        <v>1</v>
      </c>
    </row>
    <row r="538" spans="1:4" ht="15" hidden="1" x14ac:dyDescent="0.2">
      <c r="A538" s="37">
        <v>0</v>
      </c>
      <c r="B538" s="13" t="s">
        <v>21</v>
      </c>
      <c r="C538" s="18">
        <v>0</v>
      </c>
      <c r="D538" s="38">
        <f t="shared" ref="D538" si="251">IF(C577+C572=0,1,2)</f>
        <v>1</v>
      </c>
    </row>
    <row r="539" spans="1:4" ht="15" hidden="1" x14ac:dyDescent="0.2">
      <c r="A539" s="37">
        <v>0</v>
      </c>
      <c r="B539" s="13" t="s">
        <v>22</v>
      </c>
      <c r="C539" s="18">
        <v>0</v>
      </c>
      <c r="D539" s="38">
        <f t="shared" ref="D539" si="252">IF(C577+C572=0,1,2)</f>
        <v>1</v>
      </c>
    </row>
    <row r="540" spans="1:4" ht="15" hidden="1" x14ac:dyDescent="0.2">
      <c r="A540" s="37">
        <v>0</v>
      </c>
      <c r="B540" s="13" t="s">
        <v>23</v>
      </c>
      <c r="C540" s="18">
        <v>0</v>
      </c>
      <c r="D540" s="38">
        <f t="shared" ref="D540" si="253">IF(C577+C572=0,1,2)</f>
        <v>1</v>
      </c>
    </row>
    <row r="541" spans="1:4" ht="15" hidden="1" x14ac:dyDescent="0.2">
      <c r="A541" s="37">
        <v>0</v>
      </c>
      <c r="B541" s="13" t="s">
        <v>24</v>
      </c>
      <c r="C541" s="18">
        <v>0</v>
      </c>
      <c r="D541" s="38">
        <f t="shared" ref="D541" si="254">IF(C577+C572=0,1,2)</f>
        <v>1</v>
      </c>
    </row>
    <row r="542" spans="1:4" ht="15" hidden="1" x14ac:dyDescent="0.2">
      <c r="A542" s="37">
        <v>0</v>
      </c>
      <c r="B542" s="13" t="s">
        <v>25</v>
      </c>
      <c r="C542" s="18">
        <v>0</v>
      </c>
      <c r="D542" s="38">
        <f t="shared" ref="D542" si="255">IF(C577+C572=0,1,2)</f>
        <v>1</v>
      </c>
    </row>
    <row r="543" spans="1:4" ht="15" hidden="1" x14ac:dyDescent="0.2">
      <c r="A543" s="37">
        <v>0</v>
      </c>
      <c r="B543" s="13" t="s">
        <v>26</v>
      </c>
      <c r="C543" s="18">
        <v>0</v>
      </c>
      <c r="D543" s="38">
        <f t="shared" ref="D543" si="256">IF(C577+C572=0,1,2)</f>
        <v>1</v>
      </c>
    </row>
    <row r="544" spans="1:4" ht="30" hidden="1" x14ac:dyDescent="0.2">
      <c r="A544" s="37">
        <v>0</v>
      </c>
      <c r="B544" s="13" t="s">
        <v>27</v>
      </c>
      <c r="C544" s="18">
        <v>0</v>
      </c>
      <c r="D544" s="38">
        <f t="shared" ref="D544" si="257">IF(C577+C572=0,1,2)</f>
        <v>1</v>
      </c>
    </row>
    <row r="545" spans="1:4" ht="30" hidden="1" x14ac:dyDescent="0.2">
      <c r="A545" s="37">
        <v>0</v>
      </c>
      <c r="B545" s="13" t="s">
        <v>28</v>
      </c>
      <c r="C545" s="18">
        <v>0</v>
      </c>
      <c r="D545" s="38">
        <f t="shared" ref="D545" si="258">IF(C577+C572=0,1,2)</f>
        <v>1</v>
      </c>
    </row>
    <row r="546" spans="1:4" ht="15" hidden="1" x14ac:dyDescent="0.2">
      <c r="A546" s="37">
        <v>0</v>
      </c>
      <c r="B546" s="13" t="s">
        <v>29</v>
      </c>
      <c r="C546" s="18">
        <v>0</v>
      </c>
      <c r="D546" s="38">
        <f t="shared" ref="D546" si="259">IF(C577+C572=0,1,2)</f>
        <v>1</v>
      </c>
    </row>
    <row r="547" spans="1:4" ht="15" hidden="1" x14ac:dyDescent="0.2">
      <c r="A547" s="37">
        <v>0</v>
      </c>
      <c r="B547" s="13" t="s">
        <v>30</v>
      </c>
      <c r="C547" s="18">
        <v>0</v>
      </c>
      <c r="D547" s="38">
        <f t="shared" ref="D547" si="260">IF(C577+C572=0,1,2)</f>
        <v>1</v>
      </c>
    </row>
    <row r="548" spans="1:4" ht="15" hidden="1" x14ac:dyDescent="0.2">
      <c r="A548" s="37">
        <f t="shared" si="229"/>
        <v>0</v>
      </c>
      <c r="B548" s="10" t="s">
        <v>31</v>
      </c>
      <c r="C548" s="17">
        <v>0</v>
      </c>
      <c r="D548" s="38">
        <f t="shared" ref="D548" si="261">IF(C577+C572=0,1,2)</f>
        <v>1</v>
      </c>
    </row>
    <row r="549" spans="1:4" ht="15" hidden="1" x14ac:dyDescent="0.2">
      <c r="A549" s="37">
        <f t="shared" si="229"/>
        <v>0</v>
      </c>
      <c r="B549" s="2" t="s">
        <v>32</v>
      </c>
      <c r="C549" s="16">
        <v>0</v>
      </c>
      <c r="D549" s="38">
        <f t="shared" ref="D549" si="262">IF(C577+C572=0,1,2)</f>
        <v>1</v>
      </c>
    </row>
    <row r="550" spans="1:4" ht="15" hidden="1" x14ac:dyDescent="0.2">
      <c r="A550" s="37">
        <f t="shared" si="229"/>
        <v>0</v>
      </c>
      <c r="B550" s="10" t="s">
        <v>3</v>
      </c>
      <c r="C550" s="17">
        <v>0</v>
      </c>
      <c r="D550" s="38">
        <f t="shared" ref="D550" si="263">IF(C577+C572=0,1,2)</f>
        <v>1</v>
      </c>
    </row>
    <row r="551" spans="1:4" ht="15" hidden="1" x14ac:dyDescent="0.2">
      <c r="A551" s="37">
        <f t="shared" si="229"/>
        <v>0</v>
      </c>
      <c r="B551" s="10" t="s">
        <v>33</v>
      </c>
      <c r="C551" s="17">
        <v>0</v>
      </c>
      <c r="D551" s="38">
        <f t="shared" ref="D551" si="264">IF(C577+C572=0,1,2)</f>
        <v>1</v>
      </c>
    </row>
    <row r="552" spans="1:4" ht="15" hidden="1" x14ac:dyDescent="0.2">
      <c r="A552" s="37">
        <f t="shared" si="229"/>
        <v>0</v>
      </c>
      <c r="B552" s="10" t="s">
        <v>34</v>
      </c>
      <c r="C552" s="17">
        <v>0</v>
      </c>
      <c r="D552" s="38">
        <f t="shared" ref="D552" si="265">IF(C577+C572=0,1,2)</f>
        <v>1</v>
      </c>
    </row>
    <row r="553" spans="1:4" ht="15" hidden="1" x14ac:dyDescent="0.2">
      <c r="A553" s="37">
        <f t="shared" si="229"/>
        <v>0</v>
      </c>
      <c r="B553" s="1" t="s">
        <v>35</v>
      </c>
      <c r="C553" s="16">
        <v>0</v>
      </c>
      <c r="D553" s="38">
        <f t="shared" ref="D553" si="266">IF(C577+C572=0,1,2)</f>
        <v>1</v>
      </c>
    </row>
    <row r="554" spans="1:4" ht="15" hidden="1" x14ac:dyDescent="0.2">
      <c r="A554" s="37">
        <f t="shared" si="229"/>
        <v>0</v>
      </c>
      <c r="B554" s="1" t="s">
        <v>36</v>
      </c>
      <c r="C554" s="16">
        <v>0</v>
      </c>
      <c r="D554" s="38">
        <f t="shared" ref="D554" si="267">IF(C577+C572=0,1,2)</f>
        <v>1</v>
      </c>
    </row>
    <row r="555" spans="1:4" ht="15" hidden="1" x14ac:dyDescent="0.2">
      <c r="A555" s="37">
        <v>0</v>
      </c>
      <c r="B555" s="14" t="s">
        <v>7</v>
      </c>
      <c r="C555" s="19">
        <v>0</v>
      </c>
      <c r="D555" s="38">
        <f t="shared" ref="D555" si="268">IF(C577+C572=0,1,2)</f>
        <v>1</v>
      </c>
    </row>
    <row r="556" spans="1:4" ht="15" hidden="1" x14ac:dyDescent="0.2">
      <c r="A556" s="37">
        <v>0</v>
      </c>
      <c r="B556" s="13" t="s">
        <v>8</v>
      </c>
      <c r="C556" s="18">
        <v>0</v>
      </c>
      <c r="D556" s="38">
        <f t="shared" ref="D556" si="269">IF(C577+C572=0,1,2)</f>
        <v>1</v>
      </c>
    </row>
    <row r="557" spans="1:4" ht="15" hidden="1" x14ac:dyDescent="0.2">
      <c r="A557" s="37">
        <v>0</v>
      </c>
      <c r="B557" s="13" t="s">
        <v>37</v>
      </c>
      <c r="C557" s="18">
        <v>0</v>
      </c>
      <c r="D557" s="38">
        <f t="shared" ref="D557" si="270">IF(C577+C572=0,1,2)</f>
        <v>1</v>
      </c>
    </row>
    <row r="558" spans="1:4" ht="15" hidden="1" x14ac:dyDescent="0.2">
      <c r="A558" s="37">
        <f t="shared" si="229"/>
        <v>0</v>
      </c>
      <c r="B558" s="11" t="s">
        <v>38</v>
      </c>
      <c r="C558" s="17">
        <v>0</v>
      </c>
      <c r="D558" s="38">
        <f t="shared" ref="D558" si="271">IF(C577+C572=0,1,2)</f>
        <v>1</v>
      </c>
    </row>
    <row r="559" spans="1:4" ht="15" hidden="1" x14ac:dyDescent="0.2">
      <c r="A559" s="37">
        <v>0</v>
      </c>
      <c r="B559" s="3" t="s">
        <v>39</v>
      </c>
      <c r="C559" s="16">
        <v>0</v>
      </c>
      <c r="D559" s="38">
        <f t="shared" ref="D559" si="272">IF(C577+C572=0,1,2)</f>
        <v>1</v>
      </c>
    </row>
    <row r="560" spans="1:4" ht="15" hidden="1" x14ac:dyDescent="0.2">
      <c r="A560" s="37">
        <f t="shared" si="229"/>
        <v>0</v>
      </c>
      <c r="B560" s="1" t="s">
        <v>40</v>
      </c>
      <c r="C560" s="16">
        <v>0</v>
      </c>
      <c r="D560" s="38">
        <f t="shared" ref="D560" si="273">IF(C577+C572=0,1,2)</f>
        <v>1</v>
      </c>
    </row>
    <row r="561" spans="1:4" ht="15" hidden="1" x14ac:dyDescent="0.2">
      <c r="A561" s="37">
        <v>0</v>
      </c>
      <c r="B561" s="14" t="s">
        <v>13</v>
      </c>
      <c r="C561" s="19">
        <v>0</v>
      </c>
      <c r="D561" s="38">
        <f t="shared" ref="D561" si="274">IF(C577+C572=0,1,2)</f>
        <v>1</v>
      </c>
    </row>
    <row r="562" spans="1:4" ht="15" hidden="1" x14ac:dyDescent="0.2">
      <c r="A562" s="37">
        <v>0</v>
      </c>
      <c r="B562" s="13" t="s">
        <v>8</v>
      </c>
      <c r="C562" s="18">
        <v>0</v>
      </c>
      <c r="D562" s="38">
        <f t="shared" ref="D562" si="275">IF(C577+C572=0,1,2)</f>
        <v>1</v>
      </c>
    </row>
    <row r="563" spans="1:4" ht="15" hidden="1" x14ac:dyDescent="0.2">
      <c r="A563" s="37">
        <v>0</v>
      </c>
      <c r="B563" s="13" t="s">
        <v>9</v>
      </c>
      <c r="C563" s="18">
        <v>0</v>
      </c>
      <c r="D563" s="38">
        <f t="shared" ref="D563" si="276">IF(C577+C572=0,1,2)</f>
        <v>1</v>
      </c>
    </row>
    <row r="564" spans="1:4" ht="30" hidden="1" x14ac:dyDescent="0.2">
      <c r="A564" s="37">
        <f t="shared" si="229"/>
        <v>0</v>
      </c>
      <c r="B564" s="11" t="s">
        <v>41</v>
      </c>
      <c r="C564" s="17">
        <v>0</v>
      </c>
      <c r="D564" s="38">
        <f t="shared" ref="D564" si="277">IF(C577+C572=0,1,2)</f>
        <v>1</v>
      </c>
    </row>
    <row r="565" spans="1:4" ht="15" hidden="1" x14ac:dyDescent="0.2">
      <c r="A565" s="37">
        <v>0</v>
      </c>
      <c r="B565" s="3" t="s">
        <v>15</v>
      </c>
      <c r="C565" s="16">
        <v>0</v>
      </c>
      <c r="D565" s="38">
        <f t="shared" ref="D565" si="278">IF(C577+C572=0,1,2)</f>
        <v>1</v>
      </c>
    </row>
    <row r="566" spans="1:4" ht="15" hidden="1" x14ac:dyDescent="0.2">
      <c r="A566" s="37">
        <v>0</v>
      </c>
      <c r="B566" s="14" t="s">
        <v>16</v>
      </c>
      <c r="C566" s="19">
        <v>0</v>
      </c>
      <c r="D566" s="38">
        <f t="shared" ref="D566" si="279">IF(C577+C572=0,1,2)</f>
        <v>1</v>
      </c>
    </row>
    <row r="567" spans="1:4" ht="15" hidden="1" x14ac:dyDescent="0.2">
      <c r="A567" s="37">
        <v>0</v>
      </c>
      <c r="B567" s="13" t="s">
        <v>42</v>
      </c>
      <c r="C567" s="18">
        <v>0</v>
      </c>
      <c r="D567" s="38">
        <f t="shared" ref="D567" si="280">IF(C577+C572=0,1,2)</f>
        <v>1</v>
      </c>
    </row>
    <row r="568" spans="1:4" ht="15" hidden="1" x14ac:dyDescent="0.2">
      <c r="A568" s="37">
        <v>0</v>
      </c>
      <c r="B568" s="13" t="s">
        <v>14</v>
      </c>
      <c r="C568" s="18">
        <v>0</v>
      </c>
      <c r="D568" s="38">
        <f t="shared" ref="D568" si="281">IF(C577+C572=0,1,2)</f>
        <v>1</v>
      </c>
    </row>
    <row r="569" spans="1:4" ht="15" hidden="1" x14ac:dyDescent="0.2">
      <c r="A569" s="37">
        <v>0</v>
      </c>
      <c r="B569" s="13" t="s">
        <v>9</v>
      </c>
      <c r="C569" s="18">
        <v>0</v>
      </c>
      <c r="D569" s="38">
        <f t="shared" ref="D569" si="282">IF(C577+C572=0,1,2)</f>
        <v>1</v>
      </c>
    </row>
    <row r="570" spans="1:4" ht="15" hidden="1" x14ac:dyDescent="0.2">
      <c r="A570" s="37">
        <f t="shared" si="229"/>
        <v>0</v>
      </c>
      <c r="B570" s="11" t="s">
        <v>38</v>
      </c>
      <c r="C570" s="17">
        <v>0</v>
      </c>
      <c r="D570" s="38">
        <f t="shared" ref="D570" si="283">IF(C577+C572=0,1,2)</f>
        <v>1</v>
      </c>
    </row>
    <row r="571" spans="1:4" ht="15" hidden="1" x14ac:dyDescent="0.2">
      <c r="A571" s="37">
        <v>0</v>
      </c>
      <c r="B571" s="3" t="s">
        <v>15</v>
      </c>
      <c r="C571" s="16">
        <v>0</v>
      </c>
      <c r="D571" s="38">
        <f t="shared" ref="D571" si="284">IF(C577+C572=0,1,2)</f>
        <v>1</v>
      </c>
    </row>
    <row r="572" spans="1:4" ht="15" hidden="1" x14ac:dyDescent="0.2">
      <c r="A572" s="37">
        <f t="shared" si="229"/>
        <v>0</v>
      </c>
      <c r="B572" s="15" t="s">
        <v>44</v>
      </c>
      <c r="C572" s="17">
        <v>0</v>
      </c>
      <c r="D572" s="38">
        <f t="shared" ref="D572" si="285">IF(C577+C572=0,1,2)</f>
        <v>1</v>
      </c>
    </row>
    <row r="573" spans="1:4" ht="15" hidden="1" x14ac:dyDescent="0.2">
      <c r="A573" s="37">
        <f t="shared" si="229"/>
        <v>0</v>
      </c>
      <c r="B573" s="10" t="s">
        <v>0</v>
      </c>
      <c r="C573" s="17">
        <v>0</v>
      </c>
      <c r="D573" s="38">
        <f t="shared" ref="D573" si="286">IF(C577+C572=0,1,2)</f>
        <v>1</v>
      </c>
    </row>
    <row r="574" spans="1:4" ht="15" hidden="1" x14ac:dyDescent="0.2">
      <c r="A574" s="37">
        <f t="shared" si="229"/>
        <v>0</v>
      </c>
      <c r="B574" s="10" t="s">
        <v>5</v>
      </c>
      <c r="C574" s="17">
        <v>0</v>
      </c>
      <c r="D574" s="38">
        <f t="shared" ref="D574" si="287">IF(C577+C572=0,1,2)</f>
        <v>1</v>
      </c>
    </row>
    <row r="575" spans="1:4" ht="15" hidden="1" x14ac:dyDescent="0.2">
      <c r="A575" s="37">
        <f t="shared" si="229"/>
        <v>0</v>
      </c>
      <c r="B575" s="10" t="s">
        <v>45</v>
      </c>
      <c r="C575" s="17">
        <v>0</v>
      </c>
      <c r="D575" s="38">
        <f t="shared" ref="D575" si="288">IF(C577+C572=0,1,2)</f>
        <v>1</v>
      </c>
    </row>
    <row r="576" spans="1:4" ht="15" hidden="1" x14ac:dyDescent="0.2">
      <c r="A576" s="37">
        <f t="shared" si="229"/>
        <v>0</v>
      </c>
      <c r="B576" s="10" t="s">
        <v>12</v>
      </c>
      <c r="C576" s="17">
        <v>0</v>
      </c>
      <c r="D576" s="38">
        <f t="shared" ref="D576" si="289">IF(C577+C572=0,1,2)</f>
        <v>1</v>
      </c>
    </row>
    <row r="577" spans="1:4" ht="15" hidden="1" x14ac:dyDescent="0.2">
      <c r="A577" s="37">
        <f t="shared" si="229"/>
        <v>0</v>
      </c>
      <c r="B577" s="15" t="s">
        <v>46</v>
      </c>
      <c r="C577" s="17">
        <v>0</v>
      </c>
      <c r="D577" s="38">
        <f t="shared" ref="D577" si="290">IF(C577+C572=0,1,2)</f>
        <v>1</v>
      </c>
    </row>
    <row r="578" spans="1:4" ht="15" hidden="1" x14ac:dyDescent="0.2">
      <c r="A578" s="37">
        <f t="shared" si="229"/>
        <v>0</v>
      </c>
      <c r="B578" s="10" t="s">
        <v>18</v>
      </c>
      <c r="C578" s="17">
        <v>0</v>
      </c>
      <c r="D578" s="38">
        <f t="shared" ref="D578" si="291">IF(C577+C572=0,1,2)</f>
        <v>1</v>
      </c>
    </row>
    <row r="579" spans="1:4" ht="15" hidden="1" x14ac:dyDescent="0.2">
      <c r="A579" s="37">
        <f t="shared" si="229"/>
        <v>0</v>
      </c>
      <c r="B579" s="10" t="s">
        <v>35</v>
      </c>
      <c r="C579" s="17">
        <v>0</v>
      </c>
      <c r="D579" s="38">
        <f t="shared" ref="D579" si="292">IF(C577+C572=0,1,2)</f>
        <v>1</v>
      </c>
    </row>
    <row r="580" spans="1:4" ht="15" hidden="1" x14ac:dyDescent="0.2">
      <c r="A580" s="37">
        <f t="shared" si="229"/>
        <v>0</v>
      </c>
      <c r="B580" s="10" t="s">
        <v>47</v>
      </c>
      <c r="C580" s="17">
        <v>0</v>
      </c>
      <c r="D580" s="38">
        <f t="shared" ref="D580" si="293">IF(C577+C572=0,1,2)</f>
        <v>1</v>
      </c>
    </row>
    <row r="581" spans="1:4" ht="15" hidden="1" x14ac:dyDescent="0.2">
      <c r="A581" s="37">
        <f t="shared" ref="A581:A643" si="294">SUM(C581)</f>
        <v>0</v>
      </c>
      <c r="B581" s="10" t="s">
        <v>40</v>
      </c>
      <c r="C581" s="17">
        <v>0</v>
      </c>
      <c r="D581" s="38">
        <f t="shared" ref="D581" si="295">IF(C577+C572=0,1,2)</f>
        <v>1</v>
      </c>
    </row>
    <row r="582" spans="1:4" ht="15" hidden="1" x14ac:dyDescent="0.2">
      <c r="A582" s="37">
        <f t="shared" si="294"/>
        <v>0</v>
      </c>
      <c r="B582" s="15" t="s">
        <v>48</v>
      </c>
      <c r="C582" s="17">
        <v>0</v>
      </c>
      <c r="D582" s="38">
        <f t="shared" ref="D582" si="296">IF(C577+C572=0,1,2)</f>
        <v>1</v>
      </c>
    </row>
    <row r="583" spans="1:4" ht="15" hidden="1" x14ac:dyDescent="0.2">
      <c r="A583" s="37">
        <f t="shared" si="294"/>
        <v>0</v>
      </c>
      <c r="B583" s="15" t="s">
        <v>49</v>
      </c>
      <c r="C583" s="17">
        <v>0</v>
      </c>
      <c r="D583" s="38">
        <f t="shared" ref="D583" si="297">IF(C577+C572=0,1,2)</f>
        <v>1</v>
      </c>
    </row>
    <row r="584" spans="1:4" ht="15" hidden="1" x14ac:dyDescent="0.2">
      <c r="A584" s="37">
        <f t="shared" si="294"/>
        <v>0</v>
      </c>
      <c r="B584" s="15" t="s">
        <v>50</v>
      </c>
      <c r="C584" s="17">
        <v>0</v>
      </c>
      <c r="D584" s="38">
        <f t="shared" ref="D584" si="298">IF(C577+C572=0,1,2)</f>
        <v>1</v>
      </c>
    </row>
    <row r="585" spans="1:4" ht="15" hidden="1" x14ac:dyDescent="0.2">
      <c r="A585" s="37">
        <f t="shared" si="294"/>
        <v>20</v>
      </c>
      <c r="B585" s="4" t="s">
        <v>53</v>
      </c>
      <c r="C585" s="35">
        <v>20</v>
      </c>
      <c r="D585" s="38">
        <f t="shared" ref="D585" si="299">IF(C577+C572=0,1,2)</f>
        <v>1</v>
      </c>
    </row>
    <row r="586" spans="1:4" ht="15" hidden="1" x14ac:dyDescent="0.2">
      <c r="A586" s="37">
        <f t="shared" si="294"/>
        <v>10</v>
      </c>
      <c r="B586" s="5" t="s">
        <v>54</v>
      </c>
      <c r="C586" s="35">
        <v>10</v>
      </c>
      <c r="D586" s="38">
        <f t="shared" ref="D586" si="300">IF(C577+C572=0,1,2)</f>
        <v>1</v>
      </c>
    </row>
    <row r="587" spans="1:4" ht="15" hidden="1" x14ac:dyDescent="0.2">
      <c r="A587" s="37">
        <f t="shared" si="294"/>
        <v>10</v>
      </c>
      <c r="B587" s="5" t="s">
        <v>55</v>
      </c>
      <c r="C587" s="35">
        <v>10</v>
      </c>
      <c r="D587" s="38">
        <f t="shared" ref="D587" si="301">IF(C577+C572=0,1,2)</f>
        <v>1</v>
      </c>
    </row>
    <row r="588" spans="1:4" ht="15" x14ac:dyDescent="0.2">
      <c r="A588" s="37" t="s">
        <v>317</v>
      </c>
      <c r="B588" s="147" t="s">
        <v>63</v>
      </c>
      <c r="C588" s="148"/>
      <c r="D588" s="38">
        <f t="shared" ref="D588" si="302">IF(C650+C645=0,1,2)</f>
        <v>2</v>
      </c>
    </row>
    <row r="589" spans="1:4" ht="15" x14ac:dyDescent="0.2">
      <c r="A589" s="37">
        <f t="shared" si="294"/>
        <v>350</v>
      </c>
      <c r="B589" s="24" t="s">
        <v>0</v>
      </c>
      <c r="C589" s="40">
        <v>350</v>
      </c>
      <c r="D589" s="38">
        <f t="shared" ref="D589" si="303">IF(C650+C645=0,1,2)</f>
        <v>2</v>
      </c>
    </row>
    <row r="590" spans="1:4" ht="15" hidden="1" x14ac:dyDescent="0.2">
      <c r="A590" s="37">
        <f t="shared" si="294"/>
        <v>0</v>
      </c>
      <c r="B590" s="2" t="s">
        <v>1</v>
      </c>
      <c r="C590" s="16"/>
      <c r="D590" s="38">
        <f t="shared" ref="D590" si="304">IF(C650+C645=0,1,2)</f>
        <v>2</v>
      </c>
    </row>
    <row r="591" spans="1:4" ht="15" hidden="1" x14ac:dyDescent="0.2">
      <c r="A591" s="37">
        <f t="shared" si="294"/>
        <v>0</v>
      </c>
      <c r="B591" s="2" t="s">
        <v>2</v>
      </c>
      <c r="C591" s="16"/>
      <c r="D591" s="38">
        <f t="shared" ref="D591" si="305">IF(C650+C645=0,1,2)</f>
        <v>2</v>
      </c>
    </row>
    <row r="592" spans="1:4" ht="15" hidden="1" x14ac:dyDescent="0.2">
      <c r="A592" s="37">
        <f t="shared" si="294"/>
        <v>0</v>
      </c>
      <c r="B592" s="2" t="s">
        <v>3</v>
      </c>
      <c r="C592" s="16">
        <v>0</v>
      </c>
      <c r="D592" s="38">
        <f t="shared" ref="D592" si="306">IF(C650+C645=0,1,2)</f>
        <v>2</v>
      </c>
    </row>
    <row r="593" spans="1:4" ht="15" x14ac:dyDescent="0.2">
      <c r="A593" s="37">
        <f t="shared" si="294"/>
        <v>350</v>
      </c>
      <c r="B593" s="23" t="s">
        <v>4</v>
      </c>
      <c r="C593" s="40">
        <v>350</v>
      </c>
      <c r="D593" s="38">
        <f t="shared" ref="D593" si="307">IF(C650+C645=0,1,2)</f>
        <v>2</v>
      </c>
    </row>
    <row r="594" spans="1:4" ht="15" hidden="1" x14ac:dyDescent="0.2">
      <c r="A594" s="37">
        <f t="shared" si="294"/>
        <v>0</v>
      </c>
      <c r="B594" s="1" t="s">
        <v>5</v>
      </c>
      <c r="C594" s="16">
        <v>0</v>
      </c>
      <c r="D594" s="38">
        <f t="shared" ref="D594" si="308">IF(C650+C645=0,1,2)</f>
        <v>2</v>
      </c>
    </row>
    <row r="595" spans="1:4" ht="15" hidden="1" x14ac:dyDescent="0.2">
      <c r="A595" s="37">
        <f t="shared" si="294"/>
        <v>0</v>
      </c>
      <c r="B595" s="1" t="s">
        <v>6</v>
      </c>
      <c r="C595" s="16">
        <v>0</v>
      </c>
      <c r="D595" s="38">
        <f t="shared" ref="D595" si="309">IF(C650+C645=0,1,2)</f>
        <v>2</v>
      </c>
    </row>
    <row r="596" spans="1:4" ht="15" hidden="1" x14ac:dyDescent="0.2">
      <c r="A596" s="37">
        <v>0</v>
      </c>
      <c r="B596" s="2" t="s">
        <v>7</v>
      </c>
      <c r="C596" s="16">
        <v>0</v>
      </c>
      <c r="D596" s="38">
        <f t="shared" ref="D596" si="310">IF(C650+C645=0,1,2)</f>
        <v>2</v>
      </c>
    </row>
    <row r="597" spans="1:4" ht="15" hidden="1" x14ac:dyDescent="0.2">
      <c r="A597" s="37">
        <f t="shared" si="294"/>
        <v>0</v>
      </c>
      <c r="B597" s="3" t="s">
        <v>8</v>
      </c>
      <c r="C597" s="16">
        <v>0</v>
      </c>
      <c r="D597" s="38">
        <f t="shared" ref="D597" si="311">IF(C650+C645=0,1,2)</f>
        <v>2</v>
      </c>
    </row>
    <row r="598" spans="1:4" ht="15" hidden="1" x14ac:dyDescent="0.2">
      <c r="A598" s="37">
        <v>0</v>
      </c>
      <c r="B598" s="3" t="s">
        <v>9</v>
      </c>
      <c r="C598" s="16">
        <v>0</v>
      </c>
      <c r="D598" s="38">
        <f t="shared" ref="D598" si="312">IF(C650+C645=0,1,2)</f>
        <v>2</v>
      </c>
    </row>
    <row r="599" spans="1:4" ht="15" hidden="1" x14ac:dyDescent="0.2">
      <c r="A599" s="37">
        <f t="shared" si="294"/>
        <v>0</v>
      </c>
      <c r="B599" s="3" t="s">
        <v>10</v>
      </c>
      <c r="C599" s="16">
        <v>0</v>
      </c>
      <c r="D599" s="38">
        <f t="shared" ref="D599" si="313">IF(C650+C645=0,1,2)</f>
        <v>2</v>
      </c>
    </row>
    <row r="600" spans="1:4" ht="15" hidden="1" x14ac:dyDescent="0.2">
      <c r="A600" s="37">
        <v>0</v>
      </c>
      <c r="B600" s="3" t="s">
        <v>11</v>
      </c>
      <c r="C600" s="16">
        <v>0</v>
      </c>
      <c r="D600" s="38">
        <f t="shared" ref="D600" si="314">IF(C650+C645=0,1,2)</f>
        <v>2</v>
      </c>
    </row>
    <row r="601" spans="1:4" ht="15" hidden="1" x14ac:dyDescent="0.2">
      <c r="A601" s="37">
        <f t="shared" si="294"/>
        <v>0</v>
      </c>
      <c r="B601" s="1" t="s">
        <v>12</v>
      </c>
      <c r="C601" s="16">
        <v>0</v>
      </c>
      <c r="D601" s="38">
        <f t="shared" ref="D601" si="315">IF(C650+C645=0,1,2)</f>
        <v>2</v>
      </c>
    </row>
    <row r="602" spans="1:4" ht="15" hidden="1" x14ac:dyDescent="0.2">
      <c r="A602" s="37">
        <v>0</v>
      </c>
      <c r="B602" s="2" t="s">
        <v>13</v>
      </c>
      <c r="C602" s="16">
        <v>0</v>
      </c>
      <c r="D602" s="38">
        <f t="shared" ref="D602" si="316">IF(C650+C645=0,1,2)</f>
        <v>2</v>
      </c>
    </row>
    <row r="603" spans="1:4" ht="15" hidden="1" x14ac:dyDescent="0.2">
      <c r="A603" s="37">
        <v>0</v>
      </c>
      <c r="B603" s="3" t="s">
        <v>14</v>
      </c>
      <c r="C603" s="16">
        <v>0</v>
      </c>
      <c r="D603" s="38">
        <f t="shared" ref="D603" si="317">IF(C650+C645=0,1,2)</f>
        <v>2</v>
      </c>
    </row>
    <row r="604" spans="1:4" ht="15" hidden="1" x14ac:dyDescent="0.2">
      <c r="A604" s="37">
        <v>0</v>
      </c>
      <c r="B604" s="3" t="s">
        <v>9</v>
      </c>
      <c r="C604" s="16">
        <v>0</v>
      </c>
      <c r="D604" s="38">
        <f t="shared" ref="D604" si="318">IF(C650+C645=0,1,2)</f>
        <v>2</v>
      </c>
    </row>
    <row r="605" spans="1:4" ht="15" hidden="1" x14ac:dyDescent="0.2">
      <c r="A605" s="37">
        <v>0</v>
      </c>
      <c r="B605" s="3" t="s">
        <v>15</v>
      </c>
      <c r="C605" s="16">
        <v>0</v>
      </c>
      <c r="D605" s="38">
        <f t="shared" ref="D605" si="319">IF(C650+C645=0,1,2)</f>
        <v>2</v>
      </c>
    </row>
    <row r="606" spans="1:4" ht="15" hidden="1" x14ac:dyDescent="0.2">
      <c r="A606" s="37">
        <v>0</v>
      </c>
      <c r="B606" s="2" t="s">
        <v>16</v>
      </c>
      <c r="C606" s="16">
        <v>0</v>
      </c>
      <c r="D606" s="38">
        <f t="shared" ref="D606" si="320">IF(C650+C645=0,1,2)</f>
        <v>2</v>
      </c>
    </row>
    <row r="607" spans="1:4" ht="15" hidden="1" x14ac:dyDescent="0.2">
      <c r="A607" s="37">
        <v>0</v>
      </c>
      <c r="B607" s="3" t="s">
        <v>17</v>
      </c>
      <c r="C607" s="16">
        <v>0</v>
      </c>
      <c r="D607" s="38">
        <f t="shared" ref="D607" si="321">IF(C650+C645=0,1,2)</f>
        <v>2</v>
      </c>
    </row>
    <row r="608" spans="1:4" ht="15" x14ac:dyDescent="0.2">
      <c r="A608" s="37">
        <f t="shared" si="294"/>
        <v>326.83687000000003</v>
      </c>
      <c r="B608" s="24" t="s">
        <v>18</v>
      </c>
      <c r="C608" s="40">
        <v>326.83687000000003</v>
      </c>
      <c r="D608" s="38">
        <f t="shared" ref="D608" si="322">IF(C650+C645=0,1,2)</f>
        <v>2</v>
      </c>
    </row>
    <row r="609" spans="1:4" ht="15" x14ac:dyDescent="0.2">
      <c r="A609" s="37">
        <f t="shared" si="294"/>
        <v>284.44839000000002</v>
      </c>
      <c r="B609" s="27" t="s">
        <v>19</v>
      </c>
      <c r="C609" s="42">
        <v>284.44839000000002</v>
      </c>
      <c r="D609" s="38">
        <f t="shared" ref="D609" si="323">IF(C650+C645=0,1,2)</f>
        <v>2</v>
      </c>
    </row>
    <row r="610" spans="1:4" ht="15" x14ac:dyDescent="0.2">
      <c r="A610" s="37">
        <f t="shared" si="294"/>
        <v>42.388480000000001</v>
      </c>
      <c r="B610" s="27" t="s">
        <v>20</v>
      </c>
      <c r="C610" s="42">
        <v>42.388480000000001</v>
      </c>
      <c r="D610" s="38">
        <f t="shared" ref="D610" si="324">IF(C650+C645=0,1,2)</f>
        <v>2</v>
      </c>
    </row>
    <row r="611" spans="1:4" ht="15" hidden="1" x14ac:dyDescent="0.2">
      <c r="A611" s="37">
        <v>0</v>
      </c>
      <c r="B611" s="13" t="s">
        <v>21</v>
      </c>
      <c r="C611" s="18">
        <v>11.93182</v>
      </c>
      <c r="D611" s="38">
        <f t="shared" ref="D611" si="325">IF(C650+C645=0,1,2)</f>
        <v>2</v>
      </c>
    </row>
    <row r="612" spans="1:4" ht="15" hidden="1" x14ac:dyDescent="0.2">
      <c r="A612" s="37">
        <v>0</v>
      </c>
      <c r="B612" s="13" t="s">
        <v>22</v>
      </c>
      <c r="C612" s="18">
        <v>0</v>
      </c>
      <c r="D612" s="38">
        <f t="shared" ref="D612" si="326">IF(C650+C645=0,1,2)</f>
        <v>2</v>
      </c>
    </row>
    <row r="613" spans="1:4" ht="15" hidden="1" x14ac:dyDescent="0.2">
      <c r="A613" s="37">
        <v>0</v>
      </c>
      <c r="B613" s="13" t="s">
        <v>23</v>
      </c>
      <c r="C613" s="18">
        <v>2.3904899999999998</v>
      </c>
      <c r="D613" s="38">
        <f t="shared" ref="D613" si="327">IF(C650+C645=0,1,2)</f>
        <v>2</v>
      </c>
    </row>
    <row r="614" spans="1:4" ht="15" hidden="1" x14ac:dyDescent="0.2">
      <c r="A614" s="37">
        <v>0</v>
      </c>
      <c r="B614" s="13" t="s">
        <v>24</v>
      </c>
      <c r="C614" s="18">
        <v>0</v>
      </c>
      <c r="D614" s="38">
        <f t="shared" ref="D614" si="328">IF(C650+C645=0,1,2)</f>
        <v>2</v>
      </c>
    </row>
    <row r="615" spans="1:4" ht="15" hidden="1" x14ac:dyDescent="0.2">
      <c r="A615" s="37">
        <v>0</v>
      </c>
      <c r="B615" s="13" t="s">
        <v>25</v>
      </c>
      <c r="C615" s="18">
        <v>0</v>
      </c>
      <c r="D615" s="38">
        <f t="shared" ref="D615" si="329">IF(C650+C645=0,1,2)</f>
        <v>2</v>
      </c>
    </row>
    <row r="616" spans="1:4" ht="15" hidden="1" x14ac:dyDescent="0.2">
      <c r="A616" s="37">
        <v>0</v>
      </c>
      <c r="B616" s="13" t="s">
        <v>26</v>
      </c>
      <c r="C616" s="18">
        <v>0</v>
      </c>
      <c r="D616" s="38">
        <f t="shared" ref="D616" si="330">IF(C650+C645=0,1,2)</f>
        <v>2</v>
      </c>
    </row>
    <row r="617" spans="1:4" ht="30" hidden="1" x14ac:dyDescent="0.2">
      <c r="A617" s="37">
        <v>0</v>
      </c>
      <c r="B617" s="13" t="s">
        <v>27</v>
      </c>
      <c r="C617" s="18">
        <v>0</v>
      </c>
      <c r="D617" s="38">
        <f t="shared" ref="D617" si="331">IF(C650+C645=0,1,2)</f>
        <v>2</v>
      </c>
    </row>
    <row r="618" spans="1:4" ht="30" hidden="1" x14ac:dyDescent="0.2">
      <c r="A618" s="37">
        <v>0</v>
      </c>
      <c r="B618" s="13" t="s">
        <v>28</v>
      </c>
      <c r="C618" s="18">
        <v>0</v>
      </c>
      <c r="D618" s="38">
        <f t="shared" ref="D618" si="332">IF(C650+C645=0,1,2)</f>
        <v>2</v>
      </c>
    </row>
    <row r="619" spans="1:4" ht="15" hidden="1" x14ac:dyDescent="0.2">
      <c r="A619" s="37">
        <v>0</v>
      </c>
      <c r="B619" s="13" t="s">
        <v>29</v>
      </c>
      <c r="C619" s="18">
        <v>0</v>
      </c>
      <c r="D619" s="38">
        <f t="shared" ref="D619" si="333">IF(C650+C645=0,1,2)</f>
        <v>2</v>
      </c>
    </row>
    <row r="620" spans="1:4" ht="15" hidden="1" x14ac:dyDescent="0.2">
      <c r="A620" s="37">
        <v>0</v>
      </c>
      <c r="B620" s="13" t="s">
        <v>30</v>
      </c>
      <c r="C620" s="18">
        <v>28.06617</v>
      </c>
      <c r="D620" s="38">
        <f t="shared" ref="D620" si="334">IF(C650+C645=0,1,2)</f>
        <v>2</v>
      </c>
    </row>
    <row r="621" spans="1:4" ht="15" hidden="1" x14ac:dyDescent="0.2">
      <c r="A621" s="37">
        <f t="shared" si="294"/>
        <v>0</v>
      </c>
      <c r="B621" s="10" t="s">
        <v>31</v>
      </c>
      <c r="C621" s="17">
        <v>0</v>
      </c>
      <c r="D621" s="38">
        <f t="shared" ref="D621" si="335">IF(C650+C645=0,1,2)</f>
        <v>2</v>
      </c>
    </row>
    <row r="622" spans="1:4" ht="15" hidden="1" x14ac:dyDescent="0.2">
      <c r="A622" s="37">
        <f t="shared" si="294"/>
        <v>0</v>
      </c>
      <c r="B622" s="2" t="s">
        <v>32</v>
      </c>
      <c r="C622" s="16">
        <v>0</v>
      </c>
      <c r="D622" s="38">
        <f t="shared" ref="D622" si="336">IF(C650+C645=0,1,2)</f>
        <v>2</v>
      </c>
    </row>
    <row r="623" spans="1:4" ht="15" hidden="1" x14ac:dyDescent="0.2">
      <c r="A623" s="37">
        <f t="shared" si="294"/>
        <v>0</v>
      </c>
      <c r="B623" s="10" t="s">
        <v>3</v>
      </c>
      <c r="C623" s="17">
        <v>0</v>
      </c>
      <c r="D623" s="38">
        <f t="shared" ref="D623" si="337">IF(C650+C645=0,1,2)</f>
        <v>2</v>
      </c>
    </row>
    <row r="624" spans="1:4" ht="15" hidden="1" x14ac:dyDescent="0.2">
      <c r="A624" s="37">
        <f t="shared" si="294"/>
        <v>0</v>
      </c>
      <c r="B624" s="10" t="s">
        <v>33</v>
      </c>
      <c r="C624" s="17">
        <v>0</v>
      </c>
      <c r="D624" s="38">
        <f t="shared" ref="D624" si="338">IF(C650+C645=0,1,2)</f>
        <v>2</v>
      </c>
    </row>
    <row r="625" spans="1:4" ht="15" hidden="1" x14ac:dyDescent="0.2">
      <c r="A625" s="37">
        <f t="shared" si="294"/>
        <v>0</v>
      </c>
      <c r="B625" s="10" t="s">
        <v>34</v>
      </c>
      <c r="C625" s="17">
        <v>0</v>
      </c>
      <c r="D625" s="38">
        <f t="shared" ref="D625" si="339">IF(C650+C645=0,1,2)</f>
        <v>2</v>
      </c>
    </row>
    <row r="626" spans="1:4" ht="15" hidden="1" x14ac:dyDescent="0.2">
      <c r="A626" s="37">
        <f t="shared" si="294"/>
        <v>0</v>
      </c>
      <c r="B626" s="1" t="s">
        <v>35</v>
      </c>
      <c r="C626" s="16">
        <v>0</v>
      </c>
      <c r="D626" s="38">
        <f t="shared" ref="D626" si="340">IF(C650+C645=0,1,2)</f>
        <v>2</v>
      </c>
    </row>
    <row r="627" spans="1:4" ht="15" hidden="1" x14ac:dyDescent="0.2">
      <c r="A627" s="37">
        <f t="shared" si="294"/>
        <v>0</v>
      </c>
      <c r="B627" s="1" t="s">
        <v>36</v>
      </c>
      <c r="C627" s="16">
        <v>0</v>
      </c>
      <c r="D627" s="38">
        <f t="shared" ref="D627" si="341">IF(C650+C645=0,1,2)</f>
        <v>2</v>
      </c>
    </row>
    <row r="628" spans="1:4" ht="15" hidden="1" x14ac:dyDescent="0.2">
      <c r="A628" s="37">
        <v>0</v>
      </c>
      <c r="B628" s="14" t="s">
        <v>7</v>
      </c>
      <c r="C628" s="19">
        <v>0</v>
      </c>
      <c r="D628" s="38">
        <f t="shared" ref="D628" si="342">IF(C650+C645=0,1,2)</f>
        <v>2</v>
      </c>
    </row>
    <row r="629" spans="1:4" ht="15" hidden="1" x14ac:dyDescent="0.2">
      <c r="A629" s="37">
        <v>0</v>
      </c>
      <c r="B629" s="13" t="s">
        <v>8</v>
      </c>
      <c r="C629" s="18">
        <v>0</v>
      </c>
      <c r="D629" s="38">
        <f t="shared" ref="D629" si="343">IF(C650+C645=0,1,2)</f>
        <v>2</v>
      </c>
    </row>
    <row r="630" spans="1:4" ht="15" hidden="1" x14ac:dyDescent="0.2">
      <c r="A630" s="37">
        <v>0</v>
      </c>
      <c r="B630" s="13" t="s">
        <v>37</v>
      </c>
      <c r="C630" s="18">
        <v>0</v>
      </c>
      <c r="D630" s="38">
        <f t="shared" ref="D630" si="344">IF(C650+C645=0,1,2)</f>
        <v>2</v>
      </c>
    </row>
    <row r="631" spans="1:4" ht="15" hidden="1" x14ac:dyDescent="0.2">
      <c r="A631" s="37">
        <f t="shared" si="294"/>
        <v>0</v>
      </c>
      <c r="B631" s="11" t="s">
        <v>38</v>
      </c>
      <c r="C631" s="17">
        <v>0</v>
      </c>
      <c r="D631" s="38">
        <f t="shared" ref="D631" si="345">IF(C650+C645=0,1,2)</f>
        <v>2</v>
      </c>
    </row>
    <row r="632" spans="1:4" ht="15" hidden="1" x14ac:dyDescent="0.2">
      <c r="A632" s="37">
        <v>0</v>
      </c>
      <c r="B632" s="3" t="s">
        <v>39</v>
      </c>
      <c r="C632" s="16">
        <v>0</v>
      </c>
      <c r="D632" s="38">
        <f t="shared" ref="D632" si="346">IF(C650+C645=0,1,2)</f>
        <v>2</v>
      </c>
    </row>
    <row r="633" spans="1:4" ht="15" hidden="1" x14ac:dyDescent="0.2">
      <c r="A633" s="37">
        <f t="shared" si="294"/>
        <v>0</v>
      </c>
      <c r="B633" s="1" t="s">
        <v>40</v>
      </c>
      <c r="C633" s="16">
        <v>0</v>
      </c>
      <c r="D633" s="38">
        <f t="shared" ref="D633" si="347">IF(C650+C645=0,1,2)</f>
        <v>2</v>
      </c>
    </row>
    <row r="634" spans="1:4" ht="15" hidden="1" x14ac:dyDescent="0.2">
      <c r="A634" s="37">
        <v>0</v>
      </c>
      <c r="B634" s="14" t="s">
        <v>13</v>
      </c>
      <c r="C634" s="19">
        <v>0</v>
      </c>
      <c r="D634" s="38">
        <f t="shared" ref="D634" si="348">IF(C650+C645=0,1,2)</f>
        <v>2</v>
      </c>
    </row>
    <row r="635" spans="1:4" ht="15" hidden="1" x14ac:dyDescent="0.2">
      <c r="A635" s="37">
        <v>0</v>
      </c>
      <c r="B635" s="13" t="s">
        <v>8</v>
      </c>
      <c r="C635" s="18">
        <v>0</v>
      </c>
      <c r="D635" s="38">
        <f t="shared" ref="D635" si="349">IF(C650+C645=0,1,2)</f>
        <v>2</v>
      </c>
    </row>
    <row r="636" spans="1:4" ht="15" hidden="1" x14ac:dyDescent="0.2">
      <c r="A636" s="37">
        <v>0</v>
      </c>
      <c r="B636" s="13" t="s">
        <v>9</v>
      </c>
      <c r="C636" s="18">
        <v>0</v>
      </c>
      <c r="D636" s="38">
        <f t="shared" ref="D636" si="350">IF(C650+C645=0,1,2)</f>
        <v>2</v>
      </c>
    </row>
    <row r="637" spans="1:4" ht="30" hidden="1" x14ac:dyDescent="0.2">
      <c r="A637" s="37">
        <f t="shared" si="294"/>
        <v>0</v>
      </c>
      <c r="B637" s="11" t="s">
        <v>41</v>
      </c>
      <c r="C637" s="17">
        <v>0</v>
      </c>
      <c r="D637" s="38">
        <f t="shared" ref="D637" si="351">IF(C650+C645=0,1,2)</f>
        <v>2</v>
      </c>
    </row>
    <row r="638" spans="1:4" ht="15" hidden="1" x14ac:dyDescent="0.2">
      <c r="A638" s="37">
        <v>0</v>
      </c>
      <c r="B638" s="3" t="s">
        <v>15</v>
      </c>
      <c r="C638" s="16">
        <v>0</v>
      </c>
      <c r="D638" s="38">
        <f t="shared" ref="D638" si="352">IF(C650+C645=0,1,2)</f>
        <v>2</v>
      </c>
    </row>
    <row r="639" spans="1:4" ht="15" hidden="1" x14ac:dyDescent="0.2">
      <c r="A639" s="37">
        <v>0</v>
      </c>
      <c r="B639" s="14" t="s">
        <v>16</v>
      </c>
      <c r="C639" s="19">
        <v>0</v>
      </c>
      <c r="D639" s="38">
        <f t="shared" ref="D639" si="353">IF(C650+C645=0,1,2)</f>
        <v>2</v>
      </c>
    </row>
    <row r="640" spans="1:4" ht="15" hidden="1" x14ac:dyDescent="0.2">
      <c r="A640" s="37">
        <v>0</v>
      </c>
      <c r="B640" s="13" t="s">
        <v>42</v>
      </c>
      <c r="C640" s="18">
        <v>0</v>
      </c>
      <c r="D640" s="38">
        <f t="shared" ref="D640" si="354">IF(C650+C645=0,1,2)</f>
        <v>2</v>
      </c>
    </row>
    <row r="641" spans="1:4" ht="15" hidden="1" x14ac:dyDescent="0.2">
      <c r="A641" s="37">
        <v>0</v>
      </c>
      <c r="B641" s="13" t="s">
        <v>14</v>
      </c>
      <c r="C641" s="18">
        <v>0</v>
      </c>
      <c r="D641" s="38">
        <f t="shared" ref="D641" si="355">IF(C650+C645=0,1,2)</f>
        <v>2</v>
      </c>
    </row>
    <row r="642" spans="1:4" ht="15" hidden="1" x14ac:dyDescent="0.2">
      <c r="A642" s="37">
        <v>0</v>
      </c>
      <c r="B642" s="13" t="s">
        <v>9</v>
      </c>
      <c r="C642" s="18">
        <v>0</v>
      </c>
      <c r="D642" s="38">
        <f t="shared" ref="D642" si="356">IF(C650+C645=0,1,2)</f>
        <v>2</v>
      </c>
    </row>
    <row r="643" spans="1:4" ht="15" hidden="1" x14ac:dyDescent="0.2">
      <c r="A643" s="37">
        <f t="shared" si="294"/>
        <v>0</v>
      </c>
      <c r="B643" s="11" t="s">
        <v>38</v>
      </c>
      <c r="C643" s="17">
        <v>0</v>
      </c>
      <c r="D643" s="38">
        <f t="shared" ref="D643" si="357">IF(C650+C645=0,1,2)</f>
        <v>2</v>
      </c>
    </row>
    <row r="644" spans="1:4" ht="15" hidden="1" x14ac:dyDescent="0.2">
      <c r="A644" s="37">
        <v>0</v>
      </c>
      <c r="B644" s="3" t="s">
        <v>15</v>
      </c>
      <c r="C644" s="16">
        <v>0</v>
      </c>
      <c r="D644" s="38">
        <f t="shared" ref="D644" si="358">IF(C650+C645=0,1,2)</f>
        <v>2</v>
      </c>
    </row>
    <row r="645" spans="1:4" ht="15" x14ac:dyDescent="0.2">
      <c r="A645" s="37">
        <f t="shared" ref="A645:A706" si="359">SUM(C645)</f>
        <v>350</v>
      </c>
      <c r="B645" s="29" t="s">
        <v>44</v>
      </c>
      <c r="C645" s="42">
        <v>350</v>
      </c>
      <c r="D645" s="38">
        <f t="shared" ref="D645" si="360">IF(C650+C645=0,1,2)</f>
        <v>2</v>
      </c>
    </row>
    <row r="646" spans="1:4" ht="15" x14ac:dyDescent="0.2">
      <c r="A646" s="37">
        <f t="shared" si="359"/>
        <v>350</v>
      </c>
      <c r="B646" s="27" t="s">
        <v>0</v>
      </c>
      <c r="C646" s="42">
        <v>350</v>
      </c>
      <c r="D646" s="38">
        <f t="shared" ref="D646" si="361">IF(C650+C645=0,1,2)</f>
        <v>2</v>
      </c>
    </row>
    <row r="647" spans="1:4" ht="15" hidden="1" x14ac:dyDescent="0.2">
      <c r="A647" s="37">
        <f t="shared" si="359"/>
        <v>0</v>
      </c>
      <c r="B647" s="10" t="s">
        <v>5</v>
      </c>
      <c r="C647" s="17">
        <v>0</v>
      </c>
      <c r="D647" s="38">
        <f t="shared" ref="D647" si="362">IF(C650+C645=0,1,2)</f>
        <v>2</v>
      </c>
    </row>
    <row r="648" spans="1:4" ht="15" hidden="1" x14ac:dyDescent="0.2">
      <c r="A648" s="37">
        <f t="shared" si="359"/>
        <v>0</v>
      </c>
      <c r="B648" s="10" t="s">
        <v>45</v>
      </c>
      <c r="C648" s="17">
        <v>0</v>
      </c>
      <c r="D648" s="38">
        <f t="shared" ref="D648" si="363">IF(C650+C645=0,1,2)</f>
        <v>2</v>
      </c>
    </row>
    <row r="649" spans="1:4" ht="15" hidden="1" x14ac:dyDescent="0.2">
      <c r="A649" s="37">
        <f t="shared" si="359"/>
        <v>0</v>
      </c>
      <c r="B649" s="10" t="s">
        <v>12</v>
      </c>
      <c r="C649" s="17">
        <v>0</v>
      </c>
      <c r="D649" s="38">
        <f t="shared" ref="D649" si="364">IF(C650+C645=0,1,2)</f>
        <v>2</v>
      </c>
    </row>
    <row r="650" spans="1:4" ht="15" x14ac:dyDescent="0.2">
      <c r="A650" s="37">
        <f t="shared" si="359"/>
        <v>326.83686999999998</v>
      </c>
      <c r="B650" s="29" t="s">
        <v>46</v>
      </c>
      <c r="C650" s="42">
        <v>326.83686999999998</v>
      </c>
      <c r="D650" s="38">
        <f t="shared" ref="D650" si="365">IF(C650+C645=0,1,2)</f>
        <v>2</v>
      </c>
    </row>
    <row r="651" spans="1:4" ht="15" x14ac:dyDescent="0.2">
      <c r="A651" s="37">
        <f t="shared" si="359"/>
        <v>326.83686999999998</v>
      </c>
      <c r="B651" s="27" t="s">
        <v>18</v>
      </c>
      <c r="C651" s="42">
        <v>326.83686999999998</v>
      </c>
      <c r="D651" s="38">
        <f t="shared" ref="D651" si="366">IF(C650+C645=0,1,2)</f>
        <v>2</v>
      </c>
    </row>
    <row r="652" spans="1:4" ht="15" hidden="1" x14ac:dyDescent="0.2">
      <c r="A652" s="37">
        <f t="shared" si="359"/>
        <v>0</v>
      </c>
      <c r="B652" s="10" t="s">
        <v>35</v>
      </c>
      <c r="C652" s="17">
        <v>0</v>
      </c>
      <c r="D652" s="38">
        <f t="shared" ref="D652" si="367">IF(C650+C645=0,1,2)</f>
        <v>2</v>
      </c>
    </row>
    <row r="653" spans="1:4" ht="15" hidden="1" x14ac:dyDescent="0.2">
      <c r="A653" s="37">
        <f t="shared" si="359"/>
        <v>0</v>
      </c>
      <c r="B653" s="10" t="s">
        <v>47</v>
      </c>
      <c r="C653" s="17">
        <v>0</v>
      </c>
      <c r="D653" s="38">
        <f t="shared" ref="D653" si="368">IF(C650+C645=0,1,2)</f>
        <v>2</v>
      </c>
    </row>
    <row r="654" spans="1:4" ht="15" hidden="1" x14ac:dyDescent="0.2">
      <c r="A654" s="37">
        <f t="shared" si="359"/>
        <v>0</v>
      </c>
      <c r="B654" s="10" t="s">
        <v>40</v>
      </c>
      <c r="C654" s="17">
        <v>0</v>
      </c>
      <c r="D654" s="38">
        <f t="shared" ref="D654" si="369">IF(C650+C645=0,1,2)</f>
        <v>2</v>
      </c>
    </row>
    <row r="655" spans="1:4" ht="15" x14ac:dyDescent="0.2">
      <c r="A655" s="37">
        <f t="shared" si="359"/>
        <v>23.163129999999999</v>
      </c>
      <c r="B655" s="30" t="s">
        <v>48</v>
      </c>
      <c r="C655" s="31">
        <v>23.163129999999999</v>
      </c>
      <c r="D655" s="38">
        <f t="shared" ref="D655" si="370">IF(C650+C645=0,1,2)</f>
        <v>2</v>
      </c>
    </row>
    <row r="656" spans="1:4" ht="15" x14ac:dyDescent="0.2">
      <c r="A656" s="37">
        <f t="shared" si="359"/>
        <v>0.22489999999999999</v>
      </c>
      <c r="B656" s="30" t="s">
        <v>49</v>
      </c>
      <c r="C656" s="31">
        <v>0.22489999999999999</v>
      </c>
      <c r="D656" s="38">
        <f t="shared" ref="D656" si="371">IF(C650+C645=0,1,2)</f>
        <v>2</v>
      </c>
    </row>
    <row r="657" spans="1:4" ht="15" x14ac:dyDescent="0.2">
      <c r="A657" s="37">
        <f t="shared" si="359"/>
        <v>23.388030000000001</v>
      </c>
      <c r="B657" s="30" t="s">
        <v>50</v>
      </c>
      <c r="C657" s="31">
        <v>23.388030000000001</v>
      </c>
      <c r="D657" s="38">
        <f t="shared" ref="D657" si="372">IF(C650+C645=0,1,2)</f>
        <v>2</v>
      </c>
    </row>
    <row r="658" spans="1:4" ht="15" x14ac:dyDescent="0.2">
      <c r="A658" s="37">
        <f t="shared" si="359"/>
        <v>71</v>
      </c>
      <c r="B658" s="25" t="s">
        <v>53</v>
      </c>
      <c r="C658" s="43">
        <v>71</v>
      </c>
      <c r="D658" s="38">
        <f t="shared" ref="D658" si="373">IF(C650+C645=0,1,2)</f>
        <v>2</v>
      </c>
    </row>
    <row r="659" spans="1:4" ht="15" x14ac:dyDescent="0.2">
      <c r="A659" s="37">
        <f t="shared" si="359"/>
        <v>63</v>
      </c>
      <c r="B659" s="26" t="s">
        <v>54</v>
      </c>
      <c r="C659" s="43">
        <v>63</v>
      </c>
      <c r="D659" s="38">
        <f t="shared" ref="D659" si="374">IF(C650+C645=0,1,2)</f>
        <v>2</v>
      </c>
    </row>
    <row r="660" spans="1:4" ht="15" x14ac:dyDescent="0.2">
      <c r="A660" s="37">
        <f t="shared" si="359"/>
        <v>8</v>
      </c>
      <c r="B660" s="26" t="s">
        <v>55</v>
      </c>
      <c r="C660" s="43">
        <v>8</v>
      </c>
      <c r="D660" s="38">
        <f t="shared" ref="D660" si="375">IF(C650+C645=0,1,2)</f>
        <v>2</v>
      </c>
    </row>
    <row r="661" spans="1:4" ht="15" x14ac:dyDescent="0.2">
      <c r="A661" s="37" t="s">
        <v>317</v>
      </c>
      <c r="B661" s="147" t="s">
        <v>64</v>
      </c>
      <c r="C661" s="148"/>
      <c r="D661" s="38">
        <f t="shared" ref="D661" si="376">IF(C723+C718=0,1,2)</f>
        <v>2</v>
      </c>
    </row>
    <row r="662" spans="1:4" ht="15" x14ac:dyDescent="0.2">
      <c r="A662" s="37">
        <f t="shared" si="359"/>
        <v>3042.2323799999999</v>
      </c>
      <c r="B662" s="24" t="s">
        <v>0</v>
      </c>
      <c r="C662" s="40">
        <v>3042.2323799999999</v>
      </c>
      <c r="D662" s="38">
        <f t="shared" ref="D662" si="377">IF(C723+C718=0,1,2)</f>
        <v>2</v>
      </c>
    </row>
    <row r="663" spans="1:4" ht="15" hidden="1" x14ac:dyDescent="0.2">
      <c r="A663" s="37">
        <f t="shared" si="359"/>
        <v>0</v>
      </c>
      <c r="B663" s="2" t="s">
        <v>1</v>
      </c>
      <c r="C663" s="16"/>
      <c r="D663" s="38">
        <f t="shared" ref="D663" si="378">IF(C723+C718=0,1,2)</f>
        <v>2</v>
      </c>
    </row>
    <row r="664" spans="1:4" ht="15" hidden="1" x14ac:dyDescent="0.2">
      <c r="A664" s="37">
        <f t="shared" si="359"/>
        <v>0</v>
      </c>
      <c r="B664" s="2" t="s">
        <v>2</v>
      </c>
      <c r="C664" s="16"/>
      <c r="D664" s="38">
        <f t="shared" ref="D664" si="379">IF(C723+C718=0,1,2)</f>
        <v>2</v>
      </c>
    </row>
    <row r="665" spans="1:4" ht="15" hidden="1" x14ac:dyDescent="0.2">
      <c r="A665" s="37">
        <f t="shared" si="359"/>
        <v>0</v>
      </c>
      <c r="B665" s="2" t="s">
        <v>3</v>
      </c>
      <c r="C665" s="16">
        <v>0</v>
      </c>
      <c r="D665" s="38">
        <f t="shared" ref="D665" si="380">IF(C723+C718=0,1,2)</f>
        <v>2</v>
      </c>
    </row>
    <row r="666" spans="1:4" ht="15" x14ac:dyDescent="0.2">
      <c r="A666" s="37">
        <f t="shared" si="359"/>
        <v>3042.2323799999999</v>
      </c>
      <c r="B666" s="23" t="s">
        <v>4</v>
      </c>
      <c r="C666" s="40">
        <v>3042.2323799999999</v>
      </c>
      <c r="D666" s="38">
        <f t="shared" ref="D666" si="381">IF(C723+C718=0,1,2)</f>
        <v>2</v>
      </c>
    </row>
    <row r="667" spans="1:4" ht="15" hidden="1" x14ac:dyDescent="0.2">
      <c r="A667" s="37">
        <f t="shared" si="359"/>
        <v>0</v>
      </c>
      <c r="B667" s="1" t="s">
        <v>5</v>
      </c>
      <c r="C667" s="16">
        <v>0</v>
      </c>
      <c r="D667" s="38">
        <f t="shared" ref="D667" si="382">IF(C723+C718=0,1,2)</f>
        <v>2</v>
      </c>
    </row>
    <row r="668" spans="1:4" ht="15" hidden="1" x14ac:dyDescent="0.2">
      <c r="A668" s="37">
        <f t="shared" si="359"/>
        <v>0</v>
      </c>
      <c r="B668" s="1" t="s">
        <v>6</v>
      </c>
      <c r="C668" s="16">
        <v>0</v>
      </c>
      <c r="D668" s="38">
        <f t="shared" ref="D668" si="383">IF(C723+C718=0,1,2)</f>
        <v>2</v>
      </c>
    </row>
    <row r="669" spans="1:4" ht="15" hidden="1" x14ac:dyDescent="0.2">
      <c r="A669" s="37">
        <v>0</v>
      </c>
      <c r="B669" s="2" t="s">
        <v>7</v>
      </c>
      <c r="C669" s="16">
        <v>0</v>
      </c>
      <c r="D669" s="38">
        <f t="shared" ref="D669" si="384">IF(C723+C718=0,1,2)</f>
        <v>2</v>
      </c>
    </row>
    <row r="670" spans="1:4" ht="15" hidden="1" x14ac:dyDescent="0.2">
      <c r="A670" s="37">
        <f t="shared" si="359"/>
        <v>0</v>
      </c>
      <c r="B670" s="3" t="s">
        <v>8</v>
      </c>
      <c r="C670" s="16">
        <v>0</v>
      </c>
      <c r="D670" s="38">
        <f t="shared" ref="D670" si="385">IF(C723+C718=0,1,2)</f>
        <v>2</v>
      </c>
    </row>
    <row r="671" spans="1:4" ht="15" hidden="1" x14ac:dyDescent="0.2">
      <c r="A671" s="37">
        <v>0</v>
      </c>
      <c r="B671" s="3" t="s">
        <v>9</v>
      </c>
      <c r="C671" s="16">
        <v>0</v>
      </c>
      <c r="D671" s="38">
        <f t="shared" ref="D671" si="386">IF(C723+C718=0,1,2)</f>
        <v>2</v>
      </c>
    </row>
    <row r="672" spans="1:4" ht="15" hidden="1" x14ac:dyDescent="0.2">
      <c r="A672" s="37">
        <f t="shared" si="359"/>
        <v>0</v>
      </c>
      <c r="B672" s="3" t="s">
        <v>10</v>
      </c>
      <c r="C672" s="16">
        <v>0</v>
      </c>
      <c r="D672" s="38">
        <f t="shared" ref="D672" si="387">IF(C723+C718=0,1,2)</f>
        <v>2</v>
      </c>
    </row>
    <row r="673" spans="1:4" ht="15" hidden="1" x14ac:dyDescent="0.2">
      <c r="A673" s="37">
        <v>0</v>
      </c>
      <c r="B673" s="3" t="s">
        <v>11</v>
      </c>
      <c r="C673" s="16">
        <v>0</v>
      </c>
      <c r="D673" s="38">
        <f t="shared" ref="D673" si="388">IF(C723+C718=0,1,2)</f>
        <v>2</v>
      </c>
    </row>
    <row r="674" spans="1:4" ht="15" hidden="1" x14ac:dyDescent="0.2">
      <c r="A674" s="37">
        <f t="shared" si="359"/>
        <v>0</v>
      </c>
      <c r="B674" s="1" t="s">
        <v>12</v>
      </c>
      <c r="C674" s="16">
        <v>0</v>
      </c>
      <c r="D674" s="38">
        <f t="shared" ref="D674" si="389">IF(C723+C718=0,1,2)</f>
        <v>2</v>
      </c>
    </row>
    <row r="675" spans="1:4" ht="15" hidden="1" x14ac:dyDescent="0.2">
      <c r="A675" s="37">
        <v>0</v>
      </c>
      <c r="B675" s="2" t="s">
        <v>13</v>
      </c>
      <c r="C675" s="16">
        <v>0</v>
      </c>
      <c r="D675" s="38">
        <f t="shared" ref="D675" si="390">IF(C723+C718=0,1,2)</f>
        <v>2</v>
      </c>
    </row>
    <row r="676" spans="1:4" ht="15" hidden="1" x14ac:dyDescent="0.2">
      <c r="A676" s="37">
        <v>0</v>
      </c>
      <c r="B676" s="3" t="s">
        <v>14</v>
      </c>
      <c r="C676" s="16">
        <v>0</v>
      </c>
      <c r="D676" s="38">
        <f t="shared" ref="D676" si="391">IF(C723+C718=0,1,2)</f>
        <v>2</v>
      </c>
    </row>
    <row r="677" spans="1:4" ht="15" hidden="1" x14ac:dyDescent="0.2">
      <c r="A677" s="37">
        <v>0</v>
      </c>
      <c r="B677" s="3" t="s">
        <v>9</v>
      </c>
      <c r="C677" s="16">
        <v>0</v>
      </c>
      <c r="D677" s="38">
        <f t="shared" ref="D677" si="392">IF(C723+C718=0,1,2)</f>
        <v>2</v>
      </c>
    </row>
    <row r="678" spans="1:4" ht="15" hidden="1" x14ac:dyDescent="0.2">
      <c r="A678" s="37">
        <v>0</v>
      </c>
      <c r="B678" s="3" t="s">
        <v>15</v>
      </c>
      <c r="C678" s="16">
        <v>0</v>
      </c>
      <c r="D678" s="38">
        <f t="shared" ref="D678" si="393">IF(C723+C718=0,1,2)</f>
        <v>2</v>
      </c>
    </row>
    <row r="679" spans="1:4" ht="15" hidden="1" x14ac:dyDescent="0.2">
      <c r="A679" s="37">
        <v>0</v>
      </c>
      <c r="B679" s="2" t="s">
        <v>16</v>
      </c>
      <c r="C679" s="16">
        <v>0</v>
      </c>
      <c r="D679" s="38">
        <f t="shared" ref="D679" si="394">IF(C723+C718=0,1,2)</f>
        <v>2</v>
      </c>
    </row>
    <row r="680" spans="1:4" ht="15" hidden="1" x14ac:dyDescent="0.2">
      <c r="A680" s="37">
        <v>0</v>
      </c>
      <c r="B680" s="3" t="s">
        <v>17</v>
      </c>
      <c r="C680" s="16">
        <v>0</v>
      </c>
      <c r="D680" s="38">
        <f t="shared" ref="D680" si="395">IF(C723+C718=0,1,2)</f>
        <v>2</v>
      </c>
    </row>
    <row r="681" spans="1:4" ht="15" x14ac:dyDescent="0.2">
      <c r="A681" s="37">
        <f t="shared" si="359"/>
        <v>785.36577999999997</v>
      </c>
      <c r="B681" s="24" t="s">
        <v>18</v>
      </c>
      <c r="C681" s="40">
        <v>785.36577999999997</v>
      </c>
      <c r="D681" s="38">
        <f t="shared" ref="D681" si="396">IF(C723+C718=0,1,2)</f>
        <v>2</v>
      </c>
    </row>
    <row r="682" spans="1:4" ht="15" hidden="1" x14ac:dyDescent="0.2">
      <c r="A682" s="37">
        <f t="shared" si="359"/>
        <v>0</v>
      </c>
      <c r="B682" s="10" t="s">
        <v>19</v>
      </c>
      <c r="C682" s="17">
        <v>0</v>
      </c>
      <c r="D682" s="38">
        <f t="shared" ref="D682" si="397">IF(C723+C718=0,1,2)</f>
        <v>2</v>
      </c>
    </row>
    <row r="683" spans="1:4" ht="15" x14ac:dyDescent="0.2">
      <c r="A683" s="37">
        <f t="shared" si="359"/>
        <v>1.7549999999999999</v>
      </c>
      <c r="B683" s="27" t="s">
        <v>20</v>
      </c>
      <c r="C683" s="42">
        <v>1.7549999999999999</v>
      </c>
      <c r="D683" s="38">
        <f t="shared" ref="D683" si="398">IF(C723+C718=0,1,2)</f>
        <v>2</v>
      </c>
    </row>
    <row r="684" spans="1:4" ht="15" hidden="1" x14ac:dyDescent="0.2">
      <c r="A684" s="37">
        <v>0</v>
      </c>
      <c r="B684" s="13" t="s">
        <v>21</v>
      </c>
      <c r="C684" s="18">
        <v>0</v>
      </c>
      <c r="D684" s="38">
        <f t="shared" ref="D684" si="399">IF(C723+C718=0,1,2)</f>
        <v>2</v>
      </c>
    </row>
    <row r="685" spans="1:4" ht="15" hidden="1" x14ac:dyDescent="0.2">
      <c r="A685" s="37">
        <v>0</v>
      </c>
      <c r="B685" s="13" t="s">
        <v>22</v>
      </c>
      <c r="C685" s="18">
        <v>0</v>
      </c>
      <c r="D685" s="38">
        <f t="shared" ref="D685" si="400">IF(C723+C718=0,1,2)</f>
        <v>2</v>
      </c>
    </row>
    <row r="686" spans="1:4" ht="15" hidden="1" x14ac:dyDescent="0.2">
      <c r="A686" s="37">
        <v>0</v>
      </c>
      <c r="B686" s="13" t="s">
        <v>23</v>
      </c>
      <c r="C686" s="18">
        <v>0</v>
      </c>
      <c r="D686" s="38">
        <f t="shared" ref="D686" si="401">IF(C723+C718=0,1,2)</f>
        <v>2</v>
      </c>
    </row>
    <row r="687" spans="1:4" ht="15" hidden="1" x14ac:dyDescent="0.2">
      <c r="A687" s="37">
        <v>0</v>
      </c>
      <c r="B687" s="13" t="s">
        <v>24</v>
      </c>
      <c r="C687" s="18">
        <v>0</v>
      </c>
      <c r="D687" s="38">
        <f t="shared" ref="D687" si="402">IF(C723+C718=0,1,2)</f>
        <v>2</v>
      </c>
    </row>
    <row r="688" spans="1:4" ht="15" hidden="1" x14ac:dyDescent="0.2">
      <c r="A688" s="37">
        <v>0</v>
      </c>
      <c r="B688" s="13" t="s">
        <v>25</v>
      </c>
      <c r="C688" s="18">
        <v>0</v>
      </c>
      <c r="D688" s="38">
        <f t="shared" ref="D688" si="403">IF(C723+C718=0,1,2)</f>
        <v>2</v>
      </c>
    </row>
    <row r="689" spans="1:4" ht="15" hidden="1" x14ac:dyDescent="0.2">
      <c r="A689" s="37">
        <v>0</v>
      </c>
      <c r="B689" s="13" t="s">
        <v>26</v>
      </c>
      <c r="C689" s="18">
        <v>0</v>
      </c>
      <c r="D689" s="38">
        <f t="shared" ref="D689" si="404">IF(C723+C718=0,1,2)</f>
        <v>2</v>
      </c>
    </row>
    <row r="690" spans="1:4" ht="30" hidden="1" x14ac:dyDescent="0.2">
      <c r="A690" s="37">
        <v>0</v>
      </c>
      <c r="B690" s="13" t="s">
        <v>27</v>
      </c>
      <c r="C690" s="18">
        <v>0</v>
      </c>
      <c r="D690" s="38">
        <f t="shared" ref="D690" si="405">IF(C723+C718=0,1,2)</f>
        <v>2</v>
      </c>
    </row>
    <row r="691" spans="1:4" ht="30" hidden="1" x14ac:dyDescent="0.2">
      <c r="A691" s="37">
        <v>0</v>
      </c>
      <c r="B691" s="13" t="s">
        <v>28</v>
      </c>
      <c r="C691" s="18">
        <v>1.7549999999999999</v>
      </c>
      <c r="D691" s="38">
        <f t="shared" ref="D691" si="406">IF(C723+C718=0,1,2)</f>
        <v>2</v>
      </c>
    </row>
    <row r="692" spans="1:4" ht="15" hidden="1" x14ac:dyDescent="0.2">
      <c r="A692" s="37">
        <v>0</v>
      </c>
      <c r="B692" s="13" t="s">
        <v>29</v>
      </c>
      <c r="C692" s="18">
        <v>0</v>
      </c>
      <c r="D692" s="38">
        <f t="shared" ref="D692" si="407">IF(C723+C718=0,1,2)</f>
        <v>2</v>
      </c>
    </row>
    <row r="693" spans="1:4" ht="15" hidden="1" x14ac:dyDescent="0.2">
      <c r="A693" s="37">
        <v>0</v>
      </c>
      <c r="B693" s="13" t="s">
        <v>30</v>
      </c>
      <c r="C693" s="18">
        <v>0</v>
      </c>
      <c r="D693" s="38">
        <f t="shared" ref="D693" si="408">IF(C723+C718=0,1,2)</f>
        <v>2</v>
      </c>
    </row>
    <row r="694" spans="1:4" ht="15" hidden="1" x14ac:dyDescent="0.2">
      <c r="A694" s="37">
        <f t="shared" si="359"/>
        <v>0</v>
      </c>
      <c r="B694" s="10" t="s">
        <v>31</v>
      </c>
      <c r="C694" s="17">
        <v>0</v>
      </c>
      <c r="D694" s="38">
        <f t="shared" ref="D694" si="409">IF(C723+C718=0,1,2)</f>
        <v>2</v>
      </c>
    </row>
    <row r="695" spans="1:4" ht="15" hidden="1" x14ac:dyDescent="0.2">
      <c r="A695" s="37">
        <f t="shared" si="359"/>
        <v>0</v>
      </c>
      <c r="B695" s="2" t="s">
        <v>32</v>
      </c>
      <c r="C695" s="16">
        <v>0</v>
      </c>
      <c r="D695" s="38">
        <f t="shared" ref="D695" si="410">IF(C723+C718=0,1,2)</f>
        <v>2</v>
      </c>
    </row>
    <row r="696" spans="1:4" ht="15" x14ac:dyDescent="0.2">
      <c r="A696" s="37">
        <f t="shared" si="359"/>
        <v>315</v>
      </c>
      <c r="B696" s="27" t="s">
        <v>3</v>
      </c>
      <c r="C696" s="42">
        <v>315</v>
      </c>
      <c r="D696" s="38">
        <f t="shared" ref="D696" si="411">IF(C723+C718=0,1,2)</f>
        <v>2</v>
      </c>
    </row>
    <row r="697" spans="1:4" ht="15" hidden="1" x14ac:dyDescent="0.2">
      <c r="A697" s="37">
        <f t="shared" si="359"/>
        <v>0</v>
      </c>
      <c r="B697" s="10" t="s">
        <v>33</v>
      </c>
      <c r="C697" s="17">
        <v>0</v>
      </c>
      <c r="D697" s="38">
        <f t="shared" ref="D697" si="412">IF(C723+C718=0,1,2)</f>
        <v>2</v>
      </c>
    </row>
    <row r="698" spans="1:4" ht="15" x14ac:dyDescent="0.2">
      <c r="A698" s="37">
        <f t="shared" si="359"/>
        <v>468.61077999999998</v>
      </c>
      <c r="B698" s="27" t="s">
        <v>34</v>
      </c>
      <c r="C698" s="42">
        <v>468.61077999999998</v>
      </c>
      <c r="D698" s="38">
        <f t="shared" ref="D698" si="413">IF(C723+C718=0,1,2)</f>
        <v>2</v>
      </c>
    </row>
    <row r="699" spans="1:4" ht="15" hidden="1" x14ac:dyDescent="0.2">
      <c r="A699" s="37">
        <f t="shared" si="359"/>
        <v>0</v>
      </c>
      <c r="B699" s="1" t="s">
        <v>35</v>
      </c>
      <c r="C699" s="16">
        <v>0</v>
      </c>
      <c r="D699" s="38">
        <f t="shared" ref="D699" si="414">IF(C723+C718=0,1,2)</f>
        <v>2</v>
      </c>
    </row>
    <row r="700" spans="1:4" ht="15" hidden="1" x14ac:dyDescent="0.2">
      <c r="A700" s="37">
        <f t="shared" si="359"/>
        <v>0</v>
      </c>
      <c r="B700" s="1" t="s">
        <v>36</v>
      </c>
      <c r="C700" s="16">
        <v>0</v>
      </c>
      <c r="D700" s="38">
        <f t="shared" ref="D700" si="415">IF(C723+C718=0,1,2)</f>
        <v>2</v>
      </c>
    </row>
    <row r="701" spans="1:4" ht="15" hidden="1" x14ac:dyDescent="0.2">
      <c r="A701" s="37">
        <v>0</v>
      </c>
      <c r="B701" s="14" t="s">
        <v>7</v>
      </c>
      <c r="C701" s="19">
        <v>0</v>
      </c>
      <c r="D701" s="38">
        <f t="shared" ref="D701" si="416">IF(C723+C718=0,1,2)</f>
        <v>2</v>
      </c>
    </row>
    <row r="702" spans="1:4" ht="15" hidden="1" x14ac:dyDescent="0.2">
      <c r="A702" s="37">
        <v>0</v>
      </c>
      <c r="B702" s="13" t="s">
        <v>8</v>
      </c>
      <c r="C702" s="18">
        <v>0</v>
      </c>
      <c r="D702" s="38">
        <f t="shared" ref="D702" si="417">IF(C723+C718=0,1,2)</f>
        <v>2</v>
      </c>
    </row>
    <row r="703" spans="1:4" ht="15" hidden="1" x14ac:dyDescent="0.2">
      <c r="A703" s="37">
        <v>0</v>
      </c>
      <c r="B703" s="13" t="s">
        <v>37</v>
      </c>
      <c r="C703" s="18">
        <v>0</v>
      </c>
      <c r="D703" s="38">
        <f t="shared" ref="D703" si="418">IF(C723+C718=0,1,2)</f>
        <v>2</v>
      </c>
    </row>
    <row r="704" spans="1:4" ht="15" hidden="1" x14ac:dyDescent="0.2">
      <c r="A704" s="37">
        <f t="shared" si="359"/>
        <v>0</v>
      </c>
      <c r="B704" s="11" t="s">
        <v>38</v>
      </c>
      <c r="C704" s="17">
        <v>0</v>
      </c>
      <c r="D704" s="38">
        <f t="shared" ref="D704" si="419">IF(C723+C718=0,1,2)</f>
        <v>2</v>
      </c>
    </row>
    <row r="705" spans="1:4" ht="15" hidden="1" x14ac:dyDescent="0.2">
      <c r="A705" s="37">
        <v>0</v>
      </c>
      <c r="B705" s="3" t="s">
        <v>39</v>
      </c>
      <c r="C705" s="16">
        <v>0</v>
      </c>
      <c r="D705" s="38">
        <f t="shared" ref="D705" si="420">IF(C723+C718=0,1,2)</f>
        <v>2</v>
      </c>
    </row>
    <row r="706" spans="1:4" ht="15" hidden="1" x14ac:dyDescent="0.2">
      <c r="A706" s="37">
        <f t="shared" si="359"/>
        <v>0</v>
      </c>
      <c r="B706" s="1" t="s">
        <v>40</v>
      </c>
      <c r="C706" s="16">
        <v>0</v>
      </c>
      <c r="D706" s="38">
        <f t="shared" ref="D706" si="421">IF(C723+C718=0,1,2)</f>
        <v>2</v>
      </c>
    </row>
    <row r="707" spans="1:4" ht="15" hidden="1" x14ac:dyDescent="0.2">
      <c r="A707" s="37">
        <v>0</v>
      </c>
      <c r="B707" s="14" t="s">
        <v>13</v>
      </c>
      <c r="C707" s="19">
        <v>0</v>
      </c>
      <c r="D707" s="38">
        <f t="shared" ref="D707" si="422">IF(C723+C718=0,1,2)</f>
        <v>2</v>
      </c>
    </row>
    <row r="708" spans="1:4" ht="15" hidden="1" x14ac:dyDescent="0.2">
      <c r="A708" s="37">
        <v>0</v>
      </c>
      <c r="B708" s="13" t="s">
        <v>8</v>
      </c>
      <c r="C708" s="18">
        <v>0</v>
      </c>
      <c r="D708" s="38">
        <f t="shared" ref="D708" si="423">IF(C723+C718=0,1,2)</f>
        <v>2</v>
      </c>
    </row>
    <row r="709" spans="1:4" ht="15" hidden="1" x14ac:dyDescent="0.2">
      <c r="A709" s="37">
        <v>0</v>
      </c>
      <c r="B709" s="13" t="s">
        <v>9</v>
      </c>
      <c r="C709" s="18">
        <v>0</v>
      </c>
      <c r="D709" s="38">
        <f t="shared" ref="D709" si="424">IF(C723+C718=0,1,2)</f>
        <v>2</v>
      </c>
    </row>
    <row r="710" spans="1:4" ht="30" hidden="1" x14ac:dyDescent="0.2">
      <c r="A710" s="37">
        <f t="shared" ref="A710:A772" si="425">SUM(C710)</f>
        <v>0</v>
      </c>
      <c r="B710" s="11" t="s">
        <v>41</v>
      </c>
      <c r="C710" s="17">
        <v>0</v>
      </c>
      <c r="D710" s="38">
        <f t="shared" ref="D710" si="426">IF(C723+C718=0,1,2)</f>
        <v>2</v>
      </c>
    </row>
    <row r="711" spans="1:4" ht="15" hidden="1" x14ac:dyDescent="0.2">
      <c r="A711" s="37">
        <v>0</v>
      </c>
      <c r="B711" s="3" t="s">
        <v>15</v>
      </c>
      <c r="C711" s="16">
        <v>0</v>
      </c>
      <c r="D711" s="38">
        <f t="shared" ref="D711" si="427">IF(C723+C718=0,1,2)</f>
        <v>2</v>
      </c>
    </row>
    <row r="712" spans="1:4" ht="15" hidden="1" x14ac:dyDescent="0.2">
      <c r="A712" s="37">
        <v>0</v>
      </c>
      <c r="B712" s="14" t="s">
        <v>16</v>
      </c>
      <c r="C712" s="19">
        <v>0</v>
      </c>
      <c r="D712" s="38">
        <f t="shared" ref="D712" si="428">IF(C723+C718=0,1,2)</f>
        <v>2</v>
      </c>
    </row>
    <row r="713" spans="1:4" ht="15" hidden="1" x14ac:dyDescent="0.2">
      <c r="A713" s="37">
        <v>0</v>
      </c>
      <c r="B713" s="13" t="s">
        <v>42</v>
      </c>
      <c r="C713" s="18">
        <v>0</v>
      </c>
      <c r="D713" s="38">
        <f t="shared" ref="D713" si="429">IF(C723+C718=0,1,2)</f>
        <v>2</v>
      </c>
    </row>
    <row r="714" spans="1:4" ht="15" hidden="1" x14ac:dyDescent="0.2">
      <c r="A714" s="37">
        <v>0</v>
      </c>
      <c r="B714" s="13" t="s">
        <v>14</v>
      </c>
      <c r="C714" s="18">
        <v>0</v>
      </c>
      <c r="D714" s="38">
        <f t="shared" ref="D714" si="430">IF(C723+C718=0,1,2)</f>
        <v>2</v>
      </c>
    </row>
    <row r="715" spans="1:4" ht="15" hidden="1" x14ac:dyDescent="0.2">
      <c r="A715" s="37">
        <v>0</v>
      </c>
      <c r="B715" s="13" t="s">
        <v>9</v>
      </c>
      <c r="C715" s="18">
        <v>0</v>
      </c>
      <c r="D715" s="38">
        <f t="shared" ref="D715" si="431">IF(C723+C718=0,1,2)</f>
        <v>2</v>
      </c>
    </row>
    <row r="716" spans="1:4" ht="15" hidden="1" x14ac:dyDescent="0.2">
      <c r="A716" s="37">
        <f t="shared" si="425"/>
        <v>0</v>
      </c>
      <c r="B716" s="11" t="s">
        <v>38</v>
      </c>
      <c r="C716" s="17">
        <v>0</v>
      </c>
      <c r="D716" s="38">
        <f t="shared" ref="D716" si="432">IF(C723+C718=0,1,2)</f>
        <v>2</v>
      </c>
    </row>
    <row r="717" spans="1:4" ht="15" hidden="1" x14ac:dyDescent="0.2">
      <c r="A717" s="37">
        <v>0</v>
      </c>
      <c r="B717" s="3" t="s">
        <v>15</v>
      </c>
      <c r="C717" s="16">
        <v>0</v>
      </c>
      <c r="D717" s="38">
        <f t="shared" ref="D717" si="433">IF(C723+C718=0,1,2)</f>
        <v>2</v>
      </c>
    </row>
    <row r="718" spans="1:4" ht="15" x14ac:dyDescent="0.2">
      <c r="A718" s="37">
        <f t="shared" si="425"/>
        <v>3042.2323799999999</v>
      </c>
      <c r="B718" s="29" t="s">
        <v>44</v>
      </c>
      <c r="C718" s="42">
        <v>3042.2323799999999</v>
      </c>
      <c r="D718" s="38">
        <f t="shared" ref="D718" si="434">IF(C723+C718=0,1,2)</f>
        <v>2</v>
      </c>
    </row>
    <row r="719" spans="1:4" ht="15" x14ac:dyDescent="0.2">
      <c r="A719" s="37">
        <f t="shared" si="425"/>
        <v>3042.2323799999999</v>
      </c>
      <c r="B719" s="27" t="s">
        <v>0</v>
      </c>
      <c r="C719" s="42">
        <v>3042.2323799999999</v>
      </c>
      <c r="D719" s="38">
        <f t="shared" ref="D719" si="435">IF(C723+C718=0,1,2)</f>
        <v>2</v>
      </c>
    </row>
    <row r="720" spans="1:4" ht="15" hidden="1" x14ac:dyDescent="0.2">
      <c r="A720" s="37">
        <f t="shared" si="425"/>
        <v>0</v>
      </c>
      <c r="B720" s="10" t="s">
        <v>5</v>
      </c>
      <c r="C720" s="17">
        <v>0</v>
      </c>
      <c r="D720" s="38">
        <f t="shared" ref="D720" si="436">IF(C723+C718=0,1,2)</f>
        <v>2</v>
      </c>
    </row>
    <row r="721" spans="1:4" ht="15" hidden="1" x14ac:dyDescent="0.2">
      <c r="A721" s="37">
        <f t="shared" si="425"/>
        <v>0</v>
      </c>
      <c r="B721" s="10" t="s">
        <v>45</v>
      </c>
      <c r="C721" s="17">
        <v>0</v>
      </c>
      <c r="D721" s="38">
        <f t="shared" ref="D721" si="437">IF(C723+C718=0,1,2)</f>
        <v>2</v>
      </c>
    </row>
    <row r="722" spans="1:4" ht="15" hidden="1" x14ac:dyDescent="0.2">
      <c r="A722" s="37">
        <f t="shared" si="425"/>
        <v>0</v>
      </c>
      <c r="B722" s="10" t="s">
        <v>12</v>
      </c>
      <c r="C722" s="17">
        <v>0</v>
      </c>
      <c r="D722" s="38">
        <f t="shared" ref="D722" si="438">IF(C723+C718=0,1,2)</f>
        <v>2</v>
      </c>
    </row>
    <row r="723" spans="1:4" ht="15" x14ac:dyDescent="0.2">
      <c r="A723" s="37">
        <f t="shared" si="425"/>
        <v>785.36577999999997</v>
      </c>
      <c r="B723" s="29" t="s">
        <v>46</v>
      </c>
      <c r="C723" s="42">
        <v>785.36577999999997</v>
      </c>
      <c r="D723" s="38">
        <f t="shared" ref="D723" si="439">IF(C723+C718=0,1,2)</f>
        <v>2</v>
      </c>
    </row>
    <row r="724" spans="1:4" ht="15" x14ac:dyDescent="0.2">
      <c r="A724" s="37">
        <f t="shared" si="425"/>
        <v>785.36577999999997</v>
      </c>
      <c r="B724" s="27" t="s">
        <v>18</v>
      </c>
      <c r="C724" s="42">
        <v>785.36577999999997</v>
      </c>
      <c r="D724" s="38">
        <f t="shared" ref="D724" si="440">IF(C723+C718=0,1,2)</f>
        <v>2</v>
      </c>
    </row>
    <row r="725" spans="1:4" ht="15" hidden="1" x14ac:dyDescent="0.2">
      <c r="A725" s="37">
        <f t="shared" si="425"/>
        <v>0</v>
      </c>
      <c r="B725" s="10" t="s">
        <v>35</v>
      </c>
      <c r="C725" s="17">
        <v>0</v>
      </c>
      <c r="D725" s="38">
        <f t="shared" ref="D725" si="441">IF(C723+C718=0,1,2)</f>
        <v>2</v>
      </c>
    </row>
    <row r="726" spans="1:4" ht="15" hidden="1" x14ac:dyDescent="0.2">
      <c r="A726" s="37">
        <f t="shared" si="425"/>
        <v>0</v>
      </c>
      <c r="B726" s="10" t="s">
        <v>47</v>
      </c>
      <c r="C726" s="17">
        <v>0</v>
      </c>
      <c r="D726" s="38">
        <f t="shared" ref="D726" si="442">IF(C723+C718=0,1,2)</f>
        <v>2</v>
      </c>
    </row>
    <row r="727" spans="1:4" ht="15" hidden="1" x14ac:dyDescent="0.2">
      <c r="A727" s="37">
        <f t="shared" si="425"/>
        <v>0</v>
      </c>
      <c r="B727" s="10" t="s">
        <v>40</v>
      </c>
      <c r="C727" s="17">
        <v>0</v>
      </c>
      <c r="D727" s="38">
        <f t="shared" ref="D727" si="443">IF(C723+C718=0,1,2)</f>
        <v>2</v>
      </c>
    </row>
    <row r="728" spans="1:4" ht="15" x14ac:dyDescent="0.2">
      <c r="A728" s="37">
        <f t="shared" si="425"/>
        <v>2256.8665999999998</v>
      </c>
      <c r="B728" s="30" t="s">
        <v>48</v>
      </c>
      <c r="C728" s="31">
        <v>2256.8665999999998</v>
      </c>
      <c r="D728" s="38">
        <f t="shared" ref="D728" si="444">IF(C723+C718=0,1,2)</f>
        <v>2</v>
      </c>
    </row>
    <row r="729" spans="1:4" ht="15" x14ac:dyDescent="0.2">
      <c r="A729" s="37">
        <f t="shared" si="425"/>
        <v>8114.2802300000003</v>
      </c>
      <c r="B729" s="30" t="s">
        <v>49</v>
      </c>
      <c r="C729" s="31">
        <v>8114.2802300000003</v>
      </c>
      <c r="D729" s="38">
        <f t="shared" ref="D729" si="445">IF(C723+C718=0,1,2)</f>
        <v>2</v>
      </c>
    </row>
    <row r="730" spans="1:4" ht="15" x14ac:dyDescent="0.2">
      <c r="A730" s="37">
        <f t="shared" si="425"/>
        <v>10371.14683</v>
      </c>
      <c r="B730" s="30" t="s">
        <v>50</v>
      </c>
      <c r="C730" s="31">
        <v>10371.14683</v>
      </c>
      <c r="D730" s="38">
        <f t="shared" ref="D730" si="446">IF(C723+C718=0,1,2)</f>
        <v>2</v>
      </c>
    </row>
    <row r="731" spans="1:4" ht="15" x14ac:dyDescent="0.2">
      <c r="A731" s="37">
        <f t="shared" si="425"/>
        <v>96</v>
      </c>
      <c r="B731" s="25" t="s">
        <v>53</v>
      </c>
      <c r="C731" s="43">
        <v>96</v>
      </c>
      <c r="D731" s="38">
        <f t="shared" ref="D731" si="447">IF(C723+C718=0,1,2)</f>
        <v>2</v>
      </c>
    </row>
    <row r="732" spans="1:4" ht="15" x14ac:dyDescent="0.2">
      <c r="A732" s="37">
        <f t="shared" si="425"/>
        <v>69</v>
      </c>
      <c r="B732" s="26" t="s">
        <v>54</v>
      </c>
      <c r="C732" s="43">
        <v>69</v>
      </c>
      <c r="D732" s="38">
        <f t="shared" ref="D732" si="448">IF(C723+C718=0,1,2)</f>
        <v>2</v>
      </c>
    </row>
    <row r="733" spans="1:4" ht="15" x14ac:dyDescent="0.2">
      <c r="A733" s="37">
        <f t="shared" si="425"/>
        <v>27</v>
      </c>
      <c r="B733" s="26" t="s">
        <v>55</v>
      </c>
      <c r="C733" s="43">
        <v>27</v>
      </c>
      <c r="D733" s="38">
        <f t="shared" ref="D733" si="449">IF(C723+C718=0,1,2)</f>
        <v>2</v>
      </c>
    </row>
    <row r="734" spans="1:4" ht="15" x14ac:dyDescent="0.2">
      <c r="A734" s="37" t="s">
        <v>317</v>
      </c>
      <c r="B734" s="147" t="s">
        <v>65</v>
      </c>
      <c r="C734" s="148"/>
      <c r="D734" s="38">
        <f t="shared" ref="D734" si="450">IF(C796+C791=0,1,2)</f>
        <v>2</v>
      </c>
    </row>
    <row r="735" spans="1:4" ht="15" x14ac:dyDescent="0.2">
      <c r="A735" s="37">
        <f t="shared" si="425"/>
        <v>89903.87126</v>
      </c>
      <c r="B735" s="24" t="s">
        <v>0</v>
      </c>
      <c r="C735" s="40">
        <v>89903.87126</v>
      </c>
      <c r="D735" s="38">
        <f t="shared" ref="D735" si="451">IF(C796+C791=0,1,2)</f>
        <v>2</v>
      </c>
    </row>
    <row r="736" spans="1:4" ht="15" hidden="1" x14ac:dyDescent="0.2">
      <c r="A736" s="37">
        <f t="shared" si="425"/>
        <v>0</v>
      </c>
      <c r="B736" s="2" t="s">
        <v>1</v>
      </c>
      <c r="C736" s="16"/>
      <c r="D736" s="38">
        <f t="shared" ref="D736" si="452">IF(C796+C791=0,1,2)</f>
        <v>2</v>
      </c>
    </row>
    <row r="737" spans="1:4" ht="15" hidden="1" x14ac:dyDescent="0.2">
      <c r="A737" s="37">
        <f t="shared" si="425"/>
        <v>0</v>
      </c>
      <c r="B737" s="2" t="s">
        <v>2</v>
      </c>
      <c r="C737" s="16"/>
      <c r="D737" s="38">
        <f t="shared" ref="D737" si="453">IF(C796+C791=0,1,2)</f>
        <v>2</v>
      </c>
    </row>
    <row r="738" spans="1:4" ht="15" hidden="1" x14ac:dyDescent="0.2">
      <c r="A738" s="37">
        <f t="shared" si="425"/>
        <v>0</v>
      </c>
      <c r="B738" s="2" t="s">
        <v>3</v>
      </c>
      <c r="C738" s="16">
        <v>0</v>
      </c>
      <c r="D738" s="38">
        <f t="shared" ref="D738" si="454">IF(C796+C791=0,1,2)</f>
        <v>2</v>
      </c>
    </row>
    <row r="739" spans="1:4" ht="15" x14ac:dyDescent="0.2">
      <c r="A739" s="37">
        <f t="shared" si="425"/>
        <v>89903.87126</v>
      </c>
      <c r="B739" s="23" t="s">
        <v>4</v>
      </c>
      <c r="C739" s="40">
        <v>89903.87126</v>
      </c>
      <c r="D739" s="38">
        <f t="shared" ref="D739" si="455">IF(C796+C791=0,1,2)</f>
        <v>2</v>
      </c>
    </row>
    <row r="740" spans="1:4" ht="15" hidden="1" x14ac:dyDescent="0.2">
      <c r="A740" s="37">
        <f t="shared" si="425"/>
        <v>0</v>
      </c>
      <c r="B740" s="1" t="s">
        <v>5</v>
      </c>
      <c r="C740" s="16">
        <v>0</v>
      </c>
      <c r="D740" s="38">
        <f t="shared" ref="D740" si="456">IF(C796+C791=0,1,2)</f>
        <v>2</v>
      </c>
    </row>
    <row r="741" spans="1:4" ht="15" hidden="1" x14ac:dyDescent="0.2">
      <c r="A741" s="37">
        <f t="shared" si="425"/>
        <v>0</v>
      </c>
      <c r="B741" s="1" t="s">
        <v>6</v>
      </c>
      <c r="C741" s="16">
        <v>0</v>
      </c>
      <c r="D741" s="38">
        <f t="shared" ref="D741" si="457">IF(C796+C791=0,1,2)</f>
        <v>2</v>
      </c>
    </row>
    <row r="742" spans="1:4" ht="15" hidden="1" x14ac:dyDescent="0.2">
      <c r="A742" s="37">
        <v>0</v>
      </c>
      <c r="B742" s="2" t="s">
        <v>7</v>
      </c>
      <c r="C742" s="16">
        <v>0</v>
      </c>
      <c r="D742" s="38">
        <f t="shared" ref="D742" si="458">IF(C796+C791=0,1,2)</f>
        <v>2</v>
      </c>
    </row>
    <row r="743" spans="1:4" ht="15" hidden="1" x14ac:dyDescent="0.2">
      <c r="A743" s="37">
        <f t="shared" si="425"/>
        <v>0</v>
      </c>
      <c r="B743" s="3" t="s">
        <v>8</v>
      </c>
      <c r="C743" s="16">
        <v>0</v>
      </c>
      <c r="D743" s="38">
        <f t="shared" ref="D743" si="459">IF(C796+C791=0,1,2)</f>
        <v>2</v>
      </c>
    </row>
    <row r="744" spans="1:4" ht="15" hidden="1" x14ac:dyDescent="0.2">
      <c r="A744" s="37">
        <v>0</v>
      </c>
      <c r="B744" s="3" t="s">
        <v>9</v>
      </c>
      <c r="C744" s="16">
        <v>0</v>
      </c>
      <c r="D744" s="38">
        <f t="shared" ref="D744" si="460">IF(C796+C791=0,1,2)</f>
        <v>2</v>
      </c>
    </row>
    <row r="745" spans="1:4" ht="15" hidden="1" x14ac:dyDescent="0.2">
      <c r="A745" s="37">
        <f t="shared" si="425"/>
        <v>0</v>
      </c>
      <c r="B745" s="3" t="s">
        <v>10</v>
      </c>
      <c r="C745" s="16">
        <v>0</v>
      </c>
      <c r="D745" s="38">
        <f t="shared" ref="D745" si="461">IF(C796+C791=0,1,2)</f>
        <v>2</v>
      </c>
    </row>
    <row r="746" spans="1:4" ht="15" hidden="1" x14ac:dyDescent="0.2">
      <c r="A746" s="37">
        <v>0</v>
      </c>
      <c r="B746" s="3" t="s">
        <v>11</v>
      </c>
      <c r="C746" s="16">
        <v>0</v>
      </c>
      <c r="D746" s="38">
        <f t="shared" ref="D746" si="462">IF(C796+C791=0,1,2)</f>
        <v>2</v>
      </c>
    </row>
    <row r="747" spans="1:4" ht="15" hidden="1" x14ac:dyDescent="0.2">
      <c r="A747" s="37">
        <f t="shared" si="425"/>
        <v>0</v>
      </c>
      <c r="B747" s="1" t="s">
        <v>12</v>
      </c>
      <c r="C747" s="16">
        <v>0</v>
      </c>
      <c r="D747" s="38">
        <f t="shared" ref="D747" si="463">IF(C796+C791=0,1,2)</f>
        <v>2</v>
      </c>
    </row>
    <row r="748" spans="1:4" ht="15" hidden="1" x14ac:dyDescent="0.2">
      <c r="A748" s="37">
        <v>0</v>
      </c>
      <c r="B748" s="2" t="s">
        <v>13</v>
      </c>
      <c r="C748" s="16">
        <v>0</v>
      </c>
      <c r="D748" s="38">
        <f t="shared" ref="D748" si="464">IF(C796+C791=0,1,2)</f>
        <v>2</v>
      </c>
    </row>
    <row r="749" spans="1:4" ht="15" hidden="1" x14ac:dyDescent="0.2">
      <c r="A749" s="37">
        <v>0</v>
      </c>
      <c r="B749" s="3" t="s">
        <v>14</v>
      </c>
      <c r="C749" s="16">
        <v>0</v>
      </c>
      <c r="D749" s="38">
        <f t="shared" ref="D749" si="465">IF(C796+C791=0,1,2)</f>
        <v>2</v>
      </c>
    </row>
    <row r="750" spans="1:4" ht="15" hidden="1" x14ac:dyDescent="0.2">
      <c r="A750" s="37">
        <v>0</v>
      </c>
      <c r="B750" s="3" t="s">
        <v>9</v>
      </c>
      <c r="C750" s="16">
        <v>0</v>
      </c>
      <c r="D750" s="38">
        <f t="shared" ref="D750" si="466">IF(C796+C791=0,1,2)</f>
        <v>2</v>
      </c>
    </row>
    <row r="751" spans="1:4" ht="15" hidden="1" x14ac:dyDescent="0.2">
      <c r="A751" s="37">
        <v>0</v>
      </c>
      <c r="B751" s="3" t="s">
        <v>15</v>
      </c>
      <c r="C751" s="16">
        <v>0</v>
      </c>
      <c r="D751" s="38">
        <f t="shared" ref="D751" si="467">IF(C796+C791=0,1,2)</f>
        <v>2</v>
      </c>
    </row>
    <row r="752" spans="1:4" ht="15" hidden="1" x14ac:dyDescent="0.2">
      <c r="A752" s="37">
        <v>0</v>
      </c>
      <c r="B752" s="2" t="s">
        <v>16</v>
      </c>
      <c r="C752" s="16">
        <v>0</v>
      </c>
      <c r="D752" s="38">
        <f t="shared" ref="D752" si="468">IF(C796+C791=0,1,2)</f>
        <v>2</v>
      </c>
    </row>
    <row r="753" spans="1:4" ht="15" hidden="1" x14ac:dyDescent="0.2">
      <c r="A753" s="37">
        <v>0</v>
      </c>
      <c r="B753" s="3" t="s">
        <v>17</v>
      </c>
      <c r="C753" s="16">
        <v>0</v>
      </c>
      <c r="D753" s="38">
        <f t="shared" ref="D753" si="469">IF(C796+C791=0,1,2)</f>
        <v>2</v>
      </c>
    </row>
    <row r="754" spans="1:4" ht="15" x14ac:dyDescent="0.2">
      <c r="A754" s="37">
        <f t="shared" si="425"/>
        <v>84288.871299999999</v>
      </c>
      <c r="B754" s="24" t="s">
        <v>18</v>
      </c>
      <c r="C754" s="40">
        <v>84288.871299999999</v>
      </c>
      <c r="D754" s="38">
        <f t="shared" ref="D754" si="470">IF(C796+C791=0,1,2)</f>
        <v>2</v>
      </c>
    </row>
    <row r="755" spans="1:4" ht="15" x14ac:dyDescent="0.2">
      <c r="A755" s="37">
        <f t="shared" si="425"/>
        <v>45419.91661</v>
      </c>
      <c r="B755" s="27" t="s">
        <v>19</v>
      </c>
      <c r="C755" s="42">
        <v>45419.91661</v>
      </c>
      <c r="D755" s="38">
        <f t="shared" ref="D755" si="471">IF(C796+C791=0,1,2)</f>
        <v>2</v>
      </c>
    </row>
    <row r="756" spans="1:4" ht="15" x14ac:dyDescent="0.2">
      <c r="A756" s="37">
        <f t="shared" si="425"/>
        <v>21113.632890000001</v>
      </c>
      <c r="B756" s="27" t="s">
        <v>20</v>
      </c>
      <c r="C756" s="42">
        <v>21113.632890000001</v>
      </c>
      <c r="D756" s="38">
        <f t="shared" ref="D756" si="472">IF(C796+C791=0,1,2)</f>
        <v>2</v>
      </c>
    </row>
    <row r="757" spans="1:4" ht="15" hidden="1" x14ac:dyDescent="0.2">
      <c r="A757" s="37">
        <v>0</v>
      </c>
      <c r="B757" s="13" t="s">
        <v>21</v>
      </c>
      <c r="C757" s="18">
        <v>14.868</v>
      </c>
      <c r="D757" s="38">
        <f t="shared" ref="D757" si="473">IF(C796+C791=0,1,2)</f>
        <v>2</v>
      </c>
    </row>
    <row r="758" spans="1:4" ht="15" hidden="1" x14ac:dyDescent="0.2">
      <c r="A758" s="37">
        <v>0</v>
      </c>
      <c r="B758" s="13" t="s">
        <v>22</v>
      </c>
      <c r="C758" s="18">
        <v>0</v>
      </c>
      <c r="D758" s="38">
        <f t="shared" ref="D758" si="474">IF(C796+C791=0,1,2)</f>
        <v>2</v>
      </c>
    </row>
    <row r="759" spans="1:4" ht="15" hidden="1" x14ac:dyDescent="0.2">
      <c r="A759" s="37">
        <v>0</v>
      </c>
      <c r="B759" s="13" t="s">
        <v>23</v>
      </c>
      <c r="C759" s="18">
        <v>10899.242920000001</v>
      </c>
      <c r="D759" s="38">
        <f t="shared" ref="D759" si="475">IF(C796+C791=0,1,2)</f>
        <v>2</v>
      </c>
    </row>
    <row r="760" spans="1:4" ht="15" hidden="1" x14ac:dyDescent="0.2">
      <c r="A760" s="37">
        <v>0</v>
      </c>
      <c r="B760" s="13" t="s">
        <v>24</v>
      </c>
      <c r="C760" s="18">
        <v>34.005220000000001</v>
      </c>
      <c r="D760" s="38">
        <f t="shared" ref="D760" si="476">IF(C796+C791=0,1,2)</f>
        <v>2</v>
      </c>
    </row>
    <row r="761" spans="1:4" ht="15" hidden="1" x14ac:dyDescent="0.2">
      <c r="A761" s="37">
        <v>0</v>
      </c>
      <c r="B761" s="13" t="s">
        <v>25</v>
      </c>
      <c r="C761" s="18">
        <v>59.390999999999998</v>
      </c>
      <c r="D761" s="38">
        <f t="shared" ref="D761" si="477">IF(C796+C791=0,1,2)</f>
        <v>2</v>
      </c>
    </row>
    <row r="762" spans="1:4" ht="15" hidden="1" x14ac:dyDescent="0.2">
      <c r="A762" s="37">
        <v>0</v>
      </c>
      <c r="B762" s="13" t="s">
        <v>26</v>
      </c>
      <c r="C762" s="18">
        <v>47.699399999999997</v>
      </c>
      <c r="D762" s="38">
        <f t="shared" ref="D762" si="478">IF(C796+C791=0,1,2)</f>
        <v>2</v>
      </c>
    </row>
    <row r="763" spans="1:4" ht="30" hidden="1" x14ac:dyDescent="0.2">
      <c r="A763" s="37">
        <v>0</v>
      </c>
      <c r="B763" s="13" t="s">
        <v>27</v>
      </c>
      <c r="C763" s="18">
        <v>2024.73864</v>
      </c>
      <c r="D763" s="38">
        <f t="shared" ref="D763" si="479">IF(C796+C791=0,1,2)</f>
        <v>2</v>
      </c>
    </row>
    <row r="764" spans="1:4" ht="30" hidden="1" x14ac:dyDescent="0.2">
      <c r="A764" s="37">
        <v>0</v>
      </c>
      <c r="B764" s="13" t="s">
        <v>28</v>
      </c>
      <c r="C764" s="18">
        <v>3163.7110400000001</v>
      </c>
      <c r="D764" s="38">
        <f t="shared" ref="D764" si="480">IF(C796+C791=0,1,2)</f>
        <v>2</v>
      </c>
    </row>
    <row r="765" spans="1:4" ht="15" hidden="1" x14ac:dyDescent="0.2">
      <c r="A765" s="37">
        <v>0</v>
      </c>
      <c r="B765" s="13" t="s">
        <v>29</v>
      </c>
      <c r="C765" s="18">
        <v>0</v>
      </c>
      <c r="D765" s="38">
        <f t="shared" ref="D765" si="481">IF(C796+C791=0,1,2)</f>
        <v>2</v>
      </c>
    </row>
    <row r="766" spans="1:4" ht="15" hidden="1" x14ac:dyDescent="0.2">
      <c r="A766" s="37">
        <v>0</v>
      </c>
      <c r="B766" s="13" t="s">
        <v>30</v>
      </c>
      <c r="C766" s="18">
        <v>4869.97667</v>
      </c>
      <c r="D766" s="38">
        <f t="shared" ref="D766" si="482">IF(C796+C791=0,1,2)</f>
        <v>2</v>
      </c>
    </row>
    <row r="767" spans="1:4" ht="15" hidden="1" x14ac:dyDescent="0.2">
      <c r="A767" s="37">
        <f t="shared" si="425"/>
        <v>0</v>
      </c>
      <c r="B767" s="10" t="s">
        <v>31</v>
      </c>
      <c r="C767" s="17">
        <v>0</v>
      </c>
      <c r="D767" s="38">
        <f t="shared" ref="D767" si="483">IF(C796+C791=0,1,2)</f>
        <v>2</v>
      </c>
    </row>
    <row r="768" spans="1:4" ht="15" hidden="1" x14ac:dyDescent="0.2">
      <c r="A768" s="37">
        <f t="shared" si="425"/>
        <v>0</v>
      </c>
      <c r="B768" s="2" t="s">
        <v>32</v>
      </c>
      <c r="C768" s="16">
        <v>0</v>
      </c>
      <c r="D768" s="38">
        <f t="shared" ref="D768" si="484">IF(C796+C791=0,1,2)</f>
        <v>2</v>
      </c>
    </row>
    <row r="769" spans="1:4" ht="15" x14ac:dyDescent="0.2">
      <c r="A769" s="37">
        <f t="shared" si="425"/>
        <v>12205.178529999999</v>
      </c>
      <c r="B769" s="27" t="s">
        <v>3</v>
      </c>
      <c r="C769" s="42">
        <v>12205.178529999999</v>
      </c>
      <c r="D769" s="38">
        <f t="shared" ref="D769" si="485">IF(C796+C791=0,1,2)</f>
        <v>2</v>
      </c>
    </row>
    <row r="770" spans="1:4" ht="15" x14ac:dyDescent="0.2">
      <c r="A770" s="37">
        <f t="shared" si="425"/>
        <v>1828.39841</v>
      </c>
      <c r="B770" s="27" t="s">
        <v>33</v>
      </c>
      <c r="C770" s="42">
        <v>1828.39841</v>
      </c>
      <c r="D770" s="38">
        <f t="shared" ref="D770" si="486">IF(C796+C791=0,1,2)</f>
        <v>2</v>
      </c>
    </row>
    <row r="771" spans="1:4" ht="15" x14ac:dyDescent="0.2">
      <c r="A771" s="37">
        <f t="shared" si="425"/>
        <v>3721.7448599999998</v>
      </c>
      <c r="B771" s="27" t="s">
        <v>34</v>
      </c>
      <c r="C771" s="42">
        <v>3721.7448599999998</v>
      </c>
      <c r="D771" s="38">
        <f t="shared" ref="D771" si="487">IF(C796+C791=0,1,2)</f>
        <v>2</v>
      </c>
    </row>
    <row r="772" spans="1:4" ht="15" x14ac:dyDescent="0.2">
      <c r="A772" s="37">
        <f t="shared" si="425"/>
        <v>2140.5160500000002</v>
      </c>
      <c r="B772" s="24" t="s">
        <v>35</v>
      </c>
      <c r="C772" s="40">
        <v>2140.5160500000002</v>
      </c>
      <c r="D772" s="38">
        <f t="shared" ref="D772" si="488">IF(C796+C791=0,1,2)</f>
        <v>2</v>
      </c>
    </row>
    <row r="773" spans="1:4" ht="15" hidden="1" x14ac:dyDescent="0.2">
      <c r="A773" s="37">
        <f t="shared" ref="A773:A829" si="489">SUM(C773)</f>
        <v>0</v>
      </c>
      <c r="B773" s="1" t="s">
        <v>36</v>
      </c>
      <c r="C773" s="16">
        <v>0</v>
      </c>
      <c r="D773" s="38">
        <f t="shared" ref="D773" si="490">IF(C796+C791=0,1,2)</f>
        <v>2</v>
      </c>
    </row>
    <row r="774" spans="1:4" ht="15" hidden="1" x14ac:dyDescent="0.2">
      <c r="A774" s="37">
        <v>0</v>
      </c>
      <c r="B774" s="14" t="s">
        <v>7</v>
      </c>
      <c r="C774" s="19">
        <v>0</v>
      </c>
      <c r="D774" s="38">
        <f t="shared" ref="D774" si="491">IF(C796+C791=0,1,2)</f>
        <v>2</v>
      </c>
    </row>
    <row r="775" spans="1:4" ht="15" hidden="1" x14ac:dyDescent="0.2">
      <c r="A775" s="37">
        <v>0</v>
      </c>
      <c r="B775" s="13" t="s">
        <v>8</v>
      </c>
      <c r="C775" s="18">
        <v>0</v>
      </c>
      <c r="D775" s="38">
        <f t="shared" ref="D775" si="492">IF(C796+C791=0,1,2)</f>
        <v>2</v>
      </c>
    </row>
    <row r="776" spans="1:4" ht="15" hidden="1" x14ac:dyDescent="0.2">
      <c r="A776" s="37">
        <v>0</v>
      </c>
      <c r="B776" s="13" t="s">
        <v>37</v>
      </c>
      <c r="C776" s="18">
        <v>0</v>
      </c>
      <c r="D776" s="38">
        <f t="shared" ref="D776" si="493">IF(C796+C791=0,1,2)</f>
        <v>2</v>
      </c>
    </row>
    <row r="777" spans="1:4" ht="15" hidden="1" x14ac:dyDescent="0.2">
      <c r="A777" s="37">
        <f t="shared" si="489"/>
        <v>0</v>
      </c>
      <c r="B777" s="11" t="s">
        <v>38</v>
      </c>
      <c r="C777" s="17">
        <v>0</v>
      </c>
      <c r="D777" s="38">
        <f t="shared" ref="D777" si="494">IF(C796+C791=0,1,2)</f>
        <v>2</v>
      </c>
    </row>
    <row r="778" spans="1:4" ht="15" hidden="1" x14ac:dyDescent="0.2">
      <c r="A778" s="37">
        <v>0</v>
      </c>
      <c r="B778" s="3" t="s">
        <v>39</v>
      </c>
      <c r="C778" s="16">
        <v>0</v>
      </c>
      <c r="D778" s="38">
        <f t="shared" ref="D778" si="495">IF(C796+C791=0,1,2)</f>
        <v>2</v>
      </c>
    </row>
    <row r="779" spans="1:4" ht="15" hidden="1" x14ac:dyDescent="0.2">
      <c r="A779" s="37">
        <f t="shared" si="489"/>
        <v>0</v>
      </c>
      <c r="B779" s="1" t="s">
        <v>40</v>
      </c>
      <c r="C779" s="16">
        <v>0</v>
      </c>
      <c r="D779" s="38">
        <f t="shared" ref="D779" si="496">IF(C796+C791=0,1,2)</f>
        <v>2</v>
      </c>
    </row>
    <row r="780" spans="1:4" ht="15" hidden="1" x14ac:dyDescent="0.2">
      <c r="A780" s="37">
        <v>0</v>
      </c>
      <c r="B780" s="14" t="s">
        <v>13</v>
      </c>
      <c r="C780" s="19">
        <v>0</v>
      </c>
      <c r="D780" s="38">
        <f t="shared" ref="D780" si="497">IF(C796+C791=0,1,2)</f>
        <v>2</v>
      </c>
    </row>
    <row r="781" spans="1:4" ht="15" hidden="1" x14ac:dyDescent="0.2">
      <c r="A781" s="37">
        <v>0</v>
      </c>
      <c r="B781" s="13" t="s">
        <v>8</v>
      </c>
      <c r="C781" s="18">
        <v>0</v>
      </c>
      <c r="D781" s="38">
        <f t="shared" ref="D781" si="498">IF(C796+C791=0,1,2)</f>
        <v>2</v>
      </c>
    </row>
    <row r="782" spans="1:4" ht="15" hidden="1" x14ac:dyDescent="0.2">
      <c r="A782" s="37">
        <v>0</v>
      </c>
      <c r="B782" s="13" t="s">
        <v>9</v>
      </c>
      <c r="C782" s="18">
        <v>0</v>
      </c>
      <c r="D782" s="38">
        <f t="shared" ref="D782" si="499">IF(C796+C791=0,1,2)</f>
        <v>2</v>
      </c>
    </row>
    <row r="783" spans="1:4" ht="30" hidden="1" x14ac:dyDescent="0.2">
      <c r="A783" s="37">
        <f t="shared" si="489"/>
        <v>0</v>
      </c>
      <c r="B783" s="11" t="s">
        <v>41</v>
      </c>
      <c r="C783" s="17">
        <v>0</v>
      </c>
      <c r="D783" s="38">
        <f t="shared" ref="D783" si="500">IF(C796+C791=0,1,2)</f>
        <v>2</v>
      </c>
    </row>
    <row r="784" spans="1:4" ht="15" hidden="1" x14ac:dyDescent="0.2">
      <c r="A784" s="37">
        <v>0</v>
      </c>
      <c r="B784" s="3" t="s">
        <v>15</v>
      </c>
      <c r="C784" s="16">
        <v>0</v>
      </c>
      <c r="D784" s="38">
        <f t="shared" ref="D784" si="501">IF(C796+C791=0,1,2)</f>
        <v>2</v>
      </c>
    </row>
    <row r="785" spans="1:4" ht="15" hidden="1" x14ac:dyDescent="0.2">
      <c r="A785" s="37">
        <v>0</v>
      </c>
      <c r="B785" s="14" t="s">
        <v>16</v>
      </c>
      <c r="C785" s="19">
        <v>0</v>
      </c>
      <c r="D785" s="38">
        <f t="shared" ref="D785" si="502">IF(C796+C791=0,1,2)</f>
        <v>2</v>
      </c>
    </row>
    <row r="786" spans="1:4" ht="15" hidden="1" x14ac:dyDescent="0.2">
      <c r="A786" s="37">
        <v>0</v>
      </c>
      <c r="B786" s="13" t="s">
        <v>42</v>
      </c>
      <c r="C786" s="18">
        <v>0</v>
      </c>
      <c r="D786" s="38">
        <f t="shared" ref="D786" si="503">IF(C796+C791=0,1,2)</f>
        <v>2</v>
      </c>
    </row>
    <row r="787" spans="1:4" ht="15" hidden="1" x14ac:dyDescent="0.2">
      <c r="A787" s="37">
        <v>0</v>
      </c>
      <c r="B787" s="13" t="s">
        <v>14</v>
      </c>
      <c r="C787" s="18">
        <v>0</v>
      </c>
      <c r="D787" s="38">
        <f t="shared" ref="D787" si="504">IF(C796+C791=0,1,2)</f>
        <v>2</v>
      </c>
    </row>
    <row r="788" spans="1:4" ht="15" hidden="1" x14ac:dyDescent="0.2">
      <c r="A788" s="37">
        <v>0</v>
      </c>
      <c r="B788" s="13" t="s">
        <v>9</v>
      </c>
      <c r="C788" s="18">
        <v>0</v>
      </c>
      <c r="D788" s="38">
        <f t="shared" ref="D788" si="505">IF(C796+C791=0,1,2)</f>
        <v>2</v>
      </c>
    </row>
    <row r="789" spans="1:4" ht="15" hidden="1" x14ac:dyDescent="0.2">
      <c r="A789" s="37">
        <f t="shared" si="489"/>
        <v>0</v>
      </c>
      <c r="B789" s="11" t="s">
        <v>38</v>
      </c>
      <c r="C789" s="17">
        <v>0</v>
      </c>
      <c r="D789" s="38">
        <f t="shared" ref="D789" si="506">IF(C796+C791=0,1,2)</f>
        <v>2</v>
      </c>
    </row>
    <row r="790" spans="1:4" ht="15" hidden="1" x14ac:dyDescent="0.2">
      <c r="A790" s="37">
        <v>0</v>
      </c>
      <c r="B790" s="3" t="s">
        <v>15</v>
      </c>
      <c r="C790" s="16">
        <v>0</v>
      </c>
      <c r="D790" s="38">
        <f t="shared" ref="D790" si="507">IF(C796+C791=0,1,2)</f>
        <v>2</v>
      </c>
    </row>
    <row r="791" spans="1:4" ht="15" x14ac:dyDescent="0.2">
      <c r="A791" s="37">
        <f t="shared" si="489"/>
        <v>89903.87126</v>
      </c>
      <c r="B791" s="29" t="s">
        <v>44</v>
      </c>
      <c r="C791" s="42">
        <v>89903.87126</v>
      </c>
      <c r="D791" s="38">
        <f t="shared" ref="D791" si="508">IF(C796+C791=0,1,2)</f>
        <v>2</v>
      </c>
    </row>
    <row r="792" spans="1:4" ht="15" x14ac:dyDescent="0.2">
      <c r="A792" s="37">
        <f t="shared" si="489"/>
        <v>89903.87126</v>
      </c>
      <c r="B792" s="27" t="s">
        <v>0</v>
      </c>
      <c r="C792" s="42">
        <v>89903.87126</v>
      </c>
      <c r="D792" s="38">
        <f t="shared" ref="D792" si="509">IF(C796+C791=0,1,2)</f>
        <v>2</v>
      </c>
    </row>
    <row r="793" spans="1:4" ht="15" hidden="1" x14ac:dyDescent="0.2">
      <c r="A793" s="37">
        <f t="shared" si="489"/>
        <v>0</v>
      </c>
      <c r="B793" s="10" t="s">
        <v>5</v>
      </c>
      <c r="C793" s="17">
        <v>0</v>
      </c>
      <c r="D793" s="38">
        <f t="shared" ref="D793" si="510">IF(C796+C791=0,1,2)</f>
        <v>2</v>
      </c>
    </row>
    <row r="794" spans="1:4" ht="15" hidden="1" x14ac:dyDescent="0.2">
      <c r="A794" s="37">
        <f t="shared" si="489"/>
        <v>0</v>
      </c>
      <c r="B794" s="10" t="s">
        <v>45</v>
      </c>
      <c r="C794" s="17">
        <v>0</v>
      </c>
      <c r="D794" s="38">
        <f t="shared" ref="D794" si="511">IF(C796+C791=0,1,2)</f>
        <v>2</v>
      </c>
    </row>
    <row r="795" spans="1:4" ht="15" hidden="1" x14ac:dyDescent="0.2">
      <c r="A795" s="37">
        <f t="shared" si="489"/>
        <v>0</v>
      </c>
      <c r="B795" s="10" t="s">
        <v>12</v>
      </c>
      <c r="C795" s="17">
        <v>0</v>
      </c>
      <c r="D795" s="38">
        <f t="shared" ref="D795" si="512">IF(C796+C791=0,1,2)</f>
        <v>2</v>
      </c>
    </row>
    <row r="796" spans="1:4" ht="15" x14ac:dyDescent="0.2">
      <c r="A796" s="37">
        <f t="shared" si="489"/>
        <v>86429.387350000005</v>
      </c>
      <c r="B796" s="29" t="s">
        <v>46</v>
      </c>
      <c r="C796" s="42">
        <v>86429.387350000005</v>
      </c>
      <c r="D796" s="38">
        <f t="shared" ref="D796" si="513">IF(C796+C791=0,1,2)</f>
        <v>2</v>
      </c>
    </row>
    <row r="797" spans="1:4" ht="15" x14ac:dyDescent="0.2">
      <c r="A797" s="37">
        <f t="shared" si="489"/>
        <v>84288.871299999999</v>
      </c>
      <c r="B797" s="27" t="s">
        <v>18</v>
      </c>
      <c r="C797" s="42">
        <v>84288.871299999999</v>
      </c>
      <c r="D797" s="38">
        <f t="shared" ref="D797" si="514">IF(C796+C791=0,1,2)</f>
        <v>2</v>
      </c>
    </row>
    <row r="798" spans="1:4" ht="15" x14ac:dyDescent="0.2">
      <c r="A798" s="37">
        <f t="shared" si="489"/>
        <v>2140.5160500000002</v>
      </c>
      <c r="B798" s="27" t="s">
        <v>35</v>
      </c>
      <c r="C798" s="42">
        <v>2140.5160500000002</v>
      </c>
      <c r="D798" s="38">
        <f t="shared" ref="D798" si="515">IF(C796+C791=0,1,2)</f>
        <v>2</v>
      </c>
    </row>
    <row r="799" spans="1:4" ht="15" hidden="1" x14ac:dyDescent="0.2">
      <c r="A799" s="37">
        <f t="shared" si="489"/>
        <v>0</v>
      </c>
      <c r="B799" s="10" t="s">
        <v>47</v>
      </c>
      <c r="C799" s="17">
        <v>0</v>
      </c>
      <c r="D799" s="38">
        <f t="shared" ref="D799" si="516">IF(C796+C791=0,1,2)</f>
        <v>2</v>
      </c>
    </row>
    <row r="800" spans="1:4" ht="15" hidden="1" x14ac:dyDescent="0.2">
      <c r="A800" s="37">
        <f t="shared" si="489"/>
        <v>0</v>
      </c>
      <c r="B800" s="10" t="s">
        <v>40</v>
      </c>
      <c r="C800" s="17">
        <v>0</v>
      </c>
      <c r="D800" s="38">
        <f t="shared" ref="D800" si="517">IF(C796+C791=0,1,2)</f>
        <v>2</v>
      </c>
    </row>
    <row r="801" spans="1:4" ht="15" x14ac:dyDescent="0.2">
      <c r="A801" s="37">
        <f t="shared" si="489"/>
        <v>3474.4839099999999</v>
      </c>
      <c r="B801" s="30" t="s">
        <v>48</v>
      </c>
      <c r="C801" s="31">
        <v>3474.4839099999999</v>
      </c>
      <c r="D801" s="38">
        <f t="shared" ref="D801" si="518">IF(C796+C791=0,1,2)</f>
        <v>2</v>
      </c>
    </row>
    <row r="802" spans="1:4" ht="15" x14ac:dyDescent="0.2">
      <c r="A802" s="37">
        <f t="shared" si="489"/>
        <v>1496.99164</v>
      </c>
      <c r="B802" s="30" t="s">
        <v>49</v>
      </c>
      <c r="C802" s="31">
        <v>1496.99164</v>
      </c>
      <c r="D802" s="38">
        <f t="shared" ref="D802" si="519">IF(C796+C791=0,1,2)</f>
        <v>2</v>
      </c>
    </row>
    <row r="803" spans="1:4" ht="15" x14ac:dyDescent="0.2">
      <c r="A803" s="37">
        <f t="shared" si="489"/>
        <v>4971.4755500000001</v>
      </c>
      <c r="B803" s="30" t="s">
        <v>50</v>
      </c>
      <c r="C803" s="31">
        <v>4971.4755500000001</v>
      </c>
      <c r="D803" s="38">
        <f t="shared" ref="D803" si="520">IF(C796+C791=0,1,2)</f>
        <v>2</v>
      </c>
    </row>
    <row r="804" spans="1:4" ht="15" x14ac:dyDescent="0.2">
      <c r="A804" s="37">
        <f t="shared" si="489"/>
        <v>3979</v>
      </c>
      <c r="B804" s="25" t="s">
        <v>53</v>
      </c>
      <c r="C804" s="43">
        <v>3979</v>
      </c>
      <c r="D804" s="38">
        <f t="shared" ref="D804" si="521">IF(C796+C791=0,1,2)</f>
        <v>2</v>
      </c>
    </row>
    <row r="805" spans="1:4" ht="15" x14ac:dyDescent="0.2">
      <c r="A805" s="37">
        <f t="shared" si="489"/>
        <v>3646</v>
      </c>
      <c r="B805" s="26" t="s">
        <v>54</v>
      </c>
      <c r="C805" s="43">
        <v>3646</v>
      </c>
      <c r="D805" s="38">
        <f t="shared" ref="D805" si="522">IF(C796+C791=0,1,2)</f>
        <v>2</v>
      </c>
    </row>
    <row r="806" spans="1:4" ht="15" x14ac:dyDescent="0.2">
      <c r="A806" s="37">
        <f t="shared" si="489"/>
        <v>333</v>
      </c>
      <c r="B806" s="26" t="s">
        <v>55</v>
      </c>
      <c r="C806" s="43">
        <v>333</v>
      </c>
      <c r="D806" s="38">
        <f t="shared" ref="D806" si="523">IF(C796+C791=0,1,2)</f>
        <v>2</v>
      </c>
    </row>
    <row r="807" spans="1:4" ht="15" x14ac:dyDescent="0.2">
      <c r="A807" s="37" t="s">
        <v>317</v>
      </c>
      <c r="B807" s="147" t="s">
        <v>66</v>
      </c>
      <c r="C807" s="148"/>
      <c r="D807" s="38">
        <f t="shared" ref="D807" si="524">IF(C869+C864=0,1,2)</f>
        <v>2</v>
      </c>
    </row>
    <row r="808" spans="1:4" ht="15" x14ac:dyDescent="0.2">
      <c r="A808" s="37">
        <f t="shared" si="489"/>
        <v>538.96713999999997</v>
      </c>
      <c r="B808" s="24" t="s">
        <v>0</v>
      </c>
      <c r="C808" s="40">
        <v>538.96713999999997</v>
      </c>
      <c r="D808" s="38">
        <f t="shared" ref="D808" si="525">IF(C869+C864=0,1,2)</f>
        <v>2</v>
      </c>
    </row>
    <row r="809" spans="1:4" ht="15" hidden="1" x14ac:dyDescent="0.2">
      <c r="A809" s="37">
        <f t="shared" si="489"/>
        <v>0</v>
      </c>
      <c r="B809" s="2" t="s">
        <v>1</v>
      </c>
      <c r="C809" s="16"/>
      <c r="D809" s="38">
        <f t="shared" ref="D809" si="526">IF(C869+C864=0,1,2)</f>
        <v>2</v>
      </c>
    </row>
    <row r="810" spans="1:4" ht="15" hidden="1" x14ac:dyDescent="0.2">
      <c r="A810" s="37">
        <f t="shared" si="489"/>
        <v>0</v>
      </c>
      <c r="B810" s="2" t="s">
        <v>2</v>
      </c>
      <c r="C810" s="16"/>
      <c r="D810" s="38">
        <f t="shared" ref="D810" si="527">IF(C869+C864=0,1,2)</f>
        <v>2</v>
      </c>
    </row>
    <row r="811" spans="1:4" ht="15" hidden="1" x14ac:dyDescent="0.2">
      <c r="A811" s="37">
        <f t="shared" si="489"/>
        <v>0</v>
      </c>
      <c r="B811" s="2" t="s">
        <v>3</v>
      </c>
      <c r="C811" s="16">
        <v>0</v>
      </c>
      <c r="D811" s="38">
        <f t="shared" ref="D811" si="528">IF(C869+C864=0,1,2)</f>
        <v>2</v>
      </c>
    </row>
    <row r="812" spans="1:4" ht="15" x14ac:dyDescent="0.2">
      <c r="A812" s="37">
        <f t="shared" si="489"/>
        <v>538.96713999999997</v>
      </c>
      <c r="B812" s="23" t="s">
        <v>4</v>
      </c>
      <c r="C812" s="40">
        <v>538.96713999999997</v>
      </c>
      <c r="D812" s="38">
        <f t="shared" ref="D812" si="529">IF(C869+C864=0,1,2)</f>
        <v>2</v>
      </c>
    </row>
    <row r="813" spans="1:4" ht="15" hidden="1" x14ac:dyDescent="0.2">
      <c r="A813" s="37">
        <f t="shared" si="489"/>
        <v>0</v>
      </c>
      <c r="B813" s="1" t="s">
        <v>5</v>
      </c>
      <c r="C813" s="16">
        <v>0</v>
      </c>
      <c r="D813" s="38">
        <f t="shared" ref="D813" si="530">IF(C869+C864=0,1,2)</f>
        <v>2</v>
      </c>
    </row>
    <row r="814" spans="1:4" ht="15" hidden="1" x14ac:dyDescent="0.2">
      <c r="A814" s="37">
        <f t="shared" si="489"/>
        <v>0</v>
      </c>
      <c r="B814" s="1" t="s">
        <v>6</v>
      </c>
      <c r="C814" s="16">
        <v>0</v>
      </c>
      <c r="D814" s="38">
        <f t="shared" ref="D814" si="531">IF(C869+C864=0,1,2)</f>
        <v>2</v>
      </c>
    </row>
    <row r="815" spans="1:4" ht="15" hidden="1" x14ac:dyDescent="0.2">
      <c r="A815" s="37">
        <v>0</v>
      </c>
      <c r="B815" s="2" t="s">
        <v>7</v>
      </c>
      <c r="C815" s="16">
        <v>0</v>
      </c>
      <c r="D815" s="38">
        <f t="shared" ref="D815" si="532">IF(C869+C864=0,1,2)</f>
        <v>2</v>
      </c>
    </row>
    <row r="816" spans="1:4" ht="15" hidden="1" x14ac:dyDescent="0.2">
      <c r="A816" s="37">
        <f t="shared" si="489"/>
        <v>0</v>
      </c>
      <c r="B816" s="3" t="s">
        <v>8</v>
      </c>
      <c r="C816" s="16">
        <v>0</v>
      </c>
      <c r="D816" s="38">
        <f t="shared" ref="D816" si="533">IF(C869+C864=0,1,2)</f>
        <v>2</v>
      </c>
    </row>
    <row r="817" spans="1:4" ht="15" hidden="1" x14ac:dyDescent="0.2">
      <c r="A817" s="37">
        <v>0</v>
      </c>
      <c r="B817" s="3" t="s">
        <v>9</v>
      </c>
      <c r="C817" s="16">
        <v>0</v>
      </c>
      <c r="D817" s="38">
        <f t="shared" ref="D817" si="534">IF(C869+C864=0,1,2)</f>
        <v>2</v>
      </c>
    </row>
    <row r="818" spans="1:4" ht="15" hidden="1" x14ac:dyDescent="0.2">
      <c r="A818" s="37">
        <f t="shared" si="489"/>
        <v>0</v>
      </c>
      <c r="B818" s="3" t="s">
        <v>10</v>
      </c>
      <c r="C818" s="16">
        <v>0</v>
      </c>
      <c r="D818" s="38">
        <f t="shared" ref="D818" si="535">IF(C869+C864=0,1,2)</f>
        <v>2</v>
      </c>
    </row>
    <row r="819" spans="1:4" ht="15" hidden="1" x14ac:dyDescent="0.2">
      <c r="A819" s="37">
        <v>0</v>
      </c>
      <c r="B819" s="3" t="s">
        <v>11</v>
      </c>
      <c r="C819" s="16">
        <v>0</v>
      </c>
      <c r="D819" s="38">
        <f t="shared" ref="D819" si="536">IF(C869+C864=0,1,2)</f>
        <v>2</v>
      </c>
    </row>
    <row r="820" spans="1:4" ht="15" hidden="1" x14ac:dyDescent="0.2">
      <c r="A820" s="37">
        <f t="shared" si="489"/>
        <v>0</v>
      </c>
      <c r="B820" s="1" t="s">
        <v>12</v>
      </c>
      <c r="C820" s="16">
        <v>0</v>
      </c>
      <c r="D820" s="38">
        <f t="shared" ref="D820" si="537">IF(C869+C864=0,1,2)</f>
        <v>2</v>
      </c>
    </row>
    <row r="821" spans="1:4" ht="15" hidden="1" x14ac:dyDescent="0.2">
      <c r="A821" s="37">
        <v>0</v>
      </c>
      <c r="B821" s="2" t="s">
        <v>13</v>
      </c>
      <c r="C821" s="16">
        <v>0</v>
      </c>
      <c r="D821" s="38">
        <f t="shared" ref="D821" si="538">IF(C869+C864=0,1,2)</f>
        <v>2</v>
      </c>
    </row>
    <row r="822" spans="1:4" ht="15" hidden="1" x14ac:dyDescent="0.2">
      <c r="A822" s="37">
        <v>0</v>
      </c>
      <c r="B822" s="3" t="s">
        <v>14</v>
      </c>
      <c r="C822" s="16">
        <v>0</v>
      </c>
      <c r="D822" s="38">
        <f t="shared" ref="D822" si="539">IF(C869+C864=0,1,2)</f>
        <v>2</v>
      </c>
    </row>
    <row r="823" spans="1:4" ht="15" hidden="1" x14ac:dyDescent="0.2">
      <c r="A823" s="37">
        <v>0</v>
      </c>
      <c r="B823" s="3" t="s">
        <v>9</v>
      </c>
      <c r="C823" s="16">
        <v>0</v>
      </c>
      <c r="D823" s="38">
        <f t="shared" ref="D823" si="540">IF(C869+C864=0,1,2)</f>
        <v>2</v>
      </c>
    </row>
    <row r="824" spans="1:4" ht="15" hidden="1" x14ac:dyDescent="0.2">
      <c r="A824" s="37">
        <v>0</v>
      </c>
      <c r="B824" s="3" t="s">
        <v>15</v>
      </c>
      <c r="C824" s="16">
        <v>0</v>
      </c>
      <c r="D824" s="38">
        <f t="shared" ref="D824" si="541">IF(C869+C864=0,1,2)</f>
        <v>2</v>
      </c>
    </row>
    <row r="825" spans="1:4" ht="15" hidden="1" x14ac:dyDescent="0.2">
      <c r="A825" s="37">
        <v>0</v>
      </c>
      <c r="B825" s="2" t="s">
        <v>16</v>
      </c>
      <c r="C825" s="16">
        <v>0</v>
      </c>
      <c r="D825" s="38">
        <f t="shared" ref="D825" si="542">IF(C869+C864=0,1,2)</f>
        <v>2</v>
      </c>
    </row>
    <row r="826" spans="1:4" ht="15" hidden="1" x14ac:dyDescent="0.2">
      <c r="A826" s="37">
        <v>0</v>
      </c>
      <c r="B826" s="3" t="s">
        <v>17</v>
      </c>
      <c r="C826" s="16">
        <v>0</v>
      </c>
      <c r="D826" s="38">
        <f t="shared" ref="D826" si="543">IF(C869+C864=0,1,2)</f>
        <v>2</v>
      </c>
    </row>
    <row r="827" spans="1:4" ht="15" x14ac:dyDescent="0.2">
      <c r="A827" s="37">
        <f t="shared" si="489"/>
        <v>273.96681000000001</v>
      </c>
      <c r="B827" s="24" t="s">
        <v>18</v>
      </c>
      <c r="C827" s="40">
        <v>273.96681000000001</v>
      </c>
      <c r="D827" s="38">
        <f t="shared" ref="D827" si="544">IF(C869+C864=0,1,2)</f>
        <v>2</v>
      </c>
    </row>
    <row r="828" spans="1:4" ht="15" x14ac:dyDescent="0.2">
      <c r="A828" s="37">
        <f t="shared" si="489"/>
        <v>101.2</v>
      </c>
      <c r="B828" s="27" t="s">
        <v>19</v>
      </c>
      <c r="C828" s="42">
        <v>101.2</v>
      </c>
      <c r="D828" s="38">
        <f t="shared" ref="D828" si="545">IF(C869+C864=0,1,2)</f>
        <v>2</v>
      </c>
    </row>
    <row r="829" spans="1:4" ht="15" x14ac:dyDescent="0.2">
      <c r="A829" s="37">
        <f t="shared" si="489"/>
        <v>92.552050000000008</v>
      </c>
      <c r="B829" s="27" t="s">
        <v>20</v>
      </c>
      <c r="C829" s="42">
        <v>92.552050000000008</v>
      </c>
      <c r="D829" s="38">
        <f t="shared" ref="D829" si="546">IF(C869+C864=0,1,2)</f>
        <v>2</v>
      </c>
    </row>
    <row r="830" spans="1:4" ht="15" hidden="1" x14ac:dyDescent="0.2">
      <c r="A830" s="37">
        <v>0</v>
      </c>
      <c r="B830" s="13" t="s">
        <v>21</v>
      </c>
      <c r="C830" s="18">
        <v>50.034570000000002</v>
      </c>
      <c r="D830" s="38">
        <f t="shared" ref="D830" si="547">IF(C869+C864=0,1,2)</f>
        <v>2</v>
      </c>
    </row>
    <row r="831" spans="1:4" ht="15" hidden="1" x14ac:dyDescent="0.2">
      <c r="A831" s="37">
        <v>0</v>
      </c>
      <c r="B831" s="13" t="s">
        <v>22</v>
      </c>
      <c r="C831" s="18">
        <v>15.283300000000001</v>
      </c>
      <c r="D831" s="38">
        <f t="shared" ref="D831" si="548">IF(C869+C864=0,1,2)</f>
        <v>2</v>
      </c>
    </row>
    <row r="832" spans="1:4" ht="15" hidden="1" x14ac:dyDescent="0.2">
      <c r="A832" s="37">
        <v>0</v>
      </c>
      <c r="B832" s="13" t="s">
        <v>23</v>
      </c>
      <c r="C832" s="18">
        <v>16.30057</v>
      </c>
      <c r="D832" s="38">
        <f t="shared" ref="D832" si="549">IF(C869+C864=0,1,2)</f>
        <v>2</v>
      </c>
    </row>
    <row r="833" spans="1:4" ht="15" hidden="1" x14ac:dyDescent="0.2">
      <c r="A833" s="37">
        <v>0</v>
      </c>
      <c r="B833" s="13" t="s">
        <v>24</v>
      </c>
      <c r="C833" s="18">
        <v>0.58830000000000005</v>
      </c>
      <c r="D833" s="38">
        <f t="shared" ref="D833" si="550">IF(C869+C864=0,1,2)</f>
        <v>2</v>
      </c>
    </row>
    <row r="834" spans="1:4" ht="15" hidden="1" x14ac:dyDescent="0.2">
      <c r="A834" s="37">
        <v>0</v>
      </c>
      <c r="B834" s="13" t="s">
        <v>25</v>
      </c>
      <c r="C834" s="18">
        <v>0</v>
      </c>
      <c r="D834" s="38">
        <f t="shared" ref="D834" si="551">IF(C869+C864=0,1,2)</f>
        <v>2</v>
      </c>
    </row>
    <row r="835" spans="1:4" ht="15" hidden="1" x14ac:dyDescent="0.2">
      <c r="A835" s="37">
        <v>0</v>
      </c>
      <c r="B835" s="13" t="s">
        <v>26</v>
      </c>
      <c r="C835" s="18">
        <v>0</v>
      </c>
      <c r="D835" s="38">
        <f t="shared" ref="D835" si="552">IF(C869+C864=0,1,2)</f>
        <v>2</v>
      </c>
    </row>
    <row r="836" spans="1:4" ht="30" hidden="1" x14ac:dyDescent="0.2">
      <c r="A836" s="37">
        <v>0</v>
      </c>
      <c r="B836" s="13" t="s">
        <v>27</v>
      </c>
      <c r="C836" s="18">
        <v>0</v>
      </c>
      <c r="D836" s="38">
        <f t="shared" ref="D836" si="553">IF(C869+C864=0,1,2)</f>
        <v>2</v>
      </c>
    </row>
    <row r="837" spans="1:4" ht="30" hidden="1" x14ac:dyDescent="0.2">
      <c r="A837" s="37">
        <v>0</v>
      </c>
      <c r="B837" s="13" t="s">
        <v>28</v>
      </c>
      <c r="C837" s="18">
        <v>0.30199999999999999</v>
      </c>
      <c r="D837" s="38">
        <f t="shared" ref="D837" si="554">IF(C869+C864=0,1,2)</f>
        <v>2</v>
      </c>
    </row>
    <row r="838" spans="1:4" ht="15" hidden="1" x14ac:dyDescent="0.2">
      <c r="A838" s="37">
        <v>0</v>
      </c>
      <c r="B838" s="13" t="s">
        <v>29</v>
      </c>
      <c r="C838" s="18">
        <v>0</v>
      </c>
      <c r="D838" s="38">
        <f t="shared" ref="D838" si="555">IF(C869+C864=0,1,2)</f>
        <v>2</v>
      </c>
    </row>
    <row r="839" spans="1:4" ht="15" hidden="1" x14ac:dyDescent="0.2">
      <c r="A839" s="37">
        <v>0</v>
      </c>
      <c r="B839" s="13" t="s">
        <v>30</v>
      </c>
      <c r="C839" s="18">
        <v>10.04331</v>
      </c>
      <c r="D839" s="38">
        <f t="shared" ref="D839" si="556">IF(C869+C864=0,1,2)</f>
        <v>2</v>
      </c>
    </row>
    <row r="840" spans="1:4" ht="15" hidden="1" x14ac:dyDescent="0.2">
      <c r="A840" s="37">
        <f t="shared" ref="A840:A900" si="557">SUM(C840)</f>
        <v>0</v>
      </c>
      <c r="B840" s="10" t="s">
        <v>31</v>
      </c>
      <c r="C840" s="17">
        <v>0</v>
      </c>
      <c r="D840" s="38">
        <f t="shared" ref="D840" si="558">IF(C869+C864=0,1,2)</f>
        <v>2</v>
      </c>
    </row>
    <row r="841" spans="1:4" ht="15" hidden="1" x14ac:dyDescent="0.2">
      <c r="A841" s="37">
        <f t="shared" si="557"/>
        <v>0</v>
      </c>
      <c r="B841" s="2" t="s">
        <v>32</v>
      </c>
      <c r="C841" s="16">
        <v>0</v>
      </c>
      <c r="D841" s="38">
        <f t="shared" ref="D841" si="559">IF(C869+C864=0,1,2)</f>
        <v>2</v>
      </c>
    </row>
    <row r="842" spans="1:4" ht="15" hidden="1" x14ac:dyDescent="0.2">
      <c r="A842" s="37">
        <f t="shared" si="557"/>
        <v>0</v>
      </c>
      <c r="B842" s="10" t="s">
        <v>3</v>
      </c>
      <c r="C842" s="17">
        <v>0</v>
      </c>
      <c r="D842" s="38">
        <f t="shared" ref="D842" si="560">IF(C869+C864=0,1,2)</f>
        <v>2</v>
      </c>
    </row>
    <row r="843" spans="1:4" ht="15" hidden="1" x14ac:dyDescent="0.2">
      <c r="A843" s="37">
        <f t="shared" si="557"/>
        <v>0</v>
      </c>
      <c r="B843" s="10" t="s">
        <v>33</v>
      </c>
      <c r="C843" s="17">
        <v>0</v>
      </c>
      <c r="D843" s="38">
        <f t="shared" ref="D843" si="561">IF(C869+C864=0,1,2)</f>
        <v>2</v>
      </c>
    </row>
    <row r="844" spans="1:4" ht="15" x14ac:dyDescent="0.2">
      <c r="A844" s="37">
        <f t="shared" si="557"/>
        <v>80.214759999999998</v>
      </c>
      <c r="B844" s="27" t="s">
        <v>34</v>
      </c>
      <c r="C844" s="42">
        <v>80.214759999999998</v>
      </c>
      <c r="D844" s="38">
        <f t="shared" ref="D844" si="562">IF(C869+C864=0,1,2)</f>
        <v>2</v>
      </c>
    </row>
    <row r="845" spans="1:4" ht="15" x14ac:dyDescent="0.2">
      <c r="A845" s="37">
        <f t="shared" si="557"/>
        <v>8.8439999999999994</v>
      </c>
      <c r="B845" s="24" t="s">
        <v>35</v>
      </c>
      <c r="C845" s="40">
        <v>8.8439999999999994</v>
      </c>
      <c r="D845" s="38">
        <f t="shared" ref="D845" si="563">IF(C869+C864=0,1,2)</f>
        <v>2</v>
      </c>
    </row>
    <row r="846" spans="1:4" ht="15" hidden="1" x14ac:dyDescent="0.2">
      <c r="A846" s="37">
        <f t="shared" si="557"/>
        <v>0</v>
      </c>
      <c r="B846" s="1" t="s">
        <v>36</v>
      </c>
      <c r="C846" s="16">
        <v>0</v>
      </c>
      <c r="D846" s="38">
        <f t="shared" ref="D846" si="564">IF(C869+C864=0,1,2)</f>
        <v>2</v>
      </c>
    </row>
    <row r="847" spans="1:4" ht="15" hidden="1" x14ac:dyDescent="0.2">
      <c r="A847" s="37">
        <v>0</v>
      </c>
      <c r="B847" s="14" t="s">
        <v>7</v>
      </c>
      <c r="C847" s="19">
        <v>0</v>
      </c>
      <c r="D847" s="38">
        <f t="shared" ref="D847" si="565">IF(C869+C864=0,1,2)</f>
        <v>2</v>
      </c>
    </row>
    <row r="848" spans="1:4" ht="15" hidden="1" x14ac:dyDescent="0.2">
      <c r="A848" s="37">
        <v>0</v>
      </c>
      <c r="B848" s="13" t="s">
        <v>8</v>
      </c>
      <c r="C848" s="18">
        <v>0</v>
      </c>
      <c r="D848" s="38">
        <f t="shared" ref="D848" si="566">IF(C869+C864=0,1,2)</f>
        <v>2</v>
      </c>
    </row>
    <row r="849" spans="1:4" ht="15" hidden="1" x14ac:dyDescent="0.2">
      <c r="A849" s="37">
        <v>0</v>
      </c>
      <c r="B849" s="13" t="s">
        <v>37</v>
      </c>
      <c r="C849" s="18">
        <v>0</v>
      </c>
      <c r="D849" s="38">
        <f t="shared" ref="D849" si="567">IF(C869+C864=0,1,2)</f>
        <v>2</v>
      </c>
    </row>
    <row r="850" spans="1:4" ht="15" hidden="1" x14ac:dyDescent="0.2">
      <c r="A850" s="37">
        <f t="shared" si="557"/>
        <v>0</v>
      </c>
      <c r="B850" s="11" t="s">
        <v>38</v>
      </c>
      <c r="C850" s="17">
        <v>0</v>
      </c>
      <c r="D850" s="38">
        <f t="shared" ref="D850" si="568">IF(C869+C864=0,1,2)</f>
        <v>2</v>
      </c>
    </row>
    <row r="851" spans="1:4" ht="15" hidden="1" x14ac:dyDescent="0.2">
      <c r="A851" s="37">
        <v>0</v>
      </c>
      <c r="B851" s="3" t="s">
        <v>39</v>
      </c>
      <c r="C851" s="16">
        <v>0</v>
      </c>
      <c r="D851" s="38">
        <f t="shared" ref="D851" si="569">IF(C869+C864=0,1,2)</f>
        <v>2</v>
      </c>
    </row>
    <row r="852" spans="1:4" ht="15" hidden="1" x14ac:dyDescent="0.2">
      <c r="A852" s="37">
        <f t="shared" si="557"/>
        <v>0</v>
      </c>
      <c r="B852" s="1" t="s">
        <v>40</v>
      </c>
      <c r="C852" s="16">
        <v>0</v>
      </c>
      <c r="D852" s="38">
        <f t="shared" ref="D852" si="570">IF(C869+C864=0,1,2)</f>
        <v>2</v>
      </c>
    </row>
    <row r="853" spans="1:4" ht="15" hidden="1" x14ac:dyDescent="0.2">
      <c r="A853" s="37">
        <v>0</v>
      </c>
      <c r="B853" s="14" t="s">
        <v>13</v>
      </c>
      <c r="C853" s="19">
        <v>0</v>
      </c>
      <c r="D853" s="38">
        <f t="shared" ref="D853" si="571">IF(C869+C864=0,1,2)</f>
        <v>2</v>
      </c>
    </row>
    <row r="854" spans="1:4" ht="15" hidden="1" x14ac:dyDescent="0.2">
      <c r="A854" s="37">
        <v>0</v>
      </c>
      <c r="B854" s="13" t="s">
        <v>8</v>
      </c>
      <c r="C854" s="18">
        <v>0</v>
      </c>
      <c r="D854" s="38">
        <f t="shared" ref="D854" si="572">IF(C869+C864=0,1,2)</f>
        <v>2</v>
      </c>
    </row>
    <row r="855" spans="1:4" ht="15" hidden="1" x14ac:dyDescent="0.2">
      <c r="A855" s="37">
        <v>0</v>
      </c>
      <c r="B855" s="13" t="s">
        <v>9</v>
      </c>
      <c r="C855" s="18">
        <v>0</v>
      </c>
      <c r="D855" s="38">
        <f t="shared" ref="D855" si="573">IF(C869+C864=0,1,2)</f>
        <v>2</v>
      </c>
    </row>
    <row r="856" spans="1:4" ht="30" hidden="1" x14ac:dyDescent="0.2">
      <c r="A856" s="37">
        <f t="shared" si="557"/>
        <v>0</v>
      </c>
      <c r="B856" s="11" t="s">
        <v>41</v>
      </c>
      <c r="C856" s="17">
        <v>0</v>
      </c>
      <c r="D856" s="38">
        <f t="shared" ref="D856" si="574">IF(C869+C864=0,1,2)</f>
        <v>2</v>
      </c>
    </row>
    <row r="857" spans="1:4" ht="15" hidden="1" x14ac:dyDescent="0.2">
      <c r="A857" s="37">
        <v>0</v>
      </c>
      <c r="B857" s="3" t="s">
        <v>15</v>
      </c>
      <c r="C857" s="16">
        <v>0</v>
      </c>
      <c r="D857" s="38">
        <f t="shared" ref="D857" si="575">IF(C869+C864=0,1,2)</f>
        <v>2</v>
      </c>
    </row>
    <row r="858" spans="1:4" ht="15" hidden="1" x14ac:dyDescent="0.2">
      <c r="A858" s="37">
        <v>0</v>
      </c>
      <c r="B858" s="14" t="s">
        <v>16</v>
      </c>
      <c r="C858" s="19">
        <v>0</v>
      </c>
      <c r="D858" s="38">
        <f t="shared" ref="D858" si="576">IF(C869+C864=0,1,2)</f>
        <v>2</v>
      </c>
    </row>
    <row r="859" spans="1:4" ht="15" hidden="1" x14ac:dyDescent="0.2">
      <c r="A859" s="37">
        <v>0</v>
      </c>
      <c r="B859" s="13" t="s">
        <v>42</v>
      </c>
      <c r="C859" s="18">
        <v>0</v>
      </c>
      <c r="D859" s="38">
        <f t="shared" ref="D859" si="577">IF(C869+C864=0,1,2)</f>
        <v>2</v>
      </c>
    </row>
    <row r="860" spans="1:4" ht="15" hidden="1" x14ac:dyDescent="0.2">
      <c r="A860" s="37">
        <v>0</v>
      </c>
      <c r="B860" s="13" t="s">
        <v>14</v>
      </c>
      <c r="C860" s="18">
        <v>0</v>
      </c>
      <c r="D860" s="38">
        <f t="shared" ref="D860" si="578">IF(C869+C864=0,1,2)</f>
        <v>2</v>
      </c>
    </row>
    <row r="861" spans="1:4" ht="15" hidden="1" x14ac:dyDescent="0.2">
      <c r="A861" s="37">
        <v>0</v>
      </c>
      <c r="B861" s="13" t="s">
        <v>9</v>
      </c>
      <c r="C861" s="18">
        <v>0</v>
      </c>
      <c r="D861" s="38">
        <f t="shared" ref="D861" si="579">IF(C869+C864=0,1,2)</f>
        <v>2</v>
      </c>
    </row>
    <row r="862" spans="1:4" ht="15" hidden="1" x14ac:dyDescent="0.2">
      <c r="A862" s="37">
        <f t="shared" si="557"/>
        <v>0</v>
      </c>
      <c r="B862" s="11" t="s">
        <v>38</v>
      </c>
      <c r="C862" s="17">
        <v>0</v>
      </c>
      <c r="D862" s="38">
        <f t="shared" ref="D862" si="580">IF(C869+C864=0,1,2)</f>
        <v>2</v>
      </c>
    </row>
    <row r="863" spans="1:4" ht="15" hidden="1" x14ac:dyDescent="0.2">
      <c r="A863" s="37">
        <v>0</v>
      </c>
      <c r="B863" s="3" t="s">
        <v>15</v>
      </c>
      <c r="C863" s="16">
        <v>0</v>
      </c>
      <c r="D863" s="38">
        <f t="shared" ref="D863" si="581">IF(C869+C864=0,1,2)</f>
        <v>2</v>
      </c>
    </row>
    <row r="864" spans="1:4" ht="15" x14ac:dyDescent="0.2">
      <c r="A864" s="37">
        <f t="shared" si="557"/>
        <v>538.96713999999997</v>
      </c>
      <c r="B864" s="29" t="s">
        <v>44</v>
      </c>
      <c r="C864" s="42">
        <v>538.96713999999997</v>
      </c>
      <c r="D864" s="38">
        <f t="shared" ref="D864" si="582">IF(C869+C864=0,1,2)</f>
        <v>2</v>
      </c>
    </row>
    <row r="865" spans="1:4" ht="15" x14ac:dyDescent="0.2">
      <c r="A865" s="37">
        <f t="shared" si="557"/>
        <v>538.96713999999997</v>
      </c>
      <c r="B865" s="27" t="s">
        <v>0</v>
      </c>
      <c r="C865" s="42">
        <v>538.96713999999997</v>
      </c>
      <c r="D865" s="38">
        <f t="shared" ref="D865" si="583">IF(C869+C864=0,1,2)</f>
        <v>2</v>
      </c>
    </row>
    <row r="866" spans="1:4" ht="15" hidden="1" x14ac:dyDescent="0.2">
      <c r="A866" s="37">
        <f t="shared" si="557"/>
        <v>0</v>
      </c>
      <c r="B866" s="10" t="s">
        <v>5</v>
      </c>
      <c r="C866" s="17">
        <v>0</v>
      </c>
      <c r="D866" s="38">
        <f t="shared" ref="D866" si="584">IF(C869+C864=0,1,2)</f>
        <v>2</v>
      </c>
    </row>
    <row r="867" spans="1:4" ht="15" hidden="1" x14ac:dyDescent="0.2">
      <c r="A867" s="37">
        <f t="shared" si="557"/>
        <v>0</v>
      </c>
      <c r="B867" s="10" t="s">
        <v>45</v>
      </c>
      <c r="C867" s="17">
        <v>0</v>
      </c>
      <c r="D867" s="38">
        <f t="shared" ref="D867" si="585">IF(C869+C864=0,1,2)</f>
        <v>2</v>
      </c>
    </row>
    <row r="868" spans="1:4" ht="15" hidden="1" x14ac:dyDescent="0.2">
      <c r="A868" s="37">
        <f t="shared" si="557"/>
        <v>0</v>
      </c>
      <c r="B868" s="10" t="s">
        <v>12</v>
      </c>
      <c r="C868" s="17">
        <v>0</v>
      </c>
      <c r="D868" s="38">
        <f t="shared" ref="D868" si="586">IF(C869+C864=0,1,2)</f>
        <v>2</v>
      </c>
    </row>
    <row r="869" spans="1:4" ht="15" x14ac:dyDescent="0.2">
      <c r="A869" s="37">
        <f t="shared" si="557"/>
        <v>282.81081</v>
      </c>
      <c r="B869" s="29" t="s">
        <v>46</v>
      </c>
      <c r="C869" s="42">
        <v>282.81081</v>
      </c>
      <c r="D869" s="38">
        <f t="shared" ref="D869" si="587">IF(C869+C864=0,1,2)</f>
        <v>2</v>
      </c>
    </row>
    <row r="870" spans="1:4" ht="15" x14ac:dyDescent="0.2">
      <c r="A870" s="37">
        <f t="shared" si="557"/>
        <v>273.96681000000001</v>
      </c>
      <c r="B870" s="27" t="s">
        <v>18</v>
      </c>
      <c r="C870" s="42">
        <v>273.96681000000001</v>
      </c>
      <c r="D870" s="38">
        <f t="shared" ref="D870" si="588">IF(C869+C864=0,1,2)</f>
        <v>2</v>
      </c>
    </row>
    <row r="871" spans="1:4" ht="15" x14ac:dyDescent="0.2">
      <c r="A871" s="37">
        <f t="shared" si="557"/>
        <v>8.8439999999999994</v>
      </c>
      <c r="B871" s="27" t="s">
        <v>35</v>
      </c>
      <c r="C871" s="42">
        <v>8.8439999999999994</v>
      </c>
      <c r="D871" s="38">
        <f t="shared" ref="D871" si="589">IF(C869+C864=0,1,2)</f>
        <v>2</v>
      </c>
    </row>
    <row r="872" spans="1:4" ht="15" hidden="1" x14ac:dyDescent="0.2">
      <c r="A872" s="37">
        <f t="shared" si="557"/>
        <v>0</v>
      </c>
      <c r="B872" s="10" t="s">
        <v>47</v>
      </c>
      <c r="C872" s="17">
        <v>0</v>
      </c>
      <c r="D872" s="38">
        <f t="shared" ref="D872" si="590">IF(C869+C864=0,1,2)</f>
        <v>2</v>
      </c>
    </row>
    <row r="873" spans="1:4" ht="15" hidden="1" x14ac:dyDescent="0.2">
      <c r="A873" s="37">
        <f t="shared" si="557"/>
        <v>0</v>
      </c>
      <c r="B873" s="10" t="s">
        <v>40</v>
      </c>
      <c r="C873" s="17">
        <v>0</v>
      </c>
      <c r="D873" s="38">
        <f t="shared" ref="D873" si="591">IF(C869+C864=0,1,2)</f>
        <v>2</v>
      </c>
    </row>
    <row r="874" spans="1:4" ht="15" x14ac:dyDescent="0.2">
      <c r="A874" s="37">
        <f t="shared" si="557"/>
        <v>256.15633000000003</v>
      </c>
      <c r="B874" s="30" t="s">
        <v>48</v>
      </c>
      <c r="C874" s="31">
        <v>256.15633000000003</v>
      </c>
      <c r="D874" s="38">
        <f t="shared" ref="D874" si="592">IF(C869+C864=0,1,2)</f>
        <v>2</v>
      </c>
    </row>
    <row r="875" spans="1:4" ht="15" x14ac:dyDescent="0.2">
      <c r="A875" s="37">
        <f t="shared" si="557"/>
        <v>503.34527000000003</v>
      </c>
      <c r="B875" s="30" t="s">
        <v>49</v>
      </c>
      <c r="C875" s="31">
        <v>503.34527000000003</v>
      </c>
      <c r="D875" s="38">
        <f t="shared" ref="D875" si="593">IF(C869+C864=0,1,2)</f>
        <v>2</v>
      </c>
    </row>
    <row r="876" spans="1:4" ht="15" x14ac:dyDescent="0.2">
      <c r="A876" s="37">
        <f t="shared" si="557"/>
        <v>759.50160000000005</v>
      </c>
      <c r="B876" s="30" t="s">
        <v>50</v>
      </c>
      <c r="C876" s="31">
        <v>759.50160000000005</v>
      </c>
      <c r="D876" s="38">
        <f t="shared" ref="D876" si="594">IF(C869+C864=0,1,2)</f>
        <v>2</v>
      </c>
    </row>
    <row r="877" spans="1:4" ht="15" x14ac:dyDescent="0.2">
      <c r="A877" s="37">
        <f t="shared" si="557"/>
        <v>80</v>
      </c>
      <c r="B877" s="25" t="s">
        <v>53</v>
      </c>
      <c r="C877" s="43">
        <v>80</v>
      </c>
      <c r="D877" s="38">
        <f t="shared" ref="D877" si="595">IF(C869+C864=0,1,2)</f>
        <v>2</v>
      </c>
    </row>
    <row r="878" spans="1:4" ht="15" x14ac:dyDescent="0.2">
      <c r="A878" s="37">
        <f t="shared" si="557"/>
        <v>22</v>
      </c>
      <c r="B878" s="26" t="s">
        <v>54</v>
      </c>
      <c r="C878" s="43">
        <v>22</v>
      </c>
      <c r="D878" s="38">
        <f t="shared" ref="D878" si="596">IF(C869+C864=0,1,2)</f>
        <v>2</v>
      </c>
    </row>
    <row r="879" spans="1:4" ht="15" x14ac:dyDescent="0.2">
      <c r="A879" s="37">
        <f t="shared" si="557"/>
        <v>58</v>
      </c>
      <c r="B879" s="26" t="s">
        <v>55</v>
      </c>
      <c r="C879" s="43">
        <v>58</v>
      </c>
      <c r="D879" s="38">
        <f t="shared" ref="D879" si="597">IF(C869+C864=0,1,2)</f>
        <v>2</v>
      </c>
    </row>
    <row r="880" spans="1:4" ht="15" x14ac:dyDescent="0.2">
      <c r="A880" s="37" t="s">
        <v>317</v>
      </c>
      <c r="B880" s="147" t="s">
        <v>67</v>
      </c>
      <c r="C880" s="148"/>
      <c r="D880" s="38">
        <f t="shared" ref="D880" si="598">IF(C942+C937=0,1,2)</f>
        <v>2</v>
      </c>
    </row>
    <row r="881" spans="1:4" ht="15" x14ac:dyDescent="0.2">
      <c r="A881" s="37">
        <f t="shared" si="557"/>
        <v>8535.7980900000002</v>
      </c>
      <c r="B881" s="24" t="s">
        <v>0</v>
      </c>
      <c r="C881" s="40">
        <v>8535.7980900000002</v>
      </c>
      <c r="D881" s="38">
        <f t="shared" ref="D881" si="599">IF(C942+C937=0,1,2)</f>
        <v>2</v>
      </c>
    </row>
    <row r="882" spans="1:4" ht="15" hidden="1" x14ac:dyDescent="0.2">
      <c r="A882" s="37">
        <f t="shared" si="557"/>
        <v>0</v>
      </c>
      <c r="B882" s="2" t="s">
        <v>1</v>
      </c>
      <c r="C882" s="16"/>
      <c r="D882" s="38">
        <f t="shared" ref="D882" si="600">IF(C942+C937=0,1,2)</f>
        <v>2</v>
      </c>
    </row>
    <row r="883" spans="1:4" ht="15" hidden="1" x14ac:dyDescent="0.2">
      <c r="A883" s="37">
        <f t="shared" si="557"/>
        <v>0</v>
      </c>
      <c r="B883" s="2" t="s">
        <v>2</v>
      </c>
      <c r="C883" s="16"/>
      <c r="D883" s="38">
        <f t="shared" ref="D883" si="601">IF(C942+C937=0,1,2)</f>
        <v>2</v>
      </c>
    </row>
    <row r="884" spans="1:4" ht="15" x14ac:dyDescent="0.2">
      <c r="A884" s="37">
        <f t="shared" si="557"/>
        <v>1754.48352</v>
      </c>
      <c r="B884" s="23" t="s">
        <v>3</v>
      </c>
      <c r="C884" s="40">
        <v>1754.48352</v>
      </c>
      <c r="D884" s="38">
        <f t="shared" ref="D884" si="602">IF(C942+C937=0,1,2)</f>
        <v>2</v>
      </c>
    </row>
    <row r="885" spans="1:4" ht="15" x14ac:dyDescent="0.2">
      <c r="A885" s="37">
        <f t="shared" si="557"/>
        <v>6781.3145699999995</v>
      </c>
      <c r="B885" s="23" t="s">
        <v>4</v>
      </c>
      <c r="C885" s="40">
        <v>6781.3145699999995</v>
      </c>
      <c r="D885" s="38">
        <f t="shared" ref="D885" si="603">IF(C942+C937=0,1,2)</f>
        <v>2</v>
      </c>
    </row>
    <row r="886" spans="1:4" ht="15" hidden="1" x14ac:dyDescent="0.2">
      <c r="A886" s="37">
        <f t="shared" si="557"/>
        <v>0</v>
      </c>
      <c r="B886" s="1" t="s">
        <v>5</v>
      </c>
      <c r="C886" s="16">
        <v>0</v>
      </c>
      <c r="D886" s="38">
        <f t="shared" ref="D886" si="604">IF(C942+C937=0,1,2)</f>
        <v>2</v>
      </c>
    </row>
    <row r="887" spans="1:4" ht="15" hidden="1" x14ac:dyDescent="0.2">
      <c r="A887" s="37">
        <f t="shared" si="557"/>
        <v>0</v>
      </c>
      <c r="B887" s="1" t="s">
        <v>6</v>
      </c>
      <c r="C887" s="16">
        <v>0</v>
      </c>
      <c r="D887" s="38">
        <f t="shared" ref="D887" si="605">IF(C942+C937=0,1,2)</f>
        <v>2</v>
      </c>
    </row>
    <row r="888" spans="1:4" ht="15" hidden="1" x14ac:dyDescent="0.2">
      <c r="A888" s="37">
        <v>0</v>
      </c>
      <c r="B888" s="2" t="s">
        <v>7</v>
      </c>
      <c r="C888" s="16">
        <v>0</v>
      </c>
      <c r="D888" s="38">
        <f t="shared" ref="D888" si="606">IF(C942+C937=0,1,2)</f>
        <v>2</v>
      </c>
    </row>
    <row r="889" spans="1:4" ht="15" hidden="1" x14ac:dyDescent="0.2">
      <c r="A889" s="37">
        <f t="shared" si="557"/>
        <v>0</v>
      </c>
      <c r="B889" s="3" t="s">
        <v>8</v>
      </c>
      <c r="C889" s="16">
        <v>0</v>
      </c>
      <c r="D889" s="38">
        <f t="shared" ref="D889" si="607">IF(C942+C937=0,1,2)</f>
        <v>2</v>
      </c>
    </row>
    <row r="890" spans="1:4" ht="15" hidden="1" x14ac:dyDescent="0.2">
      <c r="A890" s="37">
        <v>0</v>
      </c>
      <c r="B890" s="3" t="s">
        <v>9</v>
      </c>
      <c r="C890" s="16">
        <v>0</v>
      </c>
      <c r="D890" s="38">
        <f t="shared" ref="D890" si="608">IF(C942+C937=0,1,2)</f>
        <v>2</v>
      </c>
    </row>
    <row r="891" spans="1:4" ht="15" hidden="1" x14ac:dyDescent="0.2">
      <c r="A891" s="37">
        <f t="shared" si="557"/>
        <v>0</v>
      </c>
      <c r="B891" s="3" t="s">
        <v>10</v>
      </c>
      <c r="C891" s="16">
        <v>0</v>
      </c>
      <c r="D891" s="38">
        <f t="shared" ref="D891" si="609">IF(C942+C937=0,1,2)</f>
        <v>2</v>
      </c>
    </row>
    <row r="892" spans="1:4" ht="15" hidden="1" x14ac:dyDescent="0.2">
      <c r="A892" s="37">
        <v>0</v>
      </c>
      <c r="B892" s="3" t="s">
        <v>11</v>
      </c>
      <c r="C892" s="16">
        <v>0</v>
      </c>
      <c r="D892" s="38">
        <f t="shared" ref="D892" si="610">IF(C942+C937=0,1,2)</f>
        <v>2</v>
      </c>
    </row>
    <row r="893" spans="1:4" ht="15" hidden="1" x14ac:dyDescent="0.2">
      <c r="A893" s="37">
        <f t="shared" si="557"/>
        <v>0</v>
      </c>
      <c r="B893" s="1" t="s">
        <v>12</v>
      </c>
      <c r="C893" s="16">
        <v>0</v>
      </c>
      <c r="D893" s="38">
        <f t="shared" ref="D893" si="611">IF(C942+C937=0,1,2)</f>
        <v>2</v>
      </c>
    </row>
    <row r="894" spans="1:4" ht="15" hidden="1" x14ac:dyDescent="0.2">
      <c r="A894" s="37">
        <v>0</v>
      </c>
      <c r="B894" s="2" t="s">
        <v>13</v>
      </c>
      <c r="C894" s="16">
        <v>0</v>
      </c>
      <c r="D894" s="38">
        <f t="shared" ref="D894" si="612">IF(C942+C937=0,1,2)</f>
        <v>2</v>
      </c>
    </row>
    <row r="895" spans="1:4" ht="15" hidden="1" x14ac:dyDescent="0.2">
      <c r="A895" s="37">
        <v>0</v>
      </c>
      <c r="B895" s="3" t="s">
        <v>14</v>
      </c>
      <c r="C895" s="16">
        <v>0</v>
      </c>
      <c r="D895" s="38">
        <f t="shared" ref="D895" si="613">IF(C942+C937=0,1,2)</f>
        <v>2</v>
      </c>
    </row>
    <row r="896" spans="1:4" ht="15" hidden="1" x14ac:dyDescent="0.2">
      <c r="A896" s="37">
        <v>0</v>
      </c>
      <c r="B896" s="3" t="s">
        <v>9</v>
      </c>
      <c r="C896" s="16">
        <v>0</v>
      </c>
      <c r="D896" s="38">
        <f t="shared" ref="D896" si="614">IF(C942+C937=0,1,2)</f>
        <v>2</v>
      </c>
    </row>
    <row r="897" spans="1:4" ht="15" hidden="1" x14ac:dyDescent="0.2">
      <c r="A897" s="37">
        <v>0</v>
      </c>
      <c r="B897" s="3" t="s">
        <v>15</v>
      </c>
      <c r="C897" s="16">
        <v>0</v>
      </c>
      <c r="D897" s="38">
        <f t="shared" ref="D897" si="615">IF(C942+C937=0,1,2)</f>
        <v>2</v>
      </c>
    </row>
    <row r="898" spans="1:4" ht="15" hidden="1" x14ac:dyDescent="0.2">
      <c r="A898" s="37">
        <v>0</v>
      </c>
      <c r="B898" s="2" t="s">
        <v>16</v>
      </c>
      <c r="C898" s="16">
        <v>0</v>
      </c>
      <c r="D898" s="38">
        <f t="shared" ref="D898" si="616">IF(C942+C937=0,1,2)</f>
        <v>2</v>
      </c>
    </row>
    <row r="899" spans="1:4" ht="15" hidden="1" x14ac:dyDescent="0.2">
      <c r="A899" s="37">
        <v>0</v>
      </c>
      <c r="B899" s="3" t="s">
        <v>17</v>
      </c>
      <c r="C899" s="16">
        <v>0</v>
      </c>
      <c r="D899" s="38">
        <f t="shared" ref="D899" si="617">IF(C942+C937=0,1,2)</f>
        <v>2</v>
      </c>
    </row>
    <row r="900" spans="1:4" ht="15" x14ac:dyDescent="0.2">
      <c r="A900" s="37">
        <f t="shared" si="557"/>
        <v>5427.0009799999998</v>
      </c>
      <c r="B900" s="24" t="s">
        <v>18</v>
      </c>
      <c r="C900" s="40">
        <v>5427.0009799999998</v>
      </c>
      <c r="D900" s="38">
        <f t="shared" ref="D900" si="618">IF(C942+C937=0,1,2)</f>
        <v>2</v>
      </c>
    </row>
    <row r="901" spans="1:4" ht="15" x14ac:dyDescent="0.2">
      <c r="A901" s="37">
        <f t="shared" ref="A901:A964" si="619">SUM(C901)</f>
        <v>2876.93217</v>
      </c>
      <c r="B901" s="27" t="s">
        <v>19</v>
      </c>
      <c r="C901" s="42">
        <v>2876.93217</v>
      </c>
      <c r="D901" s="38">
        <f t="shared" ref="D901" si="620">IF(C942+C937=0,1,2)</f>
        <v>2</v>
      </c>
    </row>
    <row r="902" spans="1:4" ht="15" x14ac:dyDescent="0.2">
      <c r="A902" s="37">
        <f t="shared" si="619"/>
        <v>2437.6595699999998</v>
      </c>
      <c r="B902" s="27" t="s">
        <v>20</v>
      </c>
      <c r="C902" s="42">
        <v>2437.6595699999998</v>
      </c>
      <c r="D902" s="38">
        <f t="shared" ref="D902" si="621">IF(C942+C937=0,1,2)</f>
        <v>2</v>
      </c>
    </row>
    <row r="903" spans="1:4" ht="15" hidden="1" x14ac:dyDescent="0.2">
      <c r="A903" s="37">
        <v>0</v>
      </c>
      <c r="B903" s="13" t="s">
        <v>21</v>
      </c>
      <c r="C903" s="18">
        <v>1533.8485800000001</v>
      </c>
      <c r="D903" s="38">
        <f t="shared" ref="D903" si="622">IF(C942+C937=0,1,2)</f>
        <v>2</v>
      </c>
    </row>
    <row r="904" spans="1:4" ht="15" hidden="1" x14ac:dyDescent="0.2">
      <c r="A904" s="37">
        <v>0</v>
      </c>
      <c r="B904" s="13" t="s">
        <v>22</v>
      </c>
      <c r="C904" s="18">
        <v>12.97932</v>
      </c>
      <c r="D904" s="38">
        <f t="shared" ref="D904" si="623">IF(C942+C937=0,1,2)</f>
        <v>2</v>
      </c>
    </row>
    <row r="905" spans="1:4" ht="15" hidden="1" x14ac:dyDescent="0.2">
      <c r="A905" s="37">
        <v>0</v>
      </c>
      <c r="B905" s="13" t="s">
        <v>23</v>
      </c>
      <c r="C905" s="18">
        <v>475.58103</v>
      </c>
      <c r="D905" s="38">
        <f t="shared" ref="D905" si="624">IF(C942+C937=0,1,2)</f>
        <v>2</v>
      </c>
    </row>
    <row r="906" spans="1:4" ht="15" hidden="1" x14ac:dyDescent="0.2">
      <c r="A906" s="37">
        <v>0</v>
      </c>
      <c r="B906" s="13" t="s">
        <v>24</v>
      </c>
      <c r="C906" s="18">
        <v>8.6732099999999992</v>
      </c>
      <c r="D906" s="38">
        <f t="shared" ref="D906" si="625">IF(C942+C937=0,1,2)</f>
        <v>2</v>
      </c>
    </row>
    <row r="907" spans="1:4" ht="15" hidden="1" x14ac:dyDescent="0.2">
      <c r="A907" s="37">
        <v>0</v>
      </c>
      <c r="B907" s="13" t="s">
        <v>25</v>
      </c>
      <c r="C907" s="18">
        <v>0</v>
      </c>
      <c r="D907" s="38">
        <f t="shared" ref="D907" si="626">IF(C942+C937=0,1,2)</f>
        <v>2</v>
      </c>
    </row>
    <row r="908" spans="1:4" ht="15" hidden="1" x14ac:dyDescent="0.2">
      <c r="A908" s="37">
        <v>0</v>
      </c>
      <c r="B908" s="13" t="s">
        <v>26</v>
      </c>
      <c r="C908" s="18">
        <v>6.2750000000000004</v>
      </c>
      <c r="D908" s="38">
        <f t="shared" ref="D908" si="627">IF(C942+C937=0,1,2)</f>
        <v>2</v>
      </c>
    </row>
    <row r="909" spans="1:4" ht="30" hidden="1" x14ac:dyDescent="0.2">
      <c r="A909" s="37">
        <v>0</v>
      </c>
      <c r="B909" s="13" t="s">
        <v>27</v>
      </c>
      <c r="C909" s="18">
        <v>46.93</v>
      </c>
      <c r="D909" s="38">
        <f t="shared" ref="D909" si="628">IF(C942+C937=0,1,2)</f>
        <v>2</v>
      </c>
    </row>
    <row r="910" spans="1:4" ht="30" hidden="1" x14ac:dyDescent="0.2">
      <c r="A910" s="37">
        <v>0</v>
      </c>
      <c r="B910" s="13" t="s">
        <v>28</v>
      </c>
      <c r="C910" s="18">
        <v>137.17651000000001</v>
      </c>
      <c r="D910" s="38">
        <f t="shared" ref="D910" si="629">IF(C942+C937=0,1,2)</f>
        <v>2</v>
      </c>
    </row>
    <row r="911" spans="1:4" ht="15" hidden="1" x14ac:dyDescent="0.2">
      <c r="A911" s="37">
        <v>0</v>
      </c>
      <c r="B911" s="13" t="s">
        <v>29</v>
      </c>
      <c r="C911" s="18">
        <v>0</v>
      </c>
      <c r="D911" s="38">
        <f t="shared" ref="D911" si="630">IF(C942+C937=0,1,2)</f>
        <v>2</v>
      </c>
    </row>
    <row r="912" spans="1:4" ht="15" hidden="1" x14ac:dyDescent="0.2">
      <c r="A912" s="37">
        <v>0</v>
      </c>
      <c r="B912" s="13" t="s">
        <v>30</v>
      </c>
      <c r="C912" s="18">
        <v>216.19592</v>
      </c>
      <c r="D912" s="38">
        <f t="shared" ref="D912" si="631">IF(C942+C937=0,1,2)</f>
        <v>2</v>
      </c>
    </row>
    <row r="913" spans="1:4" ht="15" hidden="1" x14ac:dyDescent="0.2">
      <c r="A913" s="37">
        <f t="shared" si="619"/>
        <v>0</v>
      </c>
      <c r="B913" s="10" t="s">
        <v>31</v>
      </c>
      <c r="C913" s="17">
        <v>0</v>
      </c>
      <c r="D913" s="38">
        <f t="shared" ref="D913" si="632">IF(C942+C937=0,1,2)</f>
        <v>2</v>
      </c>
    </row>
    <row r="914" spans="1:4" ht="15" hidden="1" x14ac:dyDescent="0.2">
      <c r="A914" s="37">
        <f t="shared" si="619"/>
        <v>0</v>
      </c>
      <c r="B914" s="2" t="s">
        <v>32</v>
      </c>
      <c r="C914" s="16">
        <v>0</v>
      </c>
      <c r="D914" s="38">
        <f t="shared" ref="D914" si="633">IF(C942+C937=0,1,2)</f>
        <v>2</v>
      </c>
    </row>
    <row r="915" spans="1:4" ht="15" x14ac:dyDescent="0.2">
      <c r="A915" s="37">
        <f t="shared" si="619"/>
        <v>20.570170000000001</v>
      </c>
      <c r="B915" s="27" t="s">
        <v>3</v>
      </c>
      <c r="C915" s="42">
        <v>20.570170000000001</v>
      </c>
      <c r="D915" s="38">
        <f t="shared" ref="D915" si="634">IF(C942+C937=0,1,2)</f>
        <v>2</v>
      </c>
    </row>
    <row r="916" spans="1:4" ht="15" hidden="1" x14ac:dyDescent="0.2">
      <c r="A916" s="37">
        <f t="shared" si="619"/>
        <v>0</v>
      </c>
      <c r="B916" s="10" t="s">
        <v>33</v>
      </c>
      <c r="C916" s="17">
        <v>0</v>
      </c>
      <c r="D916" s="38">
        <f t="shared" ref="D916" si="635">IF(C942+C937=0,1,2)</f>
        <v>2</v>
      </c>
    </row>
    <row r="917" spans="1:4" ht="15" x14ac:dyDescent="0.2">
      <c r="A917" s="37">
        <f t="shared" si="619"/>
        <v>91.839070000000007</v>
      </c>
      <c r="B917" s="27" t="s">
        <v>34</v>
      </c>
      <c r="C917" s="42">
        <v>91.839070000000007</v>
      </c>
      <c r="D917" s="38">
        <f t="shared" ref="D917" si="636">IF(C942+C937=0,1,2)</f>
        <v>2</v>
      </c>
    </row>
    <row r="918" spans="1:4" ht="15" x14ac:dyDescent="0.2">
      <c r="A918" s="37">
        <f t="shared" si="619"/>
        <v>2239.1756099999998</v>
      </c>
      <c r="B918" s="24" t="s">
        <v>35</v>
      </c>
      <c r="C918" s="40">
        <v>2239.1756099999998</v>
      </c>
      <c r="D918" s="38">
        <f t="shared" ref="D918" si="637">IF(C942+C937=0,1,2)</f>
        <v>2</v>
      </c>
    </row>
    <row r="919" spans="1:4" ht="15" hidden="1" x14ac:dyDescent="0.2">
      <c r="A919" s="37">
        <f t="shared" si="619"/>
        <v>0</v>
      </c>
      <c r="B919" s="1" t="s">
        <v>36</v>
      </c>
      <c r="C919" s="16">
        <v>0</v>
      </c>
      <c r="D919" s="38">
        <f t="shared" ref="D919" si="638">IF(C942+C937=0,1,2)</f>
        <v>2</v>
      </c>
    </row>
    <row r="920" spans="1:4" ht="15" hidden="1" x14ac:dyDescent="0.2">
      <c r="A920" s="37">
        <v>0</v>
      </c>
      <c r="B920" s="14" t="s">
        <v>7</v>
      </c>
      <c r="C920" s="19">
        <v>0</v>
      </c>
      <c r="D920" s="38">
        <f t="shared" ref="D920" si="639">IF(C942+C937=0,1,2)</f>
        <v>2</v>
      </c>
    </row>
    <row r="921" spans="1:4" ht="15" hidden="1" x14ac:dyDescent="0.2">
      <c r="A921" s="37">
        <v>0</v>
      </c>
      <c r="B921" s="13" t="s">
        <v>8</v>
      </c>
      <c r="C921" s="18">
        <v>0</v>
      </c>
      <c r="D921" s="38">
        <f t="shared" ref="D921" si="640">IF(C942+C937=0,1,2)</f>
        <v>2</v>
      </c>
    </row>
    <row r="922" spans="1:4" ht="15" hidden="1" x14ac:dyDescent="0.2">
      <c r="A922" s="37">
        <v>0</v>
      </c>
      <c r="B922" s="13" t="s">
        <v>37</v>
      </c>
      <c r="C922" s="18">
        <v>0</v>
      </c>
      <c r="D922" s="38">
        <f t="shared" ref="D922" si="641">IF(C942+C937=0,1,2)</f>
        <v>2</v>
      </c>
    </row>
    <row r="923" spans="1:4" ht="15" hidden="1" x14ac:dyDescent="0.2">
      <c r="A923" s="37">
        <f t="shared" si="619"/>
        <v>0</v>
      </c>
      <c r="B923" s="11" t="s">
        <v>38</v>
      </c>
      <c r="C923" s="17">
        <v>0</v>
      </c>
      <c r="D923" s="38">
        <f t="shared" ref="D923" si="642">IF(C942+C937=0,1,2)</f>
        <v>2</v>
      </c>
    </row>
    <row r="924" spans="1:4" ht="15" hidden="1" x14ac:dyDescent="0.2">
      <c r="A924" s="37">
        <v>0</v>
      </c>
      <c r="B924" s="3" t="s">
        <v>39</v>
      </c>
      <c r="C924" s="16">
        <v>0</v>
      </c>
      <c r="D924" s="38">
        <f t="shared" ref="D924" si="643">IF(C942+C937=0,1,2)</f>
        <v>2</v>
      </c>
    </row>
    <row r="925" spans="1:4" ht="15" hidden="1" x14ac:dyDescent="0.2">
      <c r="A925" s="37">
        <f t="shared" si="619"/>
        <v>0</v>
      </c>
      <c r="B925" s="1" t="s">
        <v>40</v>
      </c>
      <c r="C925" s="16">
        <v>0</v>
      </c>
      <c r="D925" s="38">
        <f t="shared" ref="D925" si="644">IF(C942+C937=0,1,2)</f>
        <v>2</v>
      </c>
    </row>
    <row r="926" spans="1:4" ht="15" hidden="1" x14ac:dyDescent="0.2">
      <c r="A926" s="37">
        <v>0</v>
      </c>
      <c r="B926" s="14" t="s">
        <v>13</v>
      </c>
      <c r="C926" s="19">
        <v>0</v>
      </c>
      <c r="D926" s="38">
        <f t="shared" ref="D926" si="645">IF(C942+C937=0,1,2)</f>
        <v>2</v>
      </c>
    </row>
    <row r="927" spans="1:4" ht="15" hidden="1" x14ac:dyDescent="0.2">
      <c r="A927" s="37">
        <v>0</v>
      </c>
      <c r="B927" s="13" t="s">
        <v>8</v>
      </c>
      <c r="C927" s="18">
        <v>0</v>
      </c>
      <c r="D927" s="38">
        <f t="shared" ref="D927" si="646">IF(C942+C937=0,1,2)</f>
        <v>2</v>
      </c>
    </row>
    <row r="928" spans="1:4" ht="15" hidden="1" x14ac:dyDescent="0.2">
      <c r="A928" s="37">
        <v>0</v>
      </c>
      <c r="B928" s="13" t="s">
        <v>9</v>
      </c>
      <c r="C928" s="18">
        <v>0</v>
      </c>
      <c r="D928" s="38">
        <f t="shared" ref="D928" si="647">IF(C942+C937=0,1,2)</f>
        <v>2</v>
      </c>
    </row>
    <row r="929" spans="1:4" ht="30" hidden="1" x14ac:dyDescent="0.2">
      <c r="A929" s="37">
        <f t="shared" si="619"/>
        <v>0</v>
      </c>
      <c r="B929" s="11" t="s">
        <v>41</v>
      </c>
      <c r="C929" s="17">
        <v>0</v>
      </c>
      <c r="D929" s="38">
        <f t="shared" ref="D929" si="648">IF(C942+C937=0,1,2)</f>
        <v>2</v>
      </c>
    </row>
    <row r="930" spans="1:4" ht="15" hidden="1" x14ac:dyDescent="0.2">
      <c r="A930" s="37">
        <v>0</v>
      </c>
      <c r="B930" s="3" t="s">
        <v>15</v>
      </c>
      <c r="C930" s="16">
        <v>0</v>
      </c>
      <c r="D930" s="38">
        <f t="shared" ref="D930" si="649">IF(C942+C937=0,1,2)</f>
        <v>2</v>
      </c>
    </row>
    <row r="931" spans="1:4" ht="15" hidden="1" x14ac:dyDescent="0.2">
      <c r="A931" s="37">
        <v>0</v>
      </c>
      <c r="B931" s="14" t="s">
        <v>16</v>
      </c>
      <c r="C931" s="19">
        <v>0</v>
      </c>
      <c r="D931" s="38">
        <f t="shared" ref="D931" si="650">IF(C942+C937=0,1,2)</f>
        <v>2</v>
      </c>
    </row>
    <row r="932" spans="1:4" ht="15" hidden="1" x14ac:dyDescent="0.2">
      <c r="A932" s="37">
        <v>0</v>
      </c>
      <c r="B932" s="13" t="s">
        <v>42</v>
      </c>
      <c r="C932" s="18">
        <v>0</v>
      </c>
      <c r="D932" s="38">
        <f t="shared" ref="D932" si="651">IF(C942+C937=0,1,2)</f>
        <v>2</v>
      </c>
    </row>
    <row r="933" spans="1:4" ht="15" hidden="1" x14ac:dyDescent="0.2">
      <c r="A933" s="37">
        <v>0</v>
      </c>
      <c r="B933" s="13" t="s">
        <v>14</v>
      </c>
      <c r="C933" s="18">
        <v>0</v>
      </c>
      <c r="D933" s="38">
        <f t="shared" ref="D933" si="652">IF(C942+C937=0,1,2)</f>
        <v>2</v>
      </c>
    </row>
    <row r="934" spans="1:4" ht="15" hidden="1" x14ac:dyDescent="0.2">
      <c r="A934" s="37">
        <v>0</v>
      </c>
      <c r="B934" s="13" t="s">
        <v>9</v>
      </c>
      <c r="C934" s="18">
        <v>0</v>
      </c>
      <c r="D934" s="38">
        <f t="shared" ref="D934" si="653">IF(C942+C937=0,1,2)</f>
        <v>2</v>
      </c>
    </row>
    <row r="935" spans="1:4" ht="15" hidden="1" x14ac:dyDescent="0.2">
      <c r="A935" s="37">
        <f t="shared" si="619"/>
        <v>0</v>
      </c>
      <c r="B935" s="11" t="s">
        <v>38</v>
      </c>
      <c r="C935" s="17">
        <v>0</v>
      </c>
      <c r="D935" s="38">
        <f t="shared" ref="D935" si="654">IF(C942+C937=0,1,2)</f>
        <v>2</v>
      </c>
    </row>
    <row r="936" spans="1:4" ht="15" hidden="1" x14ac:dyDescent="0.2">
      <c r="A936" s="37">
        <v>0</v>
      </c>
      <c r="B936" s="3" t="s">
        <v>15</v>
      </c>
      <c r="C936" s="16">
        <v>0</v>
      </c>
      <c r="D936" s="38">
        <f t="shared" ref="D936" si="655">IF(C942+C937=0,1,2)</f>
        <v>2</v>
      </c>
    </row>
    <row r="937" spans="1:4" ht="15" x14ac:dyDescent="0.2">
      <c r="A937" s="37">
        <f t="shared" si="619"/>
        <v>8535.7980900000002</v>
      </c>
      <c r="B937" s="29" t="s">
        <v>44</v>
      </c>
      <c r="C937" s="42">
        <v>8535.7980900000002</v>
      </c>
      <c r="D937" s="38">
        <f t="shared" ref="D937" si="656">IF(C942+C937=0,1,2)</f>
        <v>2</v>
      </c>
    </row>
    <row r="938" spans="1:4" ht="15" x14ac:dyDescent="0.2">
      <c r="A938" s="37">
        <f t="shared" si="619"/>
        <v>8535.7980900000002</v>
      </c>
      <c r="B938" s="27" t="s">
        <v>0</v>
      </c>
      <c r="C938" s="42">
        <v>8535.7980900000002</v>
      </c>
      <c r="D938" s="38">
        <f t="shared" ref="D938" si="657">IF(C942+C937=0,1,2)</f>
        <v>2</v>
      </c>
    </row>
    <row r="939" spans="1:4" ht="15" hidden="1" x14ac:dyDescent="0.2">
      <c r="A939" s="37">
        <f t="shared" si="619"/>
        <v>0</v>
      </c>
      <c r="B939" s="10" t="s">
        <v>5</v>
      </c>
      <c r="C939" s="17">
        <v>0</v>
      </c>
      <c r="D939" s="38">
        <f t="shared" ref="D939" si="658">IF(C942+C937=0,1,2)</f>
        <v>2</v>
      </c>
    </row>
    <row r="940" spans="1:4" ht="15" hidden="1" x14ac:dyDescent="0.2">
      <c r="A940" s="37">
        <f t="shared" si="619"/>
        <v>0</v>
      </c>
      <c r="B940" s="10" t="s">
        <v>45</v>
      </c>
      <c r="C940" s="17">
        <v>0</v>
      </c>
      <c r="D940" s="38">
        <f t="shared" ref="D940" si="659">IF(C942+C937=0,1,2)</f>
        <v>2</v>
      </c>
    </row>
    <row r="941" spans="1:4" ht="15" hidden="1" x14ac:dyDescent="0.2">
      <c r="A941" s="37">
        <f t="shared" si="619"/>
        <v>0</v>
      </c>
      <c r="B941" s="10" t="s">
        <v>12</v>
      </c>
      <c r="C941" s="17">
        <v>0</v>
      </c>
      <c r="D941" s="38">
        <f t="shared" ref="D941" si="660">IF(C942+C937=0,1,2)</f>
        <v>2</v>
      </c>
    </row>
    <row r="942" spans="1:4" ht="15" x14ac:dyDescent="0.2">
      <c r="A942" s="37">
        <f t="shared" si="619"/>
        <v>7666.1765899999991</v>
      </c>
      <c r="B942" s="29" t="s">
        <v>46</v>
      </c>
      <c r="C942" s="42">
        <v>7666.1765899999991</v>
      </c>
      <c r="D942" s="38">
        <f t="shared" ref="D942" si="661">IF(C942+C937=0,1,2)</f>
        <v>2</v>
      </c>
    </row>
    <row r="943" spans="1:4" ht="15" x14ac:dyDescent="0.2">
      <c r="A943" s="37">
        <f t="shared" si="619"/>
        <v>5427.0009799999998</v>
      </c>
      <c r="B943" s="27" t="s">
        <v>18</v>
      </c>
      <c r="C943" s="42">
        <v>5427.0009799999998</v>
      </c>
      <c r="D943" s="38">
        <f t="shared" ref="D943" si="662">IF(C942+C937=0,1,2)</f>
        <v>2</v>
      </c>
    </row>
    <row r="944" spans="1:4" ht="15" x14ac:dyDescent="0.2">
      <c r="A944" s="37">
        <f t="shared" si="619"/>
        <v>2239.1756099999998</v>
      </c>
      <c r="B944" s="27" t="s">
        <v>35</v>
      </c>
      <c r="C944" s="42">
        <v>2239.1756099999998</v>
      </c>
      <c r="D944" s="38">
        <f t="shared" ref="D944" si="663">IF(C942+C937=0,1,2)</f>
        <v>2</v>
      </c>
    </row>
    <row r="945" spans="1:4" ht="15" hidden="1" x14ac:dyDescent="0.2">
      <c r="A945" s="37">
        <f t="shared" si="619"/>
        <v>0</v>
      </c>
      <c r="B945" s="10" t="s">
        <v>47</v>
      </c>
      <c r="C945" s="17">
        <v>0</v>
      </c>
      <c r="D945" s="38">
        <f t="shared" ref="D945" si="664">IF(C942+C937=0,1,2)</f>
        <v>2</v>
      </c>
    </row>
    <row r="946" spans="1:4" ht="15" hidden="1" x14ac:dyDescent="0.2">
      <c r="A946" s="37">
        <f t="shared" si="619"/>
        <v>0</v>
      </c>
      <c r="B946" s="10" t="s">
        <v>40</v>
      </c>
      <c r="C946" s="17">
        <v>0</v>
      </c>
      <c r="D946" s="38">
        <f t="shared" ref="D946" si="665">IF(C942+C937=0,1,2)</f>
        <v>2</v>
      </c>
    </row>
    <row r="947" spans="1:4" ht="15" x14ac:dyDescent="0.2">
      <c r="A947" s="37">
        <f t="shared" si="619"/>
        <v>869.62149999999997</v>
      </c>
      <c r="B947" s="30" t="s">
        <v>48</v>
      </c>
      <c r="C947" s="31">
        <v>869.62149999999997</v>
      </c>
      <c r="D947" s="38">
        <f t="shared" ref="D947" si="666">IF(C942+C937=0,1,2)</f>
        <v>2</v>
      </c>
    </row>
    <row r="948" spans="1:4" ht="15" x14ac:dyDescent="0.2">
      <c r="A948" s="37">
        <f t="shared" si="619"/>
        <v>1621.17138</v>
      </c>
      <c r="B948" s="30" t="s">
        <v>49</v>
      </c>
      <c r="C948" s="31">
        <v>1621.17138</v>
      </c>
      <c r="D948" s="38">
        <f t="shared" ref="D948" si="667">IF(C942+C937=0,1,2)</f>
        <v>2</v>
      </c>
    </row>
    <row r="949" spans="1:4" ht="15" x14ac:dyDescent="0.2">
      <c r="A949" s="37">
        <f t="shared" si="619"/>
        <v>2490.79288</v>
      </c>
      <c r="B949" s="30" t="s">
        <v>50</v>
      </c>
      <c r="C949" s="31">
        <v>2490.79288</v>
      </c>
      <c r="D949" s="38">
        <f t="shared" ref="D949" si="668">IF(C942+C937=0,1,2)</f>
        <v>2</v>
      </c>
    </row>
    <row r="950" spans="1:4" ht="15" x14ac:dyDescent="0.2">
      <c r="A950" s="37">
        <f t="shared" si="619"/>
        <v>471</v>
      </c>
      <c r="B950" s="25" t="s">
        <v>53</v>
      </c>
      <c r="C950" s="43">
        <v>471</v>
      </c>
      <c r="D950" s="38">
        <f t="shared" ref="D950" si="669">IF(C942+C937=0,1,2)</f>
        <v>2</v>
      </c>
    </row>
    <row r="951" spans="1:4" ht="15" x14ac:dyDescent="0.2">
      <c r="A951" s="37">
        <f t="shared" si="619"/>
        <v>244</v>
      </c>
      <c r="B951" s="26" t="s">
        <v>54</v>
      </c>
      <c r="C951" s="43">
        <v>244</v>
      </c>
      <c r="D951" s="38">
        <f t="shared" ref="D951" si="670">IF(C942+C937=0,1,2)</f>
        <v>2</v>
      </c>
    </row>
    <row r="952" spans="1:4" ht="15" x14ac:dyDescent="0.2">
      <c r="A952" s="37">
        <f t="shared" si="619"/>
        <v>227</v>
      </c>
      <c r="B952" s="26" t="s">
        <v>55</v>
      </c>
      <c r="C952" s="43">
        <v>227</v>
      </c>
      <c r="D952" s="38">
        <f t="shared" ref="D952" si="671">IF(C942+C937=0,1,2)</f>
        <v>2</v>
      </c>
    </row>
    <row r="953" spans="1:4" ht="15" x14ac:dyDescent="0.2">
      <c r="A953" s="37" t="s">
        <v>317</v>
      </c>
      <c r="B953" s="147" t="s">
        <v>68</v>
      </c>
      <c r="C953" s="148"/>
      <c r="D953" s="38">
        <f t="shared" ref="D953" si="672">IF(C1015+C1010=0,1,2)</f>
        <v>2</v>
      </c>
    </row>
    <row r="954" spans="1:4" ht="15" x14ac:dyDescent="0.2">
      <c r="A954" s="37">
        <f t="shared" si="619"/>
        <v>23.492909999999998</v>
      </c>
      <c r="B954" s="24" t="s">
        <v>0</v>
      </c>
      <c r="C954" s="40">
        <v>23.492909999999998</v>
      </c>
      <c r="D954" s="38">
        <f t="shared" ref="D954" si="673">IF(C1015+C1010=0,1,2)</f>
        <v>2</v>
      </c>
    </row>
    <row r="955" spans="1:4" ht="15" hidden="1" x14ac:dyDescent="0.2">
      <c r="A955" s="37">
        <f t="shared" si="619"/>
        <v>0</v>
      </c>
      <c r="B955" s="2" t="s">
        <v>1</v>
      </c>
      <c r="C955" s="16"/>
      <c r="D955" s="38">
        <f t="shared" ref="D955" si="674">IF(C1015+C1010=0,1,2)</f>
        <v>2</v>
      </c>
    </row>
    <row r="956" spans="1:4" ht="15" hidden="1" x14ac:dyDescent="0.2">
      <c r="A956" s="37">
        <f t="shared" si="619"/>
        <v>0</v>
      </c>
      <c r="B956" s="2" t="s">
        <v>2</v>
      </c>
      <c r="C956" s="16"/>
      <c r="D956" s="38">
        <f t="shared" ref="D956" si="675">IF(C1015+C1010=0,1,2)</f>
        <v>2</v>
      </c>
    </row>
    <row r="957" spans="1:4" ht="15" x14ac:dyDescent="0.2">
      <c r="A957" s="37">
        <f t="shared" si="619"/>
        <v>-0.17230000000000001</v>
      </c>
      <c r="B957" s="23" t="s">
        <v>3</v>
      </c>
      <c r="C957" s="40">
        <v>-0.17230000000000001</v>
      </c>
      <c r="D957" s="38">
        <f t="shared" ref="D957" si="676">IF(C1015+C1010=0,1,2)</f>
        <v>2</v>
      </c>
    </row>
    <row r="958" spans="1:4" ht="15" x14ac:dyDescent="0.2">
      <c r="A958" s="37">
        <f t="shared" si="619"/>
        <v>23.665209999999998</v>
      </c>
      <c r="B958" s="23" t="s">
        <v>4</v>
      </c>
      <c r="C958" s="40">
        <v>23.665209999999998</v>
      </c>
      <c r="D958" s="38">
        <f t="shared" ref="D958" si="677">IF(C1015+C1010=0,1,2)</f>
        <v>2</v>
      </c>
    </row>
    <row r="959" spans="1:4" ht="15" hidden="1" x14ac:dyDescent="0.2">
      <c r="A959" s="37">
        <f t="shared" si="619"/>
        <v>0</v>
      </c>
      <c r="B959" s="1" t="s">
        <v>5</v>
      </c>
      <c r="C959" s="16">
        <v>0</v>
      </c>
      <c r="D959" s="38">
        <f t="shared" ref="D959" si="678">IF(C1015+C1010=0,1,2)</f>
        <v>2</v>
      </c>
    </row>
    <row r="960" spans="1:4" ht="15" hidden="1" x14ac:dyDescent="0.2">
      <c r="A960" s="37">
        <f t="shared" si="619"/>
        <v>0</v>
      </c>
      <c r="B960" s="1" t="s">
        <v>6</v>
      </c>
      <c r="C960" s="16">
        <v>0</v>
      </c>
      <c r="D960" s="38">
        <f t="shared" ref="D960" si="679">IF(C1015+C1010=0,1,2)</f>
        <v>2</v>
      </c>
    </row>
    <row r="961" spans="1:4" ht="15" hidden="1" x14ac:dyDescent="0.2">
      <c r="A961" s="37">
        <v>0</v>
      </c>
      <c r="B961" s="2" t="s">
        <v>7</v>
      </c>
      <c r="C961" s="16">
        <v>0</v>
      </c>
      <c r="D961" s="38">
        <f t="shared" ref="D961" si="680">IF(C1015+C1010=0,1,2)</f>
        <v>2</v>
      </c>
    </row>
    <row r="962" spans="1:4" ht="15" hidden="1" x14ac:dyDescent="0.2">
      <c r="A962" s="37">
        <f t="shared" si="619"/>
        <v>0</v>
      </c>
      <c r="B962" s="3" t="s">
        <v>8</v>
      </c>
      <c r="C962" s="16">
        <v>0</v>
      </c>
      <c r="D962" s="38">
        <f t="shared" ref="D962" si="681">IF(C1015+C1010=0,1,2)</f>
        <v>2</v>
      </c>
    </row>
    <row r="963" spans="1:4" ht="15" hidden="1" x14ac:dyDescent="0.2">
      <c r="A963" s="37">
        <v>0</v>
      </c>
      <c r="B963" s="3" t="s">
        <v>9</v>
      </c>
      <c r="C963" s="16">
        <v>0</v>
      </c>
      <c r="D963" s="38">
        <f t="shared" ref="D963" si="682">IF(C1015+C1010=0,1,2)</f>
        <v>2</v>
      </c>
    </row>
    <row r="964" spans="1:4" ht="15" hidden="1" x14ac:dyDescent="0.2">
      <c r="A964" s="37">
        <f t="shared" si="619"/>
        <v>0</v>
      </c>
      <c r="B964" s="3" t="s">
        <v>10</v>
      </c>
      <c r="C964" s="16">
        <v>0</v>
      </c>
      <c r="D964" s="38">
        <f t="shared" ref="D964" si="683">IF(C1015+C1010=0,1,2)</f>
        <v>2</v>
      </c>
    </row>
    <row r="965" spans="1:4" ht="15" hidden="1" x14ac:dyDescent="0.2">
      <c r="A965" s="37">
        <v>0</v>
      </c>
      <c r="B965" s="3" t="s">
        <v>11</v>
      </c>
      <c r="C965" s="16">
        <v>0</v>
      </c>
      <c r="D965" s="38">
        <f t="shared" ref="D965" si="684">IF(C1015+C1010=0,1,2)</f>
        <v>2</v>
      </c>
    </row>
    <row r="966" spans="1:4" ht="15" hidden="1" x14ac:dyDescent="0.2">
      <c r="A966" s="37">
        <f t="shared" ref="A966:A1028" si="685">SUM(C966)</f>
        <v>0</v>
      </c>
      <c r="B966" s="1" t="s">
        <v>12</v>
      </c>
      <c r="C966" s="16">
        <v>0</v>
      </c>
      <c r="D966" s="38">
        <f t="shared" ref="D966" si="686">IF(C1015+C1010=0,1,2)</f>
        <v>2</v>
      </c>
    </row>
    <row r="967" spans="1:4" ht="15" hidden="1" x14ac:dyDescent="0.2">
      <c r="A967" s="37">
        <v>0</v>
      </c>
      <c r="B967" s="2" t="s">
        <v>13</v>
      </c>
      <c r="C967" s="16">
        <v>0</v>
      </c>
      <c r="D967" s="38">
        <f t="shared" ref="D967" si="687">IF(C1015+C1010=0,1,2)</f>
        <v>2</v>
      </c>
    </row>
    <row r="968" spans="1:4" ht="15" hidden="1" x14ac:dyDescent="0.2">
      <c r="A968" s="37">
        <v>0</v>
      </c>
      <c r="B968" s="3" t="s">
        <v>14</v>
      </c>
      <c r="C968" s="16">
        <v>0</v>
      </c>
      <c r="D968" s="38">
        <f t="shared" ref="D968" si="688">IF(C1015+C1010=0,1,2)</f>
        <v>2</v>
      </c>
    </row>
    <row r="969" spans="1:4" ht="15" hidden="1" x14ac:dyDescent="0.2">
      <c r="A969" s="37">
        <v>0</v>
      </c>
      <c r="B969" s="3" t="s">
        <v>9</v>
      </c>
      <c r="C969" s="16">
        <v>0</v>
      </c>
      <c r="D969" s="38">
        <f t="shared" ref="D969" si="689">IF(C1015+C1010=0,1,2)</f>
        <v>2</v>
      </c>
    </row>
    <row r="970" spans="1:4" ht="15" hidden="1" x14ac:dyDescent="0.2">
      <c r="A970" s="37">
        <v>0</v>
      </c>
      <c r="B970" s="3" t="s">
        <v>15</v>
      </c>
      <c r="C970" s="16">
        <v>0</v>
      </c>
      <c r="D970" s="38">
        <f t="shared" ref="D970" si="690">IF(C1015+C1010=0,1,2)</f>
        <v>2</v>
      </c>
    </row>
    <row r="971" spans="1:4" ht="15" hidden="1" x14ac:dyDescent="0.2">
      <c r="A971" s="37">
        <v>0</v>
      </c>
      <c r="B971" s="2" t="s">
        <v>16</v>
      </c>
      <c r="C971" s="16">
        <v>0</v>
      </c>
      <c r="D971" s="38">
        <f t="shared" ref="D971" si="691">IF(C1015+C1010=0,1,2)</f>
        <v>2</v>
      </c>
    </row>
    <row r="972" spans="1:4" ht="15" hidden="1" x14ac:dyDescent="0.2">
      <c r="A972" s="37">
        <v>0</v>
      </c>
      <c r="B972" s="3" t="s">
        <v>17</v>
      </c>
      <c r="C972" s="16">
        <v>0</v>
      </c>
      <c r="D972" s="38">
        <f t="shared" ref="D972" si="692">IF(C1015+C1010=0,1,2)</f>
        <v>2</v>
      </c>
    </row>
    <row r="973" spans="1:4" ht="15" x14ac:dyDescent="0.2">
      <c r="A973" s="37">
        <f t="shared" si="685"/>
        <v>6.6319400000000002</v>
      </c>
      <c r="B973" s="24" t="s">
        <v>18</v>
      </c>
      <c r="C973" s="40">
        <v>6.6319400000000002</v>
      </c>
      <c r="D973" s="38">
        <f t="shared" ref="D973" si="693">IF(C1015+C1010=0,1,2)</f>
        <v>2</v>
      </c>
    </row>
    <row r="974" spans="1:4" ht="15" hidden="1" x14ac:dyDescent="0.2">
      <c r="A974" s="37">
        <f t="shared" si="685"/>
        <v>0</v>
      </c>
      <c r="B974" s="10" t="s">
        <v>19</v>
      </c>
      <c r="C974" s="17">
        <v>0</v>
      </c>
      <c r="D974" s="38">
        <f t="shared" ref="D974" si="694">IF(C1015+C1010=0,1,2)</f>
        <v>2</v>
      </c>
    </row>
    <row r="975" spans="1:4" ht="15" x14ac:dyDescent="0.2">
      <c r="A975" s="37">
        <f t="shared" si="685"/>
        <v>4.8903299999999996</v>
      </c>
      <c r="B975" s="27" t="s">
        <v>20</v>
      </c>
      <c r="C975" s="42">
        <v>4.8903299999999996</v>
      </c>
      <c r="D975" s="38">
        <f t="shared" ref="D975" si="695">IF(C1015+C1010=0,1,2)</f>
        <v>2</v>
      </c>
    </row>
    <row r="976" spans="1:4" ht="15" hidden="1" x14ac:dyDescent="0.2">
      <c r="A976" s="37">
        <v>0</v>
      </c>
      <c r="B976" s="13" t="s">
        <v>21</v>
      </c>
      <c r="C976" s="18">
        <v>0</v>
      </c>
      <c r="D976" s="38">
        <f t="shared" ref="D976" si="696">IF(C1015+C1010=0,1,2)</f>
        <v>2</v>
      </c>
    </row>
    <row r="977" spans="1:4" ht="15" hidden="1" x14ac:dyDescent="0.2">
      <c r="A977" s="37">
        <v>0</v>
      </c>
      <c r="B977" s="13" t="s">
        <v>22</v>
      </c>
      <c r="C977" s="18">
        <v>0</v>
      </c>
      <c r="D977" s="38">
        <f t="shared" ref="D977" si="697">IF(C1015+C1010=0,1,2)</f>
        <v>2</v>
      </c>
    </row>
    <row r="978" spans="1:4" ht="15" hidden="1" x14ac:dyDescent="0.2">
      <c r="A978" s="37">
        <v>0</v>
      </c>
      <c r="B978" s="13" t="s">
        <v>23</v>
      </c>
      <c r="C978" s="18">
        <v>0</v>
      </c>
      <c r="D978" s="38">
        <f t="shared" ref="D978" si="698">IF(C1015+C1010=0,1,2)</f>
        <v>2</v>
      </c>
    </row>
    <row r="979" spans="1:4" ht="15" hidden="1" x14ac:dyDescent="0.2">
      <c r="A979" s="37">
        <v>0</v>
      </c>
      <c r="B979" s="13" t="s">
        <v>24</v>
      </c>
      <c r="C979" s="18">
        <v>0</v>
      </c>
      <c r="D979" s="38">
        <f t="shared" ref="D979" si="699">IF(C1015+C1010=0,1,2)</f>
        <v>2</v>
      </c>
    </row>
    <row r="980" spans="1:4" ht="15" hidden="1" x14ac:dyDescent="0.2">
      <c r="A980" s="37">
        <v>0</v>
      </c>
      <c r="B980" s="13" t="s">
        <v>25</v>
      </c>
      <c r="C980" s="18">
        <v>0</v>
      </c>
      <c r="D980" s="38">
        <f t="shared" ref="D980" si="700">IF(C1015+C1010=0,1,2)</f>
        <v>2</v>
      </c>
    </row>
    <row r="981" spans="1:4" ht="15" hidden="1" x14ac:dyDescent="0.2">
      <c r="A981" s="37">
        <v>0</v>
      </c>
      <c r="B981" s="13" t="s">
        <v>26</v>
      </c>
      <c r="C981" s="18">
        <v>0</v>
      </c>
      <c r="D981" s="38">
        <f t="shared" ref="D981" si="701">IF(C1015+C1010=0,1,2)</f>
        <v>2</v>
      </c>
    </row>
    <row r="982" spans="1:4" ht="30" hidden="1" x14ac:dyDescent="0.2">
      <c r="A982" s="37">
        <v>0</v>
      </c>
      <c r="B982" s="13" t="s">
        <v>27</v>
      </c>
      <c r="C982" s="18">
        <v>0</v>
      </c>
      <c r="D982" s="38">
        <f t="shared" ref="D982" si="702">IF(C1015+C1010=0,1,2)</f>
        <v>2</v>
      </c>
    </row>
    <row r="983" spans="1:4" ht="30" hidden="1" x14ac:dyDescent="0.2">
      <c r="A983" s="37">
        <v>0</v>
      </c>
      <c r="B983" s="13" t="s">
        <v>28</v>
      </c>
      <c r="C983" s="18">
        <v>0</v>
      </c>
      <c r="D983" s="38">
        <f t="shared" ref="D983" si="703">IF(C1015+C1010=0,1,2)</f>
        <v>2</v>
      </c>
    </row>
    <row r="984" spans="1:4" ht="15" hidden="1" x14ac:dyDescent="0.2">
      <c r="A984" s="37">
        <v>0</v>
      </c>
      <c r="B984" s="13" t="s">
        <v>29</v>
      </c>
      <c r="C984" s="18">
        <v>0</v>
      </c>
      <c r="D984" s="38">
        <f t="shared" ref="D984" si="704">IF(C1015+C1010=0,1,2)</f>
        <v>2</v>
      </c>
    </row>
    <row r="985" spans="1:4" ht="15" hidden="1" x14ac:dyDescent="0.2">
      <c r="A985" s="37">
        <v>0</v>
      </c>
      <c r="B985" s="13" t="s">
        <v>30</v>
      </c>
      <c r="C985" s="18">
        <v>4.8903299999999996</v>
      </c>
      <c r="D985" s="38">
        <f t="shared" ref="D985" si="705">IF(C1015+C1010=0,1,2)</f>
        <v>2</v>
      </c>
    </row>
    <row r="986" spans="1:4" ht="15" hidden="1" x14ac:dyDescent="0.2">
      <c r="A986" s="37">
        <f t="shared" si="685"/>
        <v>0</v>
      </c>
      <c r="B986" s="10" t="s">
        <v>31</v>
      </c>
      <c r="C986" s="17">
        <v>0</v>
      </c>
      <c r="D986" s="38">
        <f t="shared" ref="D986" si="706">IF(C1015+C1010=0,1,2)</f>
        <v>2</v>
      </c>
    </row>
    <row r="987" spans="1:4" ht="15" hidden="1" x14ac:dyDescent="0.2">
      <c r="A987" s="37">
        <f t="shared" si="685"/>
        <v>0</v>
      </c>
      <c r="B987" s="2" t="s">
        <v>32</v>
      </c>
      <c r="C987" s="16">
        <v>0</v>
      </c>
      <c r="D987" s="38">
        <f t="shared" ref="D987" si="707">IF(C1015+C1010=0,1,2)</f>
        <v>2</v>
      </c>
    </row>
    <row r="988" spans="1:4" ht="15" hidden="1" x14ac:dyDescent="0.2">
      <c r="A988" s="37">
        <f t="shared" si="685"/>
        <v>0</v>
      </c>
      <c r="B988" s="10" t="s">
        <v>3</v>
      </c>
      <c r="C988" s="17">
        <v>0</v>
      </c>
      <c r="D988" s="38">
        <f t="shared" ref="D988" si="708">IF(C1015+C1010=0,1,2)</f>
        <v>2</v>
      </c>
    </row>
    <row r="989" spans="1:4" ht="15" hidden="1" x14ac:dyDescent="0.2">
      <c r="A989" s="37">
        <f t="shared" si="685"/>
        <v>0</v>
      </c>
      <c r="B989" s="10" t="s">
        <v>33</v>
      </c>
      <c r="C989" s="17">
        <v>0</v>
      </c>
      <c r="D989" s="38">
        <f t="shared" ref="D989" si="709">IF(C1015+C1010=0,1,2)</f>
        <v>2</v>
      </c>
    </row>
    <row r="990" spans="1:4" ht="15" x14ac:dyDescent="0.2">
      <c r="A990" s="37">
        <f t="shared" si="685"/>
        <v>1.7416100000000001</v>
      </c>
      <c r="B990" s="27" t="s">
        <v>34</v>
      </c>
      <c r="C990" s="42">
        <v>1.7416100000000001</v>
      </c>
      <c r="D990" s="38">
        <f t="shared" ref="D990" si="710">IF(C1015+C1010=0,1,2)</f>
        <v>2</v>
      </c>
    </row>
    <row r="991" spans="1:4" ht="15" hidden="1" x14ac:dyDescent="0.2">
      <c r="A991" s="37">
        <f t="shared" si="685"/>
        <v>0</v>
      </c>
      <c r="B991" s="1" t="s">
        <v>35</v>
      </c>
      <c r="C991" s="16">
        <v>0</v>
      </c>
      <c r="D991" s="38">
        <f t="shared" ref="D991" si="711">IF(C1015+C1010=0,1,2)</f>
        <v>2</v>
      </c>
    </row>
    <row r="992" spans="1:4" ht="15" hidden="1" x14ac:dyDescent="0.2">
      <c r="A992" s="37">
        <f t="shared" si="685"/>
        <v>0</v>
      </c>
      <c r="B992" s="1" t="s">
        <v>36</v>
      </c>
      <c r="C992" s="16">
        <v>0</v>
      </c>
      <c r="D992" s="38">
        <f t="shared" ref="D992" si="712">IF(C1015+C1010=0,1,2)</f>
        <v>2</v>
      </c>
    </row>
    <row r="993" spans="1:4" ht="15" hidden="1" x14ac:dyDescent="0.2">
      <c r="A993" s="37">
        <v>0</v>
      </c>
      <c r="B993" s="14" t="s">
        <v>7</v>
      </c>
      <c r="C993" s="19">
        <v>0</v>
      </c>
      <c r="D993" s="38">
        <f t="shared" ref="D993" si="713">IF(C1015+C1010=0,1,2)</f>
        <v>2</v>
      </c>
    </row>
    <row r="994" spans="1:4" ht="15" hidden="1" x14ac:dyDescent="0.2">
      <c r="A994" s="37">
        <v>0</v>
      </c>
      <c r="B994" s="13" t="s">
        <v>8</v>
      </c>
      <c r="C994" s="18">
        <v>0</v>
      </c>
      <c r="D994" s="38">
        <f t="shared" ref="D994" si="714">IF(C1015+C1010=0,1,2)</f>
        <v>2</v>
      </c>
    </row>
    <row r="995" spans="1:4" ht="15" hidden="1" x14ac:dyDescent="0.2">
      <c r="A995" s="37">
        <v>0</v>
      </c>
      <c r="B995" s="13" t="s">
        <v>37</v>
      </c>
      <c r="C995" s="18">
        <v>0</v>
      </c>
      <c r="D995" s="38">
        <f t="shared" ref="D995" si="715">IF(C1015+C1010=0,1,2)</f>
        <v>2</v>
      </c>
    </row>
    <row r="996" spans="1:4" ht="15" hidden="1" x14ac:dyDescent="0.2">
      <c r="A996" s="37">
        <f t="shared" si="685"/>
        <v>0</v>
      </c>
      <c r="B996" s="11" t="s">
        <v>38</v>
      </c>
      <c r="C996" s="17">
        <v>0</v>
      </c>
      <c r="D996" s="38">
        <f t="shared" ref="D996" si="716">IF(C1015+C1010=0,1,2)</f>
        <v>2</v>
      </c>
    </row>
    <row r="997" spans="1:4" ht="15" hidden="1" x14ac:dyDescent="0.2">
      <c r="A997" s="37">
        <v>0</v>
      </c>
      <c r="B997" s="3" t="s">
        <v>39</v>
      </c>
      <c r="C997" s="16">
        <v>0</v>
      </c>
      <c r="D997" s="38">
        <f t="shared" ref="D997" si="717">IF(C1015+C1010=0,1,2)</f>
        <v>2</v>
      </c>
    </row>
    <row r="998" spans="1:4" ht="15" hidden="1" x14ac:dyDescent="0.2">
      <c r="A998" s="37">
        <f t="shared" si="685"/>
        <v>0</v>
      </c>
      <c r="B998" s="1" t="s">
        <v>40</v>
      </c>
      <c r="C998" s="16">
        <v>0</v>
      </c>
      <c r="D998" s="38">
        <f t="shared" ref="D998" si="718">IF(C1015+C1010=0,1,2)</f>
        <v>2</v>
      </c>
    </row>
    <row r="999" spans="1:4" ht="15" hidden="1" x14ac:dyDescent="0.2">
      <c r="A999" s="37">
        <v>0</v>
      </c>
      <c r="B999" s="14" t="s">
        <v>13</v>
      </c>
      <c r="C999" s="19">
        <v>0</v>
      </c>
      <c r="D999" s="38">
        <f t="shared" ref="D999" si="719">IF(C1015+C1010=0,1,2)</f>
        <v>2</v>
      </c>
    </row>
    <row r="1000" spans="1:4" ht="15" hidden="1" x14ac:dyDescent="0.2">
      <c r="A1000" s="37">
        <v>0</v>
      </c>
      <c r="B1000" s="13" t="s">
        <v>8</v>
      </c>
      <c r="C1000" s="18">
        <v>0</v>
      </c>
      <c r="D1000" s="38">
        <f t="shared" ref="D1000" si="720">IF(C1015+C1010=0,1,2)</f>
        <v>2</v>
      </c>
    </row>
    <row r="1001" spans="1:4" ht="15" hidden="1" x14ac:dyDescent="0.2">
      <c r="A1001" s="37">
        <v>0</v>
      </c>
      <c r="B1001" s="13" t="s">
        <v>9</v>
      </c>
      <c r="C1001" s="18">
        <v>0</v>
      </c>
      <c r="D1001" s="38">
        <f t="shared" ref="D1001" si="721">IF(C1015+C1010=0,1,2)</f>
        <v>2</v>
      </c>
    </row>
    <row r="1002" spans="1:4" ht="30" hidden="1" x14ac:dyDescent="0.2">
      <c r="A1002" s="37">
        <f t="shared" si="685"/>
        <v>0</v>
      </c>
      <c r="B1002" s="11" t="s">
        <v>41</v>
      </c>
      <c r="C1002" s="17">
        <v>0</v>
      </c>
      <c r="D1002" s="38">
        <f t="shared" ref="D1002" si="722">IF(C1015+C1010=0,1,2)</f>
        <v>2</v>
      </c>
    </row>
    <row r="1003" spans="1:4" ht="15" hidden="1" x14ac:dyDescent="0.2">
      <c r="A1003" s="37">
        <v>0</v>
      </c>
      <c r="B1003" s="3" t="s">
        <v>15</v>
      </c>
      <c r="C1003" s="16">
        <v>0</v>
      </c>
      <c r="D1003" s="38">
        <f t="shared" ref="D1003" si="723">IF(C1015+C1010=0,1,2)</f>
        <v>2</v>
      </c>
    </row>
    <row r="1004" spans="1:4" ht="15" hidden="1" x14ac:dyDescent="0.2">
      <c r="A1004" s="37">
        <v>0</v>
      </c>
      <c r="B1004" s="14" t="s">
        <v>16</v>
      </c>
      <c r="C1004" s="19">
        <v>0</v>
      </c>
      <c r="D1004" s="38">
        <f t="shared" ref="D1004" si="724">IF(C1015+C1010=0,1,2)</f>
        <v>2</v>
      </c>
    </row>
    <row r="1005" spans="1:4" ht="15" hidden="1" x14ac:dyDescent="0.2">
      <c r="A1005" s="37">
        <v>0</v>
      </c>
      <c r="B1005" s="13" t="s">
        <v>42</v>
      </c>
      <c r="C1005" s="18">
        <v>0</v>
      </c>
      <c r="D1005" s="38">
        <f t="shared" ref="D1005" si="725">IF(C1015+C1010=0,1,2)</f>
        <v>2</v>
      </c>
    </row>
    <row r="1006" spans="1:4" ht="15" hidden="1" x14ac:dyDescent="0.2">
      <c r="A1006" s="37">
        <v>0</v>
      </c>
      <c r="B1006" s="13" t="s">
        <v>14</v>
      </c>
      <c r="C1006" s="18">
        <v>0</v>
      </c>
      <c r="D1006" s="38">
        <f t="shared" ref="D1006" si="726">IF(C1015+C1010=0,1,2)</f>
        <v>2</v>
      </c>
    </row>
    <row r="1007" spans="1:4" ht="15" hidden="1" x14ac:dyDescent="0.2">
      <c r="A1007" s="37">
        <v>0</v>
      </c>
      <c r="B1007" s="13" t="s">
        <v>9</v>
      </c>
      <c r="C1007" s="18">
        <v>0</v>
      </c>
      <c r="D1007" s="38">
        <f t="shared" ref="D1007" si="727">IF(C1015+C1010=0,1,2)</f>
        <v>2</v>
      </c>
    </row>
    <row r="1008" spans="1:4" ht="15" hidden="1" x14ac:dyDescent="0.2">
      <c r="A1008" s="37">
        <f t="shared" si="685"/>
        <v>0</v>
      </c>
      <c r="B1008" s="11" t="s">
        <v>38</v>
      </c>
      <c r="C1008" s="17">
        <v>0</v>
      </c>
      <c r="D1008" s="38">
        <f t="shared" ref="D1008" si="728">IF(C1015+C1010=0,1,2)</f>
        <v>2</v>
      </c>
    </row>
    <row r="1009" spans="1:4" ht="15" hidden="1" x14ac:dyDescent="0.2">
      <c r="A1009" s="37">
        <v>0</v>
      </c>
      <c r="B1009" s="3" t="s">
        <v>15</v>
      </c>
      <c r="C1009" s="16">
        <v>0</v>
      </c>
      <c r="D1009" s="38">
        <f t="shared" ref="D1009" si="729">IF(C1015+C1010=0,1,2)</f>
        <v>2</v>
      </c>
    </row>
    <row r="1010" spans="1:4" ht="15" x14ac:dyDescent="0.2">
      <c r="A1010" s="37">
        <f t="shared" si="685"/>
        <v>23.492909999999998</v>
      </c>
      <c r="B1010" s="29" t="s">
        <v>44</v>
      </c>
      <c r="C1010" s="42">
        <v>23.492909999999998</v>
      </c>
      <c r="D1010" s="38">
        <f t="shared" ref="D1010" si="730">IF(C1015+C1010=0,1,2)</f>
        <v>2</v>
      </c>
    </row>
    <row r="1011" spans="1:4" ht="15" x14ac:dyDescent="0.2">
      <c r="A1011" s="37">
        <f t="shared" si="685"/>
        <v>23.492909999999998</v>
      </c>
      <c r="B1011" s="27" t="s">
        <v>0</v>
      </c>
      <c r="C1011" s="42">
        <v>23.492909999999998</v>
      </c>
      <c r="D1011" s="38">
        <f t="shared" ref="D1011" si="731">IF(C1015+C1010=0,1,2)</f>
        <v>2</v>
      </c>
    </row>
    <row r="1012" spans="1:4" ht="15" hidden="1" x14ac:dyDescent="0.2">
      <c r="A1012" s="37">
        <f t="shared" si="685"/>
        <v>0</v>
      </c>
      <c r="B1012" s="10" t="s">
        <v>5</v>
      </c>
      <c r="C1012" s="17">
        <v>0</v>
      </c>
      <c r="D1012" s="38">
        <f t="shared" ref="D1012" si="732">IF(C1015+C1010=0,1,2)</f>
        <v>2</v>
      </c>
    </row>
    <row r="1013" spans="1:4" ht="15" hidden="1" x14ac:dyDescent="0.2">
      <c r="A1013" s="37">
        <f t="shared" si="685"/>
        <v>0</v>
      </c>
      <c r="B1013" s="10" t="s">
        <v>45</v>
      </c>
      <c r="C1013" s="17">
        <v>0</v>
      </c>
      <c r="D1013" s="38">
        <f t="shared" ref="D1013" si="733">IF(C1015+C1010=0,1,2)</f>
        <v>2</v>
      </c>
    </row>
    <row r="1014" spans="1:4" ht="15" hidden="1" x14ac:dyDescent="0.2">
      <c r="A1014" s="37">
        <f t="shared" si="685"/>
        <v>0</v>
      </c>
      <c r="B1014" s="10" t="s">
        <v>12</v>
      </c>
      <c r="C1014" s="17">
        <v>0</v>
      </c>
      <c r="D1014" s="38">
        <f t="shared" ref="D1014" si="734">IF(C1015+C1010=0,1,2)</f>
        <v>2</v>
      </c>
    </row>
    <row r="1015" spans="1:4" ht="15" x14ac:dyDescent="0.2">
      <c r="A1015" s="37">
        <f t="shared" si="685"/>
        <v>6.6319400000000002</v>
      </c>
      <c r="B1015" s="29" t="s">
        <v>46</v>
      </c>
      <c r="C1015" s="42">
        <v>6.6319400000000002</v>
      </c>
      <c r="D1015" s="38">
        <f t="shared" ref="D1015" si="735">IF(C1015+C1010=0,1,2)</f>
        <v>2</v>
      </c>
    </row>
    <row r="1016" spans="1:4" ht="15" x14ac:dyDescent="0.2">
      <c r="A1016" s="37">
        <f t="shared" si="685"/>
        <v>6.6319400000000002</v>
      </c>
      <c r="B1016" s="27" t="s">
        <v>18</v>
      </c>
      <c r="C1016" s="42">
        <v>6.6319400000000002</v>
      </c>
      <c r="D1016" s="38">
        <f t="shared" ref="D1016" si="736">IF(C1015+C1010=0,1,2)</f>
        <v>2</v>
      </c>
    </row>
    <row r="1017" spans="1:4" ht="15" hidden="1" x14ac:dyDescent="0.2">
      <c r="A1017" s="37">
        <f t="shared" si="685"/>
        <v>0</v>
      </c>
      <c r="B1017" s="10" t="s">
        <v>35</v>
      </c>
      <c r="C1017" s="17">
        <v>0</v>
      </c>
      <c r="D1017" s="38">
        <f t="shared" ref="D1017" si="737">IF(C1015+C1010=0,1,2)</f>
        <v>2</v>
      </c>
    </row>
    <row r="1018" spans="1:4" ht="15" hidden="1" x14ac:dyDescent="0.2">
      <c r="A1018" s="37">
        <f t="shared" si="685"/>
        <v>0</v>
      </c>
      <c r="B1018" s="10" t="s">
        <v>47</v>
      </c>
      <c r="C1018" s="17">
        <v>0</v>
      </c>
      <c r="D1018" s="38">
        <f t="shared" ref="D1018" si="738">IF(C1015+C1010=0,1,2)</f>
        <v>2</v>
      </c>
    </row>
    <row r="1019" spans="1:4" ht="15" hidden="1" x14ac:dyDescent="0.2">
      <c r="A1019" s="37">
        <f t="shared" si="685"/>
        <v>0</v>
      </c>
      <c r="B1019" s="10" t="s">
        <v>40</v>
      </c>
      <c r="C1019" s="17">
        <v>0</v>
      </c>
      <c r="D1019" s="38">
        <f t="shared" ref="D1019" si="739">IF(C1015+C1010=0,1,2)</f>
        <v>2</v>
      </c>
    </row>
    <row r="1020" spans="1:4" ht="15" x14ac:dyDescent="0.2">
      <c r="A1020" s="37">
        <f t="shared" si="685"/>
        <v>16.860969999999998</v>
      </c>
      <c r="B1020" s="30" t="s">
        <v>48</v>
      </c>
      <c r="C1020" s="31">
        <v>16.860969999999998</v>
      </c>
      <c r="D1020" s="38">
        <f t="shared" ref="D1020" si="740">IF(C1015+C1010=0,1,2)</f>
        <v>2</v>
      </c>
    </row>
    <row r="1021" spans="1:4" ht="15" x14ac:dyDescent="0.2">
      <c r="A1021" s="37">
        <f t="shared" si="685"/>
        <v>46.904330000000002</v>
      </c>
      <c r="B1021" s="30" t="s">
        <v>49</v>
      </c>
      <c r="C1021" s="31">
        <v>46.904330000000002</v>
      </c>
      <c r="D1021" s="38">
        <f t="shared" ref="D1021" si="741">IF(C1015+C1010=0,1,2)</f>
        <v>2</v>
      </c>
    </row>
    <row r="1022" spans="1:4" ht="15" x14ac:dyDescent="0.2">
      <c r="A1022" s="37">
        <f t="shared" si="685"/>
        <v>63.765300000000003</v>
      </c>
      <c r="B1022" s="30" t="s">
        <v>50</v>
      </c>
      <c r="C1022" s="31">
        <v>63.765300000000003</v>
      </c>
      <c r="D1022" s="38">
        <f t="shared" ref="D1022" si="742">IF(C1015+C1010=0,1,2)</f>
        <v>2</v>
      </c>
    </row>
    <row r="1023" spans="1:4" ht="15" x14ac:dyDescent="0.2">
      <c r="A1023" s="37">
        <f t="shared" si="685"/>
        <v>37</v>
      </c>
      <c r="B1023" s="25" t="s">
        <v>53</v>
      </c>
      <c r="C1023" s="43">
        <v>37</v>
      </c>
      <c r="D1023" s="38">
        <f t="shared" ref="D1023" si="743">IF(C1015+C1010=0,1,2)</f>
        <v>2</v>
      </c>
    </row>
    <row r="1024" spans="1:4" ht="15" x14ac:dyDescent="0.2">
      <c r="A1024" s="37">
        <f t="shared" si="685"/>
        <v>10</v>
      </c>
      <c r="B1024" s="26" t="s">
        <v>54</v>
      </c>
      <c r="C1024" s="43">
        <v>10</v>
      </c>
      <c r="D1024" s="38">
        <f t="shared" ref="D1024" si="744">IF(C1015+C1010=0,1,2)</f>
        <v>2</v>
      </c>
    </row>
    <row r="1025" spans="1:4" ht="15" x14ac:dyDescent="0.2">
      <c r="A1025" s="37">
        <f t="shared" si="685"/>
        <v>27</v>
      </c>
      <c r="B1025" s="26" t="s">
        <v>55</v>
      </c>
      <c r="C1025" s="43">
        <v>27</v>
      </c>
      <c r="D1025" s="38">
        <f t="shared" ref="D1025" si="745">IF(C1015+C1010=0,1,2)</f>
        <v>2</v>
      </c>
    </row>
    <row r="1026" spans="1:4" ht="15" x14ac:dyDescent="0.2">
      <c r="A1026" s="37" t="s">
        <v>317</v>
      </c>
      <c r="B1026" s="147" t="s">
        <v>69</v>
      </c>
      <c r="C1026" s="148"/>
      <c r="D1026" s="38">
        <f t="shared" ref="D1026" si="746">IF(C1088+C1083=0,1,2)</f>
        <v>2</v>
      </c>
    </row>
    <row r="1027" spans="1:4" ht="15" x14ac:dyDescent="0.2">
      <c r="A1027" s="37">
        <f t="shared" si="685"/>
        <v>25871.482380000001</v>
      </c>
      <c r="B1027" s="24" t="s">
        <v>0</v>
      </c>
      <c r="C1027" s="40">
        <v>25871.482380000001</v>
      </c>
      <c r="D1027" s="38">
        <f t="shared" ref="D1027" si="747">IF(C1088+C1083=0,1,2)</f>
        <v>2</v>
      </c>
    </row>
    <row r="1028" spans="1:4" ht="15" hidden="1" x14ac:dyDescent="0.2">
      <c r="A1028" s="37">
        <f t="shared" si="685"/>
        <v>0</v>
      </c>
      <c r="B1028" s="2" t="s">
        <v>1</v>
      </c>
      <c r="C1028" s="16"/>
      <c r="D1028" s="38">
        <f t="shared" ref="D1028" si="748">IF(C1088+C1083=0,1,2)</f>
        <v>2</v>
      </c>
    </row>
    <row r="1029" spans="1:4" ht="15" hidden="1" x14ac:dyDescent="0.2">
      <c r="A1029" s="37">
        <f t="shared" ref="A1029:A1092" si="749">SUM(C1029)</f>
        <v>0</v>
      </c>
      <c r="B1029" s="2" t="s">
        <v>2</v>
      </c>
      <c r="C1029" s="16"/>
      <c r="D1029" s="38">
        <f t="shared" ref="D1029" si="750">IF(C1088+C1083=0,1,2)</f>
        <v>2</v>
      </c>
    </row>
    <row r="1030" spans="1:4" ht="15" hidden="1" x14ac:dyDescent="0.2">
      <c r="A1030" s="37">
        <f t="shared" si="749"/>
        <v>0</v>
      </c>
      <c r="B1030" s="2" t="s">
        <v>3</v>
      </c>
      <c r="C1030" s="16">
        <v>0</v>
      </c>
      <c r="D1030" s="38">
        <f t="shared" ref="D1030" si="751">IF(C1088+C1083=0,1,2)</f>
        <v>2</v>
      </c>
    </row>
    <row r="1031" spans="1:4" ht="15" x14ac:dyDescent="0.2">
      <c r="A1031" s="37">
        <f t="shared" si="749"/>
        <v>25871.482380000001</v>
      </c>
      <c r="B1031" s="23" t="s">
        <v>4</v>
      </c>
      <c r="C1031" s="40">
        <v>25871.482380000001</v>
      </c>
      <c r="D1031" s="38">
        <f t="shared" ref="D1031" si="752">IF(C1088+C1083=0,1,2)</f>
        <v>2</v>
      </c>
    </row>
    <row r="1032" spans="1:4" ht="15" hidden="1" x14ac:dyDescent="0.2">
      <c r="A1032" s="37">
        <f t="shared" si="749"/>
        <v>0</v>
      </c>
      <c r="B1032" s="1" t="s">
        <v>5</v>
      </c>
      <c r="C1032" s="16">
        <v>0</v>
      </c>
      <c r="D1032" s="38">
        <f t="shared" ref="D1032" si="753">IF(C1088+C1083=0,1,2)</f>
        <v>2</v>
      </c>
    </row>
    <row r="1033" spans="1:4" ht="15" hidden="1" x14ac:dyDescent="0.2">
      <c r="A1033" s="37">
        <f t="shared" si="749"/>
        <v>0</v>
      </c>
      <c r="B1033" s="1" t="s">
        <v>6</v>
      </c>
      <c r="C1033" s="16">
        <v>0</v>
      </c>
      <c r="D1033" s="38">
        <f t="shared" ref="D1033" si="754">IF(C1088+C1083=0,1,2)</f>
        <v>2</v>
      </c>
    </row>
    <row r="1034" spans="1:4" ht="15" hidden="1" x14ac:dyDescent="0.2">
      <c r="A1034" s="37">
        <v>0</v>
      </c>
      <c r="B1034" s="2" t="s">
        <v>7</v>
      </c>
      <c r="C1034" s="16">
        <v>0</v>
      </c>
      <c r="D1034" s="38">
        <f t="shared" ref="D1034" si="755">IF(C1088+C1083=0,1,2)</f>
        <v>2</v>
      </c>
    </row>
    <row r="1035" spans="1:4" ht="15" hidden="1" x14ac:dyDescent="0.2">
      <c r="A1035" s="37">
        <f t="shared" si="749"/>
        <v>0</v>
      </c>
      <c r="B1035" s="3" t="s">
        <v>8</v>
      </c>
      <c r="C1035" s="16">
        <v>0</v>
      </c>
      <c r="D1035" s="38">
        <f t="shared" ref="D1035" si="756">IF(C1088+C1083=0,1,2)</f>
        <v>2</v>
      </c>
    </row>
    <row r="1036" spans="1:4" ht="15" hidden="1" x14ac:dyDescent="0.2">
      <c r="A1036" s="37">
        <v>0</v>
      </c>
      <c r="B1036" s="3" t="s">
        <v>9</v>
      </c>
      <c r="C1036" s="16">
        <v>0</v>
      </c>
      <c r="D1036" s="38">
        <f t="shared" ref="D1036" si="757">IF(C1088+C1083=0,1,2)</f>
        <v>2</v>
      </c>
    </row>
    <row r="1037" spans="1:4" ht="15" hidden="1" x14ac:dyDescent="0.2">
      <c r="A1037" s="37">
        <f t="shared" si="749"/>
        <v>0</v>
      </c>
      <c r="B1037" s="3" t="s">
        <v>10</v>
      </c>
      <c r="C1037" s="16">
        <v>0</v>
      </c>
      <c r="D1037" s="38">
        <f t="shared" ref="D1037" si="758">IF(C1088+C1083=0,1,2)</f>
        <v>2</v>
      </c>
    </row>
    <row r="1038" spans="1:4" ht="15" hidden="1" x14ac:dyDescent="0.2">
      <c r="A1038" s="37">
        <v>0</v>
      </c>
      <c r="B1038" s="3" t="s">
        <v>11</v>
      </c>
      <c r="C1038" s="16">
        <v>0</v>
      </c>
      <c r="D1038" s="38">
        <f t="shared" ref="D1038" si="759">IF(C1088+C1083=0,1,2)</f>
        <v>2</v>
      </c>
    </row>
    <row r="1039" spans="1:4" ht="15" hidden="1" x14ac:dyDescent="0.2">
      <c r="A1039" s="37">
        <f t="shared" si="749"/>
        <v>0</v>
      </c>
      <c r="B1039" s="1" t="s">
        <v>12</v>
      </c>
      <c r="C1039" s="16">
        <v>0</v>
      </c>
      <c r="D1039" s="38">
        <f t="shared" ref="D1039" si="760">IF(C1088+C1083=0,1,2)</f>
        <v>2</v>
      </c>
    </row>
    <row r="1040" spans="1:4" ht="15" hidden="1" x14ac:dyDescent="0.2">
      <c r="A1040" s="37">
        <v>0</v>
      </c>
      <c r="B1040" s="2" t="s">
        <v>13</v>
      </c>
      <c r="C1040" s="16">
        <v>0</v>
      </c>
      <c r="D1040" s="38">
        <f t="shared" ref="D1040" si="761">IF(C1088+C1083=0,1,2)</f>
        <v>2</v>
      </c>
    </row>
    <row r="1041" spans="1:4" ht="15" hidden="1" x14ac:dyDescent="0.2">
      <c r="A1041" s="37">
        <v>0</v>
      </c>
      <c r="B1041" s="3" t="s">
        <v>14</v>
      </c>
      <c r="C1041" s="16">
        <v>0</v>
      </c>
      <c r="D1041" s="38">
        <f t="shared" ref="D1041" si="762">IF(C1088+C1083=0,1,2)</f>
        <v>2</v>
      </c>
    </row>
    <row r="1042" spans="1:4" ht="15" hidden="1" x14ac:dyDescent="0.2">
      <c r="A1042" s="37">
        <v>0</v>
      </c>
      <c r="B1042" s="3" t="s">
        <v>9</v>
      </c>
      <c r="C1042" s="16">
        <v>0</v>
      </c>
      <c r="D1042" s="38">
        <f t="shared" ref="D1042" si="763">IF(C1088+C1083=0,1,2)</f>
        <v>2</v>
      </c>
    </row>
    <row r="1043" spans="1:4" ht="15" hidden="1" x14ac:dyDescent="0.2">
      <c r="A1043" s="37">
        <v>0</v>
      </c>
      <c r="B1043" s="3" t="s">
        <v>15</v>
      </c>
      <c r="C1043" s="16">
        <v>0</v>
      </c>
      <c r="D1043" s="38">
        <f t="shared" ref="D1043" si="764">IF(C1088+C1083=0,1,2)</f>
        <v>2</v>
      </c>
    </row>
    <row r="1044" spans="1:4" ht="15" hidden="1" x14ac:dyDescent="0.2">
      <c r="A1044" s="37">
        <v>0</v>
      </c>
      <c r="B1044" s="2" t="s">
        <v>16</v>
      </c>
      <c r="C1044" s="16">
        <v>0</v>
      </c>
      <c r="D1044" s="38">
        <f t="shared" ref="D1044" si="765">IF(C1088+C1083=0,1,2)</f>
        <v>2</v>
      </c>
    </row>
    <row r="1045" spans="1:4" ht="15" hidden="1" x14ac:dyDescent="0.2">
      <c r="A1045" s="37">
        <v>0</v>
      </c>
      <c r="B1045" s="3" t="s">
        <v>17</v>
      </c>
      <c r="C1045" s="16">
        <v>0</v>
      </c>
      <c r="D1045" s="38">
        <f t="shared" ref="D1045" si="766">IF(C1088+C1083=0,1,2)</f>
        <v>2</v>
      </c>
    </row>
    <row r="1046" spans="1:4" ht="15" x14ac:dyDescent="0.2">
      <c r="A1046" s="37">
        <f t="shared" si="749"/>
        <v>11929.735849999999</v>
      </c>
      <c r="B1046" s="24" t="s">
        <v>18</v>
      </c>
      <c r="C1046" s="40">
        <v>11929.735849999999</v>
      </c>
      <c r="D1046" s="38">
        <f t="shared" ref="D1046" si="767">IF(C1088+C1083=0,1,2)</f>
        <v>2</v>
      </c>
    </row>
    <row r="1047" spans="1:4" ht="15" x14ac:dyDescent="0.2">
      <c r="A1047" s="37">
        <f t="shared" si="749"/>
        <v>4673.4133199999997</v>
      </c>
      <c r="B1047" s="27" t="s">
        <v>19</v>
      </c>
      <c r="C1047" s="42">
        <v>4673.4133199999997</v>
      </c>
      <c r="D1047" s="38">
        <f t="shared" ref="D1047" si="768">IF(C1088+C1083=0,1,2)</f>
        <v>2</v>
      </c>
    </row>
    <row r="1048" spans="1:4" ht="15" x14ac:dyDescent="0.2">
      <c r="A1048" s="37">
        <f t="shared" si="749"/>
        <v>3949.76404</v>
      </c>
      <c r="B1048" s="27" t="s">
        <v>20</v>
      </c>
      <c r="C1048" s="42">
        <v>3949.76404</v>
      </c>
      <c r="D1048" s="38">
        <f t="shared" ref="D1048" si="769">IF(C1088+C1083=0,1,2)</f>
        <v>2</v>
      </c>
    </row>
    <row r="1049" spans="1:4" ht="15" hidden="1" x14ac:dyDescent="0.2">
      <c r="A1049" s="37">
        <v>0</v>
      </c>
      <c r="B1049" s="13" t="s">
        <v>21</v>
      </c>
      <c r="C1049" s="18">
        <v>1599.03845</v>
      </c>
      <c r="D1049" s="38">
        <f t="shared" ref="D1049" si="770">IF(C1088+C1083=0,1,2)</f>
        <v>2</v>
      </c>
    </row>
    <row r="1050" spans="1:4" ht="15" hidden="1" x14ac:dyDescent="0.2">
      <c r="A1050" s="37">
        <v>0</v>
      </c>
      <c r="B1050" s="13" t="s">
        <v>22</v>
      </c>
      <c r="C1050" s="18">
        <v>35.734000000000002</v>
      </c>
      <c r="D1050" s="38">
        <f t="shared" ref="D1050" si="771">IF(C1088+C1083=0,1,2)</f>
        <v>2</v>
      </c>
    </row>
    <row r="1051" spans="1:4" ht="15" hidden="1" x14ac:dyDescent="0.2">
      <c r="A1051" s="37">
        <v>0</v>
      </c>
      <c r="B1051" s="13" t="s">
        <v>23</v>
      </c>
      <c r="C1051" s="18">
        <v>607.79844000000003</v>
      </c>
      <c r="D1051" s="38">
        <f t="shared" ref="D1051" si="772">IF(C1088+C1083=0,1,2)</f>
        <v>2</v>
      </c>
    </row>
    <row r="1052" spans="1:4" ht="15" hidden="1" x14ac:dyDescent="0.2">
      <c r="A1052" s="37">
        <v>0</v>
      </c>
      <c r="B1052" s="13" t="s">
        <v>24</v>
      </c>
      <c r="C1052" s="18">
        <v>54.982590000000002</v>
      </c>
      <c r="D1052" s="38">
        <f t="shared" ref="D1052" si="773">IF(C1088+C1083=0,1,2)</f>
        <v>2</v>
      </c>
    </row>
    <row r="1053" spans="1:4" ht="15" hidden="1" x14ac:dyDescent="0.2">
      <c r="A1053" s="37">
        <v>0</v>
      </c>
      <c r="B1053" s="13" t="s">
        <v>25</v>
      </c>
      <c r="C1053" s="18">
        <v>0</v>
      </c>
      <c r="D1053" s="38">
        <f t="shared" ref="D1053" si="774">IF(C1088+C1083=0,1,2)</f>
        <v>2</v>
      </c>
    </row>
    <row r="1054" spans="1:4" ht="15" hidden="1" x14ac:dyDescent="0.2">
      <c r="A1054" s="37">
        <v>0</v>
      </c>
      <c r="B1054" s="13" t="s">
        <v>26</v>
      </c>
      <c r="C1054" s="18">
        <v>6.38</v>
      </c>
      <c r="D1054" s="38">
        <f t="shared" ref="D1054" si="775">IF(C1088+C1083=0,1,2)</f>
        <v>2</v>
      </c>
    </row>
    <row r="1055" spans="1:4" ht="30" hidden="1" x14ac:dyDescent="0.2">
      <c r="A1055" s="37">
        <v>0</v>
      </c>
      <c r="B1055" s="13" t="s">
        <v>27</v>
      </c>
      <c r="C1055" s="18">
        <v>3.01</v>
      </c>
      <c r="D1055" s="38">
        <f t="shared" ref="D1055" si="776">IF(C1088+C1083=0,1,2)</f>
        <v>2</v>
      </c>
    </row>
    <row r="1056" spans="1:4" ht="30" hidden="1" x14ac:dyDescent="0.2">
      <c r="A1056" s="37">
        <v>0</v>
      </c>
      <c r="B1056" s="13" t="s">
        <v>28</v>
      </c>
      <c r="C1056" s="18">
        <v>483.60683999999998</v>
      </c>
      <c r="D1056" s="38">
        <f t="shared" ref="D1056" si="777">IF(C1088+C1083=0,1,2)</f>
        <v>2</v>
      </c>
    </row>
    <row r="1057" spans="1:4" ht="15" hidden="1" x14ac:dyDescent="0.2">
      <c r="A1057" s="37">
        <v>0</v>
      </c>
      <c r="B1057" s="13" t="s">
        <v>29</v>
      </c>
      <c r="C1057" s="18">
        <v>0</v>
      </c>
      <c r="D1057" s="38">
        <f t="shared" ref="D1057" si="778">IF(C1088+C1083=0,1,2)</f>
        <v>2</v>
      </c>
    </row>
    <row r="1058" spans="1:4" ht="15" hidden="1" x14ac:dyDescent="0.2">
      <c r="A1058" s="37">
        <v>0</v>
      </c>
      <c r="B1058" s="13" t="s">
        <v>30</v>
      </c>
      <c r="C1058" s="18">
        <v>1159.21372</v>
      </c>
      <c r="D1058" s="38">
        <f t="shared" ref="D1058" si="779">IF(C1088+C1083=0,1,2)</f>
        <v>2</v>
      </c>
    </row>
    <row r="1059" spans="1:4" ht="15" hidden="1" x14ac:dyDescent="0.2">
      <c r="A1059" s="37">
        <f t="shared" si="749"/>
        <v>0</v>
      </c>
      <c r="B1059" s="10" t="s">
        <v>31</v>
      </c>
      <c r="C1059" s="17">
        <v>0</v>
      </c>
      <c r="D1059" s="38">
        <f t="shared" ref="D1059" si="780">IF(C1088+C1083=0,1,2)</f>
        <v>2</v>
      </c>
    </row>
    <row r="1060" spans="1:4" ht="15" x14ac:dyDescent="0.2">
      <c r="A1060" s="37">
        <f t="shared" si="749"/>
        <v>350</v>
      </c>
      <c r="B1060" s="23" t="s">
        <v>32</v>
      </c>
      <c r="C1060" s="40">
        <v>350</v>
      </c>
      <c r="D1060" s="38">
        <f t="shared" ref="D1060" si="781">IF(C1088+C1083=0,1,2)</f>
        <v>2</v>
      </c>
    </row>
    <row r="1061" spans="1:4" ht="15" x14ac:dyDescent="0.2">
      <c r="A1061" s="37">
        <f t="shared" si="749"/>
        <v>2586.5770000000002</v>
      </c>
      <c r="B1061" s="27" t="s">
        <v>3</v>
      </c>
      <c r="C1061" s="42">
        <v>2586.5770000000002</v>
      </c>
      <c r="D1061" s="38">
        <f t="shared" ref="D1061" si="782">IF(C1088+C1083=0,1,2)</f>
        <v>2</v>
      </c>
    </row>
    <row r="1062" spans="1:4" ht="15" x14ac:dyDescent="0.2">
      <c r="A1062" s="37">
        <f t="shared" si="749"/>
        <v>109.97511</v>
      </c>
      <c r="B1062" s="27" t="s">
        <v>33</v>
      </c>
      <c r="C1062" s="42">
        <v>109.97511</v>
      </c>
      <c r="D1062" s="38">
        <f t="shared" ref="D1062" si="783">IF(C1088+C1083=0,1,2)</f>
        <v>2</v>
      </c>
    </row>
    <row r="1063" spans="1:4" ht="15" x14ac:dyDescent="0.2">
      <c r="A1063" s="37">
        <f t="shared" si="749"/>
        <v>260.00637999999998</v>
      </c>
      <c r="B1063" s="27" t="s">
        <v>34</v>
      </c>
      <c r="C1063" s="42">
        <v>260.00637999999998</v>
      </c>
      <c r="D1063" s="38">
        <f t="shared" ref="D1063" si="784">IF(C1088+C1083=0,1,2)</f>
        <v>2</v>
      </c>
    </row>
    <row r="1064" spans="1:4" ht="15" x14ac:dyDescent="0.2">
      <c r="A1064" s="37">
        <f t="shared" si="749"/>
        <v>262.31</v>
      </c>
      <c r="B1064" s="24" t="s">
        <v>35</v>
      </c>
      <c r="C1064" s="40">
        <v>262.31</v>
      </c>
      <c r="D1064" s="38">
        <f t="shared" ref="D1064" si="785">IF(C1088+C1083=0,1,2)</f>
        <v>2</v>
      </c>
    </row>
    <row r="1065" spans="1:4" ht="15" hidden="1" x14ac:dyDescent="0.2">
      <c r="A1065" s="37">
        <f t="shared" si="749"/>
        <v>0</v>
      </c>
      <c r="B1065" s="1" t="s">
        <v>36</v>
      </c>
      <c r="C1065" s="16">
        <v>0</v>
      </c>
      <c r="D1065" s="38">
        <f t="shared" ref="D1065" si="786">IF(C1088+C1083=0,1,2)</f>
        <v>2</v>
      </c>
    </row>
    <row r="1066" spans="1:4" ht="15" hidden="1" x14ac:dyDescent="0.2">
      <c r="A1066" s="37">
        <v>0</v>
      </c>
      <c r="B1066" s="14" t="s">
        <v>7</v>
      </c>
      <c r="C1066" s="19">
        <v>0</v>
      </c>
      <c r="D1066" s="38">
        <f t="shared" ref="D1066" si="787">IF(C1088+C1083=0,1,2)</f>
        <v>2</v>
      </c>
    </row>
    <row r="1067" spans="1:4" ht="15" hidden="1" x14ac:dyDescent="0.2">
      <c r="A1067" s="37">
        <v>0</v>
      </c>
      <c r="B1067" s="13" t="s">
        <v>8</v>
      </c>
      <c r="C1067" s="18">
        <v>0</v>
      </c>
      <c r="D1067" s="38">
        <f t="shared" ref="D1067" si="788">IF(C1088+C1083=0,1,2)</f>
        <v>2</v>
      </c>
    </row>
    <row r="1068" spans="1:4" ht="15" hidden="1" x14ac:dyDescent="0.2">
      <c r="A1068" s="37">
        <v>0</v>
      </c>
      <c r="B1068" s="13" t="s">
        <v>37</v>
      </c>
      <c r="C1068" s="18">
        <v>0</v>
      </c>
      <c r="D1068" s="38">
        <f t="shared" ref="D1068" si="789">IF(C1088+C1083=0,1,2)</f>
        <v>2</v>
      </c>
    </row>
    <row r="1069" spans="1:4" ht="15" hidden="1" x14ac:dyDescent="0.2">
      <c r="A1069" s="37">
        <f t="shared" si="749"/>
        <v>0</v>
      </c>
      <c r="B1069" s="11" t="s">
        <v>38</v>
      </c>
      <c r="C1069" s="17">
        <v>0</v>
      </c>
      <c r="D1069" s="38">
        <f t="shared" ref="D1069" si="790">IF(C1088+C1083=0,1,2)</f>
        <v>2</v>
      </c>
    </row>
    <row r="1070" spans="1:4" ht="15" hidden="1" x14ac:dyDescent="0.2">
      <c r="A1070" s="37">
        <v>0</v>
      </c>
      <c r="B1070" s="3" t="s">
        <v>39</v>
      </c>
      <c r="C1070" s="16">
        <v>0</v>
      </c>
      <c r="D1070" s="38">
        <f t="shared" ref="D1070" si="791">IF(C1088+C1083=0,1,2)</f>
        <v>2</v>
      </c>
    </row>
    <row r="1071" spans="1:4" ht="15" hidden="1" x14ac:dyDescent="0.2">
      <c r="A1071" s="37">
        <f t="shared" si="749"/>
        <v>0</v>
      </c>
      <c r="B1071" s="1" t="s">
        <v>40</v>
      </c>
      <c r="C1071" s="16">
        <v>0</v>
      </c>
      <c r="D1071" s="38">
        <f t="shared" ref="D1071" si="792">IF(C1088+C1083=0,1,2)</f>
        <v>2</v>
      </c>
    </row>
    <row r="1072" spans="1:4" ht="15" hidden="1" x14ac:dyDescent="0.2">
      <c r="A1072" s="37">
        <v>0</v>
      </c>
      <c r="B1072" s="14" t="s">
        <v>13</v>
      </c>
      <c r="C1072" s="19">
        <v>0</v>
      </c>
      <c r="D1072" s="38">
        <f t="shared" ref="D1072" si="793">IF(C1088+C1083=0,1,2)</f>
        <v>2</v>
      </c>
    </row>
    <row r="1073" spans="1:4" ht="15" hidden="1" x14ac:dyDescent="0.2">
      <c r="A1073" s="37">
        <v>0</v>
      </c>
      <c r="B1073" s="13" t="s">
        <v>8</v>
      </c>
      <c r="C1073" s="18">
        <v>0</v>
      </c>
      <c r="D1073" s="38">
        <f t="shared" ref="D1073" si="794">IF(C1088+C1083=0,1,2)</f>
        <v>2</v>
      </c>
    </row>
    <row r="1074" spans="1:4" ht="15" hidden="1" x14ac:dyDescent="0.2">
      <c r="A1074" s="37">
        <v>0</v>
      </c>
      <c r="B1074" s="13" t="s">
        <v>9</v>
      </c>
      <c r="C1074" s="18">
        <v>0</v>
      </c>
      <c r="D1074" s="38">
        <f t="shared" ref="D1074" si="795">IF(C1088+C1083=0,1,2)</f>
        <v>2</v>
      </c>
    </row>
    <row r="1075" spans="1:4" ht="30" hidden="1" x14ac:dyDescent="0.2">
      <c r="A1075" s="37">
        <f t="shared" si="749"/>
        <v>0</v>
      </c>
      <c r="B1075" s="11" t="s">
        <v>41</v>
      </c>
      <c r="C1075" s="17">
        <v>0</v>
      </c>
      <c r="D1075" s="38">
        <f t="shared" ref="D1075" si="796">IF(C1088+C1083=0,1,2)</f>
        <v>2</v>
      </c>
    </row>
    <row r="1076" spans="1:4" ht="15" hidden="1" x14ac:dyDescent="0.2">
      <c r="A1076" s="37">
        <v>0</v>
      </c>
      <c r="B1076" s="3" t="s">
        <v>15</v>
      </c>
      <c r="C1076" s="16">
        <v>0</v>
      </c>
      <c r="D1076" s="38">
        <f t="shared" ref="D1076" si="797">IF(C1088+C1083=0,1,2)</f>
        <v>2</v>
      </c>
    </row>
    <row r="1077" spans="1:4" ht="15" hidden="1" x14ac:dyDescent="0.2">
      <c r="A1077" s="37">
        <v>0</v>
      </c>
      <c r="B1077" s="14" t="s">
        <v>16</v>
      </c>
      <c r="C1077" s="19">
        <v>0</v>
      </c>
      <c r="D1077" s="38">
        <f t="shared" ref="D1077" si="798">IF(C1088+C1083=0,1,2)</f>
        <v>2</v>
      </c>
    </row>
    <row r="1078" spans="1:4" ht="15" hidden="1" x14ac:dyDescent="0.2">
      <c r="A1078" s="37">
        <v>0</v>
      </c>
      <c r="B1078" s="13" t="s">
        <v>42</v>
      </c>
      <c r="C1078" s="18">
        <v>0</v>
      </c>
      <c r="D1078" s="38">
        <f t="shared" ref="D1078" si="799">IF(C1088+C1083=0,1,2)</f>
        <v>2</v>
      </c>
    </row>
    <row r="1079" spans="1:4" ht="15" hidden="1" x14ac:dyDescent="0.2">
      <c r="A1079" s="37">
        <v>0</v>
      </c>
      <c r="B1079" s="13" t="s">
        <v>14</v>
      </c>
      <c r="C1079" s="18">
        <v>0</v>
      </c>
      <c r="D1079" s="38">
        <f t="shared" ref="D1079" si="800">IF(C1088+C1083=0,1,2)</f>
        <v>2</v>
      </c>
    </row>
    <row r="1080" spans="1:4" ht="15" hidden="1" x14ac:dyDescent="0.2">
      <c r="A1080" s="37">
        <v>0</v>
      </c>
      <c r="B1080" s="13" t="s">
        <v>9</v>
      </c>
      <c r="C1080" s="18">
        <v>0</v>
      </c>
      <c r="D1080" s="38">
        <f t="shared" ref="D1080" si="801">IF(C1088+C1083=0,1,2)</f>
        <v>2</v>
      </c>
    </row>
    <row r="1081" spans="1:4" ht="15" hidden="1" x14ac:dyDescent="0.2">
      <c r="A1081" s="37">
        <f t="shared" si="749"/>
        <v>0</v>
      </c>
      <c r="B1081" s="11" t="s">
        <v>38</v>
      </c>
      <c r="C1081" s="17">
        <v>0</v>
      </c>
      <c r="D1081" s="38">
        <f t="shared" ref="D1081" si="802">IF(C1088+C1083=0,1,2)</f>
        <v>2</v>
      </c>
    </row>
    <row r="1082" spans="1:4" ht="15" hidden="1" x14ac:dyDescent="0.2">
      <c r="A1082" s="37">
        <v>0</v>
      </c>
      <c r="B1082" s="3" t="s">
        <v>15</v>
      </c>
      <c r="C1082" s="16">
        <v>0</v>
      </c>
      <c r="D1082" s="38">
        <f t="shared" ref="D1082" si="803">IF(C1088+C1083=0,1,2)</f>
        <v>2</v>
      </c>
    </row>
    <row r="1083" spans="1:4" ht="15" x14ac:dyDescent="0.2">
      <c r="A1083" s="37">
        <f t="shared" si="749"/>
        <v>25871.482380000001</v>
      </c>
      <c r="B1083" s="29" t="s">
        <v>44</v>
      </c>
      <c r="C1083" s="42">
        <v>25871.482380000001</v>
      </c>
      <c r="D1083" s="38">
        <f t="shared" ref="D1083" si="804">IF(C1088+C1083=0,1,2)</f>
        <v>2</v>
      </c>
    </row>
    <row r="1084" spans="1:4" ht="15" x14ac:dyDescent="0.2">
      <c r="A1084" s="37">
        <f t="shared" si="749"/>
        <v>25871.482380000001</v>
      </c>
      <c r="B1084" s="27" t="s">
        <v>0</v>
      </c>
      <c r="C1084" s="42">
        <v>25871.482380000001</v>
      </c>
      <c r="D1084" s="38">
        <f t="shared" ref="D1084" si="805">IF(C1088+C1083=0,1,2)</f>
        <v>2</v>
      </c>
    </row>
    <row r="1085" spans="1:4" ht="15" hidden="1" x14ac:dyDescent="0.2">
      <c r="A1085" s="37">
        <f t="shared" si="749"/>
        <v>0</v>
      </c>
      <c r="B1085" s="10" t="s">
        <v>5</v>
      </c>
      <c r="C1085" s="17">
        <v>0</v>
      </c>
      <c r="D1085" s="38">
        <f t="shared" ref="D1085" si="806">IF(C1088+C1083=0,1,2)</f>
        <v>2</v>
      </c>
    </row>
    <row r="1086" spans="1:4" ht="15" hidden="1" x14ac:dyDescent="0.2">
      <c r="A1086" s="37">
        <f t="shared" si="749"/>
        <v>0</v>
      </c>
      <c r="B1086" s="10" t="s">
        <v>45</v>
      </c>
      <c r="C1086" s="17">
        <v>0</v>
      </c>
      <c r="D1086" s="38">
        <f t="shared" ref="D1086" si="807">IF(C1088+C1083=0,1,2)</f>
        <v>2</v>
      </c>
    </row>
    <row r="1087" spans="1:4" ht="15" hidden="1" x14ac:dyDescent="0.2">
      <c r="A1087" s="37">
        <f t="shared" si="749"/>
        <v>0</v>
      </c>
      <c r="B1087" s="10" t="s">
        <v>12</v>
      </c>
      <c r="C1087" s="17">
        <v>0</v>
      </c>
      <c r="D1087" s="38">
        <f t="shared" ref="D1087" si="808">IF(C1088+C1083=0,1,2)</f>
        <v>2</v>
      </c>
    </row>
    <row r="1088" spans="1:4" ht="15" x14ac:dyDescent="0.2">
      <c r="A1088" s="37">
        <f t="shared" si="749"/>
        <v>12192.045849999999</v>
      </c>
      <c r="B1088" s="29" t="s">
        <v>46</v>
      </c>
      <c r="C1088" s="42">
        <v>12192.045849999999</v>
      </c>
      <c r="D1088" s="38">
        <f t="shared" ref="D1088" si="809">IF(C1088+C1083=0,1,2)</f>
        <v>2</v>
      </c>
    </row>
    <row r="1089" spans="1:4" ht="15" x14ac:dyDescent="0.2">
      <c r="A1089" s="37">
        <f t="shared" si="749"/>
        <v>11929.735849999999</v>
      </c>
      <c r="B1089" s="27" t="s">
        <v>18</v>
      </c>
      <c r="C1089" s="42">
        <v>11929.735849999999</v>
      </c>
      <c r="D1089" s="38">
        <f t="shared" ref="D1089" si="810">IF(C1088+C1083=0,1,2)</f>
        <v>2</v>
      </c>
    </row>
    <row r="1090" spans="1:4" ht="15" x14ac:dyDescent="0.2">
      <c r="A1090" s="37">
        <f t="shared" si="749"/>
        <v>262.31</v>
      </c>
      <c r="B1090" s="27" t="s">
        <v>35</v>
      </c>
      <c r="C1090" s="42">
        <v>262.31</v>
      </c>
      <c r="D1090" s="38">
        <f t="shared" ref="D1090" si="811">IF(C1088+C1083=0,1,2)</f>
        <v>2</v>
      </c>
    </row>
    <row r="1091" spans="1:4" ht="15" hidden="1" x14ac:dyDescent="0.2">
      <c r="A1091" s="37">
        <f t="shared" si="749"/>
        <v>0</v>
      </c>
      <c r="B1091" s="10" t="s">
        <v>47</v>
      </c>
      <c r="C1091" s="17">
        <v>0</v>
      </c>
      <c r="D1091" s="38">
        <f t="shared" ref="D1091" si="812">IF(C1088+C1083=0,1,2)</f>
        <v>2</v>
      </c>
    </row>
    <row r="1092" spans="1:4" ht="15" hidden="1" x14ac:dyDescent="0.2">
      <c r="A1092" s="37">
        <f t="shared" si="749"/>
        <v>0</v>
      </c>
      <c r="B1092" s="10" t="s">
        <v>40</v>
      </c>
      <c r="C1092" s="17">
        <v>0</v>
      </c>
      <c r="D1092" s="38">
        <f t="shared" ref="D1092" si="813">IF(C1088+C1083=0,1,2)</f>
        <v>2</v>
      </c>
    </row>
    <row r="1093" spans="1:4" ht="15" x14ac:dyDescent="0.2">
      <c r="A1093" s="37">
        <f t="shared" ref="A1093:A1156" si="814">SUM(C1093)</f>
        <v>13679.436530000001</v>
      </c>
      <c r="B1093" s="30" t="s">
        <v>48</v>
      </c>
      <c r="C1093" s="31">
        <v>13679.436530000001</v>
      </c>
      <c r="D1093" s="38">
        <f t="shared" ref="D1093" si="815">IF(C1088+C1083=0,1,2)</f>
        <v>2</v>
      </c>
    </row>
    <row r="1094" spans="1:4" ht="15" x14ac:dyDescent="0.2">
      <c r="A1094" s="37">
        <f t="shared" si="814"/>
        <v>23289.6839</v>
      </c>
      <c r="B1094" s="30" t="s">
        <v>49</v>
      </c>
      <c r="C1094" s="31">
        <v>23289.6839</v>
      </c>
      <c r="D1094" s="38">
        <f t="shared" ref="D1094" si="816">IF(C1088+C1083=0,1,2)</f>
        <v>2</v>
      </c>
    </row>
    <row r="1095" spans="1:4" ht="15" x14ac:dyDescent="0.2">
      <c r="A1095" s="37">
        <f t="shared" si="814"/>
        <v>36969.120430000003</v>
      </c>
      <c r="B1095" s="30" t="s">
        <v>50</v>
      </c>
      <c r="C1095" s="31">
        <v>36969.120430000003</v>
      </c>
      <c r="D1095" s="38">
        <f t="shared" ref="D1095" si="817">IF(C1088+C1083=0,1,2)</f>
        <v>2</v>
      </c>
    </row>
    <row r="1096" spans="1:4" ht="15" x14ac:dyDescent="0.2">
      <c r="A1096" s="37">
        <f t="shared" si="814"/>
        <v>436</v>
      </c>
      <c r="B1096" s="25" t="s">
        <v>53</v>
      </c>
      <c r="C1096" s="43">
        <v>436</v>
      </c>
      <c r="D1096" s="38">
        <f t="shared" ref="D1096" si="818">IF(C1088+C1083=0,1,2)</f>
        <v>2</v>
      </c>
    </row>
    <row r="1097" spans="1:4" ht="15" x14ac:dyDescent="0.2">
      <c r="A1097" s="37">
        <f t="shared" si="814"/>
        <v>310</v>
      </c>
      <c r="B1097" s="26" t="s">
        <v>54</v>
      </c>
      <c r="C1097" s="43">
        <v>310</v>
      </c>
      <c r="D1097" s="38">
        <f t="shared" ref="D1097" si="819">IF(C1088+C1083=0,1,2)</f>
        <v>2</v>
      </c>
    </row>
    <row r="1098" spans="1:4" ht="15" x14ac:dyDescent="0.2">
      <c r="A1098" s="37">
        <f t="shared" si="814"/>
        <v>126</v>
      </c>
      <c r="B1098" s="26" t="s">
        <v>55</v>
      </c>
      <c r="C1098" s="43">
        <v>126</v>
      </c>
      <c r="D1098" s="38">
        <f t="shared" ref="D1098" si="820">IF(C1088+C1083=0,1,2)</f>
        <v>2</v>
      </c>
    </row>
    <row r="1099" spans="1:4" ht="15" hidden="1" x14ac:dyDescent="0.2">
      <c r="A1099" s="37" t="s">
        <v>317</v>
      </c>
      <c r="B1099" s="12" t="s">
        <v>70</v>
      </c>
      <c r="C1099" s="34"/>
      <c r="D1099" s="38">
        <f t="shared" ref="D1099" si="821">IF(C1161+C1156=0,1,2)</f>
        <v>1</v>
      </c>
    </row>
    <row r="1100" spans="1:4" ht="15" hidden="1" x14ac:dyDescent="0.2">
      <c r="A1100" s="37">
        <f t="shared" si="814"/>
        <v>0</v>
      </c>
      <c r="B1100" s="1" t="s">
        <v>0</v>
      </c>
      <c r="C1100" s="16">
        <v>0</v>
      </c>
      <c r="D1100" s="38">
        <f t="shared" ref="D1100" si="822">IF(C1161+C1156=0,1,2)</f>
        <v>1</v>
      </c>
    </row>
    <row r="1101" spans="1:4" ht="15" hidden="1" x14ac:dyDescent="0.2">
      <c r="A1101" s="37">
        <f t="shared" si="814"/>
        <v>0</v>
      </c>
      <c r="B1101" s="2" t="s">
        <v>1</v>
      </c>
      <c r="C1101" s="16"/>
      <c r="D1101" s="38">
        <f t="shared" ref="D1101" si="823">IF(C1161+C1156=0,1,2)</f>
        <v>1</v>
      </c>
    </row>
    <row r="1102" spans="1:4" ht="15" hidden="1" x14ac:dyDescent="0.2">
      <c r="A1102" s="37">
        <f t="shared" si="814"/>
        <v>0</v>
      </c>
      <c r="B1102" s="2" t="s">
        <v>2</v>
      </c>
      <c r="C1102" s="16"/>
      <c r="D1102" s="38">
        <f t="shared" ref="D1102" si="824">IF(C1161+C1156=0,1,2)</f>
        <v>1</v>
      </c>
    </row>
    <row r="1103" spans="1:4" ht="15" hidden="1" x14ac:dyDescent="0.2">
      <c r="A1103" s="37">
        <f t="shared" si="814"/>
        <v>0</v>
      </c>
      <c r="B1103" s="2" t="s">
        <v>3</v>
      </c>
      <c r="C1103" s="16">
        <v>0</v>
      </c>
      <c r="D1103" s="38">
        <f t="shared" ref="D1103" si="825">IF(C1161+C1156=0,1,2)</f>
        <v>1</v>
      </c>
    </row>
    <row r="1104" spans="1:4" ht="15" hidden="1" x14ac:dyDescent="0.2">
      <c r="A1104" s="37">
        <f t="shared" si="814"/>
        <v>0</v>
      </c>
      <c r="B1104" s="2" t="s">
        <v>4</v>
      </c>
      <c r="C1104" s="16">
        <v>0</v>
      </c>
      <c r="D1104" s="38">
        <f t="shared" ref="D1104" si="826">IF(C1161+C1156=0,1,2)</f>
        <v>1</v>
      </c>
    </row>
    <row r="1105" spans="1:4" ht="15" hidden="1" x14ac:dyDescent="0.2">
      <c r="A1105" s="37">
        <f t="shared" si="814"/>
        <v>0</v>
      </c>
      <c r="B1105" s="1" t="s">
        <v>5</v>
      </c>
      <c r="C1105" s="16">
        <v>0</v>
      </c>
      <c r="D1105" s="38">
        <f t="shared" ref="D1105" si="827">IF(C1161+C1156=0,1,2)</f>
        <v>1</v>
      </c>
    </row>
    <row r="1106" spans="1:4" ht="15" hidden="1" x14ac:dyDescent="0.2">
      <c r="A1106" s="37">
        <f t="shared" si="814"/>
        <v>0</v>
      </c>
      <c r="B1106" s="1" t="s">
        <v>6</v>
      </c>
      <c r="C1106" s="16">
        <v>0</v>
      </c>
      <c r="D1106" s="38">
        <f t="shared" ref="D1106" si="828">IF(C1161+C1156=0,1,2)</f>
        <v>1</v>
      </c>
    </row>
    <row r="1107" spans="1:4" ht="15" hidden="1" x14ac:dyDescent="0.2">
      <c r="A1107" s="37">
        <v>0</v>
      </c>
      <c r="B1107" s="2" t="s">
        <v>7</v>
      </c>
      <c r="C1107" s="16">
        <v>0</v>
      </c>
      <c r="D1107" s="38">
        <f t="shared" ref="D1107" si="829">IF(C1161+C1156=0,1,2)</f>
        <v>1</v>
      </c>
    </row>
    <row r="1108" spans="1:4" ht="15" hidden="1" x14ac:dyDescent="0.2">
      <c r="A1108" s="37">
        <f t="shared" si="814"/>
        <v>0</v>
      </c>
      <c r="B1108" s="3" t="s">
        <v>8</v>
      </c>
      <c r="C1108" s="16">
        <v>0</v>
      </c>
      <c r="D1108" s="38">
        <f t="shared" ref="D1108" si="830">IF(C1161+C1156=0,1,2)</f>
        <v>1</v>
      </c>
    </row>
    <row r="1109" spans="1:4" ht="15" hidden="1" x14ac:dyDescent="0.2">
      <c r="A1109" s="37">
        <v>0</v>
      </c>
      <c r="B1109" s="3" t="s">
        <v>9</v>
      </c>
      <c r="C1109" s="16">
        <v>0</v>
      </c>
      <c r="D1109" s="38">
        <f t="shared" ref="D1109" si="831">IF(C1161+C1156=0,1,2)</f>
        <v>1</v>
      </c>
    </row>
    <row r="1110" spans="1:4" ht="15" hidden="1" x14ac:dyDescent="0.2">
      <c r="A1110" s="37">
        <f t="shared" si="814"/>
        <v>0</v>
      </c>
      <c r="B1110" s="3" t="s">
        <v>10</v>
      </c>
      <c r="C1110" s="16">
        <v>0</v>
      </c>
      <c r="D1110" s="38">
        <f t="shared" ref="D1110" si="832">IF(C1161+C1156=0,1,2)</f>
        <v>1</v>
      </c>
    </row>
    <row r="1111" spans="1:4" ht="15" hidden="1" x14ac:dyDescent="0.2">
      <c r="A1111" s="37">
        <v>0</v>
      </c>
      <c r="B1111" s="3" t="s">
        <v>11</v>
      </c>
      <c r="C1111" s="16">
        <v>0</v>
      </c>
      <c r="D1111" s="38">
        <f t="shared" ref="D1111" si="833">IF(C1161+C1156=0,1,2)</f>
        <v>1</v>
      </c>
    </row>
    <row r="1112" spans="1:4" ht="15" hidden="1" x14ac:dyDescent="0.2">
      <c r="A1112" s="37">
        <f t="shared" si="814"/>
        <v>0</v>
      </c>
      <c r="B1112" s="1" t="s">
        <v>12</v>
      </c>
      <c r="C1112" s="16">
        <v>0</v>
      </c>
      <c r="D1112" s="38">
        <f t="shared" ref="D1112" si="834">IF(C1161+C1156=0,1,2)</f>
        <v>1</v>
      </c>
    </row>
    <row r="1113" spans="1:4" ht="15" hidden="1" x14ac:dyDescent="0.2">
      <c r="A1113" s="37">
        <v>0</v>
      </c>
      <c r="B1113" s="2" t="s">
        <v>13</v>
      </c>
      <c r="C1113" s="16">
        <v>0</v>
      </c>
      <c r="D1113" s="38">
        <f t="shared" ref="D1113" si="835">IF(C1161+C1156=0,1,2)</f>
        <v>1</v>
      </c>
    </row>
    <row r="1114" spans="1:4" ht="15" hidden="1" x14ac:dyDescent="0.2">
      <c r="A1114" s="37">
        <v>0</v>
      </c>
      <c r="B1114" s="3" t="s">
        <v>14</v>
      </c>
      <c r="C1114" s="16">
        <v>0</v>
      </c>
      <c r="D1114" s="38">
        <f t="shared" ref="D1114" si="836">IF(C1161+C1156=0,1,2)</f>
        <v>1</v>
      </c>
    </row>
    <row r="1115" spans="1:4" ht="15" hidden="1" x14ac:dyDescent="0.2">
      <c r="A1115" s="37">
        <v>0</v>
      </c>
      <c r="B1115" s="3" t="s">
        <v>9</v>
      </c>
      <c r="C1115" s="16">
        <v>0</v>
      </c>
      <c r="D1115" s="38">
        <f t="shared" ref="D1115" si="837">IF(C1161+C1156=0,1,2)</f>
        <v>1</v>
      </c>
    </row>
    <row r="1116" spans="1:4" ht="15" hidden="1" x14ac:dyDescent="0.2">
      <c r="A1116" s="37">
        <v>0</v>
      </c>
      <c r="B1116" s="3" t="s">
        <v>15</v>
      </c>
      <c r="C1116" s="16">
        <v>0</v>
      </c>
      <c r="D1116" s="38">
        <f t="shared" ref="D1116" si="838">IF(C1161+C1156=0,1,2)</f>
        <v>1</v>
      </c>
    </row>
    <row r="1117" spans="1:4" ht="15" hidden="1" x14ac:dyDescent="0.2">
      <c r="A1117" s="37">
        <v>0</v>
      </c>
      <c r="B1117" s="2" t="s">
        <v>16</v>
      </c>
      <c r="C1117" s="16">
        <v>0</v>
      </c>
      <c r="D1117" s="38">
        <f t="shared" ref="D1117" si="839">IF(C1161+C1156=0,1,2)</f>
        <v>1</v>
      </c>
    </row>
    <row r="1118" spans="1:4" ht="15" hidden="1" x14ac:dyDescent="0.2">
      <c r="A1118" s="37">
        <v>0</v>
      </c>
      <c r="B1118" s="3" t="s">
        <v>17</v>
      </c>
      <c r="C1118" s="16">
        <v>0</v>
      </c>
      <c r="D1118" s="38">
        <f t="shared" ref="D1118" si="840">IF(C1161+C1156=0,1,2)</f>
        <v>1</v>
      </c>
    </row>
    <row r="1119" spans="1:4" ht="15" hidden="1" x14ac:dyDescent="0.2">
      <c r="A1119" s="37">
        <f t="shared" si="814"/>
        <v>0</v>
      </c>
      <c r="B1119" s="1" t="s">
        <v>18</v>
      </c>
      <c r="C1119" s="16">
        <v>0</v>
      </c>
      <c r="D1119" s="38">
        <f t="shared" ref="D1119" si="841">IF(C1161+C1156=0,1,2)</f>
        <v>1</v>
      </c>
    </row>
    <row r="1120" spans="1:4" ht="15" hidden="1" x14ac:dyDescent="0.2">
      <c r="A1120" s="37">
        <f t="shared" si="814"/>
        <v>0</v>
      </c>
      <c r="B1120" s="10" t="s">
        <v>19</v>
      </c>
      <c r="C1120" s="17">
        <v>0</v>
      </c>
      <c r="D1120" s="38">
        <f t="shared" ref="D1120" si="842">IF(C1161+C1156=0,1,2)</f>
        <v>1</v>
      </c>
    </row>
    <row r="1121" spans="1:4" ht="15" hidden="1" x14ac:dyDescent="0.2">
      <c r="A1121" s="37">
        <f t="shared" si="814"/>
        <v>0</v>
      </c>
      <c r="B1121" s="10" t="s">
        <v>20</v>
      </c>
      <c r="C1121" s="17">
        <v>0</v>
      </c>
      <c r="D1121" s="38">
        <f t="shared" ref="D1121" si="843">IF(C1161+C1156=0,1,2)</f>
        <v>1</v>
      </c>
    </row>
    <row r="1122" spans="1:4" ht="15" hidden="1" x14ac:dyDescent="0.2">
      <c r="A1122" s="37">
        <v>0</v>
      </c>
      <c r="B1122" s="13" t="s">
        <v>21</v>
      </c>
      <c r="C1122" s="18">
        <v>0</v>
      </c>
      <c r="D1122" s="38">
        <f t="shared" ref="D1122" si="844">IF(C1161+C1156=0,1,2)</f>
        <v>1</v>
      </c>
    </row>
    <row r="1123" spans="1:4" ht="15" hidden="1" x14ac:dyDescent="0.2">
      <c r="A1123" s="37">
        <v>0</v>
      </c>
      <c r="B1123" s="13" t="s">
        <v>22</v>
      </c>
      <c r="C1123" s="18">
        <v>0</v>
      </c>
      <c r="D1123" s="38">
        <f t="shared" ref="D1123" si="845">IF(C1161+C1156=0,1,2)</f>
        <v>1</v>
      </c>
    </row>
    <row r="1124" spans="1:4" ht="15" hidden="1" x14ac:dyDescent="0.2">
      <c r="A1124" s="37">
        <v>0</v>
      </c>
      <c r="B1124" s="13" t="s">
        <v>23</v>
      </c>
      <c r="C1124" s="18">
        <v>0</v>
      </c>
      <c r="D1124" s="38">
        <f t="shared" ref="D1124" si="846">IF(C1161+C1156=0,1,2)</f>
        <v>1</v>
      </c>
    </row>
    <row r="1125" spans="1:4" ht="15" hidden="1" x14ac:dyDescent="0.2">
      <c r="A1125" s="37">
        <v>0</v>
      </c>
      <c r="B1125" s="13" t="s">
        <v>24</v>
      </c>
      <c r="C1125" s="18">
        <v>0</v>
      </c>
      <c r="D1125" s="38">
        <f t="shared" ref="D1125" si="847">IF(C1161+C1156=0,1,2)</f>
        <v>1</v>
      </c>
    </row>
    <row r="1126" spans="1:4" ht="15" hidden="1" x14ac:dyDescent="0.2">
      <c r="A1126" s="37">
        <v>0</v>
      </c>
      <c r="B1126" s="13" t="s">
        <v>25</v>
      </c>
      <c r="C1126" s="18">
        <v>0</v>
      </c>
      <c r="D1126" s="38">
        <f t="shared" ref="D1126" si="848">IF(C1161+C1156=0,1,2)</f>
        <v>1</v>
      </c>
    </row>
    <row r="1127" spans="1:4" ht="15" hidden="1" x14ac:dyDescent="0.2">
      <c r="A1127" s="37">
        <v>0</v>
      </c>
      <c r="B1127" s="13" t="s">
        <v>26</v>
      </c>
      <c r="C1127" s="18">
        <v>0</v>
      </c>
      <c r="D1127" s="38">
        <f t="shared" ref="D1127" si="849">IF(C1161+C1156=0,1,2)</f>
        <v>1</v>
      </c>
    </row>
    <row r="1128" spans="1:4" ht="30" hidden="1" x14ac:dyDescent="0.2">
      <c r="A1128" s="37">
        <v>0</v>
      </c>
      <c r="B1128" s="13" t="s">
        <v>27</v>
      </c>
      <c r="C1128" s="18">
        <v>0</v>
      </c>
      <c r="D1128" s="38">
        <f t="shared" ref="D1128" si="850">IF(C1161+C1156=0,1,2)</f>
        <v>1</v>
      </c>
    </row>
    <row r="1129" spans="1:4" ht="30" hidden="1" x14ac:dyDescent="0.2">
      <c r="A1129" s="37">
        <v>0</v>
      </c>
      <c r="B1129" s="13" t="s">
        <v>28</v>
      </c>
      <c r="C1129" s="18">
        <v>0</v>
      </c>
      <c r="D1129" s="38">
        <f t="shared" ref="D1129" si="851">IF(C1161+C1156=0,1,2)</f>
        <v>1</v>
      </c>
    </row>
    <row r="1130" spans="1:4" ht="15" hidden="1" x14ac:dyDescent="0.2">
      <c r="A1130" s="37">
        <v>0</v>
      </c>
      <c r="B1130" s="13" t="s">
        <v>29</v>
      </c>
      <c r="C1130" s="18">
        <v>0</v>
      </c>
      <c r="D1130" s="38">
        <f t="shared" ref="D1130" si="852">IF(C1161+C1156=0,1,2)</f>
        <v>1</v>
      </c>
    </row>
    <row r="1131" spans="1:4" ht="15" hidden="1" x14ac:dyDescent="0.2">
      <c r="A1131" s="37">
        <v>0</v>
      </c>
      <c r="B1131" s="13" t="s">
        <v>30</v>
      </c>
      <c r="C1131" s="18">
        <v>0</v>
      </c>
      <c r="D1131" s="38">
        <f t="shared" ref="D1131" si="853">IF(C1161+C1156=0,1,2)</f>
        <v>1</v>
      </c>
    </row>
    <row r="1132" spans="1:4" ht="15" hidden="1" x14ac:dyDescent="0.2">
      <c r="A1132" s="37">
        <f t="shared" si="814"/>
        <v>0</v>
      </c>
      <c r="B1132" s="10" t="s">
        <v>31</v>
      </c>
      <c r="C1132" s="17">
        <v>0</v>
      </c>
      <c r="D1132" s="38">
        <f t="shared" ref="D1132" si="854">IF(C1161+C1156=0,1,2)</f>
        <v>1</v>
      </c>
    </row>
    <row r="1133" spans="1:4" ht="15" hidden="1" x14ac:dyDescent="0.2">
      <c r="A1133" s="37">
        <f t="shared" si="814"/>
        <v>0</v>
      </c>
      <c r="B1133" s="2" t="s">
        <v>32</v>
      </c>
      <c r="C1133" s="16">
        <v>0</v>
      </c>
      <c r="D1133" s="38">
        <f t="shared" ref="D1133" si="855">IF(C1161+C1156=0,1,2)</f>
        <v>1</v>
      </c>
    </row>
    <row r="1134" spans="1:4" ht="15" hidden="1" x14ac:dyDescent="0.2">
      <c r="A1134" s="37">
        <f t="shared" si="814"/>
        <v>0</v>
      </c>
      <c r="B1134" s="10" t="s">
        <v>3</v>
      </c>
      <c r="C1134" s="17">
        <v>0</v>
      </c>
      <c r="D1134" s="38">
        <f t="shared" ref="D1134" si="856">IF(C1161+C1156=0,1,2)</f>
        <v>1</v>
      </c>
    </row>
    <row r="1135" spans="1:4" ht="15" hidden="1" x14ac:dyDescent="0.2">
      <c r="A1135" s="37">
        <f t="shared" si="814"/>
        <v>0</v>
      </c>
      <c r="B1135" s="10" t="s">
        <v>33</v>
      </c>
      <c r="C1135" s="17">
        <v>0</v>
      </c>
      <c r="D1135" s="38">
        <f t="shared" ref="D1135" si="857">IF(C1161+C1156=0,1,2)</f>
        <v>1</v>
      </c>
    </row>
    <row r="1136" spans="1:4" ht="15" hidden="1" x14ac:dyDescent="0.2">
      <c r="A1136" s="37">
        <f t="shared" si="814"/>
        <v>0</v>
      </c>
      <c r="B1136" s="10" t="s">
        <v>34</v>
      </c>
      <c r="C1136" s="17">
        <v>0</v>
      </c>
      <c r="D1136" s="38">
        <f t="shared" ref="D1136" si="858">IF(C1161+C1156=0,1,2)</f>
        <v>1</v>
      </c>
    </row>
    <row r="1137" spans="1:4" ht="15" hidden="1" x14ac:dyDescent="0.2">
      <c r="A1137" s="37">
        <f t="shared" si="814"/>
        <v>0</v>
      </c>
      <c r="B1137" s="1" t="s">
        <v>35</v>
      </c>
      <c r="C1137" s="16">
        <v>0</v>
      </c>
      <c r="D1137" s="38">
        <f t="shared" ref="D1137" si="859">IF(C1161+C1156=0,1,2)</f>
        <v>1</v>
      </c>
    </row>
    <row r="1138" spans="1:4" ht="15" hidden="1" x14ac:dyDescent="0.2">
      <c r="A1138" s="37">
        <f t="shared" si="814"/>
        <v>0</v>
      </c>
      <c r="B1138" s="1" t="s">
        <v>36</v>
      </c>
      <c r="C1138" s="16">
        <v>0</v>
      </c>
      <c r="D1138" s="38">
        <f t="shared" ref="D1138" si="860">IF(C1161+C1156=0,1,2)</f>
        <v>1</v>
      </c>
    </row>
    <row r="1139" spans="1:4" ht="15" hidden="1" x14ac:dyDescent="0.2">
      <c r="A1139" s="37">
        <v>0</v>
      </c>
      <c r="B1139" s="14" t="s">
        <v>7</v>
      </c>
      <c r="C1139" s="19">
        <v>0</v>
      </c>
      <c r="D1139" s="38">
        <f t="shared" ref="D1139" si="861">IF(C1161+C1156=0,1,2)</f>
        <v>1</v>
      </c>
    </row>
    <row r="1140" spans="1:4" ht="15" hidden="1" x14ac:dyDescent="0.2">
      <c r="A1140" s="37">
        <v>0</v>
      </c>
      <c r="B1140" s="13" t="s">
        <v>8</v>
      </c>
      <c r="C1140" s="18">
        <v>0</v>
      </c>
      <c r="D1140" s="38">
        <f t="shared" ref="D1140" si="862">IF(C1161+C1156=0,1,2)</f>
        <v>1</v>
      </c>
    </row>
    <row r="1141" spans="1:4" ht="15" hidden="1" x14ac:dyDescent="0.2">
      <c r="A1141" s="37">
        <v>0</v>
      </c>
      <c r="B1141" s="13" t="s">
        <v>37</v>
      </c>
      <c r="C1141" s="18">
        <v>0</v>
      </c>
      <c r="D1141" s="38">
        <f t="shared" ref="D1141" si="863">IF(C1161+C1156=0,1,2)</f>
        <v>1</v>
      </c>
    </row>
    <row r="1142" spans="1:4" ht="15" hidden="1" x14ac:dyDescent="0.2">
      <c r="A1142" s="37">
        <f t="shared" si="814"/>
        <v>0</v>
      </c>
      <c r="B1142" s="11" t="s">
        <v>38</v>
      </c>
      <c r="C1142" s="17">
        <v>0</v>
      </c>
      <c r="D1142" s="38">
        <f t="shared" ref="D1142" si="864">IF(C1161+C1156=0,1,2)</f>
        <v>1</v>
      </c>
    </row>
    <row r="1143" spans="1:4" ht="15" hidden="1" x14ac:dyDescent="0.2">
      <c r="A1143" s="37">
        <v>0</v>
      </c>
      <c r="B1143" s="3" t="s">
        <v>39</v>
      </c>
      <c r="C1143" s="16">
        <v>0</v>
      </c>
      <c r="D1143" s="38">
        <f t="shared" ref="D1143" si="865">IF(C1161+C1156=0,1,2)</f>
        <v>1</v>
      </c>
    </row>
    <row r="1144" spans="1:4" ht="15" hidden="1" x14ac:dyDescent="0.2">
      <c r="A1144" s="37">
        <f t="shared" si="814"/>
        <v>0</v>
      </c>
      <c r="B1144" s="1" t="s">
        <v>40</v>
      </c>
      <c r="C1144" s="16">
        <v>0</v>
      </c>
      <c r="D1144" s="38">
        <f t="shared" ref="D1144" si="866">IF(C1161+C1156=0,1,2)</f>
        <v>1</v>
      </c>
    </row>
    <row r="1145" spans="1:4" ht="15" hidden="1" x14ac:dyDescent="0.2">
      <c r="A1145" s="37">
        <v>0</v>
      </c>
      <c r="B1145" s="14" t="s">
        <v>13</v>
      </c>
      <c r="C1145" s="19">
        <v>0</v>
      </c>
      <c r="D1145" s="38">
        <f t="shared" ref="D1145" si="867">IF(C1161+C1156=0,1,2)</f>
        <v>1</v>
      </c>
    </row>
    <row r="1146" spans="1:4" ht="15" hidden="1" x14ac:dyDescent="0.2">
      <c r="A1146" s="37">
        <v>0</v>
      </c>
      <c r="B1146" s="13" t="s">
        <v>8</v>
      </c>
      <c r="C1146" s="18">
        <v>0</v>
      </c>
      <c r="D1146" s="38">
        <f t="shared" ref="D1146" si="868">IF(C1161+C1156=0,1,2)</f>
        <v>1</v>
      </c>
    </row>
    <row r="1147" spans="1:4" ht="15" hidden="1" x14ac:dyDescent="0.2">
      <c r="A1147" s="37">
        <v>0</v>
      </c>
      <c r="B1147" s="13" t="s">
        <v>9</v>
      </c>
      <c r="C1147" s="18">
        <v>0</v>
      </c>
      <c r="D1147" s="38">
        <f t="shared" ref="D1147" si="869">IF(C1161+C1156=0,1,2)</f>
        <v>1</v>
      </c>
    </row>
    <row r="1148" spans="1:4" ht="30" hidden="1" x14ac:dyDescent="0.2">
      <c r="A1148" s="37">
        <f t="shared" si="814"/>
        <v>0</v>
      </c>
      <c r="B1148" s="11" t="s">
        <v>41</v>
      </c>
      <c r="C1148" s="17">
        <v>0</v>
      </c>
      <c r="D1148" s="38">
        <f t="shared" ref="D1148" si="870">IF(C1161+C1156=0,1,2)</f>
        <v>1</v>
      </c>
    </row>
    <row r="1149" spans="1:4" ht="15" hidden="1" x14ac:dyDescent="0.2">
      <c r="A1149" s="37">
        <v>0</v>
      </c>
      <c r="B1149" s="3" t="s">
        <v>15</v>
      </c>
      <c r="C1149" s="16">
        <v>0</v>
      </c>
      <c r="D1149" s="38">
        <f t="shared" ref="D1149" si="871">IF(C1161+C1156=0,1,2)</f>
        <v>1</v>
      </c>
    </row>
    <row r="1150" spans="1:4" ht="15" hidden="1" x14ac:dyDescent="0.2">
      <c r="A1150" s="37">
        <v>0</v>
      </c>
      <c r="B1150" s="14" t="s">
        <v>16</v>
      </c>
      <c r="C1150" s="19">
        <v>0</v>
      </c>
      <c r="D1150" s="38">
        <f t="shared" ref="D1150" si="872">IF(C1161+C1156=0,1,2)</f>
        <v>1</v>
      </c>
    </row>
    <row r="1151" spans="1:4" ht="15" hidden="1" x14ac:dyDescent="0.2">
      <c r="A1151" s="37">
        <v>0</v>
      </c>
      <c r="B1151" s="13" t="s">
        <v>42</v>
      </c>
      <c r="C1151" s="18">
        <v>0</v>
      </c>
      <c r="D1151" s="38">
        <f t="shared" ref="D1151" si="873">IF(C1161+C1156=0,1,2)</f>
        <v>1</v>
      </c>
    </row>
    <row r="1152" spans="1:4" ht="15" hidden="1" x14ac:dyDescent="0.2">
      <c r="A1152" s="37">
        <v>0</v>
      </c>
      <c r="B1152" s="13" t="s">
        <v>14</v>
      </c>
      <c r="C1152" s="18">
        <v>0</v>
      </c>
      <c r="D1152" s="38">
        <f t="shared" ref="D1152" si="874">IF(C1161+C1156=0,1,2)</f>
        <v>1</v>
      </c>
    </row>
    <row r="1153" spans="1:4" ht="15" hidden="1" x14ac:dyDescent="0.2">
      <c r="A1153" s="37">
        <v>0</v>
      </c>
      <c r="B1153" s="13" t="s">
        <v>9</v>
      </c>
      <c r="C1153" s="18">
        <v>0</v>
      </c>
      <c r="D1153" s="38">
        <f t="shared" ref="D1153" si="875">IF(C1161+C1156=0,1,2)</f>
        <v>1</v>
      </c>
    </row>
    <row r="1154" spans="1:4" ht="15" hidden="1" x14ac:dyDescent="0.2">
      <c r="A1154" s="37">
        <f t="shared" si="814"/>
        <v>0</v>
      </c>
      <c r="B1154" s="11" t="s">
        <v>38</v>
      </c>
      <c r="C1154" s="17">
        <v>0</v>
      </c>
      <c r="D1154" s="38">
        <f t="shared" ref="D1154" si="876">IF(C1161+C1156=0,1,2)</f>
        <v>1</v>
      </c>
    </row>
    <row r="1155" spans="1:4" ht="15" hidden="1" x14ac:dyDescent="0.2">
      <c r="A1155" s="37">
        <v>0</v>
      </c>
      <c r="B1155" s="3" t="s">
        <v>15</v>
      </c>
      <c r="C1155" s="16">
        <v>0</v>
      </c>
      <c r="D1155" s="38">
        <f t="shared" ref="D1155" si="877">IF(C1161+C1156=0,1,2)</f>
        <v>1</v>
      </c>
    </row>
    <row r="1156" spans="1:4" ht="15" hidden="1" x14ac:dyDescent="0.2">
      <c r="A1156" s="37">
        <f t="shared" si="814"/>
        <v>0</v>
      </c>
      <c r="B1156" s="15" t="s">
        <v>44</v>
      </c>
      <c r="C1156" s="17">
        <v>0</v>
      </c>
      <c r="D1156" s="38">
        <f t="shared" ref="D1156" si="878">IF(C1161+C1156=0,1,2)</f>
        <v>1</v>
      </c>
    </row>
    <row r="1157" spans="1:4" ht="15" hidden="1" x14ac:dyDescent="0.2">
      <c r="A1157" s="37">
        <f t="shared" ref="A1157:A1217" si="879">SUM(C1157)</f>
        <v>0</v>
      </c>
      <c r="B1157" s="10" t="s">
        <v>0</v>
      </c>
      <c r="C1157" s="17">
        <v>0</v>
      </c>
      <c r="D1157" s="38">
        <f t="shared" ref="D1157" si="880">IF(C1161+C1156=0,1,2)</f>
        <v>1</v>
      </c>
    </row>
    <row r="1158" spans="1:4" ht="15" hidden="1" x14ac:dyDescent="0.2">
      <c r="A1158" s="37">
        <f t="shared" si="879"/>
        <v>0</v>
      </c>
      <c r="B1158" s="10" t="s">
        <v>5</v>
      </c>
      <c r="C1158" s="17">
        <v>0</v>
      </c>
      <c r="D1158" s="38">
        <f t="shared" ref="D1158" si="881">IF(C1161+C1156=0,1,2)</f>
        <v>1</v>
      </c>
    </row>
    <row r="1159" spans="1:4" ht="15" hidden="1" x14ac:dyDescent="0.2">
      <c r="A1159" s="37">
        <f t="shared" si="879"/>
        <v>0</v>
      </c>
      <c r="B1159" s="10" t="s">
        <v>45</v>
      </c>
      <c r="C1159" s="17">
        <v>0</v>
      </c>
      <c r="D1159" s="38">
        <f t="shared" ref="D1159" si="882">IF(C1161+C1156=0,1,2)</f>
        <v>1</v>
      </c>
    </row>
    <row r="1160" spans="1:4" ht="15" hidden="1" x14ac:dyDescent="0.2">
      <c r="A1160" s="37">
        <f t="shared" si="879"/>
        <v>0</v>
      </c>
      <c r="B1160" s="10" t="s">
        <v>12</v>
      </c>
      <c r="C1160" s="17">
        <v>0</v>
      </c>
      <c r="D1160" s="38">
        <f t="shared" ref="D1160" si="883">IF(C1161+C1156=0,1,2)</f>
        <v>1</v>
      </c>
    </row>
    <row r="1161" spans="1:4" ht="15" hidden="1" x14ac:dyDescent="0.2">
      <c r="A1161" s="37">
        <f t="shared" si="879"/>
        <v>0</v>
      </c>
      <c r="B1161" s="15" t="s">
        <v>46</v>
      </c>
      <c r="C1161" s="17">
        <v>0</v>
      </c>
      <c r="D1161" s="38">
        <f t="shared" ref="D1161" si="884">IF(C1161+C1156=0,1,2)</f>
        <v>1</v>
      </c>
    </row>
    <row r="1162" spans="1:4" ht="15" hidden="1" x14ac:dyDescent="0.2">
      <c r="A1162" s="37">
        <f t="shared" si="879"/>
        <v>0</v>
      </c>
      <c r="B1162" s="10" t="s">
        <v>18</v>
      </c>
      <c r="C1162" s="17">
        <v>0</v>
      </c>
      <c r="D1162" s="38">
        <f t="shared" ref="D1162" si="885">IF(C1161+C1156=0,1,2)</f>
        <v>1</v>
      </c>
    </row>
    <row r="1163" spans="1:4" ht="15" hidden="1" x14ac:dyDescent="0.2">
      <c r="A1163" s="37">
        <f t="shared" si="879"/>
        <v>0</v>
      </c>
      <c r="B1163" s="10" t="s">
        <v>35</v>
      </c>
      <c r="C1163" s="17">
        <v>0</v>
      </c>
      <c r="D1163" s="38">
        <f t="shared" ref="D1163" si="886">IF(C1161+C1156=0,1,2)</f>
        <v>1</v>
      </c>
    </row>
    <row r="1164" spans="1:4" ht="15" hidden="1" x14ac:dyDescent="0.2">
      <c r="A1164" s="37">
        <f t="shared" si="879"/>
        <v>0</v>
      </c>
      <c r="B1164" s="10" t="s">
        <v>47</v>
      </c>
      <c r="C1164" s="17">
        <v>0</v>
      </c>
      <c r="D1164" s="38">
        <f t="shared" ref="D1164" si="887">IF(C1161+C1156=0,1,2)</f>
        <v>1</v>
      </c>
    </row>
    <row r="1165" spans="1:4" ht="15" hidden="1" x14ac:dyDescent="0.2">
      <c r="A1165" s="37">
        <f t="shared" si="879"/>
        <v>0</v>
      </c>
      <c r="B1165" s="10" t="s">
        <v>40</v>
      </c>
      <c r="C1165" s="17">
        <v>0</v>
      </c>
      <c r="D1165" s="38">
        <f t="shared" ref="D1165" si="888">IF(C1161+C1156=0,1,2)</f>
        <v>1</v>
      </c>
    </row>
    <row r="1166" spans="1:4" ht="15" hidden="1" x14ac:dyDescent="0.2">
      <c r="A1166" s="37">
        <f t="shared" si="879"/>
        <v>0</v>
      </c>
      <c r="B1166" s="15" t="s">
        <v>48</v>
      </c>
      <c r="C1166" s="17">
        <v>0</v>
      </c>
      <c r="D1166" s="38">
        <f t="shared" ref="D1166" si="889">IF(C1161+C1156=0,1,2)</f>
        <v>1</v>
      </c>
    </row>
    <row r="1167" spans="1:4" ht="15" hidden="1" x14ac:dyDescent="0.2">
      <c r="A1167" s="37">
        <f t="shared" si="879"/>
        <v>0</v>
      </c>
      <c r="B1167" s="15" t="s">
        <v>49</v>
      </c>
      <c r="C1167" s="17">
        <v>0</v>
      </c>
      <c r="D1167" s="38">
        <f t="shared" ref="D1167" si="890">IF(C1161+C1156=0,1,2)</f>
        <v>1</v>
      </c>
    </row>
    <row r="1168" spans="1:4" ht="15" hidden="1" x14ac:dyDescent="0.2">
      <c r="A1168" s="37">
        <f t="shared" si="879"/>
        <v>0</v>
      </c>
      <c r="B1168" s="15" t="s">
        <v>50</v>
      </c>
      <c r="C1168" s="17">
        <v>0</v>
      </c>
      <c r="D1168" s="38">
        <f t="shared" ref="D1168" si="891">IF(C1161+C1156=0,1,2)</f>
        <v>1</v>
      </c>
    </row>
    <row r="1169" spans="1:4" ht="15" hidden="1" x14ac:dyDescent="0.2">
      <c r="A1169" s="37">
        <f t="shared" si="879"/>
        <v>4</v>
      </c>
      <c r="B1169" s="4" t="s">
        <v>53</v>
      </c>
      <c r="C1169" s="35">
        <v>4</v>
      </c>
      <c r="D1169" s="38">
        <f t="shared" ref="D1169" si="892">IF(C1161+C1156=0,1,2)</f>
        <v>1</v>
      </c>
    </row>
    <row r="1170" spans="1:4" ht="15" hidden="1" x14ac:dyDescent="0.2">
      <c r="A1170" s="37">
        <f t="shared" si="879"/>
        <v>0</v>
      </c>
      <c r="B1170" s="5" t="s">
        <v>54</v>
      </c>
      <c r="C1170" s="20">
        <v>0</v>
      </c>
      <c r="D1170" s="38">
        <f t="shared" ref="D1170" si="893">IF(C1161+C1156=0,1,2)</f>
        <v>1</v>
      </c>
    </row>
    <row r="1171" spans="1:4" ht="15" hidden="1" x14ac:dyDescent="0.2">
      <c r="A1171" s="37">
        <f t="shared" si="879"/>
        <v>4</v>
      </c>
      <c r="B1171" s="5" t="s">
        <v>55</v>
      </c>
      <c r="C1171" s="35">
        <v>4</v>
      </c>
      <c r="D1171" s="38">
        <f t="shared" ref="D1171" si="894">IF(C1161+C1156=0,1,2)</f>
        <v>1</v>
      </c>
    </row>
    <row r="1172" spans="1:4" ht="15" x14ac:dyDescent="0.2">
      <c r="A1172" s="37" t="s">
        <v>317</v>
      </c>
      <c r="B1172" s="147" t="s">
        <v>71</v>
      </c>
      <c r="C1172" s="148"/>
      <c r="D1172" s="38">
        <f t="shared" ref="D1172" si="895">IF(C1234+C1229=0,1,2)</f>
        <v>2</v>
      </c>
    </row>
    <row r="1173" spans="1:4" ht="15" x14ac:dyDescent="0.2">
      <c r="A1173" s="37">
        <f t="shared" si="879"/>
        <v>3706.3576499999999</v>
      </c>
      <c r="B1173" s="24" t="s">
        <v>0</v>
      </c>
      <c r="C1173" s="40">
        <v>3706.3576499999999</v>
      </c>
      <c r="D1173" s="38">
        <f t="shared" ref="D1173" si="896">IF(C1234+C1229=0,1,2)</f>
        <v>2</v>
      </c>
    </row>
    <row r="1174" spans="1:4" ht="15" hidden="1" x14ac:dyDescent="0.2">
      <c r="A1174" s="37">
        <f t="shared" si="879"/>
        <v>0</v>
      </c>
      <c r="B1174" s="2" t="s">
        <v>1</v>
      </c>
      <c r="C1174" s="16"/>
      <c r="D1174" s="38">
        <f t="shared" ref="D1174" si="897">IF(C1234+C1229=0,1,2)</f>
        <v>2</v>
      </c>
    </row>
    <row r="1175" spans="1:4" ht="15" hidden="1" x14ac:dyDescent="0.2">
      <c r="A1175" s="37">
        <f t="shared" si="879"/>
        <v>0</v>
      </c>
      <c r="B1175" s="2" t="s">
        <v>2</v>
      </c>
      <c r="C1175" s="16"/>
      <c r="D1175" s="38">
        <f t="shared" ref="D1175" si="898">IF(C1234+C1229=0,1,2)</f>
        <v>2</v>
      </c>
    </row>
    <row r="1176" spans="1:4" ht="15" x14ac:dyDescent="0.2">
      <c r="A1176" s="37">
        <f t="shared" si="879"/>
        <v>950</v>
      </c>
      <c r="B1176" s="23" t="s">
        <v>3</v>
      </c>
      <c r="C1176" s="40">
        <v>950</v>
      </c>
      <c r="D1176" s="38">
        <f t="shared" ref="D1176" si="899">IF(C1234+C1229=0,1,2)</f>
        <v>2</v>
      </c>
    </row>
    <row r="1177" spans="1:4" ht="15" x14ac:dyDescent="0.2">
      <c r="A1177" s="37">
        <f t="shared" si="879"/>
        <v>2756.3576499999999</v>
      </c>
      <c r="B1177" s="23" t="s">
        <v>4</v>
      </c>
      <c r="C1177" s="40">
        <v>2756.3576499999999</v>
      </c>
      <c r="D1177" s="38">
        <f t="shared" ref="D1177" si="900">IF(C1234+C1229=0,1,2)</f>
        <v>2</v>
      </c>
    </row>
    <row r="1178" spans="1:4" ht="15" hidden="1" x14ac:dyDescent="0.2">
      <c r="A1178" s="37">
        <f t="shared" si="879"/>
        <v>0</v>
      </c>
      <c r="B1178" s="1" t="s">
        <v>5</v>
      </c>
      <c r="C1178" s="16">
        <v>0</v>
      </c>
      <c r="D1178" s="38">
        <f t="shared" ref="D1178" si="901">IF(C1234+C1229=0,1,2)</f>
        <v>2</v>
      </c>
    </row>
    <row r="1179" spans="1:4" ht="15" hidden="1" x14ac:dyDescent="0.2">
      <c r="A1179" s="37">
        <f t="shared" si="879"/>
        <v>0</v>
      </c>
      <c r="B1179" s="1" t="s">
        <v>6</v>
      </c>
      <c r="C1179" s="16">
        <v>0</v>
      </c>
      <c r="D1179" s="38">
        <f t="shared" ref="D1179" si="902">IF(C1234+C1229=0,1,2)</f>
        <v>2</v>
      </c>
    </row>
    <row r="1180" spans="1:4" ht="15" hidden="1" x14ac:dyDescent="0.2">
      <c r="A1180" s="37">
        <v>0</v>
      </c>
      <c r="B1180" s="2" t="s">
        <v>7</v>
      </c>
      <c r="C1180" s="16">
        <v>0</v>
      </c>
      <c r="D1180" s="38">
        <f t="shared" ref="D1180" si="903">IF(C1234+C1229=0,1,2)</f>
        <v>2</v>
      </c>
    </row>
    <row r="1181" spans="1:4" ht="15" hidden="1" x14ac:dyDescent="0.2">
      <c r="A1181" s="37">
        <f t="shared" si="879"/>
        <v>0</v>
      </c>
      <c r="B1181" s="3" t="s">
        <v>8</v>
      </c>
      <c r="C1181" s="16">
        <v>0</v>
      </c>
      <c r="D1181" s="38">
        <f t="shared" ref="D1181" si="904">IF(C1234+C1229=0,1,2)</f>
        <v>2</v>
      </c>
    </row>
    <row r="1182" spans="1:4" ht="15" hidden="1" x14ac:dyDescent="0.2">
      <c r="A1182" s="37">
        <v>0</v>
      </c>
      <c r="B1182" s="3" t="s">
        <v>9</v>
      </c>
      <c r="C1182" s="16">
        <v>0</v>
      </c>
      <c r="D1182" s="38">
        <f t="shared" ref="D1182" si="905">IF(C1234+C1229=0,1,2)</f>
        <v>2</v>
      </c>
    </row>
    <row r="1183" spans="1:4" ht="15" hidden="1" x14ac:dyDescent="0.2">
      <c r="A1183" s="37">
        <f t="shared" si="879"/>
        <v>0</v>
      </c>
      <c r="B1183" s="3" t="s">
        <v>10</v>
      </c>
      <c r="C1183" s="16">
        <v>0</v>
      </c>
      <c r="D1183" s="38">
        <f t="shared" ref="D1183" si="906">IF(C1234+C1229=0,1,2)</f>
        <v>2</v>
      </c>
    </row>
    <row r="1184" spans="1:4" ht="15" hidden="1" x14ac:dyDescent="0.2">
      <c r="A1184" s="37">
        <v>0</v>
      </c>
      <c r="B1184" s="3" t="s">
        <v>11</v>
      </c>
      <c r="C1184" s="16">
        <v>0</v>
      </c>
      <c r="D1184" s="38">
        <f t="shared" ref="D1184" si="907">IF(C1234+C1229=0,1,2)</f>
        <v>2</v>
      </c>
    </row>
    <row r="1185" spans="1:4" ht="15" hidden="1" x14ac:dyDescent="0.2">
      <c r="A1185" s="37">
        <f t="shared" si="879"/>
        <v>0</v>
      </c>
      <c r="B1185" s="1" t="s">
        <v>12</v>
      </c>
      <c r="C1185" s="16">
        <v>0</v>
      </c>
      <c r="D1185" s="38">
        <f t="shared" ref="D1185" si="908">IF(C1234+C1229=0,1,2)</f>
        <v>2</v>
      </c>
    </row>
    <row r="1186" spans="1:4" ht="15" hidden="1" x14ac:dyDescent="0.2">
      <c r="A1186" s="37">
        <v>0</v>
      </c>
      <c r="B1186" s="2" t="s">
        <v>13</v>
      </c>
      <c r="C1186" s="16">
        <v>0</v>
      </c>
      <c r="D1186" s="38">
        <f t="shared" ref="D1186" si="909">IF(C1234+C1229=0,1,2)</f>
        <v>2</v>
      </c>
    </row>
    <row r="1187" spans="1:4" ht="15" hidden="1" x14ac:dyDescent="0.2">
      <c r="A1187" s="37">
        <v>0</v>
      </c>
      <c r="B1187" s="3" t="s">
        <v>14</v>
      </c>
      <c r="C1187" s="16">
        <v>0</v>
      </c>
      <c r="D1187" s="38">
        <f t="shared" ref="D1187" si="910">IF(C1234+C1229=0,1,2)</f>
        <v>2</v>
      </c>
    </row>
    <row r="1188" spans="1:4" ht="15" hidden="1" x14ac:dyDescent="0.2">
      <c r="A1188" s="37">
        <v>0</v>
      </c>
      <c r="B1188" s="3" t="s">
        <v>9</v>
      </c>
      <c r="C1188" s="16">
        <v>0</v>
      </c>
      <c r="D1188" s="38">
        <f t="shared" ref="D1188" si="911">IF(C1234+C1229=0,1,2)</f>
        <v>2</v>
      </c>
    </row>
    <row r="1189" spans="1:4" ht="15" hidden="1" x14ac:dyDescent="0.2">
      <c r="A1189" s="37">
        <v>0</v>
      </c>
      <c r="B1189" s="3" t="s">
        <v>15</v>
      </c>
      <c r="C1189" s="16">
        <v>0</v>
      </c>
      <c r="D1189" s="38">
        <f t="shared" ref="D1189" si="912">IF(C1234+C1229=0,1,2)</f>
        <v>2</v>
      </c>
    </row>
    <row r="1190" spans="1:4" ht="15" hidden="1" x14ac:dyDescent="0.2">
      <c r="A1190" s="37">
        <v>0</v>
      </c>
      <c r="B1190" s="2" t="s">
        <v>16</v>
      </c>
      <c r="C1190" s="16">
        <v>0</v>
      </c>
      <c r="D1190" s="38">
        <f t="shared" ref="D1190" si="913">IF(C1234+C1229=0,1,2)</f>
        <v>2</v>
      </c>
    </row>
    <row r="1191" spans="1:4" ht="15" hidden="1" x14ac:dyDescent="0.2">
      <c r="A1191" s="37">
        <v>0</v>
      </c>
      <c r="B1191" s="3" t="s">
        <v>17</v>
      </c>
      <c r="C1191" s="16">
        <v>0</v>
      </c>
      <c r="D1191" s="38">
        <f t="shared" ref="D1191" si="914">IF(C1234+C1229=0,1,2)</f>
        <v>2</v>
      </c>
    </row>
    <row r="1192" spans="1:4" ht="15" x14ac:dyDescent="0.2">
      <c r="A1192" s="37">
        <f t="shared" si="879"/>
        <v>3071.4933500000002</v>
      </c>
      <c r="B1192" s="24" t="s">
        <v>18</v>
      </c>
      <c r="C1192" s="40">
        <v>3071.4933500000002</v>
      </c>
      <c r="D1192" s="38">
        <f t="shared" ref="D1192" si="915">IF(C1234+C1229=0,1,2)</f>
        <v>2</v>
      </c>
    </row>
    <row r="1193" spans="1:4" ht="15" x14ac:dyDescent="0.2">
      <c r="A1193" s="37">
        <f t="shared" si="879"/>
        <v>2100.7518100000002</v>
      </c>
      <c r="B1193" s="27" t="s">
        <v>19</v>
      </c>
      <c r="C1193" s="42">
        <v>2100.7518100000002</v>
      </c>
      <c r="D1193" s="38">
        <f t="shared" ref="D1193" si="916">IF(C1234+C1229=0,1,2)</f>
        <v>2</v>
      </c>
    </row>
    <row r="1194" spans="1:4" ht="15" x14ac:dyDescent="0.2">
      <c r="A1194" s="37">
        <f t="shared" si="879"/>
        <v>681.52160000000003</v>
      </c>
      <c r="B1194" s="27" t="s">
        <v>20</v>
      </c>
      <c r="C1194" s="42">
        <v>681.52160000000003</v>
      </c>
      <c r="D1194" s="38">
        <f t="shared" ref="D1194" si="917">IF(C1234+C1229=0,1,2)</f>
        <v>2</v>
      </c>
    </row>
    <row r="1195" spans="1:4" ht="15" hidden="1" x14ac:dyDescent="0.2">
      <c r="A1195" s="37">
        <v>0</v>
      </c>
      <c r="B1195" s="13" t="s">
        <v>21</v>
      </c>
      <c r="C1195" s="18">
        <v>231.64585</v>
      </c>
      <c r="D1195" s="38">
        <f t="shared" ref="D1195" si="918">IF(C1234+C1229=0,1,2)</f>
        <v>2</v>
      </c>
    </row>
    <row r="1196" spans="1:4" ht="15" hidden="1" x14ac:dyDescent="0.2">
      <c r="A1196" s="37">
        <v>0</v>
      </c>
      <c r="B1196" s="13" t="s">
        <v>22</v>
      </c>
      <c r="C1196" s="18">
        <v>28.86514</v>
      </c>
      <c r="D1196" s="38">
        <f t="shared" ref="D1196" si="919">IF(C1234+C1229=0,1,2)</f>
        <v>2</v>
      </c>
    </row>
    <row r="1197" spans="1:4" ht="15" hidden="1" x14ac:dyDescent="0.2">
      <c r="A1197" s="37">
        <v>0</v>
      </c>
      <c r="B1197" s="13" t="s">
        <v>23</v>
      </c>
      <c r="C1197" s="18">
        <v>60.281239999999997</v>
      </c>
      <c r="D1197" s="38">
        <f t="shared" ref="D1197" si="920">IF(C1234+C1229=0,1,2)</f>
        <v>2</v>
      </c>
    </row>
    <row r="1198" spans="1:4" ht="15" hidden="1" x14ac:dyDescent="0.2">
      <c r="A1198" s="37">
        <v>0</v>
      </c>
      <c r="B1198" s="13" t="s">
        <v>24</v>
      </c>
      <c r="C1198" s="18">
        <v>1.4131499999999999</v>
      </c>
      <c r="D1198" s="38">
        <f t="shared" ref="D1198" si="921">IF(C1234+C1229=0,1,2)</f>
        <v>2</v>
      </c>
    </row>
    <row r="1199" spans="1:4" ht="15" hidden="1" x14ac:dyDescent="0.2">
      <c r="A1199" s="37">
        <v>0</v>
      </c>
      <c r="B1199" s="13" t="s">
        <v>25</v>
      </c>
      <c r="C1199" s="18">
        <v>0</v>
      </c>
      <c r="D1199" s="38">
        <f t="shared" ref="D1199" si="922">IF(C1234+C1229=0,1,2)</f>
        <v>2</v>
      </c>
    </row>
    <row r="1200" spans="1:4" ht="15" hidden="1" x14ac:dyDescent="0.2">
      <c r="A1200" s="37">
        <v>0</v>
      </c>
      <c r="B1200" s="13" t="s">
        <v>26</v>
      </c>
      <c r="C1200" s="18">
        <v>1.9325000000000001</v>
      </c>
      <c r="D1200" s="38">
        <f t="shared" ref="D1200" si="923">IF(C1234+C1229=0,1,2)</f>
        <v>2</v>
      </c>
    </row>
    <row r="1201" spans="1:4" ht="30" hidden="1" x14ac:dyDescent="0.2">
      <c r="A1201" s="37">
        <v>0</v>
      </c>
      <c r="B1201" s="13" t="s">
        <v>27</v>
      </c>
      <c r="C1201" s="18">
        <v>0</v>
      </c>
      <c r="D1201" s="38">
        <f t="shared" ref="D1201" si="924">IF(C1234+C1229=0,1,2)</f>
        <v>2</v>
      </c>
    </row>
    <row r="1202" spans="1:4" ht="30" hidden="1" x14ac:dyDescent="0.2">
      <c r="A1202" s="37">
        <v>0</v>
      </c>
      <c r="B1202" s="13" t="s">
        <v>28</v>
      </c>
      <c r="C1202" s="18">
        <v>22.679040000000001</v>
      </c>
      <c r="D1202" s="38">
        <f t="shared" ref="D1202" si="925">IF(C1234+C1229=0,1,2)</f>
        <v>2</v>
      </c>
    </row>
    <row r="1203" spans="1:4" ht="15" hidden="1" x14ac:dyDescent="0.2">
      <c r="A1203" s="37">
        <v>0</v>
      </c>
      <c r="B1203" s="13" t="s">
        <v>29</v>
      </c>
      <c r="C1203" s="18">
        <v>0</v>
      </c>
      <c r="D1203" s="38">
        <f t="shared" ref="D1203" si="926">IF(C1234+C1229=0,1,2)</f>
        <v>2</v>
      </c>
    </row>
    <row r="1204" spans="1:4" ht="15" hidden="1" x14ac:dyDescent="0.2">
      <c r="A1204" s="37">
        <v>0</v>
      </c>
      <c r="B1204" s="13" t="s">
        <v>30</v>
      </c>
      <c r="C1204" s="18">
        <v>334.70468</v>
      </c>
      <c r="D1204" s="38">
        <f t="shared" ref="D1204" si="927">IF(C1234+C1229=0,1,2)</f>
        <v>2</v>
      </c>
    </row>
    <row r="1205" spans="1:4" ht="15" hidden="1" x14ac:dyDescent="0.2">
      <c r="A1205" s="37">
        <f t="shared" si="879"/>
        <v>0</v>
      </c>
      <c r="B1205" s="10" t="s">
        <v>31</v>
      </c>
      <c r="C1205" s="17">
        <v>0</v>
      </c>
      <c r="D1205" s="38">
        <f t="shared" ref="D1205" si="928">IF(C1234+C1229=0,1,2)</f>
        <v>2</v>
      </c>
    </row>
    <row r="1206" spans="1:4" ht="15" hidden="1" x14ac:dyDescent="0.2">
      <c r="A1206" s="37">
        <f t="shared" si="879"/>
        <v>0</v>
      </c>
      <c r="B1206" s="2" t="s">
        <v>32</v>
      </c>
      <c r="C1206" s="16">
        <v>0</v>
      </c>
      <c r="D1206" s="38">
        <f t="shared" ref="D1206" si="929">IF(C1234+C1229=0,1,2)</f>
        <v>2</v>
      </c>
    </row>
    <row r="1207" spans="1:4" ht="15" x14ac:dyDescent="0.2">
      <c r="A1207" s="37">
        <f t="shared" si="879"/>
        <v>276.2</v>
      </c>
      <c r="B1207" s="27" t="s">
        <v>3</v>
      </c>
      <c r="C1207" s="42">
        <v>276.2</v>
      </c>
      <c r="D1207" s="38">
        <f t="shared" ref="D1207" si="930">IF(C1234+C1229=0,1,2)</f>
        <v>2</v>
      </c>
    </row>
    <row r="1208" spans="1:4" ht="15" hidden="1" x14ac:dyDescent="0.2">
      <c r="A1208" s="37">
        <f t="shared" si="879"/>
        <v>0</v>
      </c>
      <c r="B1208" s="10" t="s">
        <v>33</v>
      </c>
      <c r="C1208" s="17">
        <v>0</v>
      </c>
      <c r="D1208" s="38">
        <f t="shared" ref="D1208" si="931">IF(C1234+C1229=0,1,2)</f>
        <v>2</v>
      </c>
    </row>
    <row r="1209" spans="1:4" ht="15" x14ac:dyDescent="0.2">
      <c r="A1209" s="37">
        <f t="shared" si="879"/>
        <v>13.01994</v>
      </c>
      <c r="B1209" s="27" t="s">
        <v>34</v>
      </c>
      <c r="C1209" s="42">
        <v>13.01994</v>
      </c>
      <c r="D1209" s="38">
        <f t="shared" ref="D1209" si="932">IF(C1234+C1229=0,1,2)</f>
        <v>2</v>
      </c>
    </row>
    <row r="1210" spans="1:4" ht="15" x14ac:dyDescent="0.2">
      <c r="A1210" s="37">
        <f t="shared" si="879"/>
        <v>6.1470000000000002</v>
      </c>
      <c r="B1210" s="24" t="s">
        <v>35</v>
      </c>
      <c r="C1210" s="40">
        <v>6.1470000000000002</v>
      </c>
      <c r="D1210" s="38">
        <f t="shared" ref="D1210" si="933">IF(C1234+C1229=0,1,2)</f>
        <v>2</v>
      </c>
    </row>
    <row r="1211" spans="1:4" ht="15" hidden="1" x14ac:dyDescent="0.2">
      <c r="A1211" s="37">
        <f t="shared" si="879"/>
        <v>0</v>
      </c>
      <c r="B1211" s="1" t="s">
        <v>36</v>
      </c>
      <c r="C1211" s="16">
        <v>0</v>
      </c>
      <c r="D1211" s="38">
        <f t="shared" ref="D1211" si="934">IF(C1234+C1229=0,1,2)</f>
        <v>2</v>
      </c>
    </row>
    <row r="1212" spans="1:4" ht="15" hidden="1" x14ac:dyDescent="0.2">
      <c r="A1212" s="37">
        <v>0</v>
      </c>
      <c r="B1212" s="14" t="s">
        <v>7</v>
      </c>
      <c r="C1212" s="19">
        <v>0</v>
      </c>
      <c r="D1212" s="38">
        <f t="shared" ref="D1212" si="935">IF(C1234+C1229=0,1,2)</f>
        <v>2</v>
      </c>
    </row>
    <row r="1213" spans="1:4" ht="15" hidden="1" x14ac:dyDescent="0.2">
      <c r="A1213" s="37">
        <v>0</v>
      </c>
      <c r="B1213" s="13" t="s">
        <v>8</v>
      </c>
      <c r="C1213" s="18">
        <v>0</v>
      </c>
      <c r="D1213" s="38">
        <f t="shared" ref="D1213" si="936">IF(C1234+C1229=0,1,2)</f>
        <v>2</v>
      </c>
    </row>
    <row r="1214" spans="1:4" ht="15" hidden="1" x14ac:dyDescent="0.2">
      <c r="A1214" s="37">
        <v>0</v>
      </c>
      <c r="B1214" s="13" t="s">
        <v>37</v>
      </c>
      <c r="C1214" s="18">
        <v>0</v>
      </c>
      <c r="D1214" s="38">
        <f t="shared" ref="D1214" si="937">IF(C1234+C1229=0,1,2)</f>
        <v>2</v>
      </c>
    </row>
    <row r="1215" spans="1:4" ht="15" hidden="1" x14ac:dyDescent="0.2">
      <c r="A1215" s="37">
        <f t="shared" si="879"/>
        <v>0</v>
      </c>
      <c r="B1215" s="11" t="s">
        <v>38</v>
      </c>
      <c r="C1215" s="17">
        <v>0</v>
      </c>
      <c r="D1215" s="38">
        <f t="shared" ref="D1215" si="938">IF(C1234+C1229=0,1,2)</f>
        <v>2</v>
      </c>
    </row>
    <row r="1216" spans="1:4" ht="15" hidden="1" x14ac:dyDescent="0.2">
      <c r="A1216" s="37">
        <v>0</v>
      </c>
      <c r="B1216" s="3" t="s">
        <v>39</v>
      </c>
      <c r="C1216" s="16">
        <v>0</v>
      </c>
      <c r="D1216" s="38">
        <f t="shared" ref="D1216" si="939">IF(C1234+C1229=0,1,2)</f>
        <v>2</v>
      </c>
    </row>
    <row r="1217" spans="1:4" ht="15" hidden="1" x14ac:dyDescent="0.2">
      <c r="A1217" s="37">
        <f t="shared" si="879"/>
        <v>0</v>
      </c>
      <c r="B1217" s="1" t="s">
        <v>40</v>
      </c>
      <c r="C1217" s="16">
        <v>0</v>
      </c>
      <c r="D1217" s="38">
        <f t="shared" ref="D1217" si="940">IF(C1234+C1229=0,1,2)</f>
        <v>2</v>
      </c>
    </row>
    <row r="1218" spans="1:4" ht="15" hidden="1" x14ac:dyDescent="0.2">
      <c r="A1218" s="37">
        <v>0</v>
      </c>
      <c r="B1218" s="14" t="s">
        <v>13</v>
      </c>
      <c r="C1218" s="19">
        <v>0</v>
      </c>
      <c r="D1218" s="38">
        <f t="shared" ref="D1218" si="941">IF(C1234+C1229=0,1,2)</f>
        <v>2</v>
      </c>
    </row>
    <row r="1219" spans="1:4" ht="15" hidden="1" x14ac:dyDescent="0.2">
      <c r="A1219" s="37">
        <v>0</v>
      </c>
      <c r="B1219" s="13" t="s">
        <v>8</v>
      </c>
      <c r="C1219" s="18">
        <v>0</v>
      </c>
      <c r="D1219" s="38">
        <f t="shared" ref="D1219" si="942">IF(C1234+C1229=0,1,2)</f>
        <v>2</v>
      </c>
    </row>
    <row r="1220" spans="1:4" ht="15" hidden="1" x14ac:dyDescent="0.2">
      <c r="A1220" s="37">
        <v>0</v>
      </c>
      <c r="B1220" s="13" t="s">
        <v>9</v>
      </c>
      <c r="C1220" s="18">
        <v>0</v>
      </c>
      <c r="D1220" s="38">
        <f t="shared" ref="D1220" si="943">IF(C1234+C1229=0,1,2)</f>
        <v>2</v>
      </c>
    </row>
    <row r="1221" spans="1:4" ht="30" hidden="1" x14ac:dyDescent="0.2">
      <c r="A1221" s="37">
        <f t="shared" ref="A1221:A1284" si="944">SUM(C1221)</f>
        <v>0</v>
      </c>
      <c r="B1221" s="11" t="s">
        <v>41</v>
      </c>
      <c r="C1221" s="17">
        <v>0</v>
      </c>
      <c r="D1221" s="38">
        <f t="shared" ref="D1221" si="945">IF(C1234+C1229=0,1,2)</f>
        <v>2</v>
      </c>
    </row>
    <row r="1222" spans="1:4" ht="15" hidden="1" x14ac:dyDescent="0.2">
      <c r="A1222" s="37">
        <v>0</v>
      </c>
      <c r="B1222" s="3" t="s">
        <v>15</v>
      </c>
      <c r="C1222" s="16">
        <v>0</v>
      </c>
      <c r="D1222" s="38">
        <f t="shared" ref="D1222" si="946">IF(C1234+C1229=0,1,2)</f>
        <v>2</v>
      </c>
    </row>
    <row r="1223" spans="1:4" ht="15" hidden="1" x14ac:dyDescent="0.2">
      <c r="A1223" s="37">
        <v>0</v>
      </c>
      <c r="B1223" s="14" t="s">
        <v>16</v>
      </c>
      <c r="C1223" s="19">
        <v>0</v>
      </c>
      <c r="D1223" s="38">
        <f t="shared" ref="D1223" si="947">IF(C1234+C1229=0,1,2)</f>
        <v>2</v>
      </c>
    </row>
    <row r="1224" spans="1:4" ht="15" hidden="1" x14ac:dyDescent="0.2">
      <c r="A1224" s="37">
        <v>0</v>
      </c>
      <c r="B1224" s="13" t="s">
        <v>42</v>
      </c>
      <c r="C1224" s="18">
        <v>0</v>
      </c>
      <c r="D1224" s="38">
        <f t="shared" ref="D1224" si="948">IF(C1234+C1229=0,1,2)</f>
        <v>2</v>
      </c>
    </row>
    <row r="1225" spans="1:4" ht="15" hidden="1" x14ac:dyDescent="0.2">
      <c r="A1225" s="37">
        <v>0</v>
      </c>
      <c r="B1225" s="13" t="s">
        <v>14</v>
      </c>
      <c r="C1225" s="18">
        <v>0</v>
      </c>
      <c r="D1225" s="38">
        <f t="shared" ref="D1225" si="949">IF(C1234+C1229=0,1,2)</f>
        <v>2</v>
      </c>
    </row>
    <row r="1226" spans="1:4" ht="15" hidden="1" x14ac:dyDescent="0.2">
      <c r="A1226" s="37">
        <v>0</v>
      </c>
      <c r="B1226" s="13" t="s">
        <v>9</v>
      </c>
      <c r="C1226" s="18">
        <v>0</v>
      </c>
      <c r="D1226" s="38">
        <f t="shared" ref="D1226" si="950">IF(C1234+C1229=0,1,2)</f>
        <v>2</v>
      </c>
    </row>
    <row r="1227" spans="1:4" ht="15" hidden="1" x14ac:dyDescent="0.2">
      <c r="A1227" s="37">
        <f t="shared" si="944"/>
        <v>0</v>
      </c>
      <c r="B1227" s="11" t="s">
        <v>38</v>
      </c>
      <c r="C1227" s="17">
        <v>0</v>
      </c>
      <c r="D1227" s="38">
        <f t="shared" ref="D1227" si="951">IF(C1234+C1229=0,1,2)</f>
        <v>2</v>
      </c>
    </row>
    <row r="1228" spans="1:4" ht="15" hidden="1" x14ac:dyDescent="0.2">
      <c r="A1228" s="37">
        <v>0</v>
      </c>
      <c r="B1228" s="3" t="s">
        <v>15</v>
      </c>
      <c r="C1228" s="16">
        <v>0</v>
      </c>
      <c r="D1228" s="38">
        <f t="shared" ref="D1228" si="952">IF(C1234+C1229=0,1,2)</f>
        <v>2</v>
      </c>
    </row>
    <row r="1229" spans="1:4" ht="15" x14ac:dyDescent="0.2">
      <c r="A1229" s="37">
        <f t="shared" si="944"/>
        <v>3706.3576499999999</v>
      </c>
      <c r="B1229" s="29" t="s">
        <v>44</v>
      </c>
      <c r="C1229" s="42">
        <v>3706.3576499999999</v>
      </c>
      <c r="D1229" s="38">
        <f t="shared" ref="D1229" si="953">IF(C1234+C1229=0,1,2)</f>
        <v>2</v>
      </c>
    </row>
    <row r="1230" spans="1:4" ht="15" x14ac:dyDescent="0.2">
      <c r="A1230" s="37">
        <f t="shared" si="944"/>
        <v>3706.3576499999999</v>
      </c>
      <c r="B1230" s="27" t="s">
        <v>0</v>
      </c>
      <c r="C1230" s="42">
        <v>3706.3576499999999</v>
      </c>
      <c r="D1230" s="38">
        <f t="shared" ref="D1230" si="954">IF(C1234+C1229=0,1,2)</f>
        <v>2</v>
      </c>
    </row>
    <row r="1231" spans="1:4" ht="15" hidden="1" x14ac:dyDescent="0.2">
      <c r="A1231" s="37">
        <f t="shared" si="944"/>
        <v>0</v>
      </c>
      <c r="B1231" s="10" t="s">
        <v>5</v>
      </c>
      <c r="C1231" s="17">
        <v>0</v>
      </c>
      <c r="D1231" s="38">
        <f t="shared" ref="D1231" si="955">IF(C1234+C1229=0,1,2)</f>
        <v>2</v>
      </c>
    </row>
    <row r="1232" spans="1:4" ht="15" hidden="1" x14ac:dyDescent="0.2">
      <c r="A1232" s="37">
        <f t="shared" si="944"/>
        <v>0</v>
      </c>
      <c r="B1232" s="10" t="s">
        <v>45</v>
      </c>
      <c r="C1232" s="17">
        <v>0</v>
      </c>
      <c r="D1232" s="38">
        <f t="shared" ref="D1232" si="956">IF(C1234+C1229=0,1,2)</f>
        <v>2</v>
      </c>
    </row>
    <row r="1233" spans="1:4" ht="15" hidden="1" x14ac:dyDescent="0.2">
      <c r="A1233" s="37">
        <f t="shared" si="944"/>
        <v>0</v>
      </c>
      <c r="B1233" s="10" t="s">
        <v>12</v>
      </c>
      <c r="C1233" s="17">
        <v>0</v>
      </c>
      <c r="D1233" s="38">
        <f t="shared" ref="D1233" si="957">IF(C1234+C1229=0,1,2)</f>
        <v>2</v>
      </c>
    </row>
    <row r="1234" spans="1:4" ht="15" x14ac:dyDescent="0.2">
      <c r="A1234" s="37">
        <f t="shared" si="944"/>
        <v>3077.6403500000001</v>
      </c>
      <c r="B1234" s="29" t="s">
        <v>46</v>
      </c>
      <c r="C1234" s="42">
        <v>3077.6403500000001</v>
      </c>
      <c r="D1234" s="38">
        <f t="shared" ref="D1234" si="958">IF(C1234+C1229=0,1,2)</f>
        <v>2</v>
      </c>
    </row>
    <row r="1235" spans="1:4" ht="15" x14ac:dyDescent="0.2">
      <c r="A1235" s="37">
        <f t="shared" si="944"/>
        <v>3071.4933500000002</v>
      </c>
      <c r="B1235" s="27" t="s">
        <v>18</v>
      </c>
      <c r="C1235" s="42">
        <v>3071.4933500000002</v>
      </c>
      <c r="D1235" s="38">
        <f t="shared" ref="D1235" si="959">IF(C1234+C1229=0,1,2)</f>
        <v>2</v>
      </c>
    </row>
    <row r="1236" spans="1:4" ht="15" x14ac:dyDescent="0.2">
      <c r="A1236" s="37">
        <f t="shared" si="944"/>
        <v>6.1470000000000002</v>
      </c>
      <c r="B1236" s="27" t="s">
        <v>35</v>
      </c>
      <c r="C1236" s="42">
        <v>6.1470000000000002</v>
      </c>
      <c r="D1236" s="38">
        <f t="shared" ref="D1236" si="960">IF(C1234+C1229=0,1,2)</f>
        <v>2</v>
      </c>
    </row>
    <row r="1237" spans="1:4" ht="15" hidden="1" x14ac:dyDescent="0.2">
      <c r="A1237" s="37">
        <f t="shared" si="944"/>
        <v>0</v>
      </c>
      <c r="B1237" s="10" t="s">
        <v>47</v>
      </c>
      <c r="C1237" s="17">
        <v>0</v>
      </c>
      <c r="D1237" s="38">
        <f t="shared" ref="D1237" si="961">IF(C1234+C1229=0,1,2)</f>
        <v>2</v>
      </c>
    </row>
    <row r="1238" spans="1:4" ht="15" hidden="1" x14ac:dyDescent="0.2">
      <c r="A1238" s="37">
        <f t="shared" si="944"/>
        <v>0</v>
      </c>
      <c r="B1238" s="10" t="s">
        <v>40</v>
      </c>
      <c r="C1238" s="17">
        <v>0</v>
      </c>
      <c r="D1238" s="38">
        <f t="shared" ref="D1238" si="962">IF(C1234+C1229=0,1,2)</f>
        <v>2</v>
      </c>
    </row>
    <row r="1239" spans="1:4" ht="15" x14ac:dyDescent="0.2">
      <c r="A1239" s="37">
        <f t="shared" si="944"/>
        <v>628.71730000000002</v>
      </c>
      <c r="B1239" s="30" t="s">
        <v>48</v>
      </c>
      <c r="C1239" s="31">
        <v>628.71730000000002</v>
      </c>
      <c r="D1239" s="38">
        <f t="shared" ref="D1239" si="963">IF(C1234+C1229=0,1,2)</f>
        <v>2</v>
      </c>
    </row>
    <row r="1240" spans="1:4" ht="15" x14ac:dyDescent="0.2">
      <c r="A1240" s="37">
        <f t="shared" si="944"/>
        <v>1402.671</v>
      </c>
      <c r="B1240" s="30" t="s">
        <v>49</v>
      </c>
      <c r="C1240" s="31">
        <v>1402.671</v>
      </c>
      <c r="D1240" s="38">
        <f t="shared" ref="D1240" si="964">IF(C1234+C1229=0,1,2)</f>
        <v>2</v>
      </c>
    </row>
    <row r="1241" spans="1:4" ht="15" x14ac:dyDescent="0.2">
      <c r="A1241" s="37">
        <f t="shared" si="944"/>
        <v>2031.3883000000001</v>
      </c>
      <c r="B1241" s="30" t="s">
        <v>50</v>
      </c>
      <c r="C1241" s="31">
        <v>2031.3883000000001</v>
      </c>
      <c r="D1241" s="38">
        <f t="shared" ref="D1241" si="965">IF(C1234+C1229=0,1,2)</f>
        <v>2</v>
      </c>
    </row>
    <row r="1242" spans="1:4" ht="15" x14ac:dyDescent="0.2">
      <c r="A1242" s="37">
        <f t="shared" si="944"/>
        <v>79</v>
      </c>
      <c r="B1242" s="25" t="s">
        <v>53</v>
      </c>
      <c r="C1242" s="43">
        <v>79</v>
      </c>
      <c r="D1242" s="38">
        <f t="shared" ref="D1242" si="966">IF(C1234+C1229=0,1,2)</f>
        <v>2</v>
      </c>
    </row>
    <row r="1243" spans="1:4" ht="15" x14ac:dyDescent="0.2">
      <c r="A1243" s="37">
        <f t="shared" si="944"/>
        <v>68</v>
      </c>
      <c r="B1243" s="26" t="s">
        <v>54</v>
      </c>
      <c r="C1243" s="43">
        <v>68</v>
      </c>
      <c r="D1243" s="38">
        <f t="shared" ref="D1243" si="967">IF(C1234+C1229=0,1,2)</f>
        <v>2</v>
      </c>
    </row>
    <row r="1244" spans="1:4" ht="15" x14ac:dyDescent="0.2">
      <c r="A1244" s="37">
        <f t="shared" si="944"/>
        <v>11</v>
      </c>
      <c r="B1244" s="26" t="s">
        <v>55</v>
      </c>
      <c r="C1244" s="43">
        <v>11</v>
      </c>
      <c r="D1244" s="38">
        <f t="shared" ref="D1244" si="968">IF(C1234+C1229=0,1,2)</f>
        <v>2</v>
      </c>
    </row>
    <row r="1245" spans="1:4" ht="30" hidden="1" x14ac:dyDescent="0.2">
      <c r="A1245" s="37" t="s">
        <v>317</v>
      </c>
      <c r="B1245" s="12" t="s">
        <v>72</v>
      </c>
      <c r="C1245" s="34"/>
      <c r="D1245" s="38">
        <f t="shared" ref="D1245" si="969">IF(C1307+C1302=0,1,2)</f>
        <v>1</v>
      </c>
    </row>
    <row r="1246" spans="1:4" ht="15" hidden="1" x14ac:dyDescent="0.2">
      <c r="A1246" s="37">
        <f t="shared" si="944"/>
        <v>0</v>
      </c>
      <c r="B1246" s="1" t="s">
        <v>0</v>
      </c>
      <c r="C1246" s="16">
        <v>0</v>
      </c>
      <c r="D1246" s="38">
        <f t="shared" ref="D1246" si="970">IF(C1307+C1302=0,1,2)</f>
        <v>1</v>
      </c>
    </row>
    <row r="1247" spans="1:4" ht="15" hidden="1" x14ac:dyDescent="0.2">
      <c r="A1247" s="37">
        <f t="shared" si="944"/>
        <v>0</v>
      </c>
      <c r="B1247" s="2" t="s">
        <v>1</v>
      </c>
      <c r="C1247" s="16"/>
      <c r="D1247" s="38">
        <f t="shared" ref="D1247" si="971">IF(C1307+C1302=0,1,2)</f>
        <v>1</v>
      </c>
    </row>
    <row r="1248" spans="1:4" ht="15" hidden="1" x14ac:dyDescent="0.2">
      <c r="A1248" s="37">
        <f t="shared" si="944"/>
        <v>0</v>
      </c>
      <c r="B1248" s="2" t="s">
        <v>2</v>
      </c>
      <c r="C1248" s="16"/>
      <c r="D1248" s="38">
        <f t="shared" ref="D1248" si="972">IF(C1307+C1302=0,1,2)</f>
        <v>1</v>
      </c>
    </row>
    <row r="1249" spans="1:4" ht="15" hidden="1" x14ac:dyDescent="0.2">
      <c r="A1249" s="37">
        <f t="shared" si="944"/>
        <v>0</v>
      </c>
      <c r="B1249" s="2" t="s">
        <v>3</v>
      </c>
      <c r="C1249" s="16">
        <v>0</v>
      </c>
      <c r="D1249" s="38">
        <f t="shared" ref="D1249" si="973">IF(C1307+C1302=0,1,2)</f>
        <v>1</v>
      </c>
    </row>
    <row r="1250" spans="1:4" ht="15" hidden="1" x14ac:dyDescent="0.2">
      <c r="A1250" s="37">
        <f t="shared" si="944"/>
        <v>0</v>
      </c>
      <c r="B1250" s="2" t="s">
        <v>4</v>
      </c>
      <c r="C1250" s="16">
        <v>0</v>
      </c>
      <c r="D1250" s="38">
        <f t="shared" ref="D1250" si="974">IF(C1307+C1302=0,1,2)</f>
        <v>1</v>
      </c>
    </row>
    <row r="1251" spans="1:4" ht="15" hidden="1" x14ac:dyDescent="0.2">
      <c r="A1251" s="37">
        <f t="shared" si="944"/>
        <v>0</v>
      </c>
      <c r="B1251" s="1" t="s">
        <v>5</v>
      </c>
      <c r="C1251" s="16">
        <v>0</v>
      </c>
      <c r="D1251" s="38">
        <f t="shared" ref="D1251" si="975">IF(C1307+C1302=0,1,2)</f>
        <v>1</v>
      </c>
    </row>
    <row r="1252" spans="1:4" ht="15" hidden="1" x14ac:dyDescent="0.2">
      <c r="A1252" s="37">
        <f t="shared" si="944"/>
        <v>0</v>
      </c>
      <c r="B1252" s="1" t="s">
        <v>6</v>
      </c>
      <c r="C1252" s="16">
        <v>0</v>
      </c>
      <c r="D1252" s="38">
        <f t="shared" ref="D1252" si="976">IF(C1307+C1302=0,1,2)</f>
        <v>1</v>
      </c>
    </row>
    <row r="1253" spans="1:4" ht="15" hidden="1" x14ac:dyDescent="0.2">
      <c r="A1253" s="37">
        <v>0</v>
      </c>
      <c r="B1253" s="2" t="s">
        <v>7</v>
      </c>
      <c r="C1253" s="16">
        <v>0</v>
      </c>
      <c r="D1253" s="38">
        <f t="shared" ref="D1253" si="977">IF(C1307+C1302=0,1,2)</f>
        <v>1</v>
      </c>
    </row>
    <row r="1254" spans="1:4" ht="15" hidden="1" x14ac:dyDescent="0.2">
      <c r="A1254" s="37">
        <f t="shared" si="944"/>
        <v>0</v>
      </c>
      <c r="B1254" s="3" t="s">
        <v>8</v>
      </c>
      <c r="C1254" s="16">
        <v>0</v>
      </c>
      <c r="D1254" s="38">
        <f t="shared" ref="D1254" si="978">IF(C1307+C1302=0,1,2)</f>
        <v>1</v>
      </c>
    </row>
    <row r="1255" spans="1:4" ht="15" hidden="1" x14ac:dyDescent="0.2">
      <c r="A1255" s="37">
        <v>0</v>
      </c>
      <c r="B1255" s="3" t="s">
        <v>9</v>
      </c>
      <c r="C1255" s="16">
        <v>0</v>
      </c>
      <c r="D1255" s="38">
        <f t="shared" ref="D1255" si="979">IF(C1307+C1302=0,1,2)</f>
        <v>1</v>
      </c>
    </row>
    <row r="1256" spans="1:4" ht="15" hidden="1" x14ac:dyDescent="0.2">
      <c r="A1256" s="37">
        <f t="shared" si="944"/>
        <v>0</v>
      </c>
      <c r="B1256" s="3" t="s">
        <v>10</v>
      </c>
      <c r="C1256" s="16">
        <v>0</v>
      </c>
      <c r="D1256" s="38">
        <f t="shared" ref="D1256" si="980">IF(C1307+C1302=0,1,2)</f>
        <v>1</v>
      </c>
    </row>
    <row r="1257" spans="1:4" ht="15" hidden="1" x14ac:dyDescent="0.2">
      <c r="A1257" s="37">
        <v>0</v>
      </c>
      <c r="B1257" s="3" t="s">
        <v>11</v>
      </c>
      <c r="C1257" s="16">
        <v>0</v>
      </c>
      <c r="D1257" s="38">
        <f t="shared" ref="D1257" si="981">IF(C1307+C1302=0,1,2)</f>
        <v>1</v>
      </c>
    </row>
    <row r="1258" spans="1:4" ht="15" hidden="1" x14ac:dyDescent="0.2">
      <c r="A1258" s="37">
        <f t="shared" si="944"/>
        <v>0</v>
      </c>
      <c r="B1258" s="1" t="s">
        <v>12</v>
      </c>
      <c r="C1258" s="16">
        <v>0</v>
      </c>
      <c r="D1258" s="38">
        <f t="shared" ref="D1258" si="982">IF(C1307+C1302=0,1,2)</f>
        <v>1</v>
      </c>
    </row>
    <row r="1259" spans="1:4" ht="15" hidden="1" x14ac:dyDescent="0.2">
      <c r="A1259" s="37">
        <v>0</v>
      </c>
      <c r="B1259" s="2" t="s">
        <v>13</v>
      </c>
      <c r="C1259" s="16">
        <v>0</v>
      </c>
      <c r="D1259" s="38">
        <f t="shared" ref="D1259" si="983">IF(C1307+C1302=0,1,2)</f>
        <v>1</v>
      </c>
    </row>
    <row r="1260" spans="1:4" ht="15" hidden="1" x14ac:dyDescent="0.2">
      <c r="A1260" s="37">
        <v>0</v>
      </c>
      <c r="B1260" s="3" t="s">
        <v>14</v>
      </c>
      <c r="C1260" s="16">
        <v>0</v>
      </c>
      <c r="D1260" s="38">
        <f t="shared" ref="D1260" si="984">IF(C1307+C1302=0,1,2)</f>
        <v>1</v>
      </c>
    </row>
    <row r="1261" spans="1:4" ht="15" hidden="1" x14ac:dyDescent="0.2">
      <c r="A1261" s="37">
        <v>0</v>
      </c>
      <c r="B1261" s="3" t="s">
        <v>9</v>
      </c>
      <c r="C1261" s="16">
        <v>0</v>
      </c>
      <c r="D1261" s="38">
        <f t="shared" ref="D1261" si="985">IF(C1307+C1302=0,1,2)</f>
        <v>1</v>
      </c>
    </row>
    <row r="1262" spans="1:4" ht="15" hidden="1" x14ac:dyDescent="0.2">
      <c r="A1262" s="37">
        <v>0</v>
      </c>
      <c r="B1262" s="3" t="s">
        <v>15</v>
      </c>
      <c r="C1262" s="16">
        <v>0</v>
      </c>
      <c r="D1262" s="38">
        <f t="shared" ref="D1262" si="986">IF(C1307+C1302=0,1,2)</f>
        <v>1</v>
      </c>
    </row>
    <row r="1263" spans="1:4" ht="15" hidden="1" x14ac:dyDescent="0.2">
      <c r="A1263" s="37">
        <v>0</v>
      </c>
      <c r="B1263" s="2" t="s">
        <v>16</v>
      </c>
      <c r="C1263" s="16">
        <v>0</v>
      </c>
      <c r="D1263" s="38">
        <f t="shared" ref="D1263" si="987">IF(C1307+C1302=0,1,2)</f>
        <v>1</v>
      </c>
    </row>
    <row r="1264" spans="1:4" ht="15" hidden="1" x14ac:dyDescent="0.2">
      <c r="A1264" s="37">
        <v>0</v>
      </c>
      <c r="B1264" s="3" t="s">
        <v>17</v>
      </c>
      <c r="C1264" s="16">
        <v>0</v>
      </c>
      <c r="D1264" s="38">
        <f t="shared" ref="D1264" si="988">IF(C1307+C1302=0,1,2)</f>
        <v>1</v>
      </c>
    </row>
    <row r="1265" spans="1:4" ht="15" hidden="1" x14ac:dyDescent="0.2">
      <c r="A1265" s="37">
        <f t="shared" si="944"/>
        <v>0</v>
      </c>
      <c r="B1265" s="1" t="s">
        <v>18</v>
      </c>
      <c r="C1265" s="16">
        <v>0</v>
      </c>
      <c r="D1265" s="38">
        <f t="shared" ref="D1265" si="989">IF(C1307+C1302=0,1,2)</f>
        <v>1</v>
      </c>
    </row>
    <row r="1266" spans="1:4" ht="15" hidden="1" x14ac:dyDescent="0.2">
      <c r="A1266" s="37">
        <f t="shared" si="944"/>
        <v>0</v>
      </c>
      <c r="B1266" s="10" t="s">
        <v>19</v>
      </c>
      <c r="C1266" s="17">
        <v>0</v>
      </c>
      <c r="D1266" s="38">
        <f t="shared" ref="D1266" si="990">IF(C1307+C1302=0,1,2)</f>
        <v>1</v>
      </c>
    </row>
    <row r="1267" spans="1:4" ht="15" hidden="1" x14ac:dyDescent="0.2">
      <c r="A1267" s="37">
        <f t="shared" si="944"/>
        <v>0</v>
      </c>
      <c r="B1267" s="10" t="s">
        <v>20</v>
      </c>
      <c r="C1267" s="17">
        <v>0</v>
      </c>
      <c r="D1267" s="38">
        <f t="shared" ref="D1267" si="991">IF(C1307+C1302=0,1,2)</f>
        <v>1</v>
      </c>
    </row>
    <row r="1268" spans="1:4" ht="15" hidden="1" x14ac:dyDescent="0.2">
      <c r="A1268" s="37">
        <v>0</v>
      </c>
      <c r="B1268" s="13" t="s">
        <v>21</v>
      </c>
      <c r="C1268" s="18">
        <v>0</v>
      </c>
      <c r="D1268" s="38">
        <f t="shared" ref="D1268" si="992">IF(C1307+C1302=0,1,2)</f>
        <v>1</v>
      </c>
    </row>
    <row r="1269" spans="1:4" ht="15" hidden="1" x14ac:dyDescent="0.2">
      <c r="A1269" s="37">
        <v>0</v>
      </c>
      <c r="B1269" s="13" t="s">
        <v>22</v>
      </c>
      <c r="C1269" s="18">
        <v>0</v>
      </c>
      <c r="D1269" s="38">
        <f t="shared" ref="D1269" si="993">IF(C1307+C1302=0,1,2)</f>
        <v>1</v>
      </c>
    </row>
    <row r="1270" spans="1:4" ht="15" hidden="1" x14ac:dyDescent="0.2">
      <c r="A1270" s="37">
        <v>0</v>
      </c>
      <c r="B1270" s="13" t="s">
        <v>23</v>
      </c>
      <c r="C1270" s="18">
        <v>0</v>
      </c>
      <c r="D1270" s="38">
        <f t="shared" ref="D1270" si="994">IF(C1307+C1302=0,1,2)</f>
        <v>1</v>
      </c>
    </row>
    <row r="1271" spans="1:4" ht="15" hidden="1" x14ac:dyDescent="0.2">
      <c r="A1271" s="37">
        <v>0</v>
      </c>
      <c r="B1271" s="13" t="s">
        <v>24</v>
      </c>
      <c r="C1271" s="18">
        <v>0</v>
      </c>
      <c r="D1271" s="38">
        <f t="shared" ref="D1271" si="995">IF(C1307+C1302=0,1,2)</f>
        <v>1</v>
      </c>
    </row>
    <row r="1272" spans="1:4" ht="15" hidden="1" x14ac:dyDescent="0.2">
      <c r="A1272" s="37">
        <v>0</v>
      </c>
      <c r="B1272" s="13" t="s">
        <v>25</v>
      </c>
      <c r="C1272" s="18">
        <v>0</v>
      </c>
      <c r="D1272" s="38">
        <f t="shared" ref="D1272" si="996">IF(C1307+C1302=0,1,2)</f>
        <v>1</v>
      </c>
    </row>
    <row r="1273" spans="1:4" ht="15" hidden="1" x14ac:dyDescent="0.2">
      <c r="A1273" s="37">
        <v>0</v>
      </c>
      <c r="B1273" s="13" t="s">
        <v>26</v>
      </c>
      <c r="C1273" s="18">
        <v>0</v>
      </c>
      <c r="D1273" s="38">
        <f t="shared" ref="D1273" si="997">IF(C1307+C1302=0,1,2)</f>
        <v>1</v>
      </c>
    </row>
    <row r="1274" spans="1:4" ht="30" hidden="1" x14ac:dyDescent="0.2">
      <c r="A1274" s="37">
        <v>0</v>
      </c>
      <c r="B1274" s="13" t="s">
        <v>27</v>
      </c>
      <c r="C1274" s="18">
        <v>0</v>
      </c>
      <c r="D1274" s="38">
        <f t="shared" ref="D1274" si="998">IF(C1307+C1302=0,1,2)</f>
        <v>1</v>
      </c>
    </row>
    <row r="1275" spans="1:4" ht="30" hidden="1" x14ac:dyDescent="0.2">
      <c r="A1275" s="37">
        <v>0</v>
      </c>
      <c r="B1275" s="13" t="s">
        <v>28</v>
      </c>
      <c r="C1275" s="18">
        <v>0</v>
      </c>
      <c r="D1275" s="38">
        <f t="shared" ref="D1275" si="999">IF(C1307+C1302=0,1,2)</f>
        <v>1</v>
      </c>
    </row>
    <row r="1276" spans="1:4" ht="15" hidden="1" x14ac:dyDescent="0.2">
      <c r="A1276" s="37">
        <v>0</v>
      </c>
      <c r="B1276" s="13" t="s">
        <v>29</v>
      </c>
      <c r="C1276" s="18">
        <v>0</v>
      </c>
      <c r="D1276" s="38">
        <f t="shared" ref="D1276" si="1000">IF(C1307+C1302=0,1,2)</f>
        <v>1</v>
      </c>
    </row>
    <row r="1277" spans="1:4" ht="15" hidden="1" x14ac:dyDescent="0.2">
      <c r="A1277" s="37">
        <v>0</v>
      </c>
      <c r="B1277" s="13" t="s">
        <v>30</v>
      </c>
      <c r="C1277" s="18">
        <v>0</v>
      </c>
      <c r="D1277" s="38">
        <f t="shared" ref="D1277" si="1001">IF(C1307+C1302=0,1,2)</f>
        <v>1</v>
      </c>
    </row>
    <row r="1278" spans="1:4" ht="15" hidden="1" x14ac:dyDescent="0.2">
      <c r="A1278" s="37">
        <f t="shared" si="944"/>
        <v>0</v>
      </c>
      <c r="B1278" s="10" t="s">
        <v>31</v>
      </c>
      <c r="C1278" s="17">
        <v>0</v>
      </c>
      <c r="D1278" s="38">
        <f t="shared" ref="D1278" si="1002">IF(C1307+C1302=0,1,2)</f>
        <v>1</v>
      </c>
    </row>
    <row r="1279" spans="1:4" ht="15" hidden="1" x14ac:dyDescent="0.2">
      <c r="A1279" s="37">
        <f t="shared" si="944"/>
        <v>0</v>
      </c>
      <c r="B1279" s="2" t="s">
        <v>32</v>
      </c>
      <c r="C1279" s="16">
        <v>0</v>
      </c>
      <c r="D1279" s="38">
        <f t="shared" ref="D1279" si="1003">IF(C1307+C1302=0,1,2)</f>
        <v>1</v>
      </c>
    </row>
    <row r="1280" spans="1:4" ht="15" hidden="1" x14ac:dyDescent="0.2">
      <c r="A1280" s="37">
        <f t="shared" si="944"/>
        <v>0</v>
      </c>
      <c r="B1280" s="10" t="s">
        <v>3</v>
      </c>
      <c r="C1280" s="17">
        <v>0</v>
      </c>
      <c r="D1280" s="38">
        <f t="shared" ref="D1280" si="1004">IF(C1307+C1302=0,1,2)</f>
        <v>1</v>
      </c>
    </row>
    <row r="1281" spans="1:4" ht="15" hidden="1" x14ac:dyDescent="0.2">
      <c r="A1281" s="37">
        <f t="shared" si="944"/>
        <v>0</v>
      </c>
      <c r="B1281" s="10" t="s">
        <v>33</v>
      </c>
      <c r="C1281" s="17">
        <v>0</v>
      </c>
      <c r="D1281" s="38">
        <f t="shared" ref="D1281" si="1005">IF(C1307+C1302=0,1,2)</f>
        <v>1</v>
      </c>
    </row>
    <row r="1282" spans="1:4" ht="15" hidden="1" x14ac:dyDescent="0.2">
      <c r="A1282" s="37">
        <f t="shared" si="944"/>
        <v>0</v>
      </c>
      <c r="B1282" s="10" t="s">
        <v>34</v>
      </c>
      <c r="C1282" s="17">
        <v>0</v>
      </c>
      <c r="D1282" s="38">
        <f t="shared" ref="D1282" si="1006">IF(C1307+C1302=0,1,2)</f>
        <v>1</v>
      </c>
    </row>
    <row r="1283" spans="1:4" ht="15" hidden="1" x14ac:dyDescent="0.2">
      <c r="A1283" s="37">
        <f t="shared" si="944"/>
        <v>0</v>
      </c>
      <c r="B1283" s="1" t="s">
        <v>35</v>
      </c>
      <c r="C1283" s="16">
        <v>0</v>
      </c>
      <c r="D1283" s="38">
        <f t="shared" ref="D1283" si="1007">IF(C1307+C1302=0,1,2)</f>
        <v>1</v>
      </c>
    </row>
    <row r="1284" spans="1:4" ht="15" hidden="1" x14ac:dyDescent="0.2">
      <c r="A1284" s="37">
        <f t="shared" si="944"/>
        <v>0</v>
      </c>
      <c r="B1284" s="1" t="s">
        <v>36</v>
      </c>
      <c r="C1284" s="16">
        <v>0</v>
      </c>
      <c r="D1284" s="38">
        <f t="shared" ref="D1284" si="1008">IF(C1307+C1302=0,1,2)</f>
        <v>1</v>
      </c>
    </row>
    <row r="1285" spans="1:4" ht="15" hidden="1" x14ac:dyDescent="0.2">
      <c r="A1285" s="37">
        <v>0</v>
      </c>
      <c r="B1285" s="14" t="s">
        <v>7</v>
      </c>
      <c r="C1285" s="19">
        <v>0</v>
      </c>
      <c r="D1285" s="38">
        <f t="shared" ref="D1285" si="1009">IF(C1307+C1302=0,1,2)</f>
        <v>1</v>
      </c>
    </row>
    <row r="1286" spans="1:4" ht="15" hidden="1" x14ac:dyDescent="0.2">
      <c r="A1286" s="37">
        <v>0</v>
      </c>
      <c r="B1286" s="13" t="s">
        <v>8</v>
      </c>
      <c r="C1286" s="18">
        <v>0</v>
      </c>
      <c r="D1286" s="38">
        <f t="shared" ref="D1286" si="1010">IF(C1307+C1302=0,1,2)</f>
        <v>1</v>
      </c>
    </row>
    <row r="1287" spans="1:4" ht="15" hidden="1" x14ac:dyDescent="0.2">
      <c r="A1287" s="37">
        <v>0</v>
      </c>
      <c r="B1287" s="13" t="s">
        <v>37</v>
      </c>
      <c r="C1287" s="18">
        <v>0</v>
      </c>
      <c r="D1287" s="38">
        <f t="shared" ref="D1287" si="1011">IF(C1307+C1302=0,1,2)</f>
        <v>1</v>
      </c>
    </row>
    <row r="1288" spans="1:4" ht="15" hidden="1" x14ac:dyDescent="0.2">
      <c r="A1288" s="37">
        <f t="shared" ref="A1288:A1340" si="1012">SUM(C1288)</f>
        <v>0</v>
      </c>
      <c r="B1288" s="11" t="s">
        <v>38</v>
      </c>
      <c r="C1288" s="17">
        <v>0</v>
      </c>
      <c r="D1288" s="38">
        <f t="shared" ref="D1288" si="1013">IF(C1307+C1302=0,1,2)</f>
        <v>1</v>
      </c>
    </row>
    <row r="1289" spans="1:4" ht="15" hidden="1" x14ac:dyDescent="0.2">
      <c r="A1289" s="37">
        <v>0</v>
      </c>
      <c r="B1289" s="3" t="s">
        <v>39</v>
      </c>
      <c r="C1289" s="16">
        <v>0</v>
      </c>
      <c r="D1289" s="38">
        <f t="shared" ref="D1289" si="1014">IF(C1307+C1302=0,1,2)</f>
        <v>1</v>
      </c>
    </row>
    <row r="1290" spans="1:4" ht="15" hidden="1" x14ac:dyDescent="0.2">
      <c r="A1290" s="37">
        <f t="shared" si="1012"/>
        <v>0</v>
      </c>
      <c r="B1290" s="1" t="s">
        <v>40</v>
      </c>
      <c r="C1290" s="16">
        <v>0</v>
      </c>
      <c r="D1290" s="38">
        <f t="shared" ref="D1290" si="1015">IF(C1307+C1302=0,1,2)</f>
        <v>1</v>
      </c>
    </row>
    <row r="1291" spans="1:4" ht="15" hidden="1" x14ac:dyDescent="0.2">
      <c r="A1291" s="37">
        <v>0</v>
      </c>
      <c r="B1291" s="14" t="s">
        <v>13</v>
      </c>
      <c r="C1291" s="19">
        <v>0</v>
      </c>
      <c r="D1291" s="38">
        <f t="shared" ref="D1291" si="1016">IF(C1307+C1302=0,1,2)</f>
        <v>1</v>
      </c>
    </row>
    <row r="1292" spans="1:4" ht="15" hidden="1" x14ac:dyDescent="0.2">
      <c r="A1292" s="37">
        <v>0</v>
      </c>
      <c r="B1292" s="13" t="s">
        <v>8</v>
      </c>
      <c r="C1292" s="18">
        <v>0</v>
      </c>
      <c r="D1292" s="38">
        <f t="shared" ref="D1292" si="1017">IF(C1307+C1302=0,1,2)</f>
        <v>1</v>
      </c>
    </row>
    <row r="1293" spans="1:4" ht="15" hidden="1" x14ac:dyDescent="0.2">
      <c r="A1293" s="37">
        <v>0</v>
      </c>
      <c r="B1293" s="13" t="s">
        <v>9</v>
      </c>
      <c r="C1293" s="18">
        <v>0</v>
      </c>
      <c r="D1293" s="38">
        <f t="shared" ref="D1293" si="1018">IF(C1307+C1302=0,1,2)</f>
        <v>1</v>
      </c>
    </row>
    <row r="1294" spans="1:4" ht="30" hidden="1" x14ac:dyDescent="0.2">
      <c r="A1294" s="37">
        <f t="shared" si="1012"/>
        <v>0</v>
      </c>
      <c r="B1294" s="11" t="s">
        <v>41</v>
      </c>
      <c r="C1294" s="17">
        <v>0</v>
      </c>
      <c r="D1294" s="38">
        <f t="shared" ref="D1294" si="1019">IF(C1307+C1302=0,1,2)</f>
        <v>1</v>
      </c>
    </row>
    <row r="1295" spans="1:4" ht="15" hidden="1" x14ac:dyDescent="0.2">
      <c r="A1295" s="37">
        <v>0</v>
      </c>
      <c r="B1295" s="3" t="s">
        <v>15</v>
      </c>
      <c r="C1295" s="16">
        <v>0</v>
      </c>
      <c r="D1295" s="38">
        <f t="shared" ref="D1295" si="1020">IF(C1307+C1302=0,1,2)</f>
        <v>1</v>
      </c>
    </row>
    <row r="1296" spans="1:4" ht="15" hidden="1" x14ac:dyDescent="0.2">
      <c r="A1296" s="37">
        <v>0</v>
      </c>
      <c r="B1296" s="14" t="s">
        <v>16</v>
      </c>
      <c r="C1296" s="19">
        <v>0</v>
      </c>
      <c r="D1296" s="38">
        <f t="shared" ref="D1296" si="1021">IF(C1307+C1302=0,1,2)</f>
        <v>1</v>
      </c>
    </row>
    <row r="1297" spans="1:4" ht="15" hidden="1" x14ac:dyDescent="0.2">
      <c r="A1297" s="37">
        <v>0</v>
      </c>
      <c r="B1297" s="13" t="s">
        <v>42</v>
      </c>
      <c r="C1297" s="18">
        <v>0</v>
      </c>
      <c r="D1297" s="38">
        <f t="shared" ref="D1297" si="1022">IF(C1307+C1302=0,1,2)</f>
        <v>1</v>
      </c>
    </row>
    <row r="1298" spans="1:4" ht="15" hidden="1" x14ac:dyDescent="0.2">
      <c r="A1298" s="37">
        <v>0</v>
      </c>
      <c r="B1298" s="13" t="s">
        <v>14</v>
      </c>
      <c r="C1298" s="18">
        <v>0</v>
      </c>
      <c r="D1298" s="38">
        <f t="shared" ref="D1298" si="1023">IF(C1307+C1302=0,1,2)</f>
        <v>1</v>
      </c>
    </row>
    <row r="1299" spans="1:4" ht="15" hidden="1" x14ac:dyDescent="0.2">
      <c r="A1299" s="37">
        <v>0</v>
      </c>
      <c r="B1299" s="13" t="s">
        <v>9</v>
      </c>
      <c r="C1299" s="18">
        <v>0</v>
      </c>
      <c r="D1299" s="38">
        <f t="shared" ref="D1299" si="1024">IF(C1307+C1302=0,1,2)</f>
        <v>1</v>
      </c>
    </row>
    <row r="1300" spans="1:4" ht="15" hidden="1" x14ac:dyDescent="0.2">
      <c r="A1300" s="37">
        <f t="shared" si="1012"/>
        <v>0</v>
      </c>
      <c r="B1300" s="11" t="s">
        <v>38</v>
      </c>
      <c r="C1300" s="17">
        <v>0</v>
      </c>
      <c r="D1300" s="38">
        <f t="shared" ref="D1300" si="1025">IF(C1307+C1302=0,1,2)</f>
        <v>1</v>
      </c>
    </row>
    <row r="1301" spans="1:4" ht="15" hidden="1" x14ac:dyDescent="0.2">
      <c r="A1301" s="37">
        <v>0</v>
      </c>
      <c r="B1301" s="3" t="s">
        <v>15</v>
      </c>
      <c r="C1301" s="16">
        <v>0</v>
      </c>
      <c r="D1301" s="38">
        <f t="shared" ref="D1301" si="1026">IF(C1307+C1302=0,1,2)</f>
        <v>1</v>
      </c>
    </row>
    <row r="1302" spans="1:4" ht="15" hidden="1" x14ac:dyDescent="0.2">
      <c r="A1302" s="37">
        <f t="shared" si="1012"/>
        <v>0</v>
      </c>
      <c r="B1302" s="15" t="s">
        <v>44</v>
      </c>
      <c r="C1302" s="17">
        <v>0</v>
      </c>
      <c r="D1302" s="38">
        <f t="shared" ref="D1302" si="1027">IF(C1307+C1302=0,1,2)</f>
        <v>1</v>
      </c>
    </row>
    <row r="1303" spans="1:4" ht="15" hidden="1" x14ac:dyDescent="0.2">
      <c r="A1303" s="37">
        <f t="shared" si="1012"/>
        <v>0</v>
      </c>
      <c r="B1303" s="10" t="s">
        <v>0</v>
      </c>
      <c r="C1303" s="17">
        <v>0</v>
      </c>
      <c r="D1303" s="38">
        <f t="shared" ref="D1303" si="1028">IF(C1307+C1302=0,1,2)</f>
        <v>1</v>
      </c>
    </row>
    <row r="1304" spans="1:4" ht="15" hidden="1" x14ac:dyDescent="0.2">
      <c r="A1304" s="37">
        <f t="shared" si="1012"/>
        <v>0</v>
      </c>
      <c r="B1304" s="10" t="s">
        <v>5</v>
      </c>
      <c r="C1304" s="17">
        <v>0</v>
      </c>
      <c r="D1304" s="38">
        <f t="shared" ref="D1304" si="1029">IF(C1307+C1302=0,1,2)</f>
        <v>1</v>
      </c>
    </row>
    <row r="1305" spans="1:4" ht="15" hidden="1" x14ac:dyDescent="0.2">
      <c r="A1305" s="37">
        <f t="shared" si="1012"/>
        <v>0</v>
      </c>
      <c r="B1305" s="10" t="s">
        <v>45</v>
      </c>
      <c r="C1305" s="17">
        <v>0</v>
      </c>
      <c r="D1305" s="38">
        <f t="shared" ref="D1305" si="1030">IF(C1307+C1302=0,1,2)</f>
        <v>1</v>
      </c>
    </row>
    <row r="1306" spans="1:4" ht="15" hidden="1" x14ac:dyDescent="0.2">
      <c r="A1306" s="37">
        <f t="shared" si="1012"/>
        <v>0</v>
      </c>
      <c r="B1306" s="10" t="s">
        <v>12</v>
      </c>
      <c r="C1306" s="17">
        <v>0</v>
      </c>
      <c r="D1306" s="38">
        <f t="shared" ref="D1306" si="1031">IF(C1307+C1302=0,1,2)</f>
        <v>1</v>
      </c>
    </row>
    <row r="1307" spans="1:4" ht="15" hidden="1" x14ac:dyDescent="0.2">
      <c r="A1307" s="37">
        <f t="shared" si="1012"/>
        <v>0</v>
      </c>
      <c r="B1307" s="15" t="s">
        <v>46</v>
      </c>
      <c r="C1307" s="17">
        <v>0</v>
      </c>
      <c r="D1307" s="38">
        <f t="shared" ref="D1307" si="1032">IF(C1307+C1302=0,1,2)</f>
        <v>1</v>
      </c>
    </row>
    <row r="1308" spans="1:4" ht="15" hidden="1" x14ac:dyDescent="0.2">
      <c r="A1308" s="37">
        <f t="shared" si="1012"/>
        <v>0</v>
      </c>
      <c r="B1308" s="10" t="s">
        <v>18</v>
      </c>
      <c r="C1308" s="17">
        <v>0</v>
      </c>
      <c r="D1308" s="38">
        <f t="shared" ref="D1308" si="1033">IF(C1307+C1302=0,1,2)</f>
        <v>1</v>
      </c>
    </row>
    <row r="1309" spans="1:4" ht="15" hidden="1" x14ac:dyDescent="0.2">
      <c r="A1309" s="37">
        <f t="shared" si="1012"/>
        <v>0</v>
      </c>
      <c r="B1309" s="10" t="s">
        <v>35</v>
      </c>
      <c r="C1309" s="17">
        <v>0</v>
      </c>
      <c r="D1309" s="38">
        <f t="shared" ref="D1309" si="1034">IF(C1307+C1302=0,1,2)</f>
        <v>1</v>
      </c>
    </row>
    <row r="1310" spans="1:4" ht="15" hidden="1" x14ac:dyDescent="0.2">
      <c r="A1310" s="37">
        <f t="shared" si="1012"/>
        <v>0</v>
      </c>
      <c r="B1310" s="10" t="s">
        <v>47</v>
      </c>
      <c r="C1310" s="17">
        <v>0</v>
      </c>
      <c r="D1310" s="38">
        <f t="shared" ref="D1310" si="1035">IF(C1307+C1302=0,1,2)</f>
        <v>1</v>
      </c>
    </row>
    <row r="1311" spans="1:4" ht="15" hidden="1" x14ac:dyDescent="0.2">
      <c r="A1311" s="37">
        <f t="shared" si="1012"/>
        <v>0</v>
      </c>
      <c r="B1311" s="10" t="s">
        <v>40</v>
      </c>
      <c r="C1311" s="17">
        <v>0</v>
      </c>
      <c r="D1311" s="38">
        <f t="shared" ref="D1311" si="1036">IF(C1307+C1302=0,1,2)</f>
        <v>1</v>
      </c>
    </row>
    <row r="1312" spans="1:4" ht="15" hidden="1" x14ac:dyDescent="0.2">
      <c r="A1312" s="37">
        <f t="shared" si="1012"/>
        <v>0</v>
      </c>
      <c r="B1312" s="15" t="s">
        <v>48</v>
      </c>
      <c r="C1312" s="17">
        <v>0</v>
      </c>
      <c r="D1312" s="38">
        <f t="shared" ref="D1312" si="1037">IF(C1307+C1302=0,1,2)</f>
        <v>1</v>
      </c>
    </row>
    <row r="1313" spans="1:4" ht="15" hidden="1" x14ac:dyDescent="0.2">
      <c r="A1313" s="37">
        <f t="shared" si="1012"/>
        <v>0</v>
      </c>
      <c r="B1313" s="15" t="s">
        <v>49</v>
      </c>
      <c r="C1313" s="17">
        <v>0</v>
      </c>
      <c r="D1313" s="38">
        <f t="shared" ref="D1313" si="1038">IF(C1307+C1302=0,1,2)</f>
        <v>1</v>
      </c>
    </row>
    <row r="1314" spans="1:4" ht="15" hidden="1" x14ac:dyDescent="0.2">
      <c r="A1314" s="37">
        <f t="shared" si="1012"/>
        <v>0</v>
      </c>
      <c r="B1314" s="15" t="s">
        <v>50</v>
      </c>
      <c r="C1314" s="17">
        <v>0</v>
      </c>
      <c r="D1314" s="38">
        <f t="shared" ref="D1314" si="1039">IF(C1307+C1302=0,1,2)</f>
        <v>1</v>
      </c>
    </row>
    <row r="1315" spans="1:4" ht="15" hidden="1" x14ac:dyDescent="0.2">
      <c r="A1315" s="37">
        <f t="shared" si="1012"/>
        <v>8</v>
      </c>
      <c r="B1315" s="4" t="s">
        <v>53</v>
      </c>
      <c r="C1315" s="35">
        <v>8</v>
      </c>
      <c r="D1315" s="38">
        <f t="shared" ref="D1315" si="1040">IF(C1307+C1302=0,1,2)</f>
        <v>1</v>
      </c>
    </row>
    <row r="1316" spans="1:4" ht="15" hidden="1" x14ac:dyDescent="0.2">
      <c r="A1316" s="37">
        <f t="shared" si="1012"/>
        <v>3</v>
      </c>
      <c r="B1316" s="5" t="s">
        <v>54</v>
      </c>
      <c r="C1316" s="35">
        <v>3</v>
      </c>
      <c r="D1316" s="38">
        <f t="shared" ref="D1316" si="1041">IF(C1307+C1302=0,1,2)</f>
        <v>1</v>
      </c>
    </row>
    <row r="1317" spans="1:4" ht="15" hidden="1" x14ac:dyDescent="0.2">
      <c r="A1317" s="37">
        <f t="shared" si="1012"/>
        <v>5</v>
      </c>
      <c r="B1317" s="5" t="s">
        <v>55</v>
      </c>
      <c r="C1317" s="35">
        <v>5</v>
      </c>
      <c r="D1317" s="38">
        <f t="shared" ref="D1317" si="1042">IF(C1307+C1302=0,1,2)</f>
        <v>1</v>
      </c>
    </row>
    <row r="1318" spans="1:4" ht="15" x14ac:dyDescent="0.2">
      <c r="A1318" s="37" t="s">
        <v>317</v>
      </c>
      <c r="B1318" s="147" t="s">
        <v>73</v>
      </c>
      <c r="C1318" s="148"/>
      <c r="D1318" s="38">
        <f t="shared" ref="D1318" si="1043">IF(C1380+C1375=0,1,2)</f>
        <v>2</v>
      </c>
    </row>
    <row r="1319" spans="1:4" ht="15" x14ac:dyDescent="0.2">
      <c r="A1319" s="37">
        <f t="shared" si="1012"/>
        <v>7647.5991999999997</v>
      </c>
      <c r="B1319" s="24" t="s">
        <v>0</v>
      </c>
      <c r="C1319" s="40">
        <v>7647.5991999999997</v>
      </c>
      <c r="D1319" s="38">
        <f t="shared" ref="D1319" si="1044">IF(C1380+C1375=0,1,2)</f>
        <v>2</v>
      </c>
    </row>
    <row r="1320" spans="1:4" ht="15" hidden="1" x14ac:dyDescent="0.2">
      <c r="A1320" s="37">
        <f t="shared" si="1012"/>
        <v>0</v>
      </c>
      <c r="B1320" s="2" t="s">
        <v>1</v>
      </c>
      <c r="C1320" s="16"/>
      <c r="D1320" s="38">
        <f t="shared" ref="D1320" si="1045">IF(C1380+C1375=0,1,2)</f>
        <v>2</v>
      </c>
    </row>
    <row r="1321" spans="1:4" ht="15" hidden="1" x14ac:dyDescent="0.2">
      <c r="A1321" s="37">
        <f t="shared" si="1012"/>
        <v>0</v>
      </c>
      <c r="B1321" s="2" t="s">
        <v>2</v>
      </c>
      <c r="C1321" s="16"/>
      <c r="D1321" s="38">
        <f t="shared" ref="D1321" si="1046">IF(C1380+C1375=0,1,2)</f>
        <v>2</v>
      </c>
    </row>
    <row r="1322" spans="1:4" ht="15" hidden="1" x14ac:dyDescent="0.2">
      <c r="A1322" s="37">
        <f t="shared" si="1012"/>
        <v>0</v>
      </c>
      <c r="B1322" s="2" t="s">
        <v>3</v>
      </c>
      <c r="C1322" s="16">
        <v>0</v>
      </c>
      <c r="D1322" s="38">
        <f t="shared" ref="D1322" si="1047">IF(C1380+C1375=0,1,2)</f>
        <v>2</v>
      </c>
    </row>
    <row r="1323" spans="1:4" ht="15" x14ac:dyDescent="0.2">
      <c r="A1323" s="37">
        <f t="shared" si="1012"/>
        <v>7647.5991999999997</v>
      </c>
      <c r="B1323" s="23" t="s">
        <v>4</v>
      </c>
      <c r="C1323" s="40">
        <v>7647.5991999999997</v>
      </c>
      <c r="D1323" s="38">
        <f t="shared" ref="D1323" si="1048">IF(C1380+C1375=0,1,2)</f>
        <v>2</v>
      </c>
    </row>
    <row r="1324" spans="1:4" ht="15" hidden="1" x14ac:dyDescent="0.2">
      <c r="A1324" s="37">
        <f t="shared" si="1012"/>
        <v>0</v>
      </c>
      <c r="B1324" s="1" t="s">
        <v>5</v>
      </c>
      <c r="C1324" s="16">
        <v>0</v>
      </c>
      <c r="D1324" s="38">
        <f t="shared" ref="D1324" si="1049">IF(C1380+C1375=0,1,2)</f>
        <v>2</v>
      </c>
    </row>
    <row r="1325" spans="1:4" ht="15" hidden="1" x14ac:dyDescent="0.2">
      <c r="A1325" s="37">
        <f t="shared" si="1012"/>
        <v>0</v>
      </c>
      <c r="B1325" s="1" t="s">
        <v>6</v>
      </c>
      <c r="C1325" s="16">
        <v>0</v>
      </c>
      <c r="D1325" s="38">
        <f t="shared" ref="D1325" si="1050">IF(C1380+C1375=0,1,2)</f>
        <v>2</v>
      </c>
    </row>
    <row r="1326" spans="1:4" ht="15" hidden="1" x14ac:dyDescent="0.2">
      <c r="A1326" s="37">
        <v>0</v>
      </c>
      <c r="B1326" s="2" t="s">
        <v>7</v>
      </c>
      <c r="C1326" s="16">
        <v>0</v>
      </c>
      <c r="D1326" s="38">
        <f t="shared" ref="D1326" si="1051">IF(C1380+C1375=0,1,2)</f>
        <v>2</v>
      </c>
    </row>
    <row r="1327" spans="1:4" ht="15" hidden="1" x14ac:dyDescent="0.2">
      <c r="A1327" s="37">
        <f t="shared" si="1012"/>
        <v>0</v>
      </c>
      <c r="B1327" s="3" t="s">
        <v>8</v>
      </c>
      <c r="C1327" s="16">
        <v>0</v>
      </c>
      <c r="D1327" s="38">
        <f t="shared" ref="D1327" si="1052">IF(C1380+C1375=0,1,2)</f>
        <v>2</v>
      </c>
    </row>
    <row r="1328" spans="1:4" ht="15" hidden="1" x14ac:dyDescent="0.2">
      <c r="A1328" s="37">
        <v>0</v>
      </c>
      <c r="B1328" s="3" t="s">
        <v>9</v>
      </c>
      <c r="C1328" s="16">
        <v>0</v>
      </c>
      <c r="D1328" s="38">
        <f t="shared" ref="D1328" si="1053">IF(C1380+C1375=0,1,2)</f>
        <v>2</v>
      </c>
    </row>
    <row r="1329" spans="1:4" ht="15" hidden="1" x14ac:dyDescent="0.2">
      <c r="A1329" s="37">
        <f t="shared" si="1012"/>
        <v>0</v>
      </c>
      <c r="B1329" s="3" t="s">
        <v>10</v>
      </c>
      <c r="C1329" s="16">
        <v>0</v>
      </c>
      <c r="D1329" s="38">
        <f t="shared" ref="D1329" si="1054">IF(C1380+C1375=0,1,2)</f>
        <v>2</v>
      </c>
    </row>
    <row r="1330" spans="1:4" ht="15" hidden="1" x14ac:dyDescent="0.2">
      <c r="A1330" s="37">
        <v>0</v>
      </c>
      <c r="B1330" s="3" t="s">
        <v>11</v>
      </c>
      <c r="C1330" s="16">
        <v>0</v>
      </c>
      <c r="D1330" s="38">
        <f t="shared" ref="D1330" si="1055">IF(C1380+C1375=0,1,2)</f>
        <v>2</v>
      </c>
    </row>
    <row r="1331" spans="1:4" ht="15" hidden="1" x14ac:dyDescent="0.2">
      <c r="A1331" s="37">
        <f t="shared" si="1012"/>
        <v>0</v>
      </c>
      <c r="B1331" s="1" t="s">
        <v>12</v>
      </c>
      <c r="C1331" s="16">
        <v>0</v>
      </c>
      <c r="D1331" s="38">
        <f t="shared" ref="D1331" si="1056">IF(C1380+C1375=0,1,2)</f>
        <v>2</v>
      </c>
    </row>
    <row r="1332" spans="1:4" ht="15" hidden="1" x14ac:dyDescent="0.2">
      <c r="A1332" s="37">
        <v>0</v>
      </c>
      <c r="B1332" s="2" t="s">
        <v>13</v>
      </c>
      <c r="C1332" s="16">
        <v>0</v>
      </c>
      <c r="D1332" s="38">
        <f t="shared" ref="D1332" si="1057">IF(C1380+C1375=0,1,2)</f>
        <v>2</v>
      </c>
    </row>
    <row r="1333" spans="1:4" ht="15" hidden="1" x14ac:dyDescent="0.2">
      <c r="A1333" s="37">
        <v>0</v>
      </c>
      <c r="B1333" s="3" t="s">
        <v>14</v>
      </c>
      <c r="C1333" s="16">
        <v>0</v>
      </c>
      <c r="D1333" s="38">
        <f t="shared" ref="D1333" si="1058">IF(C1380+C1375=0,1,2)</f>
        <v>2</v>
      </c>
    </row>
    <row r="1334" spans="1:4" ht="15" hidden="1" x14ac:dyDescent="0.2">
      <c r="A1334" s="37">
        <v>0</v>
      </c>
      <c r="B1334" s="3" t="s">
        <v>9</v>
      </c>
      <c r="C1334" s="16">
        <v>0</v>
      </c>
      <c r="D1334" s="38">
        <f t="shared" ref="D1334" si="1059">IF(C1380+C1375=0,1,2)</f>
        <v>2</v>
      </c>
    </row>
    <row r="1335" spans="1:4" ht="15" hidden="1" x14ac:dyDescent="0.2">
      <c r="A1335" s="37">
        <v>0</v>
      </c>
      <c r="B1335" s="3" t="s">
        <v>15</v>
      </c>
      <c r="C1335" s="16">
        <v>0</v>
      </c>
      <c r="D1335" s="38">
        <f t="shared" ref="D1335" si="1060">IF(C1380+C1375=0,1,2)</f>
        <v>2</v>
      </c>
    </row>
    <row r="1336" spans="1:4" ht="15" hidden="1" x14ac:dyDescent="0.2">
      <c r="A1336" s="37">
        <v>0</v>
      </c>
      <c r="B1336" s="2" t="s">
        <v>16</v>
      </c>
      <c r="C1336" s="16">
        <v>0</v>
      </c>
      <c r="D1336" s="38">
        <f t="shared" ref="D1336" si="1061">IF(C1380+C1375=0,1,2)</f>
        <v>2</v>
      </c>
    </row>
    <row r="1337" spans="1:4" ht="15" hidden="1" x14ac:dyDescent="0.2">
      <c r="A1337" s="37">
        <v>0</v>
      </c>
      <c r="B1337" s="3" t="s">
        <v>17</v>
      </c>
      <c r="C1337" s="16">
        <v>0</v>
      </c>
      <c r="D1337" s="38">
        <f t="shared" ref="D1337" si="1062">IF(C1380+C1375=0,1,2)</f>
        <v>2</v>
      </c>
    </row>
    <row r="1338" spans="1:4" ht="15" x14ac:dyDescent="0.2">
      <c r="A1338" s="37">
        <f t="shared" si="1012"/>
        <v>9873.0541300000004</v>
      </c>
      <c r="B1338" s="24" t="s">
        <v>18</v>
      </c>
      <c r="C1338" s="40">
        <v>9873.0541300000004</v>
      </c>
      <c r="D1338" s="38">
        <f t="shared" ref="D1338" si="1063">IF(C1380+C1375=0,1,2)</f>
        <v>2</v>
      </c>
    </row>
    <row r="1339" spans="1:4" ht="15" x14ac:dyDescent="0.2">
      <c r="A1339" s="37">
        <f t="shared" si="1012"/>
        <v>1236.71126</v>
      </c>
      <c r="B1339" s="27" t="s">
        <v>19</v>
      </c>
      <c r="C1339" s="42">
        <v>1236.71126</v>
      </c>
      <c r="D1339" s="38">
        <f t="shared" ref="D1339" si="1064">IF(C1380+C1375=0,1,2)</f>
        <v>2</v>
      </c>
    </row>
    <row r="1340" spans="1:4" ht="15" x14ac:dyDescent="0.2">
      <c r="A1340" s="37">
        <f t="shared" si="1012"/>
        <v>802.31281999999999</v>
      </c>
      <c r="B1340" s="27" t="s">
        <v>20</v>
      </c>
      <c r="C1340" s="42">
        <v>802.31281999999999</v>
      </c>
      <c r="D1340" s="38">
        <f t="shared" ref="D1340" si="1065">IF(C1380+C1375=0,1,2)</f>
        <v>2</v>
      </c>
    </row>
    <row r="1341" spans="1:4" ht="15" hidden="1" x14ac:dyDescent="0.2">
      <c r="A1341" s="37">
        <v>0</v>
      </c>
      <c r="B1341" s="13" t="s">
        <v>21</v>
      </c>
      <c r="C1341" s="18">
        <v>330.18927000000002</v>
      </c>
      <c r="D1341" s="38">
        <f t="shared" ref="D1341" si="1066">IF(C1380+C1375=0,1,2)</f>
        <v>2</v>
      </c>
    </row>
    <row r="1342" spans="1:4" ht="15" hidden="1" x14ac:dyDescent="0.2">
      <c r="A1342" s="37">
        <v>0</v>
      </c>
      <c r="B1342" s="13" t="s">
        <v>22</v>
      </c>
      <c r="C1342" s="18">
        <v>56.737000000000002</v>
      </c>
      <c r="D1342" s="38">
        <f t="shared" ref="D1342" si="1067">IF(C1380+C1375=0,1,2)</f>
        <v>2</v>
      </c>
    </row>
    <row r="1343" spans="1:4" ht="15" hidden="1" x14ac:dyDescent="0.2">
      <c r="A1343" s="37">
        <v>0</v>
      </c>
      <c r="B1343" s="13" t="s">
        <v>23</v>
      </c>
      <c r="C1343" s="18">
        <v>181.07982999999999</v>
      </c>
      <c r="D1343" s="38">
        <f t="shared" ref="D1343" si="1068">IF(C1380+C1375=0,1,2)</f>
        <v>2</v>
      </c>
    </row>
    <row r="1344" spans="1:4" ht="15" hidden="1" x14ac:dyDescent="0.2">
      <c r="A1344" s="37">
        <v>0</v>
      </c>
      <c r="B1344" s="13" t="s">
        <v>24</v>
      </c>
      <c r="C1344" s="18">
        <v>1.8148</v>
      </c>
      <c r="D1344" s="38">
        <f t="shared" ref="D1344" si="1069">IF(C1380+C1375=0,1,2)</f>
        <v>2</v>
      </c>
    </row>
    <row r="1345" spans="1:4" ht="15" hidden="1" x14ac:dyDescent="0.2">
      <c r="A1345" s="37">
        <v>0</v>
      </c>
      <c r="B1345" s="13" t="s">
        <v>25</v>
      </c>
      <c r="C1345" s="18">
        <v>0</v>
      </c>
      <c r="D1345" s="38">
        <f t="shared" ref="D1345" si="1070">IF(C1380+C1375=0,1,2)</f>
        <v>2</v>
      </c>
    </row>
    <row r="1346" spans="1:4" ht="15" hidden="1" x14ac:dyDescent="0.2">
      <c r="A1346" s="37">
        <v>0</v>
      </c>
      <c r="B1346" s="13" t="s">
        <v>26</v>
      </c>
      <c r="C1346" s="18">
        <v>0.28325</v>
      </c>
      <c r="D1346" s="38">
        <f t="shared" ref="D1346" si="1071">IF(C1380+C1375=0,1,2)</f>
        <v>2</v>
      </c>
    </row>
    <row r="1347" spans="1:4" ht="30" hidden="1" x14ac:dyDescent="0.2">
      <c r="A1347" s="37">
        <v>0</v>
      </c>
      <c r="B1347" s="13" t="s">
        <v>27</v>
      </c>
      <c r="C1347" s="18">
        <v>5.665</v>
      </c>
      <c r="D1347" s="38">
        <f t="shared" ref="D1347" si="1072">IF(C1380+C1375=0,1,2)</f>
        <v>2</v>
      </c>
    </row>
    <row r="1348" spans="1:4" ht="30" hidden="1" x14ac:dyDescent="0.2">
      <c r="A1348" s="37">
        <v>0</v>
      </c>
      <c r="B1348" s="13" t="s">
        <v>28</v>
      </c>
      <c r="C1348" s="18">
        <v>105.33566999999999</v>
      </c>
      <c r="D1348" s="38">
        <f t="shared" ref="D1348" si="1073">IF(C1380+C1375=0,1,2)</f>
        <v>2</v>
      </c>
    </row>
    <row r="1349" spans="1:4" ht="15" hidden="1" x14ac:dyDescent="0.2">
      <c r="A1349" s="37">
        <v>0</v>
      </c>
      <c r="B1349" s="13" t="s">
        <v>29</v>
      </c>
      <c r="C1349" s="18">
        <v>0</v>
      </c>
      <c r="D1349" s="38">
        <f t="shared" ref="D1349" si="1074">IF(C1380+C1375=0,1,2)</f>
        <v>2</v>
      </c>
    </row>
    <row r="1350" spans="1:4" ht="15" hidden="1" x14ac:dyDescent="0.2">
      <c r="A1350" s="37">
        <v>0</v>
      </c>
      <c r="B1350" s="13" t="s">
        <v>30</v>
      </c>
      <c r="C1350" s="18">
        <v>121.208</v>
      </c>
      <c r="D1350" s="38">
        <f t="shared" ref="D1350" si="1075">IF(C1380+C1375=0,1,2)</f>
        <v>2</v>
      </c>
    </row>
    <row r="1351" spans="1:4" ht="15" hidden="1" x14ac:dyDescent="0.2">
      <c r="A1351" s="37">
        <f t="shared" ref="A1351:A1412" si="1076">SUM(C1351)</f>
        <v>0</v>
      </c>
      <c r="B1351" s="10" t="s">
        <v>31</v>
      </c>
      <c r="C1351" s="17">
        <v>0</v>
      </c>
      <c r="D1351" s="38">
        <f t="shared" ref="D1351" si="1077">IF(C1380+C1375=0,1,2)</f>
        <v>2</v>
      </c>
    </row>
    <row r="1352" spans="1:4" ht="15" hidden="1" x14ac:dyDescent="0.2">
      <c r="A1352" s="37">
        <f t="shared" si="1076"/>
        <v>0</v>
      </c>
      <c r="B1352" s="2" t="s">
        <v>32</v>
      </c>
      <c r="C1352" s="16">
        <v>0</v>
      </c>
      <c r="D1352" s="38">
        <f t="shared" ref="D1352" si="1078">IF(C1380+C1375=0,1,2)</f>
        <v>2</v>
      </c>
    </row>
    <row r="1353" spans="1:4" ht="15" x14ac:dyDescent="0.2">
      <c r="A1353" s="37">
        <f t="shared" si="1076"/>
        <v>7805</v>
      </c>
      <c r="B1353" s="27" t="s">
        <v>3</v>
      </c>
      <c r="C1353" s="42">
        <v>7805</v>
      </c>
      <c r="D1353" s="38">
        <f t="shared" ref="D1353" si="1079">IF(C1380+C1375=0,1,2)</f>
        <v>2</v>
      </c>
    </row>
    <row r="1354" spans="1:4" ht="15" x14ac:dyDescent="0.2">
      <c r="A1354" s="37">
        <f t="shared" si="1076"/>
        <v>23.86</v>
      </c>
      <c r="B1354" s="27" t="s">
        <v>33</v>
      </c>
      <c r="C1354" s="42">
        <v>23.86</v>
      </c>
      <c r="D1354" s="38">
        <f t="shared" ref="D1354" si="1080">IF(C1380+C1375=0,1,2)</f>
        <v>2</v>
      </c>
    </row>
    <row r="1355" spans="1:4" ht="15" x14ac:dyDescent="0.2">
      <c r="A1355" s="37">
        <f t="shared" si="1076"/>
        <v>5.1700499999999998</v>
      </c>
      <c r="B1355" s="27" t="s">
        <v>34</v>
      </c>
      <c r="C1355" s="42">
        <v>5.1700499999999998</v>
      </c>
      <c r="D1355" s="38">
        <f t="shared" ref="D1355" si="1081">IF(C1380+C1375=0,1,2)</f>
        <v>2</v>
      </c>
    </row>
    <row r="1356" spans="1:4" ht="15" x14ac:dyDescent="0.2">
      <c r="A1356" s="37">
        <f t="shared" si="1076"/>
        <v>210.92099999999999</v>
      </c>
      <c r="B1356" s="24" t="s">
        <v>35</v>
      </c>
      <c r="C1356" s="40">
        <v>210.92099999999999</v>
      </c>
      <c r="D1356" s="38">
        <f t="shared" ref="D1356" si="1082">IF(C1380+C1375=0,1,2)</f>
        <v>2</v>
      </c>
    </row>
    <row r="1357" spans="1:4" ht="15" hidden="1" x14ac:dyDescent="0.2">
      <c r="A1357" s="37">
        <f t="shared" si="1076"/>
        <v>0</v>
      </c>
      <c r="B1357" s="1" t="s">
        <v>36</v>
      </c>
      <c r="C1357" s="16">
        <v>0</v>
      </c>
      <c r="D1357" s="38">
        <f t="shared" ref="D1357" si="1083">IF(C1380+C1375=0,1,2)</f>
        <v>2</v>
      </c>
    </row>
    <row r="1358" spans="1:4" ht="15" hidden="1" x14ac:dyDescent="0.2">
      <c r="A1358" s="37">
        <v>0</v>
      </c>
      <c r="B1358" s="14" t="s">
        <v>7</v>
      </c>
      <c r="C1358" s="19">
        <v>0</v>
      </c>
      <c r="D1358" s="38">
        <f t="shared" ref="D1358" si="1084">IF(C1380+C1375=0,1,2)</f>
        <v>2</v>
      </c>
    </row>
    <row r="1359" spans="1:4" ht="15" hidden="1" x14ac:dyDescent="0.2">
      <c r="A1359" s="37">
        <v>0</v>
      </c>
      <c r="B1359" s="13" t="s">
        <v>8</v>
      </c>
      <c r="C1359" s="18">
        <v>0</v>
      </c>
      <c r="D1359" s="38">
        <f t="shared" ref="D1359" si="1085">IF(C1380+C1375=0,1,2)</f>
        <v>2</v>
      </c>
    </row>
    <row r="1360" spans="1:4" ht="15" hidden="1" x14ac:dyDescent="0.2">
      <c r="A1360" s="37">
        <v>0</v>
      </c>
      <c r="B1360" s="13" t="s">
        <v>37</v>
      </c>
      <c r="C1360" s="18">
        <v>0</v>
      </c>
      <c r="D1360" s="38">
        <f t="shared" ref="D1360" si="1086">IF(C1380+C1375=0,1,2)</f>
        <v>2</v>
      </c>
    </row>
    <row r="1361" spans="1:4" ht="15" hidden="1" x14ac:dyDescent="0.2">
      <c r="A1361" s="37">
        <f t="shared" si="1076"/>
        <v>0</v>
      </c>
      <c r="B1361" s="11" t="s">
        <v>38</v>
      </c>
      <c r="C1361" s="17">
        <v>0</v>
      </c>
      <c r="D1361" s="38">
        <f t="shared" ref="D1361" si="1087">IF(C1380+C1375=0,1,2)</f>
        <v>2</v>
      </c>
    </row>
    <row r="1362" spans="1:4" ht="15" hidden="1" x14ac:dyDescent="0.2">
      <c r="A1362" s="37">
        <v>0</v>
      </c>
      <c r="B1362" s="3" t="s">
        <v>39</v>
      </c>
      <c r="C1362" s="16">
        <v>0</v>
      </c>
      <c r="D1362" s="38">
        <f t="shared" ref="D1362" si="1088">IF(C1380+C1375=0,1,2)</f>
        <v>2</v>
      </c>
    </row>
    <row r="1363" spans="1:4" ht="15" hidden="1" x14ac:dyDescent="0.2">
      <c r="A1363" s="37">
        <f t="shared" si="1076"/>
        <v>0</v>
      </c>
      <c r="B1363" s="1" t="s">
        <v>40</v>
      </c>
      <c r="C1363" s="16">
        <v>0</v>
      </c>
      <c r="D1363" s="38">
        <f t="shared" ref="D1363" si="1089">IF(C1380+C1375=0,1,2)</f>
        <v>2</v>
      </c>
    </row>
    <row r="1364" spans="1:4" ht="15" hidden="1" x14ac:dyDescent="0.2">
      <c r="A1364" s="37">
        <v>0</v>
      </c>
      <c r="B1364" s="14" t="s">
        <v>13</v>
      </c>
      <c r="C1364" s="19">
        <v>0</v>
      </c>
      <c r="D1364" s="38">
        <f t="shared" ref="D1364" si="1090">IF(C1380+C1375=0,1,2)</f>
        <v>2</v>
      </c>
    </row>
    <row r="1365" spans="1:4" ht="15" hidden="1" x14ac:dyDescent="0.2">
      <c r="A1365" s="37">
        <v>0</v>
      </c>
      <c r="B1365" s="13" t="s">
        <v>8</v>
      </c>
      <c r="C1365" s="18">
        <v>0</v>
      </c>
      <c r="D1365" s="38">
        <f t="shared" ref="D1365" si="1091">IF(C1380+C1375=0,1,2)</f>
        <v>2</v>
      </c>
    </row>
    <row r="1366" spans="1:4" ht="15" hidden="1" x14ac:dyDescent="0.2">
      <c r="A1366" s="37">
        <v>0</v>
      </c>
      <c r="B1366" s="13" t="s">
        <v>9</v>
      </c>
      <c r="C1366" s="18">
        <v>0</v>
      </c>
      <c r="D1366" s="38">
        <f t="shared" ref="D1366" si="1092">IF(C1380+C1375=0,1,2)</f>
        <v>2</v>
      </c>
    </row>
    <row r="1367" spans="1:4" ht="30" hidden="1" x14ac:dyDescent="0.2">
      <c r="A1367" s="37">
        <f t="shared" si="1076"/>
        <v>0</v>
      </c>
      <c r="B1367" s="11" t="s">
        <v>41</v>
      </c>
      <c r="C1367" s="17">
        <v>0</v>
      </c>
      <c r="D1367" s="38">
        <f t="shared" ref="D1367" si="1093">IF(C1380+C1375=0,1,2)</f>
        <v>2</v>
      </c>
    </row>
    <row r="1368" spans="1:4" ht="15" hidden="1" x14ac:dyDescent="0.2">
      <c r="A1368" s="37">
        <v>0</v>
      </c>
      <c r="B1368" s="3" t="s">
        <v>15</v>
      </c>
      <c r="C1368" s="16">
        <v>0</v>
      </c>
      <c r="D1368" s="38">
        <f t="shared" ref="D1368" si="1094">IF(C1380+C1375=0,1,2)</f>
        <v>2</v>
      </c>
    </row>
    <row r="1369" spans="1:4" ht="15" hidden="1" x14ac:dyDescent="0.2">
      <c r="A1369" s="37">
        <v>0</v>
      </c>
      <c r="B1369" s="14" t="s">
        <v>16</v>
      </c>
      <c r="C1369" s="19">
        <v>0</v>
      </c>
      <c r="D1369" s="38">
        <f t="shared" ref="D1369" si="1095">IF(C1380+C1375=0,1,2)</f>
        <v>2</v>
      </c>
    </row>
    <row r="1370" spans="1:4" ht="15" hidden="1" x14ac:dyDescent="0.2">
      <c r="A1370" s="37">
        <v>0</v>
      </c>
      <c r="B1370" s="13" t="s">
        <v>42</v>
      </c>
      <c r="C1370" s="18">
        <v>0</v>
      </c>
      <c r="D1370" s="38">
        <f t="shared" ref="D1370" si="1096">IF(C1380+C1375=0,1,2)</f>
        <v>2</v>
      </c>
    </row>
    <row r="1371" spans="1:4" ht="15" hidden="1" x14ac:dyDescent="0.2">
      <c r="A1371" s="37">
        <v>0</v>
      </c>
      <c r="B1371" s="13" t="s">
        <v>14</v>
      </c>
      <c r="C1371" s="18">
        <v>0</v>
      </c>
      <c r="D1371" s="38">
        <f t="shared" ref="D1371" si="1097">IF(C1380+C1375=0,1,2)</f>
        <v>2</v>
      </c>
    </row>
    <row r="1372" spans="1:4" ht="15" hidden="1" x14ac:dyDescent="0.2">
      <c r="A1372" s="37">
        <v>0</v>
      </c>
      <c r="B1372" s="13" t="s">
        <v>9</v>
      </c>
      <c r="C1372" s="18">
        <v>0</v>
      </c>
      <c r="D1372" s="38">
        <f t="shared" ref="D1372" si="1098">IF(C1380+C1375=0,1,2)</f>
        <v>2</v>
      </c>
    </row>
    <row r="1373" spans="1:4" ht="15" hidden="1" x14ac:dyDescent="0.2">
      <c r="A1373" s="37">
        <f t="shared" si="1076"/>
        <v>0</v>
      </c>
      <c r="B1373" s="11" t="s">
        <v>38</v>
      </c>
      <c r="C1373" s="17">
        <v>0</v>
      </c>
      <c r="D1373" s="38">
        <f t="shared" ref="D1373" si="1099">IF(C1380+C1375=0,1,2)</f>
        <v>2</v>
      </c>
    </row>
    <row r="1374" spans="1:4" ht="15" hidden="1" x14ac:dyDescent="0.2">
      <c r="A1374" s="37">
        <v>0</v>
      </c>
      <c r="B1374" s="3" t="s">
        <v>15</v>
      </c>
      <c r="C1374" s="16">
        <v>0</v>
      </c>
      <c r="D1374" s="38">
        <f t="shared" ref="D1374" si="1100">IF(C1380+C1375=0,1,2)</f>
        <v>2</v>
      </c>
    </row>
    <row r="1375" spans="1:4" ht="15" x14ac:dyDescent="0.2">
      <c r="A1375" s="37">
        <f t="shared" si="1076"/>
        <v>7647.5991999999997</v>
      </c>
      <c r="B1375" s="29" t="s">
        <v>44</v>
      </c>
      <c r="C1375" s="42">
        <v>7647.5991999999997</v>
      </c>
      <c r="D1375" s="38">
        <f t="shared" ref="D1375" si="1101">IF(C1380+C1375=0,1,2)</f>
        <v>2</v>
      </c>
    </row>
    <row r="1376" spans="1:4" ht="15" x14ac:dyDescent="0.2">
      <c r="A1376" s="37">
        <f t="shared" si="1076"/>
        <v>7647.5991999999997</v>
      </c>
      <c r="B1376" s="27" t="s">
        <v>0</v>
      </c>
      <c r="C1376" s="42">
        <v>7647.5991999999997</v>
      </c>
      <c r="D1376" s="38">
        <f t="shared" ref="D1376" si="1102">IF(C1380+C1375=0,1,2)</f>
        <v>2</v>
      </c>
    </row>
    <row r="1377" spans="1:4" ht="15" hidden="1" x14ac:dyDescent="0.2">
      <c r="A1377" s="37">
        <f t="shared" si="1076"/>
        <v>0</v>
      </c>
      <c r="B1377" s="10" t="s">
        <v>5</v>
      </c>
      <c r="C1377" s="17">
        <v>0</v>
      </c>
      <c r="D1377" s="38">
        <f t="shared" ref="D1377" si="1103">IF(C1380+C1375=0,1,2)</f>
        <v>2</v>
      </c>
    </row>
    <row r="1378" spans="1:4" ht="15" hidden="1" x14ac:dyDescent="0.2">
      <c r="A1378" s="37">
        <f t="shared" si="1076"/>
        <v>0</v>
      </c>
      <c r="B1378" s="10" t="s">
        <v>45</v>
      </c>
      <c r="C1378" s="17">
        <v>0</v>
      </c>
      <c r="D1378" s="38">
        <f t="shared" ref="D1378" si="1104">IF(C1380+C1375=0,1,2)</f>
        <v>2</v>
      </c>
    </row>
    <row r="1379" spans="1:4" ht="15" hidden="1" x14ac:dyDescent="0.2">
      <c r="A1379" s="37">
        <f t="shared" si="1076"/>
        <v>0</v>
      </c>
      <c r="B1379" s="10" t="s">
        <v>12</v>
      </c>
      <c r="C1379" s="17">
        <v>0</v>
      </c>
      <c r="D1379" s="38">
        <f t="shared" ref="D1379" si="1105">IF(C1380+C1375=0,1,2)</f>
        <v>2</v>
      </c>
    </row>
    <row r="1380" spans="1:4" ht="15" x14ac:dyDescent="0.2">
      <c r="A1380" s="37">
        <f t="shared" si="1076"/>
        <v>10083.975130000001</v>
      </c>
      <c r="B1380" s="29" t="s">
        <v>46</v>
      </c>
      <c r="C1380" s="42">
        <v>10083.975130000001</v>
      </c>
      <c r="D1380" s="38">
        <f t="shared" ref="D1380" si="1106">IF(C1380+C1375=0,1,2)</f>
        <v>2</v>
      </c>
    </row>
    <row r="1381" spans="1:4" ht="15" x14ac:dyDescent="0.2">
      <c r="A1381" s="37">
        <f t="shared" si="1076"/>
        <v>9873.0541300000004</v>
      </c>
      <c r="B1381" s="27" t="s">
        <v>18</v>
      </c>
      <c r="C1381" s="42">
        <v>9873.0541300000004</v>
      </c>
      <c r="D1381" s="38">
        <f t="shared" ref="D1381" si="1107">IF(C1380+C1375=0,1,2)</f>
        <v>2</v>
      </c>
    </row>
    <row r="1382" spans="1:4" ht="15" x14ac:dyDescent="0.2">
      <c r="A1382" s="37">
        <f t="shared" si="1076"/>
        <v>210.92099999999999</v>
      </c>
      <c r="B1382" s="27" t="s">
        <v>35</v>
      </c>
      <c r="C1382" s="42">
        <v>210.92099999999999</v>
      </c>
      <c r="D1382" s="38">
        <f t="shared" ref="D1382" si="1108">IF(C1380+C1375=0,1,2)</f>
        <v>2</v>
      </c>
    </row>
    <row r="1383" spans="1:4" ht="15" hidden="1" x14ac:dyDescent="0.2">
      <c r="A1383" s="37">
        <f t="shared" si="1076"/>
        <v>0</v>
      </c>
      <c r="B1383" s="10" t="s">
        <v>47</v>
      </c>
      <c r="C1383" s="17">
        <v>0</v>
      </c>
      <c r="D1383" s="38">
        <f t="shared" ref="D1383" si="1109">IF(C1380+C1375=0,1,2)</f>
        <v>2</v>
      </c>
    </row>
    <row r="1384" spans="1:4" ht="15" hidden="1" x14ac:dyDescent="0.2">
      <c r="A1384" s="37">
        <f t="shared" si="1076"/>
        <v>0</v>
      </c>
      <c r="B1384" s="10" t="s">
        <v>40</v>
      </c>
      <c r="C1384" s="17">
        <v>0</v>
      </c>
      <c r="D1384" s="38">
        <f t="shared" ref="D1384" si="1110">IF(C1380+C1375=0,1,2)</f>
        <v>2</v>
      </c>
    </row>
    <row r="1385" spans="1:4" ht="15" x14ac:dyDescent="0.2">
      <c r="A1385" s="37">
        <f t="shared" si="1076"/>
        <v>-2436.3759300000002</v>
      </c>
      <c r="B1385" s="30" t="s">
        <v>48</v>
      </c>
      <c r="C1385" s="31">
        <v>-2436.3759300000002</v>
      </c>
      <c r="D1385" s="38">
        <f t="shared" ref="D1385" si="1111">IF(C1380+C1375=0,1,2)</f>
        <v>2</v>
      </c>
    </row>
    <row r="1386" spans="1:4" ht="15" x14ac:dyDescent="0.2">
      <c r="A1386" s="37">
        <f t="shared" si="1076"/>
        <v>15005.68003</v>
      </c>
      <c r="B1386" s="30" t="s">
        <v>49</v>
      </c>
      <c r="C1386" s="31">
        <v>15005.68003</v>
      </c>
      <c r="D1386" s="38">
        <f t="shared" ref="D1386" si="1112">IF(C1380+C1375=0,1,2)</f>
        <v>2</v>
      </c>
    </row>
    <row r="1387" spans="1:4" ht="15" x14ac:dyDescent="0.2">
      <c r="A1387" s="37">
        <f t="shared" si="1076"/>
        <v>12569.304099999999</v>
      </c>
      <c r="B1387" s="30" t="s">
        <v>50</v>
      </c>
      <c r="C1387" s="31">
        <v>12569.304099999999</v>
      </c>
      <c r="D1387" s="38">
        <f t="shared" ref="D1387" si="1113">IF(C1380+C1375=0,1,2)</f>
        <v>2</v>
      </c>
    </row>
    <row r="1388" spans="1:4" ht="15" x14ac:dyDescent="0.2">
      <c r="A1388" s="37">
        <f t="shared" si="1076"/>
        <v>94</v>
      </c>
      <c r="B1388" s="25" t="s">
        <v>53</v>
      </c>
      <c r="C1388" s="43">
        <v>94</v>
      </c>
      <c r="D1388" s="38">
        <f t="shared" ref="D1388" si="1114">IF(C1380+C1375=0,1,2)</f>
        <v>2</v>
      </c>
    </row>
    <row r="1389" spans="1:4" ht="15" x14ac:dyDescent="0.2">
      <c r="A1389" s="37">
        <f t="shared" si="1076"/>
        <v>67</v>
      </c>
      <c r="B1389" s="26" t="s">
        <v>54</v>
      </c>
      <c r="C1389" s="43">
        <v>67</v>
      </c>
      <c r="D1389" s="38">
        <f t="shared" ref="D1389" si="1115">IF(C1380+C1375=0,1,2)</f>
        <v>2</v>
      </c>
    </row>
    <row r="1390" spans="1:4" ht="15" x14ac:dyDescent="0.2">
      <c r="A1390" s="37">
        <f t="shared" si="1076"/>
        <v>27</v>
      </c>
      <c r="B1390" s="26" t="s">
        <v>55</v>
      </c>
      <c r="C1390" s="43">
        <v>27</v>
      </c>
      <c r="D1390" s="38">
        <f t="shared" ref="D1390" si="1116">IF(C1380+C1375=0,1,2)</f>
        <v>2</v>
      </c>
    </row>
    <row r="1391" spans="1:4" ht="15" x14ac:dyDescent="0.2">
      <c r="A1391" s="37" t="s">
        <v>317</v>
      </c>
      <c r="B1391" s="147" t="s">
        <v>74</v>
      </c>
      <c r="C1391" s="148"/>
      <c r="D1391" s="38">
        <f t="shared" ref="D1391" si="1117">IF(C1453+C1448=0,1,2)</f>
        <v>2</v>
      </c>
    </row>
    <row r="1392" spans="1:4" ht="15" x14ac:dyDescent="0.2">
      <c r="A1392" s="37">
        <f t="shared" si="1076"/>
        <v>11742.35325</v>
      </c>
      <c r="B1392" s="24" t="s">
        <v>0</v>
      </c>
      <c r="C1392" s="40">
        <v>11742.35325</v>
      </c>
      <c r="D1392" s="38">
        <f t="shared" ref="D1392" si="1118">IF(C1453+C1448=0,1,2)</f>
        <v>2</v>
      </c>
    </row>
    <row r="1393" spans="1:4" ht="15" hidden="1" x14ac:dyDescent="0.2">
      <c r="A1393" s="37">
        <f t="shared" si="1076"/>
        <v>0</v>
      </c>
      <c r="B1393" s="2" t="s">
        <v>1</v>
      </c>
      <c r="C1393" s="16"/>
      <c r="D1393" s="38">
        <f t="shared" ref="D1393" si="1119">IF(C1453+C1448=0,1,2)</f>
        <v>2</v>
      </c>
    </row>
    <row r="1394" spans="1:4" ht="15" hidden="1" x14ac:dyDescent="0.2">
      <c r="A1394" s="37">
        <f t="shared" si="1076"/>
        <v>0</v>
      </c>
      <c r="B1394" s="2" t="s">
        <v>2</v>
      </c>
      <c r="C1394" s="16"/>
      <c r="D1394" s="38">
        <f t="shared" ref="D1394" si="1120">IF(C1453+C1448=0,1,2)</f>
        <v>2</v>
      </c>
    </row>
    <row r="1395" spans="1:4" ht="15" hidden="1" x14ac:dyDescent="0.2">
      <c r="A1395" s="37">
        <f t="shared" si="1076"/>
        <v>0</v>
      </c>
      <c r="B1395" s="2" t="s">
        <v>3</v>
      </c>
      <c r="C1395" s="16">
        <v>0</v>
      </c>
      <c r="D1395" s="38">
        <f t="shared" ref="D1395" si="1121">IF(C1453+C1448=0,1,2)</f>
        <v>2</v>
      </c>
    </row>
    <row r="1396" spans="1:4" ht="15" x14ac:dyDescent="0.2">
      <c r="A1396" s="37">
        <f t="shared" si="1076"/>
        <v>11742.35325</v>
      </c>
      <c r="B1396" s="23" t="s">
        <v>4</v>
      </c>
      <c r="C1396" s="40">
        <v>11742.35325</v>
      </c>
      <c r="D1396" s="38">
        <f t="shared" ref="D1396" si="1122">IF(C1453+C1448=0,1,2)</f>
        <v>2</v>
      </c>
    </row>
    <row r="1397" spans="1:4" ht="15" hidden="1" x14ac:dyDescent="0.2">
      <c r="A1397" s="37">
        <f t="shared" si="1076"/>
        <v>0</v>
      </c>
      <c r="B1397" s="1" t="s">
        <v>5</v>
      </c>
      <c r="C1397" s="16">
        <v>0</v>
      </c>
      <c r="D1397" s="38">
        <f t="shared" ref="D1397" si="1123">IF(C1453+C1448=0,1,2)</f>
        <v>2</v>
      </c>
    </row>
    <row r="1398" spans="1:4" ht="15" hidden="1" x14ac:dyDescent="0.2">
      <c r="A1398" s="37">
        <f t="shared" si="1076"/>
        <v>0</v>
      </c>
      <c r="B1398" s="1" t="s">
        <v>6</v>
      </c>
      <c r="C1398" s="16">
        <v>0</v>
      </c>
      <c r="D1398" s="38">
        <f t="shared" ref="D1398" si="1124">IF(C1453+C1448=0,1,2)</f>
        <v>2</v>
      </c>
    </row>
    <row r="1399" spans="1:4" ht="15" hidden="1" x14ac:dyDescent="0.2">
      <c r="A1399" s="37">
        <v>0</v>
      </c>
      <c r="B1399" s="2" t="s">
        <v>7</v>
      </c>
      <c r="C1399" s="16">
        <v>0</v>
      </c>
      <c r="D1399" s="38">
        <f t="shared" ref="D1399" si="1125">IF(C1453+C1448=0,1,2)</f>
        <v>2</v>
      </c>
    </row>
    <row r="1400" spans="1:4" ht="15" hidden="1" x14ac:dyDescent="0.2">
      <c r="A1400" s="37">
        <f t="shared" si="1076"/>
        <v>0</v>
      </c>
      <c r="B1400" s="3" t="s">
        <v>8</v>
      </c>
      <c r="C1400" s="16">
        <v>0</v>
      </c>
      <c r="D1400" s="38">
        <f t="shared" ref="D1400" si="1126">IF(C1453+C1448=0,1,2)</f>
        <v>2</v>
      </c>
    </row>
    <row r="1401" spans="1:4" ht="15" hidden="1" x14ac:dyDescent="0.2">
      <c r="A1401" s="37">
        <v>0</v>
      </c>
      <c r="B1401" s="3" t="s">
        <v>9</v>
      </c>
      <c r="C1401" s="16">
        <v>0</v>
      </c>
      <c r="D1401" s="38">
        <f t="shared" ref="D1401" si="1127">IF(C1453+C1448=0,1,2)</f>
        <v>2</v>
      </c>
    </row>
    <row r="1402" spans="1:4" ht="15" hidden="1" x14ac:dyDescent="0.2">
      <c r="A1402" s="37">
        <f t="shared" si="1076"/>
        <v>0</v>
      </c>
      <c r="B1402" s="3" t="s">
        <v>10</v>
      </c>
      <c r="C1402" s="16">
        <v>0</v>
      </c>
      <c r="D1402" s="38">
        <f t="shared" ref="D1402" si="1128">IF(C1453+C1448=0,1,2)</f>
        <v>2</v>
      </c>
    </row>
    <row r="1403" spans="1:4" ht="15" hidden="1" x14ac:dyDescent="0.2">
      <c r="A1403" s="37">
        <v>0</v>
      </c>
      <c r="B1403" s="3" t="s">
        <v>11</v>
      </c>
      <c r="C1403" s="16">
        <v>0</v>
      </c>
      <c r="D1403" s="38">
        <f t="shared" ref="D1403" si="1129">IF(C1453+C1448=0,1,2)</f>
        <v>2</v>
      </c>
    </row>
    <row r="1404" spans="1:4" ht="15" hidden="1" x14ac:dyDescent="0.2">
      <c r="A1404" s="37">
        <f t="shared" si="1076"/>
        <v>0</v>
      </c>
      <c r="B1404" s="1" t="s">
        <v>12</v>
      </c>
      <c r="C1404" s="16">
        <v>0</v>
      </c>
      <c r="D1404" s="38">
        <f t="shared" ref="D1404" si="1130">IF(C1453+C1448=0,1,2)</f>
        <v>2</v>
      </c>
    </row>
    <row r="1405" spans="1:4" ht="15" hidden="1" x14ac:dyDescent="0.2">
      <c r="A1405" s="37">
        <v>0</v>
      </c>
      <c r="B1405" s="2" t="s">
        <v>13</v>
      </c>
      <c r="C1405" s="16">
        <v>0</v>
      </c>
      <c r="D1405" s="38">
        <f t="shared" ref="D1405" si="1131">IF(C1453+C1448=0,1,2)</f>
        <v>2</v>
      </c>
    </row>
    <row r="1406" spans="1:4" ht="15" hidden="1" x14ac:dyDescent="0.2">
      <c r="A1406" s="37">
        <v>0</v>
      </c>
      <c r="B1406" s="3" t="s">
        <v>14</v>
      </c>
      <c r="C1406" s="16">
        <v>0</v>
      </c>
      <c r="D1406" s="38">
        <f t="shared" ref="D1406" si="1132">IF(C1453+C1448=0,1,2)</f>
        <v>2</v>
      </c>
    </row>
    <row r="1407" spans="1:4" ht="15" hidden="1" x14ac:dyDescent="0.2">
      <c r="A1407" s="37">
        <v>0</v>
      </c>
      <c r="B1407" s="3" t="s">
        <v>9</v>
      </c>
      <c r="C1407" s="16">
        <v>0</v>
      </c>
      <c r="D1407" s="38">
        <f t="shared" ref="D1407" si="1133">IF(C1453+C1448=0,1,2)</f>
        <v>2</v>
      </c>
    </row>
    <row r="1408" spans="1:4" ht="15" hidden="1" x14ac:dyDescent="0.2">
      <c r="A1408" s="37">
        <v>0</v>
      </c>
      <c r="B1408" s="3" t="s">
        <v>15</v>
      </c>
      <c r="C1408" s="16">
        <v>0</v>
      </c>
      <c r="D1408" s="38">
        <f t="shared" ref="D1408" si="1134">IF(C1453+C1448=0,1,2)</f>
        <v>2</v>
      </c>
    </row>
    <row r="1409" spans="1:4" ht="15" hidden="1" x14ac:dyDescent="0.2">
      <c r="A1409" s="37">
        <v>0</v>
      </c>
      <c r="B1409" s="2" t="s">
        <v>16</v>
      </c>
      <c r="C1409" s="16">
        <v>0</v>
      </c>
      <c r="D1409" s="38">
        <f t="shared" ref="D1409" si="1135">IF(C1453+C1448=0,1,2)</f>
        <v>2</v>
      </c>
    </row>
    <row r="1410" spans="1:4" ht="15" hidden="1" x14ac:dyDescent="0.2">
      <c r="A1410" s="37">
        <v>0</v>
      </c>
      <c r="B1410" s="3" t="s">
        <v>17</v>
      </c>
      <c r="C1410" s="16">
        <v>0</v>
      </c>
      <c r="D1410" s="38">
        <f t="shared" ref="D1410" si="1136">IF(C1453+C1448=0,1,2)</f>
        <v>2</v>
      </c>
    </row>
    <row r="1411" spans="1:4" ht="15" x14ac:dyDescent="0.2">
      <c r="A1411" s="37">
        <f t="shared" si="1076"/>
        <v>5561.0373200000004</v>
      </c>
      <c r="B1411" s="24" t="s">
        <v>18</v>
      </c>
      <c r="C1411" s="40">
        <v>5561.0373200000004</v>
      </c>
      <c r="D1411" s="38">
        <f t="shared" ref="D1411" si="1137">IF(C1453+C1448=0,1,2)</f>
        <v>2</v>
      </c>
    </row>
    <row r="1412" spans="1:4" ht="15" x14ac:dyDescent="0.2">
      <c r="A1412" s="37">
        <f t="shared" si="1076"/>
        <v>1065.4073599999999</v>
      </c>
      <c r="B1412" s="27" t="s">
        <v>19</v>
      </c>
      <c r="C1412" s="42">
        <v>1065.4073599999999</v>
      </c>
      <c r="D1412" s="38">
        <f t="shared" ref="D1412" si="1138">IF(C1453+C1448=0,1,2)</f>
        <v>2</v>
      </c>
    </row>
    <row r="1413" spans="1:4" ht="15" x14ac:dyDescent="0.2">
      <c r="A1413" s="37">
        <f t="shared" ref="A1413:A1475" si="1139">SUM(C1413)</f>
        <v>1113.9471500000002</v>
      </c>
      <c r="B1413" s="27" t="s">
        <v>20</v>
      </c>
      <c r="C1413" s="42">
        <v>1113.9471500000002</v>
      </c>
      <c r="D1413" s="38">
        <f t="shared" ref="D1413" si="1140">IF(C1453+C1448=0,1,2)</f>
        <v>2</v>
      </c>
    </row>
    <row r="1414" spans="1:4" ht="15" hidden="1" x14ac:dyDescent="0.2">
      <c r="A1414" s="37">
        <v>0</v>
      </c>
      <c r="B1414" s="13" t="s">
        <v>21</v>
      </c>
      <c r="C1414" s="18">
        <v>634.10500000000002</v>
      </c>
      <c r="D1414" s="38">
        <f t="shared" ref="D1414" si="1141">IF(C1453+C1448=0,1,2)</f>
        <v>2</v>
      </c>
    </row>
    <row r="1415" spans="1:4" ht="15" hidden="1" x14ac:dyDescent="0.2">
      <c r="A1415" s="37">
        <v>0</v>
      </c>
      <c r="B1415" s="13" t="s">
        <v>22</v>
      </c>
      <c r="C1415" s="18">
        <v>20.990580000000001</v>
      </c>
      <c r="D1415" s="38">
        <f t="shared" ref="D1415" si="1142">IF(C1453+C1448=0,1,2)</f>
        <v>2</v>
      </c>
    </row>
    <row r="1416" spans="1:4" ht="15" hidden="1" x14ac:dyDescent="0.2">
      <c r="A1416" s="37">
        <v>0</v>
      </c>
      <c r="B1416" s="13" t="s">
        <v>23</v>
      </c>
      <c r="C1416" s="18">
        <v>197.50914</v>
      </c>
      <c r="D1416" s="38">
        <f t="shared" ref="D1416" si="1143">IF(C1453+C1448=0,1,2)</f>
        <v>2</v>
      </c>
    </row>
    <row r="1417" spans="1:4" ht="15" hidden="1" x14ac:dyDescent="0.2">
      <c r="A1417" s="37">
        <v>0</v>
      </c>
      <c r="B1417" s="13" t="s">
        <v>24</v>
      </c>
      <c r="C1417" s="18">
        <v>19.976970000000001</v>
      </c>
      <c r="D1417" s="38">
        <f t="shared" ref="D1417" si="1144">IF(C1453+C1448=0,1,2)</f>
        <v>2</v>
      </c>
    </row>
    <row r="1418" spans="1:4" ht="15" hidden="1" x14ac:dyDescent="0.2">
      <c r="A1418" s="37">
        <v>0</v>
      </c>
      <c r="B1418" s="13" t="s">
        <v>25</v>
      </c>
      <c r="C1418" s="18">
        <v>0</v>
      </c>
      <c r="D1418" s="38">
        <f t="shared" ref="D1418" si="1145">IF(C1453+C1448=0,1,2)</f>
        <v>2</v>
      </c>
    </row>
    <row r="1419" spans="1:4" ht="15" hidden="1" x14ac:dyDescent="0.2">
      <c r="A1419" s="37">
        <v>0</v>
      </c>
      <c r="B1419" s="13" t="s">
        <v>26</v>
      </c>
      <c r="C1419" s="18">
        <v>4.7147500000000004</v>
      </c>
      <c r="D1419" s="38">
        <f t="shared" ref="D1419" si="1146">IF(C1453+C1448=0,1,2)</f>
        <v>2</v>
      </c>
    </row>
    <row r="1420" spans="1:4" ht="30" hidden="1" x14ac:dyDescent="0.2">
      <c r="A1420" s="37">
        <v>0</v>
      </c>
      <c r="B1420" s="13" t="s">
        <v>27</v>
      </c>
      <c r="C1420" s="18">
        <v>0.54520000000000002</v>
      </c>
      <c r="D1420" s="38">
        <f t="shared" ref="D1420" si="1147">IF(C1453+C1448=0,1,2)</f>
        <v>2</v>
      </c>
    </row>
    <row r="1421" spans="1:4" ht="30" hidden="1" x14ac:dyDescent="0.2">
      <c r="A1421" s="37">
        <v>0</v>
      </c>
      <c r="B1421" s="13" t="s">
        <v>28</v>
      </c>
      <c r="C1421" s="18">
        <v>36.7866</v>
      </c>
      <c r="D1421" s="38">
        <f t="shared" ref="D1421" si="1148">IF(C1453+C1448=0,1,2)</f>
        <v>2</v>
      </c>
    </row>
    <row r="1422" spans="1:4" ht="15" hidden="1" x14ac:dyDescent="0.2">
      <c r="A1422" s="37">
        <v>0</v>
      </c>
      <c r="B1422" s="13" t="s">
        <v>29</v>
      </c>
      <c r="C1422" s="18">
        <v>0</v>
      </c>
      <c r="D1422" s="38">
        <f t="shared" ref="D1422" si="1149">IF(C1453+C1448=0,1,2)</f>
        <v>2</v>
      </c>
    </row>
    <row r="1423" spans="1:4" ht="15" hidden="1" x14ac:dyDescent="0.2">
      <c r="A1423" s="37">
        <v>0</v>
      </c>
      <c r="B1423" s="13" t="s">
        <v>30</v>
      </c>
      <c r="C1423" s="18">
        <v>199.31890999999999</v>
      </c>
      <c r="D1423" s="38">
        <f t="shared" ref="D1423" si="1150">IF(C1453+C1448=0,1,2)</f>
        <v>2</v>
      </c>
    </row>
    <row r="1424" spans="1:4" ht="15" hidden="1" x14ac:dyDescent="0.2">
      <c r="A1424" s="37">
        <f t="shared" si="1139"/>
        <v>0</v>
      </c>
      <c r="B1424" s="10" t="s">
        <v>31</v>
      </c>
      <c r="C1424" s="17">
        <v>0</v>
      </c>
      <c r="D1424" s="38">
        <f t="shared" ref="D1424" si="1151">IF(C1453+C1448=0,1,2)</f>
        <v>2</v>
      </c>
    </row>
    <row r="1425" spans="1:4" ht="15" hidden="1" x14ac:dyDescent="0.2">
      <c r="A1425" s="37">
        <f t="shared" si="1139"/>
        <v>0</v>
      </c>
      <c r="B1425" s="2" t="s">
        <v>32</v>
      </c>
      <c r="C1425" s="16">
        <v>0</v>
      </c>
      <c r="D1425" s="38">
        <f t="shared" ref="D1425" si="1152">IF(C1453+C1448=0,1,2)</f>
        <v>2</v>
      </c>
    </row>
    <row r="1426" spans="1:4" ht="15" x14ac:dyDescent="0.2">
      <c r="A1426" s="37">
        <f t="shared" si="1139"/>
        <v>3077</v>
      </c>
      <c r="B1426" s="27" t="s">
        <v>3</v>
      </c>
      <c r="C1426" s="42">
        <v>3077</v>
      </c>
      <c r="D1426" s="38">
        <f t="shared" ref="D1426" si="1153">IF(C1453+C1448=0,1,2)</f>
        <v>2</v>
      </c>
    </row>
    <row r="1427" spans="1:4" ht="15" x14ac:dyDescent="0.2">
      <c r="A1427" s="37">
        <f t="shared" si="1139"/>
        <v>31.12</v>
      </c>
      <c r="B1427" s="27" t="s">
        <v>33</v>
      </c>
      <c r="C1427" s="42">
        <v>31.12</v>
      </c>
      <c r="D1427" s="38">
        <f t="shared" ref="D1427" si="1154">IF(C1453+C1448=0,1,2)</f>
        <v>2</v>
      </c>
    </row>
    <row r="1428" spans="1:4" ht="15" x14ac:dyDescent="0.2">
      <c r="A1428" s="37">
        <f t="shared" si="1139"/>
        <v>273.56281000000001</v>
      </c>
      <c r="B1428" s="27" t="s">
        <v>34</v>
      </c>
      <c r="C1428" s="42">
        <v>273.56281000000001</v>
      </c>
      <c r="D1428" s="38">
        <f t="shared" ref="D1428" si="1155">IF(C1453+C1448=0,1,2)</f>
        <v>2</v>
      </c>
    </row>
    <row r="1429" spans="1:4" ht="15" x14ac:dyDescent="0.2">
      <c r="A1429" s="37">
        <f t="shared" si="1139"/>
        <v>29.837260000000001</v>
      </c>
      <c r="B1429" s="24" t="s">
        <v>35</v>
      </c>
      <c r="C1429" s="40">
        <v>29.837260000000001</v>
      </c>
      <c r="D1429" s="38">
        <f t="shared" ref="D1429" si="1156">IF(C1453+C1448=0,1,2)</f>
        <v>2</v>
      </c>
    </row>
    <row r="1430" spans="1:4" ht="15" hidden="1" x14ac:dyDescent="0.2">
      <c r="A1430" s="37">
        <f t="shared" si="1139"/>
        <v>0</v>
      </c>
      <c r="B1430" s="1" t="s">
        <v>36</v>
      </c>
      <c r="C1430" s="16">
        <v>0</v>
      </c>
      <c r="D1430" s="38">
        <f t="shared" ref="D1430" si="1157">IF(C1453+C1448=0,1,2)</f>
        <v>2</v>
      </c>
    </row>
    <row r="1431" spans="1:4" ht="15" hidden="1" x14ac:dyDescent="0.2">
      <c r="A1431" s="37">
        <v>0</v>
      </c>
      <c r="B1431" s="14" t="s">
        <v>7</v>
      </c>
      <c r="C1431" s="19">
        <v>0</v>
      </c>
      <c r="D1431" s="38">
        <f t="shared" ref="D1431" si="1158">IF(C1453+C1448=0,1,2)</f>
        <v>2</v>
      </c>
    </row>
    <row r="1432" spans="1:4" ht="15" hidden="1" x14ac:dyDescent="0.2">
      <c r="A1432" s="37">
        <v>0</v>
      </c>
      <c r="B1432" s="13" t="s">
        <v>8</v>
      </c>
      <c r="C1432" s="18">
        <v>0</v>
      </c>
      <c r="D1432" s="38">
        <f t="shared" ref="D1432" si="1159">IF(C1453+C1448=0,1,2)</f>
        <v>2</v>
      </c>
    </row>
    <row r="1433" spans="1:4" ht="15" hidden="1" x14ac:dyDescent="0.2">
      <c r="A1433" s="37">
        <v>0</v>
      </c>
      <c r="B1433" s="13" t="s">
        <v>37</v>
      </c>
      <c r="C1433" s="18">
        <v>0</v>
      </c>
      <c r="D1433" s="38">
        <f t="shared" ref="D1433" si="1160">IF(C1453+C1448=0,1,2)</f>
        <v>2</v>
      </c>
    </row>
    <row r="1434" spans="1:4" ht="15" hidden="1" x14ac:dyDescent="0.2">
      <c r="A1434" s="37">
        <f t="shared" si="1139"/>
        <v>0</v>
      </c>
      <c r="B1434" s="11" t="s">
        <v>38</v>
      </c>
      <c r="C1434" s="17">
        <v>0</v>
      </c>
      <c r="D1434" s="38">
        <f t="shared" ref="D1434" si="1161">IF(C1453+C1448=0,1,2)</f>
        <v>2</v>
      </c>
    </row>
    <row r="1435" spans="1:4" ht="15" hidden="1" x14ac:dyDescent="0.2">
      <c r="A1435" s="37">
        <v>0</v>
      </c>
      <c r="B1435" s="3" t="s">
        <v>39</v>
      </c>
      <c r="C1435" s="16">
        <v>0</v>
      </c>
      <c r="D1435" s="38">
        <f t="shared" ref="D1435" si="1162">IF(C1453+C1448=0,1,2)</f>
        <v>2</v>
      </c>
    </row>
    <row r="1436" spans="1:4" ht="15" hidden="1" x14ac:dyDescent="0.2">
      <c r="A1436" s="37">
        <f t="shared" si="1139"/>
        <v>0</v>
      </c>
      <c r="B1436" s="1" t="s">
        <v>40</v>
      </c>
      <c r="C1436" s="16">
        <v>0</v>
      </c>
      <c r="D1436" s="38">
        <f t="shared" ref="D1436" si="1163">IF(C1453+C1448=0,1,2)</f>
        <v>2</v>
      </c>
    </row>
    <row r="1437" spans="1:4" ht="15" hidden="1" x14ac:dyDescent="0.2">
      <c r="A1437" s="37">
        <v>0</v>
      </c>
      <c r="B1437" s="14" t="s">
        <v>13</v>
      </c>
      <c r="C1437" s="19">
        <v>0</v>
      </c>
      <c r="D1437" s="38">
        <f t="shared" ref="D1437" si="1164">IF(C1453+C1448=0,1,2)</f>
        <v>2</v>
      </c>
    </row>
    <row r="1438" spans="1:4" ht="15" hidden="1" x14ac:dyDescent="0.2">
      <c r="A1438" s="37">
        <v>0</v>
      </c>
      <c r="B1438" s="13" t="s">
        <v>8</v>
      </c>
      <c r="C1438" s="18">
        <v>0</v>
      </c>
      <c r="D1438" s="38">
        <f t="shared" ref="D1438" si="1165">IF(C1453+C1448=0,1,2)</f>
        <v>2</v>
      </c>
    </row>
    <row r="1439" spans="1:4" ht="15" hidden="1" x14ac:dyDescent="0.2">
      <c r="A1439" s="37">
        <v>0</v>
      </c>
      <c r="B1439" s="13" t="s">
        <v>9</v>
      </c>
      <c r="C1439" s="18">
        <v>0</v>
      </c>
      <c r="D1439" s="38">
        <f t="shared" ref="D1439" si="1166">IF(C1453+C1448=0,1,2)</f>
        <v>2</v>
      </c>
    </row>
    <row r="1440" spans="1:4" ht="30" hidden="1" x14ac:dyDescent="0.2">
      <c r="A1440" s="37">
        <f t="shared" si="1139"/>
        <v>0</v>
      </c>
      <c r="B1440" s="11" t="s">
        <v>41</v>
      </c>
      <c r="C1440" s="17">
        <v>0</v>
      </c>
      <c r="D1440" s="38">
        <f t="shared" ref="D1440" si="1167">IF(C1453+C1448=0,1,2)</f>
        <v>2</v>
      </c>
    </row>
    <row r="1441" spans="1:4" ht="15" hidden="1" x14ac:dyDescent="0.2">
      <c r="A1441" s="37">
        <v>0</v>
      </c>
      <c r="B1441" s="3" t="s">
        <v>15</v>
      </c>
      <c r="C1441" s="16">
        <v>0</v>
      </c>
      <c r="D1441" s="38">
        <f t="shared" ref="D1441" si="1168">IF(C1453+C1448=0,1,2)</f>
        <v>2</v>
      </c>
    </row>
    <row r="1442" spans="1:4" ht="15" hidden="1" x14ac:dyDescent="0.2">
      <c r="A1442" s="37">
        <v>0</v>
      </c>
      <c r="B1442" s="14" t="s">
        <v>16</v>
      </c>
      <c r="C1442" s="19">
        <v>0</v>
      </c>
      <c r="D1442" s="38">
        <f t="shared" ref="D1442" si="1169">IF(C1453+C1448=0,1,2)</f>
        <v>2</v>
      </c>
    </row>
    <row r="1443" spans="1:4" ht="15" hidden="1" x14ac:dyDescent="0.2">
      <c r="A1443" s="37">
        <v>0</v>
      </c>
      <c r="B1443" s="13" t="s">
        <v>42</v>
      </c>
      <c r="C1443" s="18">
        <v>0</v>
      </c>
      <c r="D1443" s="38">
        <f t="shared" ref="D1443" si="1170">IF(C1453+C1448=0,1,2)</f>
        <v>2</v>
      </c>
    </row>
    <row r="1444" spans="1:4" ht="15" hidden="1" x14ac:dyDescent="0.2">
      <c r="A1444" s="37">
        <v>0</v>
      </c>
      <c r="B1444" s="13" t="s">
        <v>14</v>
      </c>
      <c r="C1444" s="18">
        <v>0</v>
      </c>
      <c r="D1444" s="38">
        <f t="shared" ref="D1444" si="1171">IF(C1453+C1448=0,1,2)</f>
        <v>2</v>
      </c>
    </row>
    <row r="1445" spans="1:4" ht="15" hidden="1" x14ac:dyDescent="0.2">
      <c r="A1445" s="37">
        <v>0</v>
      </c>
      <c r="B1445" s="13" t="s">
        <v>9</v>
      </c>
      <c r="C1445" s="18">
        <v>0</v>
      </c>
      <c r="D1445" s="38">
        <f t="shared" ref="D1445" si="1172">IF(C1453+C1448=0,1,2)</f>
        <v>2</v>
      </c>
    </row>
    <row r="1446" spans="1:4" ht="15" hidden="1" x14ac:dyDescent="0.2">
      <c r="A1446" s="37">
        <f t="shared" si="1139"/>
        <v>0</v>
      </c>
      <c r="B1446" s="11" t="s">
        <v>38</v>
      </c>
      <c r="C1446" s="17">
        <v>0</v>
      </c>
      <c r="D1446" s="38">
        <f t="shared" ref="D1446" si="1173">IF(C1453+C1448=0,1,2)</f>
        <v>2</v>
      </c>
    </row>
    <row r="1447" spans="1:4" ht="15" hidden="1" x14ac:dyDescent="0.2">
      <c r="A1447" s="37">
        <v>0</v>
      </c>
      <c r="B1447" s="3" t="s">
        <v>15</v>
      </c>
      <c r="C1447" s="16">
        <v>0</v>
      </c>
      <c r="D1447" s="38">
        <f t="shared" ref="D1447" si="1174">IF(C1453+C1448=0,1,2)</f>
        <v>2</v>
      </c>
    </row>
    <row r="1448" spans="1:4" ht="15" x14ac:dyDescent="0.2">
      <c r="A1448" s="37">
        <f t="shared" si="1139"/>
        <v>11742.35325</v>
      </c>
      <c r="B1448" s="29" t="s">
        <v>44</v>
      </c>
      <c r="C1448" s="42">
        <v>11742.35325</v>
      </c>
      <c r="D1448" s="38">
        <f t="shared" ref="D1448" si="1175">IF(C1453+C1448=0,1,2)</f>
        <v>2</v>
      </c>
    </row>
    <row r="1449" spans="1:4" ht="15" x14ac:dyDescent="0.2">
      <c r="A1449" s="37">
        <f t="shared" si="1139"/>
        <v>11742.35325</v>
      </c>
      <c r="B1449" s="27" t="s">
        <v>0</v>
      </c>
      <c r="C1449" s="42">
        <v>11742.35325</v>
      </c>
      <c r="D1449" s="38">
        <f t="shared" ref="D1449" si="1176">IF(C1453+C1448=0,1,2)</f>
        <v>2</v>
      </c>
    </row>
    <row r="1450" spans="1:4" ht="15" hidden="1" x14ac:dyDescent="0.2">
      <c r="A1450" s="37">
        <f t="shared" si="1139"/>
        <v>0</v>
      </c>
      <c r="B1450" s="10" t="s">
        <v>5</v>
      </c>
      <c r="C1450" s="17">
        <v>0</v>
      </c>
      <c r="D1450" s="38">
        <f t="shared" ref="D1450" si="1177">IF(C1453+C1448=0,1,2)</f>
        <v>2</v>
      </c>
    </row>
    <row r="1451" spans="1:4" ht="15" hidden="1" x14ac:dyDescent="0.2">
      <c r="A1451" s="37">
        <f t="shared" si="1139"/>
        <v>0</v>
      </c>
      <c r="B1451" s="10" t="s">
        <v>45</v>
      </c>
      <c r="C1451" s="17">
        <v>0</v>
      </c>
      <c r="D1451" s="38">
        <f t="shared" ref="D1451" si="1178">IF(C1453+C1448=0,1,2)</f>
        <v>2</v>
      </c>
    </row>
    <row r="1452" spans="1:4" ht="15" hidden="1" x14ac:dyDescent="0.2">
      <c r="A1452" s="37">
        <f t="shared" si="1139"/>
        <v>0</v>
      </c>
      <c r="B1452" s="10" t="s">
        <v>12</v>
      </c>
      <c r="C1452" s="17">
        <v>0</v>
      </c>
      <c r="D1452" s="38">
        <f t="shared" ref="D1452" si="1179">IF(C1453+C1448=0,1,2)</f>
        <v>2</v>
      </c>
    </row>
    <row r="1453" spans="1:4" ht="15" x14ac:dyDescent="0.2">
      <c r="A1453" s="37">
        <f t="shared" si="1139"/>
        <v>5590.8745800000006</v>
      </c>
      <c r="B1453" s="29" t="s">
        <v>46</v>
      </c>
      <c r="C1453" s="42">
        <v>5590.8745800000006</v>
      </c>
      <c r="D1453" s="38">
        <f t="shared" ref="D1453" si="1180">IF(C1453+C1448=0,1,2)</f>
        <v>2</v>
      </c>
    </row>
    <row r="1454" spans="1:4" ht="15" x14ac:dyDescent="0.2">
      <c r="A1454" s="37">
        <f t="shared" si="1139"/>
        <v>5561.0373200000004</v>
      </c>
      <c r="B1454" s="27" t="s">
        <v>18</v>
      </c>
      <c r="C1454" s="42">
        <v>5561.0373200000004</v>
      </c>
      <c r="D1454" s="38">
        <f t="shared" ref="D1454" si="1181">IF(C1453+C1448=0,1,2)</f>
        <v>2</v>
      </c>
    </row>
    <row r="1455" spans="1:4" ht="15" x14ac:dyDescent="0.2">
      <c r="A1455" s="37">
        <f t="shared" si="1139"/>
        <v>29.837260000000001</v>
      </c>
      <c r="B1455" s="27" t="s">
        <v>35</v>
      </c>
      <c r="C1455" s="42">
        <v>29.837260000000001</v>
      </c>
      <c r="D1455" s="38">
        <f t="shared" ref="D1455" si="1182">IF(C1453+C1448=0,1,2)</f>
        <v>2</v>
      </c>
    </row>
    <row r="1456" spans="1:4" ht="15" hidden="1" x14ac:dyDescent="0.2">
      <c r="A1456" s="37">
        <f t="shared" si="1139"/>
        <v>0</v>
      </c>
      <c r="B1456" s="10" t="s">
        <v>47</v>
      </c>
      <c r="C1456" s="17">
        <v>0</v>
      </c>
      <c r="D1456" s="38">
        <f t="shared" ref="D1456" si="1183">IF(C1453+C1448=0,1,2)</f>
        <v>2</v>
      </c>
    </row>
    <row r="1457" spans="1:4" ht="15" hidden="1" x14ac:dyDescent="0.2">
      <c r="A1457" s="37">
        <f t="shared" si="1139"/>
        <v>0</v>
      </c>
      <c r="B1457" s="10" t="s">
        <v>40</v>
      </c>
      <c r="C1457" s="17">
        <v>0</v>
      </c>
      <c r="D1457" s="38">
        <f t="shared" ref="D1457" si="1184">IF(C1453+C1448=0,1,2)</f>
        <v>2</v>
      </c>
    </row>
    <row r="1458" spans="1:4" ht="15" x14ac:dyDescent="0.2">
      <c r="A1458" s="37">
        <f t="shared" si="1139"/>
        <v>6151.4786700000004</v>
      </c>
      <c r="B1458" s="30" t="s">
        <v>48</v>
      </c>
      <c r="C1458" s="31">
        <v>6151.4786700000004</v>
      </c>
      <c r="D1458" s="38">
        <f t="shared" ref="D1458" si="1185">IF(C1453+C1448=0,1,2)</f>
        <v>2</v>
      </c>
    </row>
    <row r="1459" spans="1:4" ht="15" x14ac:dyDescent="0.2">
      <c r="A1459" s="37">
        <f t="shared" si="1139"/>
        <v>19437.20235</v>
      </c>
      <c r="B1459" s="30" t="s">
        <v>49</v>
      </c>
      <c r="C1459" s="31">
        <v>19437.20235</v>
      </c>
      <c r="D1459" s="38">
        <f t="shared" ref="D1459" si="1186">IF(C1453+C1448=0,1,2)</f>
        <v>2</v>
      </c>
    </row>
    <row r="1460" spans="1:4" ht="15" x14ac:dyDescent="0.2">
      <c r="A1460" s="37">
        <f t="shared" si="1139"/>
        <v>25588.68102</v>
      </c>
      <c r="B1460" s="30" t="s">
        <v>50</v>
      </c>
      <c r="C1460" s="31">
        <v>25588.68102</v>
      </c>
      <c r="D1460" s="38">
        <f t="shared" ref="D1460" si="1187">IF(C1453+C1448=0,1,2)</f>
        <v>2</v>
      </c>
    </row>
    <row r="1461" spans="1:4" ht="15" x14ac:dyDescent="0.2">
      <c r="A1461" s="37">
        <f t="shared" si="1139"/>
        <v>93</v>
      </c>
      <c r="B1461" s="25" t="s">
        <v>53</v>
      </c>
      <c r="C1461" s="43">
        <v>93</v>
      </c>
      <c r="D1461" s="38">
        <f t="shared" ref="D1461" si="1188">IF(C1453+C1448=0,1,2)</f>
        <v>2</v>
      </c>
    </row>
    <row r="1462" spans="1:4" ht="15" x14ac:dyDescent="0.2">
      <c r="A1462" s="37">
        <f t="shared" si="1139"/>
        <v>47</v>
      </c>
      <c r="B1462" s="26" t="s">
        <v>54</v>
      </c>
      <c r="C1462" s="43">
        <v>47</v>
      </c>
      <c r="D1462" s="38">
        <f t="shared" ref="D1462" si="1189">IF(C1453+C1448=0,1,2)</f>
        <v>2</v>
      </c>
    </row>
    <row r="1463" spans="1:4" ht="15" x14ac:dyDescent="0.2">
      <c r="A1463" s="37">
        <f t="shared" si="1139"/>
        <v>46</v>
      </c>
      <c r="B1463" s="26" t="s">
        <v>55</v>
      </c>
      <c r="C1463" s="43">
        <v>46</v>
      </c>
      <c r="D1463" s="38">
        <f t="shared" ref="D1463" si="1190">IF(C1453+C1448=0,1,2)</f>
        <v>2</v>
      </c>
    </row>
    <row r="1464" spans="1:4" ht="15" x14ac:dyDescent="0.2">
      <c r="A1464" s="37" t="s">
        <v>317</v>
      </c>
      <c r="B1464" s="147" t="s">
        <v>75</v>
      </c>
      <c r="C1464" s="148"/>
      <c r="D1464" s="38">
        <f t="shared" ref="D1464" si="1191">IF(C1526+C1521=0,1,2)</f>
        <v>2</v>
      </c>
    </row>
    <row r="1465" spans="1:4" ht="15" x14ac:dyDescent="0.2">
      <c r="A1465" s="37">
        <f t="shared" si="1139"/>
        <v>1694.2479900000001</v>
      </c>
      <c r="B1465" s="24" t="s">
        <v>0</v>
      </c>
      <c r="C1465" s="40">
        <v>1694.2479900000001</v>
      </c>
      <c r="D1465" s="38">
        <f t="shared" ref="D1465" si="1192">IF(C1526+C1521=0,1,2)</f>
        <v>2</v>
      </c>
    </row>
    <row r="1466" spans="1:4" ht="15" hidden="1" x14ac:dyDescent="0.2">
      <c r="A1466" s="37">
        <f t="shared" si="1139"/>
        <v>0</v>
      </c>
      <c r="B1466" s="2" t="s">
        <v>1</v>
      </c>
      <c r="C1466" s="16"/>
      <c r="D1466" s="38">
        <f t="shared" ref="D1466" si="1193">IF(C1526+C1521=0,1,2)</f>
        <v>2</v>
      </c>
    </row>
    <row r="1467" spans="1:4" ht="15" hidden="1" x14ac:dyDescent="0.2">
      <c r="A1467" s="37">
        <f t="shared" si="1139"/>
        <v>0</v>
      </c>
      <c r="B1467" s="2" t="s">
        <v>2</v>
      </c>
      <c r="C1467" s="16"/>
      <c r="D1467" s="38">
        <f t="shared" ref="D1467" si="1194">IF(C1526+C1521=0,1,2)</f>
        <v>2</v>
      </c>
    </row>
    <row r="1468" spans="1:4" ht="15" hidden="1" x14ac:dyDescent="0.2">
      <c r="A1468" s="37">
        <f t="shared" si="1139"/>
        <v>0</v>
      </c>
      <c r="B1468" s="2" t="s">
        <v>3</v>
      </c>
      <c r="C1468" s="16">
        <v>0</v>
      </c>
      <c r="D1468" s="38">
        <f t="shared" ref="D1468" si="1195">IF(C1526+C1521=0,1,2)</f>
        <v>2</v>
      </c>
    </row>
    <row r="1469" spans="1:4" ht="15" x14ac:dyDescent="0.2">
      <c r="A1469" s="37">
        <f t="shared" si="1139"/>
        <v>1694.2479900000001</v>
      </c>
      <c r="B1469" s="23" t="s">
        <v>4</v>
      </c>
      <c r="C1469" s="40">
        <v>1694.2479900000001</v>
      </c>
      <c r="D1469" s="38">
        <f t="shared" ref="D1469" si="1196">IF(C1526+C1521=0,1,2)</f>
        <v>2</v>
      </c>
    </row>
    <row r="1470" spans="1:4" ht="15" hidden="1" x14ac:dyDescent="0.2">
      <c r="A1470" s="37">
        <f t="shared" si="1139"/>
        <v>0</v>
      </c>
      <c r="B1470" s="1" t="s">
        <v>5</v>
      </c>
      <c r="C1470" s="16">
        <v>0</v>
      </c>
      <c r="D1470" s="38">
        <f t="shared" ref="D1470" si="1197">IF(C1526+C1521=0,1,2)</f>
        <v>2</v>
      </c>
    </row>
    <row r="1471" spans="1:4" ht="15" hidden="1" x14ac:dyDescent="0.2">
      <c r="A1471" s="37">
        <f t="shared" si="1139"/>
        <v>0</v>
      </c>
      <c r="B1471" s="1" t="s">
        <v>6</v>
      </c>
      <c r="C1471" s="16">
        <v>0</v>
      </c>
      <c r="D1471" s="38">
        <f t="shared" ref="D1471" si="1198">IF(C1526+C1521=0,1,2)</f>
        <v>2</v>
      </c>
    </row>
    <row r="1472" spans="1:4" ht="15" hidden="1" x14ac:dyDescent="0.2">
      <c r="A1472" s="37">
        <v>0</v>
      </c>
      <c r="B1472" s="2" t="s">
        <v>7</v>
      </c>
      <c r="C1472" s="16">
        <v>0</v>
      </c>
      <c r="D1472" s="38">
        <f t="shared" ref="D1472" si="1199">IF(C1526+C1521=0,1,2)</f>
        <v>2</v>
      </c>
    </row>
    <row r="1473" spans="1:4" ht="15" hidden="1" x14ac:dyDescent="0.2">
      <c r="A1473" s="37">
        <f t="shared" si="1139"/>
        <v>0</v>
      </c>
      <c r="B1473" s="3" t="s">
        <v>8</v>
      </c>
      <c r="C1473" s="16">
        <v>0</v>
      </c>
      <c r="D1473" s="38">
        <f t="shared" ref="D1473" si="1200">IF(C1526+C1521=0,1,2)</f>
        <v>2</v>
      </c>
    </row>
    <row r="1474" spans="1:4" ht="15" hidden="1" x14ac:dyDescent="0.2">
      <c r="A1474" s="37">
        <v>0</v>
      </c>
      <c r="B1474" s="3" t="s">
        <v>9</v>
      </c>
      <c r="C1474" s="16">
        <v>0</v>
      </c>
      <c r="D1474" s="38">
        <f t="shared" ref="D1474" si="1201">IF(C1526+C1521=0,1,2)</f>
        <v>2</v>
      </c>
    </row>
    <row r="1475" spans="1:4" ht="15" hidden="1" x14ac:dyDescent="0.2">
      <c r="A1475" s="37">
        <f t="shared" si="1139"/>
        <v>0</v>
      </c>
      <c r="B1475" s="3" t="s">
        <v>10</v>
      </c>
      <c r="C1475" s="16">
        <v>0</v>
      </c>
      <c r="D1475" s="38">
        <f t="shared" ref="D1475" si="1202">IF(C1526+C1521=0,1,2)</f>
        <v>2</v>
      </c>
    </row>
    <row r="1476" spans="1:4" ht="15" hidden="1" x14ac:dyDescent="0.2">
      <c r="A1476" s="37">
        <v>0</v>
      </c>
      <c r="B1476" s="3" t="s">
        <v>11</v>
      </c>
      <c r="C1476" s="16">
        <v>0</v>
      </c>
      <c r="D1476" s="38">
        <f t="shared" ref="D1476" si="1203">IF(C1526+C1521=0,1,2)</f>
        <v>2</v>
      </c>
    </row>
    <row r="1477" spans="1:4" ht="15" hidden="1" x14ac:dyDescent="0.2">
      <c r="A1477" s="37">
        <f t="shared" ref="A1477:A1540" si="1204">SUM(C1477)</f>
        <v>0</v>
      </c>
      <c r="B1477" s="1" t="s">
        <v>12</v>
      </c>
      <c r="C1477" s="16">
        <v>0</v>
      </c>
      <c r="D1477" s="38">
        <f t="shared" ref="D1477" si="1205">IF(C1526+C1521=0,1,2)</f>
        <v>2</v>
      </c>
    </row>
    <row r="1478" spans="1:4" ht="15" hidden="1" x14ac:dyDescent="0.2">
      <c r="A1478" s="37">
        <v>0</v>
      </c>
      <c r="B1478" s="2" t="s">
        <v>13</v>
      </c>
      <c r="C1478" s="16">
        <v>0</v>
      </c>
      <c r="D1478" s="38">
        <f t="shared" ref="D1478" si="1206">IF(C1526+C1521=0,1,2)</f>
        <v>2</v>
      </c>
    </row>
    <row r="1479" spans="1:4" ht="15" hidden="1" x14ac:dyDescent="0.2">
      <c r="A1479" s="37">
        <v>0</v>
      </c>
      <c r="B1479" s="3" t="s">
        <v>14</v>
      </c>
      <c r="C1479" s="16">
        <v>0</v>
      </c>
      <c r="D1479" s="38">
        <f t="shared" ref="D1479" si="1207">IF(C1526+C1521=0,1,2)</f>
        <v>2</v>
      </c>
    </row>
    <row r="1480" spans="1:4" ht="15" hidden="1" x14ac:dyDescent="0.2">
      <c r="A1480" s="37">
        <v>0</v>
      </c>
      <c r="B1480" s="3" t="s">
        <v>9</v>
      </c>
      <c r="C1480" s="16">
        <v>0</v>
      </c>
      <c r="D1480" s="38">
        <f t="shared" ref="D1480" si="1208">IF(C1526+C1521=0,1,2)</f>
        <v>2</v>
      </c>
    </row>
    <row r="1481" spans="1:4" ht="15" hidden="1" x14ac:dyDescent="0.2">
      <c r="A1481" s="37">
        <v>0</v>
      </c>
      <c r="B1481" s="3" t="s">
        <v>15</v>
      </c>
      <c r="C1481" s="16">
        <v>0</v>
      </c>
      <c r="D1481" s="38">
        <f t="shared" ref="D1481" si="1209">IF(C1526+C1521=0,1,2)</f>
        <v>2</v>
      </c>
    </row>
    <row r="1482" spans="1:4" ht="15" hidden="1" x14ac:dyDescent="0.2">
      <c r="A1482" s="37">
        <v>0</v>
      </c>
      <c r="B1482" s="2" t="s">
        <v>16</v>
      </c>
      <c r="C1482" s="16">
        <v>0</v>
      </c>
      <c r="D1482" s="38">
        <f t="shared" ref="D1482" si="1210">IF(C1526+C1521=0,1,2)</f>
        <v>2</v>
      </c>
    </row>
    <row r="1483" spans="1:4" ht="15" hidden="1" x14ac:dyDescent="0.2">
      <c r="A1483" s="37">
        <v>0</v>
      </c>
      <c r="B1483" s="3" t="s">
        <v>17</v>
      </c>
      <c r="C1483" s="16">
        <v>0</v>
      </c>
      <c r="D1483" s="38">
        <f t="shared" ref="D1483" si="1211">IF(C1526+C1521=0,1,2)</f>
        <v>2</v>
      </c>
    </row>
    <row r="1484" spans="1:4" ht="15" x14ac:dyDescent="0.2">
      <c r="A1484" s="37">
        <f t="shared" si="1204"/>
        <v>1032.0749399999997</v>
      </c>
      <c r="B1484" s="24" t="s">
        <v>18</v>
      </c>
      <c r="C1484" s="40">
        <v>1032.0749399999997</v>
      </c>
      <c r="D1484" s="38">
        <f t="shared" ref="D1484" si="1212">IF(C1526+C1521=0,1,2)</f>
        <v>2</v>
      </c>
    </row>
    <row r="1485" spans="1:4" ht="15" x14ac:dyDescent="0.2">
      <c r="A1485" s="37">
        <f t="shared" si="1204"/>
        <v>512.21628999999996</v>
      </c>
      <c r="B1485" s="27" t="s">
        <v>19</v>
      </c>
      <c r="C1485" s="42">
        <v>512.21628999999996</v>
      </c>
      <c r="D1485" s="38">
        <f t="shared" ref="D1485" si="1213">IF(C1526+C1521=0,1,2)</f>
        <v>2</v>
      </c>
    </row>
    <row r="1486" spans="1:4" ht="15" x14ac:dyDescent="0.2">
      <c r="A1486" s="37">
        <f t="shared" si="1204"/>
        <v>350.26817999999997</v>
      </c>
      <c r="B1486" s="27" t="s">
        <v>20</v>
      </c>
      <c r="C1486" s="42">
        <v>350.26817999999997</v>
      </c>
      <c r="D1486" s="38">
        <f t="shared" ref="D1486" si="1214">IF(C1526+C1521=0,1,2)</f>
        <v>2</v>
      </c>
    </row>
    <row r="1487" spans="1:4" ht="15" hidden="1" x14ac:dyDescent="0.2">
      <c r="A1487" s="37">
        <v>0</v>
      </c>
      <c r="B1487" s="13" t="s">
        <v>21</v>
      </c>
      <c r="C1487" s="18">
        <v>56.18909</v>
      </c>
      <c r="D1487" s="38">
        <f t="shared" ref="D1487" si="1215">IF(C1526+C1521=0,1,2)</f>
        <v>2</v>
      </c>
    </row>
    <row r="1488" spans="1:4" ht="15" hidden="1" x14ac:dyDescent="0.2">
      <c r="A1488" s="37">
        <v>0</v>
      </c>
      <c r="B1488" s="13" t="s">
        <v>22</v>
      </c>
      <c r="C1488" s="18">
        <v>7.65</v>
      </c>
      <c r="D1488" s="38">
        <f t="shared" ref="D1488" si="1216">IF(C1526+C1521=0,1,2)</f>
        <v>2</v>
      </c>
    </row>
    <row r="1489" spans="1:4" ht="15" hidden="1" x14ac:dyDescent="0.2">
      <c r="A1489" s="37">
        <v>0</v>
      </c>
      <c r="B1489" s="13" t="s">
        <v>23</v>
      </c>
      <c r="C1489" s="18">
        <v>52.540419999999997</v>
      </c>
      <c r="D1489" s="38">
        <f t="shared" ref="D1489" si="1217">IF(C1526+C1521=0,1,2)</f>
        <v>2</v>
      </c>
    </row>
    <row r="1490" spans="1:4" ht="15" hidden="1" x14ac:dyDescent="0.2">
      <c r="A1490" s="37">
        <v>0</v>
      </c>
      <c r="B1490" s="13" t="s">
        <v>24</v>
      </c>
      <c r="C1490" s="18">
        <v>45.851999999999997</v>
      </c>
      <c r="D1490" s="38">
        <f t="shared" ref="D1490" si="1218">IF(C1526+C1521=0,1,2)</f>
        <v>2</v>
      </c>
    </row>
    <row r="1491" spans="1:4" ht="15" hidden="1" x14ac:dyDescent="0.2">
      <c r="A1491" s="37">
        <v>0</v>
      </c>
      <c r="B1491" s="13" t="s">
        <v>25</v>
      </c>
      <c r="C1491" s="18">
        <v>0</v>
      </c>
      <c r="D1491" s="38">
        <f t="shared" ref="D1491" si="1219">IF(C1526+C1521=0,1,2)</f>
        <v>2</v>
      </c>
    </row>
    <row r="1492" spans="1:4" ht="15" hidden="1" x14ac:dyDescent="0.2">
      <c r="A1492" s="37">
        <v>0</v>
      </c>
      <c r="B1492" s="13" t="s">
        <v>26</v>
      </c>
      <c r="C1492" s="18">
        <v>0.89400000000000002</v>
      </c>
      <c r="D1492" s="38">
        <f t="shared" ref="D1492" si="1220">IF(C1526+C1521=0,1,2)</f>
        <v>2</v>
      </c>
    </row>
    <row r="1493" spans="1:4" ht="30" hidden="1" x14ac:dyDescent="0.2">
      <c r="A1493" s="37">
        <v>0</v>
      </c>
      <c r="B1493" s="13" t="s">
        <v>27</v>
      </c>
      <c r="C1493" s="18">
        <v>1.2</v>
      </c>
      <c r="D1493" s="38">
        <f t="shared" ref="D1493" si="1221">IF(C1526+C1521=0,1,2)</f>
        <v>2</v>
      </c>
    </row>
    <row r="1494" spans="1:4" ht="30" hidden="1" x14ac:dyDescent="0.2">
      <c r="A1494" s="37">
        <v>0</v>
      </c>
      <c r="B1494" s="13" t="s">
        <v>28</v>
      </c>
      <c r="C1494" s="18">
        <v>19.628489999999999</v>
      </c>
      <c r="D1494" s="38">
        <f t="shared" ref="D1494" si="1222">IF(C1526+C1521=0,1,2)</f>
        <v>2</v>
      </c>
    </row>
    <row r="1495" spans="1:4" ht="15" hidden="1" x14ac:dyDescent="0.2">
      <c r="A1495" s="37">
        <v>0</v>
      </c>
      <c r="B1495" s="13" t="s">
        <v>29</v>
      </c>
      <c r="C1495" s="18">
        <v>0</v>
      </c>
      <c r="D1495" s="38">
        <f t="shared" ref="D1495" si="1223">IF(C1526+C1521=0,1,2)</f>
        <v>2</v>
      </c>
    </row>
    <row r="1496" spans="1:4" ht="15" hidden="1" x14ac:dyDescent="0.2">
      <c r="A1496" s="37">
        <v>0</v>
      </c>
      <c r="B1496" s="13" t="s">
        <v>30</v>
      </c>
      <c r="C1496" s="18">
        <v>166.31417999999999</v>
      </c>
      <c r="D1496" s="38">
        <f t="shared" ref="D1496" si="1224">IF(C1526+C1521=0,1,2)</f>
        <v>2</v>
      </c>
    </row>
    <row r="1497" spans="1:4" ht="15" hidden="1" x14ac:dyDescent="0.2">
      <c r="A1497" s="37">
        <f t="shared" si="1204"/>
        <v>0</v>
      </c>
      <c r="B1497" s="10" t="s">
        <v>31</v>
      </c>
      <c r="C1497" s="17">
        <v>0</v>
      </c>
      <c r="D1497" s="38">
        <f t="shared" ref="D1497" si="1225">IF(C1526+C1521=0,1,2)</f>
        <v>2</v>
      </c>
    </row>
    <row r="1498" spans="1:4" ht="15" hidden="1" x14ac:dyDescent="0.2">
      <c r="A1498" s="37">
        <f t="shared" si="1204"/>
        <v>0</v>
      </c>
      <c r="B1498" s="2" t="s">
        <v>32</v>
      </c>
      <c r="C1498" s="16">
        <v>0</v>
      </c>
      <c r="D1498" s="38">
        <f t="shared" ref="D1498" si="1226">IF(C1526+C1521=0,1,2)</f>
        <v>2</v>
      </c>
    </row>
    <row r="1499" spans="1:4" ht="15" x14ac:dyDescent="0.2">
      <c r="A1499" s="37">
        <f t="shared" si="1204"/>
        <v>169.42481000000001</v>
      </c>
      <c r="B1499" s="27" t="s">
        <v>3</v>
      </c>
      <c r="C1499" s="42">
        <v>169.42481000000001</v>
      </c>
      <c r="D1499" s="38">
        <f t="shared" ref="D1499" si="1227">IF(C1526+C1521=0,1,2)</f>
        <v>2</v>
      </c>
    </row>
    <row r="1500" spans="1:4" ht="15" hidden="1" x14ac:dyDescent="0.2">
      <c r="A1500" s="37">
        <f t="shared" si="1204"/>
        <v>0</v>
      </c>
      <c r="B1500" s="10" t="s">
        <v>33</v>
      </c>
      <c r="C1500" s="17">
        <v>0</v>
      </c>
      <c r="D1500" s="38">
        <f t="shared" ref="D1500" si="1228">IF(C1526+C1521=0,1,2)</f>
        <v>2</v>
      </c>
    </row>
    <row r="1501" spans="1:4" ht="15" x14ac:dyDescent="0.2">
      <c r="A1501" s="37">
        <f t="shared" si="1204"/>
        <v>0.16566</v>
      </c>
      <c r="B1501" s="27" t="s">
        <v>34</v>
      </c>
      <c r="C1501" s="42">
        <v>0.16566</v>
      </c>
      <c r="D1501" s="38">
        <f t="shared" ref="D1501" si="1229">IF(C1526+C1521=0,1,2)</f>
        <v>2</v>
      </c>
    </row>
    <row r="1502" spans="1:4" ht="15" x14ac:dyDescent="0.2">
      <c r="A1502" s="37">
        <f t="shared" si="1204"/>
        <v>5329.5188099999996</v>
      </c>
      <c r="B1502" s="24" t="s">
        <v>35</v>
      </c>
      <c r="C1502" s="40">
        <v>5329.5188099999996</v>
      </c>
      <c r="D1502" s="38">
        <f t="shared" ref="D1502" si="1230">IF(C1526+C1521=0,1,2)</f>
        <v>2</v>
      </c>
    </row>
    <row r="1503" spans="1:4" ht="15" hidden="1" x14ac:dyDescent="0.2">
      <c r="A1503" s="37">
        <f t="shared" si="1204"/>
        <v>0</v>
      </c>
      <c r="B1503" s="1" t="s">
        <v>36</v>
      </c>
      <c r="C1503" s="16">
        <v>0</v>
      </c>
      <c r="D1503" s="38">
        <f t="shared" ref="D1503" si="1231">IF(C1526+C1521=0,1,2)</f>
        <v>2</v>
      </c>
    </row>
    <row r="1504" spans="1:4" ht="15" hidden="1" x14ac:dyDescent="0.2">
      <c r="A1504" s="37">
        <v>0</v>
      </c>
      <c r="B1504" s="14" t="s">
        <v>7</v>
      </c>
      <c r="C1504" s="19">
        <v>0</v>
      </c>
      <c r="D1504" s="38">
        <f t="shared" ref="D1504" si="1232">IF(C1526+C1521=0,1,2)</f>
        <v>2</v>
      </c>
    </row>
    <row r="1505" spans="1:4" ht="15" hidden="1" x14ac:dyDescent="0.2">
      <c r="A1505" s="37">
        <v>0</v>
      </c>
      <c r="B1505" s="13" t="s">
        <v>8</v>
      </c>
      <c r="C1505" s="18">
        <v>0</v>
      </c>
      <c r="D1505" s="38">
        <f t="shared" ref="D1505" si="1233">IF(C1526+C1521=0,1,2)</f>
        <v>2</v>
      </c>
    </row>
    <row r="1506" spans="1:4" ht="15" hidden="1" x14ac:dyDescent="0.2">
      <c r="A1506" s="37">
        <v>0</v>
      </c>
      <c r="B1506" s="13" t="s">
        <v>37</v>
      </c>
      <c r="C1506" s="18">
        <v>0</v>
      </c>
      <c r="D1506" s="38">
        <f t="shared" ref="D1506" si="1234">IF(C1526+C1521=0,1,2)</f>
        <v>2</v>
      </c>
    </row>
    <row r="1507" spans="1:4" ht="15" hidden="1" x14ac:dyDescent="0.2">
      <c r="A1507" s="37">
        <f t="shared" si="1204"/>
        <v>0</v>
      </c>
      <c r="B1507" s="11" t="s">
        <v>38</v>
      </c>
      <c r="C1507" s="17">
        <v>0</v>
      </c>
      <c r="D1507" s="38">
        <f t="shared" ref="D1507" si="1235">IF(C1526+C1521=0,1,2)</f>
        <v>2</v>
      </c>
    </row>
    <row r="1508" spans="1:4" ht="15" hidden="1" x14ac:dyDescent="0.2">
      <c r="A1508" s="37">
        <v>0</v>
      </c>
      <c r="B1508" s="3" t="s">
        <v>39</v>
      </c>
      <c r="C1508" s="16">
        <v>0</v>
      </c>
      <c r="D1508" s="38">
        <f t="shared" ref="D1508" si="1236">IF(C1526+C1521=0,1,2)</f>
        <v>2</v>
      </c>
    </row>
    <row r="1509" spans="1:4" ht="15" hidden="1" x14ac:dyDescent="0.2">
      <c r="A1509" s="37">
        <f t="shared" si="1204"/>
        <v>0</v>
      </c>
      <c r="B1509" s="1" t="s">
        <v>40</v>
      </c>
      <c r="C1509" s="16">
        <v>0</v>
      </c>
      <c r="D1509" s="38">
        <f t="shared" ref="D1509" si="1237">IF(C1526+C1521=0,1,2)</f>
        <v>2</v>
      </c>
    </row>
    <row r="1510" spans="1:4" ht="15" hidden="1" x14ac:dyDescent="0.2">
      <c r="A1510" s="37">
        <v>0</v>
      </c>
      <c r="B1510" s="14" t="s">
        <v>13</v>
      </c>
      <c r="C1510" s="19">
        <v>0</v>
      </c>
      <c r="D1510" s="38">
        <f t="shared" ref="D1510" si="1238">IF(C1526+C1521=0,1,2)</f>
        <v>2</v>
      </c>
    </row>
    <row r="1511" spans="1:4" ht="15" hidden="1" x14ac:dyDescent="0.2">
      <c r="A1511" s="37">
        <v>0</v>
      </c>
      <c r="B1511" s="13" t="s">
        <v>8</v>
      </c>
      <c r="C1511" s="18">
        <v>0</v>
      </c>
      <c r="D1511" s="38">
        <f t="shared" ref="D1511" si="1239">IF(C1526+C1521=0,1,2)</f>
        <v>2</v>
      </c>
    </row>
    <row r="1512" spans="1:4" ht="15" hidden="1" x14ac:dyDescent="0.2">
      <c r="A1512" s="37">
        <v>0</v>
      </c>
      <c r="B1512" s="13" t="s">
        <v>9</v>
      </c>
      <c r="C1512" s="18">
        <v>0</v>
      </c>
      <c r="D1512" s="38">
        <f t="shared" ref="D1512" si="1240">IF(C1526+C1521=0,1,2)</f>
        <v>2</v>
      </c>
    </row>
    <row r="1513" spans="1:4" ht="30" hidden="1" x14ac:dyDescent="0.2">
      <c r="A1513" s="37">
        <f t="shared" si="1204"/>
        <v>0</v>
      </c>
      <c r="B1513" s="11" t="s">
        <v>41</v>
      </c>
      <c r="C1513" s="17">
        <v>0</v>
      </c>
      <c r="D1513" s="38">
        <f t="shared" ref="D1513" si="1241">IF(C1526+C1521=0,1,2)</f>
        <v>2</v>
      </c>
    </row>
    <row r="1514" spans="1:4" ht="15" hidden="1" x14ac:dyDescent="0.2">
      <c r="A1514" s="37">
        <v>0</v>
      </c>
      <c r="B1514" s="3" t="s">
        <v>15</v>
      </c>
      <c r="C1514" s="16">
        <v>0</v>
      </c>
      <c r="D1514" s="38">
        <f t="shared" ref="D1514" si="1242">IF(C1526+C1521=0,1,2)</f>
        <v>2</v>
      </c>
    </row>
    <row r="1515" spans="1:4" ht="15" hidden="1" x14ac:dyDescent="0.2">
      <c r="A1515" s="37">
        <v>0</v>
      </c>
      <c r="B1515" s="14" t="s">
        <v>16</v>
      </c>
      <c r="C1515" s="19">
        <v>0</v>
      </c>
      <c r="D1515" s="38">
        <f t="shared" ref="D1515" si="1243">IF(C1526+C1521=0,1,2)</f>
        <v>2</v>
      </c>
    </row>
    <row r="1516" spans="1:4" ht="15" hidden="1" x14ac:dyDescent="0.2">
      <c r="A1516" s="37">
        <v>0</v>
      </c>
      <c r="B1516" s="13" t="s">
        <v>42</v>
      </c>
      <c r="C1516" s="18">
        <v>0</v>
      </c>
      <c r="D1516" s="38">
        <f t="shared" ref="D1516" si="1244">IF(C1526+C1521=0,1,2)</f>
        <v>2</v>
      </c>
    </row>
    <row r="1517" spans="1:4" ht="15" hidden="1" x14ac:dyDescent="0.2">
      <c r="A1517" s="37">
        <v>0</v>
      </c>
      <c r="B1517" s="13" t="s">
        <v>14</v>
      </c>
      <c r="C1517" s="18">
        <v>0</v>
      </c>
      <c r="D1517" s="38">
        <f t="shared" ref="D1517" si="1245">IF(C1526+C1521=0,1,2)</f>
        <v>2</v>
      </c>
    </row>
    <row r="1518" spans="1:4" ht="15" hidden="1" x14ac:dyDescent="0.2">
      <c r="A1518" s="37">
        <v>0</v>
      </c>
      <c r="B1518" s="13" t="s">
        <v>9</v>
      </c>
      <c r="C1518" s="18">
        <v>0</v>
      </c>
      <c r="D1518" s="38">
        <f t="shared" ref="D1518" si="1246">IF(C1526+C1521=0,1,2)</f>
        <v>2</v>
      </c>
    </row>
    <row r="1519" spans="1:4" ht="15" hidden="1" x14ac:dyDescent="0.2">
      <c r="A1519" s="37">
        <f t="shared" si="1204"/>
        <v>0</v>
      </c>
      <c r="B1519" s="11" t="s">
        <v>38</v>
      </c>
      <c r="C1519" s="17">
        <v>0</v>
      </c>
      <c r="D1519" s="38">
        <f t="shared" ref="D1519" si="1247">IF(C1526+C1521=0,1,2)</f>
        <v>2</v>
      </c>
    </row>
    <row r="1520" spans="1:4" ht="15" hidden="1" x14ac:dyDescent="0.2">
      <c r="A1520" s="37">
        <v>0</v>
      </c>
      <c r="B1520" s="3" t="s">
        <v>15</v>
      </c>
      <c r="C1520" s="16">
        <v>0</v>
      </c>
      <c r="D1520" s="38">
        <f t="shared" ref="D1520" si="1248">IF(C1526+C1521=0,1,2)</f>
        <v>2</v>
      </c>
    </row>
    <row r="1521" spans="1:4" ht="15" x14ac:dyDescent="0.2">
      <c r="A1521" s="37">
        <f t="shared" si="1204"/>
        <v>1694.2479900000001</v>
      </c>
      <c r="B1521" s="29" t="s">
        <v>44</v>
      </c>
      <c r="C1521" s="42">
        <v>1694.2479900000001</v>
      </c>
      <c r="D1521" s="38">
        <f t="shared" ref="D1521" si="1249">IF(C1526+C1521=0,1,2)</f>
        <v>2</v>
      </c>
    </row>
    <row r="1522" spans="1:4" ht="15" x14ac:dyDescent="0.2">
      <c r="A1522" s="37">
        <f t="shared" si="1204"/>
        <v>1694.2479900000001</v>
      </c>
      <c r="B1522" s="27" t="s">
        <v>0</v>
      </c>
      <c r="C1522" s="42">
        <v>1694.2479900000001</v>
      </c>
      <c r="D1522" s="38">
        <f t="shared" ref="D1522" si="1250">IF(C1526+C1521=0,1,2)</f>
        <v>2</v>
      </c>
    </row>
    <row r="1523" spans="1:4" ht="15" hidden="1" x14ac:dyDescent="0.2">
      <c r="A1523" s="37">
        <f t="shared" si="1204"/>
        <v>0</v>
      </c>
      <c r="B1523" s="10" t="s">
        <v>5</v>
      </c>
      <c r="C1523" s="17">
        <v>0</v>
      </c>
      <c r="D1523" s="38">
        <f t="shared" ref="D1523" si="1251">IF(C1526+C1521=0,1,2)</f>
        <v>2</v>
      </c>
    </row>
    <row r="1524" spans="1:4" ht="15" hidden="1" x14ac:dyDescent="0.2">
      <c r="A1524" s="37">
        <f t="shared" si="1204"/>
        <v>0</v>
      </c>
      <c r="B1524" s="10" t="s">
        <v>45</v>
      </c>
      <c r="C1524" s="17">
        <v>0</v>
      </c>
      <c r="D1524" s="38">
        <f t="shared" ref="D1524" si="1252">IF(C1526+C1521=0,1,2)</f>
        <v>2</v>
      </c>
    </row>
    <row r="1525" spans="1:4" ht="15" hidden="1" x14ac:dyDescent="0.2">
      <c r="A1525" s="37">
        <f t="shared" si="1204"/>
        <v>0</v>
      </c>
      <c r="B1525" s="10" t="s">
        <v>12</v>
      </c>
      <c r="C1525" s="17">
        <v>0</v>
      </c>
      <c r="D1525" s="38">
        <f t="shared" ref="D1525" si="1253">IF(C1526+C1521=0,1,2)</f>
        <v>2</v>
      </c>
    </row>
    <row r="1526" spans="1:4" ht="15" x14ac:dyDescent="0.2">
      <c r="A1526" s="37">
        <f t="shared" si="1204"/>
        <v>6361.59375</v>
      </c>
      <c r="B1526" s="29" t="s">
        <v>46</v>
      </c>
      <c r="C1526" s="42">
        <v>6361.59375</v>
      </c>
      <c r="D1526" s="38">
        <f t="shared" ref="D1526" si="1254">IF(C1526+C1521=0,1,2)</f>
        <v>2</v>
      </c>
    </row>
    <row r="1527" spans="1:4" ht="15" x14ac:dyDescent="0.2">
      <c r="A1527" s="37">
        <f t="shared" si="1204"/>
        <v>1032.07494</v>
      </c>
      <c r="B1527" s="27" t="s">
        <v>18</v>
      </c>
      <c r="C1527" s="42">
        <v>1032.07494</v>
      </c>
      <c r="D1527" s="38">
        <f t="shared" ref="D1527" si="1255">IF(C1526+C1521=0,1,2)</f>
        <v>2</v>
      </c>
    </row>
    <row r="1528" spans="1:4" ht="15" x14ac:dyDescent="0.2">
      <c r="A1528" s="37">
        <f t="shared" si="1204"/>
        <v>5329.5188099999996</v>
      </c>
      <c r="B1528" s="27" t="s">
        <v>35</v>
      </c>
      <c r="C1528" s="42">
        <v>5329.5188099999996</v>
      </c>
      <c r="D1528" s="38">
        <f t="shared" ref="D1528" si="1256">IF(C1526+C1521=0,1,2)</f>
        <v>2</v>
      </c>
    </row>
    <row r="1529" spans="1:4" ht="15" hidden="1" x14ac:dyDescent="0.2">
      <c r="A1529" s="37">
        <f t="shared" si="1204"/>
        <v>0</v>
      </c>
      <c r="B1529" s="10" t="s">
        <v>47</v>
      </c>
      <c r="C1529" s="17">
        <v>0</v>
      </c>
      <c r="D1529" s="38">
        <f t="shared" ref="D1529" si="1257">IF(C1526+C1521=0,1,2)</f>
        <v>2</v>
      </c>
    </row>
    <row r="1530" spans="1:4" ht="15" hidden="1" x14ac:dyDescent="0.2">
      <c r="A1530" s="37">
        <f t="shared" si="1204"/>
        <v>0</v>
      </c>
      <c r="B1530" s="10" t="s">
        <v>40</v>
      </c>
      <c r="C1530" s="17">
        <v>0</v>
      </c>
      <c r="D1530" s="38">
        <f t="shared" ref="D1530" si="1258">IF(C1526+C1521=0,1,2)</f>
        <v>2</v>
      </c>
    </row>
    <row r="1531" spans="1:4" ht="15" x14ac:dyDescent="0.2">
      <c r="A1531" s="37">
        <f t="shared" si="1204"/>
        <v>-4667.3457600000002</v>
      </c>
      <c r="B1531" s="30" t="s">
        <v>48</v>
      </c>
      <c r="C1531" s="31">
        <v>-4667.3457600000002</v>
      </c>
      <c r="D1531" s="38">
        <f t="shared" ref="D1531" si="1259">IF(C1526+C1521=0,1,2)</f>
        <v>2</v>
      </c>
    </row>
    <row r="1532" spans="1:4" ht="15" x14ac:dyDescent="0.2">
      <c r="A1532" s="37">
        <f t="shared" si="1204"/>
        <v>18204.073120000001</v>
      </c>
      <c r="B1532" s="30" t="s">
        <v>49</v>
      </c>
      <c r="C1532" s="31">
        <v>18204.073120000001</v>
      </c>
      <c r="D1532" s="38">
        <f t="shared" ref="D1532" si="1260">IF(C1526+C1521=0,1,2)</f>
        <v>2</v>
      </c>
    </row>
    <row r="1533" spans="1:4" ht="15" x14ac:dyDescent="0.2">
      <c r="A1533" s="37">
        <f t="shared" si="1204"/>
        <v>13536.727360000001</v>
      </c>
      <c r="B1533" s="30" t="s">
        <v>50</v>
      </c>
      <c r="C1533" s="31">
        <v>13536.727360000001</v>
      </c>
      <c r="D1533" s="38">
        <f t="shared" ref="D1533" si="1261">IF(C1526+C1521=0,1,2)</f>
        <v>2</v>
      </c>
    </row>
    <row r="1534" spans="1:4" ht="15" x14ac:dyDescent="0.2">
      <c r="A1534" s="37">
        <f t="shared" si="1204"/>
        <v>16</v>
      </c>
      <c r="B1534" s="25" t="s">
        <v>53</v>
      </c>
      <c r="C1534" s="43">
        <v>16</v>
      </c>
      <c r="D1534" s="38">
        <f t="shared" ref="D1534" si="1262">IF(C1526+C1521=0,1,2)</f>
        <v>2</v>
      </c>
    </row>
    <row r="1535" spans="1:4" ht="15" x14ac:dyDescent="0.2">
      <c r="A1535" s="37">
        <f t="shared" si="1204"/>
        <v>13</v>
      </c>
      <c r="B1535" s="26" t="s">
        <v>54</v>
      </c>
      <c r="C1535" s="43">
        <v>13</v>
      </c>
      <c r="D1535" s="38">
        <f t="shared" ref="D1535" si="1263">IF(C1526+C1521=0,1,2)</f>
        <v>2</v>
      </c>
    </row>
    <row r="1536" spans="1:4" ht="15" x14ac:dyDescent="0.2">
      <c r="A1536" s="37">
        <f t="shared" si="1204"/>
        <v>3</v>
      </c>
      <c r="B1536" s="26" t="s">
        <v>55</v>
      </c>
      <c r="C1536" s="43">
        <v>3</v>
      </c>
      <c r="D1536" s="38">
        <f t="shared" ref="D1536" si="1264">IF(C1526+C1521=0,1,2)</f>
        <v>2</v>
      </c>
    </row>
    <row r="1537" spans="1:4" ht="15" x14ac:dyDescent="0.2">
      <c r="A1537" s="37" t="s">
        <v>317</v>
      </c>
      <c r="B1537" s="147" t="s">
        <v>76</v>
      </c>
      <c r="C1537" s="148"/>
      <c r="D1537" s="38">
        <f t="shared" ref="D1537" si="1265">IF(C1599+C1594=0,1,2)</f>
        <v>2</v>
      </c>
    </row>
    <row r="1538" spans="1:4" ht="15" x14ac:dyDescent="0.2">
      <c r="A1538" s="37">
        <f t="shared" si="1204"/>
        <v>737.81384000000003</v>
      </c>
      <c r="B1538" s="24" t="s">
        <v>0</v>
      </c>
      <c r="C1538" s="40">
        <v>737.81384000000003</v>
      </c>
      <c r="D1538" s="38">
        <f t="shared" ref="D1538" si="1266">IF(C1599+C1594=0,1,2)</f>
        <v>2</v>
      </c>
    </row>
    <row r="1539" spans="1:4" ht="15" hidden="1" x14ac:dyDescent="0.2">
      <c r="A1539" s="37">
        <f t="shared" si="1204"/>
        <v>0</v>
      </c>
      <c r="B1539" s="2" t="s">
        <v>1</v>
      </c>
      <c r="C1539" s="16"/>
      <c r="D1539" s="38">
        <f t="shared" ref="D1539" si="1267">IF(C1599+C1594=0,1,2)</f>
        <v>2</v>
      </c>
    </row>
    <row r="1540" spans="1:4" ht="15" hidden="1" x14ac:dyDescent="0.2">
      <c r="A1540" s="37">
        <f t="shared" si="1204"/>
        <v>0</v>
      </c>
      <c r="B1540" s="2" t="s">
        <v>2</v>
      </c>
      <c r="C1540" s="16"/>
      <c r="D1540" s="38">
        <f t="shared" ref="D1540" si="1268">IF(C1599+C1594=0,1,2)</f>
        <v>2</v>
      </c>
    </row>
    <row r="1541" spans="1:4" ht="15" hidden="1" x14ac:dyDescent="0.2">
      <c r="A1541" s="37">
        <f t="shared" ref="A1541:A1604" si="1269">SUM(C1541)</f>
        <v>0</v>
      </c>
      <c r="B1541" s="2" t="s">
        <v>3</v>
      </c>
      <c r="C1541" s="16">
        <v>0</v>
      </c>
      <c r="D1541" s="38">
        <f t="shared" ref="D1541" si="1270">IF(C1599+C1594=0,1,2)</f>
        <v>2</v>
      </c>
    </row>
    <row r="1542" spans="1:4" ht="15" x14ac:dyDescent="0.2">
      <c r="A1542" s="37">
        <f t="shared" si="1269"/>
        <v>737.81384000000003</v>
      </c>
      <c r="B1542" s="23" t="s">
        <v>4</v>
      </c>
      <c r="C1542" s="40">
        <v>737.81384000000003</v>
      </c>
      <c r="D1542" s="38">
        <f t="shared" ref="D1542" si="1271">IF(C1599+C1594=0,1,2)</f>
        <v>2</v>
      </c>
    </row>
    <row r="1543" spans="1:4" ht="15" hidden="1" x14ac:dyDescent="0.2">
      <c r="A1543" s="37">
        <f t="shared" si="1269"/>
        <v>0</v>
      </c>
      <c r="B1543" s="1" t="s">
        <v>5</v>
      </c>
      <c r="C1543" s="16">
        <v>0</v>
      </c>
      <c r="D1543" s="38">
        <f t="shared" ref="D1543" si="1272">IF(C1599+C1594=0,1,2)</f>
        <v>2</v>
      </c>
    </row>
    <row r="1544" spans="1:4" ht="15" hidden="1" x14ac:dyDescent="0.2">
      <c r="A1544" s="37">
        <f t="shared" si="1269"/>
        <v>0</v>
      </c>
      <c r="B1544" s="1" t="s">
        <v>6</v>
      </c>
      <c r="C1544" s="16">
        <v>0</v>
      </c>
      <c r="D1544" s="38">
        <f t="shared" ref="D1544" si="1273">IF(C1599+C1594=0,1,2)</f>
        <v>2</v>
      </c>
    </row>
    <row r="1545" spans="1:4" ht="15" hidden="1" x14ac:dyDescent="0.2">
      <c r="A1545" s="37">
        <v>0</v>
      </c>
      <c r="B1545" s="2" t="s">
        <v>7</v>
      </c>
      <c r="C1545" s="16">
        <v>0</v>
      </c>
      <c r="D1545" s="38">
        <f t="shared" ref="D1545" si="1274">IF(C1599+C1594=0,1,2)</f>
        <v>2</v>
      </c>
    </row>
    <row r="1546" spans="1:4" ht="15" hidden="1" x14ac:dyDescent="0.2">
      <c r="A1546" s="37">
        <f t="shared" si="1269"/>
        <v>0</v>
      </c>
      <c r="B1546" s="3" t="s">
        <v>8</v>
      </c>
      <c r="C1546" s="16">
        <v>0</v>
      </c>
      <c r="D1546" s="38">
        <f t="shared" ref="D1546" si="1275">IF(C1599+C1594=0,1,2)</f>
        <v>2</v>
      </c>
    </row>
    <row r="1547" spans="1:4" ht="15" hidden="1" x14ac:dyDescent="0.2">
      <c r="A1547" s="37">
        <v>0</v>
      </c>
      <c r="B1547" s="3" t="s">
        <v>9</v>
      </c>
      <c r="C1547" s="16">
        <v>0</v>
      </c>
      <c r="D1547" s="38">
        <f t="shared" ref="D1547" si="1276">IF(C1599+C1594=0,1,2)</f>
        <v>2</v>
      </c>
    </row>
    <row r="1548" spans="1:4" ht="15" hidden="1" x14ac:dyDescent="0.2">
      <c r="A1548" s="37">
        <f t="shared" si="1269"/>
        <v>0</v>
      </c>
      <c r="B1548" s="3" t="s">
        <v>10</v>
      </c>
      <c r="C1548" s="16">
        <v>0</v>
      </c>
      <c r="D1548" s="38">
        <f t="shared" ref="D1548" si="1277">IF(C1599+C1594=0,1,2)</f>
        <v>2</v>
      </c>
    </row>
    <row r="1549" spans="1:4" ht="15" hidden="1" x14ac:dyDescent="0.2">
      <c r="A1549" s="37">
        <v>0</v>
      </c>
      <c r="B1549" s="3" t="s">
        <v>11</v>
      </c>
      <c r="C1549" s="16">
        <v>0</v>
      </c>
      <c r="D1549" s="38">
        <f t="shared" ref="D1549" si="1278">IF(C1599+C1594=0,1,2)</f>
        <v>2</v>
      </c>
    </row>
    <row r="1550" spans="1:4" ht="15" hidden="1" x14ac:dyDescent="0.2">
      <c r="A1550" s="37">
        <f t="shared" si="1269"/>
        <v>0</v>
      </c>
      <c r="B1550" s="1" t="s">
        <v>12</v>
      </c>
      <c r="C1550" s="16">
        <v>0</v>
      </c>
      <c r="D1550" s="38">
        <f t="shared" ref="D1550" si="1279">IF(C1599+C1594=0,1,2)</f>
        <v>2</v>
      </c>
    </row>
    <row r="1551" spans="1:4" ht="15" hidden="1" x14ac:dyDescent="0.2">
      <c r="A1551" s="37">
        <v>0</v>
      </c>
      <c r="B1551" s="2" t="s">
        <v>13</v>
      </c>
      <c r="C1551" s="16">
        <v>0</v>
      </c>
      <c r="D1551" s="38">
        <f t="shared" ref="D1551" si="1280">IF(C1599+C1594=0,1,2)</f>
        <v>2</v>
      </c>
    </row>
    <row r="1552" spans="1:4" ht="15" hidden="1" x14ac:dyDescent="0.2">
      <c r="A1552" s="37">
        <v>0</v>
      </c>
      <c r="B1552" s="3" t="s">
        <v>14</v>
      </c>
      <c r="C1552" s="16">
        <v>0</v>
      </c>
      <c r="D1552" s="38">
        <f t="shared" ref="D1552" si="1281">IF(C1599+C1594=0,1,2)</f>
        <v>2</v>
      </c>
    </row>
    <row r="1553" spans="1:4" ht="15" hidden="1" x14ac:dyDescent="0.2">
      <c r="A1553" s="37">
        <v>0</v>
      </c>
      <c r="B1553" s="3" t="s">
        <v>9</v>
      </c>
      <c r="C1553" s="16">
        <v>0</v>
      </c>
      <c r="D1553" s="38">
        <f t="shared" ref="D1553" si="1282">IF(C1599+C1594=0,1,2)</f>
        <v>2</v>
      </c>
    </row>
    <row r="1554" spans="1:4" ht="15" hidden="1" x14ac:dyDescent="0.2">
      <c r="A1554" s="37">
        <v>0</v>
      </c>
      <c r="B1554" s="3" t="s">
        <v>15</v>
      </c>
      <c r="C1554" s="16">
        <v>0</v>
      </c>
      <c r="D1554" s="38">
        <f t="shared" ref="D1554" si="1283">IF(C1599+C1594=0,1,2)</f>
        <v>2</v>
      </c>
    </row>
    <row r="1555" spans="1:4" ht="15" hidden="1" x14ac:dyDescent="0.2">
      <c r="A1555" s="37">
        <v>0</v>
      </c>
      <c r="B1555" s="2" t="s">
        <v>16</v>
      </c>
      <c r="C1555" s="16">
        <v>0</v>
      </c>
      <c r="D1555" s="38">
        <f t="shared" ref="D1555" si="1284">IF(C1599+C1594=0,1,2)</f>
        <v>2</v>
      </c>
    </row>
    <row r="1556" spans="1:4" ht="15" hidden="1" x14ac:dyDescent="0.2">
      <c r="A1556" s="37">
        <v>0</v>
      </c>
      <c r="B1556" s="3" t="s">
        <v>17</v>
      </c>
      <c r="C1556" s="16">
        <v>0</v>
      </c>
      <c r="D1556" s="38">
        <f t="shared" ref="D1556" si="1285">IF(C1599+C1594=0,1,2)</f>
        <v>2</v>
      </c>
    </row>
    <row r="1557" spans="1:4" ht="15" x14ac:dyDescent="0.2">
      <c r="A1557" s="37">
        <f t="shared" si="1269"/>
        <v>574.80655999999999</v>
      </c>
      <c r="B1557" s="24" t="s">
        <v>18</v>
      </c>
      <c r="C1557" s="40">
        <v>574.80655999999999</v>
      </c>
      <c r="D1557" s="38">
        <f t="shared" ref="D1557" si="1286">IF(C1599+C1594=0,1,2)</f>
        <v>2</v>
      </c>
    </row>
    <row r="1558" spans="1:4" ht="15" x14ac:dyDescent="0.2">
      <c r="A1558" s="37">
        <f t="shared" si="1269"/>
        <v>157.35930999999999</v>
      </c>
      <c r="B1558" s="27" t="s">
        <v>19</v>
      </c>
      <c r="C1558" s="42">
        <v>157.35930999999999</v>
      </c>
      <c r="D1558" s="38">
        <f t="shared" ref="D1558" si="1287">IF(C1599+C1594=0,1,2)</f>
        <v>2</v>
      </c>
    </row>
    <row r="1559" spans="1:4" ht="15" x14ac:dyDescent="0.2">
      <c r="A1559" s="37">
        <f t="shared" si="1269"/>
        <v>325.68457999999993</v>
      </c>
      <c r="B1559" s="27" t="s">
        <v>20</v>
      </c>
      <c r="C1559" s="42">
        <v>325.68457999999993</v>
      </c>
      <c r="D1559" s="38">
        <f t="shared" ref="D1559" si="1288">IF(C1599+C1594=0,1,2)</f>
        <v>2</v>
      </c>
    </row>
    <row r="1560" spans="1:4" ht="15" hidden="1" x14ac:dyDescent="0.2">
      <c r="A1560" s="37">
        <v>0</v>
      </c>
      <c r="B1560" s="13" t="s">
        <v>21</v>
      </c>
      <c r="C1560" s="18">
        <v>108.384</v>
      </c>
      <c r="D1560" s="38">
        <f t="shared" ref="D1560" si="1289">IF(C1599+C1594=0,1,2)</f>
        <v>2</v>
      </c>
    </row>
    <row r="1561" spans="1:4" ht="15" hidden="1" x14ac:dyDescent="0.2">
      <c r="A1561" s="37">
        <v>0</v>
      </c>
      <c r="B1561" s="13" t="s">
        <v>22</v>
      </c>
      <c r="C1561" s="18">
        <v>7.2450000000000001</v>
      </c>
      <c r="D1561" s="38">
        <f t="shared" ref="D1561" si="1290">IF(C1599+C1594=0,1,2)</f>
        <v>2</v>
      </c>
    </row>
    <row r="1562" spans="1:4" ht="15" hidden="1" x14ac:dyDescent="0.2">
      <c r="A1562" s="37">
        <v>0</v>
      </c>
      <c r="B1562" s="13" t="s">
        <v>23</v>
      </c>
      <c r="C1562" s="18">
        <v>153.53702999999999</v>
      </c>
      <c r="D1562" s="38">
        <f t="shared" ref="D1562" si="1291">IF(C1599+C1594=0,1,2)</f>
        <v>2</v>
      </c>
    </row>
    <row r="1563" spans="1:4" ht="15" hidden="1" x14ac:dyDescent="0.2">
      <c r="A1563" s="37">
        <v>0</v>
      </c>
      <c r="B1563" s="13" t="s">
        <v>24</v>
      </c>
      <c r="C1563" s="18">
        <v>9.2999999999999999E-2</v>
      </c>
      <c r="D1563" s="38">
        <f t="shared" ref="D1563" si="1292">IF(C1599+C1594=0,1,2)</f>
        <v>2</v>
      </c>
    </row>
    <row r="1564" spans="1:4" ht="15" hidden="1" x14ac:dyDescent="0.2">
      <c r="A1564" s="37">
        <v>0</v>
      </c>
      <c r="B1564" s="13" t="s">
        <v>25</v>
      </c>
      <c r="C1564" s="18">
        <v>0</v>
      </c>
      <c r="D1564" s="38">
        <f t="shared" ref="D1564" si="1293">IF(C1599+C1594=0,1,2)</f>
        <v>2</v>
      </c>
    </row>
    <row r="1565" spans="1:4" ht="15" hidden="1" x14ac:dyDescent="0.2">
      <c r="A1565" s="37">
        <v>0</v>
      </c>
      <c r="B1565" s="13" t="s">
        <v>26</v>
      </c>
      <c r="C1565" s="18">
        <v>1.02606</v>
      </c>
      <c r="D1565" s="38">
        <f t="shared" ref="D1565" si="1294">IF(C1599+C1594=0,1,2)</f>
        <v>2</v>
      </c>
    </row>
    <row r="1566" spans="1:4" ht="30" hidden="1" x14ac:dyDescent="0.2">
      <c r="A1566" s="37">
        <v>0</v>
      </c>
      <c r="B1566" s="13" t="s">
        <v>27</v>
      </c>
      <c r="C1566" s="18">
        <v>9.5999999999999992E-3</v>
      </c>
      <c r="D1566" s="38">
        <f t="shared" ref="D1566" si="1295">IF(C1599+C1594=0,1,2)</f>
        <v>2</v>
      </c>
    </row>
    <row r="1567" spans="1:4" ht="30" hidden="1" x14ac:dyDescent="0.2">
      <c r="A1567" s="37">
        <v>0</v>
      </c>
      <c r="B1567" s="13" t="s">
        <v>28</v>
      </c>
      <c r="C1567" s="18">
        <v>34.133510000000001</v>
      </c>
      <c r="D1567" s="38">
        <f t="shared" ref="D1567" si="1296">IF(C1599+C1594=0,1,2)</f>
        <v>2</v>
      </c>
    </row>
    <row r="1568" spans="1:4" ht="15" hidden="1" x14ac:dyDescent="0.2">
      <c r="A1568" s="37">
        <v>0</v>
      </c>
      <c r="B1568" s="13" t="s">
        <v>29</v>
      </c>
      <c r="C1568" s="18">
        <v>0</v>
      </c>
      <c r="D1568" s="38">
        <f t="shared" ref="D1568" si="1297">IF(C1599+C1594=0,1,2)</f>
        <v>2</v>
      </c>
    </row>
    <row r="1569" spans="1:4" ht="15" hidden="1" x14ac:dyDescent="0.2">
      <c r="A1569" s="37">
        <v>0</v>
      </c>
      <c r="B1569" s="13" t="s">
        <v>30</v>
      </c>
      <c r="C1569" s="18">
        <v>21.25638</v>
      </c>
      <c r="D1569" s="38">
        <f t="shared" ref="D1569" si="1298">IF(C1599+C1594=0,1,2)</f>
        <v>2</v>
      </c>
    </row>
    <row r="1570" spans="1:4" ht="15" hidden="1" x14ac:dyDescent="0.2">
      <c r="A1570" s="37">
        <f t="shared" si="1269"/>
        <v>0</v>
      </c>
      <c r="B1570" s="10" t="s">
        <v>31</v>
      </c>
      <c r="C1570" s="17">
        <v>0</v>
      </c>
      <c r="D1570" s="38">
        <f t="shared" ref="D1570" si="1299">IF(C1599+C1594=0,1,2)</f>
        <v>2</v>
      </c>
    </row>
    <row r="1571" spans="1:4" ht="15" hidden="1" x14ac:dyDescent="0.2">
      <c r="A1571" s="37">
        <f t="shared" si="1269"/>
        <v>0</v>
      </c>
      <c r="B1571" s="2" t="s">
        <v>32</v>
      </c>
      <c r="C1571" s="16">
        <v>0</v>
      </c>
      <c r="D1571" s="38">
        <f t="shared" ref="D1571" si="1300">IF(C1599+C1594=0,1,2)</f>
        <v>2</v>
      </c>
    </row>
    <row r="1572" spans="1:4" ht="15" x14ac:dyDescent="0.2">
      <c r="A1572" s="37">
        <f t="shared" si="1269"/>
        <v>73.733999999999995</v>
      </c>
      <c r="B1572" s="27" t="s">
        <v>3</v>
      </c>
      <c r="C1572" s="42">
        <v>73.733999999999995</v>
      </c>
      <c r="D1572" s="38">
        <f t="shared" ref="D1572" si="1301">IF(C1599+C1594=0,1,2)</f>
        <v>2</v>
      </c>
    </row>
    <row r="1573" spans="1:4" ht="15" hidden="1" x14ac:dyDescent="0.2">
      <c r="A1573" s="37">
        <f t="shared" si="1269"/>
        <v>0</v>
      </c>
      <c r="B1573" s="10" t="s">
        <v>33</v>
      </c>
      <c r="C1573" s="17">
        <v>0</v>
      </c>
      <c r="D1573" s="38">
        <f t="shared" ref="D1573" si="1302">IF(C1599+C1594=0,1,2)</f>
        <v>2</v>
      </c>
    </row>
    <row r="1574" spans="1:4" ht="15" x14ac:dyDescent="0.2">
      <c r="A1574" s="37">
        <f t="shared" si="1269"/>
        <v>18.028670000000002</v>
      </c>
      <c r="B1574" s="27" t="s">
        <v>34</v>
      </c>
      <c r="C1574" s="42">
        <v>18.028670000000002</v>
      </c>
      <c r="D1574" s="38">
        <f t="shared" ref="D1574" si="1303">IF(C1599+C1594=0,1,2)</f>
        <v>2</v>
      </c>
    </row>
    <row r="1575" spans="1:4" ht="15" hidden="1" x14ac:dyDescent="0.2">
      <c r="A1575" s="37">
        <f t="shared" si="1269"/>
        <v>0</v>
      </c>
      <c r="B1575" s="1" t="s">
        <v>35</v>
      </c>
      <c r="C1575" s="16">
        <v>0</v>
      </c>
      <c r="D1575" s="38">
        <f t="shared" ref="D1575" si="1304">IF(C1599+C1594=0,1,2)</f>
        <v>2</v>
      </c>
    </row>
    <row r="1576" spans="1:4" ht="15" hidden="1" x14ac:dyDescent="0.2">
      <c r="A1576" s="37">
        <f t="shared" si="1269"/>
        <v>0</v>
      </c>
      <c r="B1576" s="1" t="s">
        <v>36</v>
      </c>
      <c r="C1576" s="16">
        <v>0</v>
      </c>
      <c r="D1576" s="38">
        <f t="shared" ref="D1576" si="1305">IF(C1599+C1594=0,1,2)</f>
        <v>2</v>
      </c>
    </row>
    <row r="1577" spans="1:4" ht="15" hidden="1" x14ac:dyDescent="0.2">
      <c r="A1577" s="37">
        <v>0</v>
      </c>
      <c r="B1577" s="14" t="s">
        <v>7</v>
      </c>
      <c r="C1577" s="19">
        <v>0</v>
      </c>
      <c r="D1577" s="38">
        <f t="shared" ref="D1577" si="1306">IF(C1599+C1594=0,1,2)</f>
        <v>2</v>
      </c>
    </row>
    <row r="1578" spans="1:4" ht="15" hidden="1" x14ac:dyDescent="0.2">
      <c r="A1578" s="37">
        <v>0</v>
      </c>
      <c r="B1578" s="13" t="s">
        <v>8</v>
      </c>
      <c r="C1578" s="18">
        <v>0</v>
      </c>
      <c r="D1578" s="38">
        <f t="shared" ref="D1578" si="1307">IF(C1599+C1594=0,1,2)</f>
        <v>2</v>
      </c>
    </row>
    <row r="1579" spans="1:4" ht="15" hidden="1" x14ac:dyDescent="0.2">
      <c r="A1579" s="37">
        <v>0</v>
      </c>
      <c r="B1579" s="13" t="s">
        <v>37</v>
      </c>
      <c r="C1579" s="18">
        <v>0</v>
      </c>
      <c r="D1579" s="38">
        <f t="shared" ref="D1579" si="1308">IF(C1599+C1594=0,1,2)</f>
        <v>2</v>
      </c>
    </row>
    <row r="1580" spans="1:4" ht="15" hidden="1" x14ac:dyDescent="0.2">
      <c r="A1580" s="37">
        <f t="shared" si="1269"/>
        <v>0</v>
      </c>
      <c r="B1580" s="11" t="s">
        <v>38</v>
      </c>
      <c r="C1580" s="17">
        <v>0</v>
      </c>
      <c r="D1580" s="38">
        <f t="shared" ref="D1580" si="1309">IF(C1599+C1594=0,1,2)</f>
        <v>2</v>
      </c>
    </row>
    <row r="1581" spans="1:4" ht="15" hidden="1" x14ac:dyDescent="0.2">
      <c r="A1581" s="37">
        <v>0</v>
      </c>
      <c r="B1581" s="3" t="s">
        <v>39</v>
      </c>
      <c r="C1581" s="16">
        <v>0</v>
      </c>
      <c r="D1581" s="38">
        <f t="shared" ref="D1581" si="1310">IF(C1599+C1594=0,1,2)</f>
        <v>2</v>
      </c>
    </row>
    <row r="1582" spans="1:4" ht="15" hidden="1" x14ac:dyDescent="0.2">
      <c r="A1582" s="37">
        <f t="shared" si="1269"/>
        <v>0</v>
      </c>
      <c r="B1582" s="1" t="s">
        <v>40</v>
      </c>
      <c r="C1582" s="16">
        <v>0</v>
      </c>
      <c r="D1582" s="38">
        <f t="shared" ref="D1582" si="1311">IF(C1599+C1594=0,1,2)</f>
        <v>2</v>
      </c>
    </row>
    <row r="1583" spans="1:4" ht="15" hidden="1" x14ac:dyDescent="0.2">
      <c r="A1583" s="37">
        <v>0</v>
      </c>
      <c r="B1583" s="14" t="s">
        <v>13</v>
      </c>
      <c r="C1583" s="19">
        <v>0</v>
      </c>
      <c r="D1583" s="38">
        <f t="shared" ref="D1583" si="1312">IF(C1599+C1594=0,1,2)</f>
        <v>2</v>
      </c>
    </row>
    <row r="1584" spans="1:4" ht="15" hidden="1" x14ac:dyDescent="0.2">
      <c r="A1584" s="37">
        <v>0</v>
      </c>
      <c r="B1584" s="13" t="s">
        <v>8</v>
      </c>
      <c r="C1584" s="18">
        <v>0</v>
      </c>
      <c r="D1584" s="38">
        <f t="shared" ref="D1584" si="1313">IF(C1599+C1594=0,1,2)</f>
        <v>2</v>
      </c>
    </row>
    <row r="1585" spans="1:4" ht="15" hidden="1" x14ac:dyDescent="0.2">
      <c r="A1585" s="37">
        <v>0</v>
      </c>
      <c r="B1585" s="13" t="s">
        <v>9</v>
      </c>
      <c r="C1585" s="18">
        <v>0</v>
      </c>
      <c r="D1585" s="38">
        <f t="shared" ref="D1585" si="1314">IF(C1599+C1594=0,1,2)</f>
        <v>2</v>
      </c>
    </row>
    <row r="1586" spans="1:4" ht="30" hidden="1" x14ac:dyDescent="0.2">
      <c r="A1586" s="37">
        <f t="shared" si="1269"/>
        <v>0</v>
      </c>
      <c r="B1586" s="11" t="s">
        <v>41</v>
      </c>
      <c r="C1586" s="17">
        <v>0</v>
      </c>
      <c r="D1586" s="38">
        <f t="shared" ref="D1586" si="1315">IF(C1599+C1594=0,1,2)</f>
        <v>2</v>
      </c>
    </row>
    <row r="1587" spans="1:4" ht="15" hidden="1" x14ac:dyDescent="0.2">
      <c r="A1587" s="37">
        <v>0</v>
      </c>
      <c r="B1587" s="3" t="s">
        <v>15</v>
      </c>
      <c r="C1587" s="16">
        <v>0</v>
      </c>
      <c r="D1587" s="38">
        <f t="shared" ref="D1587" si="1316">IF(C1599+C1594=0,1,2)</f>
        <v>2</v>
      </c>
    </row>
    <row r="1588" spans="1:4" ht="15" hidden="1" x14ac:dyDescent="0.2">
      <c r="A1588" s="37">
        <v>0</v>
      </c>
      <c r="B1588" s="14" t="s">
        <v>16</v>
      </c>
      <c r="C1588" s="19">
        <v>0</v>
      </c>
      <c r="D1588" s="38">
        <f t="shared" ref="D1588" si="1317">IF(C1599+C1594=0,1,2)</f>
        <v>2</v>
      </c>
    </row>
    <row r="1589" spans="1:4" ht="15" hidden="1" x14ac:dyDescent="0.2">
      <c r="A1589" s="37">
        <v>0</v>
      </c>
      <c r="B1589" s="13" t="s">
        <v>42</v>
      </c>
      <c r="C1589" s="18">
        <v>0</v>
      </c>
      <c r="D1589" s="38">
        <f t="shared" ref="D1589" si="1318">IF(C1599+C1594=0,1,2)</f>
        <v>2</v>
      </c>
    </row>
    <row r="1590" spans="1:4" ht="15" hidden="1" x14ac:dyDescent="0.2">
      <c r="A1590" s="37">
        <v>0</v>
      </c>
      <c r="B1590" s="13" t="s">
        <v>14</v>
      </c>
      <c r="C1590" s="18">
        <v>0</v>
      </c>
      <c r="D1590" s="38">
        <f t="shared" ref="D1590" si="1319">IF(C1599+C1594=0,1,2)</f>
        <v>2</v>
      </c>
    </row>
    <row r="1591" spans="1:4" ht="15" hidden="1" x14ac:dyDescent="0.2">
      <c r="A1591" s="37">
        <v>0</v>
      </c>
      <c r="B1591" s="13" t="s">
        <v>9</v>
      </c>
      <c r="C1591" s="18">
        <v>0</v>
      </c>
      <c r="D1591" s="38">
        <f t="shared" ref="D1591" si="1320">IF(C1599+C1594=0,1,2)</f>
        <v>2</v>
      </c>
    </row>
    <row r="1592" spans="1:4" ht="15" hidden="1" x14ac:dyDescent="0.2">
      <c r="A1592" s="37">
        <f t="shared" si="1269"/>
        <v>0</v>
      </c>
      <c r="B1592" s="11" t="s">
        <v>38</v>
      </c>
      <c r="C1592" s="17">
        <v>0</v>
      </c>
      <c r="D1592" s="38">
        <f t="shared" ref="D1592" si="1321">IF(C1599+C1594=0,1,2)</f>
        <v>2</v>
      </c>
    </row>
    <row r="1593" spans="1:4" ht="15" hidden="1" x14ac:dyDescent="0.2">
      <c r="A1593" s="37">
        <v>0</v>
      </c>
      <c r="B1593" s="3" t="s">
        <v>15</v>
      </c>
      <c r="C1593" s="16">
        <v>0</v>
      </c>
      <c r="D1593" s="38">
        <f t="shared" ref="D1593" si="1322">IF(C1599+C1594=0,1,2)</f>
        <v>2</v>
      </c>
    </row>
    <row r="1594" spans="1:4" ht="15" x14ac:dyDescent="0.2">
      <c r="A1594" s="37">
        <f t="shared" si="1269"/>
        <v>737.81384000000003</v>
      </c>
      <c r="B1594" s="29" t="s">
        <v>44</v>
      </c>
      <c r="C1594" s="42">
        <v>737.81384000000003</v>
      </c>
      <c r="D1594" s="38">
        <f t="shared" ref="D1594" si="1323">IF(C1599+C1594=0,1,2)</f>
        <v>2</v>
      </c>
    </row>
    <row r="1595" spans="1:4" ht="15" x14ac:dyDescent="0.2">
      <c r="A1595" s="37">
        <f t="shared" si="1269"/>
        <v>737.81384000000003</v>
      </c>
      <c r="B1595" s="27" t="s">
        <v>0</v>
      </c>
      <c r="C1595" s="42">
        <v>737.81384000000003</v>
      </c>
      <c r="D1595" s="38">
        <f t="shared" ref="D1595" si="1324">IF(C1599+C1594=0,1,2)</f>
        <v>2</v>
      </c>
    </row>
    <row r="1596" spans="1:4" ht="15" hidden="1" x14ac:dyDescent="0.2">
      <c r="A1596" s="37">
        <f t="shared" si="1269"/>
        <v>0</v>
      </c>
      <c r="B1596" s="10" t="s">
        <v>5</v>
      </c>
      <c r="C1596" s="17">
        <v>0</v>
      </c>
      <c r="D1596" s="38">
        <f t="shared" ref="D1596" si="1325">IF(C1599+C1594=0,1,2)</f>
        <v>2</v>
      </c>
    </row>
    <row r="1597" spans="1:4" ht="15" hidden="1" x14ac:dyDescent="0.2">
      <c r="A1597" s="37">
        <f t="shared" si="1269"/>
        <v>0</v>
      </c>
      <c r="B1597" s="10" t="s">
        <v>45</v>
      </c>
      <c r="C1597" s="17">
        <v>0</v>
      </c>
      <c r="D1597" s="38">
        <f t="shared" ref="D1597" si="1326">IF(C1599+C1594=0,1,2)</f>
        <v>2</v>
      </c>
    </row>
    <row r="1598" spans="1:4" ht="15" hidden="1" x14ac:dyDescent="0.2">
      <c r="A1598" s="37">
        <f t="shared" si="1269"/>
        <v>0</v>
      </c>
      <c r="B1598" s="10" t="s">
        <v>12</v>
      </c>
      <c r="C1598" s="17">
        <v>0</v>
      </c>
      <c r="D1598" s="38">
        <f t="shared" ref="D1598" si="1327">IF(C1599+C1594=0,1,2)</f>
        <v>2</v>
      </c>
    </row>
    <row r="1599" spans="1:4" ht="15" x14ac:dyDescent="0.2">
      <c r="A1599" s="37">
        <f t="shared" si="1269"/>
        <v>574.80655999999999</v>
      </c>
      <c r="B1599" s="29" t="s">
        <v>46</v>
      </c>
      <c r="C1599" s="42">
        <v>574.80655999999999</v>
      </c>
      <c r="D1599" s="38">
        <f t="shared" ref="D1599" si="1328">IF(C1599+C1594=0,1,2)</f>
        <v>2</v>
      </c>
    </row>
    <row r="1600" spans="1:4" ht="15" x14ac:dyDescent="0.2">
      <c r="A1600" s="37">
        <f t="shared" si="1269"/>
        <v>574.80655999999999</v>
      </c>
      <c r="B1600" s="27" t="s">
        <v>18</v>
      </c>
      <c r="C1600" s="42">
        <v>574.80655999999999</v>
      </c>
      <c r="D1600" s="38">
        <f t="shared" ref="D1600" si="1329">IF(C1599+C1594=0,1,2)</f>
        <v>2</v>
      </c>
    </row>
    <row r="1601" spans="1:4" ht="15" hidden="1" x14ac:dyDescent="0.2">
      <c r="A1601" s="37">
        <f t="shared" si="1269"/>
        <v>0</v>
      </c>
      <c r="B1601" s="10" t="s">
        <v>35</v>
      </c>
      <c r="C1601" s="17">
        <v>0</v>
      </c>
      <c r="D1601" s="38">
        <f t="shared" ref="D1601" si="1330">IF(C1599+C1594=0,1,2)</f>
        <v>2</v>
      </c>
    </row>
    <row r="1602" spans="1:4" ht="15" hidden="1" x14ac:dyDescent="0.2">
      <c r="A1602" s="37">
        <f t="shared" si="1269"/>
        <v>0</v>
      </c>
      <c r="B1602" s="10" t="s">
        <v>47</v>
      </c>
      <c r="C1602" s="17">
        <v>0</v>
      </c>
      <c r="D1602" s="38">
        <f t="shared" ref="D1602" si="1331">IF(C1599+C1594=0,1,2)</f>
        <v>2</v>
      </c>
    </row>
    <row r="1603" spans="1:4" ht="15" hidden="1" x14ac:dyDescent="0.2">
      <c r="A1603" s="37">
        <f t="shared" si="1269"/>
        <v>0</v>
      </c>
      <c r="B1603" s="10" t="s">
        <v>40</v>
      </c>
      <c r="C1603" s="17">
        <v>0</v>
      </c>
      <c r="D1603" s="38">
        <f t="shared" ref="D1603" si="1332">IF(C1599+C1594=0,1,2)</f>
        <v>2</v>
      </c>
    </row>
    <row r="1604" spans="1:4" ht="15" x14ac:dyDescent="0.2">
      <c r="A1604" s="37">
        <f t="shared" si="1269"/>
        <v>163.00728000000001</v>
      </c>
      <c r="B1604" s="30" t="s">
        <v>48</v>
      </c>
      <c r="C1604" s="31">
        <v>163.00728000000001</v>
      </c>
      <c r="D1604" s="38">
        <f t="shared" ref="D1604" si="1333">IF(C1599+C1594=0,1,2)</f>
        <v>2</v>
      </c>
    </row>
    <row r="1605" spans="1:4" ht="15" x14ac:dyDescent="0.2">
      <c r="A1605" s="37">
        <f t="shared" ref="A1605:A1668" si="1334">SUM(C1605)</f>
        <v>228.24188000000001</v>
      </c>
      <c r="B1605" s="30" t="s">
        <v>49</v>
      </c>
      <c r="C1605" s="31">
        <v>228.24188000000001</v>
      </c>
      <c r="D1605" s="38">
        <f t="shared" ref="D1605" si="1335">IF(C1599+C1594=0,1,2)</f>
        <v>2</v>
      </c>
    </row>
    <row r="1606" spans="1:4" ht="15" x14ac:dyDescent="0.2">
      <c r="A1606" s="37">
        <f t="shared" si="1334"/>
        <v>391.24916000000002</v>
      </c>
      <c r="B1606" s="30" t="s">
        <v>50</v>
      </c>
      <c r="C1606" s="31">
        <v>391.24916000000002</v>
      </c>
      <c r="D1606" s="38">
        <f t="shared" ref="D1606" si="1336">IF(C1599+C1594=0,1,2)</f>
        <v>2</v>
      </c>
    </row>
    <row r="1607" spans="1:4" ht="15" x14ac:dyDescent="0.2">
      <c r="A1607" s="37">
        <f t="shared" si="1334"/>
        <v>78</v>
      </c>
      <c r="B1607" s="25" t="s">
        <v>53</v>
      </c>
      <c r="C1607" s="43">
        <v>78</v>
      </c>
      <c r="D1607" s="38">
        <f t="shared" ref="D1607" si="1337">IF(C1599+C1594=0,1,2)</f>
        <v>2</v>
      </c>
    </row>
    <row r="1608" spans="1:4" ht="15" x14ac:dyDescent="0.2">
      <c r="A1608" s="37">
        <f t="shared" si="1334"/>
        <v>60</v>
      </c>
      <c r="B1608" s="26" t="s">
        <v>54</v>
      </c>
      <c r="C1608" s="43">
        <v>60</v>
      </c>
      <c r="D1608" s="38">
        <f t="shared" ref="D1608" si="1338">IF(C1599+C1594=0,1,2)</f>
        <v>2</v>
      </c>
    </row>
    <row r="1609" spans="1:4" ht="15" x14ac:dyDescent="0.2">
      <c r="A1609" s="37">
        <f t="shared" si="1334"/>
        <v>18</v>
      </c>
      <c r="B1609" s="26" t="s">
        <v>55</v>
      </c>
      <c r="C1609" s="43">
        <v>18</v>
      </c>
      <c r="D1609" s="38">
        <f t="shared" ref="D1609" si="1339">IF(C1599+C1594=0,1,2)</f>
        <v>2</v>
      </c>
    </row>
    <row r="1610" spans="1:4" ht="15" hidden="1" x14ac:dyDescent="0.2">
      <c r="A1610" s="37" t="s">
        <v>317</v>
      </c>
      <c r="B1610" s="12" t="s">
        <v>77</v>
      </c>
      <c r="C1610" s="34"/>
      <c r="D1610" s="38">
        <f t="shared" ref="D1610" si="1340">IF(C1672+C1667=0,1,2)</f>
        <v>1</v>
      </c>
    </row>
    <row r="1611" spans="1:4" ht="15" hidden="1" x14ac:dyDescent="0.2">
      <c r="A1611" s="37">
        <f t="shared" si="1334"/>
        <v>0</v>
      </c>
      <c r="B1611" s="1" t="s">
        <v>0</v>
      </c>
      <c r="C1611" s="16">
        <v>0</v>
      </c>
      <c r="D1611" s="38">
        <f t="shared" ref="D1611" si="1341">IF(C1672+C1667=0,1,2)</f>
        <v>1</v>
      </c>
    </row>
    <row r="1612" spans="1:4" ht="15" hidden="1" x14ac:dyDescent="0.2">
      <c r="A1612" s="37">
        <f t="shared" si="1334"/>
        <v>0</v>
      </c>
      <c r="B1612" s="2" t="s">
        <v>1</v>
      </c>
      <c r="C1612" s="16"/>
      <c r="D1612" s="38">
        <f t="shared" ref="D1612" si="1342">IF(C1672+C1667=0,1,2)</f>
        <v>1</v>
      </c>
    </row>
    <row r="1613" spans="1:4" ht="15" hidden="1" x14ac:dyDescent="0.2">
      <c r="A1613" s="37">
        <f t="shared" si="1334"/>
        <v>0</v>
      </c>
      <c r="B1613" s="2" t="s">
        <v>2</v>
      </c>
      <c r="C1613" s="16"/>
      <c r="D1613" s="38">
        <f t="shared" ref="D1613" si="1343">IF(C1672+C1667=0,1,2)</f>
        <v>1</v>
      </c>
    </row>
    <row r="1614" spans="1:4" ht="15" hidden="1" x14ac:dyDescent="0.2">
      <c r="A1614" s="37">
        <f t="shared" si="1334"/>
        <v>0</v>
      </c>
      <c r="B1614" s="2" t="s">
        <v>3</v>
      </c>
      <c r="C1614" s="16">
        <v>0</v>
      </c>
      <c r="D1614" s="38">
        <f t="shared" ref="D1614" si="1344">IF(C1672+C1667=0,1,2)</f>
        <v>1</v>
      </c>
    </row>
    <row r="1615" spans="1:4" ht="15" hidden="1" x14ac:dyDescent="0.2">
      <c r="A1615" s="37">
        <f t="shared" si="1334"/>
        <v>0</v>
      </c>
      <c r="B1615" s="2" t="s">
        <v>4</v>
      </c>
      <c r="C1615" s="16">
        <v>0</v>
      </c>
      <c r="D1615" s="38">
        <f t="shared" ref="D1615" si="1345">IF(C1672+C1667=0,1,2)</f>
        <v>1</v>
      </c>
    </row>
    <row r="1616" spans="1:4" ht="15" hidden="1" x14ac:dyDescent="0.2">
      <c r="A1616" s="37">
        <f t="shared" si="1334"/>
        <v>0</v>
      </c>
      <c r="B1616" s="1" t="s">
        <v>5</v>
      </c>
      <c r="C1616" s="16">
        <v>0</v>
      </c>
      <c r="D1616" s="38">
        <f t="shared" ref="D1616" si="1346">IF(C1672+C1667=0,1,2)</f>
        <v>1</v>
      </c>
    </row>
    <row r="1617" spans="1:4" ht="15" hidden="1" x14ac:dyDescent="0.2">
      <c r="A1617" s="37">
        <f t="shared" si="1334"/>
        <v>0</v>
      </c>
      <c r="B1617" s="1" t="s">
        <v>6</v>
      </c>
      <c r="C1617" s="16">
        <v>0</v>
      </c>
      <c r="D1617" s="38">
        <f t="shared" ref="D1617" si="1347">IF(C1672+C1667=0,1,2)</f>
        <v>1</v>
      </c>
    </row>
    <row r="1618" spans="1:4" ht="15" hidden="1" x14ac:dyDescent="0.2">
      <c r="A1618" s="37">
        <v>0</v>
      </c>
      <c r="B1618" s="2" t="s">
        <v>7</v>
      </c>
      <c r="C1618" s="16">
        <v>0</v>
      </c>
      <c r="D1618" s="38">
        <f t="shared" ref="D1618" si="1348">IF(C1672+C1667=0,1,2)</f>
        <v>1</v>
      </c>
    </row>
    <row r="1619" spans="1:4" ht="15" hidden="1" x14ac:dyDescent="0.2">
      <c r="A1619" s="37">
        <f t="shared" si="1334"/>
        <v>0</v>
      </c>
      <c r="B1619" s="3" t="s">
        <v>8</v>
      </c>
      <c r="C1619" s="16">
        <v>0</v>
      </c>
      <c r="D1619" s="38">
        <f t="shared" ref="D1619" si="1349">IF(C1672+C1667=0,1,2)</f>
        <v>1</v>
      </c>
    </row>
    <row r="1620" spans="1:4" ht="15" hidden="1" x14ac:dyDescent="0.2">
      <c r="A1620" s="37">
        <v>0</v>
      </c>
      <c r="B1620" s="3" t="s">
        <v>9</v>
      </c>
      <c r="C1620" s="16">
        <v>0</v>
      </c>
      <c r="D1620" s="38">
        <f t="shared" ref="D1620" si="1350">IF(C1672+C1667=0,1,2)</f>
        <v>1</v>
      </c>
    </row>
    <row r="1621" spans="1:4" ht="15" hidden="1" x14ac:dyDescent="0.2">
      <c r="A1621" s="37">
        <f t="shared" si="1334"/>
        <v>0</v>
      </c>
      <c r="B1621" s="3" t="s">
        <v>10</v>
      </c>
      <c r="C1621" s="16">
        <v>0</v>
      </c>
      <c r="D1621" s="38">
        <f t="shared" ref="D1621" si="1351">IF(C1672+C1667=0,1,2)</f>
        <v>1</v>
      </c>
    </row>
    <row r="1622" spans="1:4" ht="15" hidden="1" x14ac:dyDescent="0.2">
      <c r="A1622" s="37">
        <v>0</v>
      </c>
      <c r="B1622" s="3" t="s">
        <v>11</v>
      </c>
      <c r="C1622" s="16">
        <v>0</v>
      </c>
      <c r="D1622" s="38">
        <f t="shared" ref="D1622" si="1352">IF(C1672+C1667=0,1,2)</f>
        <v>1</v>
      </c>
    </row>
    <row r="1623" spans="1:4" ht="15" hidden="1" x14ac:dyDescent="0.2">
      <c r="A1623" s="37">
        <f t="shared" si="1334"/>
        <v>0</v>
      </c>
      <c r="B1623" s="1" t="s">
        <v>12</v>
      </c>
      <c r="C1623" s="16">
        <v>0</v>
      </c>
      <c r="D1623" s="38">
        <f t="shared" ref="D1623" si="1353">IF(C1672+C1667=0,1,2)</f>
        <v>1</v>
      </c>
    </row>
    <row r="1624" spans="1:4" ht="15" hidden="1" x14ac:dyDescent="0.2">
      <c r="A1624" s="37">
        <v>0</v>
      </c>
      <c r="B1624" s="2" t="s">
        <v>13</v>
      </c>
      <c r="C1624" s="16">
        <v>0</v>
      </c>
      <c r="D1624" s="38">
        <f t="shared" ref="D1624" si="1354">IF(C1672+C1667=0,1,2)</f>
        <v>1</v>
      </c>
    </row>
    <row r="1625" spans="1:4" ht="15" hidden="1" x14ac:dyDescent="0.2">
      <c r="A1625" s="37">
        <v>0</v>
      </c>
      <c r="B1625" s="3" t="s">
        <v>14</v>
      </c>
      <c r="C1625" s="16">
        <v>0</v>
      </c>
      <c r="D1625" s="38">
        <f t="shared" ref="D1625" si="1355">IF(C1672+C1667=0,1,2)</f>
        <v>1</v>
      </c>
    </row>
    <row r="1626" spans="1:4" ht="15" hidden="1" x14ac:dyDescent="0.2">
      <c r="A1626" s="37">
        <v>0</v>
      </c>
      <c r="B1626" s="3" t="s">
        <v>9</v>
      </c>
      <c r="C1626" s="16">
        <v>0</v>
      </c>
      <c r="D1626" s="38">
        <f t="shared" ref="D1626" si="1356">IF(C1672+C1667=0,1,2)</f>
        <v>1</v>
      </c>
    </row>
    <row r="1627" spans="1:4" ht="15" hidden="1" x14ac:dyDescent="0.2">
      <c r="A1627" s="37">
        <v>0</v>
      </c>
      <c r="B1627" s="3" t="s">
        <v>15</v>
      </c>
      <c r="C1627" s="16">
        <v>0</v>
      </c>
      <c r="D1627" s="38">
        <f t="shared" ref="D1627" si="1357">IF(C1672+C1667=0,1,2)</f>
        <v>1</v>
      </c>
    </row>
    <row r="1628" spans="1:4" ht="15" hidden="1" x14ac:dyDescent="0.2">
      <c r="A1628" s="37">
        <v>0</v>
      </c>
      <c r="B1628" s="2" t="s">
        <v>16</v>
      </c>
      <c r="C1628" s="16">
        <v>0</v>
      </c>
      <c r="D1628" s="38">
        <f t="shared" ref="D1628" si="1358">IF(C1672+C1667=0,1,2)</f>
        <v>1</v>
      </c>
    </row>
    <row r="1629" spans="1:4" ht="15" hidden="1" x14ac:dyDescent="0.2">
      <c r="A1629" s="37">
        <v>0</v>
      </c>
      <c r="B1629" s="3" t="s">
        <v>17</v>
      </c>
      <c r="C1629" s="16">
        <v>0</v>
      </c>
      <c r="D1629" s="38">
        <f t="shared" ref="D1629" si="1359">IF(C1672+C1667=0,1,2)</f>
        <v>1</v>
      </c>
    </row>
    <row r="1630" spans="1:4" ht="15" hidden="1" x14ac:dyDescent="0.2">
      <c r="A1630" s="37">
        <f t="shared" si="1334"/>
        <v>0</v>
      </c>
      <c r="B1630" s="1" t="s">
        <v>18</v>
      </c>
      <c r="C1630" s="16">
        <v>0</v>
      </c>
      <c r="D1630" s="38">
        <f t="shared" ref="D1630" si="1360">IF(C1672+C1667=0,1,2)</f>
        <v>1</v>
      </c>
    </row>
    <row r="1631" spans="1:4" ht="15" hidden="1" x14ac:dyDescent="0.2">
      <c r="A1631" s="37">
        <f t="shared" si="1334"/>
        <v>0</v>
      </c>
      <c r="B1631" s="10" t="s">
        <v>19</v>
      </c>
      <c r="C1631" s="17">
        <v>0</v>
      </c>
      <c r="D1631" s="38">
        <f t="shared" ref="D1631" si="1361">IF(C1672+C1667=0,1,2)</f>
        <v>1</v>
      </c>
    </row>
    <row r="1632" spans="1:4" ht="15" hidden="1" x14ac:dyDescent="0.2">
      <c r="A1632" s="37">
        <f t="shared" si="1334"/>
        <v>0</v>
      </c>
      <c r="B1632" s="10" t="s">
        <v>20</v>
      </c>
      <c r="C1632" s="17">
        <v>0</v>
      </c>
      <c r="D1632" s="38">
        <f t="shared" ref="D1632" si="1362">IF(C1672+C1667=0,1,2)</f>
        <v>1</v>
      </c>
    </row>
    <row r="1633" spans="1:4" ht="15" hidden="1" x14ac:dyDescent="0.2">
      <c r="A1633" s="37">
        <v>0</v>
      </c>
      <c r="B1633" s="13" t="s">
        <v>21</v>
      </c>
      <c r="C1633" s="18">
        <v>0</v>
      </c>
      <c r="D1633" s="38">
        <f t="shared" ref="D1633" si="1363">IF(C1672+C1667=0,1,2)</f>
        <v>1</v>
      </c>
    </row>
    <row r="1634" spans="1:4" ht="15" hidden="1" x14ac:dyDescent="0.2">
      <c r="A1634" s="37">
        <v>0</v>
      </c>
      <c r="B1634" s="13" t="s">
        <v>22</v>
      </c>
      <c r="C1634" s="18">
        <v>0</v>
      </c>
      <c r="D1634" s="38">
        <f t="shared" ref="D1634" si="1364">IF(C1672+C1667=0,1,2)</f>
        <v>1</v>
      </c>
    </row>
    <row r="1635" spans="1:4" ht="15" hidden="1" x14ac:dyDescent="0.2">
      <c r="A1635" s="37">
        <v>0</v>
      </c>
      <c r="B1635" s="13" t="s">
        <v>23</v>
      </c>
      <c r="C1635" s="18">
        <v>0</v>
      </c>
      <c r="D1635" s="38">
        <f t="shared" ref="D1635" si="1365">IF(C1672+C1667=0,1,2)</f>
        <v>1</v>
      </c>
    </row>
    <row r="1636" spans="1:4" ht="15" hidden="1" x14ac:dyDescent="0.2">
      <c r="A1636" s="37">
        <v>0</v>
      </c>
      <c r="B1636" s="13" t="s">
        <v>24</v>
      </c>
      <c r="C1636" s="18">
        <v>0</v>
      </c>
      <c r="D1636" s="38">
        <f t="shared" ref="D1636" si="1366">IF(C1672+C1667=0,1,2)</f>
        <v>1</v>
      </c>
    </row>
    <row r="1637" spans="1:4" ht="15" hidden="1" x14ac:dyDescent="0.2">
      <c r="A1637" s="37">
        <v>0</v>
      </c>
      <c r="B1637" s="13" t="s">
        <v>25</v>
      </c>
      <c r="C1637" s="18">
        <v>0</v>
      </c>
      <c r="D1637" s="38">
        <f t="shared" ref="D1637" si="1367">IF(C1672+C1667=0,1,2)</f>
        <v>1</v>
      </c>
    </row>
    <row r="1638" spans="1:4" ht="15" hidden="1" x14ac:dyDescent="0.2">
      <c r="A1638" s="37">
        <v>0</v>
      </c>
      <c r="B1638" s="13" t="s">
        <v>26</v>
      </c>
      <c r="C1638" s="18">
        <v>0</v>
      </c>
      <c r="D1638" s="38">
        <f t="shared" ref="D1638" si="1368">IF(C1672+C1667=0,1,2)</f>
        <v>1</v>
      </c>
    </row>
    <row r="1639" spans="1:4" ht="30" hidden="1" x14ac:dyDescent="0.2">
      <c r="A1639" s="37">
        <v>0</v>
      </c>
      <c r="B1639" s="13" t="s">
        <v>27</v>
      </c>
      <c r="C1639" s="18">
        <v>0</v>
      </c>
      <c r="D1639" s="38">
        <f t="shared" ref="D1639" si="1369">IF(C1672+C1667=0,1,2)</f>
        <v>1</v>
      </c>
    </row>
    <row r="1640" spans="1:4" ht="30" hidden="1" x14ac:dyDescent="0.2">
      <c r="A1640" s="37">
        <v>0</v>
      </c>
      <c r="B1640" s="13" t="s">
        <v>28</v>
      </c>
      <c r="C1640" s="18">
        <v>0</v>
      </c>
      <c r="D1640" s="38">
        <f t="shared" ref="D1640" si="1370">IF(C1672+C1667=0,1,2)</f>
        <v>1</v>
      </c>
    </row>
    <row r="1641" spans="1:4" ht="15" hidden="1" x14ac:dyDescent="0.2">
      <c r="A1641" s="37">
        <v>0</v>
      </c>
      <c r="B1641" s="13" t="s">
        <v>29</v>
      </c>
      <c r="C1641" s="18">
        <v>0</v>
      </c>
      <c r="D1641" s="38">
        <f t="shared" ref="D1641" si="1371">IF(C1672+C1667=0,1,2)</f>
        <v>1</v>
      </c>
    </row>
    <row r="1642" spans="1:4" ht="15" hidden="1" x14ac:dyDescent="0.2">
      <c r="A1642" s="37">
        <v>0</v>
      </c>
      <c r="B1642" s="13" t="s">
        <v>30</v>
      </c>
      <c r="C1642" s="18">
        <v>0</v>
      </c>
      <c r="D1642" s="38">
        <f t="shared" ref="D1642" si="1372">IF(C1672+C1667=0,1,2)</f>
        <v>1</v>
      </c>
    </row>
    <row r="1643" spans="1:4" ht="15" hidden="1" x14ac:dyDescent="0.2">
      <c r="A1643" s="37">
        <f t="shared" si="1334"/>
        <v>0</v>
      </c>
      <c r="B1643" s="10" t="s">
        <v>31</v>
      </c>
      <c r="C1643" s="17">
        <v>0</v>
      </c>
      <c r="D1643" s="38">
        <f t="shared" ref="D1643" si="1373">IF(C1672+C1667=0,1,2)</f>
        <v>1</v>
      </c>
    </row>
    <row r="1644" spans="1:4" ht="15" hidden="1" x14ac:dyDescent="0.2">
      <c r="A1644" s="37">
        <f t="shared" si="1334"/>
        <v>0</v>
      </c>
      <c r="B1644" s="2" t="s">
        <v>32</v>
      </c>
      <c r="C1644" s="16">
        <v>0</v>
      </c>
      <c r="D1644" s="38">
        <f t="shared" ref="D1644" si="1374">IF(C1672+C1667=0,1,2)</f>
        <v>1</v>
      </c>
    </row>
    <row r="1645" spans="1:4" ht="15" hidden="1" x14ac:dyDescent="0.2">
      <c r="A1645" s="37">
        <f t="shared" si="1334"/>
        <v>0</v>
      </c>
      <c r="B1645" s="10" t="s">
        <v>3</v>
      </c>
      <c r="C1645" s="17">
        <v>0</v>
      </c>
      <c r="D1645" s="38">
        <f t="shared" ref="D1645" si="1375">IF(C1672+C1667=0,1,2)</f>
        <v>1</v>
      </c>
    </row>
    <row r="1646" spans="1:4" ht="15" hidden="1" x14ac:dyDescent="0.2">
      <c r="A1646" s="37">
        <f t="shared" si="1334"/>
        <v>0</v>
      </c>
      <c r="B1646" s="10" t="s">
        <v>33</v>
      </c>
      <c r="C1646" s="17">
        <v>0</v>
      </c>
      <c r="D1646" s="38">
        <f t="shared" ref="D1646" si="1376">IF(C1672+C1667=0,1,2)</f>
        <v>1</v>
      </c>
    </row>
    <row r="1647" spans="1:4" ht="15" hidden="1" x14ac:dyDescent="0.2">
      <c r="A1647" s="37">
        <f t="shared" si="1334"/>
        <v>0</v>
      </c>
      <c r="B1647" s="10" t="s">
        <v>34</v>
      </c>
      <c r="C1647" s="17">
        <v>0</v>
      </c>
      <c r="D1647" s="38">
        <f t="shared" ref="D1647" si="1377">IF(C1672+C1667=0,1,2)</f>
        <v>1</v>
      </c>
    </row>
    <row r="1648" spans="1:4" ht="15" hidden="1" x14ac:dyDescent="0.2">
      <c r="A1648" s="37">
        <f t="shared" si="1334"/>
        <v>0</v>
      </c>
      <c r="B1648" s="1" t="s">
        <v>35</v>
      </c>
      <c r="C1648" s="16">
        <v>0</v>
      </c>
      <c r="D1648" s="38">
        <f t="shared" ref="D1648" si="1378">IF(C1672+C1667=0,1,2)</f>
        <v>1</v>
      </c>
    </row>
    <row r="1649" spans="1:4" ht="15" hidden="1" x14ac:dyDescent="0.2">
      <c r="A1649" s="37">
        <f t="shared" si="1334"/>
        <v>0</v>
      </c>
      <c r="B1649" s="1" t="s">
        <v>36</v>
      </c>
      <c r="C1649" s="16">
        <v>0</v>
      </c>
      <c r="D1649" s="38">
        <f t="shared" ref="D1649" si="1379">IF(C1672+C1667=0,1,2)</f>
        <v>1</v>
      </c>
    </row>
    <row r="1650" spans="1:4" ht="15" hidden="1" x14ac:dyDescent="0.2">
      <c r="A1650" s="37">
        <v>0</v>
      </c>
      <c r="B1650" s="14" t="s">
        <v>7</v>
      </c>
      <c r="C1650" s="19">
        <v>0</v>
      </c>
      <c r="D1650" s="38">
        <f t="shared" ref="D1650" si="1380">IF(C1672+C1667=0,1,2)</f>
        <v>1</v>
      </c>
    </row>
    <row r="1651" spans="1:4" ht="15" hidden="1" x14ac:dyDescent="0.2">
      <c r="A1651" s="37">
        <v>0</v>
      </c>
      <c r="B1651" s="13" t="s">
        <v>8</v>
      </c>
      <c r="C1651" s="18">
        <v>0</v>
      </c>
      <c r="D1651" s="38">
        <f t="shared" ref="D1651" si="1381">IF(C1672+C1667=0,1,2)</f>
        <v>1</v>
      </c>
    </row>
    <row r="1652" spans="1:4" ht="15" hidden="1" x14ac:dyDescent="0.2">
      <c r="A1652" s="37">
        <v>0</v>
      </c>
      <c r="B1652" s="13" t="s">
        <v>37</v>
      </c>
      <c r="C1652" s="18">
        <v>0</v>
      </c>
      <c r="D1652" s="38">
        <f t="shared" ref="D1652" si="1382">IF(C1672+C1667=0,1,2)</f>
        <v>1</v>
      </c>
    </row>
    <row r="1653" spans="1:4" ht="15" hidden="1" x14ac:dyDescent="0.2">
      <c r="A1653" s="37">
        <f t="shared" si="1334"/>
        <v>0</v>
      </c>
      <c r="B1653" s="11" t="s">
        <v>38</v>
      </c>
      <c r="C1653" s="17">
        <v>0</v>
      </c>
      <c r="D1653" s="38">
        <f t="shared" ref="D1653" si="1383">IF(C1672+C1667=0,1,2)</f>
        <v>1</v>
      </c>
    </row>
    <row r="1654" spans="1:4" ht="15" hidden="1" x14ac:dyDescent="0.2">
      <c r="A1654" s="37">
        <v>0</v>
      </c>
      <c r="B1654" s="3" t="s">
        <v>39</v>
      </c>
      <c r="C1654" s="16">
        <v>0</v>
      </c>
      <c r="D1654" s="38">
        <f t="shared" ref="D1654" si="1384">IF(C1672+C1667=0,1,2)</f>
        <v>1</v>
      </c>
    </row>
    <row r="1655" spans="1:4" ht="15" hidden="1" x14ac:dyDescent="0.2">
      <c r="A1655" s="37">
        <f t="shared" si="1334"/>
        <v>0</v>
      </c>
      <c r="B1655" s="1" t="s">
        <v>40</v>
      </c>
      <c r="C1655" s="16">
        <v>0</v>
      </c>
      <c r="D1655" s="38">
        <f t="shared" ref="D1655" si="1385">IF(C1672+C1667=0,1,2)</f>
        <v>1</v>
      </c>
    </row>
    <row r="1656" spans="1:4" ht="15" hidden="1" x14ac:dyDescent="0.2">
      <c r="A1656" s="37">
        <v>0</v>
      </c>
      <c r="B1656" s="14" t="s">
        <v>13</v>
      </c>
      <c r="C1656" s="19">
        <v>0</v>
      </c>
      <c r="D1656" s="38">
        <f t="shared" ref="D1656" si="1386">IF(C1672+C1667=0,1,2)</f>
        <v>1</v>
      </c>
    </row>
    <row r="1657" spans="1:4" ht="15" hidden="1" x14ac:dyDescent="0.2">
      <c r="A1657" s="37">
        <v>0</v>
      </c>
      <c r="B1657" s="13" t="s">
        <v>8</v>
      </c>
      <c r="C1657" s="18">
        <v>0</v>
      </c>
      <c r="D1657" s="38">
        <f t="shared" ref="D1657" si="1387">IF(C1672+C1667=0,1,2)</f>
        <v>1</v>
      </c>
    </row>
    <row r="1658" spans="1:4" ht="15" hidden="1" x14ac:dyDescent="0.2">
      <c r="A1658" s="37">
        <v>0</v>
      </c>
      <c r="B1658" s="13" t="s">
        <v>9</v>
      </c>
      <c r="C1658" s="18">
        <v>0</v>
      </c>
      <c r="D1658" s="38">
        <f t="shared" ref="D1658" si="1388">IF(C1672+C1667=0,1,2)</f>
        <v>1</v>
      </c>
    </row>
    <row r="1659" spans="1:4" ht="30" hidden="1" x14ac:dyDescent="0.2">
      <c r="A1659" s="37">
        <f t="shared" si="1334"/>
        <v>0</v>
      </c>
      <c r="B1659" s="11" t="s">
        <v>41</v>
      </c>
      <c r="C1659" s="17">
        <v>0</v>
      </c>
      <c r="D1659" s="38">
        <f t="shared" ref="D1659" si="1389">IF(C1672+C1667=0,1,2)</f>
        <v>1</v>
      </c>
    </row>
    <row r="1660" spans="1:4" ht="15" hidden="1" x14ac:dyDescent="0.2">
      <c r="A1660" s="37">
        <v>0</v>
      </c>
      <c r="B1660" s="3" t="s">
        <v>15</v>
      </c>
      <c r="C1660" s="16">
        <v>0</v>
      </c>
      <c r="D1660" s="38">
        <f t="shared" ref="D1660" si="1390">IF(C1672+C1667=0,1,2)</f>
        <v>1</v>
      </c>
    </row>
    <row r="1661" spans="1:4" ht="15" hidden="1" x14ac:dyDescent="0.2">
      <c r="A1661" s="37">
        <v>0</v>
      </c>
      <c r="B1661" s="14" t="s">
        <v>16</v>
      </c>
      <c r="C1661" s="19">
        <v>0</v>
      </c>
      <c r="D1661" s="38">
        <f t="shared" ref="D1661" si="1391">IF(C1672+C1667=0,1,2)</f>
        <v>1</v>
      </c>
    </row>
    <row r="1662" spans="1:4" ht="15" hidden="1" x14ac:dyDescent="0.2">
      <c r="A1662" s="37">
        <v>0</v>
      </c>
      <c r="B1662" s="13" t="s">
        <v>42</v>
      </c>
      <c r="C1662" s="18">
        <v>0</v>
      </c>
      <c r="D1662" s="38">
        <f t="shared" ref="D1662" si="1392">IF(C1672+C1667=0,1,2)</f>
        <v>1</v>
      </c>
    </row>
    <row r="1663" spans="1:4" ht="15" hidden="1" x14ac:dyDescent="0.2">
      <c r="A1663" s="37">
        <v>0</v>
      </c>
      <c r="B1663" s="13" t="s">
        <v>14</v>
      </c>
      <c r="C1663" s="18">
        <v>0</v>
      </c>
      <c r="D1663" s="38">
        <f t="shared" ref="D1663" si="1393">IF(C1672+C1667=0,1,2)</f>
        <v>1</v>
      </c>
    </row>
    <row r="1664" spans="1:4" ht="15" hidden="1" x14ac:dyDescent="0.2">
      <c r="A1664" s="37">
        <v>0</v>
      </c>
      <c r="B1664" s="13" t="s">
        <v>9</v>
      </c>
      <c r="C1664" s="18">
        <v>0</v>
      </c>
      <c r="D1664" s="38">
        <f t="shared" ref="D1664" si="1394">IF(C1672+C1667=0,1,2)</f>
        <v>1</v>
      </c>
    </row>
    <row r="1665" spans="1:4" ht="15" hidden="1" x14ac:dyDescent="0.2">
      <c r="A1665" s="37">
        <f t="shared" si="1334"/>
        <v>0</v>
      </c>
      <c r="B1665" s="11" t="s">
        <v>38</v>
      </c>
      <c r="C1665" s="17">
        <v>0</v>
      </c>
      <c r="D1665" s="38">
        <f t="shared" ref="D1665" si="1395">IF(C1672+C1667=0,1,2)</f>
        <v>1</v>
      </c>
    </row>
    <row r="1666" spans="1:4" ht="15" hidden="1" x14ac:dyDescent="0.2">
      <c r="A1666" s="37">
        <v>0</v>
      </c>
      <c r="B1666" s="3" t="s">
        <v>15</v>
      </c>
      <c r="C1666" s="16">
        <v>0</v>
      </c>
      <c r="D1666" s="38">
        <f t="shared" ref="D1666" si="1396">IF(C1672+C1667=0,1,2)</f>
        <v>1</v>
      </c>
    </row>
    <row r="1667" spans="1:4" ht="15" hidden="1" x14ac:dyDescent="0.2">
      <c r="A1667" s="37">
        <f t="shared" si="1334"/>
        <v>0</v>
      </c>
      <c r="B1667" s="15" t="s">
        <v>44</v>
      </c>
      <c r="C1667" s="17">
        <v>0</v>
      </c>
      <c r="D1667" s="38">
        <f t="shared" ref="D1667" si="1397">IF(C1672+C1667=0,1,2)</f>
        <v>1</v>
      </c>
    </row>
    <row r="1668" spans="1:4" ht="15" hidden="1" x14ac:dyDescent="0.2">
      <c r="A1668" s="37">
        <f t="shared" si="1334"/>
        <v>0</v>
      </c>
      <c r="B1668" s="10" t="s">
        <v>0</v>
      </c>
      <c r="C1668" s="17">
        <v>0</v>
      </c>
      <c r="D1668" s="38">
        <f t="shared" ref="D1668" si="1398">IF(C1672+C1667=0,1,2)</f>
        <v>1</v>
      </c>
    </row>
    <row r="1669" spans="1:4" ht="15" hidden="1" x14ac:dyDescent="0.2">
      <c r="A1669" s="37">
        <f t="shared" ref="A1669:A1732" si="1399">SUM(C1669)</f>
        <v>0</v>
      </c>
      <c r="B1669" s="10" t="s">
        <v>5</v>
      </c>
      <c r="C1669" s="17">
        <v>0</v>
      </c>
      <c r="D1669" s="38">
        <f t="shared" ref="D1669" si="1400">IF(C1672+C1667=0,1,2)</f>
        <v>1</v>
      </c>
    </row>
    <row r="1670" spans="1:4" ht="15" hidden="1" x14ac:dyDescent="0.2">
      <c r="A1670" s="37">
        <f t="shared" si="1399"/>
        <v>0</v>
      </c>
      <c r="B1670" s="10" t="s">
        <v>45</v>
      </c>
      <c r="C1670" s="17">
        <v>0</v>
      </c>
      <c r="D1670" s="38">
        <f t="shared" ref="D1670" si="1401">IF(C1672+C1667=0,1,2)</f>
        <v>1</v>
      </c>
    </row>
    <row r="1671" spans="1:4" ht="15" hidden="1" x14ac:dyDescent="0.2">
      <c r="A1671" s="37">
        <f t="shared" si="1399"/>
        <v>0</v>
      </c>
      <c r="B1671" s="10" t="s">
        <v>12</v>
      </c>
      <c r="C1671" s="17">
        <v>0</v>
      </c>
      <c r="D1671" s="38">
        <f t="shared" ref="D1671" si="1402">IF(C1672+C1667=0,1,2)</f>
        <v>1</v>
      </c>
    </row>
    <row r="1672" spans="1:4" ht="15" hidden="1" x14ac:dyDescent="0.2">
      <c r="A1672" s="37">
        <f t="shared" si="1399"/>
        <v>0</v>
      </c>
      <c r="B1672" s="15" t="s">
        <v>46</v>
      </c>
      <c r="C1672" s="17">
        <v>0</v>
      </c>
      <c r="D1672" s="38">
        <f t="shared" ref="D1672" si="1403">IF(C1672+C1667=0,1,2)</f>
        <v>1</v>
      </c>
    </row>
    <row r="1673" spans="1:4" ht="15" hidden="1" x14ac:dyDescent="0.2">
      <c r="A1673" s="37">
        <f t="shared" si="1399"/>
        <v>0</v>
      </c>
      <c r="B1673" s="10" t="s">
        <v>18</v>
      </c>
      <c r="C1673" s="17">
        <v>0</v>
      </c>
      <c r="D1673" s="38">
        <f t="shared" ref="D1673" si="1404">IF(C1672+C1667=0,1,2)</f>
        <v>1</v>
      </c>
    </row>
    <row r="1674" spans="1:4" ht="15" hidden="1" x14ac:dyDescent="0.2">
      <c r="A1674" s="37">
        <f t="shared" si="1399"/>
        <v>0</v>
      </c>
      <c r="B1674" s="10" t="s">
        <v>35</v>
      </c>
      <c r="C1674" s="17">
        <v>0</v>
      </c>
      <c r="D1674" s="38">
        <f t="shared" ref="D1674" si="1405">IF(C1672+C1667=0,1,2)</f>
        <v>1</v>
      </c>
    </row>
    <row r="1675" spans="1:4" ht="15" hidden="1" x14ac:dyDescent="0.2">
      <c r="A1675" s="37">
        <f t="shared" si="1399"/>
        <v>0</v>
      </c>
      <c r="B1675" s="10" t="s">
        <v>47</v>
      </c>
      <c r="C1675" s="17">
        <v>0</v>
      </c>
      <c r="D1675" s="38">
        <f t="shared" ref="D1675" si="1406">IF(C1672+C1667=0,1,2)</f>
        <v>1</v>
      </c>
    </row>
    <row r="1676" spans="1:4" ht="15" hidden="1" x14ac:dyDescent="0.2">
      <c r="A1676" s="37">
        <f t="shared" si="1399"/>
        <v>0</v>
      </c>
      <c r="B1676" s="10" t="s">
        <v>40</v>
      </c>
      <c r="C1676" s="17">
        <v>0</v>
      </c>
      <c r="D1676" s="38">
        <f t="shared" ref="D1676" si="1407">IF(C1672+C1667=0,1,2)</f>
        <v>1</v>
      </c>
    </row>
    <row r="1677" spans="1:4" ht="15" hidden="1" x14ac:dyDescent="0.2">
      <c r="A1677" s="37">
        <f t="shared" si="1399"/>
        <v>0</v>
      </c>
      <c r="B1677" s="15" t="s">
        <v>48</v>
      </c>
      <c r="C1677" s="17">
        <v>0</v>
      </c>
      <c r="D1677" s="38">
        <f t="shared" ref="D1677" si="1408">IF(C1672+C1667=0,1,2)</f>
        <v>1</v>
      </c>
    </row>
    <row r="1678" spans="1:4" ht="15" hidden="1" x14ac:dyDescent="0.2">
      <c r="A1678" s="37">
        <f t="shared" si="1399"/>
        <v>0</v>
      </c>
      <c r="B1678" s="15" t="s">
        <v>49</v>
      </c>
      <c r="C1678" s="17">
        <v>0</v>
      </c>
      <c r="D1678" s="38">
        <f t="shared" ref="D1678" si="1409">IF(C1672+C1667=0,1,2)</f>
        <v>1</v>
      </c>
    </row>
    <row r="1679" spans="1:4" ht="15" hidden="1" x14ac:dyDescent="0.2">
      <c r="A1679" s="37">
        <f t="shared" si="1399"/>
        <v>0</v>
      </c>
      <c r="B1679" s="15" t="s">
        <v>50</v>
      </c>
      <c r="C1679" s="17">
        <v>0</v>
      </c>
      <c r="D1679" s="38">
        <f t="shared" ref="D1679" si="1410">IF(C1672+C1667=0,1,2)</f>
        <v>1</v>
      </c>
    </row>
    <row r="1680" spans="1:4" ht="15" hidden="1" x14ac:dyDescent="0.2">
      <c r="A1680" s="37">
        <f t="shared" si="1399"/>
        <v>26</v>
      </c>
      <c r="B1680" s="4" t="s">
        <v>53</v>
      </c>
      <c r="C1680" s="35">
        <v>26</v>
      </c>
      <c r="D1680" s="38">
        <f t="shared" ref="D1680" si="1411">IF(C1672+C1667=0,1,2)</f>
        <v>1</v>
      </c>
    </row>
    <row r="1681" spans="1:4" ht="15" hidden="1" x14ac:dyDescent="0.2">
      <c r="A1681" s="37">
        <f t="shared" si="1399"/>
        <v>22</v>
      </c>
      <c r="B1681" s="5" t="s">
        <v>54</v>
      </c>
      <c r="C1681" s="35">
        <v>22</v>
      </c>
      <c r="D1681" s="38">
        <f t="shared" ref="D1681" si="1412">IF(C1672+C1667=0,1,2)</f>
        <v>1</v>
      </c>
    </row>
    <row r="1682" spans="1:4" ht="15" hidden="1" x14ac:dyDescent="0.2">
      <c r="A1682" s="37">
        <f t="shared" si="1399"/>
        <v>4</v>
      </c>
      <c r="B1682" s="5" t="s">
        <v>55</v>
      </c>
      <c r="C1682" s="35">
        <v>4</v>
      </c>
      <c r="D1682" s="38">
        <f t="shared" ref="D1682" si="1413">IF(C1672+C1667=0,1,2)</f>
        <v>1</v>
      </c>
    </row>
    <row r="1683" spans="1:4" ht="15" x14ac:dyDescent="0.2">
      <c r="A1683" s="37" t="s">
        <v>317</v>
      </c>
      <c r="B1683" s="147" t="s">
        <v>78</v>
      </c>
      <c r="C1683" s="148"/>
      <c r="D1683" s="38">
        <f t="shared" ref="D1683" si="1414">IF(C1745+C1740=0,1,2)</f>
        <v>2</v>
      </c>
    </row>
    <row r="1684" spans="1:4" ht="15" x14ac:dyDescent="0.2">
      <c r="A1684" s="37">
        <f t="shared" si="1399"/>
        <v>5631.40888</v>
      </c>
      <c r="B1684" s="24" t="s">
        <v>0</v>
      </c>
      <c r="C1684" s="40">
        <v>5631.40888</v>
      </c>
      <c r="D1684" s="38">
        <f t="shared" ref="D1684" si="1415">IF(C1745+C1740=0,1,2)</f>
        <v>2</v>
      </c>
    </row>
    <row r="1685" spans="1:4" ht="15" hidden="1" x14ac:dyDescent="0.2">
      <c r="A1685" s="37">
        <f t="shared" si="1399"/>
        <v>0</v>
      </c>
      <c r="B1685" s="2" t="s">
        <v>1</v>
      </c>
      <c r="C1685" s="16"/>
      <c r="D1685" s="38">
        <f t="shared" ref="D1685" si="1416">IF(C1745+C1740=0,1,2)</f>
        <v>2</v>
      </c>
    </row>
    <row r="1686" spans="1:4" ht="15" hidden="1" x14ac:dyDescent="0.2">
      <c r="A1686" s="37">
        <f t="shared" si="1399"/>
        <v>0</v>
      </c>
      <c r="B1686" s="2" t="s">
        <v>2</v>
      </c>
      <c r="C1686" s="16"/>
      <c r="D1686" s="38">
        <f t="shared" ref="D1686" si="1417">IF(C1745+C1740=0,1,2)</f>
        <v>2</v>
      </c>
    </row>
    <row r="1687" spans="1:4" ht="15" hidden="1" x14ac:dyDescent="0.2">
      <c r="A1687" s="37">
        <f t="shared" si="1399"/>
        <v>0</v>
      </c>
      <c r="B1687" s="2" t="s">
        <v>3</v>
      </c>
      <c r="C1687" s="16">
        <v>0</v>
      </c>
      <c r="D1687" s="38">
        <f t="shared" ref="D1687" si="1418">IF(C1745+C1740=0,1,2)</f>
        <v>2</v>
      </c>
    </row>
    <row r="1688" spans="1:4" ht="15" x14ac:dyDescent="0.2">
      <c r="A1688" s="37">
        <f t="shared" si="1399"/>
        <v>5631.40888</v>
      </c>
      <c r="B1688" s="23" t="s">
        <v>4</v>
      </c>
      <c r="C1688" s="40">
        <v>5631.40888</v>
      </c>
      <c r="D1688" s="38">
        <f t="shared" ref="D1688" si="1419">IF(C1745+C1740=0,1,2)</f>
        <v>2</v>
      </c>
    </row>
    <row r="1689" spans="1:4" ht="15" hidden="1" x14ac:dyDescent="0.2">
      <c r="A1689" s="37">
        <f t="shared" si="1399"/>
        <v>0</v>
      </c>
      <c r="B1689" s="1" t="s">
        <v>5</v>
      </c>
      <c r="C1689" s="16">
        <v>0</v>
      </c>
      <c r="D1689" s="38">
        <f t="shared" ref="D1689" si="1420">IF(C1745+C1740=0,1,2)</f>
        <v>2</v>
      </c>
    </row>
    <row r="1690" spans="1:4" ht="15" hidden="1" x14ac:dyDescent="0.2">
      <c r="A1690" s="37">
        <f t="shared" si="1399"/>
        <v>0</v>
      </c>
      <c r="B1690" s="1" t="s">
        <v>6</v>
      </c>
      <c r="C1690" s="16">
        <v>0</v>
      </c>
      <c r="D1690" s="38">
        <f t="shared" ref="D1690" si="1421">IF(C1745+C1740=0,1,2)</f>
        <v>2</v>
      </c>
    </row>
    <row r="1691" spans="1:4" ht="15" hidden="1" x14ac:dyDescent="0.2">
      <c r="A1691" s="37">
        <v>0</v>
      </c>
      <c r="B1691" s="2" t="s">
        <v>7</v>
      </c>
      <c r="C1691" s="16">
        <v>0</v>
      </c>
      <c r="D1691" s="38">
        <f t="shared" ref="D1691" si="1422">IF(C1745+C1740=0,1,2)</f>
        <v>2</v>
      </c>
    </row>
    <row r="1692" spans="1:4" ht="15" hidden="1" x14ac:dyDescent="0.2">
      <c r="A1692" s="37">
        <f t="shared" si="1399"/>
        <v>0</v>
      </c>
      <c r="B1692" s="3" t="s">
        <v>8</v>
      </c>
      <c r="C1692" s="16">
        <v>0</v>
      </c>
      <c r="D1692" s="38">
        <f t="shared" ref="D1692" si="1423">IF(C1745+C1740=0,1,2)</f>
        <v>2</v>
      </c>
    </row>
    <row r="1693" spans="1:4" ht="15" hidden="1" x14ac:dyDescent="0.2">
      <c r="A1693" s="37">
        <v>0</v>
      </c>
      <c r="B1693" s="3" t="s">
        <v>9</v>
      </c>
      <c r="C1693" s="16">
        <v>0</v>
      </c>
      <c r="D1693" s="38">
        <f t="shared" ref="D1693" si="1424">IF(C1745+C1740=0,1,2)</f>
        <v>2</v>
      </c>
    </row>
    <row r="1694" spans="1:4" ht="15" hidden="1" x14ac:dyDescent="0.2">
      <c r="A1694" s="37">
        <f t="shared" si="1399"/>
        <v>0</v>
      </c>
      <c r="B1694" s="3" t="s">
        <v>10</v>
      </c>
      <c r="C1694" s="16">
        <v>0</v>
      </c>
      <c r="D1694" s="38">
        <f t="shared" ref="D1694" si="1425">IF(C1745+C1740=0,1,2)</f>
        <v>2</v>
      </c>
    </row>
    <row r="1695" spans="1:4" ht="15" hidden="1" x14ac:dyDescent="0.2">
      <c r="A1695" s="37">
        <v>0</v>
      </c>
      <c r="B1695" s="3" t="s">
        <v>11</v>
      </c>
      <c r="C1695" s="16">
        <v>0</v>
      </c>
      <c r="D1695" s="38">
        <f t="shared" ref="D1695" si="1426">IF(C1745+C1740=0,1,2)</f>
        <v>2</v>
      </c>
    </row>
    <row r="1696" spans="1:4" ht="15" hidden="1" x14ac:dyDescent="0.2">
      <c r="A1696" s="37">
        <f t="shared" si="1399"/>
        <v>0</v>
      </c>
      <c r="B1696" s="1" t="s">
        <v>12</v>
      </c>
      <c r="C1696" s="16">
        <v>0</v>
      </c>
      <c r="D1696" s="38">
        <f t="shared" ref="D1696" si="1427">IF(C1745+C1740=0,1,2)</f>
        <v>2</v>
      </c>
    </row>
    <row r="1697" spans="1:4" ht="15" hidden="1" x14ac:dyDescent="0.2">
      <c r="A1697" s="37">
        <v>0</v>
      </c>
      <c r="B1697" s="2" t="s">
        <v>13</v>
      </c>
      <c r="C1697" s="16">
        <v>0</v>
      </c>
      <c r="D1697" s="38">
        <f t="shared" ref="D1697" si="1428">IF(C1745+C1740=0,1,2)</f>
        <v>2</v>
      </c>
    </row>
    <row r="1698" spans="1:4" ht="15" hidden="1" x14ac:dyDescent="0.2">
      <c r="A1698" s="37">
        <v>0</v>
      </c>
      <c r="B1698" s="3" t="s">
        <v>14</v>
      </c>
      <c r="C1698" s="16">
        <v>0</v>
      </c>
      <c r="D1698" s="38">
        <f t="shared" ref="D1698" si="1429">IF(C1745+C1740=0,1,2)</f>
        <v>2</v>
      </c>
    </row>
    <row r="1699" spans="1:4" ht="15" hidden="1" x14ac:dyDescent="0.2">
      <c r="A1699" s="37">
        <v>0</v>
      </c>
      <c r="B1699" s="3" t="s">
        <v>9</v>
      </c>
      <c r="C1699" s="16">
        <v>0</v>
      </c>
      <c r="D1699" s="38">
        <f t="shared" ref="D1699" si="1430">IF(C1745+C1740=0,1,2)</f>
        <v>2</v>
      </c>
    </row>
    <row r="1700" spans="1:4" ht="15" hidden="1" x14ac:dyDescent="0.2">
      <c r="A1700" s="37">
        <v>0</v>
      </c>
      <c r="B1700" s="3" t="s">
        <v>15</v>
      </c>
      <c r="C1700" s="16">
        <v>0</v>
      </c>
      <c r="D1700" s="38">
        <f t="shared" ref="D1700" si="1431">IF(C1745+C1740=0,1,2)</f>
        <v>2</v>
      </c>
    </row>
    <row r="1701" spans="1:4" ht="15" hidden="1" x14ac:dyDescent="0.2">
      <c r="A1701" s="37">
        <v>0</v>
      </c>
      <c r="B1701" s="2" t="s">
        <v>16</v>
      </c>
      <c r="C1701" s="16">
        <v>0</v>
      </c>
      <c r="D1701" s="38">
        <f t="shared" ref="D1701" si="1432">IF(C1745+C1740=0,1,2)</f>
        <v>2</v>
      </c>
    </row>
    <row r="1702" spans="1:4" ht="15" hidden="1" x14ac:dyDescent="0.2">
      <c r="A1702" s="37">
        <v>0</v>
      </c>
      <c r="B1702" s="3" t="s">
        <v>17</v>
      </c>
      <c r="C1702" s="16">
        <v>0</v>
      </c>
      <c r="D1702" s="38">
        <f t="shared" ref="D1702" si="1433">IF(C1745+C1740=0,1,2)</f>
        <v>2</v>
      </c>
    </row>
    <row r="1703" spans="1:4" ht="15" x14ac:dyDescent="0.2">
      <c r="A1703" s="37">
        <f t="shared" si="1399"/>
        <v>4615.4557899999991</v>
      </c>
      <c r="B1703" s="24" t="s">
        <v>18</v>
      </c>
      <c r="C1703" s="40">
        <v>4615.4557899999991</v>
      </c>
      <c r="D1703" s="38">
        <f t="shared" ref="D1703" si="1434">IF(C1745+C1740=0,1,2)</f>
        <v>2</v>
      </c>
    </row>
    <row r="1704" spans="1:4" ht="15" x14ac:dyDescent="0.2">
      <c r="A1704" s="37">
        <f t="shared" si="1399"/>
        <v>2532.3709399999998</v>
      </c>
      <c r="B1704" s="27" t="s">
        <v>19</v>
      </c>
      <c r="C1704" s="42">
        <v>2532.3709399999998</v>
      </c>
      <c r="D1704" s="38">
        <f t="shared" ref="D1704" si="1435">IF(C1745+C1740=0,1,2)</f>
        <v>2</v>
      </c>
    </row>
    <row r="1705" spans="1:4" ht="15" x14ac:dyDescent="0.2">
      <c r="A1705" s="37">
        <f t="shared" si="1399"/>
        <v>1119.3418199999999</v>
      </c>
      <c r="B1705" s="27" t="s">
        <v>20</v>
      </c>
      <c r="C1705" s="42">
        <v>1119.3418199999999</v>
      </c>
      <c r="D1705" s="38">
        <f t="shared" ref="D1705" si="1436">IF(C1745+C1740=0,1,2)</f>
        <v>2</v>
      </c>
    </row>
    <row r="1706" spans="1:4" ht="15" hidden="1" x14ac:dyDescent="0.2">
      <c r="A1706" s="37">
        <v>0</v>
      </c>
      <c r="B1706" s="13" t="s">
        <v>21</v>
      </c>
      <c r="C1706" s="18">
        <v>284.47404999999998</v>
      </c>
      <c r="D1706" s="38">
        <f t="shared" ref="D1706" si="1437">IF(C1745+C1740=0,1,2)</f>
        <v>2</v>
      </c>
    </row>
    <row r="1707" spans="1:4" ht="15" hidden="1" x14ac:dyDescent="0.2">
      <c r="A1707" s="37">
        <v>0</v>
      </c>
      <c r="B1707" s="13" t="s">
        <v>22</v>
      </c>
      <c r="C1707" s="18">
        <v>10.18041</v>
      </c>
      <c r="D1707" s="38">
        <f t="shared" ref="D1707" si="1438">IF(C1745+C1740=0,1,2)</f>
        <v>2</v>
      </c>
    </row>
    <row r="1708" spans="1:4" ht="15" hidden="1" x14ac:dyDescent="0.2">
      <c r="A1708" s="37">
        <v>0</v>
      </c>
      <c r="B1708" s="13" t="s">
        <v>23</v>
      </c>
      <c r="C1708" s="18">
        <v>186.74332000000001</v>
      </c>
      <c r="D1708" s="38">
        <f t="shared" ref="D1708" si="1439">IF(C1745+C1740=0,1,2)</f>
        <v>2</v>
      </c>
    </row>
    <row r="1709" spans="1:4" ht="15" hidden="1" x14ac:dyDescent="0.2">
      <c r="A1709" s="37">
        <v>0</v>
      </c>
      <c r="B1709" s="13" t="s">
        <v>24</v>
      </c>
      <c r="C1709" s="18">
        <v>38.153649999999999</v>
      </c>
      <c r="D1709" s="38">
        <f t="shared" ref="D1709" si="1440">IF(C1745+C1740=0,1,2)</f>
        <v>2</v>
      </c>
    </row>
    <row r="1710" spans="1:4" ht="15" hidden="1" x14ac:dyDescent="0.2">
      <c r="A1710" s="37">
        <v>0</v>
      </c>
      <c r="B1710" s="13" t="s">
        <v>25</v>
      </c>
      <c r="C1710" s="18">
        <v>0</v>
      </c>
      <c r="D1710" s="38">
        <f t="shared" ref="D1710" si="1441">IF(C1745+C1740=0,1,2)</f>
        <v>2</v>
      </c>
    </row>
    <row r="1711" spans="1:4" ht="15" hidden="1" x14ac:dyDescent="0.2">
      <c r="A1711" s="37">
        <v>0</v>
      </c>
      <c r="B1711" s="13" t="s">
        <v>26</v>
      </c>
      <c r="C1711" s="18">
        <v>0.80967999999999996</v>
      </c>
      <c r="D1711" s="38">
        <f t="shared" ref="D1711" si="1442">IF(C1745+C1740=0,1,2)</f>
        <v>2</v>
      </c>
    </row>
    <row r="1712" spans="1:4" ht="30" hidden="1" x14ac:dyDescent="0.2">
      <c r="A1712" s="37">
        <v>0</v>
      </c>
      <c r="B1712" s="13" t="s">
        <v>27</v>
      </c>
      <c r="C1712" s="18">
        <v>1.6639999999999999</v>
      </c>
      <c r="D1712" s="38">
        <f t="shared" ref="D1712" si="1443">IF(C1745+C1740=0,1,2)</f>
        <v>2</v>
      </c>
    </row>
    <row r="1713" spans="1:4" ht="30" hidden="1" x14ac:dyDescent="0.2">
      <c r="A1713" s="37">
        <v>0</v>
      </c>
      <c r="B1713" s="13" t="s">
        <v>28</v>
      </c>
      <c r="C1713" s="18">
        <v>50.768479999999997</v>
      </c>
      <c r="D1713" s="38">
        <f t="shared" ref="D1713" si="1444">IF(C1745+C1740=0,1,2)</f>
        <v>2</v>
      </c>
    </row>
    <row r="1714" spans="1:4" ht="15" hidden="1" x14ac:dyDescent="0.2">
      <c r="A1714" s="37">
        <v>0</v>
      </c>
      <c r="B1714" s="13" t="s">
        <v>29</v>
      </c>
      <c r="C1714" s="18">
        <v>0</v>
      </c>
      <c r="D1714" s="38">
        <f t="shared" ref="D1714" si="1445">IF(C1745+C1740=0,1,2)</f>
        <v>2</v>
      </c>
    </row>
    <row r="1715" spans="1:4" ht="15" hidden="1" x14ac:dyDescent="0.2">
      <c r="A1715" s="37">
        <v>0</v>
      </c>
      <c r="B1715" s="13" t="s">
        <v>30</v>
      </c>
      <c r="C1715" s="18">
        <v>546.54822999999999</v>
      </c>
      <c r="D1715" s="38">
        <f t="shared" ref="D1715" si="1446">IF(C1745+C1740=0,1,2)</f>
        <v>2</v>
      </c>
    </row>
    <row r="1716" spans="1:4" ht="15" hidden="1" x14ac:dyDescent="0.2">
      <c r="A1716" s="37">
        <f t="shared" si="1399"/>
        <v>0</v>
      </c>
      <c r="B1716" s="10" t="s">
        <v>31</v>
      </c>
      <c r="C1716" s="17">
        <v>0</v>
      </c>
      <c r="D1716" s="38">
        <f t="shared" ref="D1716" si="1447">IF(C1745+C1740=0,1,2)</f>
        <v>2</v>
      </c>
    </row>
    <row r="1717" spans="1:4" ht="15" hidden="1" x14ac:dyDescent="0.2">
      <c r="A1717" s="37">
        <f t="shared" si="1399"/>
        <v>0</v>
      </c>
      <c r="B1717" s="2" t="s">
        <v>32</v>
      </c>
      <c r="C1717" s="16">
        <v>0</v>
      </c>
      <c r="D1717" s="38">
        <f t="shared" ref="D1717" si="1448">IF(C1745+C1740=0,1,2)</f>
        <v>2</v>
      </c>
    </row>
    <row r="1718" spans="1:4" ht="15" x14ac:dyDescent="0.2">
      <c r="A1718" s="37">
        <f t="shared" si="1399"/>
        <v>798.66603999999995</v>
      </c>
      <c r="B1718" s="27" t="s">
        <v>3</v>
      </c>
      <c r="C1718" s="42">
        <v>798.66603999999995</v>
      </c>
      <c r="D1718" s="38">
        <f t="shared" ref="D1718" si="1449">IF(C1745+C1740=0,1,2)</f>
        <v>2</v>
      </c>
    </row>
    <row r="1719" spans="1:4" ht="15" x14ac:dyDescent="0.2">
      <c r="A1719" s="37">
        <f t="shared" si="1399"/>
        <v>17.085619999999999</v>
      </c>
      <c r="B1719" s="27" t="s">
        <v>33</v>
      </c>
      <c r="C1719" s="42">
        <v>17.085619999999999</v>
      </c>
      <c r="D1719" s="38">
        <f t="shared" ref="D1719" si="1450">IF(C1745+C1740=0,1,2)</f>
        <v>2</v>
      </c>
    </row>
    <row r="1720" spans="1:4" ht="15" x14ac:dyDescent="0.2">
      <c r="A1720" s="37">
        <f t="shared" si="1399"/>
        <v>147.99136999999999</v>
      </c>
      <c r="B1720" s="27" t="s">
        <v>34</v>
      </c>
      <c r="C1720" s="42">
        <v>147.99136999999999</v>
      </c>
      <c r="D1720" s="38">
        <f t="shared" ref="D1720" si="1451">IF(C1745+C1740=0,1,2)</f>
        <v>2</v>
      </c>
    </row>
    <row r="1721" spans="1:4" ht="15" x14ac:dyDescent="0.2">
      <c r="A1721" s="37">
        <f t="shared" si="1399"/>
        <v>74.657259999999994</v>
      </c>
      <c r="B1721" s="24" t="s">
        <v>35</v>
      </c>
      <c r="C1721" s="40">
        <v>74.657259999999994</v>
      </c>
      <c r="D1721" s="38">
        <f t="shared" ref="D1721" si="1452">IF(C1745+C1740=0,1,2)</f>
        <v>2</v>
      </c>
    </row>
    <row r="1722" spans="1:4" ht="15" hidden="1" x14ac:dyDescent="0.2">
      <c r="A1722" s="37">
        <f t="shared" si="1399"/>
        <v>0</v>
      </c>
      <c r="B1722" s="1" t="s">
        <v>36</v>
      </c>
      <c r="C1722" s="16">
        <v>0</v>
      </c>
      <c r="D1722" s="38">
        <f t="shared" ref="D1722" si="1453">IF(C1745+C1740=0,1,2)</f>
        <v>2</v>
      </c>
    </row>
    <row r="1723" spans="1:4" ht="15" hidden="1" x14ac:dyDescent="0.2">
      <c r="A1723" s="37">
        <v>0</v>
      </c>
      <c r="B1723" s="14" t="s">
        <v>7</v>
      </c>
      <c r="C1723" s="19">
        <v>0</v>
      </c>
      <c r="D1723" s="38">
        <f t="shared" ref="D1723" si="1454">IF(C1745+C1740=0,1,2)</f>
        <v>2</v>
      </c>
    </row>
    <row r="1724" spans="1:4" ht="15" hidden="1" x14ac:dyDescent="0.2">
      <c r="A1724" s="37">
        <v>0</v>
      </c>
      <c r="B1724" s="13" t="s">
        <v>8</v>
      </c>
      <c r="C1724" s="18">
        <v>0</v>
      </c>
      <c r="D1724" s="38">
        <f t="shared" ref="D1724" si="1455">IF(C1745+C1740=0,1,2)</f>
        <v>2</v>
      </c>
    </row>
    <row r="1725" spans="1:4" ht="15" hidden="1" x14ac:dyDescent="0.2">
      <c r="A1725" s="37">
        <v>0</v>
      </c>
      <c r="B1725" s="13" t="s">
        <v>37</v>
      </c>
      <c r="C1725" s="18">
        <v>0</v>
      </c>
      <c r="D1725" s="38">
        <f t="shared" ref="D1725" si="1456">IF(C1745+C1740=0,1,2)</f>
        <v>2</v>
      </c>
    </row>
    <row r="1726" spans="1:4" ht="15" hidden="1" x14ac:dyDescent="0.2">
      <c r="A1726" s="37">
        <f t="shared" si="1399"/>
        <v>0</v>
      </c>
      <c r="B1726" s="11" t="s">
        <v>38</v>
      </c>
      <c r="C1726" s="17">
        <v>0</v>
      </c>
      <c r="D1726" s="38">
        <f t="shared" ref="D1726" si="1457">IF(C1745+C1740=0,1,2)</f>
        <v>2</v>
      </c>
    </row>
    <row r="1727" spans="1:4" ht="15" hidden="1" x14ac:dyDescent="0.2">
      <c r="A1727" s="37">
        <v>0</v>
      </c>
      <c r="B1727" s="3" t="s">
        <v>39</v>
      </c>
      <c r="C1727" s="16">
        <v>0</v>
      </c>
      <c r="D1727" s="38">
        <f t="shared" ref="D1727" si="1458">IF(C1745+C1740=0,1,2)</f>
        <v>2</v>
      </c>
    </row>
    <row r="1728" spans="1:4" ht="15" hidden="1" x14ac:dyDescent="0.2">
      <c r="A1728" s="37">
        <f t="shared" si="1399"/>
        <v>0</v>
      </c>
      <c r="B1728" s="1" t="s">
        <v>40</v>
      </c>
      <c r="C1728" s="16">
        <v>0</v>
      </c>
      <c r="D1728" s="38">
        <f t="shared" ref="D1728" si="1459">IF(C1745+C1740=0,1,2)</f>
        <v>2</v>
      </c>
    </row>
    <row r="1729" spans="1:4" ht="15" hidden="1" x14ac:dyDescent="0.2">
      <c r="A1729" s="37">
        <v>0</v>
      </c>
      <c r="B1729" s="14" t="s">
        <v>13</v>
      </c>
      <c r="C1729" s="19">
        <v>0</v>
      </c>
      <c r="D1729" s="38">
        <f t="shared" ref="D1729" si="1460">IF(C1745+C1740=0,1,2)</f>
        <v>2</v>
      </c>
    </row>
    <row r="1730" spans="1:4" ht="15" hidden="1" x14ac:dyDescent="0.2">
      <c r="A1730" s="37">
        <v>0</v>
      </c>
      <c r="B1730" s="13" t="s">
        <v>8</v>
      </c>
      <c r="C1730" s="18">
        <v>0</v>
      </c>
      <c r="D1730" s="38">
        <f t="shared" ref="D1730" si="1461">IF(C1745+C1740=0,1,2)</f>
        <v>2</v>
      </c>
    </row>
    <row r="1731" spans="1:4" ht="15" hidden="1" x14ac:dyDescent="0.2">
      <c r="A1731" s="37">
        <v>0</v>
      </c>
      <c r="B1731" s="13" t="s">
        <v>9</v>
      </c>
      <c r="C1731" s="18">
        <v>0</v>
      </c>
      <c r="D1731" s="38">
        <f t="shared" ref="D1731" si="1462">IF(C1745+C1740=0,1,2)</f>
        <v>2</v>
      </c>
    </row>
    <row r="1732" spans="1:4" ht="30" hidden="1" x14ac:dyDescent="0.2">
      <c r="A1732" s="37">
        <f t="shared" si="1399"/>
        <v>0</v>
      </c>
      <c r="B1732" s="11" t="s">
        <v>41</v>
      </c>
      <c r="C1732" s="17">
        <v>0</v>
      </c>
      <c r="D1732" s="38">
        <f t="shared" ref="D1732" si="1463">IF(C1745+C1740=0,1,2)</f>
        <v>2</v>
      </c>
    </row>
    <row r="1733" spans="1:4" ht="15" hidden="1" x14ac:dyDescent="0.2">
      <c r="A1733" s="37">
        <v>0</v>
      </c>
      <c r="B1733" s="3" t="s">
        <v>15</v>
      </c>
      <c r="C1733" s="16">
        <v>0</v>
      </c>
      <c r="D1733" s="38">
        <f t="shared" ref="D1733" si="1464">IF(C1745+C1740=0,1,2)</f>
        <v>2</v>
      </c>
    </row>
    <row r="1734" spans="1:4" ht="15" hidden="1" x14ac:dyDescent="0.2">
      <c r="A1734" s="37">
        <v>0</v>
      </c>
      <c r="B1734" s="14" t="s">
        <v>16</v>
      </c>
      <c r="C1734" s="19">
        <v>0</v>
      </c>
      <c r="D1734" s="38">
        <f t="shared" ref="D1734" si="1465">IF(C1745+C1740=0,1,2)</f>
        <v>2</v>
      </c>
    </row>
    <row r="1735" spans="1:4" ht="15" hidden="1" x14ac:dyDescent="0.2">
      <c r="A1735" s="37">
        <v>0</v>
      </c>
      <c r="B1735" s="13" t="s">
        <v>42</v>
      </c>
      <c r="C1735" s="18">
        <v>0</v>
      </c>
      <c r="D1735" s="38">
        <f t="shared" ref="D1735" si="1466">IF(C1745+C1740=0,1,2)</f>
        <v>2</v>
      </c>
    </row>
    <row r="1736" spans="1:4" ht="15" hidden="1" x14ac:dyDescent="0.2">
      <c r="A1736" s="37">
        <v>0</v>
      </c>
      <c r="B1736" s="13" t="s">
        <v>14</v>
      </c>
      <c r="C1736" s="18">
        <v>0</v>
      </c>
      <c r="D1736" s="38">
        <f t="shared" ref="D1736" si="1467">IF(C1745+C1740=0,1,2)</f>
        <v>2</v>
      </c>
    </row>
    <row r="1737" spans="1:4" ht="15" hidden="1" x14ac:dyDescent="0.2">
      <c r="A1737" s="37">
        <v>0</v>
      </c>
      <c r="B1737" s="13" t="s">
        <v>9</v>
      </c>
      <c r="C1737" s="18">
        <v>0</v>
      </c>
      <c r="D1737" s="38">
        <f t="shared" ref="D1737" si="1468">IF(C1745+C1740=0,1,2)</f>
        <v>2</v>
      </c>
    </row>
    <row r="1738" spans="1:4" ht="15" hidden="1" x14ac:dyDescent="0.2">
      <c r="A1738" s="37">
        <f t="shared" ref="A1738:A1795" si="1469">SUM(C1738)</f>
        <v>0</v>
      </c>
      <c r="B1738" s="11" t="s">
        <v>38</v>
      </c>
      <c r="C1738" s="17">
        <v>0</v>
      </c>
      <c r="D1738" s="38">
        <f t="shared" ref="D1738" si="1470">IF(C1745+C1740=0,1,2)</f>
        <v>2</v>
      </c>
    </row>
    <row r="1739" spans="1:4" ht="15" hidden="1" x14ac:dyDescent="0.2">
      <c r="A1739" s="37">
        <v>0</v>
      </c>
      <c r="B1739" s="3" t="s">
        <v>15</v>
      </c>
      <c r="C1739" s="16">
        <v>0</v>
      </c>
      <c r="D1739" s="38">
        <f t="shared" ref="D1739" si="1471">IF(C1745+C1740=0,1,2)</f>
        <v>2</v>
      </c>
    </row>
    <row r="1740" spans="1:4" ht="15" x14ac:dyDescent="0.2">
      <c r="A1740" s="37">
        <f t="shared" si="1469"/>
        <v>5631.40888</v>
      </c>
      <c r="B1740" s="29" t="s">
        <v>44</v>
      </c>
      <c r="C1740" s="42">
        <v>5631.40888</v>
      </c>
      <c r="D1740" s="38">
        <f t="shared" ref="D1740" si="1472">IF(C1745+C1740=0,1,2)</f>
        <v>2</v>
      </c>
    </row>
    <row r="1741" spans="1:4" ht="15" x14ac:dyDescent="0.2">
      <c r="A1741" s="37">
        <f t="shared" si="1469"/>
        <v>5631.40888</v>
      </c>
      <c r="B1741" s="27" t="s">
        <v>0</v>
      </c>
      <c r="C1741" s="42">
        <v>5631.40888</v>
      </c>
      <c r="D1741" s="38">
        <f t="shared" ref="D1741" si="1473">IF(C1745+C1740=0,1,2)</f>
        <v>2</v>
      </c>
    </row>
    <row r="1742" spans="1:4" ht="15" hidden="1" x14ac:dyDescent="0.2">
      <c r="A1742" s="37">
        <f t="shared" si="1469"/>
        <v>0</v>
      </c>
      <c r="B1742" s="10" t="s">
        <v>5</v>
      </c>
      <c r="C1742" s="17">
        <v>0</v>
      </c>
      <c r="D1742" s="38">
        <f t="shared" ref="D1742" si="1474">IF(C1745+C1740=0,1,2)</f>
        <v>2</v>
      </c>
    </row>
    <row r="1743" spans="1:4" ht="15" hidden="1" x14ac:dyDescent="0.2">
      <c r="A1743" s="37">
        <f t="shared" si="1469"/>
        <v>0</v>
      </c>
      <c r="B1743" s="10" t="s">
        <v>45</v>
      </c>
      <c r="C1743" s="17">
        <v>0</v>
      </c>
      <c r="D1743" s="38">
        <f t="shared" ref="D1743" si="1475">IF(C1745+C1740=0,1,2)</f>
        <v>2</v>
      </c>
    </row>
    <row r="1744" spans="1:4" ht="15" hidden="1" x14ac:dyDescent="0.2">
      <c r="A1744" s="37">
        <f t="shared" si="1469"/>
        <v>0</v>
      </c>
      <c r="B1744" s="10" t="s">
        <v>12</v>
      </c>
      <c r="C1744" s="17">
        <v>0</v>
      </c>
      <c r="D1744" s="38">
        <f t="shared" ref="D1744" si="1476">IF(C1745+C1740=0,1,2)</f>
        <v>2</v>
      </c>
    </row>
    <row r="1745" spans="1:4" ht="15" x14ac:dyDescent="0.2">
      <c r="A1745" s="37">
        <f t="shared" si="1469"/>
        <v>4690.1130499999999</v>
      </c>
      <c r="B1745" s="29" t="s">
        <v>46</v>
      </c>
      <c r="C1745" s="42">
        <v>4690.1130499999999</v>
      </c>
      <c r="D1745" s="38">
        <f t="shared" ref="D1745" si="1477">IF(C1745+C1740=0,1,2)</f>
        <v>2</v>
      </c>
    </row>
    <row r="1746" spans="1:4" ht="15" x14ac:dyDescent="0.2">
      <c r="A1746" s="37">
        <f t="shared" si="1469"/>
        <v>4615.45579</v>
      </c>
      <c r="B1746" s="27" t="s">
        <v>18</v>
      </c>
      <c r="C1746" s="42">
        <v>4615.45579</v>
      </c>
      <c r="D1746" s="38">
        <f t="shared" ref="D1746" si="1478">IF(C1745+C1740=0,1,2)</f>
        <v>2</v>
      </c>
    </row>
    <row r="1747" spans="1:4" ht="15" x14ac:dyDescent="0.2">
      <c r="A1747" s="37">
        <f t="shared" si="1469"/>
        <v>74.657259999999994</v>
      </c>
      <c r="B1747" s="27" t="s">
        <v>35</v>
      </c>
      <c r="C1747" s="42">
        <v>74.657259999999994</v>
      </c>
      <c r="D1747" s="38">
        <f t="shared" ref="D1747" si="1479">IF(C1745+C1740=0,1,2)</f>
        <v>2</v>
      </c>
    </row>
    <row r="1748" spans="1:4" ht="15" hidden="1" x14ac:dyDescent="0.2">
      <c r="A1748" s="37">
        <f t="shared" si="1469"/>
        <v>0</v>
      </c>
      <c r="B1748" s="10" t="s">
        <v>47</v>
      </c>
      <c r="C1748" s="17">
        <v>0</v>
      </c>
      <c r="D1748" s="38">
        <f t="shared" ref="D1748" si="1480">IF(C1745+C1740=0,1,2)</f>
        <v>2</v>
      </c>
    </row>
    <row r="1749" spans="1:4" ht="15" hidden="1" x14ac:dyDescent="0.2">
      <c r="A1749" s="37">
        <f t="shared" si="1469"/>
        <v>0</v>
      </c>
      <c r="B1749" s="10" t="s">
        <v>40</v>
      </c>
      <c r="C1749" s="17">
        <v>0</v>
      </c>
      <c r="D1749" s="38">
        <f t="shared" ref="D1749" si="1481">IF(C1745+C1740=0,1,2)</f>
        <v>2</v>
      </c>
    </row>
    <row r="1750" spans="1:4" ht="15" x14ac:dyDescent="0.2">
      <c r="A1750" s="37">
        <f t="shared" si="1469"/>
        <v>941.29583000000002</v>
      </c>
      <c r="B1750" s="30" t="s">
        <v>48</v>
      </c>
      <c r="C1750" s="31">
        <v>941.29583000000002</v>
      </c>
      <c r="D1750" s="38">
        <f t="shared" ref="D1750" si="1482">IF(C1745+C1740=0,1,2)</f>
        <v>2</v>
      </c>
    </row>
    <row r="1751" spans="1:4" ht="15" x14ac:dyDescent="0.2">
      <c r="A1751" s="37">
        <f t="shared" si="1469"/>
        <v>1766.8632700000001</v>
      </c>
      <c r="B1751" s="30" t="s">
        <v>49</v>
      </c>
      <c r="C1751" s="31">
        <v>1766.8632700000001</v>
      </c>
      <c r="D1751" s="38">
        <f t="shared" ref="D1751" si="1483">IF(C1745+C1740=0,1,2)</f>
        <v>2</v>
      </c>
    </row>
    <row r="1752" spans="1:4" ht="15" x14ac:dyDescent="0.2">
      <c r="A1752" s="37">
        <f t="shared" si="1469"/>
        <v>2708.1590999999999</v>
      </c>
      <c r="B1752" s="30" t="s">
        <v>50</v>
      </c>
      <c r="C1752" s="31">
        <v>2708.1590999999999</v>
      </c>
      <c r="D1752" s="38">
        <f t="shared" ref="D1752" si="1484">IF(C1745+C1740=0,1,2)</f>
        <v>2</v>
      </c>
    </row>
    <row r="1753" spans="1:4" ht="15" x14ac:dyDescent="0.2">
      <c r="A1753" s="37">
        <f t="shared" si="1469"/>
        <v>134</v>
      </c>
      <c r="B1753" s="25" t="s">
        <v>53</v>
      </c>
      <c r="C1753" s="43">
        <v>134</v>
      </c>
      <c r="D1753" s="38">
        <f t="shared" ref="D1753" si="1485">IF(C1745+C1740=0,1,2)</f>
        <v>2</v>
      </c>
    </row>
    <row r="1754" spans="1:4" ht="15" x14ac:dyDescent="0.2">
      <c r="A1754" s="37">
        <f t="shared" si="1469"/>
        <v>115</v>
      </c>
      <c r="B1754" s="26" t="s">
        <v>54</v>
      </c>
      <c r="C1754" s="43">
        <v>115</v>
      </c>
      <c r="D1754" s="38">
        <f t="shared" ref="D1754" si="1486">IF(C1745+C1740=0,1,2)</f>
        <v>2</v>
      </c>
    </row>
    <row r="1755" spans="1:4" ht="15" x14ac:dyDescent="0.2">
      <c r="A1755" s="37">
        <f t="shared" si="1469"/>
        <v>19</v>
      </c>
      <c r="B1755" s="26" t="s">
        <v>55</v>
      </c>
      <c r="C1755" s="43">
        <v>19</v>
      </c>
      <c r="D1755" s="38">
        <f t="shared" ref="D1755" si="1487">IF(C1745+C1740=0,1,2)</f>
        <v>2</v>
      </c>
    </row>
    <row r="1756" spans="1:4" ht="15" x14ac:dyDescent="0.2">
      <c r="A1756" s="37" t="s">
        <v>317</v>
      </c>
      <c r="B1756" s="147" t="s">
        <v>79</v>
      </c>
      <c r="C1756" s="148"/>
      <c r="D1756" s="38">
        <f t="shared" ref="D1756" si="1488">IF(C1818+C1813=0,1,2)</f>
        <v>2</v>
      </c>
    </row>
    <row r="1757" spans="1:4" ht="15" hidden="1" x14ac:dyDescent="0.2">
      <c r="A1757" s="37">
        <f t="shared" si="1469"/>
        <v>0</v>
      </c>
      <c r="B1757" s="1" t="s">
        <v>0</v>
      </c>
      <c r="C1757" s="16">
        <v>0</v>
      </c>
      <c r="D1757" s="38">
        <f t="shared" ref="D1757" si="1489">IF(C1818+C1813=0,1,2)</f>
        <v>2</v>
      </c>
    </row>
    <row r="1758" spans="1:4" ht="15" hidden="1" x14ac:dyDescent="0.2">
      <c r="A1758" s="37">
        <f t="shared" si="1469"/>
        <v>0</v>
      </c>
      <c r="B1758" s="2" t="s">
        <v>1</v>
      </c>
      <c r="C1758" s="16"/>
      <c r="D1758" s="38">
        <f t="shared" ref="D1758" si="1490">IF(C1818+C1813=0,1,2)</f>
        <v>2</v>
      </c>
    </row>
    <row r="1759" spans="1:4" ht="15" hidden="1" x14ac:dyDescent="0.2">
      <c r="A1759" s="37">
        <f t="shared" si="1469"/>
        <v>0</v>
      </c>
      <c r="B1759" s="2" t="s">
        <v>2</v>
      </c>
      <c r="C1759" s="16"/>
      <c r="D1759" s="38">
        <f t="shared" ref="D1759" si="1491">IF(C1818+C1813=0,1,2)</f>
        <v>2</v>
      </c>
    </row>
    <row r="1760" spans="1:4" ht="15" hidden="1" x14ac:dyDescent="0.2">
      <c r="A1760" s="37">
        <f t="shared" si="1469"/>
        <v>0</v>
      </c>
      <c r="B1760" s="2" t="s">
        <v>3</v>
      </c>
      <c r="C1760" s="16">
        <v>0</v>
      </c>
      <c r="D1760" s="38">
        <f t="shared" ref="D1760" si="1492">IF(C1818+C1813=0,1,2)</f>
        <v>2</v>
      </c>
    </row>
    <row r="1761" spans="1:4" ht="15" hidden="1" x14ac:dyDescent="0.2">
      <c r="A1761" s="37">
        <f t="shared" si="1469"/>
        <v>0</v>
      </c>
      <c r="B1761" s="2" t="s">
        <v>4</v>
      </c>
      <c r="C1761" s="16">
        <v>0</v>
      </c>
      <c r="D1761" s="38">
        <f t="shared" ref="D1761" si="1493">IF(C1818+C1813=0,1,2)</f>
        <v>2</v>
      </c>
    </row>
    <row r="1762" spans="1:4" ht="15" hidden="1" x14ac:dyDescent="0.2">
      <c r="A1762" s="37">
        <f t="shared" si="1469"/>
        <v>0</v>
      </c>
      <c r="B1762" s="1" t="s">
        <v>5</v>
      </c>
      <c r="C1762" s="16">
        <v>0</v>
      </c>
      <c r="D1762" s="38">
        <f t="shared" ref="D1762" si="1494">IF(C1818+C1813=0,1,2)</f>
        <v>2</v>
      </c>
    </row>
    <row r="1763" spans="1:4" ht="15" hidden="1" x14ac:dyDescent="0.2">
      <c r="A1763" s="37">
        <f t="shared" si="1469"/>
        <v>0</v>
      </c>
      <c r="B1763" s="1" t="s">
        <v>6</v>
      </c>
      <c r="C1763" s="16">
        <v>0</v>
      </c>
      <c r="D1763" s="38">
        <f t="shared" ref="D1763" si="1495">IF(C1818+C1813=0,1,2)</f>
        <v>2</v>
      </c>
    </row>
    <row r="1764" spans="1:4" ht="15" hidden="1" x14ac:dyDescent="0.2">
      <c r="A1764" s="37">
        <v>0</v>
      </c>
      <c r="B1764" s="2" t="s">
        <v>7</v>
      </c>
      <c r="C1764" s="16">
        <v>0</v>
      </c>
      <c r="D1764" s="38">
        <f t="shared" ref="D1764" si="1496">IF(C1818+C1813=0,1,2)</f>
        <v>2</v>
      </c>
    </row>
    <row r="1765" spans="1:4" ht="15" hidden="1" x14ac:dyDescent="0.2">
      <c r="A1765" s="37">
        <f t="shared" si="1469"/>
        <v>0</v>
      </c>
      <c r="B1765" s="3" t="s">
        <v>8</v>
      </c>
      <c r="C1765" s="16">
        <v>0</v>
      </c>
      <c r="D1765" s="38">
        <f t="shared" ref="D1765" si="1497">IF(C1818+C1813=0,1,2)</f>
        <v>2</v>
      </c>
    </row>
    <row r="1766" spans="1:4" ht="15" hidden="1" x14ac:dyDescent="0.2">
      <c r="A1766" s="37">
        <v>0</v>
      </c>
      <c r="B1766" s="3" t="s">
        <v>9</v>
      </c>
      <c r="C1766" s="16">
        <v>0</v>
      </c>
      <c r="D1766" s="38">
        <f t="shared" ref="D1766" si="1498">IF(C1818+C1813=0,1,2)</f>
        <v>2</v>
      </c>
    </row>
    <row r="1767" spans="1:4" ht="15" hidden="1" x14ac:dyDescent="0.2">
      <c r="A1767" s="37">
        <f t="shared" si="1469"/>
        <v>0</v>
      </c>
      <c r="B1767" s="3" t="s">
        <v>10</v>
      </c>
      <c r="C1767" s="16">
        <v>0</v>
      </c>
      <c r="D1767" s="38">
        <f t="shared" ref="D1767" si="1499">IF(C1818+C1813=0,1,2)</f>
        <v>2</v>
      </c>
    </row>
    <row r="1768" spans="1:4" ht="15" hidden="1" x14ac:dyDescent="0.2">
      <c r="A1768" s="37">
        <v>0</v>
      </c>
      <c r="B1768" s="3" t="s">
        <v>11</v>
      </c>
      <c r="C1768" s="16">
        <v>0</v>
      </c>
      <c r="D1768" s="38">
        <f t="shared" ref="D1768" si="1500">IF(C1818+C1813=0,1,2)</f>
        <v>2</v>
      </c>
    </row>
    <row r="1769" spans="1:4" ht="15" hidden="1" x14ac:dyDescent="0.2">
      <c r="A1769" s="37">
        <f t="shared" si="1469"/>
        <v>0</v>
      </c>
      <c r="B1769" s="1" t="s">
        <v>12</v>
      </c>
      <c r="C1769" s="16">
        <v>0</v>
      </c>
      <c r="D1769" s="38">
        <f t="shared" ref="D1769" si="1501">IF(C1818+C1813=0,1,2)</f>
        <v>2</v>
      </c>
    </row>
    <row r="1770" spans="1:4" ht="15" hidden="1" x14ac:dyDescent="0.2">
      <c r="A1770" s="37">
        <v>0</v>
      </c>
      <c r="B1770" s="2" t="s">
        <v>13</v>
      </c>
      <c r="C1770" s="16">
        <v>0</v>
      </c>
      <c r="D1770" s="38">
        <f t="shared" ref="D1770" si="1502">IF(C1818+C1813=0,1,2)</f>
        <v>2</v>
      </c>
    </row>
    <row r="1771" spans="1:4" ht="15" hidden="1" x14ac:dyDescent="0.2">
      <c r="A1771" s="37">
        <v>0</v>
      </c>
      <c r="B1771" s="3" t="s">
        <v>14</v>
      </c>
      <c r="C1771" s="16">
        <v>0</v>
      </c>
      <c r="D1771" s="38">
        <f t="shared" ref="D1771" si="1503">IF(C1818+C1813=0,1,2)</f>
        <v>2</v>
      </c>
    </row>
    <row r="1772" spans="1:4" ht="15" hidden="1" x14ac:dyDescent="0.2">
      <c r="A1772" s="37">
        <v>0</v>
      </c>
      <c r="B1772" s="3" t="s">
        <v>9</v>
      </c>
      <c r="C1772" s="16">
        <v>0</v>
      </c>
      <c r="D1772" s="38">
        <f t="shared" ref="D1772" si="1504">IF(C1818+C1813=0,1,2)</f>
        <v>2</v>
      </c>
    </row>
    <row r="1773" spans="1:4" ht="15" hidden="1" x14ac:dyDescent="0.2">
      <c r="A1773" s="37">
        <v>0</v>
      </c>
      <c r="B1773" s="3" t="s">
        <v>15</v>
      </c>
      <c r="C1773" s="16">
        <v>0</v>
      </c>
      <c r="D1773" s="38">
        <f t="shared" ref="D1773" si="1505">IF(C1818+C1813=0,1,2)</f>
        <v>2</v>
      </c>
    </row>
    <row r="1774" spans="1:4" ht="15" hidden="1" x14ac:dyDescent="0.2">
      <c r="A1774" s="37">
        <v>0</v>
      </c>
      <c r="B1774" s="2" t="s">
        <v>16</v>
      </c>
      <c r="C1774" s="16">
        <v>0</v>
      </c>
      <c r="D1774" s="38">
        <f t="shared" ref="D1774" si="1506">IF(C1818+C1813=0,1,2)</f>
        <v>2</v>
      </c>
    </row>
    <row r="1775" spans="1:4" ht="15" hidden="1" x14ac:dyDescent="0.2">
      <c r="A1775" s="37">
        <v>0</v>
      </c>
      <c r="B1775" s="3" t="s">
        <v>17</v>
      </c>
      <c r="C1775" s="16">
        <v>0</v>
      </c>
      <c r="D1775" s="38">
        <f t="shared" ref="D1775" si="1507">IF(C1818+C1813=0,1,2)</f>
        <v>2</v>
      </c>
    </row>
    <row r="1776" spans="1:4" ht="15" x14ac:dyDescent="0.2">
      <c r="A1776" s="37">
        <f t="shared" si="1469"/>
        <v>9472.8888700000007</v>
      </c>
      <c r="B1776" s="24" t="s">
        <v>18</v>
      </c>
      <c r="C1776" s="40">
        <v>9472.8888700000007</v>
      </c>
      <c r="D1776" s="38">
        <f t="shared" ref="D1776" si="1508">IF(C1818+C1813=0,1,2)</f>
        <v>2</v>
      </c>
    </row>
    <row r="1777" spans="1:4" ht="15" hidden="1" x14ac:dyDescent="0.2">
      <c r="A1777" s="37">
        <f t="shared" si="1469"/>
        <v>0</v>
      </c>
      <c r="B1777" s="10" t="s">
        <v>19</v>
      </c>
      <c r="C1777" s="17">
        <v>0</v>
      </c>
      <c r="D1777" s="38">
        <f t="shared" ref="D1777" si="1509">IF(C1818+C1813=0,1,2)</f>
        <v>2</v>
      </c>
    </row>
    <row r="1778" spans="1:4" ht="15" x14ac:dyDescent="0.2">
      <c r="A1778" s="37">
        <f t="shared" si="1469"/>
        <v>9472.8888700000007</v>
      </c>
      <c r="B1778" s="27" t="s">
        <v>20</v>
      </c>
      <c r="C1778" s="42">
        <v>9472.8888700000007</v>
      </c>
      <c r="D1778" s="38">
        <f t="shared" ref="D1778" si="1510">IF(C1818+C1813=0,1,2)</f>
        <v>2</v>
      </c>
    </row>
    <row r="1779" spans="1:4" ht="15" hidden="1" x14ac:dyDescent="0.2">
      <c r="A1779" s="37">
        <v>0</v>
      </c>
      <c r="B1779" s="13" t="s">
        <v>21</v>
      </c>
      <c r="C1779" s="18">
        <v>0</v>
      </c>
      <c r="D1779" s="38">
        <f t="shared" ref="D1779" si="1511">IF(C1818+C1813=0,1,2)</f>
        <v>2</v>
      </c>
    </row>
    <row r="1780" spans="1:4" ht="15" hidden="1" x14ac:dyDescent="0.2">
      <c r="A1780" s="37">
        <v>0</v>
      </c>
      <c r="B1780" s="13" t="s">
        <v>22</v>
      </c>
      <c r="C1780" s="18">
        <v>0</v>
      </c>
      <c r="D1780" s="38">
        <f t="shared" ref="D1780" si="1512">IF(C1818+C1813=0,1,2)</f>
        <v>2</v>
      </c>
    </row>
    <row r="1781" spans="1:4" ht="15" hidden="1" x14ac:dyDescent="0.2">
      <c r="A1781" s="37">
        <v>0</v>
      </c>
      <c r="B1781" s="13" t="s">
        <v>23</v>
      </c>
      <c r="C1781" s="18">
        <v>0</v>
      </c>
      <c r="D1781" s="38">
        <f t="shared" ref="D1781" si="1513">IF(C1818+C1813=0,1,2)</f>
        <v>2</v>
      </c>
    </row>
    <row r="1782" spans="1:4" ht="15" hidden="1" x14ac:dyDescent="0.2">
      <c r="A1782" s="37">
        <v>0</v>
      </c>
      <c r="B1782" s="13" t="s">
        <v>24</v>
      </c>
      <c r="C1782" s="18">
        <v>0</v>
      </c>
      <c r="D1782" s="38">
        <f t="shared" ref="D1782" si="1514">IF(C1818+C1813=0,1,2)</f>
        <v>2</v>
      </c>
    </row>
    <row r="1783" spans="1:4" ht="15" hidden="1" x14ac:dyDescent="0.2">
      <c r="A1783" s="37">
        <v>0</v>
      </c>
      <c r="B1783" s="13" t="s">
        <v>25</v>
      </c>
      <c r="C1783" s="18">
        <v>0</v>
      </c>
      <c r="D1783" s="38">
        <f t="shared" ref="D1783" si="1515">IF(C1818+C1813=0,1,2)</f>
        <v>2</v>
      </c>
    </row>
    <row r="1784" spans="1:4" ht="15" hidden="1" x14ac:dyDescent="0.2">
      <c r="A1784" s="37">
        <v>0</v>
      </c>
      <c r="B1784" s="13" t="s">
        <v>26</v>
      </c>
      <c r="C1784" s="18">
        <v>0</v>
      </c>
      <c r="D1784" s="38">
        <f t="shared" ref="D1784" si="1516">IF(C1818+C1813=0,1,2)</f>
        <v>2</v>
      </c>
    </row>
    <row r="1785" spans="1:4" ht="30" hidden="1" x14ac:dyDescent="0.2">
      <c r="A1785" s="37">
        <v>0</v>
      </c>
      <c r="B1785" s="13" t="s">
        <v>27</v>
      </c>
      <c r="C1785" s="18">
        <v>0</v>
      </c>
      <c r="D1785" s="38">
        <f t="shared" ref="D1785" si="1517">IF(C1818+C1813=0,1,2)</f>
        <v>2</v>
      </c>
    </row>
    <row r="1786" spans="1:4" ht="30" hidden="1" x14ac:dyDescent="0.2">
      <c r="A1786" s="37">
        <v>0</v>
      </c>
      <c r="B1786" s="13" t="s">
        <v>28</v>
      </c>
      <c r="C1786" s="18">
        <v>0</v>
      </c>
      <c r="D1786" s="38">
        <f t="shared" ref="D1786" si="1518">IF(C1818+C1813=0,1,2)</f>
        <v>2</v>
      </c>
    </row>
    <row r="1787" spans="1:4" ht="15" hidden="1" x14ac:dyDescent="0.2">
      <c r="A1787" s="37">
        <v>0</v>
      </c>
      <c r="B1787" s="13" t="s">
        <v>29</v>
      </c>
      <c r="C1787" s="18">
        <v>0</v>
      </c>
      <c r="D1787" s="38">
        <f t="shared" ref="D1787" si="1519">IF(C1818+C1813=0,1,2)</f>
        <v>2</v>
      </c>
    </row>
    <row r="1788" spans="1:4" ht="15" hidden="1" x14ac:dyDescent="0.2">
      <c r="A1788" s="37">
        <v>0</v>
      </c>
      <c r="B1788" s="13" t="s">
        <v>30</v>
      </c>
      <c r="C1788" s="18">
        <v>9472.8888700000007</v>
      </c>
      <c r="D1788" s="38">
        <f t="shared" ref="D1788" si="1520">IF(C1818+C1813=0,1,2)</f>
        <v>2</v>
      </c>
    </row>
    <row r="1789" spans="1:4" ht="15" hidden="1" x14ac:dyDescent="0.2">
      <c r="A1789" s="37">
        <f t="shared" si="1469"/>
        <v>0</v>
      </c>
      <c r="B1789" s="10" t="s">
        <v>31</v>
      </c>
      <c r="C1789" s="17">
        <v>0</v>
      </c>
      <c r="D1789" s="38">
        <f t="shared" ref="D1789" si="1521">IF(C1818+C1813=0,1,2)</f>
        <v>2</v>
      </c>
    </row>
    <row r="1790" spans="1:4" ht="15" hidden="1" x14ac:dyDescent="0.2">
      <c r="A1790" s="37">
        <f t="shared" si="1469"/>
        <v>0</v>
      </c>
      <c r="B1790" s="2" t="s">
        <v>32</v>
      </c>
      <c r="C1790" s="16">
        <v>0</v>
      </c>
      <c r="D1790" s="38">
        <f t="shared" ref="D1790" si="1522">IF(C1818+C1813=0,1,2)</f>
        <v>2</v>
      </c>
    </row>
    <row r="1791" spans="1:4" ht="15" hidden="1" x14ac:dyDescent="0.2">
      <c r="A1791" s="37">
        <f t="shared" si="1469"/>
        <v>0</v>
      </c>
      <c r="B1791" s="10" t="s">
        <v>3</v>
      </c>
      <c r="C1791" s="17">
        <v>0</v>
      </c>
      <c r="D1791" s="38">
        <f t="shared" ref="D1791" si="1523">IF(C1818+C1813=0,1,2)</f>
        <v>2</v>
      </c>
    </row>
    <row r="1792" spans="1:4" ht="15" hidden="1" x14ac:dyDescent="0.2">
      <c r="A1792" s="37">
        <f t="shared" si="1469"/>
        <v>0</v>
      </c>
      <c r="B1792" s="10" t="s">
        <v>33</v>
      </c>
      <c r="C1792" s="17">
        <v>0</v>
      </c>
      <c r="D1792" s="38">
        <f t="shared" ref="D1792" si="1524">IF(C1818+C1813=0,1,2)</f>
        <v>2</v>
      </c>
    </row>
    <row r="1793" spans="1:4" ht="15" hidden="1" x14ac:dyDescent="0.2">
      <c r="A1793" s="37">
        <f t="shared" si="1469"/>
        <v>0</v>
      </c>
      <c r="B1793" s="10" t="s">
        <v>34</v>
      </c>
      <c r="C1793" s="17">
        <v>0</v>
      </c>
      <c r="D1793" s="38">
        <f t="shared" ref="D1793" si="1525">IF(C1818+C1813=0,1,2)</f>
        <v>2</v>
      </c>
    </row>
    <row r="1794" spans="1:4" ht="15" hidden="1" x14ac:dyDescent="0.2">
      <c r="A1794" s="37">
        <f t="shared" si="1469"/>
        <v>0</v>
      </c>
      <c r="B1794" s="1" t="s">
        <v>35</v>
      </c>
      <c r="C1794" s="16">
        <v>0</v>
      </c>
      <c r="D1794" s="38">
        <f t="shared" ref="D1794" si="1526">IF(C1818+C1813=0,1,2)</f>
        <v>2</v>
      </c>
    </row>
    <row r="1795" spans="1:4" ht="15" hidden="1" x14ac:dyDescent="0.2">
      <c r="A1795" s="37">
        <f t="shared" si="1469"/>
        <v>0</v>
      </c>
      <c r="B1795" s="1" t="s">
        <v>36</v>
      </c>
      <c r="C1795" s="16">
        <v>0</v>
      </c>
      <c r="D1795" s="38">
        <f t="shared" ref="D1795" si="1527">IF(C1818+C1813=0,1,2)</f>
        <v>2</v>
      </c>
    </row>
    <row r="1796" spans="1:4" ht="15" hidden="1" x14ac:dyDescent="0.2">
      <c r="A1796" s="37">
        <v>0</v>
      </c>
      <c r="B1796" s="14" t="s">
        <v>7</v>
      </c>
      <c r="C1796" s="19">
        <v>0</v>
      </c>
      <c r="D1796" s="38">
        <f t="shared" ref="D1796" si="1528">IF(C1818+C1813=0,1,2)</f>
        <v>2</v>
      </c>
    </row>
    <row r="1797" spans="1:4" ht="15" hidden="1" x14ac:dyDescent="0.2">
      <c r="A1797" s="37">
        <v>0</v>
      </c>
      <c r="B1797" s="13" t="s">
        <v>8</v>
      </c>
      <c r="C1797" s="18">
        <v>0</v>
      </c>
      <c r="D1797" s="38">
        <f t="shared" ref="D1797" si="1529">IF(C1818+C1813=0,1,2)</f>
        <v>2</v>
      </c>
    </row>
    <row r="1798" spans="1:4" ht="15" hidden="1" x14ac:dyDescent="0.2">
      <c r="A1798" s="37">
        <v>0</v>
      </c>
      <c r="B1798" s="13" t="s">
        <v>37</v>
      </c>
      <c r="C1798" s="18">
        <v>0</v>
      </c>
      <c r="D1798" s="38">
        <f t="shared" ref="D1798" si="1530">IF(C1818+C1813=0,1,2)</f>
        <v>2</v>
      </c>
    </row>
    <row r="1799" spans="1:4" ht="15" hidden="1" x14ac:dyDescent="0.2">
      <c r="A1799" s="37">
        <f t="shared" ref="A1799:A1851" si="1531">SUM(C1799)</f>
        <v>0</v>
      </c>
      <c r="B1799" s="11" t="s">
        <v>38</v>
      </c>
      <c r="C1799" s="17">
        <v>0</v>
      </c>
      <c r="D1799" s="38">
        <f t="shared" ref="D1799" si="1532">IF(C1818+C1813=0,1,2)</f>
        <v>2</v>
      </c>
    </row>
    <row r="1800" spans="1:4" ht="15" hidden="1" x14ac:dyDescent="0.2">
      <c r="A1800" s="37">
        <v>0</v>
      </c>
      <c r="B1800" s="3" t="s">
        <v>39</v>
      </c>
      <c r="C1800" s="16">
        <v>0</v>
      </c>
      <c r="D1800" s="38">
        <f t="shared" ref="D1800" si="1533">IF(C1818+C1813=0,1,2)</f>
        <v>2</v>
      </c>
    </row>
    <row r="1801" spans="1:4" ht="15" hidden="1" x14ac:dyDescent="0.2">
      <c r="A1801" s="37">
        <f t="shared" si="1531"/>
        <v>0</v>
      </c>
      <c r="B1801" s="1" t="s">
        <v>40</v>
      </c>
      <c r="C1801" s="16">
        <v>0</v>
      </c>
      <c r="D1801" s="38">
        <f t="shared" ref="D1801" si="1534">IF(C1818+C1813=0,1,2)</f>
        <v>2</v>
      </c>
    </row>
    <row r="1802" spans="1:4" ht="15" hidden="1" x14ac:dyDescent="0.2">
      <c r="A1802" s="37">
        <v>0</v>
      </c>
      <c r="B1802" s="14" t="s">
        <v>13</v>
      </c>
      <c r="C1802" s="19">
        <v>0</v>
      </c>
      <c r="D1802" s="38">
        <f t="shared" ref="D1802" si="1535">IF(C1818+C1813=0,1,2)</f>
        <v>2</v>
      </c>
    </row>
    <row r="1803" spans="1:4" ht="15" hidden="1" x14ac:dyDescent="0.2">
      <c r="A1803" s="37">
        <v>0</v>
      </c>
      <c r="B1803" s="13" t="s">
        <v>8</v>
      </c>
      <c r="C1803" s="18">
        <v>0</v>
      </c>
      <c r="D1803" s="38">
        <f t="shared" ref="D1803" si="1536">IF(C1818+C1813=0,1,2)</f>
        <v>2</v>
      </c>
    </row>
    <row r="1804" spans="1:4" ht="15" hidden="1" x14ac:dyDescent="0.2">
      <c r="A1804" s="37">
        <v>0</v>
      </c>
      <c r="B1804" s="13" t="s">
        <v>9</v>
      </c>
      <c r="C1804" s="18">
        <v>0</v>
      </c>
      <c r="D1804" s="38">
        <f t="shared" ref="D1804" si="1537">IF(C1818+C1813=0,1,2)</f>
        <v>2</v>
      </c>
    </row>
    <row r="1805" spans="1:4" ht="30" hidden="1" x14ac:dyDescent="0.2">
      <c r="A1805" s="37">
        <f t="shared" si="1531"/>
        <v>0</v>
      </c>
      <c r="B1805" s="11" t="s">
        <v>41</v>
      </c>
      <c r="C1805" s="17">
        <v>0</v>
      </c>
      <c r="D1805" s="38">
        <f t="shared" ref="D1805" si="1538">IF(C1818+C1813=0,1,2)</f>
        <v>2</v>
      </c>
    </row>
    <row r="1806" spans="1:4" ht="15" hidden="1" x14ac:dyDescent="0.2">
      <c r="A1806" s="37">
        <v>0</v>
      </c>
      <c r="B1806" s="3" t="s">
        <v>15</v>
      </c>
      <c r="C1806" s="16">
        <v>0</v>
      </c>
      <c r="D1806" s="38">
        <f t="shared" ref="D1806" si="1539">IF(C1818+C1813=0,1,2)</f>
        <v>2</v>
      </c>
    </row>
    <row r="1807" spans="1:4" ht="15" hidden="1" x14ac:dyDescent="0.2">
      <c r="A1807" s="37">
        <v>0</v>
      </c>
      <c r="B1807" s="14" t="s">
        <v>16</v>
      </c>
      <c r="C1807" s="19">
        <v>0</v>
      </c>
      <c r="D1807" s="38">
        <f t="shared" ref="D1807" si="1540">IF(C1818+C1813=0,1,2)</f>
        <v>2</v>
      </c>
    </row>
    <row r="1808" spans="1:4" ht="15" hidden="1" x14ac:dyDescent="0.2">
      <c r="A1808" s="37">
        <v>0</v>
      </c>
      <c r="B1808" s="13" t="s">
        <v>42</v>
      </c>
      <c r="C1808" s="18">
        <v>0</v>
      </c>
      <c r="D1808" s="38">
        <f t="shared" ref="D1808" si="1541">IF(C1818+C1813=0,1,2)</f>
        <v>2</v>
      </c>
    </row>
    <row r="1809" spans="1:4" ht="15" hidden="1" x14ac:dyDescent="0.2">
      <c r="A1809" s="37">
        <v>0</v>
      </c>
      <c r="B1809" s="13" t="s">
        <v>14</v>
      </c>
      <c r="C1809" s="18">
        <v>0</v>
      </c>
      <c r="D1809" s="38">
        <f t="shared" ref="D1809" si="1542">IF(C1818+C1813=0,1,2)</f>
        <v>2</v>
      </c>
    </row>
    <row r="1810" spans="1:4" ht="15" hidden="1" x14ac:dyDescent="0.2">
      <c r="A1810" s="37">
        <v>0</v>
      </c>
      <c r="B1810" s="13" t="s">
        <v>9</v>
      </c>
      <c r="C1810" s="18">
        <v>0</v>
      </c>
      <c r="D1810" s="38">
        <f t="shared" ref="D1810" si="1543">IF(C1818+C1813=0,1,2)</f>
        <v>2</v>
      </c>
    </row>
    <row r="1811" spans="1:4" ht="15" hidden="1" x14ac:dyDescent="0.2">
      <c r="A1811" s="37">
        <f t="shared" si="1531"/>
        <v>0</v>
      </c>
      <c r="B1811" s="11" t="s">
        <v>38</v>
      </c>
      <c r="C1811" s="17">
        <v>0</v>
      </c>
      <c r="D1811" s="38">
        <f t="shared" ref="D1811" si="1544">IF(C1818+C1813=0,1,2)</f>
        <v>2</v>
      </c>
    </row>
    <row r="1812" spans="1:4" ht="15" hidden="1" x14ac:dyDescent="0.2">
      <c r="A1812" s="37">
        <v>0</v>
      </c>
      <c r="B1812" s="3" t="s">
        <v>15</v>
      </c>
      <c r="C1812" s="16">
        <v>0</v>
      </c>
      <c r="D1812" s="38">
        <f t="shared" ref="D1812" si="1545">IF(C1818+C1813=0,1,2)</f>
        <v>2</v>
      </c>
    </row>
    <row r="1813" spans="1:4" ht="15" hidden="1" x14ac:dyDescent="0.2">
      <c r="A1813" s="37">
        <f t="shared" si="1531"/>
        <v>0</v>
      </c>
      <c r="B1813" s="15" t="s">
        <v>44</v>
      </c>
      <c r="C1813" s="17">
        <v>0</v>
      </c>
      <c r="D1813" s="38">
        <f t="shared" ref="D1813" si="1546">IF(C1818+C1813=0,1,2)</f>
        <v>2</v>
      </c>
    </row>
    <row r="1814" spans="1:4" ht="15" hidden="1" x14ac:dyDescent="0.2">
      <c r="A1814" s="37">
        <f t="shared" si="1531"/>
        <v>0</v>
      </c>
      <c r="B1814" s="10" t="s">
        <v>0</v>
      </c>
      <c r="C1814" s="17">
        <v>0</v>
      </c>
      <c r="D1814" s="38">
        <f t="shared" ref="D1814" si="1547">IF(C1818+C1813=0,1,2)</f>
        <v>2</v>
      </c>
    </row>
    <row r="1815" spans="1:4" ht="15" hidden="1" x14ac:dyDescent="0.2">
      <c r="A1815" s="37">
        <f t="shared" si="1531"/>
        <v>0</v>
      </c>
      <c r="B1815" s="10" t="s">
        <v>5</v>
      </c>
      <c r="C1815" s="17">
        <v>0</v>
      </c>
      <c r="D1815" s="38">
        <f t="shared" ref="D1815" si="1548">IF(C1818+C1813=0,1,2)</f>
        <v>2</v>
      </c>
    </row>
    <row r="1816" spans="1:4" ht="15" hidden="1" x14ac:dyDescent="0.2">
      <c r="A1816" s="37">
        <f t="shared" si="1531"/>
        <v>0</v>
      </c>
      <c r="B1816" s="10" t="s">
        <v>45</v>
      </c>
      <c r="C1816" s="17">
        <v>0</v>
      </c>
      <c r="D1816" s="38">
        <f t="shared" ref="D1816" si="1549">IF(C1818+C1813=0,1,2)</f>
        <v>2</v>
      </c>
    </row>
    <row r="1817" spans="1:4" ht="15" hidden="1" x14ac:dyDescent="0.2">
      <c r="A1817" s="37">
        <f t="shared" si="1531"/>
        <v>0</v>
      </c>
      <c r="B1817" s="10" t="s">
        <v>12</v>
      </c>
      <c r="C1817" s="17">
        <v>0</v>
      </c>
      <c r="D1817" s="38">
        <f t="shared" ref="D1817" si="1550">IF(C1818+C1813=0,1,2)</f>
        <v>2</v>
      </c>
    </row>
    <row r="1818" spans="1:4" ht="15" x14ac:dyDescent="0.2">
      <c r="A1818" s="37">
        <f t="shared" si="1531"/>
        <v>9472.8888700000007</v>
      </c>
      <c r="B1818" s="29" t="s">
        <v>46</v>
      </c>
      <c r="C1818" s="42">
        <v>9472.8888700000007</v>
      </c>
      <c r="D1818" s="38">
        <f t="shared" ref="D1818" si="1551">IF(C1818+C1813=0,1,2)</f>
        <v>2</v>
      </c>
    </row>
    <row r="1819" spans="1:4" ht="15" x14ac:dyDescent="0.2">
      <c r="A1819" s="37">
        <f t="shared" si="1531"/>
        <v>9472.8888700000007</v>
      </c>
      <c r="B1819" s="27" t="s">
        <v>18</v>
      </c>
      <c r="C1819" s="42">
        <v>9472.8888700000007</v>
      </c>
      <c r="D1819" s="38">
        <f t="shared" ref="D1819" si="1552">IF(C1818+C1813=0,1,2)</f>
        <v>2</v>
      </c>
    </row>
    <row r="1820" spans="1:4" ht="15" hidden="1" x14ac:dyDescent="0.2">
      <c r="A1820" s="37">
        <f t="shared" si="1531"/>
        <v>0</v>
      </c>
      <c r="B1820" s="10" t="s">
        <v>35</v>
      </c>
      <c r="C1820" s="17">
        <v>0</v>
      </c>
      <c r="D1820" s="38">
        <f t="shared" ref="D1820" si="1553">IF(C1818+C1813=0,1,2)</f>
        <v>2</v>
      </c>
    </row>
    <row r="1821" spans="1:4" ht="15" hidden="1" x14ac:dyDescent="0.2">
      <c r="A1821" s="37">
        <f t="shared" si="1531"/>
        <v>0</v>
      </c>
      <c r="B1821" s="10" t="s">
        <v>47</v>
      </c>
      <c r="C1821" s="17">
        <v>0</v>
      </c>
      <c r="D1821" s="38">
        <f t="shared" ref="D1821" si="1554">IF(C1818+C1813=0,1,2)</f>
        <v>2</v>
      </c>
    </row>
    <row r="1822" spans="1:4" ht="15" hidden="1" x14ac:dyDescent="0.2">
      <c r="A1822" s="37">
        <f t="shared" si="1531"/>
        <v>0</v>
      </c>
      <c r="B1822" s="10" t="s">
        <v>40</v>
      </c>
      <c r="C1822" s="17">
        <v>0</v>
      </c>
      <c r="D1822" s="38">
        <f t="shared" ref="D1822" si="1555">IF(C1818+C1813=0,1,2)</f>
        <v>2</v>
      </c>
    </row>
    <row r="1823" spans="1:4" ht="15" x14ac:dyDescent="0.2">
      <c r="A1823" s="37">
        <f t="shared" si="1531"/>
        <v>-9472.8888700000007</v>
      </c>
      <c r="B1823" s="30" t="s">
        <v>48</v>
      </c>
      <c r="C1823" s="31">
        <v>-9472.8888700000007</v>
      </c>
      <c r="D1823" s="38">
        <f t="shared" ref="D1823" si="1556">IF(C1818+C1813=0,1,2)</f>
        <v>2</v>
      </c>
    </row>
    <row r="1824" spans="1:4" ht="15" x14ac:dyDescent="0.2">
      <c r="A1824" s="37">
        <f t="shared" si="1531"/>
        <v>22275.477910000001</v>
      </c>
      <c r="B1824" s="30" t="s">
        <v>49</v>
      </c>
      <c r="C1824" s="31">
        <v>22275.477910000001</v>
      </c>
      <c r="D1824" s="38">
        <f t="shared" ref="D1824" si="1557">IF(C1818+C1813=0,1,2)</f>
        <v>2</v>
      </c>
    </row>
    <row r="1825" spans="1:4" ht="15" x14ac:dyDescent="0.2">
      <c r="A1825" s="37">
        <f t="shared" si="1531"/>
        <v>12802.589040000001</v>
      </c>
      <c r="B1825" s="30" t="s">
        <v>50</v>
      </c>
      <c r="C1825" s="31">
        <v>12802.589040000001</v>
      </c>
      <c r="D1825" s="38">
        <f t="shared" ref="D1825" si="1558">IF(C1818+C1813=0,1,2)</f>
        <v>2</v>
      </c>
    </row>
    <row r="1826" spans="1:4" ht="15" x14ac:dyDescent="0.2">
      <c r="A1826" s="37">
        <f t="shared" si="1531"/>
        <v>111</v>
      </c>
      <c r="B1826" s="25" t="s">
        <v>53</v>
      </c>
      <c r="C1826" s="43">
        <v>111</v>
      </c>
      <c r="D1826" s="38">
        <f t="shared" ref="D1826" si="1559">IF(C1818+C1813=0,1,2)</f>
        <v>2</v>
      </c>
    </row>
    <row r="1827" spans="1:4" ht="15" x14ac:dyDescent="0.2">
      <c r="A1827" s="37">
        <f t="shared" si="1531"/>
        <v>61</v>
      </c>
      <c r="B1827" s="26" t="s">
        <v>54</v>
      </c>
      <c r="C1827" s="43">
        <v>61</v>
      </c>
      <c r="D1827" s="38">
        <f t="shared" ref="D1827" si="1560">IF(C1818+C1813=0,1,2)</f>
        <v>2</v>
      </c>
    </row>
    <row r="1828" spans="1:4" ht="15" x14ac:dyDescent="0.2">
      <c r="A1828" s="37">
        <f t="shared" si="1531"/>
        <v>50</v>
      </c>
      <c r="B1828" s="26" t="s">
        <v>55</v>
      </c>
      <c r="C1828" s="43">
        <v>50</v>
      </c>
      <c r="D1828" s="38">
        <f t="shared" ref="D1828" si="1561">IF(C1818+C1813=0,1,2)</f>
        <v>2</v>
      </c>
    </row>
    <row r="1829" spans="1:4" ht="15" x14ac:dyDescent="0.2">
      <c r="A1829" s="37" t="s">
        <v>317</v>
      </c>
      <c r="B1829" s="147" t="s">
        <v>80</v>
      </c>
      <c r="C1829" s="148"/>
      <c r="D1829" s="38">
        <f t="shared" ref="D1829" si="1562">IF(C1891+C1886=0,1,2)</f>
        <v>2</v>
      </c>
    </row>
    <row r="1830" spans="1:4" ht="15" x14ac:dyDescent="0.2">
      <c r="A1830" s="37">
        <f t="shared" si="1531"/>
        <v>17735.62255</v>
      </c>
      <c r="B1830" s="24" t="s">
        <v>0</v>
      </c>
      <c r="C1830" s="40">
        <v>17735.62255</v>
      </c>
      <c r="D1830" s="38">
        <f t="shared" ref="D1830" si="1563">IF(C1891+C1886=0,1,2)</f>
        <v>2</v>
      </c>
    </row>
    <row r="1831" spans="1:4" ht="15" hidden="1" x14ac:dyDescent="0.2">
      <c r="A1831" s="37">
        <f t="shared" si="1531"/>
        <v>0</v>
      </c>
      <c r="B1831" s="2" t="s">
        <v>1</v>
      </c>
      <c r="C1831" s="16"/>
      <c r="D1831" s="38">
        <f t="shared" ref="D1831" si="1564">IF(C1891+C1886=0,1,2)</f>
        <v>2</v>
      </c>
    </row>
    <row r="1832" spans="1:4" ht="15" hidden="1" x14ac:dyDescent="0.2">
      <c r="A1832" s="37">
        <f t="shared" si="1531"/>
        <v>0</v>
      </c>
      <c r="B1832" s="2" t="s">
        <v>2</v>
      </c>
      <c r="C1832" s="16"/>
      <c r="D1832" s="38">
        <f t="shared" ref="D1832" si="1565">IF(C1891+C1886=0,1,2)</f>
        <v>2</v>
      </c>
    </row>
    <row r="1833" spans="1:4" ht="15" x14ac:dyDescent="0.2">
      <c r="A1833" s="37">
        <f t="shared" si="1531"/>
        <v>17735.62255</v>
      </c>
      <c r="B1833" s="23" t="s">
        <v>3</v>
      </c>
      <c r="C1833" s="40">
        <v>17735.62255</v>
      </c>
      <c r="D1833" s="38">
        <f t="shared" ref="D1833" si="1566">IF(C1891+C1886=0,1,2)</f>
        <v>2</v>
      </c>
    </row>
    <row r="1834" spans="1:4" ht="15" hidden="1" x14ac:dyDescent="0.2">
      <c r="A1834" s="37">
        <f t="shared" si="1531"/>
        <v>0</v>
      </c>
      <c r="B1834" s="2" t="s">
        <v>4</v>
      </c>
      <c r="C1834" s="16">
        <v>0</v>
      </c>
      <c r="D1834" s="38">
        <f t="shared" ref="D1834" si="1567">IF(C1891+C1886=0,1,2)</f>
        <v>2</v>
      </c>
    </row>
    <row r="1835" spans="1:4" ht="15" hidden="1" x14ac:dyDescent="0.2">
      <c r="A1835" s="37">
        <f t="shared" si="1531"/>
        <v>0</v>
      </c>
      <c r="B1835" s="1" t="s">
        <v>5</v>
      </c>
      <c r="C1835" s="16">
        <v>0</v>
      </c>
      <c r="D1835" s="38">
        <f t="shared" ref="D1835" si="1568">IF(C1891+C1886=0,1,2)</f>
        <v>2</v>
      </c>
    </row>
    <row r="1836" spans="1:4" ht="15" hidden="1" x14ac:dyDescent="0.2">
      <c r="A1836" s="37">
        <f t="shared" si="1531"/>
        <v>0</v>
      </c>
      <c r="B1836" s="1" t="s">
        <v>6</v>
      </c>
      <c r="C1836" s="16">
        <v>0</v>
      </c>
      <c r="D1836" s="38">
        <f t="shared" ref="D1836" si="1569">IF(C1891+C1886=0,1,2)</f>
        <v>2</v>
      </c>
    </row>
    <row r="1837" spans="1:4" ht="15" hidden="1" x14ac:dyDescent="0.2">
      <c r="A1837" s="37">
        <v>0</v>
      </c>
      <c r="B1837" s="2" t="s">
        <v>7</v>
      </c>
      <c r="C1837" s="16">
        <v>0</v>
      </c>
      <c r="D1837" s="38">
        <f t="shared" ref="D1837" si="1570">IF(C1891+C1886=0,1,2)</f>
        <v>2</v>
      </c>
    </row>
    <row r="1838" spans="1:4" ht="15" hidden="1" x14ac:dyDescent="0.2">
      <c r="A1838" s="37">
        <f t="shared" si="1531"/>
        <v>0</v>
      </c>
      <c r="B1838" s="3" t="s">
        <v>8</v>
      </c>
      <c r="C1838" s="16">
        <v>0</v>
      </c>
      <c r="D1838" s="38">
        <f t="shared" ref="D1838" si="1571">IF(C1891+C1886=0,1,2)</f>
        <v>2</v>
      </c>
    </row>
    <row r="1839" spans="1:4" ht="15" hidden="1" x14ac:dyDescent="0.2">
      <c r="A1839" s="37">
        <v>0</v>
      </c>
      <c r="B1839" s="3" t="s">
        <v>9</v>
      </c>
      <c r="C1839" s="16">
        <v>0</v>
      </c>
      <c r="D1839" s="38">
        <f t="shared" ref="D1839" si="1572">IF(C1891+C1886=0,1,2)</f>
        <v>2</v>
      </c>
    </row>
    <row r="1840" spans="1:4" ht="15" hidden="1" x14ac:dyDescent="0.2">
      <c r="A1840" s="37">
        <f t="shared" si="1531"/>
        <v>0</v>
      </c>
      <c r="B1840" s="3" t="s">
        <v>10</v>
      </c>
      <c r="C1840" s="16">
        <v>0</v>
      </c>
      <c r="D1840" s="38">
        <f t="shared" ref="D1840" si="1573">IF(C1891+C1886=0,1,2)</f>
        <v>2</v>
      </c>
    </row>
    <row r="1841" spans="1:4" ht="15" hidden="1" x14ac:dyDescent="0.2">
      <c r="A1841" s="37">
        <v>0</v>
      </c>
      <c r="B1841" s="3" t="s">
        <v>11</v>
      </c>
      <c r="C1841" s="16">
        <v>0</v>
      </c>
      <c r="D1841" s="38">
        <f t="shared" ref="D1841" si="1574">IF(C1891+C1886=0,1,2)</f>
        <v>2</v>
      </c>
    </row>
    <row r="1842" spans="1:4" ht="15" hidden="1" x14ac:dyDescent="0.2">
      <c r="A1842" s="37">
        <f t="shared" si="1531"/>
        <v>0</v>
      </c>
      <c r="B1842" s="1" t="s">
        <v>12</v>
      </c>
      <c r="C1842" s="16">
        <v>0</v>
      </c>
      <c r="D1842" s="38">
        <f t="shared" ref="D1842" si="1575">IF(C1891+C1886=0,1,2)</f>
        <v>2</v>
      </c>
    </row>
    <row r="1843" spans="1:4" ht="15" hidden="1" x14ac:dyDescent="0.2">
      <c r="A1843" s="37">
        <v>0</v>
      </c>
      <c r="B1843" s="2" t="s">
        <v>13</v>
      </c>
      <c r="C1843" s="16">
        <v>0</v>
      </c>
      <c r="D1843" s="38">
        <f t="shared" ref="D1843" si="1576">IF(C1891+C1886=0,1,2)</f>
        <v>2</v>
      </c>
    </row>
    <row r="1844" spans="1:4" ht="15" hidden="1" x14ac:dyDescent="0.2">
      <c r="A1844" s="37">
        <v>0</v>
      </c>
      <c r="B1844" s="3" t="s">
        <v>14</v>
      </c>
      <c r="C1844" s="16">
        <v>0</v>
      </c>
      <c r="D1844" s="38">
        <f t="shared" ref="D1844" si="1577">IF(C1891+C1886=0,1,2)</f>
        <v>2</v>
      </c>
    </row>
    <row r="1845" spans="1:4" ht="15" hidden="1" x14ac:dyDescent="0.2">
      <c r="A1845" s="37">
        <v>0</v>
      </c>
      <c r="B1845" s="3" t="s">
        <v>9</v>
      </c>
      <c r="C1845" s="16">
        <v>0</v>
      </c>
      <c r="D1845" s="38">
        <f t="shared" ref="D1845" si="1578">IF(C1891+C1886=0,1,2)</f>
        <v>2</v>
      </c>
    </row>
    <row r="1846" spans="1:4" ht="15" hidden="1" x14ac:dyDescent="0.2">
      <c r="A1846" s="37">
        <v>0</v>
      </c>
      <c r="B1846" s="3" t="s">
        <v>15</v>
      </c>
      <c r="C1846" s="16">
        <v>0</v>
      </c>
      <c r="D1846" s="38">
        <f t="shared" ref="D1846" si="1579">IF(C1891+C1886=0,1,2)</f>
        <v>2</v>
      </c>
    </row>
    <row r="1847" spans="1:4" ht="15" hidden="1" x14ac:dyDescent="0.2">
      <c r="A1847" s="37">
        <v>0</v>
      </c>
      <c r="B1847" s="2" t="s">
        <v>16</v>
      </c>
      <c r="C1847" s="16">
        <v>0</v>
      </c>
      <c r="D1847" s="38">
        <f t="shared" ref="D1847" si="1580">IF(C1891+C1886=0,1,2)</f>
        <v>2</v>
      </c>
    </row>
    <row r="1848" spans="1:4" ht="15" hidden="1" x14ac:dyDescent="0.2">
      <c r="A1848" s="37">
        <v>0</v>
      </c>
      <c r="B1848" s="3" t="s">
        <v>17</v>
      </c>
      <c r="C1848" s="16">
        <v>0</v>
      </c>
      <c r="D1848" s="38">
        <f t="shared" ref="D1848" si="1581">IF(C1891+C1886=0,1,2)</f>
        <v>2</v>
      </c>
    </row>
    <row r="1849" spans="1:4" ht="15" x14ac:dyDescent="0.2">
      <c r="A1849" s="37">
        <f t="shared" si="1531"/>
        <v>7610.9999799999996</v>
      </c>
      <c r="B1849" s="24" t="s">
        <v>18</v>
      </c>
      <c r="C1849" s="40">
        <v>7610.9999799999996</v>
      </c>
      <c r="D1849" s="38">
        <f t="shared" ref="D1849" si="1582">IF(C1891+C1886=0,1,2)</f>
        <v>2</v>
      </c>
    </row>
    <row r="1850" spans="1:4" ht="15" hidden="1" x14ac:dyDescent="0.2">
      <c r="A1850" s="37">
        <f t="shared" si="1531"/>
        <v>0</v>
      </c>
      <c r="B1850" s="10" t="s">
        <v>19</v>
      </c>
      <c r="C1850" s="17">
        <v>0</v>
      </c>
      <c r="D1850" s="38">
        <f t="shared" ref="D1850" si="1583">IF(C1891+C1886=0,1,2)</f>
        <v>2</v>
      </c>
    </row>
    <row r="1851" spans="1:4" ht="15" hidden="1" x14ac:dyDescent="0.2">
      <c r="A1851" s="37">
        <f t="shared" si="1531"/>
        <v>0</v>
      </c>
      <c r="B1851" s="10" t="s">
        <v>20</v>
      </c>
      <c r="C1851" s="17">
        <v>0</v>
      </c>
      <c r="D1851" s="38">
        <f t="shared" ref="D1851" si="1584">IF(C1891+C1886=0,1,2)</f>
        <v>2</v>
      </c>
    </row>
    <row r="1852" spans="1:4" ht="15" hidden="1" x14ac:dyDescent="0.2">
      <c r="A1852" s="37">
        <v>0</v>
      </c>
      <c r="B1852" s="13" t="s">
        <v>21</v>
      </c>
      <c r="C1852" s="18">
        <v>0</v>
      </c>
      <c r="D1852" s="38">
        <f t="shared" ref="D1852" si="1585">IF(C1891+C1886=0,1,2)</f>
        <v>2</v>
      </c>
    </row>
    <row r="1853" spans="1:4" ht="15" hidden="1" x14ac:dyDescent="0.2">
      <c r="A1853" s="37">
        <v>0</v>
      </c>
      <c r="B1853" s="13" t="s">
        <v>22</v>
      </c>
      <c r="C1853" s="18">
        <v>0</v>
      </c>
      <c r="D1853" s="38">
        <f t="shared" ref="D1853" si="1586">IF(C1891+C1886=0,1,2)</f>
        <v>2</v>
      </c>
    </row>
    <row r="1854" spans="1:4" ht="15" hidden="1" x14ac:dyDescent="0.2">
      <c r="A1854" s="37">
        <v>0</v>
      </c>
      <c r="B1854" s="13" t="s">
        <v>23</v>
      </c>
      <c r="C1854" s="18">
        <v>0</v>
      </c>
      <c r="D1854" s="38">
        <f t="shared" ref="D1854" si="1587">IF(C1891+C1886=0,1,2)</f>
        <v>2</v>
      </c>
    </row>
    <row r="1855" spans="1:4" ht="15" hidden="1" x14ac:dyDescent="0.2">
      <c r="A1855" s="37">
        <v>0</v>
      </c>
      <c r="B1855" s="13" t="s">
        <v>24</v>
      </c>
      <c r="C1855" s="18">
        <v>0</v>
      </c>
      <c r="D1855" s="38">
        <f t="shared" ref="D1855" si="1588">IF(C1891+C1886=0,1,2)</f>
        <v>2</v>
      </c>
    </row>
    <row r="1856" spans="1:4" ht="15" hidden="1" x14ac:dyDescent="0.2">
      <c r="A1856" s="37">
        <v>0</v>
      </c>
      <c r="B1856" s="13" t="s">
        <v>25</v>
      </c>
      <c r="C1856" s="18">
        <v>0</v>
      </c>
      <c r="D1856" s="38">
        <f t="shared" ref="D1856" si="1589">IF(C1891+C1886=0,1,2)</f>
        <v>2</v>
      </c>
    </row>
    <row r="1857" spans="1:4" ht="15" hidden="1" x14ac:dyDescent="0.2">
      <c r="A1857" s="37">
        <v>0</v>
      </c>
      <c r="B1857" s="13" t="s">
        <v>26</v>
      </c>
      <c r="C1857" s="18">
        <v>0</v>
      </c>
      <c r="D1857" s="38">
        <f t="shared" ref="D1857" si="1590">IF(C1891+C1886=0,1,2)</f>
        <v>2</v>
      </c>
    </row>
    <row r="1858" spans="1:4" ht="30" hidden="1" x14ac:dyDescent="0.2">
      <c r="A1858" s="37">
        <v>0</v>
      </c>
      <c r="B1858" s="13" t="s">
        <v>27</v>
      </c>
      <c r="C1858" s="18">
        <v>0</v>
      </c>
      <c r="D1858" s="38">
        <f t="shared" ref="D1858" si="1591">IF(C1891+C1886=0,1,2)</f>
        <v>2</v>
      </c>
    </row>
    <row r="1859" spans="1:4" ht="30" hidden="1" x14ac:dyDescent="0.2">
      <c r="A1859" s="37">
        <v>0</v>
      </c>
      <c r="B1859" s="13" t="s">
        <v>28</v>
      </c>
      <c r="C1859" s="18">
        <v>0</v>
      </c>
      <c r="D1859" s="38">
        <f t="shared" ref="D1859" si="1592">IF(C1891+C1886=0,1,2)</f>
        <v>2</v>
      </c>
    </row>
    <row r="1860" spans="1:4" ht="15" hidden="1" x14ac:dyDescent="0.2">
      <c r="A1860" s="37">
        <v>0</v>
      </c>
      <c r="B1860" s="13" t="s">
        <v>29</v>
      </c>
      <c r="C1860" s="18">
        <v>0</v>
      </c>
      <c r="D1860" s="38">
        <f t="shared" ref="D1860" si="1593">IF(C1891+C1886=0,1,2)</f>
        <v>2</v>
      </c>
    </row>
    <row r="1861" spans="1:4" ht="15" hidden="1" x14ac:dyDescent="0.2">
      <c r="A1861" s="37">
        <v>0</v>
      </c>
      <c r="B1861" s="13" t="s">
        <v>30</v>
      </c>
      <c r="C1861" s="18">
        <v>0</v>
      </c>
      <c r="D1861" s="38">
        <f t="shared" ref="D1861" si="1594">IF(C1891+C1886=0,1,2)</f>
        <v>2</v>
      </c>
    </row>
    <row r="1862" spans="1:4" ht="15" hidden="1" x14ac:dyDescent="0.2">
      <c r="A1862" s="37">
        <f t="shared" ref="A1862:A1924" si="1595">SUM(C1862)</f>
        <v>0</v>
      </c>
      <c r="B1862" s="10" t="s">
        <v>31</v>
      </c>
      <c r="C1862" s="17">
        <v>0</v>
      </c>
      <c r="D1862" s="38">
        <f t="shared" ref="D1862" si="1596">IF(C1891+C1886=0,1,2)</f>
        <v>2</v>
      </c>
    </row>
    <row r="1863" spans="1:4" ht="15" x14ac:dyDescent="0.2">
      <c r="A1863" s="37">
        <f t="shared" si="1595"/>
        <v>7610.9999799999996</v>
      </c>
      <c r="B1863" s="23" t="s">
        <v>32</v>
      </c>
      <c r="C1863" s="40">
        <v>7610.9999799999996</v>
      </c>
      <c r="D1863" s="38">
        <f t="shared" ref="D1863" si="1597">IF(C1891+C1886=0,1,2)</f>
        <v>2</v>
      </c>
    </row>
    <row r="1864" spans="1:4" ht="15" hidden="1" x14ac:dyDescent="0.2">
      <c r="A1864" s="37">
        <f t="shared" si="1595"/>
        <v>0</v>
      </c>
      <c r="B1864" s="10" t="s">
        <v>3</v>
      </c>
      <c r="C1864" s="17">
        <v>0</v>
      </c>
      <c r="D1864" s="38">
        <f t="shared" ref="D1864" si="1598">IF(C1891+C1886=0,1,2)</f>
        <v>2</v>
      </c>
    </row>
    <row r="1865" spans="1:4" ht="15" hidden="1" x14ac:dyDescent="0.2">
      <c r="A1865" s="37">
        <f t="shared" si="1595"/>
        <v>0</v>
      </c>
      <c r="B1865" s="10" t="s">
        <v>33</v>
      </c>
      <c r="C1865" s="17">
        <v>0</v>
      </c>
      <c r="D1865" s="38">
        <f t="shared" ref="D1865" si="1599">IF(C1891+C1886=0,1,2)</f>
        <v>2</v>
      </c>
    </row>
    <row r="1866" spans="1:4" ht="15" hidden="1" x14ac:dyDescent="0.2">
      <c r="A1866" s="37">
        <f t="shared" si="1595"/>
        <v>0</v>
      </c>
      <c r="B1866" s="10" t="s">
        <v>34</v>
      </c>
      <c r="C1866" s="17">
        <v>0</v>
      </c>
      <c r="D1866" s="38">
        <f t="shared" ref="D1866" si="1600">IF(C1891+C1886=0,1,2)</f>
        <v>2</v>
      </c>
    </row>
    <row r="1867" spans="1:4" ht="15" hidden="1" x14ac:dyDescent="0.2">
      <c r="A1867" s="37">
        <f t="shared" si="1595"/>
        <v>0</v>
      </c>
      <c r="B1867" s="1" t="s">
        <v>35</v>
      </c>
      <c r="C1867" s="16">
        <v>0</v>
      </c>
      <c r="D1867" s="38">
        <f t="shared" ref="D1867" si="1601">IF(C1891+C1886=0,1,2)</f>
        <v>2</v>
      </c>
    </row>
    <row r="1868" spans="1:4" ht="15" hidden="1" x14ac:dyDescent="0.2">
      <c r="A1868" s="37">
        <f t="shared" si="1595"/>
        <v>0</v>
      </c>
      <c r="B1868" s="1" t="s">
        <v>36</v>
      </c>
      <c r="C1868" s="16">
        <v>0</v>
      </c>
      <c r="D1868" s="38">
        <f t="shared" ref="D1868" si="1602">IF(C1891+C1886=0,1,2)</f>
        <v>2</v>
      </c>
    </row>
    <row r="1869" spans="1:4" ht="15" hidden="1" x14ac:dyDescent="0.2">
      <c r="A1869" s="37">
        <v>0</v>
      </c>
      <c r="B1869" s="14" t="s">
        <v>7</v>
      </c>
      <c r="C1869" s="19">
        <v>0</v>
      </c>
      <c r="D1869" s="38">
        <f t="shared" ref="D1869" si="1603">IF(C1891+C1886=0,1,2)</f>
        <v>2</v>
      </c>
    </row>
    <row r="1870" spans="1:4" ht="15" hidden="1" x14ac:dyDescent="0.2">
      <c r="A1870" s="37">
        <v>0</v>
      </c>
      <c r="B1870" s="13" t="s">
        <v>8</v>
      </c>
      <c r="C1870" s="18">
        <v>0</v>
      </c>
      <c r="D1870" s="38">
        <f t="shared" ref="D1870" si="1604">IF(C1891+C1886=0,1,2)</f>
        <v>2</v>
      </c>
    </row>
    <row r="1871" spans="1:4" ht="15" hidden="1" x14ac:dyDescent="0.2">
      <c r="A1871" s="37">
        <v>0</v>
      </c>
      <c r="B1871" s="13" t="s">
        <v>37</v>
      </c>
      <c r="C1871" s="18">
        <v>0</v>
      </c>
      <c r="D1871" s="38">
        <f t="shared" ref="D1871" si="1605">IF(C1891+C1886=0,1,2)</f>
        <v>2</v>
      </c>
    </row>
    <row r="1872" spans="1:4" ht="15" hidden="1" x14ac:dyDescent="0.2">
      <c r="A1872" s="37">
        <f t="shared" si="1595"/>
        <v>0</v>
      </c>
      <c r="B1872" s="11" t="s">
        <v>38</v>
      </c>
      <c r="C1872" s="17">
        <v>0</v>
      </c>
      <c r="D1872" s="38">
        <f t="shared" ref="D1872" si="1606">IF(C1891+C1886=0,1,2)</f>
        <v>2</v>
      </c>
    </row>
    <row r="1873" spans="1:4" ht="15" hidden="1" x14ac:dyDescent="0.2">
      <c r="A1873" s="37">
        <v>0</v>
      </c>
      <c r="B1873" s="3" t="s">
        <v>39</v>
      </c>
      <c r="C1873" s="16">
        <v>0</v>
      </c>
      <c r="D1873" s="38">
        <f t="shared" ref="D1873" si="1607">IF(C1891+C1886=0,1,2)</f>
        <v>2</v>
      </c>
    </row>
    <row r="1874" spans="1:4" ht="15" hidden="1" x14ac:dyDescent="0.2">
      <c r="A1874" s="37">
        <f t="shared" si="1595"/>
        <v>0</v>
      </c>
      <c r="B1874" s="1" t="s">
        <v>40</v>
      </c>
      <c r="C1874" s="16">
        <v>0</v>
      </c>
      <c r="D1874" s="38">
        <f t="shared" ref="D1874" si="1608">IF(C1891+C1886=0,1,2)</f>
        <v>2</v>
      </c>
    </row>
    <row r="1875" spans="1:4" ht="15" hidden="1" x14ac:dyDescent="0.2">
      <c r="A1875" s="37">
        <v>0</v>
      </c>
      <c r="B1875" s="14" t="s">
        <v>13</v>
      </c>
      <c r="C1875" s="19">
        <v>0</v>
      </c>
      <c r="D1875" s="38">
        <f t="shared" ref="D1875" si="1609">IF(C1891+C1886=0,1,2)</f>
        <v>2</v>
      </c>
    </row>
    <row r="1876" spans="1:4" ht="15" hidden="1" x14ac:dyDescent="0.2">
      <c r="A1876" s="37">
        <v>0</v>
      </c>
      <c r="B1876" s="13" t="s">
        <v>8</v>
      </c>
      <c r="C1876" s="18">
        <v>0</v>
      </c>
      <c r="D1876" s="38">
        <f t="shared" ref="D1876" si="1610">IF(C1891+C1886=0,1,2)</f>
        <v>2</v>
      </c>
    </row>
    <row r="1877" spans="1:4" ht="15" hidden="1" x14ac:dyDescent="0.2">
      <c r="A1877" s="37">
        <v>0</v>
      </c>
      <c r="B1877" s="13" t="s">
        <v>9</v>
      </c>
      <c r="C1877" s="18">
        <v>0</v>
      </c>
      <c r="D1877" s="38">
        <f t="shared" ref="D1877" si="1611">IF(C1891+C1886=0,1,2)</f>
        <v>2</v>
      </c>
    </row>
    <row r="1878" spans="1:4" ht="30" hidden="1" x14ac:dyDescent="0.2">
      <c r="A1878" s="37">
        <f t="shared" si="1595"/>
        <v>0</v>
      </c>
      <c r="B1878" s="11" t="s">
        <v>41</v>
      </c>
      <c r="C1878" s="17">
        <v>0</v>
      </c>
      <c r="D1878" s="38">
        <f t="shared" ref="D1878" si="1612">IF(C1891+C1886=0,1,2)</f>
        <v>2</v>
      </c>
    </row>
    <row r="1879" spans="1:4" ht="15" hidden="1" x14ac:dyDescent="0.2">
      <c r="A1879" s="37">
        <v>0</v>
      </c>
      <c r="B1879" s="3" t="s">
        <v>15</v>
      </c>
      <c r="C1879" s="16">
        <v>0</v>
      </c>
      <c r="D1879" s="38">
        <f t="shared" ref="D1879" si="1613">IF(C1891+C1886=0,1,2)</f>
        <v>2</v>
      </c>
    </row>
    <row r="1880" spans="1:4" ht="15" hidden="1" x14ac:dyDescent="0.2">
      <c r="A1880" s="37">
        <v>0</v>
      </c>
      <c r="B1880" s="14" t="s">
        <v>16</v>
      </c>
      <c r="C1880" s="19">
        <v>0</v>
      </c>
      <c r="D1880" s="38">
        <f t="shared" ref="D1880" si="1614">IF(C1891+C1886=0,1,2)</f>
        <v>2</v>
      </c>
    </row>
    <row r="1881" spans="1:4" ht="15" hidden="1" x14ac:dyDescent="0.2">
      <c r="A1881" s="37">
        <v>0</v>
      </c>
      <c r="B1881" s="13" t="s">
        <v>42</v>
      </c>
      <c r="C1881" s="18">
        <v>0</v>
      </c>
      <c r="D1881" s="38">
        <f t="shared" ref="D1881" si="1615">IF(C1891+C1886=0,1,2)</f>
        <v>2</v>
      </c>
    </row>
    <row r="1882" spans="1:4" ht="15" hidden="1" x14ac:dyDescent="0.2">
      <c r="A1882" s="37">
        <v>0</v>
      </c>
      <c r="B1882" s="13" t="s">
        <v>14</v>
      </c>
      <c r="C1882" s="18">
        <v>0</v>
      </c>
      <c r="D1882" s="38">
        <f t="shared" ref="D1882" si="1616">IF(C1891+C1886=0,1,2)</f>
        <v>2</v>
      </c>
    </row>
    <row r="1883" spans="1:4" ht="15" hidden="1" x14ac:dyDescent="0.2">
      <c r="A1883" s="37">
        <v>0</v>
      </c>
      <c r="B1883" s="13" t="s">
        <v>9</v>
      </c>
      <c r="C1883" s="18">
        <v>0</v>
      </c>
      <c r="D1883" s="38">
        <f t="shared" ref="D1883" si="1617">IF(C1891+C1886=0,1,2)</f>
        <v>2</v>
      </c>
    </row>
    <row r="1884" spans="1:4" ht="15" hidden="1" x14ac:dyDescent="0.2">
      <c r="A1884" s="37">
        <f t="shared" si="1595"/>
        <v>0</v>
      </c>
      <c r="B1884" s="11" t="s">
        <v>38</v>
      </c>
      <c r="C1884" s="17">
        <v>0</v>
      </c>
      <c r="D1884" s="38">
        <f t="shared" ref="D1884" si="1618">IF(C1891+C1886=0,1,2)</f>
        <v>2</v>
      </c>
    </row>
    <row r="1885" spans="1:4" ht="15" hidden="1" x14ac:dyDescent="0.2">
      <c r="A1885" s="37">
        <v>0</v>
      </c>
      <c r="B1885" s="3" t="s">
        <v>15</v>
      </c>
      <c r="C1885" s="16">
        <v>0</v>
      </c>
      <c r="D1885" s="38">
        <f t="shared" ref="D1885" si="1619">IF(C1891+C1886=0,1,2)</f>
        <v>2</v>
      </c>
    </row>
    <row r="1886" spans="1:4" ht="15" x14ac:dyDescent="0.2">
      <c r="A1886" s="37">
        <f t="shared" si="1595"/>
        <v>17735.62255</v>
      </c>
      <c r="B1886" s="29" t="s">
        <v>44</v>
      </c>
      <c r="C1886" s="42">
        <v>17735.62255</v>
      </c>
      <c r="D1886" s="38">
        <f t="shared" ref="D1886" si="1620">IF(C1891+C1886=0,1,2)</f>
        <v>2</v>
      </c>
    </row>
    <row r="1887" spans="1:4" ht="15" x14ac:dyDescent="0.2">
      <c r="A1887" s="37">
        <f t="shared" si="1595"/>
        <v>17735.62255</v>
      </c>
      <c r="B1887" s="27" t="s">
        <v>0</v>
      </c>
      <c r="C1887" s="42">
        <v>17735.62255</v>
      </c>
      <c r="D1887" s="38">
        <f t="shared" ref="D1887" si="1621">IF(C1891+C1886=0,1,2)</f>
        <v>2</v>
      </c>
    </row>
    <row r="1888" spans="1:4" ht="15" hidden="1" x14ac:dyDescent="0.2">
      <c r="A1888" s="37">
        <f t="shared" si="1595"/>
        <v>0</v>
      </c>
      <c r="B1888" s="10" t="s">
        <v>5</v>
      </c>
      <c r="C1888" s="17">
        <v>0</v>
      </c>
      <c r="D1888" s="38">
        <f t="shared" ref="D1888" si="1622">IF(C1891+C1886=0,1,2)</f>
        <v>2</v>
      </c>
    </row>
    <row r="1889" spans="1:4" ht="15" hidden="1" x14ac:dyDescent="0.2">
      <c r="A1889" s="37">
        <f t="shared" si="1595"/>
        <v>0</v>
      </c>
      <c r="B1889" s="10" t="s">
        <v>45</v>
      </c>
      <c r="C1889" s="17">
        <v>0</v>
      </c>
      <c r="D1889" s="38">
        <f t="shared" ref="D1889" si="1623">IF(C1891+C1886=0,1,2)</f>
        <v>2</v>
      </c>
    </row>
    <row r="1890" spans="1:4" ht="15" hidden="1" x14ac:dyDescent="0.2">
      <c r="A1890" s="37">
        <f t="shared" si="1595"/>
        <v>0</v>
      </c>
      <c r="B1890" s="10" t="s">
        <v>12</v>
      </c>
      <c r="C1890" s="17">
        <v>0</v>
      </c>
      <c r="D1890" s="38">
        <f t="shared" ref="D1890" si="1624">IF(C1891+C1886=0,1,2)</f>
        <v>2</v>
      </c>
    </row>
    <row r="1891" spans="1:4" ht="15" x14ac:dyDescent="0.2">
      <c r="A1891" s="37">
        <f t="shared" si="1595"/>
        <v>7610.9999799999996</v>
      </c>
      <c r="B1891" s="29" t="s">
        <v>46</v>
      </c>
      <c r="C1891" s="42">
        <v>7610.9999799999996</v>
      </c>
      <c r="D1891" s="38">
        <f t="shared" ref="D1891" si="1625">IF(C1891+C1886=0,1,2)</f>
        <v>2</v>
      </c>
    </row>
    <row r="1892" spans="1:4" ht="15" x14ac:dyDescent="0.2">
      <c r="A1892" s="37">
        <f t="shared" si="1595"/>
        <v>7610.9999799999996</v>
      </c>
      <c r="B1892" s="27" t="s">
        <v>18</v>
      </c>
      <c r="C1892" s="42">
        <v>7610.9999799999996</v>
      </c>
      <c r="D1892" s="38">
        <f t="shared" ref="D1892" si="1626">IF(C1891+C1886=0,1,2)</f>
        <v>2</v>
      </c>
    </row>
    <row r="1893" spans="1:4" ht="15" hidden="1" x14ac:dyDescent="0.2">
      <c r="A1893" s="37">
        <f t="shared" si="1595"/>
        <v>0</v>
      </c>
      <c r="B1893" s="10" t="s">
        <v>35</v>
      </c>
      <c r="C1893" s="17">
        <v>0</v>
      </c>
      <c r="D1893" s="38">
        <f t="shared" ref="D1893" si="1627">IF(C1891+C1886=0,1,2)</f>
        <v>2</v>
      </c>
    </row>
    <row r="1894" spans="1:4" ht="15" hidden="1" x14ac:dyDescent="0.2">
      <c r="A1894" s="37">
        <f t="shared" si="1595"/>
        <v>0</v>
      </c>
      <c r="B1894" s="10" t="s">
        <v>47</v>
      </c>
      <c r="C1894" s="17">
        <v>0</v>
      </c>
      <c r="D1894" s="38">
        <f t="shared" ref="D1894" si="1628">IF(C1891+C1886=0,1,2)</f>
        <v>2</v>
      </c>
    </row>
    <row r="1895" spans="1:4" ht="15" hidden="1" x14ac:dyDescent="0.2">
      <c r="A1895" s="37">
        <f t="shared" si="1595"/>
        <v>0</v>
      </c>
      <c r="B1895" s="10" t="s">
        <v>40</v>
      </c>
      <c r="C1895" s="17">
        <v>0</v>
      </c>
      <c r="D1895" s="38">
        <f t="shared" ref="D1895" si="1629">IF(C1891+C1886=0,1,2)</f>
        <v>2</v>
      </c>
    </row>
    <row r="1896" spans="1:4" ht="15" x14ac:dyDescent="0.2">
      <c r="A1896" s="37">
        <f t="shared" si="1595"/>
        <v>10124.62257</v>
      </c>
      <c r="B1896" s="30" t="s">
        <v>48</v>
      </c>
      <c r="C1896" s="31">
        <v>10124.62257</v>
      </c>
      <c r="D1896" s="38">
        <f t="shared" ref="D1896" si="1630">IF(C1891+C1886=0,1,2)</f>
        <v>2</v>
      </c>
    </row>
    <row r="1897" spans="1:4" ht="15" x14ac:dyDescent="0.2">
      <c r="A1897" s="37">
        <f t="shared" si="1595"/>
        <v>55100.289570000001</v>
      </c>
      <c r="B1897" s="30" t="s">
        <v>49</v>
      </c>
      <c r="C1897" s="31">
        <v>55100.289570000001</v>
      </c>
      <c r="D1897" s="38">
        <f t="shared" ref="D1897" si="1631">IF(C1891+C1886=0,1,2)</f>
        <v>2</v>
      </c>
    </row>
    <row r="1898" spans="1:4" ht="15" x14ac:dyDescent="0.2">
      <c r="A1898" s="37">
        <f t="shared" si="1595"/>
        <v>65224.91214</v>
      </c>
      <c r="B1898" s="30" t="s">
        <v>50</v>
      </c>
      <c r="C1898" s="31">
        <v>65224.91214</v>
      </c>
      <c r="D1898" s="38">
        <f t="shared" ref="D1898" si="1632">IF(C1891+C1886=0,1,2)</f>
        <v>2</v>
      </c>
    </row>
    <row r="1899" spans="1:4" ht="15" x14ac:dyDescent="0.2">
      <c r="A1899" s="37">
        <f t="shared" si="1595"/>
        <v>68</v>
      </c>
      <c r="B1899" s="25" t="s">
        <v>53</v>
      </c>
      <c r="C1899" s="43">
        <v>68</v>
      </c>
      <c r="D1899" s="38">
        <f t="shared" ref="D1899" si="1633">IF(C1891+C1886=0,1,2)</f>
        <v>2</v>
      </c>
    </row>
    <row r="1900" spans="1:4" ht="15" x14ac:dyDescent="0.2">
      <c r="A1900" s="37">
        <f t="shared" si="1595"/>
        <v>45</v>
      </c>
      <c r="B1900" s="26" t="s">
        <v>54</v>
      </c>
      <c r="C1900" s="43">
        <v>45</v>
      </c>
      <c r="D1900" s="38">
        <f t="shared" ref="D1900" si="1634">IF(C1891+C1886=0,1,2)</f>
        <v>2</v>
      </c>
    </row>
    <row r="1901" spans="1:4" ht="15" x14ac:dyDescent="0.2">
      <c r="A1901" s="37">
        <f t="shared" si="1595"/>
        <v>23</v>
      </c>
      <c r="B1901" s="26" t="s">
        <v>55</v>
      </c>
      <c r="C1901" s="43">
        <v>23</v>
      </c>
      <c r="D1901" s="38">
        <f t="shared" ref="D1901" si="1635">IF(C1891+C1886=0,1,2)</f>
        <v>2</v>
      </c>
    </row>
    <row r="1902" spans="1:4" ht="15" x14ac:dyDescent="0.2">
      <c r="A1902" s="37" t="s">
        <v>317</v>
      </c>
      <c r="B1902" s="147" t="s">
        <v>81</v>
      </c>
      <c r="C1902" s="148"/>
      <c r="D1902" s="38">
        <f t="shared" ref="D1902" si="1636">IF(C1964+C1959=0,1,2)</f>
        <v>2</v>
      </c>
    </row>
    <row r="1903" spans="1:4" ht="15" x14ac:dyDescent="0.2">
      <c r="A1903" s="37">
        <f t="shared" si="1595"/>
        <v>1759.2920999999999</v>
      </c>
      <c r="B1903" s="24" t="s">
        <v>0</v>
      </c>
      <c r="C1903" s="40">
        <v>1759.2920999999999</v>
      </c>
      <c r="D1903" s="38">
        <f t="shared" ref="D1903" si="1637">IF(C1964+C1959=0,1,2)</f>
        <v>2</v>
      </c>
    </row>
    <row r="1904" spans="1:4" ht="15" hidden="1" x14ac:dyDescent="0.2">
      <c r="A1904" s="37">
        <f t="shared" si="1595"/>
        <v>0</v>
      </c>
      <c r="B1904" s="2" t="s">
        <v>1</v>
      </c>
      <c r="C1904" s="16"/>
      <c r="D1904" s="38">
        <f t="shared" ref="D1904" si="1638">IF(C1964+C1959=0,1,2)</f>
        <v>2</v>
      </c>
    </row>
    <row r="1905" spans="1:4" ht="15" hidden="1" x14ac:dyDescent="0.2">
      <c r="A1905" s="37">
        <f t="shared" si="1595"/>
        <v>0</v>
      </c>
      <c r="B1905" s="2" t="s">
        <v>2</v>
      </c>
      <c r="C1905" s="16"/>
      <c r="D1905" s="38">
        <f t="shared" ref="D1905" si="1639">IF(C1964+C1959=0,1,2)</f>
        <v>2</v>
      </c>
    </row>
    <row r="1906" spans="1:4" ht="15" hidden="1" x14ac:dyDescent="0.2">
      <c r="A1906" s="37">
        <f t="shared" si="1595"/>
        <v>0</v>
      </c>
      <c r="B1906" s="2" t="s">
        <v>3</v>
      </c>
      <c r="C1906" s="16">
        <v>0</v>
      </c>
      <c r="D1906" s="38">
        <f t="shared" ref="D1906" si="1640">IF(C1964+C1959=0,1,2)</f>
        <v>2</v>
      </c>
    </row>
    <row r="1907" spans="1:4" ht="15" x14ac:dyDescent="0.2">
      <c r="A1907" s="37">
        <f t="shared" si="1595"/>
        <v>1759.2920999999999</v>
      </c>
      <c r="B1907" s="23" t="s">
        <v>4</v>
      </c>
      <c r="C1907" s="40">
        <v>1759.2920999999999</v>
      </c>
      <c r="D1907" s="38">
        <f t="shared" ref="D1907" si="1641">IF(C1964+C1959=0,1,2)</f>
        <v>2</v>
      </c>
    </row>
    <row r="1908" spans="1:4" ht="15" hidden="1" x14ac:dyDescent="0.2">
      <c r="A1908" s="37">
        <f t="shared" si="1595"/>
        <v>0</v>
      </c>
      <c r="B1908" s="1" t="s">
        <v>5</v>
      </c>
      <c r="C1908" s="16">
        <v>0</v>
      </c>
      <c r="D1908" s="38">
        <f t="shared" ref="D1908" si="1642">IF(C1964+C1959=0,1,2)</f>
        <v>2</v>
      </c>
    </row>
    <row r="1909" spans="1:4" ht="15" hidden="1" x14ac:dyDescent="0.2">
      <c r="A1909" s="37">
        <f t="shared" si="1595"/>
        <v>0</v>
      </c>
      <c r="B1909" s="1" t="s">
        <v>6</v>
      </c>
      <c r="C1909" s="16">
        <v>0</v>
      </c>
      <c r="D1909" s="38">
        <f t="shared" ref="D1909" si="1643">IF(C1964+C1959=0,1,2)</f>
        <v>2</v>
      </c>
    </row>
    <row r="1910" spans="1:4" ht="15" hidden="1" x14ac:dyDescent="0.2">
      <c r="A1910" s="37">
        <v>0</v>
      </c>
      <c r="B1910" s="2" t="s">
        <v>7</v>
      </c>
      <c r="C1910" s="16">
        <v>0</v>
      </c>
      <c r="D1910" s="38">
        <f t="shared" ref="D1910" si="1644">IF(C1964+C1959=0,1,2)</f>
        <v>2</v>
      </c>
    </row>
    <row r="1911" spans="1:4" ht="15" hidden="1" x14ac:dyDescent="0.2">
      <c r="A1911" s="37">
        <f t="shared" si="1595"/>
        <v>0</v>
      </c>
      <c r="B1911" s="3" t="s">
        <v>8</v>
      </c>
      <c r="C1911" s="16">
        <v>0</v>
      </c>
      <c r="D1911" s="38">
        <f t="shared" ref="D1911" si="1645">IF(C1964+C1959=0,1,2)</f>
        <v>2</v>
      </c>
    </row>
    <row r="1912" spans="1:4" ht="15" hidden="1" x14ac:dyDescent="0.2">
      <c r="A1912" s="37">
        <v>0</v>
      </c>
      <c r="B1912" s="3" t="s">
        <v>9</v>
      </c>
      <c r="C1912" s="16">
        <v>0</v>
      </c>
      <c r="D1912" s="38">
        <f t="shared" ref="D1912" si="1646">IF(C1964+C1959=0,1,2)</f>
        <v>2</v>
      </c>
    </row>
    <row r="1913" spans="1:4" ht="15" hidden="1" x14ac:dyDescent="0.2">
      <c r="A1913" s="37">
        <f t="shared" si="1595"/>
        <v>0</v>
      </c>
      <c r="B1913" s="3" t="s">
        <v>10</v>
      </c>
      <c r="C1913" s="16">
        <v>0</v>
      </c>
      <c r="D1913" s="38">
        <f t="shared" ref="D1913" si="1647">IF(C1964+C1959=0,1,2)</f>
        <v>2</v>
      </c>
    </row>
    <row r="1914" spans="1:4" ht="15" hidden="1" x14ac:dyDescent="0.2">
      <c r="A1914" s="37">
        <v>0</v>
      </c>
      <c r="B1914" s="3" t="s">
        <v>11</v>
      </c>
      <c r="C1914" s="16">
        <v>0</v>
      </c>
      <c r="D1914" s="38">
        <f t="shared" ref="D1914" si="1648">IF(C1964+C1959=0,1,2)</f>
        <v>2</v>
      </c>
    </row>
    <row r="1915" spans="1:4" ht="15" hidden="1" x14ac:dyDescent="0.2">
      <c r="A1915" s="37">
        <f t="shared" si="1595"/>
        <v>0</v>
      </c>
      <c r="B1915" s="1" t="s">
        <v>12</v>
      </c>
      <c r="C1915" s="16">
        <v>0</v>
      </c>
      <c r="D1915" s="38">
        <f t="shared" ref="D1915" si="1649">IF(C1964+C1959=0,1,2)</f>
        <v>2</v>
      </c>
    </row>
    <row r="1916" spans="1:4" ht="15" hidden="1" x14ac:dyDescent="0.2">
      <c r="A1916" s="37">
        <v>0</v>
      </c>
      <c r="B1916" s="2" t="s">
        <v>13</v>
      </c>
      <c r="C1916" s="16">
        <v>0</v>
      </c>
      <c r="D1916" s="38">
        <f t="shared" ref="D1916" si="1650">IF(C1964+C1959=0,1,2)</f>
        <v>2</v>
      </c>
    </row>
    <row r="1917" spans="1:4" ht="15" hidden="1" x14ac:dyDescent="0.2">
      <c r="A1917" s="37">
        <v>0</v>
      </c>
      <c r="B1917" s="3" t="s">
        <v>14</v>
      </c>
      <c r="C1917" s="16">
        <v>0</v>
      </c>
      <c r="D1917" s="38">
        <f t="shared" ref="D1917" si="1651">IF(C1964+C1959=0,1,2)</f>
        <v>2</v>
      </c>
    </row>
    <row r="1918" spans="1:4" ht="15" hidden="1" x14ac:dyDescent="0.2">
      <c r="A1918" s="37">
        <v>0</v>
      </c>
      <c r="B1918" s="3" t="s">
        <v>9</v>
      </c>
      <c r="C1918" s="16">
        <v>0</v>
      </c>
      <c r="D1918" s="38">
        <f t="shared" ref="D1918" si="1652">IF(C1964+C1959=0,1,2)</f>
        <v>2</v>
      </c>
    </row>
    <row r="1919" spans="1:4" ht="15" hidden="1" x14ac:dyDescent="0.2">
      <c r="A1919" s="37">
        <v>0</v>
      </c>
      <c r="B1919" s="3" t="s">
        <v>15</v>
      </c>
      <c r="C1919" s="16">
        <v>0</v>
      </c>
      <c r="D1919" s="38">
        <f t="shared" ref="D1919" si="1653">IF(C1964+C1959=0,1,2)</f>
        <v>2</v>
      </c>
    </row>
    <row r="1920" spans="1:4" ht="15" hidden="1" x14ac:dyDescent="0.2">
      <c r="A1920" s="37">
        <v>0</v>
      </c>
      <c r="B1920" s="2" t="s">
        <v>16</v>
      </c>
      <c r="C1920" s="16">
        <v>0</v>
      </c>
      <c r="D1920" s="38">
        <f t="shared" ref="D1920" si="1654">IF(C1964+C1959=0,1,2)</f>
        <v>2</v>
      </c>
    </row>
    <row r="1921" spans="1:4" ht="15" hidden="1" x14ac:dyDescent="0.2">
      <c r="A1921" s="37">
        <v>0</v>
      </c>
      <c r="B1921" s="3" t="s">
        <v>17</v>
      </c>
      <c r="C1921" s="16">
        <v>0</v>
      </c>
      <c r="D1921" s="38">
        <f t="shared" ref="D1921" si="1655">IF(C1964+C1959=0,1,2)</f>
        <v>2</v>
      </c>
    </row>
    <row r="1922" spans="1:4" ht="15" x14ac:dyDescent="0.2">
      <c r="A1922" s="37">
        <f t="shared" si="1595"/>
        <v>999.23439999999994</v>
      </c>
      <c r="B1922" s="24" t="s">
        <v>18</v>
      </c>
      <c r="C1922" s="40">
        <v>999.23439999999994</v>
      </c>
      <c r="D1922" s="38">
        <f t="shared" ref="D1922" si="1656">IF(C1964+C1959=0,1,2)</f>
        <v>2</v>
      </c>
    </row>
    <row r="1923" spans="1:4" ht="15" x14ac:dyDescent="0.2">
      <c r="A1923" s="37">
        <f t="shared" si="1595"/>
        <v>328.41685999999999</v>
      </c>
      <c r="B1923" s="27" t="s">
        <v>19</v>
      </c>
      <c r="C1923" s="42">
        <v>328.41685999999999</v>
      </c>
      <c r="D1923" s="38">
        <f t="shared" ref="D1923" si="1657">IF(C1964+C1959=0,1,2)</f>
        <v>2</v>
      </c>
    </row>
    <row r="1924" spans="1:4" ht="15" x14ac:dyDescent="0.2">
      <c r="A1924" s="37">
        <f t="shared" si="1595"/>
        <v>552.99896000000001</v>
      </c>
      <c r="B1924" s="27" t="s">
        <v>20</v>
      </c>
      <c r="C1924" s="42">
        <v>552.99896000000001</v>
      </c>
      <c r="D1924" s="38">
        <f t="shared" ref="D1924" si="1658">IF(C1964+C1959=0,1,2)</f>
        <v>2</v>
      </c>
    </row>
    <row r="1925" spans="1:4" ht="15" hidden="1" x14ac:dyDescent="0.2">
      <c r="A1925" s="37">
        <v>0</v>
      </c>
      <c r="B1925" s="13" t="s">
        <v>21</v>
      </c>
      <c r="C1925" s="18">
        <v>346.68909000000002</v>
      </c>
      <c r="D1925" s="38">
        <f t="shared" ref="D1925" si="1659">IF(C1964+C1959=0,1,2)</f>
        <v>2</v>
      </c>
    </row>
    <row r="1926" spans="1:4" ht="15" hidden="1" x14ac:dyDescent="0.2">
      <c r="A1926" s="37">
        <v>0</v>
      </c>
      <c r="B1926" s="13" t="s">
        <v>22</v>
      </c>
      <c r="C1926" s="18">
        <v>20.835000000000001</v>
      </c>
      <c r="D1926" s="38">
        <f t="shared" ref="D1926" si="1660">IF(C1964+C1959=0,1,2)</f>
        <v>2</v>
      </c>
    </row>
    <row r="1927" spans="1:4" ht="15" hidden="1" x14ac:dyDescent="0.2">
      <c r="A1927" s="37">
        <v>0</v>
      </c>
      <c r="B1927" s="13" t="s">
        <v>23</v>
      </c>
      <c r="C1927" s="18">
        <v>34.181750000000001</v>
      </c>
      <c r="D1927" s="38">
        <f t="shared" ref="D1927" si="1661">IF(C1964+C1959=0,1,2)</f>
        <v>2</v>
      </c>
    </row>
    <row r="1928" spans="1:4" ht="15" hidden="1" x14ac:dyDescent="0.2">
      <c r="A1928" s="37">
        <v>0</v>
      </c>
      <c r="B1928" s="13" t="s">
        <v>24</v>
      </c>
      <c r="C1928" s="18">
        <v>0.16800000000000001</v>
      </c>
      <c r="D1928" s="38">
        <f t="shared" ref="D1928" si="1662">IF(C1964+C1959=0,1,2)</f>
        <v>2</v>
      </c>
    </row>
    <row r="1929" spans="1:4" ht="15" hidden="1" x14ac:dyDescent="0.2">
      <c r="A1929" s="37">
        <v>0</v>
      </c>
      <c r="B1929" s="13" t="s">
        <v>25</v>
      </c>
      <c r="C1929" s="18">
        <v>0</v>
      </c>
      <c r="D1929" s="38">
        <f t="shared" ref="D1929" si="1663">IF(C1964+C1959=0,1,2)</f>
        <v>2</v>
      </c>
    </row>
    <row r="1930" spans="1:4" ht="15" hidden="1" x14ac:dyDescent="0.2">
      <c r="A1930" s="37">
        <v>0</v>
      </c>
      <c r="B1930" s="13" t="s">
        <v>26</v>
      </c>
      <c r="C1930" s="18">
        <v>0.34898000000000001</v>
      </c>
      <c r="D1930" s="38">
        <f t="shared" ref="D1930" si="1664">IF(C1964+C1959=0,1,2)</f>
        <v>2</v>
      </c>
    </row>
    <row r="1931" spans="1:4" ht="30" hidden="1" x14ac:dyDescent="0.2">
      <c r="A1931" s="37">
        <v>0</v>
      </c>
      <c r="B1931" s="13" t="s">
        <v>27</v>
      </c>
      <c r="C1931" s="18">
        <v>0</v>
      </c>
      <c r="D1931" s="38">
        <f t="shared" ref="D1931" si="1665">IF(C1964+C1959=0,1,2)</f>
        <v>2</v>
      </c>
    </row>
    <row r="1932" spans="1:4" ht="30" hidden="1" x14ac:dyDescent="0.2">
      <c r="A1932" s="37">
        <v>0</v>
      </c>
      <c r="B1932" s="13" t="s">
        <v>28</v>
      </c>
      <c r="C1932" s="18">
        <v>13.760160000000001</v>
      </c>
      <c r="D1932" s="38">
        <f t="shared" ref="D1932" si="1666">IF(C1964+C1959=0,1,2)</f>
        <v>2</v>
      </c>
    </row>
    <row r="1933" spans="1:4" ht="15" hidden="1" x14ac:dyDescent="0.2">
      <c r="A1933" s="37">
        <v>0</v>
      </c>
      <c r="B1933" s="13" t="s">
        <v>29</v>
      </c>
      <c r="C1933" s="18">
        <v>0</v>
      </c>
      <c r="D1933" s="38">
        <f t="shared" ref="D1933" si="1667">IF(C1964+C1959=0,1,2)</f>
        <v>2</v>
      </c>
    </row>
    <row r="1934" spans="1:4" ht="15" hidden="1" x14ac:dyDescent="0.2">
      <c r="A1934" s="37">
        <v>0</v>
      </c>
      <c r="B1934" s="13" t="s">
        <v>30</v>
      </c>
      <c r="C1934" s="18">
        <v>137.01598000000001</v>
      </c>
      <c r="D1934" s="38">
        <f t="shared" ref="D1934" si="1668">IF(C1964+C1959=0,1,2)</f>
        <v>2</v>
      </c>
    </row>
    <row r="1935" spans="1:4" ht="15" hidden="1" x14ac:dyDescent="0.2">
      <c r="A1935" s="37">
        <f t="shared" ref="A1935:A1988" si="1669">SUM(C1935)</f>
        <v>0</v>
      </c>
      <c r="B1935" s="10" t="s">
        <v>31</v>
      </c>
      <c r="C1935" s="17">
        <v>0</v>
      </c>
      <c r="D1935" s="38">
        <f t="shared" ref="D1935" si="1670">IF(C1964+C1959=0,1,2)</f>
        <v>2</v>
      </c>
    </row>
    <row r="1936" spans="1:4" ht="15" hidden="1" x14ac:dyDescent="0.2">
      <c r="A1936" s="37">
        <f t="shared" si="1669"/>
        <v>0</v>
      </c>
      <c r="B1936" s="2" t="s">
        <v>32</v>
      </c>
      <c r="C1936" s="16">
        <v>0</v>
      </c>
      <c r="D1936" s="38">
        <f t="shared" ref="D1936" si="1671">IF(C1964+C1959=0,1,2)</f>
        <v>2</v>
      </c>
    </row>
    <row r="1937" spans="1:4" ht="15" x14ac:dyDescent="0.2">
      <c r="A1937" s="37">
        <f t="shared" si="1669"/>
        <v>115</v>
      </c>
      <c r="B1937" s="27" t="s">
        <v>3</v>
      </c>
      <c r="C1937" s="42">
        <v>115</v>
      </c>
      <c r="D1937" s="38">
        <f t="shared" ref="D1937" si="1672">IF(C1964+C1959=0,1,2)</f>
        <v>2</v>
      </c>
    </row>
    <row r="1938" spans="1:4" ht="15" hidden="1" x14ac:dyDescent="0.2">
      <c r="A1938" s="37">
        <f t="shared" si="1669"/>
        <v>0</v>
      </c>
      <c r="B1938" s="10" t="s">
        <v>33</v>
      </c>
      <c r="C1938" s="17">
        <v>0</v>
      </c>
      <c r="D1938" s="38">
        <f t="shared" ref="D1938" si="1673">IF(C1964+C1959=0,1,2)</f>
        <v>2</v>
      </c>
    </row>
    <row r="1939" spans="1:4" ht="15" x14ac:dyDescent="0.2">
      <c r="A1939" s="37">
        <f t="shared" si="1669"/>
        <v>2.8185799999999999</v>
      </c>
      <c r="B1939" s="27" t="s">
        <v>34</v>
      </c>
      <c r="C1939" s="42">
        <v>2.8185799999999999</v>
      </c>
      <c r="D1939" s="38">
        <f t="shared" ref="D1939" si="1674">IF(C1964+C1959=0,1,2)</f>
        <v>2</v>
      </c>
    </row>
    <row r="1940" spans="1:4" ht="15" x14ac:dyDescent="0.2">
      <c r="A1940" s="37">
        <f t="shared" si="1669"/>
        <v>14.94</v>
      </c>
      <c r="B1940" s="24" t="s">
        <v>35</v>
      </c>
      <c r="C1940" s="40">
        <v>14.94</v>
      </c>
      <c r="D1940" s="38">
        <f t="shared" ref="D1940" si="1675">IF(C1964+C1959=0,1,2)</f>
        <v>2</v>
      </c>
    </row>
    <row r="1941" spans="1:4" ht="15" hidden="1" x14ac:dyDescent="0.2">
      <c r="A1941" s="37">
        <f t="shared" si="1669"/>
        <v>0</v>
      </c>
      <c r="B1941" s="1" t="s">
        <v>36</v>
      </c>
      <c r="C1941" s="16">
        <v>0</v>
      </c>
      <c r="D1941" s="38">
        <f t="shared" ref="D1941" si="1676">IF(C1964+C1959=0,1,2)</f>
        <v>2</v>
      </c>
    </row>
    <row r="1942" spans="1:4" ht="15" hidden="1" x14ac:dyDescent="0.2">
      <c r="A1942" s="37">
        <v>0</v>
      </c>
      <c r="B1942" s="14" t="s">
        <v>7</v>
      </c>
      <c r="C1942" s="19">
        <v>0</v>
      </c>
      <c r="D1942" s="38">
        <f t="shared" ref="D1942" si="1677">IF(C1964+C1959=0,1,2)</f>
        <v>2</v>
      </c>
    </row>
    <row r="1943" spans="1:4" ht="15" hidden="1" x14ac:dyDescent="0.2">
      <c r="A1943" s="37">
        <v>0</v>
      </c>
      <c r="B1943" s="13" t="s">
        <v>8</v>
      </c>
      <c r="C1943" s="18">
        <v>0</v>
      </c>
      <c r="D1943" s="38">
        <f t="shared" ref="D1943" si="1678">IF(C1964+C1959=0,1,2)</f>
        <v>2</v>
      </c>
    </row>
    <row r="1944" spans="1:4" ht="15" hidden="1" x14ac:dyDescent="0.2">
      <c r="A1944" s="37">
        <v>0</v>
      </c>
      <c r="B1944" s="13" t="s">
        <v>37</v>
      </c>
      <c r="C1944" s="18">
        <v>0</v>
      </c>
      <c r="D1944" s="38">
        <f t="shared" ref="D1944" si="1679">IF(C1964+C1959=0,1,2)</f>
        <v>2</v>
      </c>
    </row>
    <row r="1945" spans="1:4" ht="15" hidden="1" x14ac:dyDescent="0.2">
      <c r="A1945" s="37">
        <f t="shared" si="1669"/>
        <v>0</v>
      </c>
      <c r="B1945" s="11" t="s">
        <v>38</v>
      </c>
      <c r="C1945" s="17">
        <v>0</v>
      </c>
      <c r="D1945" s="38">
        <f t="shared" ref="D1945" si="1680">IF(C1964+C1959=0,1,2)</f>
        <v>2</v>
      </c>
    </row>
    <row r="1946" spans="1:4" ht="15" hidden="1" x14ac:dyDescent="0.2">
      <c r="A1946" s="37">
        <v>0</v>
      </c>
      <c r="B1946" s="3" t="s">
        <v>39</v>
      </c>
      <c r="C1946" s="16">
        <v>0</v>
      </c>
      <c r="D1946" s="38">
        <f t="shared" ref="D1946" si="1681">IF(C1964+C1959=0,1,2)</f>
        <v>2</v>
      </c>
    </row>
    <row r="1947" spans="1:4" ht="15" hidden="1" x14ac:dyDescent="0.2">
      <c r="A1947" s="37">
        <f t="shared" si="1669"/>
        <v>0</v>
      </c>
      <c r="B1947" s="1" t="s">
        <v>40</v>
      </c>
      <c r="C1947" s="16">
        <v>0</v>
      </c>
      <c r="D1947" s="38">
        <f t="shared" ref="D1947" si="1682">IF(C1964+C1959=0,1,2)</f>
        <v>2</v>
      </c>
    </row>
    <row r="1948" spans="1:4" ht="15" hidden="1" x14ac:dyDescent="0.2">
      <c r="A1948" s="37">
        <v>0</v>
      </c>
      <c r="B1948" s="14" t="s">
        <v>13</v>
      </c>
      <c r="C1948" s="19">
        <v>0</v>
      </c>
      <c r="D1948" s="38">
        <f t="shared" ref="D1948" si="1683">IF(C1964+C1959=0,1,2)</f>
        <v>2</v>
      </c>
    </row>
    <row r="1949" spans="1:4" ht="15" hidden="1" x14ac:dyDescent="0.2">
      <c r="A1949" s="37">
        <v>0</v>
      </c>
      <c r="B1949" s="13" t="s">
        <v>8</v>
      </c>
      <c r="C1949" s="18">
        <v>0</v>
      </c>
      <c r="D1949" s="38">
        <f t="shared" ref="D1949" si="1684">IF(C1964+C1959=0,1,2)</f>
        <v>2</v>
      </c>
    </row>
    <row r="1950" spans="1:4" ht="15" hidden="1" x14ac:dyDescent="0.2">
      <c r="A1950" s="37">
        <v>0</v>
      </c>
      <c r="B1950" s="13" t="s">
        <v>9</v>
      </c>
      <c r="C1950" s="18">
        <v>0</v>
      </c>
      <c r="D1950" s="38">
        <f t="shared" ref="D1950" si="1685">IF(C1964+C1959=0,1,2)</f>
        <v>2</v>
      </c>
    </row>
    <row r="1951" spans="1:4" ht="30" hidden="1" x14ac:dyDescent="0.2">
      <c r="A1951" s="37">
        <f t="shared" si="1669"/>
        <v>0</v>
      </c>
      <c r="B1951" s="11" t="s">
        <v>41</v>
      </c>
      <c r="C1951" s="17">
        <v>0</v>
      </c>
      <c r="D1951" s="38">
        <f t="shared" ref="D1951" si="1686">IF(C1964+C1959=0,1,2)</f>
        <v>2</v>
      </c>
    </row>
    <row r="1952" spans="1:4" ht="15" hidden="1" x14ac:dyDescent="0.2">
      <c r="A1952" s="37">
        <v>0</v>
      </c>
      <c r="B1952" s="3" t="s">
        <v>15</v>
      </c>
      <c r="C1952" s="16">
        <v>0</v>
      </c>
      <c r="D1952" s="38">
        <f t="shared" ref="D1952" si="1687">IF(C1964+C1959=0,1,2)</f>
        <v>2</v>
      </c>
    </row>
    <row r="1953" spans="1:4" ht="15" hidden="1" x14ac:dyDescent="0.2">
      <c r="A1953" s="37">
        <v>0</v>
      </c>
      <c r="B1953" s="14" t="s">
        <v>16</v>
      </c>
      <c r="C1953" s="19">
        <v>0</v>
      </c>
      <c r="D1953" s="38">
        <f t="shared" ref="D1953" si="1688">IF(C1964+C1959=0,1,2)</f>
        <v>2</v>
      </c>
    </row>
    <row r="1954" spans="1:4" ht="15" hidden="1" x14ac:dyDescent="0.2">
      <c r="A1954" s="37">
        <v>0</v>
      </c>
      <c r="B1954" s="13" t="s">
        <v>42</v>
      </c>
      <c r="C1954" s="18">
        <v>0</v>
      </c>
      <c r="D1954" s="38">
        <f t="shared" ref="D1954" si="1689">IF(C1964+C1959=0,1,2)</f>
        <v>2</v>
      </c>
    </row>
    <row r="1955" spans="1:4" ht="15" hidden="1" x14ac:dyDescent="0.2">
      <c r="A1955" s="37">
        <v>0</v>
      </c>
      <c r="B1955" s="13" t="s">
        <v>14</v>
      </c>
      <c r="C1955" s="18">
        <v>0</v>
      </c>
      <c r="D1955" s="38">
        <f t="shared" ref="D1955" si="1690">IF(C1964+C1959=0,1,2)</f>
        <v>2</v>
      </c>
    </row>
    <row r="1956" spans="1:4" ht="15" hidden="1" x14ac:dyDescent="0.2">
      <c r="A1956" s="37">
        <v>0</v>
      </c>
      <c r="B1956" s="13" t="s">
        <v>9</v>
      </c>
      <c r="C1956" s="18">
        <v>0</v>
      </c>
      <c r="D1956" s="38">
        <f t="shared" ref="D1956" si="1691">IF(C1964+C1959=0,1,2)</f>
        <v>2</v>
      </c>
    </row>
    <row r="1957" spans="1:4" ht="15" hidden="1" x14ac:dyDescent="0.2">
      <c r="A1957" s="37">
        <f t="shared" si="1669"/>
        <v>0</v>
      </c>
      <c r="B1957" s="11" t="s">
        <v>38</v>
      </c>
      <c r="C1957" s="17">
        <v>0</v>
      </c>
      <c r="D1957" s="38">
        <f t="shared" ref="D1957" si="1692">IF(C1964+C1959=0,1,2)</f>
        <v>2</v>
      </c>
    </row>
    <row r="1958" spans="1:4" ht="15" hidden="1" x14ac:dyDescent="0.2">
      <c r="A1958" s="37">
        <v>0</v>
      </c>
      <c r="B1958" s="3" t="s">
        <v>15</v>
      </c>
      <c r="C1958" s="16">
        <v>0</v>
      </c>
      <c r="D1958" s="38">
        <f t="shared" ref="D1958" si="1693">IF(C1964+C1959=0,1,2)</f>
        <v>2</v>
      </c>
    </row>
    <row r="1959" spans="1:4" ht="15" x14ac:dyDescent="0.2">
      <c r="A1959" s="37">
        <f t="shared" si="1669"/>
        <v>1759.2920999999999</v>
      </c>
      <c r="B1959" s="29" t="s">
        <v>44</v>
      </c>
      <c r="C1959" s="42">
        <v>1759.2920999999999</v>
      </c>
      <c r="D1959" s="38">
        <f t="shared" ref="D1959" si="1694">IF(C1964+C1959=0,1,2)</f>
        <v>2</v>
      </c>
    </row>
    <row r="1960" spans="1:4" ht="15" x14ac:dyDescent="0.2">
      <c r="A1960" s="37">
        <f t="shared" si="1669"/>
        <v>1759.2920999999999</v>
      </c>
      <c r="B1960" s="27" t="s">
        <v>0</v>
      </c>
      <c r="C1960" s="42">
        <v>1759.2920999999999</v>
      </c>
      <c r="D1960" s="38">
        <f t="shared" ref="D1960" si="1695">IF(C1964+C1959=0,1,2)</f>
        <v>2</v>
      </c>
    </row>
    <row r="1961" spans="1:4" ht="15" hidden="1" x14ac:dyDescent="0.2">
      <c r="A1961" s="37">
        <f t="shared" si="1669"/>
        <v>0</v>
      </c>
      <c r="B1961" s="10" t="s">
        <v>5</v>
      </c>
      <c r="C1961" s="17">
        <v>0</v>
      </c>
      <c r="D1961" s="38">
        <f t="shared" ref="D1961" si="1696">IF(C1964+C1959=0,1,2)</f>
        <v>2</v>
      </c>
    </row>
    <row r="1962" spans="1:4" ht="15" hidden="1" x14ac:dyDescent="0.2">
      <c r="A1962" s="37">
        <f t="shared" si="1669"/>
        <v>0</v>
      </c>
      <c r="B1962" s="10" t="s">
        <v>45</v>
      </c>
      <c r="C1962" s="17">
        <v>0</v>
      </c>
      <c r="D1962" s="38">
        <f t="shared" ref="D1962" si="1697">IF(C1964+C1959=0,1,2)</f>
        <v>2</v>
      </c>
    </row>
    <row r="1963" spans="1:4" ht="15" hidden="1" x14ac:dyDescent="0.2">
      <c r="A1963" s="37">
        <f t="shared" si="1669"/>
        <v>0</v>
      </c>
      <c r="B1963" s="10" t="s">
        <v>12</v>
      </c>
      <c r="C1963" s="17">
        <v>0</v>
      </c>
      <c r="D1963" s="38">
        <f t="shared" ref="D1963" si="1698">IF(C1964+C1959=0,1,2)</f>
        <v>2</v>
      </c>
    </row>
    <row r="1964" spans="1:4" ht="15" x14ac:dyDescent="0.2">
      <c r="A1964" s="37">
        <f t="shared" si="1669"/>
        <v>1014.1744000000001</v>
      </c>
      <c r="B1964" s="29" t="s">
        <v>46</v>
      </c>
      <c r="C1964" s="42">
        <v>1014.1744000000001</v>
      </c>
      <c r="D1964" s="38">
        <f t="shared" ref="D1964" si="1699">IF(C1964+C1959=0,1,2)</f>
        <v>2</v>
      </c>
    </row>
    <row r="1965" spans="1:4" ht="15" x14ac:dyDescent="0.2">
      <c r="A1965" s="37">
        <f t="shared" si="1669"/>
        <v>999.23440000000005</v>
      </c>
      <c r="B1965" s="27" t="s">
        <v>18</v>
      </c>
      <c r="C1965" s="42">
        <v>999.23440000000005</v>
      </c>
      <c r="D1965" s="38">
        <f t="shared" ref="D1965" si="1700">IF(C1964+C1959=0,1,2)</f>
        <v>2</v>
      </c>
    </row>
    <row r="1966" spans="1:4" ht="15" x14ac:dyDescent="0.2">
      <c r="A1966" s="37">
        <f t="shared" si="1669"/>
        <v>14.94</v>
      </c>
      <c r="B1966" s="27" t="s">
        <v>35</v>
      </c>
      <c r="C1966" s="42">
        <v>14.94</v>
      </c>
      <c r="D1966" s="38">
        <f t="shared" ref="D1966" si="1701">IF(C1964+C1959=0,1,2)</f>
        <v>2</v>
      </c>
    </row>
    <row r="1967" spans="1:4" ht="15" hidden="1" x14ac:dyDescent="0.2">
      <c r="A1967" s="37">
        <f t="shared" si="1669"/>
        <v>0</v>
      </c>
      <c r="B1967" s="10" t="s">
        <v>47</v>
      </c>
      <c r="C1967" s="17">
        <v>0</v>
      </c>
      <c r="D1967" s="38">
        <f t="shared" ref="D1967" si="1702">IF(C1964+C1959=0,1,2)</f>
        <v>2</v>
      </c>
    </row>
    <row r="1968" spans="1:4" ht="15" hidden="1" x14ac:dyDescent="0.2">
      <c r="A1968" s="37">
        <f t="shared" si="1669"/>
        <v>0</v>
      </c>
      <c r="B1968" s="10" t="s">
        <v>40</v>
      </c>
      <c r="C1968" s="17">
        <v>0</v>
      </c>
      <c r="D1968" s="38">
        <f t="shared" ref="D1968" si="1703">IF(C1964+C1959=0,1,2)</f>
        <v>2</v>
      </c>
    </row>
    <row r="1969" spans="1:4" ht="15" x14ac:dyDescent="0.2">
      <c r="A1969" s="37">
        <f t="shared" si="1669"/>
        <v>745.11770000000001</v>
      </c>
      <c r="B1969" s="30" t="s">
        <v>48</v>
      </c>
      <c r="C1969" s="31">
        <v>745.11770000000001</v>
      </c>
      <c r="D1969" s="38">
        <f t="shared" ref="D1969" si="1704">IF(C1964+C1959=0,1,2)</f>
        <v>2</v>
      </c>
    </row>
    <row r="1970" spans="1:4" ht="15" x14ac:dyDescent="0.2">
      <c r="A1970" s="37">
        <f t="shared" si="1669"/>
        <v>2370.6874299999999</v>
      </c>
      <c r="B1970" s="30" t="s">
        <v>49</v>
      </c>
      <c r="C1970" s="31">
        <v>2370.6874299999999</v>
      </c>
      <c r="D1970" s="38">
        <f t="shared" ref="D1970" si="1705">IF(C1964+C1959=0,1,2)</f>
        <v>2</v>
      </c>
    </row>
    <row r="1971" spans="1:4" ht="15" x14ac:dyDescent="0.2">
      <c r="A1971" s="37">
        <f t="shared" si="1669"/>
        <v>3115.8051300000002</v>
      </c>
      <c r="B1971" s="30" t="s">
        <v>50</v>
      </c>
      <c r="C1971" s="31">
        <v>3115.8051300000002</v>
      </c>
      <c r="D1971" s="38">
        <f t="shared" ref="D1971" si="1706">IF(C1964+C1959=0,1,2)</f>
        <v>2</v>
      </c>
    </row>
    <row r="1972" spans="1:4" ht="15" x14ac:dyDescent="0.2">
      <c r="A1972" s="37">
        <f t="shared" si="1669"/>
        <v>85</v>
      </c>
      <c r="B1972" s="25" t="s">
        <v>53</v>
      </c>
      <c r="C1972" s="43">
        <v>85</v>
      </c>
      <c r="D1972" s="38">
        <f t="shared" ref="D1972" si="1707">IF(C1964+C1959=0,1,2)</f>
        <v>2</v>
      </c>
    </row>
    <row r="1973" spans="1:4" ht="15" x14ac:dyDescent="0.2">
      <c r="A1973" s="37">
        <f t="shared" si="1669"/>
        <v>15</v>
      </c>
      <c r="B1973" s="26" t="s">
        <v>54</v>
      </c>
      <c r="C1973" s="43">
        <v>15</v>
      </c>
      <c r="D1973" s="38">
        <f t="shared" ref="D1973" si="1708">IF(C1964+C1959=0,1,2)</f>
        <v>2</v>
      </c>
    </row>
    <row r="1974" spans="1:4" ht="15" x14ac:dyDescent="0.2">
      <c r="A1974" s="37">
        <f t="shared" si="1669"/>
        <v>70</v>
      </c>
      <c r="B1974" s="26" t="s">
        <v>55</v>
      </c>
      <c r="C1974" s="43">
        <v>70</v>
      </c>
      <c r="D1974" s="38">
        <f t="shared" ref="D1974" si="1709">IF(C1964+C1959=0,1,2)</f>
        <v>2</v>
      </c>
    </row>
    <row r="1975" spans="1:4" ht="15" x14ac:dyDescent="0.2">
      <c r="A1975" s="37" t="s">
        <v>317</v>
      </c>
      <c r="B1975" s="147" t="s">
        <v>82</v>
      </c>
      <c r="C1975" s="148"/>
      <c r="D1975" s="38">
        <f t="shared" ref="D1975" si="1710">IF(C2037+C2032=0,1,2)</f>
        <v>2</v>
      </c>
    </row>
    <row r="1976" spans="1:4" ht="15" x14ac:dyDescent="0.2">
      <c r="A1976" s="37">
        <f t="shared" si="1669"/>
        <v>22.05</v>
      </c>
      <c r="B1976" s="24" t="s">
        <v>0</v>
      </c>
      <c r="C1976" s="40">
        <v>22.05</v>
      </c>
      <c r="D1976" s="38">
        <f t="shared" ref="D1976" si="1711">IF(C2037+C2032=0,1,2)</f>
        <v>2</v>
      </c>
    </row>
    <row r="1977" spans="1:4" ht="15" hidden="1" x14ac:dyDescent="0.2">
      <c r="A1977" s="37">
        <f t="shared" si="1669"/>
        <v>0</v>
      </c>
      <c r="B1977" s="2" t="s">
        <v>1</v>
      </c>
      <c r="C1977" s="16"/>
      <c r="D1977" s="38">
        <f t="shared" ref="D1977" si="1712">IF(C2037+C2032=0,1,2)</f>
        <v>2</v>
      </c>
    </row>
    <row r="1978" spans="1:4" ht="15" hidden="1" x14ac:dyDescent="0.2">
      <c r="A1978" s="37">
        <f t="shared" si="1669"/>
        <v>0</v>
      </c>
      <c r="B1978" s="2" t="s">
        <v>2</v>
      </c>
      <c r="C1978" s="16"/>
      <c r="D1978" s="38">
        <f t="shared" ref="D1978" si="1713">IF(C2037+C2032=0,1,2)</f>
        <v>2</v>
      </c>
    </row>
    <row r="1979" spans="1:4" ht="15" hidden="1" x14ac:dyDescent="0.2">
      <c r="A1979" s="37">
        <f t="shared" si="1669"/>
        <v>0</v>
      </c>
      <c r="B1979" s="2" t="s">
        <v>3</v>
      </c>
      <c r="C1979" s="16">
        <v>0</v>
      </c>
      <c r="D1979" s="38">
        <f t="shared" ref="D1979" si="1714">IF(C2037+C2032=0,1,2)</f>
        <v>2</v>
      </c>
    </row>
    <row r="1980" spans="1:4" ht="15" x14ac:dyDescent="0.2">
      <c r="A1980" s="37">
        <f t="shared" si="1669"/>
        <v>22.05</v>
      </c>
      <c r="B1980" s="23" t="s">
        <v>4</v>
      </c>
      <c r="C1980" s="40">
        <v>22.05</v>
      </c>
      <c r="D1980" s="38">
        <f t="shared" ref="D1980" si="1715">IF(C2037+C2032=0,1,2)</f>
        <v>2</v>
      </c>
    </row>
    <row r="1981" spans="1:4" ht="15" hidden="1" x14ac:dyDescent="0.2">
      <c r="A1981" s="37">
        <f t="shared" si="1669"/>
        <v>0</v>
      </c>
      <c r="B1981" s="1" t="s">
        <v>5</v>
      </c>
      <c r="C1981" s="16">
        <v>0</v>
      </c>
      <c r="D1981" s="38">
        <f t="shared" ref="D1981" si="1716">IF(C2037+C2032=0,1,2)</f>
        <v>2</v>
      </c>
    </row>
    <row r="1982" spans="1:4" ht="15" hidden="1" x14ac:dyDescent="0.2">
      <c r="A1982" s="37">
        <f t="shared" si="1669"/>
        <v>0</v>
      </c>
      <c r="B1982" s="1" t="s">
        <v>6</v>
      </c>
      <c r="C1982" s="16">
        <v>0</v>
      </c>
      <c r="D1982" s="38">
        <f t="shared" ref="D1982" si="1717">IF(C2037+C2032=0,1,2)</f>
        <v>2</v>
      </c>
    </row>
    <row r="1983" spans="1:4" ht="15" hidden="1" x14ac:dyDescent="0.2">
      <c r="A1983" s="37">
        <v>0</v>
      </c>
      <c r="B1983" s="2" t="s">
        <v>7</v>
      </c>
      <c r="C1983" s="16">
        <v>0</v>
      </c>
      <c r="D1983" s="38">
        <f t="shared" ref="D1983" si="1718">IF(C2037+C2032=0,1,2)</f>
        <v>2</v>
      </c>
    </row>
    <row r="1984" spans="1:4" ht="15" hidden="1" x14ac:dyDescent="0.2">
      <c r="A1984" s="37">
        <f t="shared" si="1669"/>
        <v>0</v>
      </c>
      <c r="B1984" s="3" t="s">
        <v>8</v>
      </c>
      <c r="C1984" s="16">
        <v>0</v>
      </c>
      <c r="D1984" s="38">
        <f t="shared" ref="D1984" si="1719">IF(C2037+C2032=0,1,2)</f>
        <v>2</v>
      </c>
    </row>
    <row r="1985" spans="1:4" ht="15" hidden="1" x14ac:dyDescent="0.2">
      <c r="A1985" s="37">
        <v>0</v>
      </c>
      <c r="B1985" s="3" t="s">
        <v>9</v>
      </c>
      <c r="C1985" s="16">
        <v>0</v>
      </c>
      <c r="D1985" s="38">
        <f t="shared" ref="D1985" si="1720">IF(C2037+C2032=0,1,2)</f>
        <v>2</v>
      </c>
    </row>
    <row r="1986" spans="1:4" ht="15" hidden="1" x14ac:dyDescent="0.2">
      <c r="A1986" s="37">
        <f t="shared" si="1669"/>
        <v>0</v>
      </c>
      <c r="B1986" s="3" t="s">
        <v>10</v>
      </c>
      <c r="C1986" s="16">
        <v>0</v>
      </c>
      <c r="D1986" s="38">
        <f t="shared" ref="D1986" si="1721">IF(C2037+C2032=0,1,2)</f>
        <v>2</v>
      </c>
    </row>
    <row r="1987" spans="1:4" ht="15" hidden="1" x14ac:dyDescent="0.2">
      <c r="A1987" s="37">
        <v>0</v>
      </c>
      <c r="B1987" s="3" t="s">
        <v>11</v>
      </c>
      <c r="C1987" s="16">
        <v>0</v>
      </c>
      <c r="D1987" s="38">
        <f t="shared" ref="D1987" si="1722">IF(C2037+C2032=0,1,2)</f>
        <v>2</v>
      </c>
    </row>
    <row r="1988" spans="1:4" ht="15" hidden="1" x14ac:dyDescent="0.2">
      <c r="A1988" s="37">
        <f t="shared" si="1669"/>
        <v>0</v>
      </c>
      <c r="B1988" s="1" t="s">
        <v>12</v>
      </c>
      <c r="C1988" s="16">
        <v>0</v>
      </c>
      <c r="D1988" s="38">
        <f t="shared" ref="D1988" si="1723">IF(C2037+C2032=0,1,2)</f>
        <v>2</v>
      </c>
    </row>
    <row r="1989" spans="1:4" ht="15" hidden="1" x14ac:dyDescent="0.2">
      <c r="A1989" s="37">
        <v>0</v>
      </c>
      <c r="B1989" s="2" t="s">
        <v>13</v>
      </c>
      <c r="C1989" s="16">
        <v>0</v>
      </c>
      <c r="D1989" s="38">
        <f t="shared" ref="D1989" si="1724">IF(C2037+C2032=0,1,2)</f>
        <v>2</v>
      </c>
    </row>
    <row r="1990" spans="1:4" ht="15" hidden="1" x14ac:dyDescent="0.2">
      <c r="A1990" s="37">
        <v>0</v>
      </c>
      <c r="B1990" s="3" t="s">
        <v>14</v>
      </c>
      <c r="C1990" s="16">
        <v>0</v>
      </c>
      <c r="D1990" s="38">
        <f t="shared" ref="D1990" si="1725">IF(C2037+C2032=0,1,2)</f>
        <v>2</v>
      </c>
    </row>
    <row r="1991" spans="1:4" ht="15" hidden="1" x14ac:dyDescent="0.2">
      <c r="A1991" s="37">
        <v>0</v>
      </c>
      <c r="B1991" s="3" t="s">
        <v>9</v>
      </c>
      <c r="C1991" s="16">
        <v>0</v>
      </c>
      <c r="D1991" s="38">
        <f t="shared" ref="D1991" si="1726">IF(C2037+C2032=0,1,2)</f>
        <v>2</v>
      </c>
    </row>
    <row r="1992" spans="1:4" ht="15" hidden="1" x14ac:dyDescent="0.2">
      <c r="A1992" s="37">
        <v>0</v>
      </c>
      <c r="B1992" s="3" t="s">
        <v>15</v>
      </c>
      <c r="C1992" s="16">
        <v>0</v>
      </c>
      <c r="D1992" s="38">
        <f t="shared" ref="D1992" si="1727">IF(C2037+C2032=0,1,2)</f>
        <v>2</v>
      </c>
    </row>
    <row r="1993" spans="1:4" ht="15" hidden="1" x14ac:dyDescent="0.2">
      <c r="A1993" s="37">
        <v>0</v>
      </c>
      <c r="B1993" s="2" t="s">
        <v>16</v>
      </c>
      <c r="C1993" s="16">
        <v>0</v>
      </c>
      <c r="D1993" s="38">
        <f t="shared" ref="D1993" si="1728">IF(C2037+C2032=0,1,2)</f>
        <v>2</v>
      </c>
    </row>
    <row r="1994" spans="1:4" ht="15" hidden="1" x14ac:dyDescent="0.2">
      <c r="A1994" s="37">
        <v>0</v>
      </c>
      <c r="B1994" s="3" t="s">
        <v>17</v>
      </c>
      <c r="C1994" s="16">
        <v>0</v>
      </c>
      <c r="D1994" s="38">
        <f t="shared" ref="D1994" si="1729">IF(C2037+C2032=0,1,2)</f>
        <v>2</v>
      </c>
    </row>
    <row r="1995" spans="1:4" ht="15" x14ac:dyDescent="0.2">
      <c r="A1995" s="37">
        <f t="shared" ref="A1995:A2052" si="1730">SUM(C1995)</f>
        <v>17.60059</v>
      </c>
      <c r="B1995" s="24" t="s">
        <v>18</v>
      </c>
      <c r="C1995" s="40">
        <v>17.60059</v>
      </c>
      <c r="D1995" s="38">
        <f t="shared" ref="D1995" si="1731">IF(C2037+C2032=0,1,2)</f>
        <v>2</v>
      </c>
    </row>
    <row r="1996" spans="1:4" ht="15" hidden="1" x14ac:dyDescent="0.2">
      <c r="A1996" s="37">
        <f t="shared" si="1730"/>
        <v>0</v>
      </c>
      <c r="B1996" s="10" t="s">
        <v>19</v>
      </c>
      <c r="C1996" s="17">
        <v>0</v>
      </c>
      <c r="D1996" s="38">
        <f t="shared" ref="D1996" si="1732">IF(C2037+C2032=0,1,2)</f>
        <v>2</v>
      </c>
    </row>
    <row r="1997" spans="1:4" ht="15" x14ac:dyDescent="0.2">
      <c r="A1997" s="37">
        <f t="shared" si="1730"/>
        <v>17.5</v>
      </c>
      <c r="B1997" s="27" t="s">
        <v>20</v>
      </c>
      <c r="C1997" s="42">
        <v>17.5</v>
      </c>
      <c r="D1997" s="38">
        <f t="shared" ref="D1997" si="1733">IF(C2037+C2032=0,1,2)</f>
        <v>2</v>
      </c>
    </row>
    <row r="1998" spans="1:4" ht="15" hidden="1" x14ac:dyDescent="0.2">
      <c r="A1998" s="37">
        <v>0</v>
      </c>
      <c r="B1998" s="13" t="s">
        <v>21</v>
      </c>
      <c r="C1998" s="18">
        <v>17.5</v>
      </c>
      <c r="D1998" s="38">
        <f t="shared" ref="D1998" si="1734">IF(C2037+C2032=0,1,2)</f>
        <v>2</v>
      </c>
    </row>
    <row r="1999" spans="1:4" ht="15" hidden="1" x14ac:dyDescent="0.2">
      <c r="A1999" s="37">
        <v>0</v>
      </c>
      <c r="B1999" s="13" t="s">
        <v>22</v>
      </c>
      <c r="C1999" s="18">
        <v>0</v>
      </c>
      <c r="D1999" s="38">
        <f t="shared" ref="D1999" si="1735">IF(C2037+C2032=0,1,2)</f>
        <v>2</v>
      </c>
    </row>
    <row r="2000" spans="1:4" ht="15" hidden="1" x14ac:dyDescent="0.2">
      <c r="A2000" s="37">
        <v>0</v>
      </c>
      <c r="B2000" s="13" t="s">
        <v>23</v>
      </c>
      <c r="C2000" s="18">
        <v>0</v>
      </c>
      <c r="D2000" s="38">
        <f t="shared" ref="D2000" si="1736">IF(C2037+C2032=0,1,2)</f>
        <v>2</v>
      </c>
    </row>
    <row r="2001" spans="1:4" ht="15" hidden="1" x14ac:dyDescent="0.2">
      <c r="A2001" s="37">
        <v>0</v>
      </c>
      <c r="B2001" s="13" t="s">
        <v>24</v>
      </c>
      <c r="C2001" s="18">
        <v>0</v>
      </c>
      <c r="D2001" s="38">
        <f t="shared" ref="D2001" si="1737">IF(C2037+C2032=0,1,2)</f>
        <v>2</v>
      </c>
    </row>
    <row r="2002" spans="1:4" ht="15" hidden="1" x14ac:dyDescent="0.2">
      <c r="A2002" s="37">
        <v>0</v>
      </c>
      <c r="B2002" s="13" t="s">
        <v>25</v>
      </c>
      <c r="C2002" s="18">
        <v>0</v>
      </c>
      <c r="D2002" s="38">
        <f t="shared" ref="D2002" si="1738">IF(C2037+C2032=0,1,2)</f>
        <v>2</v>
      </c>
    </row>
    <row r="2003" spans="1:4" ht="15" hidden="1" x14ac:dyDescent="0.2">
      <c r="A2003" s="37">
        <v>0</v>
      </c>
      <c r="B2003" s="13" t="s">
        <v>26</v>
      </c>
      <c r="C2003" s="18">
        <v>0</v>
      </c>
      <c r="D2003" s="38">
        <f t="shared" ref="D2003" si="1739">IF(C2037+C2032=0,1,2)</f>
        <v>2</v>
      </c>
    </row>
    <row r="2004" spans="1:4" ht="30" hidden="1" x14ac:dyDescent="0.2">
      <c r="A2004" s="37">
        <v>0</v>
      </c>
      <c r="B2004" s="13" t="s">
        <v>27</v>
      </c>
      <c r="C2004" s="18">
        <v>0</v>
      </c>
      <c r="D2004" s="38">
        <f t="shared" ref="D2004" si="1740">IF(C2037+C2032=0,1,2)</f>
        <v>2</v>
      </c>
    </row>
    <row r="2005" spans="1:4" ht="30" hidden="1" x14ac:dyDescent="0.2">
      <c r="A2005" s="37">
        <v>0</v>
      </c>
      <c r="B2005" s="13" t="s">
        <v>28</v>
      </c>
      <c r="C2005" s="18">
        <v>0</v>
      </c>
      <c r="D2005" s="38">
        <f t="shared" ref="D2005" si="1741">IF(C2037+C2032=0,1,2)</f>
        <v>2</v>
      </c>
    </row>
    <row r="2006" spans="1:4" ht="15" hidden="1" x14ac:dyDescent="0.2">
      <c r="A2006" s="37">
        <v>0</v>
      </c>
      <c r="B2006" s="13" t="s">
        <v>29</v>
      </c>
      <c r="C2006" s="18">
        <v>0</v>
      </c>
      <c r="D2006" s="38">
        <f t="shared" ref="D2006" si="1742">IF(C2037+C2032=0,1,2)</f>
        <v>2</v>
      </c>
    </row>
    <row r="2007" spans="1:4" ht="15" hidden="1" x14ac:dyDescent="0.2">
      <c r="A2007" s="37">
        <v>0</v>
      </c>
      <c r="B2007" s="13" t="s">
        <v>30</v>
      </c>
      <c r="C2007" s="18">
        <v>0</v>
      </c>
      <c r="D2007" s="38">
        <f t="shared" ref="D2007" si="1743">IF(C2037+C2032=0,1,2)</f>
        <v>2</v>
      </c>
    </row>
    <row r="2008" spans="1:4" ht="15" hidden="1" x14ac:dyDescent="0.2">
      <c r="A2008" s="37">
        <f t="shared" si="1730"/>
        <v>0</v>
      </c>
      <c r="B2008" s="10" t="s">
        <v>31</v>
      </c>
      <c r="C2008" s="17">
        <v>0</v>
      </c>
      <c r="D2008" s="38">
        <f t="shared" ref="D2008" si="1744">IF(C2037+C2032=0,1,2)</f>
        <v>2</v>
      </c>
    </row>
    <row r="2009" spans="1:4" ht="15" hidden="1" x14ac:dyDescent="0.2">
      <c r="A2009" s="37">
        <f t="shared" si="1730"/>
        <v>0</v>
      </c>
      <c r="B2009" s="2" t="s">
        <v>32</v>
      </c>
      <c r="C2009" s="16">
        <v>0</v>
      </c>
      <c r="D2009" s="38">
        <f t="shared" ref="D2009" si="1745">IF(C2037+C2032=0,1,2)</f>
        <v>2</v>
      </c>
    </row>
    <row r="2010" spans="1:4" ht="15" hidden="1" x14ac:dyDescent="0.2">
      <c r="A2010" s="37">
        <f t="shared" si="1730"/>
        <v>0</v>
      </c>
      <c r="B2010" s="10" t="s">
        <v>3</v>
      </c>
      <c r="C2010" s="17">
        <v>0</v>
      </c>
      <c r="D2010" s="38">
        <f t="shared" ref="D2010" si="1746">IF(C2037+C2032=0,1,2)</f>
        <v>2</v>
      </c>
    </row>
    <row r="2011" spans="1:4" ht="15" hidden="1" x14ac:dyDescent="0.2">
      <c r="A2011" s="37">
        <f t="shared" si="1730"/>
        <v>0</v>
      </c>
      <c r="B2011" s="10" t="s">
        <v>33</v>
      </c>
      <c r="C2011" s="17">
        <v>0</v>
      </c>
      <c r="D2011" s="38">
        <f t="shared" ref="D2011" si="1747">IF(C2037+C2032=0,1,2)</f>
        <v>2</v>
      </c>
    </row>
    <row r="2012" spans="1:4" ht="15" x14ac:dyDescent="0.2">
      <c r="A2012" s="37">
        <f t="shared" si="1730"/>
        <v>0.10059</v>
      </c>
      <c r="B2012" s="27" t="s">
        <v>34</v>
      </c>
      <c r="C2012" s="42">
        <v>0.10059</v>
      </c>
      <c r="D2012" s="38">
        <f t="shared" ref="D2012" si="1748">IF(C2037+C2032=0,1,2)</f>
        <v>2</v>
      </c>
    </row>
    <row r="2013" spans="1:4" ht="15" hidden="1" x14ac:dyDescent="0.2">
      <c r="A2013" s="37">
        <f t="shared" si="1730"/>
        <v>0</v>
      </c>
      <c r="B2013" s="1" t="s">
        <v>35</v>
      </c>
      <c r="C2013" s="16">
        <v>0</v>
      </c>
      <c r="D2013" s="38">
        <f t="shared" ref="D2013" si="1749">IF(C2037+C2032=0,1,2)</f>
        <v>2</v>
      </c>
    </row>
    <row r="2014" spans="1:4" ht="15" hidden="1" x14ac:dyDescent="0.2">
      <c r="A2014" s="37">
        <f t="shared" si="1730"/>
        <v>0</v>
      </c>
      <c r="B2014" s="1" t="s">
        <v>36</v>
      </c>
      <c r="C2014" s="16">
        <v>0</v>
      </c>
      <c r="D2014" s="38">
        <f t="shared" ref="D2014" si="1750">IF(C2037+C2032=0,1,2)</f>
        <v>2</v>
      </c>
    </row>
    <row r="2015" spans="1:4" ht="15" hidden="1" x14ac:dyDescent="0.2">
      <c r="A2015" s="37">
        <v>0</v>
      </c>
      <c r="B2015" s="14" t="s">
        <v>7</v>
      </c>
      <c r="C2015" s="19">
        <v>0</v>
      </c>
      <c r="D2015" s="38">
        <f t="shared" ref="D2015" si="1751">IF(C2037+C2032=0,1,2)</f>
        <v>2</v>
      </c>
    </row>
    <row r="2016" spans="1:4" ht="15" hidden="1" x14ac:dyDescent="0.2">
      <c r="A2016" s="37">
        <v>0</v>
      </c>
      <c r="B2016" s="13" t="s">
        <v>8</v>
      </c>
      <c r="C2016" s="18">
        <v>0</v>
      </c>
      <c r="D2016" s="38">
        <f t="shared" ref="D2016" si="1752">IF(C2037+C2032=0,1,2)</f>
        <v>2</v>
      </c>
    </row>
    <row r="2017" spans="1:4" ht="15" hidden="1" x14ac:dyDescent="0.2">
      <c r="A2017" s="37">
        <v>0</v>
      </c>
      <c r="B2017" s="13" t="s">
        <v>37</v>
      </c>
      <c r="C2017" s="18">
        <v>0</v>
      </c>
      <c r="D2017" s="38">
        <f t="shared" ref="D2017" si="1753">IF(C2037+C2032=0,1,2)</f>
        <v>2</v>
      </c>
    </row>
    <row r="2018" spans="1:4" ht="15" hidden="1" x14ac:dyDescent="0.2">
      <c r="A2018" s="37">
        <f t="shared" si="1730"/>
        <v>0</v>
      </c>
      <c r="B2018" s="11" t="s">
        <v>38</v>
      </c>
      <c r="C2018" s="17">
        <v>0</v>
      </c>
      <c r="D2018" s="38">
        <f t="shared" ref="D2018" si="1754">IF(C2037+C2032=0,1,2)</f>
        <v>2</v>
      </c>
    </row>
    <row r="2019" spans="1:4" ht="15" hidden="1" x14ac:dyDescent="0.2">
      <c r="A2019" s="37">
        <v>0</v>
      </c>
      <c r="B2019" s="3" t="s">
        <v>39</v>
      </c>
      <c r="C2019" s="16">
        <v>0</v>
      </c>
      <c r="D2019" s="38">
        <f t="shared" ref="D2019" si="1755">IF(C2037+C2032=0,1,2)</f>
        <v>2</v>
      </c>
    </row>
    <row r="2020" spans="1:4" ht="15" hidden="1" x14ac:dyDescent="0.2">
      <c r="A2020" s="37">
        <f t="shared" si="1730"/>
        <v>0</v>
      </c>
      <c r="B2020" s="1" t="s">
        <v>40</v>
      </c>
      <c r="C2020" s="16">
        <v>0</v>
      </c>
      <c r="D2020" s="38">
        <f t="shared" ref="D2020" si="1756">IF(C2037+C2032=0,1,2)</f>
        <v>2</v>
      </c>
    </row>
    <row r="2021" spans="1:4" ht="15" hidden="1" x14ac:dyDescent="0.2">
      <c r="A2021" s="37">
        <v>0</v>
      </c>
      <c r="B2021" s="14" t="s">
        <v>13</v>
      </c>
      <c r="C2021" s="19">
        <v>0</v>
      </c>
      <c r="D2021" s="38">
        <f t="shared" ref="D2021" si="1757">IF(C2037+C2032=0,1,2)</f>
        <v>2</v>
      </c>
    </row>
    <row r="2022" spans="1:4" ht="15" hidden="1" x14ac:dyDescent="0.2">
      <c r="A2022" s="37">
        <v>0</v>
      </c>
      <c r="B2022" s="13" t="s">
        <v>8</v>
      </c>
      <c r="C2022" s="18">
        <v>0</v>
      </c>
      <c r="D2022" s="38">
        <f t="shared" ref="D2022" si="1758">IF(C2037+C2032=0,1,2)</f>
        <v>2</v>
      </c>
    </row>
    <row r="2023" spans="1:4" ht="15" hidden="1" x14ac:dyDescent="0.2">
      <c r="A2023" s="37">
        <v>0</v>
      </c>
      <c r="B2023" s="13" t="s">
        <v>9</v>
      </c>
      <c r="C2023" s="18">
        <v>0</v>
      </c>
      <c r="D2023" s="38">
        <f t="shared" ref="D2023" si="1759">IF(C2037+C2032=0,1,2)</f>
        <v>2</v>
      </c>
    </row>
    <row r="2024" spans="1:4" ht="30" hidden="1" x14ac:dyDescent="0.2">
      <c r="A2024" s="37">
        <f t="shared" si="1730"/>
        <v>0</v>
      </c>
      <c r="B2024" s="11" t="s">
        <v>41</v>
      </c>
      <c r="C2024" s="17">
        <v>0</v>
      </c>
      <c r="D2024" s="38">
        <f t="shared" ref="D2024" si="1760">IF(C2037+C2032=0,1,2)</f>
        <v>2</v>
      </c>
    </row>
    <row r="2025" spans="1:4" ht="15" hidden="1" x14ac:dyDescent="0.2">
      <c r="A2025" s="37">
        <v>0</v>
      </c>
      <c r="B2025" s="3" t="s">
        <v>15</v>
      </c>
      <c r="C2025" s="16">
        <v>0</v>
      </c>
      <c r="D2025" s="38">
        <f t="shared" ref="D2025" si="1761">IF(C2037+C2032=0,1,2)</f>
        <v>2</v>
      </c>
    </row>
    <row r="2026" spans="1:4" ht="15" hidden="1" x14ac:dyDescent="0.2">
      <c r="A2026" s="37">
        <v>0</v>
      </c>
      <c r="B2026" s="14" t="s">
        <v>16</v>
      </c>
      <c r="C2026" s="19">
        <v>0</v>
      </c>
      <c r="D2026" s="38">
        <f t="shared" ref="D2026" si="1762">IF(C2037+C2032=0,1,2)</f>
        <v>2</v>
      </c>
    </row>
    <row r="2027" spans="1:4" ht="15" hidden="1" x14ac:dyDescent="0.2">
      <c r="A2027" s="37">
        <v>0</v>
      </c>
      <c r="B2027" s="13" t="s">
        <v>42</v>
      </c>
      <c r="C2027" s="18">
        <v>0</v>
      </c>
      <c r="D2027" s="38">
        <f t="shared" ref="D2027" si="1763">IF(C2037+C2032=0,1,2)</f>
        <v>2</v>
      </c>
    </row>
    <row r="2028" spans="1:4" ht="15" hidden="1" x14ac:dyDescent="0.2">
      <c r="A2028" s="37">
        <v>0</v>
      </c>
      <c r="B2028" s="13" t="s">
        <v>14</v>
      </c>
      <c r="C2028" s="18">
        <v>0</v>
      </c>
      <c r="D2028" s="38">
        <f t="shared" ref="D2028" si="1764">IF(C2037+C2032=0,1,2)</f>
        <v>2</v>
      </c>
    </row>
    <row r="2029" spans="1:4" ht="15" hidden="1" x14ac:dyDescent="0.2">
      <c r="A2029" s="37">
        <v>0</v>
      </c>
      <c r="B2029" s="13" t="s">
        <v>9</v>
      </c>
      <c r="C2029" s="18">
        <v>0</v>
      </c>
      <c r="D2029" s="38">
        <f t="shared" ref="D2029" si="1765">IF(C2037+C2032=0,1,2)</f>
        <v>2</v>
      </c>
    </row>
    <row r="2030" spans="1:4" ht="15" hidden="1" x14ac:dyDescent="0.2">
      <c r="A2030" s="37">
        <f t="shared" si="1730"/>
        <v>0</v>
      </c>
      <c r="B2030" s="11" t="s">
        <v>38</v>
      </c>
      <c r="C2030" s="17">
        <v>0</v>
      </c>
      <c r="D2030" s="38">
        <f t="shared" ref="D2030" si="1766">IF(C2037+C2032=0,1,2)</f>
        <v>2</v>
      </c>
    </row>
    <row r="2031" spans="1:4" ht="15" hidden="1" x14ac:dyDescent="0.2">
      <c r="A2031" s="37">
        <v>0</v>
      </c>
      <c r="B2031" s="3" t="s">
        <v>15</v>
      </c>
      <c r="C2031" s="16">
        <v>0</v>
      </c>
      <c r="D2031" s="38">
        <f t="shared" ref="D2031" si="1767">IF(C2037+C2032=0,1,2)</f>
        <v>2</v>
      </c>
    </row>
    <row r="2032" spans="1:4" ht="15" x14ac:dyDescent="0.2">
      <c r="A2032" s="37">
        <f t="shared" si="1730"/>
        <v>22.05</v>
      </c>
      <c r="B2032" s="29" t="s">
        <v>44</v>
      </c>
      <c r="C2032" s="42">
        <v>22.05</v>
      </c>
      <c r="D2032" s="38">
        <f t="shared" ref="D2032" si="1768">IF(C2037+C2032=0,1,2)</f>
        <v>2</v>
      </c>
    </row>
    <row r="2033" spans="1:4" ht="15" x14ac:dyDescent="0.2">
      <c r="A2033" s="37">
        <f t="shared" si="1730"/>
        <v>22.05</v>
      </c>
      <c r="B2033" s="27" t="s">
        <v>0</v>
      </c>
      <c r="C2033" s="42">
        <v>22.05</v>
      </c>
      <c r="D2033" s="38">
        <f t="shared" ref="D2033" si="1769">IF(C2037+C2032=0,1,2)</f>
        <v>2</v>
      </c>
    </row>
    <row r="2034" spans="1:4" ht="15" hidden="1" x14ac:dyDescent="0.2">
      <c r="A2034" s="37">
        <f t="shared" si="1730"/>
        <v>0</v>
      </c>
      <c r="B2034" s="10" t="s">
        <v>5</v>
      </c>
      <c r="C2034" s="17">
        <v>0</v>
      </c>
      <c r="D2034" s="38">
        <f t="shared" ref="D2034" si="1770">IF(C2037+C2032=0,1,2)</f>
        <v>2</v>
      </c>
    </row>
    <row r="2035" spans="1:4" ht="15" hidden="1" x14ac:dyDescent="0.2">
      <c r="A2035" s="37">
        <f t="shared" si="1730"/>
        <v>0</v>
      </c>
      <c r="B2035" s="10" t="s">
        <v>45</v>
      </c>
      <c r="C2035" s="17">
        <v>0</v>
      </c>
      <c r="D2035" s="38">
        <f t="shared" ref="D2035" si="1771">IF(C2037+C2032=0,1,2)</f>
        <v>2</v>
      </c>
    </row>
    <row r="2036" spans="1:4" ht="15" hidden="1" x14ac:dyDescent="0.2">
      <c r="A2036" s="37">
        <f t="shared" si="1730"/>
        <v>0</v>
      </c>
      <c r="B2036" s="10" t="s">
        <v>12</v>
      </c>
      <c r="C2036" s="17">
        <v>0</v>
      </c>
      <c r="D2036" s="38">
        <f t="shared" ref="D2036" si="1772">IF(C2037+C2032=0,1,2)</f>
        <v>2</v>
      </c>
    </row>
    <row r="2037" spans="1:4" ht="15" x14ac:dyDescent="0.2">
      <c r="A2037" s="37">
        <f t="shared" si="1730"/>
        <v>17.60059</v>
      </c>
      <c r="B2037" s="29" t="s">
        <v>46</v>
      </c>
      <c r="C2037" s="42">
        <v>17.60059</v>
      </c>
      <c r="D2037" s="38">
        <f t="shared" ref="D2037" si="1773">IF(C2037+C2032=0,1,2)</f>
        <v>2</v>
      </c>
    </row>
    <row r="2038" spans="1:4" ht="15" x14ac:dyDescent="0.2">
      <c r="A2038" s="37">
        <f t="shared" si="1730"/>
        <v>17.60059</v>
      </c>
      <c r="B2038" s="27" t="s">
        <v>18</v>
      </c>
      <c r="C2038" s="42">
        <v>17.60059</v>
      </c>
      <c r="D2038" s="38">
        <f t="shared" ref="D2038" si="1774">IF(C2037+C2032=0,1,2)</f>
        <v>2</v>
      </c>
    </row>
    <row r="2039" spans="1:4" ht="15" hidden="1" x14ac:dyDescent="0.2">
      <c r="A2039" s="37">
        <f t="shared" si="1730"/>
        <v>0</v>
      </c>
      <c r="B2039" s="10" t="s">
        <v>35</v>
      </c>
      <c r="C2039" s="17">
        <v>0</v>
      </c>
      <c r="D2039" s="38">
        <f t="shared" ref="D2039" si="1775">IF(C2037+C2032=0,1,2)</f>
        <v>2</v>
      </c>
    </row>
    <row r="2040" spans="1:4" ht="15" hidden="1" x14ac:dyDescent="0.2">
      <c r="A2040" s="37">
        <f t="shared" si="1730"/>
        <v>0</v>
      </c>
      <c r="B2040" s="10" t="s">
        <v>47</v>
      </c>
      <c r="C2040" s="17">
        <v>0</v>
      </c>
      <c r="D2040" s="38">
        <f t="shared" ref="D2040" si="1776">IF(C2037+C2032=0,1,2)</f>
        <v>2</v>
      </c>
    </row>
    <row r="2041" spans="1:4" ht="15" hidden="1" x14ac:dyDescent="0.2">
      <c r="A2041" s="37">
        <f t="shared" si="1730"/>
        <v>0</v>
      </c>
      <c r="B2041" s="10" t="s">
        <v>40</v>
      </c>
      <c r="C2041" s="17">
        <v>0</v>
      </c>
      <c r="D2041" s="38">
        <f t="shared" ref="D2041" si="1777">IF(C2037+C2032=0,1,2)</f>
        <v>2</v>
      </c>
    </row>
    <row r="2042" spans="1:4" ht="15" x14ac:dyDescent="0.2">
      <c r="A2042" s="37">
        <f t="shared" si="1730"/>
        <v>4.4494100000000003</v>
      </c>
      <c r="B2042" s="30" t="s">
        <v>48</v>
      </c>
      <c r="C2042" s="31">
        <v>4.4494100000000003</v>
      </c>
      <c r="D2042" s="38">
        <f t="shared" ref="D2042" si="1778">IF(C2037+C2032=0,1,2)</f>
        <v>2</v>
      </c>
    </row>
    <row r="2043" spans="1:4" ht="15" x14ac:dyDescent="0.2">
      <c r="A2043" s="37">
        <f t="shared" si="1730"/>
        <v>87.70599</v>
      </c>
      <c r="B2043" s="30" t="s">
        <v>49</v>
      </c>
      <c r="C2043" s="31">
        <v>87.70599</v>
      </c>
      <c r="D2043" s="38">
        <f t="shared" ref="D2043" si="1779">IF(C2037+C2032=0,1,2)</f>
        <v>2</v>
      </c>
    </row>
    <row r="2044" spans="1:4" ht="15" x14ac:dyDescent="0.2">
      <c r="A2044" s="37">
        <f t="shared" si="1730"/>
        <v>92.1554</v>
      </c>
      <c r="B2044" s="30" t="s">
        <v>50</v>
      </c>
      <c r="C2044" s="31">
        <v>92.1554</v>
      </c>
      <c r="D2044" s="38">
        <f t="shared" ref="D2044" si="1780">IF(C2037+C2032=0,1,2)</f>
        <v>2</v>
      </c>
    </row>
    <row r="2045" spans="1:4" ht="15" x14ac:dyDescent="0.2">
      <c r="A2045" s="37">
        <f t="shared" si="1730"/>
        <v>47</v>
      </c>
      <c r="B2045" s="25" t="s">
        <v>53</v>
      </c>
      <c r="C2045" s="43">
        <v>47</v>
      </c>
      <c r="D2045" s="38">
        <f t="shared" ref="D2045" si="1781">IF(C2037+C2032=0,1,2)</f>
        <v>2</v>
      </c>
    </row>
    <row r="2046" spans="1:4" ht="15" x14ac:dyDescent="0.2">
      <c r="A2046" s="37">
        <f t="shared" si="1730"/>
        <v>39</v>
      </c>
      <c r="B2046" s="26" t="s">
        <v>54</v>
      </c>
      <c r="C2046" s="43">
        <v>39</v>
      </c>
      <c r="D2046" s="38">
        <f t="shared" ref="D2046" si="1782">IF(C2037+C2032=0,1,2)</f>
        <v>2</v>
      </c>
    </row>
    <row r="2047" spans="1:4" ht="15" x14ac:dyDescent="0.2">
      <c r="A2047" s="37">
        <f t="shared" si="1730"/>
        <v>8</v>
      </c>
      <c r="B2047" s="26" t="s">
        <v>55</v>
      </c>
      <c r="C2047" s="43">
        <v>8</v>
      </c>
      <c r="D2047" s="38">
        <f t="shared" ref="D2047" si="1783">IF(C2037+C2032=0,1,2)</f>
        <v>2</v>
      </c>
    </row>
    <row r="2048" spans="1:4" ht="15" x14ac:dyDescent="0.2">
      <c r="A2048" s="37" t="s">
        <v>317</v>
      </c>
      <c r="B2048" s="147" t="s">
        <v>83</v>
      </c>
      <c r="C2048" s="148"/>
      <c r="D2048" s="38">
        <f t="shared" ref="D2048" si="1784">IF(C2110+C2105=0,1,2)</f>
        <v>2</v>
      </c>
    </row>
    <row r="2049" spans="1:4" ht="15" x14ac:dyDescent="0.2">
      <c r="A2049" s="37">
        <f t="shared" si="1730"/>
        <v>287.95276000000001</v>
      </c>
      <c r="B2049" s="24" t="s">
        <v>0</v>
      </c>
      <c r="C2049" s="40">
        <v>287.95276000000001</v>
      </c>
      <c r="D2049" s="38">
        <f t="shared" ref="D2049" si="1785">IF(C2110+C2105=0,1,2)</f>
        <v>2</v>
      </c>
    </row>
    <row r="2050" spans="1:4" ht="15" hidden="1" x14ac:dyDescent="0.2">
      <c r="A2050" s="37">
        <f t="shared" si="1730"/>
        <v>0</v>
      </c>
      <c r="B2050" s="2" t="s">
        <v>1</v>
      </c>
      <c r="C2050" s="16"/>
      <c r="D2050" s="38">
        <f t="shared" ref="D2050" si="1786">IF(C2110+C2105=0,1,2)</f>
        <v>2</v>
      </c>
    </row>
    <row r="2051" spans="1:4" ht="15" hidden="1" x14ac:dyDescent="0.2">
      <c r="A2051" s="37">
        <f t="shared" si="1730"/>
        <v>0</v>
      </c>
      <c r="B2051" s="2" t="s">
        <v>2</v>
      </c>
      <c r="C2051" s="16"/>
      <c r="D2051" s="38">
        <f t="shared" ref="D2051" si="1787">IF(C2110+C2105=0,1,2)</f>
        <v>2</v>
      </c>
    </row>
    <row r="2052" spans="1:4" ht="15" hidden="1" x14ac:dyDescent="0.2">
      <c r="A2052" s="37">
        <f t="shared" si="1730"/>
        <v>0</v>
      </c>
      <c r="B2052" s="2" t="s">
        <v>3</v>
      </c>
      <c r="C2052" s="16">
        <v>0</v>
      </c>
      <c r="D2052" s="38">
        <f t="shared" ref="D2052" si="1788">IF(C2110+C2105=0,1,2)</f>
        <v>2</v>
      </c>
    </row>
    <row r="2053" spans="1:4" ht="15" x14ac:dyDescent="0.2">
      <c r="A2053" s="37">
        <f t="shared" ref="A2053:A2116" si="1789">SUM(C2053)</f>
        <v>287.95276000000001</v>
      </c>
      <c r="B2053" s="23" t="s">
        <v>4</v>
      </c>
      <c r="C2053" s="40">
        <v>287.95276000000001</v>
      </c>
      <c r="D2053" s="38">
        <f t="shared" ref="D2053" si="1790">IF(C2110+C2105=0,1,2)</f>
        <v>2</v>
      </c>
    </row>
    <row r="2054" spans="1:4" ht="15" hidden="1" x14ac:dyDescent="0.2">
      <c r="A2054" s="37">
        <f t="shared" si="1789"/>
        <v>0</v>
      </c>
      <c r="B2054" s="1" t="s">
        <v>5</v>
      </c>
      <c r="C2054" s="16">
        <v>0</v>
      </c>
      <c r="D2054" s="38">
        <f t="shared" ref="D2054" si="1791">IF(C2110+C2105=0,1,2)</f>
        <v>2</v>
      </c>
    </row>
    <row r="2055" spans="1:4" ht="15" hidden="1" x14ac:dyDescent="0.2">
      <c r="A2055" s="37">
        <f t="shared" si="1789"/>
        <v>0</v>
      </c>
      <c r="B2055" s="1" t="s">
        <v>6</v>
      </c>
      <c r="C2055" s="16">
        <v>0</v>
      </c>
      <c r="D2055" s="38">
        <f t="shared" ref="D2055" si="1792">IF(C2110+C2105=0,1,2)</f>
        <v>2</v>
      </c>
    </row>
    <row r="2056" spans="1:4" ht="15" hidden="1" x14ac:dyDescent="0.2">
      <c r="A2056" s="37">
        <v>0</v>
      </c>
      <c r="B2056" s="2" t="s">
        <v>7</v>
      </c>
      <c r="C2056" s="16">
        <v>0</v>
      </c>
      <c r="D2056" s="38">
        <f t="shared" ref="D2056" si="1793">IF(C2110+C2105=0,1,2)</f>
        <v>2</v>
      </c>
    </row>
    <row r="2057" spans="1:4" ht="15" hidden="1" x14ac:dyDescent="0.2">
      <c r="A2057" s="37">
        <f t="shared" si="1789"/>
        <v>0</v>
      </c>
      <c r="B2057" s="3" t="s">
        <v>8</v>
      </c>
      <c r="C2057" s="16">
        <v>0</v>
      </c>
      <c r="D2057" s="38">
        <f t="shared" ref="D2057" si="1794">IF(C2110+C2105=0,1,2)</f>
        <v>2</v>
      </c>
    </row>
    <row r="2058" spans="1:4" ht="15" hidden="1" x14ac:dyDescent="0.2">
      <c r="A2058" s="37">
        <v>0</v>
      </c>
      <c r="B2058" s="3" t="s">
        <v>9</v>
      </c>
      <c r="C2058" s="16">
        <v>0</v>
      </c>
      <c r="D2058" s="38">
        <f t="shared" ref="D2058" si="1795">IF(C2110+C2105=0,1,2)</f>
        <v>2</v>
      </c>
    </row>
    <row r="2059" spans="1:4" ht="15" hidden="1" x14ac:dyDescent="0.2">
      <c r="A2059" s="37">
        <f t="shared" si="1789"/>
        <v>0</v>
      </c>
      <c r="B2059" s="3" t="s">
        <v>10</v>
      </c>
      <c r="C2059" s="16">
        <v>0</v>
      </c>
      <c r="D2059" s="38">
        <f t="shared" ref="D2059" si="1796">IF(C2110+C2105=0,1,2)</f>
        <v>2</v>
      </c>
    </row>
    <row r="2060" spans="1:4" ht="15" hidden="1" x14ac:dyDescent="0.2">
      <c r="A2060" s="37">
        <v>0</v>
      </c>
      <c r="B2060" s="3" t="s">
        <v>11</v>
      </c>
      <c r="C2060" s="16">
        <v>0</v>
      </c>
      <c r="D2060" s="38">
        <f t="shared" ref="D2060" si="1797">IF(C2110+C2105=0,1,2)</f>
        <v>2</v>
      </c>
    </row>
    <row r="2061" spans="1:4" ht="15" hidden="1" x14ac:dyDescent="0.2">
      <c r="A2061" s="37">
        <f t="shared" si="1789"/>
        <v>0</v>
      </c>
      <c r="B2061" s="1" t="s">
        <v>12</v>
      </c>
      <c r="C2061" s="16">
        <v>0</v>
      </c>
      <c r="D2061" s="38">
        <f t="shared" ref="D2061" si="1798">IF(C2110+C2105=0,1,2)</f>
        <v>2</v>
      </c>
    </row>
    <row r="2062" spans="1:4" ht="15" hidden="1" x14ac:dyDescent="0.2">
      <c r="A2062" s="37">
        <v>0</v>
      </c>
      <c r="B2062" s="2" t="s">
        <v>13</v>
      </c>
      <c r="C2062" s="16">
        <v>0</v>
      </c>
      <c r="D2062" s="38">
        <f t="shared" ref="D2062" si="1799">IF(C2110+C2105=0,1,2)</f>
        <v>2</v>
      </c>
    </row>
    <row r="2063" spans="1:4" ht="15" hidden="1" x14ac:dyDescent="0.2">
      <c r="A2063" s="37">
        <v>0</v>
      </c>
      <c r="B2063" s="3" t="s">
        <v>14</v>
      </c>
      <c r="C2063" s="16">
        <v>0</v>
      </c>
      <c r="D2063" s="38">
        <f t="shared" ref="D2063" si="1800">IF(C2110+C2105=0,1,2)</f>
        <v>2</v>
      </c>
    </row>
    <row r="2064" spans="1:4" ht="15" hidden="1" x14ac:dyDescent="0.2">
      <c r="A2064" s="37">
        <v>0</v>
      </c>
      <c r="B2064" s="3" t="s">
        <v>9</v>
      </c>
      <c r="C2064" s="16">
        <v>0</v>
      </c>
      <c r="D2064" s="38">
        <f t="shared" ref="D2064" si="1801">IF(C2110+C2105=0,1,2)</f>
        <v>2</v>
      </c>
    </row>
    <row r="2065" spans="1:4" ht="15" hidden="1" x14ac:dyDescent="0.2">
      <c r="A2065" s="37">
        <v>0</v>
      </c>
      <c r="B2065" s="3" t="s">
        <v>15</v>
      </c>
      <c r="C2065" s="16">
        <v>0</v>
      </c>
      <c r="D2065" s="38">
        <f t="shared" ref="D2065" si="1802">IF(C2110+C2105=0,1,2)</f>
        <v>2</v>
      </c>
    </row>
    <row r="2066" spans="1:4" ht="15" hidden="1" x14ac:dyDescent="0.2">
      <c r="A2066" s="37">
        <v>0</v>
      </c>
      <c r="B2066" s="2" t="s">
        <v>16</v>
      </c>
      <c r="C2066" s="16">
        <v>0</v>
      </c>
      <c r="D2066" s="38">
        <f t="shared" ref="D2066" si="1803">IF(C2110+C2105=0,1,2)</f>
        <v>2</v>
      </c>
    </row>
    <row r="2067" spans="1:4" ht="15" hidden="1" x14ac:dyDescent="0.2">
      <c r="A2067" s="37">
        <v>0</v>
      </c>
      <c r="B2067" s="3" t="s">
        <v>17</v>
      </c>
      <c r="C2067" s="16">
        <v>0</v>
      </c>
      <c r="D2067" s="38">
        <f t="shared" ref="D2067" si="1804">IF(C2110+C2105=0,1,2)</f>
        <v>2</v>
      </c>
    </row>
    <row r="2068" spans="1:4" ht="15" x14ac:dyDescent="0.2">
      <c r="A2068" s="37">
        <f t="shared" si="1789"/>
        <v>311.61440999999996</v>
      </c>
      <c r="B2068" s="24" t="s">
        <v>18</v>
      </c>
      <c r="C2068" s="40">
        <v>311.61440999999996</v>
      </c>
      <c r="D2068" s="38">
        <f t="shared" ref="D2068" si="1805">IF(C2110+C2105=0,1,2)</f>
        <v>2</v>
      </c>
    </row>
    <row r="2069" spans="1:4" ht="15" x14ac:dyDescent="0.2">
      <c r="A2069" s="37">
        <f t="shared" si="1789"/>
        <v>173.6319</v>
      </c>
      <c r="B2069" s="27" t="s">
        <v>19</v>
      </c>
      <c r="C2069" s="42">
        <v>173.6319</v>
      </c>
      <c r="D2069" s="38">
        <f t="shared" ref="D2069" si="1806">IF(C2110+C2105=0,1,2)</f>
        <v>2</v>
      </c>
    </row>
    <row r="2070" spans="1:4" ht="15" x14ac:dyDescent="0.2">
      <c r="A2070" s="37">
        <f t="shared" si="1789"/>
        <v>137.78251</v>
      </c>
      <c r="B2070" s="27" t="s">
        <v>20</v>
      </c>
      <c r="C2070" s="42">
        <v>137.78251</v>
      </c>
      <c r="D2070" s="38">
        <f t="shared" ref="D2070" si="1807">IF(C2110+C2105=0,1,2)</f>
        <v>2</v>
      </c>
    </row>
    <row r="2071" spans="1:4" ht="15" hidden="1" x14ac:dyDescent="0.2">
      <c r="A2071" s="37">
        <v>0</v>
      </c>
      <c r="B2071" s="13" t="s">
        <v>21</v>
      </c>
      <c r="C2071" s="18">
        <v>62.85</v>
      </c>
      <c r="D2071" s="38">
        <f t="shared" ref="D2071" si="1808">IF(C2110+C2105=0,1,2)</f>
        <v>2</v>
      </c>
    </row>
    <row r="2072" spans="1:4" ht="15" hidden="1" x14ac:dyDescent="0.2">
      <c r="A2072" s="37">
        <v>0</v>
      </c>
      <c r="B2072" s="13" t="s">
        <v>22</v>
      </c>
      <c r="C2072" s="18">
        <v>12.34661</v>
      </c>
      <c r="D2072" s="38">
        <f t="shared" ref="D2072" si="1809">IF(C2110+C2105=0,1,2)</f>
        <v>2</v>
      </c>
    </row>
    <row r="2073" spans="1:4" ht="15" hidden="1" x14ac:dyDescent="0.2">
      <c r="A2073" s="37">
        <v>0</v>
      </c>
      <c r="B2073" s="13" t="s">
        <v>23</v>
      </c>
      <c r="C2073" s="18">
        <v>26.75169</v>
      </c>
      <c r="D2073" s="38">
        <f t="shared" ref="D2073" si="1810">IF(C2110+C2105=0,1,2)</f>
        <v>2</v>
      </c>
    </row>
    <row r="2074" spans="1:4" ht="15" hidden="1" x14ac:dyDescent="0.2">
      <c r="A2074" s="37">
        <v>0</v>
      </c>
      <c r="B2074" s="13" t="s">
        <v>24</v>
      </c>
      <c r="C2074" s="18">
        <v>4.0095000000000001</v>
      </c>
      <c r="D2074" s="38">
        <f t="shared" ref="D2074" si="1811">IF(C2110+C2105=0,1,2)</f>
        <v>2</v>
      </c>
    </row>
    <row r="2075" spans="1:4" ht="15" hidden="1" x14ac:dyDescent="0.2">
      <c r="A2075" s="37">
        <v>0</v>
      </c>
      <c r="B2075" s="13" t="s">
        <v>25</v>
      </c>
      <c r="C2075" s="18">
        <v>0</v>
      </c>
      <c r="D2075" s="38">
        <f t="shared" ref="D2075" si="1812">IF(C2110+C2105=0,1,2)</f>
        <v>2</v>
      </c>
    </row>
    <row r="2076" spans="1:4" ht="15" hidden="1" x14ac:dyDescent="0.2">
      <c r="A2076" s="37">
        <v>0</v>
      </c>
      <c r="B2076" s="13" t="s">
        <v>26</v>
      </c>
      <c r="C2076" s="18">
        <v>0</v>
      </c>
      <c r="D2076" s="38">
        <f t="shared" ref="D2076" si="1813">IF(C2110+C2105=0,1,2)</f>
        <v>2</v>
      </c>
    </row>
    <row r="2077" spans="1:4" ht="30" hidden="1" x14ac:dyDescent="0.2">
      <c r="A2077" s="37">
        <v>0</v>
      </c>
      <c r="B2077" s="13" t="s">
        <v>27</v>
      </c>
      <c r="C2077" s="18">
        <v>0</v>
      </c>
      <c r="D2077" s="38">
        <f t="shared" ref="D2077" si="1814">IF(C2110+C2105=0,1,2)</f>
        <v>2</v>
      </c>
    </row>
    <row r="2078" spans="1:4" ht="30" hidden="1" x14ac:dyDescent="0.2">
      <c r="A2078" s="37">
        <v>0</v>
      </c>
      <c r="B2078" s="13" t="s">
        <v>28</v>
      </c>
      <c r="C2078" s="18">
        <v>24.26831</v>
      </c>
      <c r="D2078" s="38">
        <f t="shared" ref="D2078" si="1815">IF(C2110+C2105=0,1,2)</f>
        <v>2</v>
      </c>
    </row>
    <row r="2079" spans="1:4" ht="15" hidden="1" x14ac:dyDescent="0.2">
      <c r="A2079" s="37">
        <v>0</v>
      </c>
      <c r="B2079" s="13" t="s">
        <v>29</v>
      </c>
      <c r="C2079" s="18">
        <v>0</v>
      </c>
      <c r="D2079" s="38">
        <f t="shared" ref="D2079" si="1816">IF(C2110+C2105=0,1,2)</f>
        <v>2</v>
      </c>
    </row>
    <row r="2080" spans="1:4" ht="15" hidden="1" x14ac:dyDescent="0.2">
      <c r="A2080" s="37">
        <v>0</v>
      </c>
      <c r="B2080" s="13" t="s">
        <v>30</v>
      </c>
      <c r="C2080" s="18">
        <v>7.5564</v>
      </c>
      <c r="D2080" s="38">
        <f t="shared" ref="D2080" si="1817">IF(C2110+C2105=0,1,2)</f>
        <v>2</v>
      </c>
    </row>
    <row r="2081" spans="1:4" ht="15" hidden="1" x14ac:dyDescent="0.2">
      <c r="A2081" s="37">
        <f t="shared" si="1789"/>
        <v>0</v>
      </c>
      <c r="B2081" s="10" t="s">
        <v>31</v>
      </c>
      <c r="C2081" s="17">
        <v>0</v>
      </c>
      <c r="D2081" s="38">
        <f t="shared" ref="D2081" si="1818">IF(C2110+C2105=0,1,2)</f>
        <v>2</v>
      </c>
    </row>
    <row r="2082" spans="1:4" ht="15" hidden="1" x14ac:dyDescent="0.2">
      <c r="A2082" s="37">
        <f t="shared" si="1789"/>
        <v>0</v>
      </c>
      <c r="B2082" s="2" t="s">
        <v>32</v>
      </c>
      <c r="C2082" s="16">
        <v>0</v>
      </c>
      <c r="D2082" s="38">
        <f t="shared" ref="D2082" si="1819">IF(C2110+C2105=0,1,2)</f>
        <v>2</v>
      </c>
    </row>
    <row r="2083" spans="1:4" ht="15" hidden="1" x14ac:dyDescent="0.2">
      <c r="A2083" s="37">
        <f t="shared" si="1789"/>
        <v>0</v>
      </c>
      <c r="B2083" s="10" t="s">
        <v>3</v>
      </c>
      <c r="C2083" s="17">
        <v>0</v>
      </c>
      <c r="D2083" s="38">
        <f t="shared" ref="D2083" si="1820">IF(C2110+C2105=0,1,2)</f>
        <v>2</v>
      </c>
    </row>
    <row r="2084" spans="1:4" ht="15" hidden="1" x14ac:dyDescent="0.2">
      <c r="A2084" s="37">
        <f t="shared" si="1789"/>
        <v>0</v>
      </c>
      <c r="B2084" s="10" t="s">
        <v>33</v>
      </c>
      <c r="C2084" s="17">
        <v>0</v>
      </c>
      <c r="D2084" s="38">
        <f t="shared" ref="D2084" si="1821">IF(C2110+C2105=0,1,2)</f>
        <v>2</v>
      </c>
    </row>
    <row r="2085" spans="1:4" ht="15" x14ac:dyDescent="0.2">
      <c r="A2085" s="37">
        <f t="shared" si="1789"/>
        <v>0.2</v>
      </c>
      <c r="B2085" s="27" t="s">
        <v>34</v>
      </c>
      <c r="C2085" s="42">
        <v>0.2</v>
      </c>
      <c r="D2085" s="38">
        <f t="shared" ref="D2085" si="1822">IF(C2110+C2105=0,1,2)</f>
        <v>2</v>
      </c>
    </row>
    <row r="2086" spans="1:4" ht="15" x14ac:dyDescent="0.2">
      <c r="A2086" s="37">
        <f t="shared" si="1789"/>
        <v>9.3659999999999997</v>
      </c>
      <c r="B2086" s="24" t="s">
        <v>35</v>
      </c>
      <c r="C2086" s="40">
        <v>9.3659999999999997</v>
      </c>
      <c r="D2086" s="38">
        <f t="shared" ref="D2086" si="1823">IF(C2110+C2105=0,1,2)</f>
        <v>2</v>
      </c>
    </row>
    <row r="2087" spans="1:4" ht="15" hidden="1" x14ac:dyDescent="0.2">
      <c r="A2087" s="37">
        <f t="shared" si="1789"/>
        <v>0</v>
      </c>
      <c r="B2087" s="1" t="s">
        <v>36</v>
      </c>
      <c r="C2087" s="16">
        <v>0</v>
      </c>
      <c r="D2087" s="38">
        <f t="shared" ref="D2087" si="1824">IF(C2110+C2105=0,1,2)</f>
        <v>2</v>
      </c>
    </row>
    <row r="2088" spans="1:4" ht="15" hidden="1" x14ac:dyDescent="0.2">
      <c r="A2088" s="37">
        <v>0</v>
      </c>
      <c r="B2088" s="14" t="s">
        <v>7</v>
      </c>
      <c r="C2088" s="19">
        <v>0</v>
      </c>
      <c r="D2088" s="38">
        <f t="shared" ref="D2088" si="1825">IF(C2110+C2105=0,1,2)</f>
        <v>2</v>
      </c>
    </row>
    <row r="2089" spans="1:4" ht="15" hidden="1" x14ac:dyDescent="0.2">
      <c r="A2089" s="37">
        <v>0</v>
      </c>
      <c r="B2089" s="13" t="s">
        <v>8</v>
      </c>
      <c r="C2089" s="18">
        <v>0</v>
      </c>
      <c r="D2089" s="38">
        <f t="shared" ref="D2089" si="1826">IF(C2110+C2105=0,1,2)</f>
        <v>2</v>
      </c>
    </row>
    <row r="2090" spans="1:4" ht="15" hidden="1" x14ac:dyDescent="0.2">
      <c r="A2090" s="37">
        <v>0</v>
      </c>
      <c r="B2090" s="13" t="s">
        <v>37</v>
      </c>
      <c r="C2090" s="18">
        <v>0</v>
      </c>
      <c r="D2090" s="38">
        <f t="shared" ref="D2090" si="1827">IF(C2110+C2105=0,1,2)</f>
        <v>2</v>
      </c>
    </row>
    <row r="2091" spans="1:4" ht="15" hidden="1" x14ac:dyDescent="0.2">
      <c r="A2091" s="37">
        <f t="shared" si="1789"/>
        <v>0</v>
      </c>
      <c r="B2091" s="11" t="s">
        <v>38</v>
      </c>
      <c r="C2091" s="17">
        <v>0</v>
      </c>
      <c r="D2091" s="38">
        <f t="shared" ref="D2091" si="1828">IF(C2110+C2105=0,1,2)</f>
        <v>2</v>
      </c>
    </row>
    <row r="2092" spans="1:4" ht="15" hidden="1" x14ac:dyDescent="0.2">
      <c r="A2092" s="37">
        <v>0</v>
      </c>
      <c r="B2092" s="3" t="s">
        <v>39</v>
      </c>
      <c r="C2092" s="16">
        <v>0</v>
      </c>
      <c r="D2092" s="38">
        <f t="shared" ref="D2092" si="1829">IF(C2110+C2105=0,1,2)</f>
        <v>2</v>
      </c>
    </row>
    <row r="2093" spans="1:4" ht="15" hidden="1" x14ac:dyDescent="0.2">
      <c r="A2093" s="37">
        <f t="shared" si="1789"/>
        <v>0</v>
      </c>
      <c r="B2093" s="1" t="s">
        <v>40</v>
      </c>
      <c r="C2093" s="16">
        <v>0</v>
      </c>
      <c r="D2093" s="38">
        <f t="shared" ref="D2093" si="1830">IF(C2110+C2105=0,1,2)</f>
        <v>2</v>
      </c>
    </row>
    <row r="2094" spans="1:4" ht="15" hidden="1" x14ac:dyDescent="0.2">
      <c r="A2094" s="37">
        <v>0</v>
      </c>
      <c r="B2094" s="14" t="s">
        <v>13</v>
      </c>
      <c r="C2094" s="19">
        <v>0</v>
      </c>
      <c r="D2094" s="38">
        <f t="shared" ref="D2094" si="1831">IF(C2110+C2105=0,1,2)</f>
        <v>2</v>
      </c>
    </row>
    <row r="2095" spans="1:4" ht="15" hidden="1" x14ac:dyDescent="0.2">
      <c r="A2095" s="37">
        <v>0</v>
      </c>
      <c r="B2095" s="13" t="s">
        <v>8</v>
      </c>
      <c r="C2095" s="18">
        <v>0</v>
      </c>
      <c r="D2095" s="38">
        <f t="shared" ref="D2095" si="1832">IF(C2110+C2105=0,1,2)</f>
        <v>2</v>
      </c>
    </row>
    <row r="2096" spans="1:4" ht="15" hidden="1" x14ac:dyDescent="0.2">
      <c r="A2096" s="37">
        <v>0</v>
      </c>
      <c r="B2096" s="13" t="s">
        <v>9</v>
      </c>
      <c r="C2096" s="18">
        <v>0</v>
      </c>
      <c r="D2096" s="38">
        <f t="shared" ref="D2096" si="1833">IF(C2110+C2105=0,1,2)</f>
        <v>2</v>
      </c>
    </row>
    <row r="2097" spans="1:4" ht="30" hidden="1" x14ac:dyDescent="0.2">
      <c r="A2097" s="37">
        <f t="shared" si="1789"/>
        <v>0</v>
      </c>
      <c r="B2097" s="11" t="s">
        <v>41</v>
      </c>
      <c r="C2097" s="17">
        <v>0</v>
      </c>
      <c r="D2097" s="38">
        <f t="shared" ref="D2097" si="1834">IF(C2110+C2105=0,1,2)</f>
        <v>2</v>
      </c>
    </row>
    <row r="2098" spans="1:4" ht="15" hidden="1" x14ac:dyDescent="0.2">
      <c r="A2098" s="37">
        <v>0</v>
      </c>
      <c r="B2098" s="3" t="s">
        <v>15</v>
      </c>
      <c r="C2098" s="16">
        <v>0</v>
      </c>
      <c r="D2098" s="38">
        <f t="shared" ref="D2098" si="1835">IF(C2110+C2105=0,1,2)</f>
        <v>2</v>
      </c>
    </row>
    <row r="2099" spans="1:4" ht="15" hidden="1" x14ac:dyDescent="0.2">
      <c r="A2099" s="37">
        <v>0</v>
      </c>
      <c r="B2099" s="14" t="s">
        <v>16</v>
      </c>
      <c r="C2099" s="19">
        <v>0</v>
      </c>
      <c r="D2099" s="38">
        <f t="shared" ref="D2099" si="1836">IF(C2110+C2105=0,1,2)</f>
        <v>2</v>
      </c>
    </row>
    <row r="2100" spans="1:4" ht="15" hidden="1" x14ac:dyDescent="0.2">
      <c r="A2100" s="37">
        <v>0</v>
      </c>
      <c r="B2100" s="13" t="s">
        <v>42</v>
      </c>
      <c r="C2100" s="18">
        <v>0</v>
      </c>
      <c r="D2100" s="38">
        <f t="shared" ref="D2100" si="1837">IF(C2110+C2105=0,1,2)</f>
        <v>2</v>
      </c>
    </row>
    <row r="2101" spans="1:4" ht="15" hidden="1" x14ac:dyDescent="0.2">
      <c r="A2101" s="37">
        <v>0</v>
      </c>
      <c r="B2101" s="13" t="s">
        <v>14</v>
      </c>
      <c r="C2101" s="18">
        <v>0</v>
      </c>
      <c r="D2101" s="38">
        <f t="shared" ref="D2101" si="1838">IF(C2110+C2105=0,1,2)</f>
        <v>2</v>
      </c>
    </row>
    <row r="2102" spans="1:4" ht="15" hidden="1" x14ac:dyDescent="0.2">
      <c r="A2102" s="37">
        <v>0</v>
      </c>
      <c r="B2102" s="13" t="s">
        <v>9</v>
      </c>
      <c r="C2102" s="18">
        <v>0</v>
      </c>
      <c r="D2102" s="38">
        <f t="shared" ref="D2102" si="1839">IF(C2110+C2105=0,1,2)</f>
        <v>2</v>
      </c>
    </row>
    <row r="2103" spans="1:4" ht="15" hidden="1" x14ac:dyDescent="0.2">
      <c r="A2103" s="37">
        <f t="shared" si="1789"/>
        <v>0</v>
      </c>
      <c r="B2103" s="11" t="s">
        <v>38</v>
      </c>
      <c r="C2103" s="17">
        <v>0</v>
      </c>
      <c r="D2103" s="38">
        <f t="shared" ref="D2103" si="1840">IF(C2110+C2105=0,1,2)</f>
        <v>2</v>
      </c>
    </row>
    <row r="2104" spans="1:4" ht="15" hidden="1" x14ac:dyDescent="0.2">
      <c r="A2104" s="37">
        <v>0</v>
      </c>
      <c r="B2104" s="3" t="s">
        <v>15</v>
      </c>
      <c r="C2104" s="16">
        <v>0</v>
      </c>
      <c r="D2104" s="38">
        <f t="shared" ref="D2104" si="1841">IF(C2110+C2105=0,1,2)</f>
        <v>2</v>
      </c>
    </row>
    <row r="2105" spans="1:4" ht="15" x14ac:dyDescent="0.2">
      <c r="A2105" s="37">
        <f t="shared" si="1789"/>
        <v>287.95276000000001</v>
      </c>
      <c r="B2105" s="29" t="s">
        <v>44</v>
      </c>
      <c r="C2105" s="42">
        <v>287.95276000000001</v>
      </c>
      <c r="D2105" s="38">
        <f t="shared" ref="D2105" si="1842">IF(C2110+C2105=0,1,2)</f>
        <v>2</v>
      </c>
    </row>
    <row r="2106" spans="1:4" ht="15" x14ac:dyDescent="0.2">
      <c r="A2106" s="37">
        <f t="shared" si="1789"/>
        <v>287.95276000000001</v>
      </c>
      <c r="B2106" s="27" t="s">
        <v>0</v>
      </c>
      <c r="C2106" s="42">
        <v>287.95276000000001</v>
      </c>
      <c r="D2106" s="38">
        <f t="shared" ref="D2106" si="1843">IF(C2110+C2105=0,1,2)</f>
        <v>2</v>
      </c>
    </row>
    <row r="2107" spans="1:4" ht="15" hidden="1" x14ac:dyDescent="0.2">
      <c r="A2107" s="37">
        <f t="shared" si="1789"/>
        <v>0</v>
      </c>
      <c r="B2107" s="10" t="s">
        <v>5</v>
      </c>
      <c r="C2107" s="17">
        <v>0</v>
      </c>
      <c r="D2107" s="38">
        <f t="shared" ref="D2107" si="1844">IF(C2110+C2105=0,1,2)</f>
        <v>2</v>
      </c>
    </row>
    <row r="2108" spans="1:4" ht="15" hidden="1" x14ac:dyDescent="0.2">
      <c r="A2108" s="37">
        <f t="shared" si="1789"/>
        <v>0</v>
      </c>
      <c r="B2108" s="10" t="s">
        <v>45</v>
      </c>
      <c r="C2108" s="17">
        <v>0</v>
      </c>
      <c r="D2108" s="38">
        <f t="shared" ref="D2108" si="1845">IF(C2110+C2105=0,1,2)</f>
        <v>2</v>
      </c>
    </row>
    <row r="2109" spans="1:4" ht="15" hidden="1" x14ac:dyDescent="0.2">
      <c r="A2109" s="37">
        <f t="shared" si="1789"/>
        <v>0</v>
      </c>
      <c r="B2109" s="10" t="s">
        <v>12</v>
      </c>
      <c r="C2109" s="17">
        <v>0</v>
      </c>
      <c r="D2109" s="38">
        <f t="shared" ref="D2109" si="1846">IF(C2110+C2105=0,1,2)</f>
        <v>2</v>
      </c>
    </row>
    <row r="2110" spans="1:4" ht="15" x14ac:dyDescent="0.2">
      <c r="A2110" s="37">
        <f t="shared" si="1789"/>
        <v>320.98041000000001</v>
      </c>
      <c r="B2110" s="29" t="s">
        <v>46</v>
      </c>
      <c r="C2110" s="42">
        <v>320.98041000000001</v>
      </c>
      <c r="D2110" s="38">
        <f t="shared" ref="D2110" si="1847">IF(C2110+C2105=0,1,2)</f>
        <v>2</v>
      </c>
    </row>
    <row r="2111" spans="1:4" ht="15" x14ac:dyDescent="0.2">
      <c r="A2111" s="37">
        <f t="shared" si="1789"/>
        <v>311.61441000000002</v>
      </c>
      <c r="B2111" s="27" t="s">
        <v>18</v>
      </c>
      <c r="C2111" s="42">
        <v>311.61441000000002</v>
      </c>
      <c r="D2111" s="38">
        <f t="shared" ref="D2111" si="1848">IF(C2110+C2105=0,1,2)</f>
        <v>2</v>
      </c>
    </row>
    <row r="2112" spans="1:4" ht="15" x14ac:dyDescent="0.2">
      <c r="A2112" s="37">
        <f t="shared" si="1789"/>
        <v>9.3659999999999997</v>
      </c>
      <c r="B2112" s="27" t="s">
        <v>35</v>
      </c>
      <c r="C2112" s="42">
        <v>9.3659999999999997</v>
      </c>
      <c r="D2112" s="38">
        <f t="shared" ref="D2112" si="1849">IF(C2110+C2105=0,1,2)</f>
        <v>2</v>
      </c>
    </row>
    <row r="2113" spans="1:4" ht="15" hidden="1" x14ac:dyDescent="0.2">
      <c r="A2113" s="37">
        <f t="shared" si="1789"/>
        <v>0</v>
      </c>
      <c r="B2113" s="10" t="s">
        <v>47</v>
      </c>
      <c r="C2113" s="17">
        <v>0</v>
      </c>
      <c r="D2113" s="38">
        <f t="shared" ref="D2113" si="1850">IF(C2110+C2105=0,1,2)</f>
        <v>2</v>
      </c>
    </row>
    <row r="2114" spans="1:4" ht="15" hidden="1" x14ac:dyDescent="0.2">
      <c r="A2114" s="37">
        <f t="shared" si="1789"/>
        <v>0</v>
      </c>
      <c r="B2114" s="10" t="s">
        <v>40</v>
      </c>
      <c r="C2114" s="17">
        <v>0</v>
      </c>
      <c r="D2114" s="38">
        <f t="shared" ref="D2114" si="1851">IF(C2110+C2105=0,1,2)</f>
        <v>2</v>
      </c>
    </row>
    <row r="2115" spans="1:4" ht="15" x14ac:dyDescent="0.2">
      <c r="A2115" s="37">
        <f t="shared" si="1789"/>
        <v>-33.027650000000001</v>
      </c>
      <c r="B2115" s="30" t="s">
        <v>48</v>
      </c>
      <c r="C2115" s="31">
        <v>-33.027650000000001</v>
      </c>
      <c r="D2115" s="38">
        <f t="shared" ref="D2115" si="1852">IF(C2110+C2105=0,1,2)</f>
        <v>2</v>
      </c>
    </row>
    <row r="2116" spans="1:4" ht="15" x14ac:dyDescent="0.2">
      <c r="A2116" s="37">
        <f t="shared" si="1789"/>
        <v>266.41453000000001</v>
      </c>
      <c r="B2116" s="30" t="s">
        <v>49</v>
      </c>
      <c r="C2116" s="31">
        <v>266.41453000000001</v>
      </c>
      <c r="D2116" s="38">
        <f t="shared" ref="D2116" si="1853">IF(C2110+C2105=0,1,2)</f>
        <v>2</v>
      </c>
    </row>
    <row r="2117" spans="1:4" ht="15" x14ac:dyDescent="0.2">
      <c r="A2117" s="37">
        <f t="shared" ref="A2117:A2180" si="1854">SUM(C2117)</f>
        <v>233.38687999999999</v>
      </c>
      <c r="B2117" s="30" t="s">
        <v>50</v>
      </c>
      <c r="C2117" s="31">
        <v>233.38687999999999</v>
      </c>
      <c r="D2117" s="38">
        <f t="shared" ref="D2117" si="1855">IF(C2110+C2105=0,1,2)</f>
        <v>2</v>
      </c>
    </row>
    <row r="2118" spans="1:4" ht="15" x14ac:dyDescent="0.2">
      <c r="A2118" s="37">
        <f t="shared" si="1854"/>
        <v>36</v>
      </c>
      <c r="B2118" s="25" t="s">
        <v>53</v>
      </c>
      <c r="C2118" s="43">
        <v>36</v>
      </c>
      <c r="D2118" s="38">
        <f t="shared" ref="D2118" si="1856">IF(C2110+C2105=0,1,2)</f>
        <v>2</v>
      </c>
    </row>
    <row r="2119" spans="1:4" ht="15" x14ac:dyDescent="0.2">
      <c r="A2119" s="37">
        <f t="shared" si="1854"/>
        <v>29</v>
      </c>
      <c r="B2119" s="26" t="s">
        <v>54</v>
      </c>
      <c r="C2119" s="43">
        <v>29</v>
      </c>
      <c r="D2119" s="38">
        <f t="shared" ref="D2119" si="1857">IF(C2110+C2105=0,1,2)</f>
        <v>2</v>
      </c>
    </row>
    <row r="2120" spans="1:4" ht="15" x14ac:dyDescent="0.2">
      <c r="A2120" s="37">
        <f t="shared" si="1854"/>
        <v>7</v>
      </c>
      <c r="B2120" s="26" t="s">
        <v>55</v>
      </c>
      <c r="C2120" s="43">
        <v>7</v>
      </c>
      <c r="D2120" s="38">
        <f t="shared" ref="D2120" si="1858">IF(C2110+C2105=0,1,2)</f>
        <v>2</v>
      </c>
    </row>
    <row r="2121" spans="1:4" ht="15" x14ac:dyDescent="0.2">
      <c r="A2121" s="37" t="s">
        <v>317</v>
      </c>
      <c r="B2121" s="147" t="s">
        <v>84</v>
      </c>
      <c r="C2121" s="148"/>
      <c r="D2121" s="38">
        <f t="shared" ref="D2121" si="1859">IF(C2183+C2178=0,1,2)</f>
        <v>2</v>
      </c>
    </row>
    <row r="2122" spans="1:4" ht="15" x14ac:dyDescent="0.2">
      <c r="A2122" s="37">
        <f t="shared" si="1854"/>
        <v>4046.2588099999998</v>
      </c>
      <c r="B2122" s="24" t="s">
        <v>0</v>
      </c>
      <c r="C2122" s="40">
        <v>4046.2588099999998</v>
      </c>
      <c r="D2122" s="38">
        <f t="shared" ref="D2122" si="1860">IF(C2183+C2178=0,1,2)</f>
        <v>2</v>
      </c>
    </row>
    <row r="2123" spans="1:4" ht="15" hidden="1" x14ac:dyDescent="0.2">
      <c r="A2123" s="37">
        <f t="shared" si="1854"/>
        <v>0</v>
      </c>
      <c r="B2123" s="2" t="s">
        <v>1</v>
      </c>
      <c r="C2123" s="16"/>
      <c r="D2123" s="38">
        <f t="shared" ref="D2123" si="1861">IF(C2183+C2178=0,1,2)</f>
        <v>2</v>
      </c>
    </row>
    <row r="2124" spans="1:4" ht="15" hidden="1" x14ac:dyDescent="0.2">
      <c r="A2124" s="37">
        <f t="shared" si="1854"/>
        <v>0</v>
      </c>
      <c r="B2124" s="2" t="s">
        <v>2</v>
      </c>
      <c r="C2124" s="16"/>
      <c r="D2124" s="38">
        <f t="shared" ref="D2124" si="1862">IF(C2183+C2178=0,1,2)</f>
        <v>2</v>
      </c>
    </row>
    <row r="2125" spans="1:4" ht="15" hidden="1" x14ac:dyDescent="0.2">
      <c r="A2125" s="37">
        <f t="shared" si="1854"/>
        <v>0</v>
      </c>
      <c r="B2125" s="2" t="s">
        <v>3</v>
      </c>
      <c r="C2125" s="16">
        <v>0</v>
      </c>
      <c r="D2125" s="38">
        <f t="shared" ref="D2125" si="1863">IF(C2183+C2178=0,1,2)</f>
        <v>2</v>
      </c>
    </row>
    <row r="2126" spans="1:4" ht="15" x14ac:dyDescent="0.2">
      <c r="A2126" s="37">
        <f t="shared" si="1854"/>
        <v>4046.2588099999998</v>
      </c>
      <c r="B2126" s="23" t="s">
        <v>4</v>
      </c>
      <c r="C2126" s="40">
        <v>4046.2588099999998</v>
      </c>
      <c r="D2126" s="38">
        <f t="shared" ref="D2126" si="1864">IF(C2183+C2178=0,1,2)</f>
        <v>2</v>
      </c>
    </row>
    <row r="2127" spans="1:4" ht="15" hidden="1" x14ac:dyDescent="0.2">
      <c r="A2127" s="37">
        <f t="shared" si="1854"/>
        <v>0</v>
      </c>
      <c r="B2127" s="1" t="s">
        <v>5</v>
      </c>
      <c r="C2127" s="16">
        <v>0</v>
      </c>
      <c r="D2127" s="38">
        <f t="shared" ref="D2127" si="1865">IF(C2183+C2178=0,1,2)</f>
        <v>2</v>
      </c>
    </row>
    <row r="2128" spans="1:4" ht="15" hidden="1" x14ac:dyDescent="0.2">
      <c r="A2128" s="37">
        <f t="shared" si="1854"/>
        <v>0</v>
      </c>
      <c r="B2128" s="1" t="s">
        <v>6</v>
      </c>
      <c r="C2128" s="16">
        <v>0</v>
      </c>
      <c r="D2128" s="38">
        <f t="shared" ref="D2128" si="1866">IF(C2183+C2178=0,1,2)</f>
        <v>2</v>
      </c>
    </row>
    <row r="2129" spans="1:4" ht="15" hidden="1" x14ac:dyDescent="0.2">
      <c r="A2129" s="37">
        <v>0</v>
      </c>
      <c r="B2129" s="2" t="s">
        <v>7</v>
      </c>
      <c r="C2129" s="16">
        <v>0</v>
      </c>
      <c r="D2129" s="38">
        <f t="shared" ref="D2129" si="1867">IF(C2183+C2178=0,1,2)</f>
        <v>2</v>
      </c>
    </row>
    <row r="2130" spans="1:4" ht="15" hidden="1" x14ac:dyDescent="0.2">
      <c r="A2130" s="37">
        <f t="shared" si="1854"/>
        <v>0</v>
      </c>
      <c r="B2130" s="3" t="s">
        <v>8</v>
      </c>
      <c r="C2130" s="16">
        <v>0</v>
      </c>
      <c r="D2130" s="38">
        <f t="shared" ref="D2130" si="1868">IF(C2183+C2178=0,1,2)</f>
        <v>2</v>
      </c>
    </row>
    <row r="2131" spans="1:4" ht="15" hidden="1" x14ac:dyDescent="0.2">
      <c r="A2131" s="37">
        <v>0</v>
      </c>
      <c r="B2131" s="3" t="s">
        <v>9</v>
      </c>
      <c r="C2131" s="16">
        <v>0</v>
      </c>
      <c r="D2131" s="38">
        <f t="shared" ref="D2131" si="1869">IF(C2183+C2178=0,1,2)</f>
        <v>2</v>
      </c>
    </row>
    <row r="2132" spans="1:4" ht="15" hidden="1" x14ac:dyDescent="0.2">
      <c r="A2132" s="37">
        <f t="shared" si="1854"/>
        <v>0</v>
      </c>
      <c r="B2132" s="3" t="s">
        <v>10</v>
      </c>
      <c r="C2132" s="16">
        <v>0</v>
      </c>
      <c r="D2132" s="38">
        <f t="shared" ref="D2132" si="1870">IF(C2183+C2178=0,1,2)</f>
        <v>2</v>
      </c>
    </row>
    <row r="2133" spans="1:4" ht="15" hidden="1" x14ac:dyDescent="0.2">
      <c r="A2133" s="37">
        <v>0</v>
      </c>
      <c r="B2133" s="3" t="s">
        <v>11</v>
      </c>
      <c r="C2133" s="16">
        <v>0</v>
      </c>
      <c r="D2133" s="38">
        <f t="shared" ref="D2133" si="1871">IF(C2183+C2178=0,1,2)</f>
        <v>2</v>
      </c>
    </row>
    <row r="2134" spans="1:4" ht="15" hidden="1" x14ac:dyDescent="0.2">
      <c r="A2134" s="37">
        <f t="shared" si="1854"/>
        <v>0</v>
      </c>
      <c r="B2134" s="1" t="s">
        <v>12</v>
      </c>
      <c r="C2134" s="16">
        <v>0</v>
      </c>
      <c r="D2134" s="38">
        <f t="shared" ref="D2134" si="1872">IF(C2183+C2178=0,1,2)</f>
        <v>2</v>
      </c>
    </row>
    <row r="2135" spans="1:4" ht="15" hidden="1" x14ac:dyDescent="0.2">
      <c r="A2135" s="37">
        <v>0</v>
      </c>
      <c r="B2135" s="2" t="s">
        <v>13</v>
      </c>
      <c r="C2135" s="16">
        <v>0</v>
      </c>
      <c r="D2135" s="38">
        <f t="shared" ref="D2135" si="1873">IF(C2183+C2178=0,1,2)</f>
        <v>2</v>
      </c>
    </row>
    <row r="2136" spans="1:4" ht="15" hidden="1" x14ac:dyDescent="0.2">
      <c r="A2136" s="37">
        <v>0</v>
      </c>
      <c r="B2136" s="3" t="s">
        <v>14</v>
      </c>
      <c r="C2136" s="16">
        <v>0</v>
      </c>
      <c r="D2136" s="38">
        <f t="shared" ref="D2136" si="1874">IF(C2183+C2178=0,1,2)</f>
        <v>2</v>
      </c>
    </row>
    <row r="2137" spans="1:4" ht="15" hidden="1" x14ac:dyDescent="0.2">
      <c r="A2137" s="37">
        <v>0</v>
      </c>
      <c r="B2137" s="3" t="s">
        <v>9</v>
      </c>
      <c r="C2137" s="16">
        <v>0</v>
      </c>
      <c r="D2137" s="38">
        <f t="shared" ref="D2137" si="1875">IF(C2183+C2178=0,1,2)</f>
        <v>2</v>
      </c>
    </row>
    <row r="2138" spans="1:4" ht="15" hidden="1" x14ac:dyDescent="0.2">
      <c r="A2138" s="37">
        <v>0</v>
      </c>
      <c r="B2138" s="3" t="s">
        <v>15</v>
      </c>
      <c r="C2138" s="16">
        <v>0</v>
      </c>
      <c r="D2138" s="38">
        <f t="shared" ref="D2138" si="1876">IF(C2183+C2178=0,1,2)</f>
        <v>2</v>
      </c>
    </row>
    <row r="2139" spans="1:4" ht="15" hidden="1" x14ac:dyDescent="0.2">
      <c r="A2139" s="37">
        <v>0</v>
      </c>
      <c r="B2139" s="2" t="s">
        <v>16</v>
      </c>
      <c r="C2139" s="16">
        <v>0</v>
      </c>
      <c r="D2139" s="38">
        <f t="shared" ref="D2139" si="1877">IF(C2183+C2178=0,1,2)</f>
        <v>2</v>
      </c>
    </row>
    <row r="2140" spans="1:4" ht="15" hidden="1" x14ac:dyDescent="0.2">
      <c r="A2140" s="37">
        <v>0</v>
      </c>
      <c r="B2140" s="3" t="s">
        <v>17</v>
      </c>
      <c r="C2140" s="16">
        <v>0</v>
      </c>
      <c r="D2140" s="38">
        <f t="shared" ref="D2140" si="1878">IF(C2183+C2178=0,1,2)</f>
        <v>2</v>
      </c>
    </row>
    <row r="2141" spans="1:4" ht="15" x14ac:dyDescent="0.2">
      <c r="A2141" s="37">
        <f t="shared" si="1854"/>
        <v>2120.3235199999999</v>
      </c>
      <c r="B2141" s="24" t="s">
        <v>18</v>
      </c>
      <c r="C2141" s="40">
        <v>2120.3235199999999</v>
      </c>
      <c r="D2141" s="38">
        <f t="shared" ref="D2141" si="1879">IF(C2183+C2178=0,1,2)</f>
        <v>2</v>
      </c>
    </row>
    <row r="2142" spans="1:4" ht="15" x14ac:dyDescent="0.2">
      <c r="A2142" s="37">
        <f t="shared" si="1854"/>
        <v>986.69982000000005</v>
      </c>
      <c r="B2142" s="27" t="s">
        <v>19</v>
      </c>
      <c r="C2142" s="42">
        <v>986.69982000000005</v>
      </c>
      <c r="D2142" s="38">
        <f t="shared" ref="D2142" si="1880">IF(C2183+C2178=0,1,2)</f>
        <v>2</v>
      </c>
    </row>
    <row r="2143" spans="1:4" ht="15" x14ac:dyDescent="0.2">
      <c r="A2143" s="37">
        <f t="shared" si="1854"/>
        <v>405.95035000000007</v>
      </c>
      <c r="B2143" s="27" t="s">
        <v>20</v>
      </c>
      <c r="C2143" s="42">
        <v>405.95035000000007</v>
      </c>
      <c r="D2143" s="38">
        <f t="shared" ref="D2143" si="1881">IF(C2183+C2178=0,1,2)</f>
        <v>2</v>
      </c>
    </row>
    <row r="2144" spans="1:4" ht="15" hidden="1" x14ac:dyDescent="0.2">
      <c r="A2144" s="37">
        <v>0</v>
      </c>
      <c r="B2144" s="13" t="s">
        <v>21</v>
      </c>
      <c r="C2144" s="18">
        <v>143.16404</v>
      </c>
      <c r="D2144" s="38">
        <f t="shared" ref="D2144" si="1882">IF(C2183+C2178=0,1,2)</f>
        <v>2</v>
      </c>
    </row>
    <row r="2145" spans="1:4" ht="15" hidden="1" x14ac:dyDescent="0.2">
      <c r="A2145" s="37">
        <v>0</v>
      </c>
      <c r="B2145" s="13" t="s">
        <v>22</v>
      </c>
      <c r="C2145" s="18">
        <v>8.2592199999999991</v>
      </c>
      <c r="D2145" s="38">
        <f t="shared" ref="D2145" si="1883">IF(C2183+C2178=0,1,2)</f>
        <v>2</v>
      </c>
    </row>
    <row r="2146" spans="1:4" ht="15" hidden="1" x14ac:dyDescent="0.2">
      <c r="A2146" s="37">
        <v>0</v>
      </c>
      <c r="B2146" s="13" t="s">
        <v>23</v>
      </c>
      <c r="C2146" s="18">
        <v>124.67136000000001</v>
      </c>
      <c r="D2146" s="38">
        <f t="shared" ref="D2146" si="1884">IF(C2183+C2178=0,1,2)</f>
        <v>2</v>
      </c>
    </row>
    <row r="2147" spans="1:4" ht="15" hidden="1" x14ac:dyDescent="0.2">
      <c r="A2147" s="37">
        <v>0</v>
      </c>
      <c r="B2147" s="13" t="s">
        <v>24</v>
      </c>
      <c r="C2147" s="18">
        <v>6.9303999999999997</v>
      </c>
      <c r="D2147" s="38">
        <f t="shared" ref="D2147" si="1885">IF(C2183+C2178=0,1,2)</f>
        <v>2</v>
      </c>
    </row>
    <row r="2148" spans="1:4" ht="15" hidden="1" x14ac:dyDescent="0.2">
      <c r="A2148" s="37">
        <v>0</v>
      </c>
      <c r="B2148" s="13" t="s">
        <v>25</v>
      </c>
      <c r="C2148" s="18">
        <v>0</v>
      </c>
      <c r="D2148" s="38">
        <f t="shared" ref="D2148" si="1886">IF(C2183+C2178=0,1,2)</f>
        <v>2</v>
      </c>
    </row>
    <row r="2149" spans="1:4" ht="15" hidden="1" x14ac:dyDescent="0.2">
      <c r="A2149" s="37">
        <v>0</v>
      </c>
      <c r="B2149" s="13" t="s">
        <v>26</v>
      </c>
      <c r="C2149" s="18">
        <v>0.16678000000000001</v>
      </c>
      <c r="D2149" s="38">
        <f t="shared" ref="D2149" si="1887">IF(C2183+C2178=0,1,2)</f>
        <v>2</v>
      </c>
    </row>
    <row r="2150" spans="1:4" ht="30" hidden="1" x14ac:dyDescent="0.2">
      <c r="A2150" s="37">
        <v>0</v>
      </c>
      <c r="B2150" s="13" t="s">
        <v>27</v>
      </c>
      <c r="C2150" s="18">
        <v>4.7889799999999996</v>
      </c>
      <c r="D2150" s="38">
        <f t="shared" ref="D2150" si="1888">IF(C2183+C2178=0,1,2)</f>
        <v>2</v>
      </c>
    </row>
    <row r="2151" spans="1:4" ht="30" hidden="1" x14ac:dyDescent="0.2">
      <c r="A2151" s="37">
        <v>0</v>
      </c>
      <c r="B2151" s="13" t="s">
        <v>28</v>
      </c>
      <c r="C2151" s="18">
        <v>64.040139999999994</v>
      </c>
      <c r="D2151" s="38">
        <f t="shared" ref="D2151" si="1889">IF(C2183+C2178=0,1,2)</f>
        <v>2</v>
      </c>
    </row>
    <row r="2152" spans="1:4" ht="15" hidden="1" x14ac:dyDescent="0.2">
      <c r="A2152" s="37">
        <v>0</v>
      </c>
      <c r="B2152" s="13" t="s">
        <v>29</v>
      </c>
      <c r="C2152" s="18">
        <v>0</v>
      </c>
      <c r="D2152" s="38">
        <f t="shared" ref="D2152" si="1890">IF(C2183+C2178=0,1,2)</f>
        <v>2</v>
      </c>
    </row>
    <row r="2153" spans="1:4" ht="15" hidden="1" x14ac:dyDescent="0.2">
      <c r="A2153" s="37">
        <v>0</v>
      </c>
      <c r="B2153" s="13" t="s">
        <v>30</v>
      </c>
      <c r="C2153" s="18">
        <v>53.929430000000004</v>
      </c>
      <c r="D2153" s="38">
        <f t="shared" ref="D2153" si="1891">IF(C2183+C2178=0,1,2)</f>
        <v>2</v>
      </c>
    </row>
    <row r="2154" spans="1:4" ht="15" hidden="1" x14ac:dyDescent="0.2">
      <c r="A2154" s="37">
        <f t="shared" si="1854"/>
        <v>0</v>
      </c>
      <c r="B2154" s="10" t="s">
        <v>31</v>
      </c>
      <c r="C2154" s="17">
        <v>0</v>
      </c>
      <c r="D2154" s="38">
        <f t="shared" ref="D2154" si="1892">IF(C2183+C2178=0,1,2)</f>
        <v>2</v>
      </c>
    </row>
    <row r="2155" spans="1:4" ht="15" hidden="1" x14ac:dyDescent="0.2">
      <c r="A2155" s="37">
        <f t="shared" si="1854"/>
        <v>0</v>
      </c>
      <c r="B2155" s="2" t="s">
        <v>32</v>
      </c>
      <c r="C2155" s="16">
        <v>0</v>
      </c>
      <c r="D2155" s="38">
        <f t="shared" ref="D2155" si="1893">IF(C2183+C2178=0,1,2)</f>
        <v>2</v>
      </c>
    </row>
    <row r="2156" spans="1:4" ht="15" x14ac:dyDescent="0.2">
      <c r="A2156" s="37">
        <f t="shared" si="1854"/>
        <v>617.98730999999998</v>
      </c>
      <c r="B2156" s="27" t="s">
        <v>3</v>
      </c>
      <c r="C2156" s="42">
        <v>617.98730999999998</v>
      </c>
      <c r="D2156" s="38">
        <f t="shared" ref="D2156" si="1894">IF(C2183+C2178=0,1,2)</f>
        <v>2</v>
      </c>
    </row>
    <row r="2157" spans="1:4" ht="15" x14ac:dyDescent="0.2">
      <c r="A2157" s="37">
        <f t="shared" si="1854"/>
        <v>20.53201</v>
      </c>
      <c r="B2157" s="27" t="s">
        <v>33</v>
      </c>
      <c r="C2157" s="42">
        <v>20.53201</v>
      </c>
      <c r="D2157" s="38">
        <f t="shared" ref="D2157" si="1895">IF(C2183+C2178=0,1,2)</f>
        <v>2</v>
      </c>
    </row>
    <row r="2158" spans="1:4" ht="15" x14ac:dyDescent="0.2">
      <c r="A2158" s="37">
        <f t="shared" si="1854"/>
        <v>89.154030000000006</v>
      </c>
      <c r="B2158" s="27" t="s">
        <v>34</v>
      </c>
      <c r="C2158" s="42">
        <v>89.154030000000006</v>
      </c>
      <c r="D2158" s="38">
        <f t="shared" ref="D2158" si="1896">IF(C2183+C2178=0,1,2)</f>
        <v>2</v>
      </c>
    </row>
    <row r="2159" spans="1:4" ht="15" x14ac:dyDescent="0.2">
      <c r="A2159" s="37">
        <f t="shared" si="1854"/>
        <v>78.447689999999994</v>
      </c>
      <c r="B2159" s="24" t="s">
        <v>35</v>
      </c>
      <c r="C2159" s="40">
        <v>78.447689999999994</v>
      </c>
      <c r="D2159" s="38">
        <f t="shared" ref="D2159" si="1897">IF(C2183+C2178=0,1,2)</f>
        <v>2</v>
      </c>
    </row>
    <row r="2160" spans="1:4" ht="15" hidden="1" x14ac:dyDescent="0.2">
      <c r="A2160" s="37">
        <f t="shared" si="1854"/>
        <v>0</v>
      </c>
      <c r="B2160" s="1" t="s">
        <v>36</v>
      </c>
      <c r="C2160" s="16">
        <v>0</v>
      </c>
      <c r="D2160" s="38">
        <f t="shared" ref="D2160" si="1898">IF(C2183+C2178=0,1,2)</f>
        <v>2</v>
      </c>
    </row>
    <row r="2161" spans="1:4" ht="15" hidden="1" x14ac:dyDescent="0.2">
      <c r="A2161" s="37">
        <v>0</v>
      </c>
      <c r="B2161" s="14" t="s">
        <v>7</v>
      </c>
      <c r="C2161" s="19">
        <v>0</v>
      </c>
      <c r="D2161" s="38">
        <f t="shared" ref="D2161" si="1899">IF(C2183+C2178=0,1,2)</f>
        <v>2</v>
      </c>
    </row>
    <row r="2162" spans="1:4" ht="15" hidden="1" x14ac:dyDescent="0.2">
      <c r="A2162" s="37">
        <v>0</v>
      </c>
      <c r="B2162" s="13" t="s">
        <v>8</v>
      </c>
      <c r="C2162" s="18">
        <v>0</v>
      </c>
      <c r="D2162" s="38">
        <f t="shared" ref="D2162" si="1900">IF(C2183+C2178=0,1,2)</f>
        <v>2</v>
      </c>
    </row>
    <row r="2163" spans="1:4" ht="15" hidden="1" x14ac:dyDescent="0.2">
      <c r="A2163" s="37">
        <v>0</v>
      </c>
      <c r="B2163" s="13" t="s">
        <v>37</v>
      </c>
      <c r="C2163" s="18">
        <v>0</v>
      </c>
      <c r="D2163" s="38">
        <f t="shared" ref="D2163" si="1901">IF(C2183+C2178=0,1,2)</f>
        <v>2</v>
      </c>
    </row>
    <row r="2164" spans="1:4" ht="15" hidden="1" x14ac:dyDescent="0.2">
      <c r="A2164" s="37">
        <f t="shared" si="1854"/>
        <v>0</v>
      </c>
      <c r="B2164" s="11" t="s">
        <v>38</v>
      </c>
      <c r="C2164" s="17">
        <v>0</v>
      </c>
      <c r="D2164" s="38">
        <f t="shared" ref="D2164" si="1902">IF(C2183+C2178=0,1,2)</f>
        <v>2</v>
      </c>
    </row>
    <row r="2165" spans="1:4" ht="15" hidden="1" x14ac:dyDescent="0.2">
      <c r="A2165" s="37">
        <v>0</v>
      </c>
      <c r="B2165" s="3" t="s">
        <v>39</v>
      </c>
      <c r="C2165" s="16">
        <v>0</v>
      </c>
      <c r="D2165" s="38">
        <f t="shared" ref="D2165" si="1903">IF(C2183+C2178=0,1,2)</f>
        <v>2</v>
      </c>
    </row>
    <row r="2166" spans="1:4" ht="15" hidden="1" x14ac:dyDescent="0.2">
      <c r="A2166" s="37">
        <f t="shared" si="1854"/>
        <v>0</v>
      </c>
      <c r="B2166" s="1" t="s">
        <v>40</v>
      </c>
      <c r="C2166" s="16">
        <v>0</v>
      </c>
      <c r="D2166" s="38">
        <f t="shared" ref="D2166" si="1904">IF(C2183+C2178=0,1,2)</f>
        <v>2</v>
      </c>
    </row>
    <row r="2167" spans="1:4" ht="15" hidden="1" x14ac:dyDescent="0.2">
      <c r="A2167" s="37">
        <v>0</v>
      </c>
      <c r="B2167" s="14" t="s">
        <v>13</v>
      </c>
      <c r="C2167" s="19">
        <v>0</v>
      </c>
      <c r="D2167" s="38">
        <f t="shared" ref="D2167" si="1905">IF(C2183+C2178=0,1,2)</f>
        <v>2</v>
      </c>
    </row>
    <row r="2168" spans="1:4" ht="15" hidden="1" x14ac:dyDescent="0.2">
      <c r="A2168" s="37">
        <v>0</v>
      </c>
      <c r="B2168" s="13" t="s">
        <v>8</v>
      </c>
      <c r="C2168" s="18">
        <v>0</v>
      </c>
      <c r="D2168" s="38">
        <f t="shared" ref="D2168" si="1906">IF(C2183+C2178=0,1,2)</f>
        <v>2</v>
      </c>
    </row>
    <row r="2169" spans="1:4" ht="15" hidden="1" x14ac:dyDescent="0.2">
      <c r="A2169" s="37">
        <v>0</v>
      </c>
      <c r="B2169" s="13" t="s">
        <v>9</v>
      </c>
      <c r="C2169" s="18">
        <v>0</v>
      </c>
      <c r="D2169" s="38">
        <f t="shared" ref="D2169" si="1907">IF(C2183+C2178=0,1,2)</f>
        <v>2</v>
      </c>
    </row>
    <row r="2170" spans="1:4" ht="30" hidden="1" x14ac:dyDescent="0.2">
      <c r="A2170" s="37">
        <f t="shared" si="1854"/>
        <v>0</v>
      </c>
      <c r="B2170" s="11" t="s">
        <v>41</v>
      </c>
      <c r="C2170" s="17">
        <v>0</v>
      </c>
      <c r="D2170" s="38">
        <f t="shared" ref="D2170" si="1908">IF(C2183+C2178=0,1,2)</f>
        <v>2</v>
      </c>
    </row>
    <row r="2171" spans="1:4" ht="15" hidden="1" x14ac:dyDescent="0.2">
      <c r="A2171" s="37">
        <v>0</v>
      </c>
      <c r="B2171" s="3" t="s">
        <v>15</v>
      </c>
      <c r="C2171" s="16">
        <v>0</v>
      </c>
      <c r="D2171" s="38">
        <f t="shared" ref="D2171" si="1909">IF(C2183+C2178=0,1,2)</f>
        <v>2</v>
      </c>
    </row>
    <row r="2172" spans="1:4" ht="15" hidden="1" x14ac:dyDescent="0.2">
      <c r="A2172" s="37">
        <v>0</v>
      </c>
      <c r="B2172" s="14" t="s">
        <v>16</v>
      </c>
      <c r="C2172" s="19">
        <v>0</v>
      </c>
      <c r="D2172" s="38">
        <f t="shared" ref="D2172" si="1910">IF(C2183+C2178=0,1,2)</f>
        <v>2</v>
      </c>
    </row>
    <row r="2173" spans="1:4" ht="15" hidden="1" x14ac:dyDescent="0.2">
      <c r="A2173" s="37">
        <v>0</v>
      </c>
      <c r="B2173" s="13" t="s">
        <v>42</v>
      </c>
      <c r="C2173" s="18">
        <v>0</v>
      </c>
      <c r="D2173" s="38">
        <f t="shared" ref="D2173" si="1911">IF(C2183+C2178=0,1,2)</f>
        <v>2</v>
      </c>
    </row>
    <row r="2174" spans="1:4" ht="15" hidden="1" x14ac:dyDescent="0.2">
      <c r="A2174" s="37">
        <v>0</v>
      </c>
      <c r="B2174" s="13" t="s">
        <v>14</v>
      </c>
      <c r="C2174" s="18">
        <v>0</v>
      </c>
      <c r="D2174" s="38">
        <f t="shared" ref="D2174" si="1912">IF(C2183+C2178=0,1,2)</f>
        <v>2</v>
      </c>
    </row>
    <row r="2175" spans="1:4" ht="15" hidden="1" x14ac:dyDescent="0.2">
      <c r="A2175" s="37">
        <v>0</v>
      </c>
      <c r="B2175" s="13" t="s">
        <v>9</v>
      </c>
      <c r="C2175" s="18">
        <v>0</v>
      </c>
      <c r="D2175" s="38">
        <f t="shared" ref="D2175" si="1913">IF(C2183+C2178=0,1,2)</f>
        <v>2</v>
      </c>
    </row>
    <row r="2176" spans="1:4" ht="15" hidden="1" x14ac:dyDescent="0.2">
      <c r="A2176" s="37">
        <f t="shared" si="1854"/>
        <v>0</v>
      </c>
      <c r="B2176" s="11" t="s">
        <v>38</v>
      </c>
      <c r="C2176" s="17">
        <v>0</v>
      </c>
      <c r="D2176" s="38">
        <f t="shared" ref="D2176" si="1914">IF(C2183+C2178=0,1,2)</f>
        <v>2</v>
      </c>
    </row>
    <row r="2177" spans="1:4" ht="15" hidden="1" x14ac:dyDescent="0.2">
      <c r="A2177" s="37">
        <v>0</v>
      </c>
      <c r="B2177" s="3" t="s">
        <v>15</v>
      </c>
      <c r="C2177" s="16">
        <v>0</v>
      </c>
      <c r="D2177" s="38">
        <f t="shared" ref="D2177" si="1915">IF(C2183+C2178=0,1,2)</f>
        <v>2</v>
      </c>
    </row>
    <row r="2178" spans="1:4" ht="15" x14ac:dyDescent="0.2">
      <c r="A2178" s="37">
        <f t="shared" si="1854"/>
        <v>4046.2588099999998</v>
      </c>
      <c r="B2178" s="29" t="s">
        <v>44</v>
      </c>
      <c r="C2178" s="42">
        <v>4046.2588099999998</v>
      </c>
      <c r="D2178" s="38">
        <f t="shared" ref="D2178" si="1916">IF(C2183+C2178=0,1,2)</f>
        <v>2</v>
      </c>
    </row>
    <row r="2179" spans="1:4" ht="15" x14ac:dyDescent="0.2">
      <c r="A2179" s="37">
        <f t="shared" si="1854"/>
        <v>4046.2588099999998</v>
      </c>
      <c r="B2179" s="27" t="s">
        <v>0</v>
      </c>
      <c r="C2179" s="42">
        <v>4046.2588099999998</v>
      </c>
      <c r="D2179" s="38">
        <f t="shared" ref="D2179" si="1917">IF(C2183+C2178=0,1,2)</f>
        <v>2</v>
      </c>
    </row>
    <row r="2180" spans="1:4" ht="15" hidden="1" x14ac:dyDescent="0.2">
      <c r="A2180" s="37">
        <f t="shared" si="1854"/>
        <v>0</v>
      </c>
      <c r="B2180" s="10" t="s">
        <v>5</v>
      </c>
      <c r="C2180" s="17">
        <v>0</v>
      </c>
      <c r="D2180" s="38">
        <f t="shared" ref="D2180" si="1918">IF(C2183+C2178=0,1,2)</f>
        <v>2</v>
      </c>
    </row>
    <row r="2181" spans="1:4" ht="15" hidden="1" x14ac:dyDescent="0.2">
      <c r="A2181" s="37">
        <f t="shared" ref="A2181:A2243" si="1919">SUM(C2181)</f>
        <v>0</v>
      </c>
      <c r="B2181" s="10" t="s">
        <v>45</v>
      </c>
      <c r="C2181" s="17">
        <v>0</v>
      </c>
      <c r="D2181" s="38">
        <f t="shared" ref="D2181" si="1920">IF(C2183+C2178=0,1,2)</f>
        <v>2</v>
      </c>
    </row>
    <row r="2182" spans="1:4" ht="15" hidden="1" x14ac:dyDescent="0.2">
      <c r="A2182" s="37">
        <f t="shared" si="1919"/>
        <v>0</v>
      </c>
      <c r="B2182" s="10" t="s">
        <v>12</v>
      </c>
      <c r="C2182" s="17">
        <v>0</v>
      </c>
      <c r="D2182" s="38">
        <f t="shared" ref="D2182" si="1921">IF(C2183+C2178=0,1,2)</f>
        <v>2</v>
      </c>
    </row>
    <row r="2183" spans="1:4" ht="15" x14ac:dyDescent="0.2">
      <c r="A2183" s="37">
        <f t="shared" si="1919"/>
        <v>2198.7712099999999</v>
      </c>
      <c r="B2183" s="29" t="s">
        <v>46</v>
      </c>
      <c r="C2183" s="42">
        <v>2198.7712099999999</v>
      </c>
      <c r="D2183" s="38">
        <f t="shared" ref="D2183" si="1922">IF(C2183+C2178=0,1,2)</f>
        <v>2</v>
      </c>
    </row>
    <row r="2184" spans="1:4" ht="15" x14ac:dyDescent="0.2">
      <c r="A2184" s="37">
        <f t="shared" si="1919"/>
        <v>2120.3235199999999</v>
      </c>
      <c r="B2184" s="27" t="s">
        <v>18</v>
      </c>
      <c r="C2184" s="42">
        <v>2120.3235199999999</v>
      </c>
      <c r="D2184" s="38">
        <f t="shared" ref="D2184" si="1923">IF(C2183+C2178=0,1,2)</f>
        <v>2</v>
      </c>
    </row>
    <row r="2185" spans="1:4" ht="15" x14ac:dyDescent="0.2">
      <c r="A2185" s="37">
        <f t="shared" si="1919"/>
        <v>78.447689999999994</v>
      </c>
      <c r="B2185" s="27" t="s">
        <v>35</v>
      </c>
      <c r="C2185" s="42">
        <v>78.447689999999994</v>
      </c>
      <c r="D2185" s="38">
        <f t="shared" ref="D2185" si="1924">IF(C2183+C2178=0,1,2)</f>
        <v>2</v>
      </c>
    </row>
    <row r="2186" spans="1:4" ht="15" hidden="1" x14ac:dyDescent="0.2">
      <c r="A2186" s="37">
        <f t="shared" si="1919"/>
        <v>0</v>
      </c>
      <c r="B2186" s="10" t="s">
        <v>47</v>
      </c>
      <c r="C2186" s="17">
        <v>0</v>
      </c>
      <c r="D2186" s="38">
        <f t="shared" ref="D2186" si="1925">IF(C2183+C2178=0,1,2)</f>
        <v>2</v>
      </c>
    </row>
    <row r="2187" spans="1:4" ht="15" hidden="1" x14ac:dyDescent="0.2">
      <c r="A2187" s="37">
        <f t="shared" si="1919"/>
        <v>0</v>
      </c>
      <c r="B2187" s="10" t="s">
        <v>40</v>
      </c>
      <c r="C2187" s="17">
        <v>0</v>
      </c>
      <c r="D2187" s="38">
        <f t="shared" ref="D2187" si="1926">IF(C2183+C2178=0,1,2)</f>
        <v>2</v>
      </c>
    </row>
    <row r="2188" spans="1:4" ht="15" x14ac:dyDescent="0.2">
      <c r="A2188" s="37">
        <f t="shared" si="1919"/>
        <v>1847.4875999999999</v>
      </c>
      <c r="B2188" s="30" t="s">
        <v>48</v>
      </c>
      <c r="C2188" s="31">
        <v>1847.4875999999999</v>
      </c>
      <c r="D2188" s="38">
        <f t="shared" ref="D2188" si="1927">IF(C2183+C2178=0,1,2)</f>
        <v>2</v>
      </c>
    </row>
    <row r="2189" spans="1:4" ht="15" x14ac:dyDescent="0.2">
      <c r="A2189" s="37">
        <f t="shared" si="1919"/>
        <v>3879.1702500000001</v>
      </c>
      <c r="B2189" s="30" t="s">
        <v>49</v>
      </c>
      <c r="C2189" s="31">
        <v>3879.1702500000001</v>
      </c>
      <c r="D2189" s="38">
        <f t="shared" ref="D2189" si="1928">IF(C2183+C2178=0,1,2)</f>
        <v>2</v>
      </c>
    </row>
    <row r="2190" spans="1:4" ht="15" x14ac:dyDescent="0.2">
      <c r="A2190" s="37">
        <f t="shared" si="1919"/>
        <v>5726.6578499999996</v>
      </c>
      <c r="B2190" s="30" t="s">
        <v>50</v>
      </c>
      <c r="C2190" s="31">
        <v>5726.6578499999996</v>
      </c>
      <c r="D2190" s="38">
        <f t="shared" ref="D2190" si="1929">IF(C2183+C2178=0,1,2)</f>
        <v>2</v>
      </c>
    </row>
    <row r="2191" spans="1:4" ht="15" x14ac:dyDescent="0.2">
      <c r="A2191" s="37">
        <f t="shared" si="1919"/>
        <v>87</v>
      </c>
      <c r="B2191" s="25" t="s">
        <v>53</v>
      </c>
      <c r="C2191" s="43">
        <v>87</v>
      </c>
      <c r="D2191" s="38">
        <f t="shared" ref="D2191" si="1930">IF(C2183+C2178=0,1,2)</f>
        <v>2</v>
      </c>
    </row>
    <row r="2192" spans="1:4" ht="15" x14ac:dyDescent="0.2">
      <c r="A2192" s="37">
        <f t="shared" si="1919"/>
        <v>72</v>
      </c>
      <c r="B2192" s="26" t="s">
        <v>54</v>
      </c>
      <c r="C2192" s="43">
        <v>72</v>
      </c>
      <c r="D2192" s="38">
        <f t="shared" ref="D2192" si="1931">IF(C2183+C2178=0,1,2)</f>
        <v>2</v>
      </c>
    </row>
    <row r="2193" spans="1:4" ht="15" x14ac:dyDescent="0.2">
      <c r="A2193" s="37">
        <f t="shared" si="1919"/>
        <v>15</v>
      </c>
      <c r="B2193" s="26" t="s">
        <v>55</v>
      </c>
      <c r="C2193" s="43">
        <v>15</v>
      </c>
      <c r="D2193" s="38">
        <f t="shared" ref="D2193" si="1932">IF(C2183+C2178=0,1,2)</f>
        <v>2</v>
      </c>
    </row>
    <row r="2194" spans="1:4" ht="15" x14ac:dyDescent="0.2">
      <c r="A2194" s="37" t="s">
        <v>317</v>
      </c>
      <c r="B2194" s="147" t="s">
        <v>85</v>
      </c>
      <c r="C2194" s="148"/>
      <c r="D2194" s="38">
        <f t="shared" ref="D2194" si="1933">IF(C2256+C2251=0,1,2)</f>
        <v>2</v>
      </c>
    </row>
    <row r="2195" spans="1:4" ht="15" x14ac:dyDescent="0.2">
      <c r="A2195" s="37">
        <f t="shared" si="1919"/>
        <v>1.155E-2</v>
      </c>
      <c r="B2195" s="24" t="s">
        <v>0</v>
      </c>
      <c r="C2195" s="40">
        <v>1.155E-2</v>
      </c>
      <c r="D2195" s="38">
        <f t="shared" ref="D2195" si="1934">IF(C2256+C2251=0,1,2)</f>
        <v>2</v>
      </c>
    </row>
    <row r="2196" spans="1:4" ht="15" hidden="1" x14ac:dyDescent="0.2">
      <c r="A2196" s="37">
        <f t="shared" si="1919"/>
        <v>0</v>
      </c>
      <c r="B2196" s="2" t="s">
        <v>1</v>
      </c>
      <c r="C2196" s="16"/>
      <c r="D2196" s="38">
        <f t="shared" ref="D2196" si="1935">IF(C2256+C2251=0,1,2)</f>
        <v>2</v>
      </c>
    </row>
    <row r="2197" spans="1:4" ht="15" hidden="1" x14ac:dyDescent="0.2">
      <c r="A2197" s="37">
        <f t="shared" si="1919"/>
        <v>0</v>
      </c>
      <c r="B2197" s="2" t="s">
        <v>2</v>
      </c>
      <c r="C2197" s="16"/>
      <c r="D2197" s="38">
        <f t="shared" ref="D2197" si="1936">IF(C2256+C2251=0,1,2)</f>
        <v>2</v>
      </c>
    </row>
    <row r="2198" spans="1:4" ht="15" hidden="1" x14ac:dyDescent="0.2">
      <c r="A2198" s="37">
        <f t="shared" si="1919"/>
        <v>0</v>
      </c>
      <c r="B2198" s="2" t="s">
        <v>3</v>
      </c>
      <c r="C2198" s="16">
        <v>0</v>
      </c>
      <c r="D2198" s="38">
        <f t="shared" ref="D2198" si="1937">IF(C2256+C2251=0,1,2)</f>
        <v>2</v>
      </c>
    </row>
    <row r="2199" spans="1:4" ht="15" x14ac:dyDescent="0.2">
      <c r="A2199" s="37">
        <f t="shared" si="1919"/>
        <v>1.155E-2</v>
      </c>
      <c r="B2199" s="23" t="s">
        <v>4</v>
      </c>
      <c r="C2199" s="40">
        <v>1.155E-2</v>
      </c>
      <c r="D2199" s="38">
        <f t="shared" ref="D2199" si="1938">IF(C2256+C2251=0,1,2)</f>
        <v>2</v>
      </c>
    </row>
    <row r="2200" spans="1:4" ht="15" hidden="1" x14ac:dyDescent="0.2">
      <c r="A2200" s="37">
        <f t="shared" si="1919"/>
        <v>0</v>
      </c>
      <c r="B2200" s="1" t="s">
        <v>5</v>
      </c>
      <c r="C2200" s="16">
        <v>0</v>
      </c>
      <c r="D2200" s="38">
        <f t="shared" ref="D2200" si="1939">IF(C2256+C2251=0,1,2)</f>
        <v>2</v>
      </c>
    </row>
    <row r="2201" spans="1:4" ht="15" hidden="1" x14ac:dyDescent="0.2">
      <c r="A2201" s="37">
        <f t="shared" si="1919"/>
        <v>0</v>
      </c>
      <c r="B2201" s="1" t="s">
        <v>6</v>
      </c>
      <c r="C2201" s="16">
        <v>0</v>
      </c>
      <c r="D2201" s="38">
        <f t="shared" ref="D2201" si="1940">IF(C2256+C2251=0,1,2)</f>
        <v>2</v>
      </c>
    </row>
    <row r="2202" spans="1:4" ht="15" hidden="1" x14ac:dyDescent="0.2">
      <c r="A2202" s="37">
        <v>0</v>
      </c>
      <c r="B2202" s="2" t="s">
        <v>7</v>
      </c>
      <c r="C2202" s="16">
        <v>0</v>
      </c>
      <c r="D2202" s="38">
        <f t="shared" ref="D2202" si="1941">IF(C2256+C2251=0,1,2)</f>
        <v>2</v>
      </c>
    </row>
    <row r="2203" spans="1:4" ht="15" hidden="1" x14ac:dyDescent="0.2">
      <c r="A2203" s="37">
        <f t="shared" si="1919"/>
        <v>0</v>
      </c>
      <c r="B2203" s="3" t="s">
        <v>8</v>
      </c>
      <c r="C2203" s="16">
        <v>0</v>
      </c>
      <c r="D2203" s="38">
        <f t="shared" ref="D2203" si="1942">IF(C2256+C2251=0,1,2)</f>
        <v>2</v>
      </c>
    </row>
    <row r="2204" spans="1:4" ht="15" hidden="1" x14ac:dyDescent="0.2">
      <c r="A2204" s="37">
        <v>0</v>
      </c>
      <c r="B2204" s="3" t="s">
        <v>9</v>
      </c>
      <c r="C2204" s="16">
        <v>0</v>
      </c>
      <c r="D2204" s="38">
        <f t="shared" ref="D2204" si="1943">IF(C2256+C2251=0,1,2)</f>
        <v>2</v>
      </c>
    </row>
    <row r="2205" spans="1:4" ht="15" hidden="1" x14ac:dyDescent="0.2">
      <c r="A2205" s="37">
        <f t="shared" si="1919"/>
        <v>0</v>
      </c>
      <c r="B2205" s="3" t="s">
        <v>10</v>
      </c>
      <c r="C2205" s="16">
        <v>0</v>
      </c>
      <c r="D2205" s="38">
        <f t="shared" ref="D2205" si="1944">IF(C2256+C2251=0,1,2)</f>
        <v>2</v>
      </c>
    </row>
    <row r="2206" spans="1:4" ht="15" hidden="1" x14ac:dyDescent="0.2">
      <c r="A2206" s="37">
        <v>0</v>
      </c>
      <c r="B2206" s="3" t="s">
        <v>11</v>
      </c>
      <c r="C2206" s="16">
        <v>0</v>
      </c>
      <c r="D2206" s="38">
        <f t="shared" ref="D2206" si="1945">IF(C2256+C2251=0,1,2)</f>
        <v>2</v>
      </c>
    </row>
    <row r="2207" spans="1:4" ht="15" hidden="1" x14ac:dyDescent="0.2">
      <c r="A2207" s="37">
        <f t="shared" si="1919"/>
        <v>0</v>
      </c>
      <c r="B2207" s="1" t="s">
        <v>12</v>
      </c>
      <c r="C2207" s="16">
        <v>0</v>
      </c>
      <c r="D2207" s="38">
        <f t="shared" ref="D2207" si="1946">IF(C2256+C2251=0,1,2)</f>
        <v>2</v>
      </c>
    </row>
    <row r="2208" spans="1:4" ht="15" hidden="1" x14ac:dyDescent="0.2">
      <c r="A2208" s="37">
        <v>0</v>
      </c>
      <c r="B2208" s="2" t="s">
        <v>13</v>
      </c>
      <c r="C2208" s="16">
        <v>0</v>
      </c>
      <c r="D2208" s="38">
        <f t="shared" ref="D2208" si="1947">IF(C2256+C2251=0,1,2)</f>
        <v>2</v>
      </c>
    </row>
    <row r="2209" spans="1:4" ht="15" hidden="1" x14ac:dyDescent="0.2">
      <c r="A2209" s="37">
        <v>0</v>
      </c>
      <c r="B2209" s="3" t="s">
        <v>14</v>
      </c>
      <c r="C2209" s="16">
        <v>0</v>
      </c>
      <c r="D2209" s="38">
        <f t="shared" ref="D2209" si="1948">IF(C2256+C2251=0,1,2)</f>
        <v>2</v>
      </c>
    </row>
    <row r="2210" spans="1:4" ht="15" hidden="1" x14ac:dyDescent="0.2">
      <c r="A2210" s="37">
        <v>0</v>
      </c>
      <c r="B2210" s="3" t="s">
        <v>9</v>
      </c>
      <c r="C2210" s="16">
        <v>0</v>
      </c>
      <c r="D2210" s="38">
        <f t="shared" ref="D2210" si="1949">IF(C2256+C2251=0,1,2)</f>
        <v>2</v>
      </c>
    </row>
    <row r="2211" spans="1:4" ht="15" hidden="1" x14ac:dyDescent="0.2">
      <c r="A2211" s="37">
        <v>0</v>
      </c>
      <c r="B2211" s="3" t="s">
        <v>15</v>
      </c>
      <c r="C2211" s="16">
        <v>0</v>
      </c>
      <c r="D2211" s="38">
        <f t="shared" ref="D2211" si="1950">IF(C2256+C2251=0,1,2)</f>
        <v>2</v>
      </c>
    </row>
    <row r="2212" spans="1:4" ht="15" hidden="1" x14ac:dyDescent="0.2">
      <c r="A2212" s="37">
        <v>0</v>
      </c>
      <c r="B2212" s="2" t="s">
        <v>16</v>
      </c>
      <c r="C2212" s="16">
        <v>0</v>
      </c>
      <c r="D2212" s="38">
        <f t="shared" ref="D2212" si="1951">IF(C2256+C2251=0,1,2)</f>
        <v>2</v>
      </c>
    </row>
    <row r="2213" spans="1:4" ht="15" hidden="1" x14ac:dyDescent="0.2">
      <c r="A2213" s="37">
        <v>0</v>
      </c>
      <c r="B2213" s="3" t="s">
        <v>17</v>
      </c>
      <c r="C2213" s="16">
        <v>0</v>
      </c>
      <c r="D2213" s="38">
        <f t="shared" ref="D2213" si="1952">IF(C2256+C2251=0,1,2)</f>
        <v>2</v>
      </c>
    </row>
    <row r="2214" spans="1:4" ht="15" hidden="1" x14ac:dyDescent="0.2">
      <c r="A2214" s="37">
        <f t="shared" si="1919"/>
        <v>0</v>
      </c>
      <c r="B2214" s="1" t="s">
        <v>18</v>
      </c>
      <c r="C2214" s="16">
        <v>0</v>
      </c>
      <c r="D2214" s="38">
        <f t="shared" ref="D2214" si="1953">IF(C2256+C2251=0,1,2)</f>
        <v>2</v>
      </c>
    </row>
    <row r="2215" spans="1:4" ht="15" hidden="1" x14ac:dyDescent="0.2">
      <c r="A2215" s="37">
        <f t="shared" si="1919"/>
        <v>0</v>
      </c>
      <c r="B2215" s="10" t="s">
        <v>19</v>
      </c>
      <c r="C2215" s="17">
        <v>0</v>
      </c>
      <c r="D2215" s="38">
        <f t="shared" ref="D2215" si="1954">IF(C2256+C2251=0,1,2)</f>
        <v>2</v>
      </c>
    </row>
    <row r="2216" spans="1:4" ht="15" hidden="1" x14ac:dyDescent="0.2">
      <c r="A2216" s="37">
        <f t="shared" si="1919"/>
        <v>0</v>
      </c>
      <c r="B2216" s="10" t="s">
        <v>20</v>
      </c>
      <c r="C2216" s="17">
        <v>0</v>
      </c>
      <c r="D2216" s="38">
        <f t="shared" ref="D2216" si="1955">IF(C2256+C2251=0,1,2)</f>
        <v>2</v>
      </c>
    </row>
    <row r="2217" spans="1:4" ht="15" hidden="1" x14ac:dyDescent="0.2">
      <c r="A2217" s="37">
        <v>0</v>
      </c>
      <c r="B2217" s="13" t="s">
        <v>21</v>
      </c>
      <c r="C2217" s="18">
        <v>0</v>
      </c>
      <c r="D2217" s="38">
        <f t="shared" ref="D2217" si="1956">IF(C2256+C2251=0,1,2)</f>
        <v>2</v>
      </c>
    </row>
    <row r="2218" spans="1:4" ht="15" hidden="1" x14ac:dyDescent="0.2">
      <c r="A2218" s="37">
        <v>0</v>
      </c>
      <c r="B2218" s="13" t="s">
        <v>22</v>
      </c>
      <c r="C2218" s="18">
        <v>0</v>
      </c>
      <c r="D2218" s="38">
        <f t="shared" ref="D2218" si="1957">IF(C2256+C2251=0,1,2)</f>
        <v>2</v>
      </c>
    </row>
    <row r="2219" spans="1:4" ht="15" hidden="1" x14ac:dyDescent="0.2">
      <c r="A2219" s="37">
        <v>0</v>
      </c>
      <c r="B2219" s="13" t="s">
        <v>23</v>
      </c>
      <c r="C2219" s="18">
        <v>0</v>
      </c>
      <c r="D2219" s="38">
        <f t="shared" ref="D2219" si="1958">IF(C2256+C2251=0,1,2)</f>
        <v>2</v>
      </c>
    </row>
    <row r="2220" spans="1:4" ht="15" hidden="1" x14ac:dyDescent="0.2">
      <c r="A2220" s="37">
        <v>0</v>
      </c>
      <c r="B2220" s="13" t="s">
        <v>24</v>
      </c>
      <c r="C2220" s="18">
        <v>0</v>
      </c>
      <c r="D2220" s="38">
        <f t="shared" ref="D2220" si="1959">IF(C2256+C2251=0,1,2)</f>
        <v>2</v>
      </c>
    </row>
    <row r="2221" spans="1:4" ht="15" hidden="1" x14ac:dyDescent="0.2">
      <c r="A2221" s="37">
        <v>0</v>
      </c>
      <c r="B2221" s="13" t="s">
        <v>25</v>
      </c>
      <c r="C2221" s="18">
        <v>0</v>
      </c>
      <c r="D2221" s="38">
        <f t="shared" ref="D2221" si="1960">IF(C2256+C2251=0,1,2)</f>
        <v>2</v>
      </c>
    </row>
    <row r="2222" spans="1:4" ht="15" hidden="1" x14ac:dyDescent="0.2">
      <c r="A2222" s="37">
        <v>0</v>
      </c>
      <c r="B2222" s="13" t="s">
        <v>26</v>
      </c>
      <c r="C2222" s="18">
        <v>0</v>
      </c>
      <c r="D2222" s="38">
        <f t="shared" ref="D2222" si="1961">IF(C2256+C2251=0,1,2)</f>
        <v>2</v>
      </c>
    </row>
    <row r="2223" spans="1:4" ht="30" hidden="1" x14ac:dyDescent="0.2">
      <c r="A2223" s="37">
        <v>0</v>
      </c>
      <c r="B2223" s="13" t="s">
        <v>27</v>
      </c>
      <c r="C2223" s="18">
        <v>0</v>
      </c>
      <c r="D2223" s="38">
        <f t="shared" ref="D2223" si="1962">IF(C2256+C2251=0,1,2)</f>
        <v>2</v>
      </c>
    </row>
    <row r="2224" spans="1:4" ht="30" hidden="1" x14ac:dyDescent="0.2">
      <c r="A2224" s="37">
        <v>0</v>
      </c>
      <c r="B2224" s="13" t="s">
        <v>28</v>
      </c>
      <c r="C2224" s="18">
        <v>0</v>
      </c>
      <c r="D2224" s="38">
        <f t="shared" ref="D2224" si="1963">IF(C2256+C2251=0,1,2)</f>
        <v>2</v>
      </c>
    </row>
    <row r="2225" spans="1:4" ht="15" hidden="1" x14ac:dyDescent="0.2">
      <c r="A2225" s="37">
        <v>0</v>
      </c>
      <c r="B2225" s="13" t="s">
        <v>29</v>
      </c>
      <c r="C2225" s="18">
        <v>0</v>
      </c>
      <c r="D2225" s="38">
        <f t="shared" ref="D2225" si="1964">IF(C2256+C2251=0,1,2)</f>
        <v>2</v>
      </c>
    </row>
    <row r="2226" spans="1:4" ht="15" hidden="1" x14ac:dyDescent="0.2">
      <c r="A2226" s="37">
        <v>0</v>
      </c>
      <c r="B2226" s="13" t="s">
        <v>30</v>
      </c>
      <c r="C2226" s="18">
        <v>0</v>
      </c>
      <c r="D2226" s="38">
        <f t="shared" ref="D2226" si="1965">IF(C2256+C2251=0,1,2)</f>
        <v>2</v>
      </c>
    </row>
    <row r="2227" spans="1:4" ht="15" hidden="1" x14ac:dyDescent="0.2">
      <c r="A2227" s="37">
        <f t="shared" si="1919"/>
        <v>0</v>
      </c>
      <c r="B2227" s="10" t="s">
        <v>31</v>
      </c>
      <c r="C2227" s="17">
        <v>0</v>
      </c>
      <c r="D2227" s="38">
        <f t="shared" ref="D2227" si="1966">IF(C2256+C2251=0,1,2)</f>
        <v>2</v>
      </c>
    </row>
    <row r="2228" spans="1:4" ht="15" hidden="1" x14ac:dyDescent="0.2">
      <c r="A2228" s="37">
        <f t="shared" si="1919"/>
        <v>0</v>
      </c>
      <c r="B2228" s="2" t="s">
        <v>32</v>
      </c>
      <c r="C2228" s="16">
        <v>0</v>
      </c>
      <c r="D2228" s="38">
        <f t="shared" ref="D2228" si="1967">IF(C2256+C2251=0,1,2)</f>
        <v>2</v>
      </c>
    </row>
    <row r="2229" spans="1:4" ht="15" hidden="1" x14ac:dyDescent="0.2">
      <c r="A2229" s="37">
        <f t="shared" si="1919"/>
        <v>0</v>
      </c>
      <c r="B2229" s="10" t="s">
        <v>3</v>
      </c>
      <c r="C2229" s="17">
        <v>0</v>
      </c>
      <c r="D2229" s="38">
        <f t="shared" ref="D2229" si="1968">IF(C2256+C2251=0,1,2)</f>
        <v>2</v>
      </c>
    </row>
    <row r="2230" spans="1:4" ht="15" hidden="1" x14ac:dyDescent="0.2">
      <c r="A2230" s="37">
        <f t="shared" si="1919"/>
        <v>0</v>
      </c>
      <c r="B2230" s="10" t="s">
        <v>33</v>
      </c>
      <c r="C2230" s="17">
        <v>0</v>
      </c>
      <c r="D2230" s="38">
        <f t="shared" ref="D2230" si="1969">IF(C2256+C2251=0,1,2)</f>
        <v>2</v>
      </c>
    </row>
    <row r="2231" spans="1:4" ht="15" hidden="1" x14ac:dyDescent="0.2">
      <c r="A2231" s="37">
        <f t="shared" si="1919"/>
        <v>0</v>
      </c>
      <c r="B2231" s="10" t="s">
        <v>34</v>
      </c>
      <c r="C2231" s="17">
        <v>0</v>
      </c>
      <c r="D2231" s="38">
        <f t="shared" ref="D2231" si="1970">IF(C2256+C2251=0,1,2)</f>
        <v>2</v>
      </c>
    </row>
    <row r="2232" spans="1:4" ht="15" hidden="1" x14ac:dyDescent="0.2">
      <c r="A2232" s="37">
        <f t="shared" si="1919"/>
        <v>0</v>
      </c>
      <c r="B2232" s="1" t="s">
        <v>35</v>
      </c>
      <c r="C2232" s="16">
        <v>0</v>
      </c>
      <c r="D2232" s="38">
        <f t="shared" ref="D2232" si="1971">IF(C2256+C2251=0,1,2)</f>
        <v>2</v>
      </c>
    </row>
    <row r="2233" spans="1:4" ht="15" hidden="1" x14ac:dyDescent="0.2">
      <c r="A2233" s="37">
        <f t="shared" si="1919"/>
        <v>0</v>
      </c>
      <c r="B2233" s="1" t="s">
        <v>36</v>
      </c>
      <c r="C2233" s="16">
        <v>0</v>
      </c>
      <c r="D2233" s="38">
        <f t="shared" ref="D2233" si="1972">IF(C2256+C2251=0,1,2)</f>
        <v>2</v>
      </c>
    </row>
    <row r="2234" spans="1:4" ht="15" hidden="1" x14ac:dyDescent="0.2">
      <c r="A2234" s="37">
        <v>0</v>
      </c>
      <c r="B2234" s="14" t="s">
        <v>7</v>
      </c>
      <c r="C2234" s="19">
        <v>0</v>
      </c>
      <c r="D2234" s="38">
        <f t="shared" ref="D2234" si="1973">IF(C2256+C2251=0,1,2)</f>
        <v>2</v>
      </c>
    </row>
    <row r="2235" spans="1:4" ht="15" hidden="1" x14ac:dyDescent="0.2">
      <c r="A2235" s="37">
        <v>0</v>
      </c>
      <c r="B2235" s="13" t="s">
        <v>8</v>
      </c>
      <c r="C2235" s="18">
        <v>0</v>
      </c>
      <c r="D2235" s="38">
        <f t="shared" ref="D2235" si="1974">IF(C2256+C2251=0,1,2)</f>
        <v>2</v>
      </c>
    </row>
    <row r="2236" spans="1:4" ht="15" hidden="1" x14ac:dyDescent="0.2">
      <c r="A2236" s="37">
        <v>0</v>
      </c>
      <c r="B2236" s="13" t="s">
        <v>37</v>
      </c>
      <c r="C2236" s="18">
        <v>0</v>
      </c>
      <c r="D2236" s="38">
        <f t="shared" ref="D2236" si="1975">IF(C2256+C2251=0,1,2)</f>
        <v>2</v>
      </c>
    </row>
    <row r="2237" spans="1:4" ht="15" hidden="1" x14ac:dyDescent="0.2">
      <c r="A2237" s="37">
        <f t="shared" si="1919"/>
        <v>0</v>
      </c>
      <c r="B2237" s="11" t="s">
        <v>38</v>
      </c>
      <c r="C2237" s="17">
        <v>0</v>
      </c>
      <c r="D2237" s="38">
        <f t="shared" ref="D2237" si="1976">IF(C2256+C2251=0,1,2)</f>
        <v>2</v>
      </c>
    </row>
    <row r="2238" spans="1:4" ht="15" hidden="1" x14ac:dyDescent="0.2">
      <c r="A2238" s="37">
        <v>0</v>
      </c>
      <c r="B2238" s="3" t="s">
        <v>39</v>
      </c>
      <c r="C2238" s="16">
        <v>0</v>
      </c>
      <c r="D2238" s="38">
        <f t="shared" ref="D2238" si="1977">IF(C2256+C2251=0,1,2)</f>
        <v>2</v>
      </c>
    </row>
    <row r="2239" spans="1:4" ht="15" hidden="1" x14ac:dyDescent="0.2">
      <c r="A2239" s="37">
        <f t="shared" si="1919"/>
        <v>0</v>
      </c>
      <c r="B2239" s="1" t="s">
        <v>40</v>
      </c>
      <c r="C2239" s="16">
        <v>0</v>
      </c>
      <c r="D2239" s="38">
        <f t="shared" ref="D2239" si="1978">IF(C2256+C2251=0,1,2)</f>
        <v>2</v>
      </c>
    </row>
    <row r="2240" spans="1:4" ht="15" hidden="1" x14ac:dyDescent="0.2">
      <c r="A2240" s="37">
        <v>0</v>
      </c>
      <c r="B2240" s="14" t="s">
        <v>13</v>
      </c>
      <c r="C2240" s="19">
        <v>0</v>
      </c>
      <c r="D2240" s="38">
        <f t="shared" ref="D2240" si="1979">IF(C2256+C2251=0,1,2)</f>
        <v>2</v>
      </c>
    </row>
    <row r="2241" spans="1:4" ht="15" hidden="1" x14ac:dyDescent="0.2">
      <c r="A2241" s="37">
        <v>0</v>
      </c>
      <c r="B2241" s="13" t="s">
        <v>8</v>
      </c>
      <c r="C2241" s="18">
        <v>0</v>
      </c>
      <c r="D2241" s="38">
        <f t="shared" ref="D2241" si="1980">IF(C2256+C2251=0,1,2)</f>
        <v>2</v>
      </c>
    </row>
    <row r="2242" spans="1:4" ht="15" hidden="1" x14ac:dyDescent="0.2">
      <c r="A2242" s="37">
        <v>0</v>
      </c>
      <c r="B2242" s="13" t="s">
        <v>9</v>
      </c>
      <c r="C2242" s="18">
        <v>0</v>
      </c>
      <c r="D2242" s="38">
        <f t="shared" ref="D2242" si="1981">IF(C2256+C2251=0,1,2)</f>
        <v>2</v>
      </c>
    </row>
    <row r="2243" spans="1:4" ht="30" hidden="1" x14ac:dyDescent="0.2">
      <c r="A2243" s="37">
        <f t="shared" si="1919"/>
        <v>0</v>
      </c>
      <c r="B2243" s="11" t="s">
        <v>41</v>
      </c>
      <c r="C2243" s="17">
        <v>0</v>
      </c>
      <c r="D2243" s="38">
        <f t="shared" ref="D2243" si="1982">IF(C2256+C2251=0,1,2)</f>
        <v>2</v>
      </c>
    </row>
    <row r="2244" spans="1:4" ht="15" hidden="1" x14ac:dyDescent="0.2">
      <c r="A2244" s="37">
        <v>0</v>
      </c>
      <c r="B2244" s="3" t="s">
        <v>15</v>
      </c>
      <c r="C2244" s="16">
        <v>0</v>
      </c>
      <c r="D2244" s="38">
        <f t="shared" ref="D2244" si="1983">IF(C2256+C2251=0,1,2)</f>
        <v>2</v>
      </c>
    </row>
    <row r="2245" spans="1:4" ht="15" hidden="1" x14ac:dyDescent="0.2">
      <c r="A2245" s="37">
        <v>0</v>
      </c>
      <c r="B2245" s="14" t="s">
        <v>16</v>
      </c>
      <c r="C2245" s="19">
        <v>0</v>
      </c>
      <c r="D2245" s="38">
        <f t="shared" ref="D2245" si="1984">IF(C2256+C2251=0,1,2)</f>
        <v>2</v>
      </c>
    </row>
    <row r="2246" spans="1:4" ht="15" hidden="1" x14ac:dyDescent="0.2">
      <c r="A2246" s="37">
        <v>0</v>
      </c>
      <c r="B2246" s="13" t="s">
        <v>42</v>
      </c>
      <c r="C2246" s="18">
        <v>0</v>
      </c>
      <c r="D2246" s="38">
        <f t="shared" ref="D2246" si="1985">IF(C2256+C2251=0,1,2)</f>
        <v>2</v>
      </c>
    </row>
    <row r="2247" spans="1:4" ht="15" hidden="1" x14ac:dyDescent="0.2">
      <c r="A2247" s="37">
        <v>0</v>
      </c>
      <c r="B2247" s="13" t="s">
        <v>14</v>
      </c>
      <c r="C2247" s="18">
        <v>0</v>
      </c>
      <c r="D2247" s="38">
        <f t="shared" ref="D2247" si="1986">IF(C2256+C2251=0,1,2)</f>
        <v>2</v>
      </c>
    </row>
    <row r="2248" spans="1:4" ht="15" hidden="1" x14ac:dyDescent="0.2">
      <c r="A2248" s="37">
        <v>0</v>
      </c>
      <c r="B2248" s="13" t="s">
        <v>9</v>
      </c>
      <c r="C2248" s="18">
        <v>0</v>
      </c>
      <c r="D2248" s="38">
        <f t="shared" ref="D2248" si="1987">IF(C2256+C2251=0,1,2)</f>
        <v>2</v>
      </c>
    </row>
    <row r="2249" spans="1:4" ht="15" hidden="1" x14ac:dyDescent="0.2">
      <c r="A2249" s="37">
        <f t="shared" ref="A2249:A2306" si="1988">SUM(C2249)</f>
        <v>0</v>
      </c>
      <c r="B2249" s="11" t="s">
        <v>38</v>
      </c>
      <c r="C2249" s="17">
        <v>0</v>
      </c>
      <c r="D2249" s="38">
        <f t="shared" ref="D2249" si="1989">IF(C2256+C2251=0,1,2)</f>
        <v>2</v>
      </c>
    </row>
    <row r="2250" spans="1:4" ht="15" hidden="1" x14ac:dyDescent="0.2">
      <c r="A2250" s="37">
        <v>0</v>
      </c>
      <c r="B2250" s="3" t="s">
        <v>15</v>
      </c>
      <c r="C2250" s="16">
        <v>0</v>
      </c>
      <c r="D2250" s="38">
        <f t="shared" ref="D2250" si="1990">IF(C2256+C2251=0,1,2)</f>
        <v>2</v>
      </c>
    </row>
    <row r="2251" spans="1:4" ht="15" x14ac:dyDescent="0.2">
      <c r="A2251" s="37">
        <f t="shared" si="1988"/>
        <v>1.155E-2</v>
      </c>
      <c r="B2251" s="29" t="s">
        <v>44</v>
      </c>
      <c r="C2251" s="42">
        <v>1.155E-2</v>
      </c>
      <c r="D2251" s="38">
        <f t="shared" ref="D2251" si="1991">IF(C2256+C2251=0,1,2)</f>
        <v>2</v>
      </c>
    </row>
    <row r="2252" spans="1:4" ht="15" x14ac:dyDescent="0.2">
      <c r="A2252" s="37">
        <f t="shared" si="1988"/>
        <v>1.155E-2</v>
      </c>
      <c r="B2252" s="27" t="s">
        <v>0</v>
      </c>
      <c r="C2252" s="42">
        <v>1.155E-2</v>
      </c>
      <c r="D2252" s="38">
        <f t="shared" ref="D2252" si="1992">IF(C2256+C2251=0,1,2)</f>
        <v>2</v>
      </c>
    </row>
    <row r="2253" spans="1:4" ht="15" hidden="1" x14ac:dyDescent="0.2">
      <c r="A2253" s="37">
        <f t="shared" si="1988"/>
        <v>0</v>
      </c>
      <c r="B2253" s="10" t="s">
        <v>5</v>
      </c>
      <c r="C2253" s="17">
        <v>0</v>
      </c>
      <c r="D2253" s="38">
        <f t="shared" ref="D2253" si="1993">IF(C2256+C2251=0,1,2)</f>
        <v>2</v>
      </c>
    </row>
    <row r="2254" spans="1:4" ht="15" hidden="1" x14ac:dyDescent="0.2">
      <c r="A2254" s="37">
        <f t="shared" si="1988"/>
        <v>0</v>
      </c>
      <c r="B2254" s="10" t="s">
        <v>45</v>
      </c>
      <c r="C2254" s="17">
        <v>0</v>
      </c>
      <c r="D2254" s="38">
        <f t="shared" ref="D2254" si="1994">IF(C2256+C2251=0,1,2)</f>
        <v>2</v>
      </c>
    </row>
    <row r="2255" spans="1:4" ht="15" hidden="1" x14ac:dyDescent="0.2">
      <c r="A2255" s="37">
        <f t="shared" si="1988"/>
        <v>0</v>
      </c>
      <c r="B2255" s="10" t="s">
        <v>12</v>
      </c>
      <c r="C2255" s="17">
        <v>0</v>
      </c>
      <c r="D2255" s="38">
        <f t="shared" ref="D2255" si="1995">IF(C2256+C2251=0,1,2)</f>
        <v>2</v>
      </c>
    </row>
    <row r="2256" spans="1:4" ht="15" hidden="1" x14ac:dyDescent="0.2">
      <c r="A2256" s="37">
        <f t="shared" si="1988"/>
        <v>0</v>
      </c>
      <c r="B2256" s="15" t="s">
        <v>46</v>
      </c>
      <c r="C2256" s="17">
        <v>0</v>
      </c>
      <c r="D2256" s="38">
        <f t="shared" ref="D2256" si="1996">IF(C2256+C2251=0,1,2)</f>
        <v>2</v>
      </c>
    </row>
    <row r="2257" spans="1:4" ht="15" hidden="1" x14ac:dyDescent="0.2">
      <c r="A2257" s="37">
        <f t="shared" si="1988"/>
        <v>0</v>
      </c>
      <c r="B2257" s="10" t="s">
        <v>18</v>
      </c>
      <c r="C2257" s="17">
        <v>0</v>
      </c>
      <c r="D2257" s="38">
        <f t="shared" ref="D2257" si="1997">IF(C2256+C2251=0,1,2)</f>
        <v>2</v>
      </c>
    </row>
    <row r="2258" spans="1:4" ht="15" hidden="1" x14ac:dyDescent="0.2">
      <c r="A2258" s="37">
        <f t="shared" si="1988"/>
        <v>0</v>
      </c>
      <c r="B2258" s="10" t="s">
        <v>35</v>
      </c>
      <c r="C2258" s="17">
        <v>0</v>
      </c>
      <c r="D2258" s="38">
        <f t="shared" ref="D2258" si="1998">IF(C2256+C2251=0,1,2)</f>
        <v>2</v>
      </c>
    </row>
    <row r="2259" spans="1:4" ht="15" hidden="1" x14ac:dyDescent="0.2">
      <c r="A2259" s="37">
        <f t="shared" si="1988"/>
        <v>0</v>
      </c>
      <c r="B2259" s="10" t="s">
        <v>47</v>
      </c>
      <c r="C2259" s="17">
        <v>0</v>
      </c>
      <c r="D2259" s="38">
        <f t="shared" ref="D2259" si="1999">IF(C2256+C2251=0,1,2)</f>
        <v>2</v>
      </c>
    </row>
    <row r="2260" spans="1:4" ht="15" hidden="1" x14ac:dyDescent="0.2">
      <c r="A2260" s="37">
        <f t="shared" si="1988"/>
        <v>0</v>
      </c>
      <c r="B2260" s="10" t="s">
        <v>40</v>
      </c>
      <c r="C2260" s="17">
        <v>0</v>
      </c>
      <c r="D2260" s="38">
        <f t="shared" ref="D2260" si="2000">IF(C2256+C2251=0,1,2)</f>
        <v>2</v>
      </c>
    </row>
    <row r="2261" spans="1:4" ht="15" x14ac:dyDescent="0.2">
      <c r="A2261" s="37">
        <f t="shared" si="1988"/>
        <v>1.155E-2</v>
      </c>
      <c r="B2261" s="30" t="s">
        <v>48</v>
      </c>
      <c r="C2261" s="31">
        <v>1.155E-2</v>
      </c>
      <c r="D2261" s="38">
        <f t="shared" ref="D2261" si="2001">IF(C2256+C2251=0,1,2)</f>
        <v>2</v>
      </c>
    </row>
    <row r="2262" spans="1:4" ht="15" hidden="1" x14ac:dyDescent="0.2">
      <c r="A2262" s="37">
        <f t="shared" si="1988"/>
        <v>0</v>
      </c>
      <c r="B2262" s="15" t="s">
        <v>49</v>
      </c>
      <c r="C2262" s="17">
        <v>0</v>
      </c>
      <c r="D2262" s="38">
        <f t="shared" ref="D2262" si="2002">IF(C2256+C2251=0,1,2)</f>
        <v>2</v>
      </c>
    </row>
    <row r="2263" spans="1:4" ht="15" x14ac:dyDescent="0.2">
      <c r="A2263" s="37">
        <f t="shared" si="1988"/>
        <v>1.155E-2</v>
      </c>
      <c r="B2263" s="30" t="s">
        <v>50</v>
      </c>
      <c r="C2263" s="31">
        <v>1.155E-2</v>
      </c>
      <c r="D2263" s="38">
        <f t="shared" ref="D2263" si="2003">IF(C2256+C2251=0,1,2)</f>
        <v>2</v>
      </c>
    </row>
    <row r="2264" spans="1:4" ht="15" x14ac:dyDescent="0.2">
      <c r="A2264" s="37">
        <f t="shared" si="1988"/>
        <v>9</v>
      </c>
      <c r="B2264" s="25" t="s">
        <v>53</v>
      </c>
      <c r="C2264" s="43">
        <v>9</v>
      </c>
      <c r="D2264" s="38">
        <f t="shared" ref="D2264" si="2004">IF(C2256+C2251=0,1,2)</f>
        <v>2</v>
      </c>
    </row>
    <row r="2265" spans="1:4" ht="15" x14ac:dyDescent="0.2">
      <c r="A2265" s="37">
        <f t="shared" si="1988"/>
        <v>6</v>
      </c>
      <c r="B2265" s="26" t="s">
        <v>54</v>
      </c>
      <c r="C2265" s="43">
        <v>6</v>
      </c>
      <c r="D2265" s="38">
        <f t="shared" ref="D2265" si="2005">IF(C2256+C2251=0,1,2)</f>
        <v>2</v>
      </c>
    </row>
    <row r="2266" spans="1:4" ht="15" x14ac:dyDescent="0.2">
      <c r="A2266" s="37">
        <f t="shared" si="1988"/>
        <v>3</v>
      </c>
      <c r="B2266" s="26" t="s">
        <v>55</v>
      </c>
      <c r="C2266" s="43">
        <v>3</v>
      </c>
      <c r="D2266" s="38">
        <f t="shared" ref="D2266" si="2006">IF(C2256+C2251=0,1,2)</f>
        <v>2</v>
      </c>
    </row>
    <row r="2267" spans="1:4" ht="15" x14ac:dyDescent="0.2">
      <c r="A2267" s="37" t="s">
        <v>317</v>
      </c>
      <c r="B2267" s="147" t="s">
        <v>86</v>
      </c>
      <c r="C2267" s="148"/>
      <c r="D2267" s="38">
        <f t="shared" ref="D2267" si="2007">IF(C2329+C2324=0,1,2)</f>
        <v>2</v>
      </c>
    </row>
    <row r="2268" spans="1:4" ht="15" x14ac:dyDescent="0.2">
      <c r="A2268" s="37">
        <f t="shared" si="1988"/>
        <v>15409.631239999999</v>
      </c>
      <c r="B2268" s="24" t="s">
        <v>0</v>
      </c>
      <c r="C2268" s="40">
        <v>15409.631239999999</v>
      </c>
      <c r="D2268" s="38">
        <f t="shared" ref="D2268" si="2008">IF(C2329+C2324=0,1,2)</f>
        <v>2</v>
      </c>
    </row>
    <row r="2269" spans="1:4" ht="15" hidden="1" x14ac:dyDescent="0.2">
      <c r="A2269" s="37">
        <f t="shared" si="1988"/>
        <v>0</v>
      </c>
      <c r="B2269" s="2" t="s">
        <v>1</v>
      </c>
      <c r="C2269" s="16"/>
      <c r="D2269" s="38">
        <f t="shared" ref="D2269" si="2009">IF(C2329+C2324=0,1,2)</f>
        <v>2</v>
      </c>
    </row>
    <row r="2270" spans="1:4" ht="15" hidden="1" x14ac:dyDescent="0.2">
      <c r="A2270" s="37">
        <f t="shared" si="1988"/>
        <v>0</v>
      </c>
      <c r="B2270" s="2" t="s">
        <v>2</v>
      </c>
      <c r="C2270" s="16"/>
      <c r="D2270" s="38">
        <f t="shared" ref="D2270" si="2010">IF(C2329+C2324=0,1,2)</f>
        <v>2</v>
      </c>
    </row>
    <row r="2271" spans="1:4" ht="15" x14ac:dyDescent="0.2">
      <c r="A2271" s="37">
        <f t="shared" si="1988"/>
        <v>1012.8903</v>
      </c>
      <c r="B2271" s="23" t="s">
        <v>3</v>
      </c>
      <c r="C2271" s="40">
        <v>1012.8903</v>
      </c>
      <c r="D2271" s="38">
        <f t="shared" ref="D2271" si="2011">IF(C2329+C2324=0,1,2)</f>
        <v>2</v>
      </c>
    </row>
    <row r="2272" spans="1:4" ht="15" x14ac:dyDescent="0.2">
      <c r="A2272" s="37">
        <f t="shared" si="1988"/>
        <v>14396.74094</v>
      </c>
      <c r="B2272" s="23" t="s">
        <v>4</v>
      </c>
      <c r="C2272" s="40">
        <v>14396.74094</v>
      </c>
      <c r="D2272" s="38">
        <f t="shared" ref="D2272" si="2012">IF(C2329+C2324=0,1,2)</f>
        <v>2</v>
      </c>
    </row>
    <row r="2273" spans="1:4" ht="15" hidden="1" x14ac:dyDescent="0.2">
      <c r="A2273" s="37">
        <f t="shared" si="1988"/>
        <v>0</v>
      </c>
      <c r="B2273" s="1" t="s">
        <v>5</v>
      </c>
      <c r="C2273" s="16">
        <v>0</v>
      </c>
      <c r="D2273" s="38">
        <f t="shared" ref="D2273" si="2013">IF(C2329+C2324=0,1,2)</f>
        <v>2</v>
      </c>
    </row>
    <row r="2274" spans="1:4" ht="15" x14ac:dyDescent="0.2">
      <c r="A2274" s="37">
        <f t="shared" si="1988"/>
        <v>5080.1881800000001</v>
      </c>
      <c r="B2274" s="24" t="s">
        <v>6</v>
      </c>
      <c r="C2274" s="40">
        <v>5080.1881800000001</v>
      </c>
      <c r="D2274" s="38">
        <f t="shared" ref="D2274" si="2014">IF(C2329+C2324=0,1,2)</f>
        <v>2</v>
      </c>
    </row>
    <row r="2275" spans="1:4" ht="15" hidden="1" x14ac:dyDescent="0.2">
      <c r="A2275" s="37">
        <v>0</v>
      </c>
      <c r="B2275" s="2" t="s">
        <v>7</v>
      </c>
      <c r="C2275" s="16">
        <v>5080.1881800000001</v>
      </c>
      <c r="D2275" s="38">
        <f t="shared" ref="D2275" si="2015">IF(C2329+C2324=0,1,2)</f>
        <v>2</v>
      </c>
    </row>
    <row r="2276" spans="1:4" ht="15" hidden="1" x14ac:dyDescent="0.2">
      <c r="A2276" s="37">
        <f t="shared" si="1988"/>
        <v>0</v>
      </c>
      <c r="B2276" s="3" t="s">
        <v>8</v>
      </c>
      <c r="C2276" s="16">
        <v>0</v>
      </c>
      <c r="D2276" s="38">
        <f t="shared" ref="D2276" si="2016">IF(C2329+C2324=0,1,2)</f>
        <v>2</v>
      </c>
    </row>
    <row r="2277" spans="1:4" ht="15" hidden="1" x14ac:dyDescent="0.2">
      <c r="A2277" s="37">
        <v>0</v>
      </c>
      <c r="B2277" s="3" t="s">
        <v>9</v>
      </c>
      <c r="C2277" s="16">
        <v>5080.1881800000001</v>
      </c>
      <c r="D2277" s="38">
        <f t="shared" ref="D2277" si="2017">IF(C2329+C2324=0,1,2)</f>
        <v>2</v>
      </c>
    </row>
    <row r="2278" spans="1:4" ht="15" hidden="1" x14ac:dyDescent="0.2">
      <c r="A2278" s="37">
        <f t="shared" si="1988"/>
        <v>0</v>
      </c>
      <c r="B2278" s="3" t="s">
        <v>10</v>
      </c>
      <c r="C2278" s="16">
        <v>0</v>
      </c>
      <c r="D2278" s="38">
        <f t="shared" ref="D2278" si="2018">IF(C2329+C2324=0,1,2)</f>
        <v>2</v>
      </c>
    </row>
    <row r="2279" spans="1:4" ht="15" hidden="1" x14ac:dyDescent="0.2">
      <c r="A2279" s="37">
        <v>0</v>
      </c>
      <c r="B2279" s="3" t="s">
        <v>11</v>
      </c>
      <c r="C2279" s="16">
        <v>0</v>
      </c>
      <c r="D2279" s="38">
        <f t="shared" ref="D2279" si="2019">IF(C2329+C2324=0,1,2)</f>
        <v>2</v>
      </c>
    </row>
    <row r="2280" spans="1:4" ht="15" hidden="1" x14ac:dyDescent="0.2">
      <c r="A2280" s="37">
        <f t="shared" si="1988"/>
        <v>0</v>
      </c>
      <c r="B2280" s="1" t="s">
        <v>12</v>
      </c>
      <c r="C2280" s="16">
        <v>0</v>
      </c>
      <c r="D2280" s="38">
        <f t="shared" ref="D2280" si="2020">IF(C2329+C2324=0,1,2)</f>
        <v>2</v>
      </c>
    </row>
    <row r="2281" spans="1:4" ht="15" hidden="1" x14ac:dyDescent="0.2">
      <c r="A2281" s="37">
        <v>0</v>
      </c>
      <c r="B2281" s="2" t="s">
        <v>13</v>
      </c>
      <c r="C2281" s="16">
        <v>0</v>
      </c>
      <c r="D2281" s="38">
        <f t="shared" ref="D2281" si="2021">IF(C2329+C2324=0,1,2)</f>
        <v>2</v>
      </c>
    </row>
    <row r="2282" spans="1:4" ht="15" hidden="1" x14ac:dyDescent="0.2">
      <c r="A2282" s="37">
        <v>0</v>
      </c>
      <c r="B2282" s="3" t="s">
        <v>14</v>
      </c>
      <c r="C2282" s="16">
        <v>0</v>
      </c>
      <c r="D2282" s="38">
        <f t="shared" ref="D2282" si="2022">IF(C2329+C2324=0,1,2)</f>
        <v>2</v>
      </c>
    </row>
    <row r="2283" spans="1:4" ht="15" hidden="1" x14ac:dyDescent="0.2">
      <c r="A2283" s="37">
        <v>0</v>
      </c>
      <c r="B2283" s="3" t="s">
        <v>9</v>
      </c>
      <c r="C2283" s="16">
        <v>0</v>
      </c>
      <c r="D2283" s="38">
        <f t="shared" ref="D2283" si="2023">IF(C2329+C2324=0,1,2)</f>
        <v>2</v>
      </c>
    </row>
    <row r="2284" spans="1:4" ht="15" hidden="1" x14ac:dyDescent="0.2">
      <c r="A2284" s="37">
        <v>0</v>
      </c>
      <c r="B2284" s="3" t="s">
        <v>15</v>
      </c>
      <c r="C2284" s="16">
        <v>0</v>
      </c>
      <c r="D2284" s="38">
        <f t="shared" ref="D2284" si="2024">IF(C2329+C2324=0,1,2)</f>
        <v>2</v>
      </c>
    </row>
    <row r="2285" spans="1:4" ht="15" hidden="1" x14ac:dyDescent="0.2">
      <c r="A2285" s="37">
        <v>0</v>
      </c>
      <c r="B2285" s="2" t="s">
        <v>16</v>
      </c>
      <c r="C2285" s="16">
        <v>0</v>
      </c>
      <c r="D2285" s="38">
        <f t="shared" ref="D2285" si="2025">IF(C2329+C2324=0,1,2)</f>
        <v>2</v>
      </c>
    </row>
    <row r="2286" spans="1:4" ht="15" hidden="1" x14ac:dyDescent="0.2">
      <c r="A2286" s="37">
        <v>0</v>
      </c>
      <c r="B2286" s="3" t="s">
        <v>17</v>
      </c>
      <c r="C2286" s="16">
        <v>0</v>
      </c>
      <c r="D2286" s="38">
        <f t="shared" ref="D2286" si="2026">IF(C2329+C2324=0,1,2)</f>
        <v>2</v>
      </c>
    </row>
    <row r="2287" spans="1:4" ht="15" x14ac:dyDescent="0.2">
      <c r="A2287" s="37">
        <f t="shared" si="1988"/>
        <v>9363.4916099999991</v>
      </c>
      <c r="B2287" s="24" t="s">
        <v>18</v>
      </c>
      <c r="C2287" s="40">
        <v>9363.4916099999991</v>
      </c>
      <c r="D2287" s="38">
        <f t="shared" ref="D2287" si="2027">IF(C2329+C2324=0,1,2)</f>
        <v>2</v>
      </c>
    </row>
    <row r="2288" spans="1:4" ht="15" x14ac:dyDescent="0.2">
      <c r="A2288" s="37">
        <f t="shared" si="1988"/>
        <v>2466.26206</v>
      </c>
      <c r="B2288" s="27" t="s">
        <v>19</v>
      </c>
      <c r="C2288" s="42">
        <v>2466.26206</v>
      </c>
      <c r="D2288" s="38">
        <f t="shared" ref="D2288" si="2028">IF(C2329+C2324=0,1,2)</f>
        <v>2</v>
      </c>
    </row>
    <row r="2289" spans="1:4" ht="15" x14ac:dyDescent="0.2">
      <c r="A2289" s="37">
        <f t="shared" si="1988"/>
        <v>2818.8600600000004</v>
      </c>
      <c r="B2289" s="27" t="s">
        <v>20</v>
      </c>
      <c r="C2289" s="42">
        <v>2818.8600600000004</v>
      </c>
      <c r="D2289" s="38">
        <f t="shared" ref="D2289" si="2029">IF(C2329+C2324=0,1,2)</f>
        <v>2</v>
      </c>
    </row>
    <row r="2290" spans="1:4" ht="15" hidden="1" x14ac:dyDescent="0.2">
      <c r="A2290" s="37">
        <v>0</v>
      </c>
      <c r="B2290" s="13" t="s">
        <v>21</v>
      </c>
      <c r="C2290" s="18">
        <v>2006.9921400000001</v>
      </c>
      <c r="D2290" s="38">
        <f t="shared" ref="D2290" si="2030">IF(C2329+C2324=0,1,2)</f>
        <v>2</v>
      </c>
    </row>
    <row r="2291" spans="1:4" ht="15" hidden="1" x14ac:dyDescent="0.2">
      <c r="A2291" s="37">
        <v>0</v>
      </c>
      <c r="B2291" s="13" t="s">
        <v>22</v>
      </c>
      <c r="C2291" s="18">
        <v>155.95493999999999</v>
      </c>
      <c r="D2291" s="38">
        <f t="shared" ref="D2291" si="2031">IF(C2329+C2324=0,1,2)</f>
        <v>2</v>
      </c>
    </row>
    <row r="2292" spans="1:4" ht="15" hidden="1" x14ac:dyDescent="0.2">
      <c r="A2292" s="37">
        <v>0</v>
      </c>
      <c r="B2292" s="13" t="s">
        <v>23</v>
      </c>
      <c r="C2292" s="18">
        <v>141.13682</v>
      </c>
      <c r="D2292" s="38">
        <f t="shared" ref="D2292" si="2032">IF(C2329+C2324=0,1,2)</f>
        <v>2</v>
      </c>
    </row>
    <row r="2293" spans="1:4" ht="15" hidden="1" x14ac:dyDescent="0.2">
      <c r="A2293" s="37">
        <v>0</v>
      </c>
      <c r="B2293" s="13" t="s">
        <v>24</v>
      </c>
      <c r="C2293" s="18">
        <v>5.9171500000000004</v>
      </c>
      <c r="D2293" s="38">
        <f t="shared" ref="D2293" si="2033">IF(C2329+C2324=0,1,2)</f>
        <v>2</v>
      </c>
    </row>
    <row r="2294" spans="1:4" ht="15" hidden="1" x14ac:dyDescent="0.2">
      <c r="A2294" s="37">
        <v>0</v>
      </c>
      <c r="B2294" s="13" t="s">
        <v>25</v>
      </c>
      <c r="C2294" s="18">
        <v>0</v>
      </c>
      <c r="D2294" s="38">
        <f t="shared" ref="D2294" si="2034">IF(C2329+C2324=0,1,2)</f>
        <v>2</v>
      </c>
    </row>
    <row r="2295" spans="1:4" ht="15" hidden="1" x14ac:dyDescent="0.2">
      <c r="A2295" s="37">
        <v>0</v>
      </c>
      <c r="B2295" s="13" t="s">
        <v>26</v>
      </c>
      <c r="C2295" s="18">
        <v>0.45</v>
      </c>
      <c r="D2295" s="38">
        <f t="shared" ref="D2295" si="2035">IF(C2329+C2324=0,1,2)</f>
        <v>2</v>
      </c>
    </row>
    <row r="2296" spans="1:4" ht="30" hidden="1" x14ac:dyDescent="0.2">
      <c r="A2296" s="37">
        <v>0</v>
      </c>
      <c r="B2296" s="13" t="s">
        <v>27</v>
      </c>
      <c r="C2296" s="18">
        <v>0</v>
      </c>
      <c r="D2296" s="38">
        <f t="shared" ref="D2296" si="2036">IF(C2329+C2324=0,1,2)</f>
        <v>2</v>
      </c>
    </row>
    <row r="2297" spans="1:4" ht="30" hidden="1" x14ac:dyDescent="0.2">
      <c r="A2297" s="37">
        <v>0</v>
      </c>
      <c r="B2297" s="13" t="s">
        <v>28</v>
      </c>
      <c r="C2297" s="18">
        <v>358.14575000000002</v>
      </c>
      <c r="D2297" s="38">
        <f t="shared" ref="D2297" si="2037">IF(C2329+C2324=0,1,2)</f>
        <v>2</v>
      </c>
    </row>
    <row r="2298" spans="1:4" ht="15" hidden="1" x14ac:dyDescent="0.2">
      <c r="A2298" s="37">
        <v>0</v>
      </c>
      <c r="B2298" s="13" t="s">
        <v>29</v>
      </c>
      <c r="C2298" s="18">
        <v>0</v>
      </c>
      <c r="D2298" s="38">
        <f t="shared" ref="D2298" si="2038">IF(C2329+C2324=0,1,2)</f>
        <v>2</v>
      </c>
    </row>
    <row r="2299" spans="1:4" ht="15" hidden="1" x14ac:dyDescent="0.2">
      <c r="A2299" s="37">
        <v>0</v>
      </c>
      <c r="B2299" s="13" t="s">
        <v>30</v>
      </c>
      <c r="C2299" s="18">
        <v>150.26326</v>
      </c>
      <c r="D2299" s="38">
        <f t="shared" ref="D2299" si="2039">IF(C2329+C2324=0,1,2)</f>
        <v>2</v>
      </c>
    </row>
    <row r="2300" spans="1:4" ht="15" x14ac:dyDescent="0.2">
      <c r="A2300" s="37">
        <f t="shared" si="1988"/>
        <v>2406.8529199999998</v>
      </c>
      <c r="B2300" s="27" t="s">
        <v>31</v>
      </c>
      <c r="C2300" s="42">
        <v>2406.8529199999998</v>
      </c>
      <c r="D2300" s="38">
        <f t="shared" ref="D2300" si="2040">IF(C2329+C2324=0,1,2)</f>
        <v>2</v>
      </c>
    </row>
    <row r="2301" spans="1:4" ht="15" hidden="1" x14ac:dyDescent="0.2">
      <c r="A2301" s="37">
        <f t="shared" si="1988"/>
        <v>0</v>
      </c>
      <c r="B2301" s="2" t="s">
        <v>32</v>
      </c>
      <c r="C2301" s="16">
        <v>0</v>
      </c>
      <c r="D2301" s="38">
        <f t="shared" ref="D2301" si="2041">IF(C2329+C2324=0,1,2)</f>
        <v>2</v>
      </c>
    </row>
    <row r="2302" spans="1:4" ht="15" x14ac:dyDescent="0.2">
      <c r="A2302" s="37">
        <f t="shared" si="1988"/>
        <v>1277</v>
      </c>
      <c r="B2302" s="27" t="s">
        <v>3</v>
      </c>
      <c r="C2302" s="42">
        <v>1277</v>
      </c>
      <c r="D2302" s="38">
        <f t="shared" ref="D2302" si="2042">IF(C2329+C2324=0,1,2)</f>
        <v>2</v>
      </c>
    </row>
    <row r="2303" spans="1:4" ht="15" x14ac:dyDescent="0.2">
      <c r="A2303" s="37">
        <f t="shared" si="1988"/>
        <v>51.125770000000003</v>
      </c>
      <c r="B2303" s="27" t="s">
        <v>33</v>
      </c>
      <c r="C2303" s="42">
        <v>51.125770000000003</v>
      </c>
      <c r="D2303" s="38">
        <f t="shared" ref="D2303" si="2043">IF(C2329+C2324=0,1,2)</f>
        <v>2</v>
      </c>
    </row>
    <row r="2304" spans="1:4" ht="15" x14ac:dyDescent="0.2">
      <c r="A2304" s="37">
        <f t="shared" si="1988"/>
        <v>343.39080000000001</v>
      </c>
      <c r="B2304" s="27" t="s">
        <v>34</v>
      </c>
      <c r="C2304" s="42">
        <v>343.39080000000001</v>
      </c>
      <c r="D2304" s="38">
        <f t="shared" ref="D2304" si="2044">IF(C2329+C2324=0,1,2)</f>
        <v>2</v>
      </c>
    </row>
    <row r="2305" spans="1:4" ht="15" x14ac:dyDescent="0.2">
      <c r="A2305" s="37">
        <f t="shared" si="1988"/>
        <v>2462.3258099999998</v>
      </c>
      <c r="B2305" s="24" t="s">
        <v>35</v>
      </c>
      <c r="C2305" s="40">
        <v>2462.3258099999998</v>
      </c>
      <c r="D2305" s="38">
        <f t="shared" ref="D2305" si="2045">IF(C2329+C2324=0,1,2)</f>
        <v>2</v>
      </c>
    </row>
    <row r="2306" spans="1:4" ht="15" x14ac:dyDescent="0.2">
      <c r="A2306" s="37">
        <f t="shared" si="1988"/>
        <v>9999.7849999999999</v>
      </c>
      <c r="B2306" s="24" t="s">
        <v>36</v>
      </c>
      <c r="C2306" s="40">
        <v>9999.7849999999999</v>
      </c>
      <c r="D2306" s="38">
        <f t="shared" ref="D2306" si="2046">IF(C2329+C2324=0,1,2)</f>
        <v>2</v>
      </c>
    </row>
    <row r="2307" spans="1:4" ht="15" hidden="1" x14ac:dyDescent="0.2">
      <c r="A2307" s="37">
        <v>0</v>
      </c>
      <c r="B2307" s="14" t="s">
        <v>7</v>
      </c>
      <c r="C2307" s="19">
        <v>9999.7849999999999</v>
      </c>
      <c r="D2307" s="38">
        <f t="shared" ref="D2307" si="2047">IF(C2329+C2324=0,1,2)</f>
        <v>2</v>
      </c>
    </row>
    <row r="2308" spans="1:4" ht="15" hidden="1" x14ac:dyDescent="0.2">
      <c r="A2308" s="37">
        <v>0</v>
      </c>
      <c r="B2308" s="13" t="s">
        <v>8</v>
      </c>
      <c r="C2308" s="18">
        <v>0</v>
      </c>
      <c r="D2308" s="38">
        <f t="shared" ref="D2308" si="2048">IF(C2329+C2324=0,1,2)</f>
        <v>2</v>
      </c>
    </row>
    <row r="2309" spans="1:4" ht="15" hidden="1" x14ac:dyDescent="0.2">
      <c r="A2309" s="37">
        <v>0</v>
      </c>
      <c r="B2309" s="13" t="s">
        <v>37</v>
      </c>
      <c r="C2309" s="18">
        <v>9999.7849999999999</v>
      </c>
      <c r="D2309" s="38">
        <f t="shared" ref="D2309" si="2049">IF(C2329+C2324=0,1,2)</f>
        <v>2</v>
      </c>
    </row>
    <row r="2310" spans="1:4" ht="15" hidden="1" x14ac:dyDescent="0.2">
      <c r="A2310" s="37">
        <f t="shared" ref="A2310:A2362" si="2050">SUM(C2310)</f>
        <v>0</v>
      </c>
      <c r="B2310" s="11" t="s">
        <v>38</v>
      </c>
      <c r="C2310" s="17">
        <v>0</v>
      </c>
      <c r="D2310" s="38">
        <f t="shared" ref="D2310" si="2051">IF(C2329+C2324=0,1,2)</f>
        <v>2</v>
      </c>
    </row>
    <row r="2311" spans="1:4" ht="15" hidden="1" x14ac:dyDescent="0.2">
      <c r="A2311" s="37">
        <v>0</v>
      </c>
      <c r="B2311" s="3" t="s">
        <v>39</v>
      </c>
      <c r="C2311" s="16">
        <v>0</v>
      </c>
      <c r="D2311" s="38">
        <f t="shared" ref="D2311" si="2052">IF(C2329+C2324=0,1,2)</f>
        <v>2</v>
      </c>
    </row>
    <row r="2312" spans="1:4" ht="15" x14ac:dyDescent="0.2">
      <c r="A2312" s="37">
        <f t="shared" si="2050"/>
        <v>2004.0381400000001</v>
      </c>
      <c r="B2312" s="24" t="s">
        <v>40</v>
      </c>
      <c r="C2312" s="40">
        <v>2004.0381400000001</v>
      </c>
      <c r="D2312" s="38">
        <f t="shared" ref="D2312" si="2053">IF(C2329+C2324=0,1,2)</f>
        <v>2</v>
      </c>
    </row>
    <row r="2313" spans="1:4" ht="15" hidden="1" x14ac:dyDescent="0.2">
      <c r="A2313" s="37">
        <v>0</v>
      </c>
      <c r="B2313" s="14" t="s">
        <v>13</v>
      </c>
      <c r="C2313" s="19">
        <v>2004.0381400000001</v>
      </c>
      <c r="D2313" s="38">
        <f t="shared" ref="D2313" si="2054">IF(C2329+C2324=0,1,2)</f>
        <v>2</v>
      </c>
    </row>
    <row r="2314" spans="1:4" ht="15" hidden="1" x14ac:dyDescent="0.2">
      <c r="A2314" s="37">
        <v>0</v>
      </c>
      <c r="B2314" s="13" t="s">
        <v>8</v>
      </c>
      <c r="C2314" s="18">
        <v>0</v>
      </c>
      <c r="D2314" s="38">
        <f t="shared" ref="D2314" si="2055">IF(C2329+C2324=0,1,2)</f>
        <v>2</v>
      </c>
    </row>
    <row r="2315" spans="1:4" ht="15" hidden="1" x14ac:dyDescent="0.2">
      <c r="A2315" s="37">
        <v>0</v>
      </c>
      <c r="B2315" s="13" t="s">
        <v>9</v>
      </c>
      <c r="C2315" s="18">
        <v>2004.0381400000001</v>
      </c>
      <c r="D2315" s="38">
        <f t="shared" ref="D2315" si="2056">IF(C2329+C2324=0,1,2)</f>
        <v>2</v>
      </c>
    </row>
    <row r="2316" spans="1:4" ht="30" hidden="1" x14ac:dyDescent="0.2">
      <c r="A2316" s="37">
        <f t="shared" si="2050"/>
        <v>0</v>
      </c>
      <c r="B2316" s="11" t="s">
        <v>41</v>
      </c>
      <c r="C2316" s="17">
        <v>0</v>
      </c>
      <c r="D2316" s="38">
        <f t="shared" ref="D2316" si="2057">IF(C2329+C2324=0,1,2)</f>
        <v>2</v>
      </c>
    </row>
    <row r="2317" spans="1:4" ht="15" hidden="1" x14ac:dyDescent="0.2">
      <c r="A2317" s="37">
        <v>0</v>
      </c>
      <c r="B2317" s="3" t="s">
        <v>15</v>
      </c>
      <c r="C2317" s="16">
        <v>0</v>
      </c>
      <c r="D2317" s="38">
        <f t="shared" ref="D2317" si="2058">IF(C2329+C2324=0,1,2)</f>
        <v>2</v>
      </c>
    </row>
    <row r="2318" spans="1:4" ht="15" hidden="1" x14ac:dyDescent="0.2">
      <c r="A2318" s="37">
        <v>0</v>
      </c>
      <c r="B2318" s="14" t="s">
        <v>16</v>
      </c>
      <c r="C2318" s="19">
        <v>0</v>
      </c>
      <c r="D2318" s="38">
        <f t="shared" ref="D2318" si="2059">IF(C2329+C2324=0,1,2)</f>
        <v>2</v>
      </c>
    </row>
    <row r="2319" spans="1:4" ht="15" hidden="1" x14ac:dyDescent="0.2">
      <c r="A2319" s="37">
        <v>0</v>
      </c>
      <c r="B2319" s="13" t="s">
        <v>42</v>
      </c>
      <c r="C2319" s="18">
        <v>0</v>
      </c>
      <c r="D2319" s="38">
        <f t="shared" ref="D2319" si="2060">IF(C2329+C2324=0,1,2)</f>
        <v>2</v>
      </c>
    </row>
    <row r="2320" spans="1:4" ht="15" hidden="1" x14ac:dyDescent="0.2">
      <c r="A2320" s="37">
        <v>0</v>
      </c>
      <c r="B2320" s="13" t="s">
        <v>14</v>
      </c>
      <c r="C2320" s="18">
        <v>0</v>
      </c>
      <c r="D2320" s="38">
        <f t="shared" ref="D2320" si="2061">IF(C2329+C2324=0,1,2)</f>
        <v>2</v>
      </c>
    </row>
    <row r="2321" spans="1:4" ht="15" hidden="1" x14ac:dyDescent="0.2">
      <c r="A2321" s="37">
        <v>0</v>
      </c>
      <c r="B2321" s="13" t="s">
        <v>9</v>
      </c>
      <c r="C2321" s="18">
        <v>0</v>
      </c>
      <c r="D2321" s="38">
        <f t="shared" ref="D2321" si="2062">IF(C2329+C2324=0,1,2)</f>
        <v>2</v>
      </c>
    </row>
    <row r="2322" spans="1:4" ht="15" hidden="1" x14ac:dyDescent="0.2">
      <c r="A2322" s="37">
        <f t="shared" si="2050"/>
        <v>0</v>
      </c>
      <c r="B2322" s="11" t="s">
        <v>38</v>
      </c>
      <c r="C2322" s="17">
        <v>0</v>
      </c>
      <c r="D2322" s="38">
        <f t="shared" ref="D2322" si="2063">IF(C2329+C2324=0,1,2)</f>
        <v>2</v>
      </c>
    </row>
    <row r="2323" spans="1:4" ht="15" hidden="1" x14ac:dyDescent="0.2">
      <c r="A2323" s="37">
        <v>0</v>
      </c>
      <c r="B2323" s="3" t="s">
        <v>15</v>
      </c>
      <c r="C2323" s="16">
        <v>0</v>
      </c>
      <c r="D2323" s="38">
        <f t="shared" ref="D2323" si="2064">IF(C2329+C2324=0,1,2)</f>
        <v>2</v>
      </c>
    </row>
    <row r="2324" spans="1:4" ht="15" x14ac:dyDescent="0.2">
      <c r="A2324" s="37">
        <f t="shared" si="2050"/>
        <v>20489.81942</v>
      </c>
      <c r="B2324" s="29" t="s">
        <v>44</v>
      </c>
      <c r="C2324" s="42">
        <v>20489.81942</v>
      </c>
      <c r="D2324" s="38">
        <f t="shared" ref="D2324" si="2065">IF(C2329+C2324=0,1,2)</f>
        <v>2</v>
      </c>
    </row>
    <row r="2325" spans="1:4" ht="15" x14ac:dyDescent="0.2">
      <c r="A2325" s="37">
        <f t="shared" si="2050"/>
        <v>15409.631240000001</v>
      </c>
      <c r="B2325" s="27" t="s">
        <v>0</v>
      </c>
      <c r="C2325" s="42">
        <v>15409.631240000001</v>
      </c>
      <c r="D2325" s="38">
        <f t="shared" ref="D2325" si="2066">IF(C2329+C2324=0,1,2)</f>
        <v>2</v>
      </c>
    </row>
    <row r="2326" spans="1:4" ht="15" hidden="1" x14ac:dyDescent="0.2">
      <c r="A2326" s="37">
        <f t="shared" si="2050"/>
        <v>0</v>
      </c>
      <c r="B2326" s="10" t="s">
        <v>5</v>
      </c>
      <c r="C2326" s="17">
        <v>0</v>
      </c>
      <c r="D2326" s="38">
        <f t="shared" ref="D2326" si="2067">IF(C2329+C2324=0,1,2)</f>
        <v>2</v>
      </c>
    </row>
    <row r="2327" spans="1:4" ht="15" x14ac:dyDescent="0.2">
      <c r="A2327" s="37">
        <f t="shared" si="2050"/>
        <v>5080.1881800000001</v>
      </c>
      <c r="B2327" s="27" t="s">
        <v>45</v>
      </c>
      <c r="C2327" s="42">
        <v>5080.1881800000001</v>
      </c>
      <c r="D2327" s="38">
        <f t="shared" ref="D2327" si="2068">IF(C2329+C2324=0,1,2)</f>
        <v>2</v>
      </c>
    </row>
    <row r="2328" spans="1:4" ht="15" hidden="1" x14ac:dyDescent="0.2">
      <c r="A2328" s="37">
        <f t="shared" si="2050"/>
        <v>0</v>
      </c>
      <c r="B2328" s="10" t="s">
        <v>12</v>
      </c>
      <c r="C2328" s="17">
        <v>0</v>
      </c>
      <c r="D2328" s="38">
        <f t="shared" ref="D2328" si="2069">IF(C2329+C2324=0,1,2)</f>
        <v>2</v>
      </c>
    </row>
    <row r="2329" spans="1:4" ht="15" x14ac:dyDescent="0.2">
      <c r="A2329" s="37">
        <f t="shared" si="2050"/>
        <v>23829.64056</v>
      </c>
      <c r="B2329" s="29" t="s">
        <v>46</v>
      </c>
      <c r="C2329" s="42">
        <v>23829.64056</v>
      </c>
      <c r="D2329" s="38">
        <f t="shared" ref="D2329" si="2070">IF(C2329+C2324=0,1,2)</f>
        <v>2</v>
      </c>
    </row>
    <row r="2330" spans="1:4" ht="15" x14ac:dyDescent="0.2">
      <c r="A2330" s="37">
        <f t="shared" si="2050"/>
        <v>9363.4916099999991</v>
      </c>
      <c r="B2330" s="27" t="s">
        <v>18</v>
      </c>
      <c r="C2330" s="42">
        <v>9363.4916099999991</v>
      </c>
      <c r="D2330" s="38">
        <f t="shared" ref="D2330" si="2071">IF(C2329+C2324=0,1,2)</f>
        <v>2</v>
      </c>
    </row>
    <row r="2331" spans="1:4" ht="15" x14ac:dyDescent="0.2">
      <c r="A2331" s="37">
        <f t="shared" si="2050"/>
        <v>2462.3258099999998</v>
      </c>
      <c r="B2331" s="27" t="s">
        <v>35</v>
      </c>
      <c r="C2331" s="42">
        <v>2462.3258099999998</v>
      </c>
      <c r="D2331" s="38">
        <f t="shared" ref="D2331" si="2072">IF(C2329+C2324=0,1,2)</f>
        <v>2</v>
      </c>
    </row>
    <row r="2332" spans="1:4" ht="15" x14ac:dyDescent="0.2">
      <c r="A2332" s="37">
        <f t="shared" si="2050"/>
        <v>9999.7849999999999</v>
      </c>
      <c r="B2332" s="27" t="s">
        <v>47</v>
      </c>
      <c r="C2332" s="42">
        <v>9999.7849999999999</v>
      </c>
      <c r="D2332" s="38">
        <f t="shared" ref="D2332" si="2073">IF(C2329+C2324=0,1,2)</f>
        <v>2</v>
      </c>
    </row>
    <row r="2333" spans="1:4" ht="15" x14ac:dyDescent="0.2">
      <c r="A2333" s="37">
        <f t="shared" si="2050"/>
        <v>2004.0381400000001</v>
      </c>
      <c r="B2333" s="27" t="s">
        <v>40</v>
      </c>
      <c r="C2333" s="42">
        <v>2004.0381400000001</v>
      </c>
      <c r="D2333" s="38">
        <f t="shared" ref="D2333" si="2074">IF(C2329+C2324=0,1,2)</f>
        <v>2</v>
      </c>
    </row>
    <row r="2334" spans="1:4" ht="15" x14ac:dyDescent="0.2">
      <c r="A2334" s="37">
        <f t="shared" si="2050"/>
        <v>-3339.82114</v>
      </c>
      <c r="B2334" s="30" t="s">
        <v>48</v>
      </c>
      <c r="C2334" s="31">
        <v>-3339.82114</v>
      </c>
      <c r="D2334" s="38">
        <f t="shared" ref="D2334" si="2075">IF(C2329+C2324=0,1,2)</f>
        <v>2</v>
      </c>
    </row>
    <row r="2335" spans="1:4" ht="15" x14ac:dyDescent="0.2">
      <c r="A2335" s="37">
        <f t="shared" si="2050"/>
        <v>138105.3829</v>
      </c>
      <c r="B2335" s="30" t="s">
        <v>49</v>
      </c>
      <c r="C2335" s="31">
        <v>138105.3829</v>
      </c>
      <c r="D2335" s="38">
        <f t="shared" ref="D2335" si="2076">IF(C2329+C2324=0,1,2)</f>
        <v>2</v>
      </c>
    </row>
    <row r="2336" spans="1:4" ht="15" x14ac:dyDescent="0.2">
      <c r="A2336" s="37">
        <f t="shared" si="2050"/>
        <v>134765.5618</v>
      </c>
      <c r="B2336" s="30" t="s">
        <v>50</v>
      </c>
      <c r="C2336" s="31">
        <v>134765.5618</v>
      </c>
      <c r="D2336" s="38">
        <f t="shared" ref="D2336" si="2077">IF(C2329+C2324=0,1,2)</f>
        <v>2</v>
      </c>
    </row>
    <row r="2337" spans="1:4" ht="15" x14ac:dyDescent="0.2">
      <c r="A2337" s="37">
        <f t="shared" si="2050"/>
        <v>171</v>
      </c>
      <c r="B2337" s="25" t="s">
        <v>53</v>
      </c>
      <c r="C2337" s="43">
        <v>171</v>
      </c>
      <c r="D2337" s="38">
        <f t="shared" ref="D2337" si="2078">IF(C2329+C2324=0,1,2)</f>
        <v>2</v>
      </c>
    </row>
    <row r="2338" spans="1:4" ht="15" x14ac:dyDescent="0.2">
      <c r="A2338" s="37">
        <f t="shared" si="2050"/>
        <v>96</v>
      </c>
      <c r="B2338" s="26" t="s">
        <v>54</v>
      </c>
      <c r="C2338" s="43">
        <v>96</v>
      </c>
      <c r="D2338" s="38">
        <f t="shared" ref="D2338" si="2079">IF(C2329+C2324=0,1,2)</f>
        <v>2</v>
      </c>
    </row>
    <row r="2339" spans="1:4" ht="15" x14ac:dyDescent="0.2">
      <c r="A2339" s="37">
        <f t="shared" si="2050"/>
        <v>75</v>
      </c>
      <c r="B2339" s="26" t="s">
        <v>55</v>
      </c>
      <c r="C2339" s="43">
        <v>75</v>
      </c>
      <c r="D2339" s="38">
        <f t="shared" ref="D2339" si="2080">IF(C2329+C2324=0,1,2)</f>
        <v>2</v>
      </c>
    </row>
    <row r="2340" spans="1:4" ht="15" hidden="1" x14ac:dyDescent="0.2">
      <c r="A2340" s="37" t="s">
        <v>317</v>
      </c>
      <c r="B2340" s="12" t="s">
        <v>87</v>
      </c>
      <c r="C2340" s="34"/>
      <c r="D2340" s="38">
        <f t="shared" ref="D2340" si="2081">IF(C2402+C2397=0,1,2)</f>
        <v>1</v>
      </c>
    </row>
    <row r="2341" spans="1:4" ht="15" hidden="1" x14ac:dyDescent="0.2">
      <c r="A2341" s="37">
        <f t="shared" si="2050"/>
        <v>0</v>
      </c>
      <c r="B2341" s="1" t="s">
        <v>0</v>
      </c>
      <c r="C2341" s="16">
        <v>0</v>
      </c>
      <c r="D2341" s="38">
        <f t="shared" ref="D2341" si="2082">IF(C2402+C2397=0,1,2)</f>
        <v>1</v>
      </c>
    </row>
    <row r="2342" spans="1:4" ht="15" hidden="1" x14ac:dyDescent="0.2">
      <c r="A2342" s="37">
        <f t="shared" si="2050"/>
        <v>0</v>
      </c>
      <c r="B2342" s="2" t="s">
        <v>1</v>
      </c>
      <c r="C2342" s="16"/>
      <c r="D2342" s="38">
        <f t="shared" ref="D2342" si="2083">IF(C2402+C2397=0,1,2)</f>
        <v>1</v>
      </c>
    </row>
    <row r="2343" spans="1:4" ht="15" hidden="1" x14ac:dyDescent="0.2">
      <c r="A2343" s="37">
        <f t="shared" si="2050"/>
        <v>0</v>
      </c>
      <c r="B2343" s="2" t="s">
        <v>2</v>
      </c>
      <c r="C2343" s="16"/>
      <c r="D2343" s="38">
        <f t="shared" ref="D2343" si="2084">IF(C2402+C2397=0,1,2)</f>
        <v>1</v>
      </c>
    </row>
    <row r="2344" spans="1:4" ht="15" hidden="1" x14ac:dyDescent="0.2">
      <c r="A2344" s="37">
        <f t="shared" si="2050"/>
        <v>0</v>
      </c>
      <c r="B2344" s="2" t="s">
        <v>3</v>
      </c>
      <c r="C2344" s="16">
        <v>0</v>
      </c>
      <c r="D2344" s="38">
        <f t="shared" ref="D2344" si="2085">IF(C2402+C2397=0,1,2)</f>
        <v>1</v>
      </c>
    </row>
    <row r="2345" spans="1:4" ht="15" hidden="1" x14ac:dyDescent="0.2">
      <c r="A2345" s="37">
        <f t="shared" si="2050"/>
        <v>0</v>
      </c>
      <c r="B2345" s="2" t="s">
        <v>4</v>
      </c>
      <c r="C2345" s="16">
        <v>0</v>
      </c>
      <c r="D2345" s="38">
        <f t="shared" ref="D2345" si="2086">IF(C2402+C2397=0,1,2)</f>
        <v>1</v>
      </c>
    </row>
    <row r="2346" spans="1:4" ht="15" hidden="1" x14ac:dyDescent="0.2">
      <c r="A2346" s="37">
        <f t="shared" si="2050"/>
        <v>0</v>
      </c>
      <c r="B2346" s="1" t="s">
        <v>5</v>
      </c>
      <c r="C2346" s="16">
        <v>0</v>
      </c>
      <c r="D2346" s="38">
        <f t="shared" ref="D2346" si="2087">IF(C2402+C2397=0,1,2)</f>
        <v>1</v>
      </c>
    </row>
    <row r="2347" spans="1:4" ht="15" hidden="1" x14ac:dyDescent="0.2">
      <c r="A2347" s="37">
        <f t="shared" si="2050"/>
        <v>0</v>
      </c>
      <c r="B2347" s="1" t="s">
        <v>6</v>
      </c>
      <c r="C2347" s="16">
        <v>0</v>
      </c>
      <c r="D2347" s="38">
        <f t="shared" ref="D2347" si="2088">IF(C2402+C2397=0,1,2)</f>
        <v>1</v>
      </c>
    </row>
    <row r="2348" spans="1:4" ht="15" hidden="1" x14ac:dyDescent="0.2">
      <c r="A2348" s="37">
        <v>0</v>
      </c>
      <c r="B2348" s="2" t="s">
        <v>7</v>
      </c>
      <c r="C2348" s="16">
        <v>0</v>
      </c>
      <c r="D2348" s="38">
        <f t="shared" ref="D2348" si="2089">IF(C2402+C2397=0,1,2)</f>
        <v>1</v>
      </c>
    </row>
    <row r="2349" spans="1:4" ht="15" hidden="1" x14ac:dyDescent="0.2">
      <c r="A2349" s="37">
        <f t="shared" si="2050"/>
        <v>0</v>
      </c>
      <c r="B2349" s="3" t="s">
        <v>8</v>
      </c>
      <c r="C2349" s="16">
        <v>0</v>
      </c>
      <c r="D2349" s="38">
        <f t="shared" ref="D2349" si="2090">IF(C2402+C2397=0,1,2)</f>
        <v>1</v>
      </c>
    </row>
    <row r="2350" spans="1:4" ht="15" hidden="1" x14ac:dyDescent="0.2">
      <c r="A2350" s="37">
        <v>0</v>
      </c>
      <c r="B2350" s="3" t="s">
        <v>9</v>
      </c>
      <c r="C2350" s="16">
        <v>0</v>
      </c>
      <c r="D2350" s="38">
        <f t="shared" ref="D2350" si="2091">IF(C2402+C2397=0,1,2)</f>
        <v>1</v>
      </c>
    </row>
    <row r="2351" spans="1:4" ht="15" hidden="1" x14ac:dyDescent="0.2">
      <c r="A2351" s="37">
        <f t="shared" si="2050"/>
        <v>0</v>
      </c>
      <c r="B2351" s="3" t="s">
        <v>10</v>
      </c>
      <c r="C2351" s="16">
        <v>0</v>
      </c>
      <c r="D2351" s="38">
        <f t="shared" ref="D2351" si="2092">IF(C2402+C2397=0,1,2)</f>
        <v>1</v>
      </c>
    </row>
    <row r="2352" spans="1:4" ht="15" hidden="1" x14ac:dyDescent="0.2">
      <c r="A2352" s="37">
        <v>0</v>
      </c>
      <c r="B2352" s="3" t="s">
        <v>11</v>
      </c>
      <c r="C2352" s="16">
        <v>0</v>
      </c>
      <c r="D2352" s="38">
        <f t="shared" ref="D2352" si="2093">IF(C2402+C2397=0,1,2)</f>
        <v>1</v>
      </c>
    </row>
    <row r="2353" spans="1:4" ht="15" hidden="1" x14ac:dyDescent="0.2">
      <c r="A2353" s="37">
        <f t="shared" si="2050"/>
        <v>0</v>
      </c>
      <c r="B2353" s="1" t="s">
        <v>12</v>
      </c>
      <c r="C2353" s="16">
        <v>0</v>
      </c>
      <c r="D2353" s="38">
        <f t="shared" ref="D2353" si="2094">IF(C2402+C2397=0,1,2)</f>
        <v>1</v>
      </c>
    </row>
    <row r="2354" spans="1:4" ht="15" hidden="1" x14ac:dyDescent="0.2">
      <c r="A2354" s="37">
        <v>0</v>
      </c>
      <c r="B2354" s="2" t="s">
        <v>13</v>
      </c>
      <c r="C2354" s="16">
        <v>0</v>
      </c>
      <c r="D2354" s="38">
        <f t="shared" ref="D2354" si="2095">IF(C2402+C2397=0,1,2)</f>
        <v>1</v>
      </c>
    </row>
    <row r="2355" spans="1:4" ht="15" hidden="1" x14ac:dyDescent="0.2">
      <c r="A2355" s="37">
        <v>0</v>
      </c>
      <c r="B2355" s="3" t="s">
        <v>14</v>
      </c>
      <c r="C2355" s="16">
        <v>0</v>
      </c>
      <c r="D2355" s="38">
        <f t="shared" ref="D2355" si="2096">IF(C2402+C2397=0,1,2)</f>
        <v>1</v>
      </c>
    </row>
    <row r="2356" spans="1:4" ht="15" hidden="1" x14ac:dyDescent="0.2">
      <c r="A2356" s="37">
        <v>0</v>
      </c>
      <c r="B2356" s="3" t="s">
        <v>9</v>
      </c>
      <c r="C2356" s="16">
        <v>0</v>
      </c>
      <c r="D2356" s="38">
        <f t="shared" ref="D2356" si="2097">IF(C2402+C2397=0,1,2)</f>
        <v>1</v>
      </c>
    </row>
    <row r="2357" spans="1:4" ht="15" hidden="1" x14ac:dyDescent="0.2">
      <c r="A2357" s="37">
        <v>0</v>
      </c>
      <c r="B2357" s="3" t="s">
        <v>15</v>
      </c>
      <c r="C2357" s="16">
        <v>0</v>
      </c>
      <c r="D2357" s="38">
        <f t="shared" ref="D2357" si="2098">IF(C2402+C2397=0,1,2)</f>
        <v>1</v>
      </c>
    </row>
    <row r="2358" spans="1:4" ht="15" hidden="1" x14ac:dyDescent="0.2">
      <c r="A2358" s="37">
        <v>0</v>
      </c>
      <c r="B2358" s="2" t="s">
        <v>16</v>
      </c>
      <c r="C2358" s="16">
        <v>0</v>
      </c>
      <c r="D2358" s="38">
        <f t="shared" ref="D2358" si="2099">IF(C2402+C2397=0,1,2)</f>
        <v>1</v>
      </c>
    </row>
    <row r="2359" spans="1:4" ht="15" hidden="1" x14ac:dyDescent="0.2">
      <c r="A2359" s="37">
        <v>0</v>
      </c>
      <c r="B2359" s="3" t="s">
        <v>17</v>
      </c>
      <c r="C2359" s="16">
        <v>0</v>
      </c>
      <c r="D2359" s="38">
        <f t="shared" ref="D2359" si="2100">IF(C2402+C2397=0,1,2)</f>
        <v>1</v>
      </c>
    </row>
    <row r="2360" spans="1:4" ht="15" hidden="1" x14ac:dyDescent="0.2">
      <c r="A2360" s="37">
        <f t="shared" si="2050"/>
        <v>0</v>
      </c>
      <c r="B2360" s="1" t="s">
        <v>18</v>
      </c>
      <c r="C2360" s="16">
        <v>0</v>
      </c>
      <c r="D2360" s="38">
        <f t="shared" ref="D2360" si="2101">IF(C2402+C2397=0,1,2)</f>
        <v>1</v>
      </c>
    </row>
    <row r="2361" spans="1:4" ht="15" hidden="1" x14ac:dyDescent="0.2">
      <c r="A2361" s="37">
        <f t="shared" si="2050"/>
        <v>0</v>
      </c>
      <c r="B2361" s="10" t="s">
        <v>19</v>
      </c>
      <c r="C2361" s="17">
        <v>0</v>
      </c>
      <c r="D2361" s="38">
        <f t="shared" ref="D2361" si="2102">IF(C2402+C2397=0,1,2)</f>
        <v>1</v>
      </c>
    </row>
    <row r="2362" spans="1:4" ht="15" hidden="1" x14ac:dyDescent="0.2">
      <c r="A2362" s="37">
        <f t="shared" si="2050"/>
        <v>0</v>
      </c>
      <c r="B2362" s="10" t="s">
        <v>20</v>
      </c>
      <c r="C2362" s="17">
        <v>0</v>
      </c>
      <c r="D2362" s="38">
        <f t="shared" ref="D2362" si="2103">IF(C2402+C2397=0,1,2)</f>
        <v>1</v>
      </c>
    </row>
    <row r="2363" spans="1:4" ht="15" hidden="1" x14ac:dyDescent="0.2">
      <c r="A2363" s="37">
        <v>0</v>
      </c>
      <c r="B2363" s="13" t="s">
        <v>21</v>
      </c>
      <c r="C2363" s="18">
        <v>0</v>
      </c>
      <c r="D2363" s="38">
        <f t="shared" ref="D2363" si="2104">IF(C2402+C2397=0,1,2)</f>
        <v>1</v>
      </c>
    </row>
    <row r="2364" spans="1:4" ht="15" hidden="1" x14ac:dyDescent="0.2">
      <c r="A2364" s="37">
        <v>0</v>
      </c>
      <c r="B2364" s="13" t="s">
        <v>22</v>
      </c>
      <c r="C2364" s="18">
        <v>0</v>
      </c>
      <c r="D2364" s="38">
        <f t="shared" ref="D2364" si="2105">IF(C2402+C2397=0,1,2)</f>
        <v>1</v>
      </c>
    </row>
    <row r="2365" spans="1:4" ht="15" hidden="1" x14ac:dyDescent="0.2">
      <c r="A2365" s="37">
        <v>0</v>
      </c>
      <c r="B2365" s="13" t="s">
        <v>23</v>
      </c>
      <c r="C2365" s="18">
        <v>0</v>
      </c>
      <c r="D2365" s="38">
        <f t="shared" ref="D2365" si="2106">IF(C2402+C2397=0,1,2)</f>
        <v>1</v>
      </c>
    </row>
    <row r="2366" spans="1:4" ht="15" hidden="1" x14ac:dyDescent="0.2">
      <c r="A2366" s="37">
        <v>0</v>
      </c>
      <c r="B2366" s="13" t="s">
        <v>24</v>
      </c>
      <c r="C2366" s="18">
        <v>0</v>
      </c>
      <c r="D2366" s="38">
        <f t="shared" ref="D2366" si="2107">IF(C2402+C2397=0,1,2)</f>
        <v>1</v>
      </c>
    </row>
    <row r="2367" spans="1:4" ht="15" hidden="1" x14ac:dyDescent="0.2">
      <c r="A2367" s="37">
        <v>0</v>
      </c>
      <c r="B2367" s="13" t="s">
        <v>25</v>
      </c>
      <c r="C2367" s="18">
        <v>0</v>
      </c>
      <c r="D2367" s="38">
        <f t="shared" ref="D2367" si="2108">IF(C2402+C2397=0,1,2)</f>
        <v>1</v>
      </c>
    </row>
    <row r="2368" spans="1:4" ht="15" hidden="1" x14ac:dyDescent="0.2">
      <c r="A2368" s="37">
        <v>0</v>
      </c>
      <c r="B2368" s="13" t="s">
        <v>26</v>
      </c>
      <c r="C2368" s="18">
        <v>0</v>
      </c>
      <c r="D2368" s="38">
        <f t="shared" ref="D2368" si="2109">IF(C2402+C2397=0,1,2)</f>
        <v>1</v>
      </c>
    </row>
    <row r="2369" spans="1:4" ht="30" hidden="1" x14ac:dyDescent="0.2">
      <c r="A2369" s="37">
        <v>0</v>
      </c>
      <c r="B2369" s="13" t="s">
        <v>27</v>
      </c>
      <c r="C2369" s="18">
        <v>0</v>
      </c>
      <c r="D2369" s="38">
        <f t="shared" ref="D2369" si="2110">IF(C2402+C2397=0,1,2)</f>
        <v>1</v>
      </c>
    </row>
    <row r="2370" spans="1:4" ht="30" hidden="1" x14ac:dyDescent="0.2">
      <c r="A2370" s="37">
        <v>0</v>
      </c>
      <c r="B2370" s="13" t="s">
        <v>28</v>
      </c>
      <c r="C2370" s="18">
        <v>0</v>
      </c>
      <c r="D2370" s="38">
        <f t="shared" ref="D2370" si="2111">IF(C2402+C2397=0,1,2)</f>
        <v>1</v>
      </c>
    </row>
    <row r="2371" spans="1:4" ht="15" hidden="1" x14ac:dyDescent="0.2">
      <c r="A2371" s="37">
        <v>0</v>
      </c>
      <c r="B2371" s="13" t="s">
        <v>29</v>
      </c>
      <c r="C2371" s="18">
        <v>0</v>
      </c>
      <c r="D2371" s="38">
        <f t="shared" ref="D2371" si="2112">IF(C2402+C2397=0,1,2)</f>
        <v>1</v>
      </c>
    </row>
    <row r="2372" spans="1:4" ht="15" hidden="1" x14ac:dyDescent="0.2">
      <c r="A2372" s="37">
        <v>0</v>
      </c>
      <c r="B2372" s="13" t="s">
        <v>30</v>
      </c>
      <c r="C2372" s="18">
        <v>0</v>
      </c>
      <c r="D2372" s="38">
        <f t="shared" ref="D2372" si="2113">IF(C2402+C2397=0,1,2)</f>
        <v>1</v>
      </c>
    </row>
    <row r="2373" spans="1:4" ht="15" hidden="1" x14ac:dyDescent="0.2">
      <c r="A2373" s="37">
        <f t="shared" ref="A2373:A2435" si="2114">SUM(C2373)</f>
        <v>0</v>
      </c>
      <c r="B2373" s="10" t="s">
        <v>31</v>
      </c>
      <c r="C2373" s="17">
        <v>0</v>
      </c>
      <c r="D2373" s="38">
        <f t="shared" ref="D2373" si="2115">IF(C2402+C2397=0,1,2)</f>
        <v>1</v>
      </c>
    </row>
    <row r="2374" spans="1:4" ht="15" hidden="1" x14ac:dyDescent="0.2">
      <c r="A2374" s="37">
        <f t="shared" si="2114"/>
        <v>0</v>
      </c>
      <c r="B2374" s="2" t="s">
        <v>32</v>
      </c>
      <c r="C2374" s="16">
        <v>0</v>
      </c>
      <c r="D2374" s="38">
        <f t="shared" ref="D2374" si="2116">IF(C2402+C2397=0,1,2)</f>
        <v>1</v>
      </c>
    </row>
    <row r="2375" spans="1:4" ht="15" hidden="1" x14ac:dyDescent="0.2">
      <c r="A2375" s="37">
        <f t="shared" si="2114"/>
        <v>0</v>
      </c>
      <c r="B2375" s="10" t="s">
        <v>3</v>
      </c>
      <c r="C2375" s="17">
        <v>0</v>
      </c>
      <c r="D2375" s="38">
        <f t="shared" ref="D2375" si="2117">IF(C2402+C2397=0,1,2)</f>
        <v>1</v>
      </c>
    </row>
    <row r="2376" spans="1:4" ht="15" hidden="1" x14ac:dyDescent="0.2">
      <c r="A2376" s="37">
        <f t="shared" si="2114"/>
        <v>0</v>
      </c>
      <c r="B2376" s="10" t="s">
        <v>33</v>
      </c>
      <c r="C2376" s="17">
        <v>0</v>
      </c>
      <c r="D2376" s="38">
        <f t="shared" ref="D2376" si="2118">IF(C2402+C2397=0,1,2)</f>
        <v>1</v>
      </c>
    </row>
    <row r="2377" spans="1:4" ht="15" hidden="1" x14ac:dyDescent="0.2">
      <c r="A2377" s="37">
        <f t="shared" si="2114"/>
        <v>0</v>
      </c>
      <c r="B2377" s="10" t="s">
        <v>34</v>
      </c>
      <c r="C2377" s="17">
        <v>0</v>
      </c>
      <c r="D2377" s="38">
        <f t="shared" ref="D2377" si="2119">IF(C2402+C2397=0,1,2)</f>
        <v>1</v>
      </c>
    </row>
    <row r="2378" spans="1:4" ht="15" hidden="1" x14ac:dyDescent="0.2">
      <c r="A2378" s="37">
        <f t="shared" si="2114"/>
        <v>0</v>
      </c>
      <c r="B2378" s="1" t="s">
        <v>35</v>
      </c>
      <c r="C2378" s="16">
        <v>0</v>
      </c>
      <c r="D2378" s="38">
        <f t="shared" ref="D2378" si="2120">IF(C2402+C2397=0,1,2)</f>
        <v>1</v>
      </c>
    </row>
    <row r="2379" spans="1:4" ht="15" hidden="1" x14ac:dyDescent="0.2">
      <c r="A2379" s="37">
        <f t="shared" si="2114"/>
        <v>0</v>
      </c>
      <c r="B2379" s="1" t="s">
        <v>36</v>
      </c>
      <c r="C2379" s="16">
        <v>0</v>
      </c>
      <c r="D2379" s="38">
        <f t="shared" ref="D2379" si="2121">IF(C2402+C2397=0,1,2)</f>
        <v>1</v>
      </c>
    </row>
    <row r="2380" spans="1:4" ht="15" hidden="1" x14ac:dyDescent="0.2">
      <c r="A2380" s="37">
        <v>0</v>
      </c>
      <c r="B2380" s="14" t="s">
        <v>7</v>
      </c>
      <c r="C2380" s="19">
        <v>0</v>
      </c>
      <c r="D2380" s="38">
        <f t="shared" ref="D2380" si="2122">IF(C2402+C2397=0,1,2)</f>
        <v>1</v>
      </c>
    </row>
    <row r="2381" spans="1:4" ht="15" hidden="1" x14ac:dyDescent="0.2">
      <c r="A2381" s="37">
        <v>0</v>
      </c>
      <c r="B2381" s="13" t="s">
        <v>8</v>
      </c>
      <c r="C2381" s="18">
        <v>0</v>
      </c>
      <c r="D2381" s="38">
        <f t="shared" ref="D2381" si="2123">IF(C2402+C2397=0,1,2)</f>
        <v>1</v>
      </c>
    </row>
    <row r="2382" spans="1:4" ht="15" hidden="1" x14ac:dyDescent="0.2">
      <c r="A2382" s="37">
        <v>0</v>
      </c>
      <c r="B2382" s="13" t="s">
        <v>37</v>
      </c>
      <c r="C2382" s="18">
        <v>0</v>
      </c>
      <c r="D2382" s="38">
        <f t="shared" ref="D2382" si="2124">IF(C2402+C2397=0,1,2)</f>
        <v>1</v>
      </c>
    </row>
    <row r="2383" spans="1:4" ht="15" hidden="1" x14ac:dyDescent="0.2">
      <c r="A2383" s="37">
        <f t="shared" si="2114"/>
        <v>0</v>
      </c>
      <c r="B2383" s="11" t="s">
        <v>38</v>
      </c>
      <c r="C2383" s="17">
        <v>0</v>
      </c>
      <c r="D2383" s="38">
        <f t="shared" ref="D2383" si="2125">IF(C2402+C2397=0,1,2)</f>
        <v>1</v>
      </c>
    </row>
    <row r="2384" spans="1:4" ht="15" hidden="1" x14ac:dyDescent="0.2">
      <c r="A2384" s="37">
        <v>0</v>
      </c>
      <c r="B2384" s="3" t="s">
        <v>39</v>
      </c>
      <c r="C2384" s="16">
        <v>0</v>
      </c>
      <c r="D2384" s="38">
        <f t="shared" ref="D2384" si="2126">IF(C2402+C2397=0,1,2)</f>
        <v>1</v>
      </c>
    </row>
    <row r="2385" spans="1:4" ht="15" hidden="1" x14ac:dyDescent="0.2">
      <c r="A2385" s="37">
        <f t="shared" si="2114"/>
        <v>0</v>
      </c>
      <c r="B2385" s="1" t="s">
        <v>40</v>
      </c>
      <c r="C2385" s="16">
        <v>0</v>
      </c>
      <c r="D2385" s="38">
        <f t="shared" ref="D2385" si="2127">IF(C2402+C2397=0,1,2)</f>
        <v>1</v>
      </c>
    </row>
    <row r="2386" spans="1:4" ht="15" hidden="1" x14ac:dyDescent="0.2">
      <c r="A2386" s="37">
        <v>0</v>
      </c>
      <c r="B2386" s="14" t="s">
        <v>13</v>
      </c>
      <c r="C2386" s="19">
        <v>0</v>
      </c>
      <c r="D2386" s="38">
        <f t="shared" ref="D2386" si="2128">IF(C2402+C2397=0,1,2)</f>
        <v>1</v>
      </c>
    </row>
    <row r="2387" spans="1:4" ht="15" hidden="1" x14ac:dyDescent="0.2">
      <c r="A2387" s="37">
        <v>0</v>
      </c>
      <c r="B2387" s="13" t="s">
        <v>8</v>
      </c>
      <c r="C2387" s="18">
        <v>0</v>
      </c>
      <c r="D2387" s="38">
        <f t="shared" ref="D2387" si="2129">IF(C2402+C2397=0,1,2)</f>
        <v>1</v>
      </c>
    </row>
    <row r="2388" spans="1:4" ht="15" hidden="1" x14ac:dyDescent="0.2">
      <c r="A2388" s="37">
        <v>0</v>
      </c>
      <c r="B2388" s="13" t="s">
        <v>9</v>
      </c>
      <c r="C2388" s="18">
        <v>0</v>
      </c>
      <c r="D2388" s="38">
        <f t="shared" ref="D2388" si="2130">IF(C2402+C2397=0,1,2)</f>
        <v>1</v>
      </c>
    </row>
    <row r="2389" spans="1:4" ht="30" hidden="1" x14ac:dyDescent="0.2">
      <c r="A2389" s="37">
        <f t="shared" si="2114"/>
        <v>0</v>
      </c>
      <c r="B2389" s="11" t="s">
        <v>41</v>
      </c>
      <c r="C2389" s="17">
        <v>0</v>
      </c>
      <c r="D2389" s="38">
        <f t="shared" ref="D2389" si="2131">IF(C2402+C2397=0,1,2)</f>
        <v>1</v>
      </c>
    </row>
    <row r="2390" spans="1:4" ht="15" hidden="1" x14ac:dyDescent="0.2">
      <c r="A2390" s="37">
        <v>0</v>
      </c>
      <c r="B2390" s="3" t="s">
        <v>15</v>
      </c>
      <c r="C2390" s="16">
        <v>0</v>
      </c>
      <c r="D2390" s="38">
        <f t="shared" ref="D2390" si="2132">IF(C2402+C2397=0,1,2)</f>
        <v>1</v>
      </c>
    </row>
    <row r="2391" spans="1:4" ht="15" hidden="1" x14ac:dyDescent="0.2">
      <c r="A2391" s="37">
        <v>0</v>
      </c>
      <c r="B2391" s="14" t="s">
        <v>16</v>
      </c>
      <c r="C2391" s="19">
        <v>0</v>
      </c>
      <c r="D2391" s="38">
        <f t="shared" ref="D2391" si="2133">IF(C2402+C2397=0,1,2)</f>
        <v>1</v>
      </c>
    </row>
    <row r="2392" spans="1:4" ht="15" hidden="1" x14ac:dyDescent="0.2">
      <c r="A2392" s="37">
        <v>0</v>
      </c>
      <c r="B2392" s="13" t="s">
        <v>42</v>
      </c>
      <c r="C2392" s="18">
        <v>0</v>
      </c>
      <c r="D2392" s="38">
        <f t="shared" ref="D2392" si="2134">IF(C2402+C2397=0,1,2)</f>
        <v>1</v>
      </c>
    </row>
    <row r="2393" spans="1:4" ht="15" hidden="1" x14ac:dyDescent="0.2">
      <c r="A2393" s="37">
        <v>0</v>
      </c>
      <c r="B2393" s="13" t="s">
        <v>14</v>
      </c>
      <c r="C2393" s="18">
        <v>0</v>
      </c>
      <c r="D2393" s="38">
        <f t="shared" ref="D2393" si="2135">IF(C2402+C2397=0,1,2)</f>
        <v>1</v>
      </c>
    </row>
    <row r="2394" spans="1:4" ht="15" hidden="1" x14ac:dyDescent="0.2">
      <c r="A2394" s="37">
        <v>0</v>
      </c>
      <c r="B2394" s="13" t="s">
        <v>9</v>
      </c>
      <c r="C2394" s="18">
        <v>0</v>
      </c>
      <c r="D2394" s="38">
        <f t="shared" ref="D2394" si="2136">IF(C2402+C2397=0,1,2)</f>
        <v>1</v>
      </c>
    </row>
    <row r="2395" spans="1:4" ht="15" hidden="1" x14ac:dyDescent="0.2">
      <c r="A2395" s="37">
        <f t="shared" si="2114"/>
        <v>0</v>
      </c>
      <c r="B2395" s="11" t="s">
        <v>38</v>
      </c>
      <c r="C2395" s="17">
        <v>0</v>
      </c>
      <c r="D2395" s="38">
        <f t="shared" ref="D2395" si="2137">IF(C2402+C2397=0,1,2)</f>
        <v>1</v>
      </c>
    </row>
    <row r="2396" spans="1:4" ht="15" hidden="1" x14ac:dyDescent="0.2">
      <c r="A2396" s="37">
        <v>0</v>
      </c>
      <c r="B2396" s="3" t="s">
        <v>15</v>
      </c>
      <c r="C2396" s="16">
        <v>0</v>
      </c>
      <c r="D2396" s="38">
        <f t="shared" ref="D2396" si="2138">IF(C2402+C2397=0,1,2)</f>
        <v>1</v>
      </c>
    </row>
    <row r="2397" spans="1:4" ht="15" hidden="1" x14ac:dyDescent="0.2">
      <c r="A2397" s="37">
        <f t="shared" si="2114"/>
        <v>0</v>
      </c>
      <c r="B2397" s="15" t="s">
        <v>44</v>
      </c>
      <c r="C2397" s="17">
        <v>0</v>
      </c>
      <c r="D2397" s="38">
        <f t="shared" ref="D2397" si="2139">IF(C2402+C2397=0,1,2)</f>
        <v>1</v>
      </c>
    </row>
    <row r="2398" spans="1:4" ht="15" hidden="1" x14ac:dyDescent="0.2">
      <c r="A2398" s="37">
        <f t="shared" si="2114"/>
        <v>0</v>
      </c>
      <c r="B2398" s="10" t="s">
        <v>0</v>
      </c>
      <c r="C2398" s="17">
        <v>0</v>
      </c>
      <c r="D2398" s="38">
        <f t="shared" ref="D2398" si="2140">IF(C2402+C2397=0,1,2)</f>
        <v>1</v>
      </c>
    </row>
    <row r="2399" spans="1:4" ht="15" hidden="1" x14ac:dyDescent="0.2">
      <c r="A2399" s="37">
        <f t="shared" si="2114"/>
        <v>0</v>
      </c>
      <c r="B2399" s="10" t="s">
        <v>5</v>
      </c>
      <c r="C2399" s="17">
        <v>0</v>
      </c>
      <c r="D2399" s="38">
        <f t="shared" ref="D2399" si="2141">IF(C2402+C2397=0,1,2)</f>
        <v>1</v>
      </c>
    </row>
    <row r="2400" spans="1:4" ht="15" hidden="1" x14ac:dyDescent="0.2">
      <c r="A2400" s="37">
        <f t="shared" si="2114"/>
        <v>0</v>
      </c>
      <c r="B2400" s="10" t="s">
        <v>45</v>
      </c>
      <c r="C2400" s="17">
        <v>0</v>
      </c>
      <c r="D2400" s="38">
        <f t="shared" ref="D2400" si="2142">IF(C2402+C2397=0,1,2)</f>
        <v>1</v>
      </c>
    </row>
    <row r="2401" spans="1:4" ht="15" hidden="1" x14ac:dyDescent="0.2">
      <c r="A2401" s="37">
        <f t="shared" si="2114"/>
        <v>0</v>
      </c>
      <c r="B2401" s="10" t="s">
        <v>12</v>
      </c>
      <c r="C2401" s="17">
        <v>0</v>
      </c>
      <c r="D2401" s="38">
        <f t="shared" ref="D2401" si="2143">IF(C2402+C2397=0,1,2)</f>
        <v>1</v>
      </c>
    </row>
    <row r="2402" spans="1:4" ht="15" hidden="1" x14ac:dyDescent="0.2">
      <c r="A2402" s="37">
        <f t="shared" si="2114"/>
        <v>0</v>
      </c>
      <c r="B2402" s="15" t="s">
        <v>46</v>
      </c>
      <c r="C2402" s="17">
        <v>0</v>
      </c>
      <c r="D2402" s="38">
        <f t="shared" ref="D2402" si="2144">IF(C2402+C2397=0,1,2)</f>
        <v>1</v>
      </c>
    </row>
    <row r="2403" spans="1:4" ht="15" hidden="1" x14ac:dyDescent="0.2">
      <c r="A2403" s="37">
        <f t="shared" si="2114"/>
        <v>0</v>
      </c>
      <c r="B2403" s="10" t="s">
        <v>18</v>
      </c>
      <c r="C2403" s="17">
        <v>0</v>
      </c>
      <c r="D2403" s="38">
        <f t="shared" ref="D2403" si="2145">IF(C2402+C2397=0,1,2)</f>
        <v>1</v>
      </c>
    </row>
    <row r="2404" spans="1:4" ht="15" hidden="1" x14ac:dyDescent="0.2">
      <c r="A2404" s="37">
        <f t="shared" si="2114"/>
        <v>0</v>
      </c>
      <c r="B2404" s="10" t="s">
        <v>35</v>
      </c>
      <c r="C2404" s="17">
        <v>0</v>
      </c>
      <c r="D2404" s="38">
        <f t="shared" ref="D2404" si="2146">IF(C2402+C2397=0,1,2)</f>
        <v>1</v>
      </c>
    </row>
    <row r="2405" spans="1:4" ht="15" hidden="1" x14ac:dyDescent="0.2">
      <c r="A2405" s="37">
        <f t="shared" si="2114"/>
        <v>0</v>
      </c>
      <c r="B2405" s="10" t="s">
        <v>47</v>
      </c>
      <c r="C2405" s="17">
        <v>0</v>
      </c>
      <c r="D2405" s="38">
        <f t="shared" ref="D2405" si="2147">IF(C2402+C2397=0,1,2)</f>
        <v>1</v>
      </c>
    </row>
    <row r="2406" spans="1:4" ht="15" hidden="1" x14ac:dyDescent="0.2">
      <c r="A2406" s="37">
        <f t="shared" si="2114"/>
        <v>0</v>
      </c>
      <c r="B2406" s="10" t="s">
        <v>40</v>
      </c>
      <c r="C2406" s="17">
        <v>0</v>
      </c>
      <c r="D2406" s="38">
        <f t="shared" ref="D2406" si="2148">IF(C2402+C2397=0,1,2)</f>
        <v>1</v>
      </c>
    </row>
    <row r="2407" spans="1:4" ht="15" hidden="1" x14ac:dyDescent="0.2">
      <c r="A2407" s="37">
        <f t="shared" si="2114"/>
        <v>0</v>
      </c>
      <c r="B2407" s="15" t="s">
        <v>48</v>
      </c>
      <c r="C2407" s="17">
        <v>0</v>
      </c>
      <c r="D2407" s="38">
        <f t="shared" ref="D2407" si="2149">IF(C2402+C2397=0,1,2)</f>
        <v>1</v>
      </c>
    </row>
    <row r="2408" spans="1:4" ht="15" hidden="1" x14ac:dyDescent="0.2">
      <c r="A2408" s="37">
        <f t="shared" si="2114"/>
        <v>0</v>
      </c>
      <c r="B2408" s="15" t="s">
        <v>49</v>
      </c>
      <c r="C2408" s="17">
        <v>0</v>
      </c>
      <c r="D2408" s="38">
        <f t="shared" ref="D2408" si="2150">IF(C2402+C2397=0,1,2)</f>
        <v>1</v>
      </c>
    </row>
    <row r="2409" spans="1:4" ht="15" hidden="1" x14ac:dyDescent="0.2">
      <c r="A2409" s="37">
        <f t="shared" si="2114"/>
        <v>0</v>
      </c>
      <c r="B2409" s="15" t="s">
        <v>50</v>
      </c>
      <c r="C2409" s="17">
        <v>0</v>
      </c>
      <c r="D2409" s="38">
        <f t="shared" ref="D2409" si="2151">IF(C2402+C2397=0,1,2)</f>
        <v>1</v>
      </c>
    </row>
    <row r="2410" spans="1:4" ht="15" hidden="1" x14ac:dyDescent="0.2">
      <c r="A2410" s="37">
        <f t="shared" si="2114"/>
        <v>0</v>
      </c>
      <c r="B2410" s="4" t="s">
        <v>53</v>
      </c>
      <c r="C2410" s="20">
        <v>0</v>
      </c>
      <c r="D2410" s="38">
        <f t="shared" ref="D2410" si="2152">IF(C2402+C2397=0,1,2)</f>
        <v>1</v>
      </c>
    </row>
    <row r="2411" spans="1:4" ht="15" hidden="1" x14ac:dyDescent="0.2">
      <c r="A2411" s="37">
        <f t="shared" si="2114"/>
        <v>0</v>
      </c>
      <c r="B2411" s="5" t="s">
        <v>54</v>
      </c>
      <c r="C2411" s="20">
        <v>0</v>
      </c>
      <c r="D2411" s="38">
        <f t="shared" ref="D2411" si="2153">IF(C2402+C2397=0,1,2)</f>
        <v>1</v>
      </c>
    </row>
    <row r="2412" spans="1:4" ht="15" hidden="1" x14ac:dyDescent="0.2">
      <c r="A2412" s="37">
        <f t="shared" si="2114"/>
        <v>0</v>
      </c>
      <c r="B2412" s="5" t="s">
        <v>55</v>
      </c>
      <c r="C2412" s="20">
        <v>0</v>
      </c>
      <c r="D2412" s="38">
        <f t="shared" ref="D2412" si="2154">IF(C2402+C2397=0,1,2)</f>
        <v>1</v>
      </c>
    </row>
    <row r="2413" spans="1:4" ht="15" x14ac:dyDescent="0.2">
      <c r="A2413" s="37" t="s">
        <v>317</v>
      </c>
      <c r="B2413" s="147" t="s">
        <v>88</v>
      </c>
      <c r="C2413" s="148"/>
      <c r="D2413" s="38">
        <f t="shared" ref="D2413" si="2155">IF(C2475+C2470=0,1,2)</f>
        <v>2</v>
      </c>
    </row>
    <row r="2414" spans="1:4" ht="15" x14ac:dyDescent="0.2">
      <c r="A2414" s="37">
        <f t="shared" si="2114"/>
        <v>22875.24654</v>
      </c>
      <c r="B2414" s="24" t="s">
        <v>0</v>
      </c>
      <c r="C2414" s="40">
        <v>22875.24654</v>
      </c>
      <c r="D2414" s="38">
        <f t="shared" ref="D2414" si="2156">IF(C2475+C2470=0,1,2)</f>
        <v>2</v>
      </c>
    </row>
    <row r="2415" spans="1:4" ht="15" hidden="1" x14ac:dyDescent="0.2">
      <c r="A2415" s="37">
        <f t="shared" si="2114"/>
        <v>0</v>
      </c>
      <c r="B2415" s="2" t="s">
        <v>1</v>
      </c>
      <c r="C2415" s="16"/>
      <c r="D2415" s="38">
        <f t="shared" ref="D2415" si="2157">IF(C2475+C2470=0,1,2)</f>
        <v>2</v>
      </c>
    </row>
    <row r="2416" spans="1:4" ht="15" hidden="1" x14ac:dyDescent="0.2">
      <c r="A2416" s="37">
        <f t="shared" si="2114"/>
        <v>0</v>
      </c>
      <c r="B2416" s="2" t="s">
        <v>2</v>
      </c>
      <c r="C2416" s="16"/>
      <c r="D2416" s="38">
        <f t="shared" ref="D2416" si="2158">IF(C2475+C2470=0,1,2)</f>
        <v>2</v>
      </c>
    </row>
    <row r="2417" spans="1:4" ht="15" hidden="1" x14ac:dyDescent="0.2">
      <c r="A2417" s="37">
        <f t="shared" si="2114"/>
        <v>0</v>
      </c>
      <c r="B2417" s="2" t="s">
        <v>3</v>
      </c>
      <c r="C2417" s="16">
        <v>0</v>
      </c>
      <c r="D2417" s="38">
        <f t="shared" ref="D2417" si="2159">IF(C2475+C2470=0,1,2)</f>
        <v>2</v>
      </c>
    </row>
    <row r="2418" spans="1:4" ht="15" x14ac:dyDescent="0.2">
      <c r="A2418" s="37">
        <f t="shared" si="2114"/>
        <v>22875.24654</v>
      </c>
      <c r="B2418" s="23" t="s">
        <v>4</v>
      </c>
      <c r="C2418" s="40">
        <v>22875.24654</v>
      </c>
      <c r="D2418" s="38">
        <f t="shared" ref="D2418" si="2160">IF(C2475+C2470=0,1,2)</f>
        <v>2</v>
      </c>
    </row>
    <row r="2419" spans="1:4" ht="15" hidden="1" x14ac:dyDescent="0.2">
      <c r="A2419" s="37">
        <f t="shared" si="2114"/>
        <v>0</v>
      </c>
      <c r="B2419" s="1" t="s">
        <v>5</v>
      </c>
      <c r="C2419" s="16">
        <v>0</v>
      </c>
      <c r="D2419" s="38">
        <f t="shared" ref="D2419" si="2161">IF(C2475+C2470=0,1,2)</f>
        <v>2</v>
      </c>
    </row>
    <row r="2420" spans="1:4" ht="15" hidden="1" x14ac:dyDescent="0.2">
      <c r="A2420" s="37">
        <f t="shared" si="2114"/>
        <v>0</v>
      </c>
      <c r="B2420" s="1" t="s">
        <v>6</v>
      </c>
      <c r="C2420" s="16">
        <v>0</v>
      </c>
      <c r="D2420" s="38">
        <f t="shared" ref="D2420" si="2162">IF(C2475+C2470=0,1,2)</f>
        <v>2</v>
      </c>
    </row>
    <row r="2421" spans="1:4" ht="15" hidden="1" x14ac:dyDescent="0.2">
      <c r="A2421" s="37">
        <v>0</v>
      </c>
      <c r="B2421" s="2" t="s">
        <v>7</v>
      </c>
      <c r="C2421" s="16">
        <v>0</v>
      </c>
      <c r="D2421" s="38">
        <f t="shared" ref="D2421" si="2163">IF(C2475+C2470=0,1,2)</f>
        <v>2</v>
      </c>
    </row>
    <row r="2422" spans="1:4" ht="15" hidden="1" x14ac:dyDescent="0.2">
      <c r="A2422" s="37">
        <f t="shared" si="2114"/>
        <v>0</v>
      </c>
      <c r="B2422" s="3" t="s">
        <v>8</v>
      </c>
      <c r="C2422" s="16">
        <v>0</v>
      </c>
      <c r="D2422" s="38">
        <f t="shared" ref="D2422" si="2164">IF(C2475+C2470=0,1,2)</f>
        <v>2</v>
      </c>
    </row>
    <row r="2423" spans="1:4" ht="15" hidden="1" x14ac:dyDescent="0.2">
      <c r="A2423" s="37">
        <v>0</v>
      </c>
      <c r="B2423" s="3" t="s">
        <v>9</v>
      </c>
      <c r="C2423" s="16">
        <v>0</v>
      </c>
      <c r="D2423" s="38">
        <f t="shared" ref="D2423" si="2165">IF(C2475+C2470=0,1,2)</f>
        <v>2</v>
      </c>
    </row>
    <row r="2424" spans="1:4" ht="15" hidden="1" x14ac:dyDescent="0.2">
      <c r="A2424" s="37">
        <f t="shared" si="2114"/>
        <v>0</v>
      </c>
      <c r="B2424" s="3" t="s">
        <v>10</v>
      </c>
      <c r="C2424" s="16">
        <v>0</v>
      </c>
      <c r="D2424" s="38">
        <f t="shared" ref="D2424" si="2166">IF(C2475+C2470=0,1,2)</f>
        <v>2</v>
      </c>
    </row>
    <row r="2425" spans="1:4" ht="15" hidden="1" x14ac:dyDescent="0.2">
      <c r="A2425" s="37">
        <v>0</v>
      </c>
      <c r="B2425" s="3" t="s">
        <v>11</v>
      </c>
      <c r="C2425" s="16">
        <v>0</v>
      </c>
      <c r="D2425" s="38">
        <f t="shared" ref="D2425" si="2167">IF(C2475+C2470=0,1,2)</f>
        <v>2</v>
      </c>
    </row>
    <row r="2426" spans="1:4" ht="15" hidden="1" x14ac:dyDescent="0.2">
      <c r="A2426" s="37">
        <f t="shared" si="2114"/>
        <v>0</v>
      </c>
      <c r="B2426" s="1" t="s">
        <v>12</v>
      </c>
      <c r="C2426" s="16">
        <v>0</v>
      </c>
      <c r="D2426" s="38">
        <f t="shared" ref="D2426" si="2168">IF(C2475+C2470=0,1,2)</f>
        <v>2</v>
      </c>
    </row>
    <row r="2427" spans="1:4" ht="15" hidden="1" x14ac:dyDescent="0.2">
      <c r="A2427" s="37">
        <v>0</v>
      </c>
      <c r="B2427" s="2" t="s">
        <v>13</v>
      </c>
      <c r="C2427" s="16">
        <v>0</v>
      </c>
      <c r="D2427" s="38">
        <f t="shared" ref="D2427" si="2169">IF(C2475+C2470=0,1,2)</f>
        <v>2</v>
      </c>
    </row>
    <row r="2428" spans="1:4" ht="15" hidden="1" x14ac:dyDescent="0.2">
      <c r="A2428" s="37">
        <v>0</v>
      </c>
      <c r="B2428" s="3" t="s">
        <v>14</v>
      </c>
      <c r="C2428" s="16">
        <v>0</v>
      </c>
      <c r="D2428" s="38">
        <f t="shared" ref="D2428" si="2170">IF(C2475+C2470=0,1,2)</f>
        <v>2</v>
      </c>
    </row>
    <row r="2429" spans="1:4" ht="15" hidden="1" x14ac:dyDescent="0.2">
      <c r="A2429" s="37">
        <v>0</v>
      </c>
      <c r="B2429" s="3" t="s">
        <v>9</v>
      </c>
      <c r="C2429" s="16">
        <v>0</v>
      </c>
      <c r="D2429" s="38">
        <f t="shared" ref="D2429" si="2171">IF(C2475+C2470=0,1,2)</f>
        <v>2</v>
      </c>
    </row>
    <row r="2430" spans="1:4" ht="15" hidden="1" x14ac:dyDescent="0.2">
      <c r="A2430" s="37">
        <v>0</v>
      </c>
      <c r="B2430" s="3" t="s">
        <v>15</v>
      </c>
      <c r="C2430" s="16">
        <v>0</v>
      </c>
      <c r="D2430" s="38">
        <f t="shared" ref="D2430" si="2172">IF(C2475+C2470=0,1,2)</f>
        <v>2</v>
      </c>
    </row>
    <row r="2431" spans="1:4" ht="15" hidden="1" x14ac:dyDescent="0.2">
      <c r="A2431" s="37">
        <v>0</v>
      </c>
      <c r="B2431" s="2" t="s">
        <v>16</v>
      </c>
      <c r="C2431" s="16">
        <v>0</v>
      </c>
      <c r="D2431" s="38">
        <f t="shared" ref="D2431" si="2173">IF(C2475+C2470=0,1,2)</f>
        <v>2</v>
      </c>
    </row>
    <row r="2432" spans="1:4" ht="15" hidden="1" x14ac:dyDescent="0.2">
      <c r="A2432" s="37">
        <v>0</v>
      </c>
      <c r="B2432" s="3" t="s">
        <v>17</v>
      </c>
      <c r="C2432" s="16">
        <v>0</v>
      </c>
      <c r="D2432" s="38">
        <f t="shared" ref="D2432" si="2174">IF(C2475+C2470=0,1,2)</f>
        <v>2</v>
      </c>
    </row>
    <row r="2433" spans="1:4" ht="15" x14ac:dyDescent="0.2">
      <c r="A2433" s="37">
        <f t="shared" si="2114"/>
        <v>17051.11305</v>
      </c>
      <c r="B2433" s="24" t="s">
        <v>18</v>
      </c>
      <c r="C2433" s="40">
        <v>17051.11305</v>
      </c>
      <c r="D2433" s="38">
        <f t="shared" ref="D2433" si="2175">IF(C2475+C2470=0,1,2)</f>
        <v>2</v>
      </c>
    </row>
    <row r="2434" spans="1:4" ht="15" x14ac:dyDescent="0.2">
      <c r="A2434" s="37">
        <f t="shared" si="2114"/>
        <v>4829.2194300000001</v>
      </c>
      <c r="B2434" s="27" t="s">
        <v>19</v>
      </c>
      <c r="C2434" s="42">
        <v>4829.2194300000001</v>
      </c>
      <c r="D2434" s="38">
        <f t="shared" ref="D2434" si="2176">IF(C2475+C2470=0,1,2)</f>
        <v>2</v>
      </c>
    </row>
    <row r="2435" spans="1:4" ht="15" x14ac:dyDescent="0.2">
      <c r="A2435" s="37">
        <f t="shared" si="2114"/>
        <v>4519.7395899999992</v>
      </c>
      <c r="B2435" s="27" t="s">
        <v>20</v>
      </c>
      <c r="C2435" s="42">
        <v>4519.7395899999992</v>
      </c>
      <c r="D2435" s="38">
        <f t="shared" ref="D2435" si="2177">IF(C2475+C2470=0,1,2)</f>
        <v>2</v>
      </c>
    </row>
    <row r="2436" spans="1:4" ht="15" hidden="1" x14ac:dyDescent="0.2">
      <c r="A2436" s="37">
        <v>0</v>
      </c>
      <c r="B2436" s="13" t="s">
        <v>21</v>
      </c>
      <c r="C2436" s="18">
        <v>1654.3427899999999</v>
      </c>
      <c r="D2436" s="38">
        <f t="shared" ref="D2436" si="2178">IF(C2475+C2470=0,1,2)</f>
        <v>2</v>
      </c>
    </row>
    <row r="2437" spans="1:4" ht="15" hidden="1" x14ac:dyDescent="0.2">
      <c r="A2437" s="37">
        <v>0</v>
      </c>
      <c r="B2437" s="13" t="s">
        <v>22</v>
      </c>
      <c r="C2437" s="18">
        <v>40.491059999999997</v>
      </c>
      <c r="D2437" s="38">
        <f t="shared" ref="D2437" si="2179">IF(C2475+C2470=0,1,2)</f>
        <v>2</v>
      </c>
    </row>
    <row r="2438" spans="1:4" ht="15" hidden="1" x14ac:dyDescent="0.2">
      <c r="A2438" s="37">
        <v>0</v>
      </c>
      <c r="B2438" s="13" t="s">
        <v>23</v>
      </c>
      <c r="C2438" s="18">
        <v>1134.3736799999999</v>
      </c>
      <c r="D2438" s="38">
        <f t="shared" ref="D2438" si="2180">IF(C2475+C2470=0,1,2)</f>
        <v>2</v>
      </c>
    </row>
    <row r="2439" spans="1:4" ht="15" hidden="1" x14ac:dyDescent="0.2">
      <c r="A2439" s="37">
        <v>0</v>
      </c>
      <c r="B2439" s="13" t="s">
        <v>24</v>
      </c>
      <c r="C2439" s="18">
        <v>11.716900000000001</v>
      </c>
      <c r="D2439" s="38">
        <f t="shared" ref="D2439" si="2181">IF(C2475+C2470=0,1,2)</f>
        <v>2</v>
      </c>
    </row>
    <row r="2440" spans="1:4" ht="15" hidden="1" x14ac:dyDescent="0.2">
      <c r="A2440" s="37">
        <v>0</v>
      </c>
      <c r="B2440" s="13" t="s">
        <v>25</v>
      </c>
      <c r="C2440" s="18">
        <v>0</v>
      </c>
      <c r="D2440" s="38">
        <f t="shared" ref="D2440" si="2182">IF(C2475+C2470=0,1,2)</f>
        <v>2</v>
      </c>
    </row>
    <row r="2441" spans="1:4" ht="15" hidden="1" x14ac:dyDescent="0.2">
      <c r="A2441" s="37">
        <v>0</v>
      </c>
      <c r="B2441" s="13" t="s">
        <v>26</v>
      </c>
      <c r="C2441" s="18">
        <v>0.98</v>
      </c>
      <c r="D2441" s="38">
        <f t="shared" ref="D2441" si="2183">IF(C2475+C2470=0,1,2)</f>
        <v>2</v>
      </c>
    </row>
    <row r="2442" spans="1:4" ht="30" hidden="1" x14ac:dyDescent="0.2">
      <c r="A2442" s="37">
        <v>0</v>
      </c>
      <c r="B2442" s="13" t="s">
        <v>27</v>
      </c>
      <c r="C2442" s="18">
        <v>0</v>
      </c>
      <c r="D2442" s="38">
        <f t="shared" ref="D2442" si="2184">IF(C2475+C2470=0,1,2)</f>
        <v>2</v>
      </c>
    </row>
    <row r="2443" spans="1:4" ht="30" hidden="1" x14ac:dyDescent="0.2">
      <c r="A2443" s="37">
        <v>0</v>
      </c>
      <c r="B2443" s="13" t="s">
        <v>28</v>
      </c>
      <c r="C2443" s="18">
        <v>486.63965999999999</v>
      </c>
      <c r="D2443" s="38">
        <f t="shared" ref="D2443" si="2185">IF(C2475+C2470=0,1,2)</f>
        <v>2</v>
      </c>
    </row>
    <row r="2444" spans="1:4" ht="15" hidden="1" x14ac:dyDescent="0.2">
      <c r="A2444" s="37">
        <v>0</v>
      </c>
      <c r="B2444" s="13" t="s">
        <v>29</v>
      </c>
      <c r="C2444" s="18">
        <v>0</v>
      </c>
      <c r="D2444" s="38">
        <f t="shared" ref="D2444" si="2186">IF(C2475+C2470=0,1,2)</f>
        <v>2</v>
      </c>
    </row>
    <row r="2445" spans="1:4" ht="15" hidden="1" x14ac:dyDescent="0.2">
      <c r="A2445" s="37">
        <v>0</v>
      </c>
      <c r="B2445" s="13" t="s">
        <v>30</v>
      </c>
      <c r="C2445" s="18">
        <v>1191.1955</v>
      </c>
      <c r="D2445" s="38">
        <f t="shared" ref="D2445" si="2187">IF(C2475+C2470=0,1,2)</f>
        <v>2</v>
      </c>
    </row>
    <row r="2446" spans="1:4" ht="15" hidden="1" x14ac:dyDescent="0.2">
      <c r="A2446" s="37">
        <f t="shared" ref="A2446:A2499" si="2188">SUM(C2446)</f>
        <v>0</v>
      </c>
      <c r="B2446" s="10" t="s">
        <v>31</v>
      </c>
      <c r="C2446" s="17">
        <v>0</v>
      </c>
      <c r="D2446" s="38">
        <f t="shared" ref="D2446" si="2189">IF(C2475+C2470=0,1,2)</f>
        <v>2</v>
      </c>
    </row>
    <row r="2447" spans="1:4" ht="15" hidden="1" x14ac:dyDescent="0.2">
      <c r="A2447" s="37">
        <f t="shared" si="2188"/>
        <v>0</v>
      </c>
      <c r="B2447" s="2" t="s">
        <v>32</v>
      </c>
      <c r="C2447" s="16">
        <v>0</v>
      </c>
      <c r="D2447" s="38">
        <f t="shared" ref="D2447" si="2190">IF(C2475+C2470=0,1,2)</f>
        <v>2</v>
      </c>
    </row>
    <row r="2448" spans="1:4" ht="15" x14ac:dyDescent="0.2">
      <c r="A2448" s="37">
        <f t="shared" si="2188"/>
        <v>6696.3067799999999</v>
      </c>
      <c r="B2448" s="27" t="s">
        <v>3</v>
      </c>
      <c r="C2448" s="42">
        <v>6696.3067799999999</v>
      </c>
      <c r="D2448" s="38">
        <f t="shared" ref="D2448" si="2191">IF(C2475+C2470=0,1,2)</f>
        <v>2</v>
      </c>
    </row>
    <row r="2449" spans="1:4" ht="15" x14ac:dyDescent="0.2">
      <c r="A2449" s="37">
        <f t="shared" si="2188"/>
        <v>128.89974000000001</v>
      </c>
      <c r="B2449" s="27" t="s">
        <v>33</v>
      </c>
      <c r="C2449" s="42">
        <v>128.89974000000001</v>
      </c>
      <c r="D2449" s="38">
        <f t="shared" ref="D2449" si="2192">IF(C2475+C2470=0,1,2)</f>
        <v>2</v>
      </c>
    </row>
    <row r="2450" spans="1:4" ht="15" x14ac:dyDescent="0.2">
      <c r="A2450" s="37">
        <f t="shared" si="2188"/>
        <v>876.94750999999997</v>
      </c>
      <c r="B2450" s="27" t="s">
        <v>34</v>
      </c>
      <c r="C2450" s="42">
        <v>876.94750999999997</v>
      </c>
      <c r="D2450" s="38">
        <f t="shared" ref="D2450" si="2193">IF(C2475+C2470=0,1,2)</f>
        <v>2</v>
      </c>
    </row>
    <row r="2451" spans="1:4" ht="15" x14ac:dyDescent="0.2">
      <c r="A2451" s="37">
        <f t="shared" si="2188"/>
        <v>3139.3342899999998</v>
      </c>
      <c r="B2451" s="24" t="s">
        <v>35</v>
      </c>
      <c r="C2451" s="40">
        <v>3139.3342899999998</v>
      </c>
      <c r="D2451" s="38">
        <f t="shared" ref="D2451" si="2194">IF(C2475+C2470=0,1,2)</f>
        <v>2</v>
      </c>
    </row>
    <row r="2452" spans="1:4" ht="15" hidden="1" x14ac:dyDescent="0.2">
      <c r="A2452" s="37">
        <f t="shared" si="2188"/>
        <v>0</v>
      </c>
      <c r="B2452" s="1" t="s">
        <v>36</v>
      </c>
      <c r="C2452" s="16">
        <v>0</v>
      </c>
      <c r="D2452" s="38">
        <f t="shared" ref="D2452" si="2195">IF(C2475+C2470=0,1,2)</f>
        <v>2</v>
      </c>
    </row>
    <row r="2453" spans="1:4" ht="15" hidden="1" x14ac:dyDescent="0.2">
      <c r="A2453" s="37">
        <v>0</v>
      </c>
      <c r="B2453" s="14" t="s">
        <v>7</v>
      </c>
      <c r="C2453" s="19">
        <v>0</v>
      </c>
      <c r="D2453" s="38">
        <f t="shared" ref="D2453" si="2196">IF(C2475+C2470=0,1,2)</f>
        <v>2</v>
      </c>
    </row>
    <row r="2454" spans="1:4" ht="15" hidden="1" x14ac:dyDescent="0.2">
      <c r="A2454" s="37">
        <v>0</v>
      </c>
      <c r="B2454" s="13" t="s">
        <v>8</v>
      </c>
      <c r="C2454" s="18">
        <v>0</v>
      </c>
      <c r="D2454" s="38">
        <f t="shared" ref="D2454" si="2197">IF(C2475+C2470=0,1,2)</f>
        <v>2</v>
      </c>
    </row>
    <row r="2455" spans="1:4" ht="15" hidden="1" x14ac:dyDescent="0.2">
      <c r="A2455" s="37">
        <v>0</v>
      </c>
      <c r="B2455" s="13" t="s">
        <v>37</v>
      </c>
      <c r="C2455" s="18">
        <v>0</v>
      </c>
      <c r="D2455" s="38">
        <f t="shared" ref="D2455" si="2198">IF(C2475+C2470=0,1,2)</f>
        <v>2</v>
      </c>
    </row>
    <row r="2456" spans="1:4" ht="15" hidden="1" x14ac:dyDescent="0.2">
      <c r="A2456" s="37">
        <f t="shared" si="2188"/>
        <v>0</v>
      </c>
      <c r="B2456" s="11" t="s">
        <v>38</v>
      </c>
      <c r="C2456" s="17">
        <v>0</v>
      </c>
      <c r="D2456" s="38">
        <f t="shared" ref="D2456" si="2199">IF(C2475+C2470=0,1,2)</f>
        <v>2</v>
      </c>
    </row>
    <row r="2457" spans="1:4" ht="15" hidden="1" x14ac:dyDescent="0.2">
      <c r="A2457" s="37">
        <v>0</v>
      </c>
      <c r="B2457" s="3" t="s">
        <v>39</v>
      </c>
      <c r="C2457" s="16">
        <v>0</v>
      </c>
      <c r="D2457" s="38">
        <f t="shared" ref="D2457" si="2200">IF(C2475+C2470=0,1,2)</f>
        <v>2</v>
      </c>
    </row>
    <row r="2458" spans="1:4" ht="15" hidden="1" x14ac:dyDescent="0.2">
      <c r="A2458" s="37">
        <f t="shared" si="2188"/>
        <v>0</v>
      </c>
      <c r="B2458" s="1" t="s">
        <v>40</v>
      </c>
      <c r="C2458" s="16">
        <v>0</v>
      </c>
      <c r="D2458" s="38">
        <f t="shared" ref="D2458" si="2201">IF(C2475+C2470=0,1,2)</f>
        <v>2</v>
      </c>
    </row>
    <row r="2459" spans="1:4" ht="15" hidden="1" x14ac:dyDescent="0.2">
      <c r="A2459" s="37">
        <v>0</v>
      </c>
      <c r="B2459" s="14" t="s">
        <v>13</v>
      </c>
      <c r="C2459" s="19">
        <v>0</v>
      </c>
      <c r="D2459" s="38">
        <f t="shared" ref="D2459" si="2202">IF(C2475+C2470=0,1,2)</f>
        <v>2</v>
      </c>
    </row>
    <row r="2460" spans="1:4" ht="15" hidden="1" x14ac:dyDescent="0.2">
      <c r="A2460" s="37">
        <v>0</v>
      </c>
      <c r="B2460" s="13" t="s">
        <v>8</v>
      </c>
      <c r="C2460" s="18">
        <v>0</v>
      </c>
      <c r="D2460" s="38">
        <f t="shared" ref="D2460" si="2203">IF(C2475+C2470=0,1,2)</f>
        <v>2</v>
      </c>
    </row>
    <row r="2461" spans="1:4" ht="15" hidden="1" x14ac:dyDescent="0.2">
      <c r="A2461" s="37">
        <v>0</v>
      </c>
      <c r="B2461" s="13" t="s">
        <v>9</v>
      </c>
      <c r="C2461" s="18">
        <v>0</v>
      </c>
      <c r="D2461" s="38">
        <f t="shared" ref="D2461" si="2204">IF(C2475+C2470=0,1,2)</f>
        <v>2</v>
      </c>
    </row>
    <row r="2462" spans="1:4" ht="30" hidden="1" x14ac:dyDescent="0.2">
      <c r="A2462" s="37">
        <f t="shared" si="2188"/>
        <v>0</v>
      </c>
      <c r="B2462" s="11" t="s">
        <v>41</v>
      </c>
      <c r="C2462" s="17">
        <v>0</v>
      </c>
      <c r="D2462" s="38">
        <f t="shared" ref="D2462" si="2205">IF(C2475+C2470=0,1,2)</f>
        <v>2</v>
      </c>
    </row>
    <row r="2463" spans="1:4" ht="15" hidden="1" x14ac:dyDescent="0.2">
      <c r="A2463" s="37">
        <v>0</v>
      </c>
      <c r="B2463" s="3" t="s">
        <v>15</v>
      </c>
      <c r="C2463" s="16">
        <v>0</v>
      </c>
      <c r="D2463" s="38">
        <f t="shared" ref="D2463" si="2206">IF(C2475+C2470=0,1,2)</f>
        <v>2</v>
      </c>
    </row>
    <row r="2464" spans="1:4" ht="15" hidden="1" x14ac:dyDescent="0.2">
      <c r="A2464" s="37">
        <v>0</v>
      </c>
      <c r="B2464" s="14" t="s">
        <v>16</v>
      </c>
      <c r="C2464" s="19">
        <v>0</v>
      </c>
      <c r="D2464" s="38">
        <f t="shared" ref="D2464" si="2207">IF(C2475+C2470=0,1,2)</f>
        <v>2</v>
      </c>
    </row>
    <row r="2465" spans="1:4" ht="15" hidden="1" x14ac:dyDescent="0.2">
      <c r="A2465" s="37">
        <v>0</v>
      </c>
      <c r="B2465" s="13" t="s">
        <v>42</v>
      </c>
      <c r="C2465" s="18">
        <v>0</v>
      </c>
      <c r="D2465" s="38">
        <f t="shared" ref="D2465" si="2208">IF(C2475+C2470=0,1,2)</f>
        <v>2</v>
      </c>
    </row>
    <row r="2466" spans="1:4" ht="15" hidden="1" x14ac:dyDescent="0.2">
      <c r="A2466" s="37">
        <v>0</v>
      </c>
      <c r="B2466" s="13" t="s">
        <v>14</v>
      </c>
      <c r="C2466" s="18">
        <v>0</v>
      </c>
      <c r="D2466" s="38">
        <f t="shared" ref="D2466" si="2209">IF(C2475+C2470=0,1,2)</f>
        <v>2</v>
      </c>
    </row>
    <row r="2467" spans="1:4" ht="15" hidden="1" x14ac:dyDescent="0.2">
      <c r="A2467" s="37">
        <v>0</v>
      </c>
      <c r="B2467" s="13" t="s">
        <v>9</v>
      </c>
      <c r="C2467" s="18">
        <v>0</v>
      </c>
      <c r="D2467" s="38">
        <f t="shared" ref="D2467" si="2210">IF(C2475+C2470=0,1,2)</f>
        <v>2</v>
      </c>
    </row>
    <row r="2468" spans="1:4" ht="15" hidden="1" x14ac:dyDescent="0.2">
      <c r="A2468" s="37">
        <f t="shared" si="2188"/>
        <v>0</v>
      </c>
      <c r="B2468" s="11" t="s">
        <v>38</v>
      </c>
      <c r="C2468" s="17">
        <v>0</v>
      </c>
      <c r="D2468" s="38">
        <f t="shared" ref="D2468" si="2211">IF(C2475+C2470=0,1,2)</f>
        <v>2</v>
      </c>
    </row>
    <row r="2469" spans="1:4" ht="15" hidden="1" x14ac:dyDescent="0.2">
      <c r="A2469" s="37">
        <v>0</v>
      </c>
      <c r="B2469" s="3" t="s">
        <v>15</v>
      </c>
      <c r="C2469" s="16">
        <v>0</v>
      </c>
      <c r="D2469" s="38">
        <f t="shared" ref="D2469" si="2212">IF(C2475+C2470=0,1,2)</f>
        <v>2</v>
      </c>
    </row>
    <row r="2470" spans="1:4" ht="15" x14ac:dyDescent="0.2">
      <c r="A2470" s="37">
        <f t="shared" si="2188"/>
        <v>22875.24654</v>
      </c>
      <c r="B2470" s="29" t="s">
        <v>44</v>
      </c>
      <c r="C2470" s="42">
        <v>22875.24654</v>
      </c>
      <c r="D2470" s="38">
        <f t="shared" ref="D2470" si="2213">IF(C2475+C2470=0,1,2)</f>
        <v>2</v>
      </c>
    </row>
    <row r="2471" spans="1:4" ht="15" x14ac:dyDescent="0.2">
      <c r="A2471" s="37">
        <f t="shared" si="2188"/>
        <v>22875.24654</v>
      </c>
      <c r="B2471" s="27" t="s">
        <v>0</v>
      </c>
      <c r="C2471" s="42">
        <v>22875.24654</v>
      </c>
      <c r="D2471" s="38">
        <f t="shared" ref="D2471" si="2214">IF(C2475+C2470=0,1,2)</f>
        <v>2</v>
      </c>
    </row>
    <row r="2472" spans="1:4" ht="15" hidden="1" x14ac:dyDescent="0.2">
      <c r="A2472" s="37">
        <f t="shared" si="2188"/>
        <v>0</v>
      </c>
      <c r="B2472" s="10" t="s">
        <v>5</v>
      </c>
      <c r="C2472" s="17">
        <v>0</v>
      </c>
      <c r="D2472" s="38">
        <f t="shared" ref="D2472" si="2215">IF(C2475+C2470=0,1,2)</f>
        <v>2</v>
      </c>
    </row>
    <row r="2473" spans="1:4" ht="15" hidden="1" x14ac:dyDescent="0.2">
      <c r="A2473" s="37">
        <f t="shared" si="2188"/>
        <v>0</v>
      </c>
      <c r="B2473" s="10" t="s">
        <v>45</v>
      </c>
      <c r="C2473" s="17">
        <v>0</v>
      </c>
      <c r="D2473" s="38">
        <f t="shared" ref="D2473" si="2216">IF(C2475+C2470=0,1,2)</f>
        <v>2</v>
      </c>
    </row>
    <row r="2474" spans="1:4" ht="15" hidden="1" x14ac:dyDescent="0.2">
      <c r="A2474" s="37">
        <f t="shared" si="2188"/>
        <v>0</v>
      </c>
      <c r="B2474" s="10" t="s">
        <v>12</v>
      </c>
      <c r="C2474" s="17">
        <v>0</v>
      </c>
      <c r="D2474" s="38">
        <f t="shared" ref="D2474" si="2217">IF(C2475+C2470=0,1,2)</f>
        <v>2</v>
      </c>
    </row>
    <row r="2475" spans="1:4" ht="15" x14ac:dyDescent="0.2">
      <c r="A2475" s="37">
        <f t="shared" si="2188"/>
        <v>20190.447339999999</v>
      </c>
      <c r="B2475" s="29" t="s">
        <v>46</v>
      </c>
      <c r="C2475" s="42">
        <v>20190.447339999999</v>
      </c>
      <c r="D2475" s="38">
        <f t="shared" ref="D2475" si="2218">IF(C2475+C2470=0,1,2)</f>
        <v>2</v>
      </c>
    </row>
    <row r="2476" spans="1:4" ht="15" x14ac:dyDescent="0.2">
      <c r="A2476" s="37">
        <f t="shared" si="2188"/>
        <v>17051.11305</v>
      </c>
      <c r="B2476" s="27" t="s">
        <v>18</v>
      </c>
      <c r="C2476" s="42">
        <v>17051.11305</v>
      </c>
      <c r="D2476" s="38">
        <f t="shared" ref="D2476" si="2219">IF(C2475+C2470=0,1,2)</f>
        <v>2</v>
      </c>
    </row>
    <row r="2477" spans="1:4" ht="15" x14ac:dyDescent="0.2">
      <c r="A2477" s="37">
        <f t="shared" si="2188"/>
        <v>3139.3342899999998</v>
      </c>
      <c r="B2477" s="27" t="s">
        <v>35</v>
      </c>
      <c r="C2477" s="42">
        <v>3139.3342899999998</v>
      </c>
      <c r="D2477" s="38">
        <f t="shared" ref="D2477" si="2220">IF(C2475+C2470=0,1,2)</f>
        <v>2</v>
      </c>
    </row>
    <row r="2478" spans="1:4" ht="15" hidden="1" x14ac:dyDescent="0.2">
      <c r="A2478" s="37">
        <f t="shared" si="2188"/>
        <v>0</v>
      </c>
      <c r="B2478" s="10" t="s">
        <v>47</v>
      </c>
      <c r="C2478" s="17">
        <v>0</v>
      </c>
      <c r="D2478" s="38">
        <f t="shared" ref="D2478" si="2221">IF(C2475+C2470=0,1,2)</f>
        <v>2</v>
      </c>
    </row>
    <row r="2479" spans="1:4" ht="15" hidden="1" x14ac:dyDescent="0.2">
      <c r="A2479" s="37">
        <f t="shared" si="2188"/>
        <v>0</v>
      </c>
      <c r="B2479" s="10" t="s">
        <v>40</v>
      </c>
      <c r="C2479" s="17">
        <v>0</v>
      </c>
      <c r="D2479" s="38">
        <f t="shared" ref="D2479" si="2222">IF(C2475+C2470=0,1,2)</f>
        <v>2</v>
      </c>
    </row>
    <row r="2480" spans="1:4" ht="15" x14ac:dyDescent="0.2">
      <c r="A2480" s="37">
        <f t="shared" si="2188"/>
        <v>2684.7991999999999</v>
      </c>
      <c r="B2480" s="30" t="s">
        <v>48</v>
      </c>
      <c r="C2480" s="31">
        <v>2684.7991999999999</v>
      </c>
      <c r="D2480" s="38">
        <f t="shared" ref="D2480" si="2223">IF(C2475+C2470=0,1,2)</f>
        <v>2</v>
      </c>
    </row>
    <row r="2481" spans="1:4" ht="15" x14ac:dyDescent="0.2">
      <c r="A2481" s="37">
        <f t="shared" si="2188"/>
        <v>7314.6651499999998</v>
      </c>
      <c r="B2481" s="30" t="s">
        <v>49</v>
      </c>
      <c r="C2481" s="31">
        <v>7314.6651499999998</v>
      </c>
      <c r="D2481" s="38">
        <f t="shared" ref="D2481" si="2224">IF(C2475+C2470=0,1,2)</f>
        <v>2</v>
      </c>
    </row>
    <row r="2482" spans="1:4" ht="15" x14ac:dyDescent="0.2">
      <c r="A2482" s="37">
        <f t="shared" si="2188"/>
        <v>9999.4643500000002</v>
      </c>
      <c r="B2482" s="30" t="s">
        <v>50</v>
      </c>
      <c r="C2482" s="31">
        <v>9999.4643500000002</v>
      </c>
      <c r="D2482" s="38">
        <f t="shared" ref="D2482" si="2225">IF(C2475+C2470=0,1,2)</f>
        <v>2</v>
      </c>
    </row>
    <row r="2483" spans="1:4" ht="15" x14ac:dyDescent="0.2">
      <c r="A2483" s="37">
        <f t="shared" si="2188"/>
        <v>532</v>
      </c>
      <c r="B2483" s="25" t="s">
        <v>53</v>
      </c>
      <c r="C2483" s="43">
        <v>532</v>
      </c>
      <c r="D2483" s="38">
        <f t="shared" ref="D2483" si="2226">IF(C2475+C2470=0,1,2)</f>
        <v>2</v>
      </c>
    </row>
    <row r="2484" spans="1:4" ht="15" x14ac:dyDescent="0.2">
      <c r="A2484" s="37">
        <f t="shared" si="2188"/>
        <v>332</v>
      </c>
      <c r="B2484" s="26" t="s">
        <v>54</v>
      </c>
      <c r="C2484" s="43">
        <v>332</v>
      </c>
      <c r="D2484" s="38">
        <f t="shared" ref="D2484" si="2227">IF(C2475+C2470=0,1,2)</f>
        <v>2</v>
      </c>
    </row>
    <row r="2485" spans="1:4" ht="15" x14ac:dyDescent="0.2">
      <c r="A2485" s="37">
        <f t="shared" si="2188"/>
        <v>200</v>
      </c>
      <c r="B2485" s="26" t="s">
        <v>55</v>
      </c>
      <c r="C2485" s="43">
        <v>200</v>
      </c>
      <c r="D2485" s="38">
        <f t="shared" ref="D2485" si="2228">IF(C2475+C2470=0,1,2)</f>
        <v>2</v>
      </c>
    </row>
    <row r="2486" spans="1:4" ht="15" x14ac:dyDescent="0.2">
      <c r="A2486" s="37" t="s">
        <v>317</v>
      </c>
      <c r="B2486" s="147" t="s">
        <v>89</v>
      </c>
      <c r="C2486" s="148"/>
      <c r="D2486" s="38">
        <f t="shared" ref="D2486" si="2229">IF(C2548+C2543=0,1,2)</f>
        <v>2</v>
      </c>
    </row>
    <row r="2487" spans="1:4" ht="15" x14ac:dyDescent="0.2">
      <c r="A2487" s="37">
        <f t="shared" si="2188"/>
        <v>3.2</v>
      </c>
      <c r="B2487" s="24" t="s">
        <v>0</v>
      </c>
      <c r="C2487" s="40">
        <v>3.2</v>
      </c>
      <c r="D2487" s="38">
        <f t="shared" ref="D2487" si="2230">IF(C2548+C2543=0,1,2)</f>
        <v>2</v>
      </c>
    </row>
    <row r="2488" spans="1:4" ht="15" hidden="1" x14ac:dyDescent="0.2">
      <c r="A2488" s="37">
        <f t="shared" si="2188"/>
        <v>0</v>
      </c>
      <c r="B2488" s="2" t="s">
        <v>1</v>
      </c>
      <c r="C2488" s="16"/>
      <c r="D2488" s="38">
        <f t="shared" ref="D2488" si="2231">IF(C2548+C2543=0,1,2)</f>
        <v>2</v>
      </c>
    </row>
    <row r="2489" spans="1:4" ht="15" hidden="1" x14ac:dyDescent="0.2">
      <c r="A2489" s="37">
        <f t="shared" si="2188"/>
        <v>0</v>
      </c>
      <c r="B2489" s="2" t="s">
        <v>2</v>
      </c>
      <c r="C2489" s="16"/>
      <c r="D2489" s="38">
        <f t="shared" ref="D2489" si="2232">IF(C2548+C2543=0,1,2)</f>
        <v>2</v>
      </c>
    </row>
    <row r="2490" spans="1:4" ht="15" hidden="1" x14ac:dyDescent="0.2">
      <c r="A2490" s="37">
        <f t="shared" si="2188"/>
        <v>0</v>
      </c>
      <c r="B2490" s="2" t="s">
        <v>3</v>
      </c>
      <c r="C2490" s="16">
        <v>0</v>
      </c>
      <c r="D2490" s="38">
        <f t="shared" ref="D2490" si="2233">IF(C2548+C2543=0,1,2)</f>
        <v>2</v>
      </c>
    </row>
    <row r="2491" spans="1:4" ht="15" x14ac:dyDescent="0.2">
      <c r="A2491" s="37">
        <f t="shared" si="2188"/>
        <v>3.2</v>
      </c>
      <c r="B2491" s="23" t="s">
        <v>4</v>
      </c>
      <c r="C2491" s="40">
        <v>3.2</v>
      </c>
      <c r="D2491" s="38">
        <f t="shared" ref="D2491" si="2234">IF(C2548+C2543=0,1,2)</f>
        <v>2</v>
      </c>
    </row>
    <row r="2492" spans="1:4" ht="15" hidden="1" x14ac:dyDescent="0.2">
      <c r="A2492" s="37">
        <f t="shared" si="2188"/>
        <v>0</v>
      </c>
      <c r="B2492" s="1" t="s">
        <v>5</v>
      </c>
      <c r="C2492" s="16">
        <v>0</v>
      </c>
      <c r="D2492" s="38">
        <f t="shared" ref="D2492" si="2235">IF(C2548+C2543=0,1,2)</f>
        <v>2</v>
      </c>
    </row>
    <row r="2493" spans="1:4" ht="15" hidden="1" x14ac:dyDescent="0.2">
      <c r="A2493" s="37">
        <f t="shared" si="2188"/>
        <v>0</v>
      </c>
      <c r="B2493" s="1" t="s">
        <v>6</v>
      </c>
      <c r="C2493" s="16">
        <v>0</v>
      </c>
      <c r="D2493" s="38">
        <f t="shared" ref="D2493" si="2236">IF(C2548+C2543=0,1,2)</f>
        <v>2</v>
      </c>
    </row>
    <row r="2494" spans="1:4" ht="15" hidden="1" x14ac:dyDescent="0.2">
      <c r="A2494" s="37">
        <v>0</v>
      </c>
      <c r="B2494" s="2" t="s">
        <v>7</v>
      </c>
      <c r="C2494" s="16">
        <v>0</v>
      </c>
      <c r="D2494" s="38">
        <f t="shared" ref="D2494" si="2237">IF(C2548+C2543=0,1,2)</f>
        <v>2</v>
      </c>
    </row>
    <row r="2495" spans="1:4" ht="15" hidden="1" x14ac:dyDescent="0.2">
      <c r="A2495" s="37">
        <f t="shared" si="2188"/>
        <v>0</v>
      </c>
      <c r="B2495" s="3" t="s">
        <v>8</v>
      </c>
      <c r="C2495" s="16">
        <v>0</v>
      </c>
      <c r="D2495" s="38">
        <f t="shared" ref="D2495" si="2238">IF(C2548+C2543=0,1,2)</f>
        <v>2</v>
      </c>
    </row>
    <row r="2496" spans="1:4" ht="15" hidden="1" x14ac:dyDescent="0.2">
      <c r="A2496" s="37">
        <v>0</v>
      </c>
      <c r="B2496" s="3" t="s">
        <v>9</v>
      </c>
      <c r="C2496" s="16">
        <v>0</v>
      </c>
      <c r="D2496" s="38">
        <f t="shared" ref="D2496" si="2239">IF(C2548+C2543=0,1,2)</f>
        <v>2</v>
      </c>
    </row>
    <row r="2497" spans="1:4" ht="15" hidden="1" x14ac:dyDescent="0.2">
      <c r="A2497" s="37">
        <f t="shared" si="2188"/>
        <v>0</v>
      </c>
      <c r="B2497" s="3" t="s">
        <v>10</v>
      </c>
      <c r="C2497" s="16">
        <v>0</v>
      </c>
      <c r="D2497" s="38">
        <f t="shared" ref="D2497" si="2240">IF(C2548+C2543=0,1,2)</f>
        <v>2</v>
      </c>
    </row>
    <row r="2498" spans="1:4" ht="15" hidden="1" x14ac:dyDescent="0.2">
      <c r="A2498" s="37">
        <v>0</v>
      </c>
      <c r="B2498" s="3" t="s">
        <v>11</v>
      </c>
      <c r="C2498" s="16">
        <v>0</v>
      </c>
      <c r="D2498" s="38">
        <f t="shared" ref="D2498" si="2241">IF(C2548+C2543=0,1,2)</f>
        <v>2</v>
      </c>
    </row>
    <row r="2499" spans="1:4" ht="15" hidden="1" x14ac:dyDescent="0.2">
      <c r="A2499" s="37">
        <f t="shared" si="2188"/>
        <v>0</v>
      </c>
      <c r="B2499" s="1" t="s">
        <v>12</v>
      </c>
      <c r="C2499" s="16">
        <v>0</v>
      </c>
      <c r="D2499" s="38">
        <f t="shared" ref="D2499" si="2242">IF(C2548+C2543=0,1,2)</f>
        <v>2</v>
      </c>
    </row>
    <row r="2500" spans="1:4" ht="15" hidden="1" x14ac:dyDescent="0.2">
      <c r="A2500" s="37">
        <v>0</v>
      </c>
      <c r="B2500" s="2" t="s">
        <v>13</v>
      </c>
      <c r="C2500" s="16">
        <v>0</v>
      </c>
      <c r="D2500" s="38">
        <f t="shared" ref="D2500" si="2243">IF(C2548+C2543=0,1,2)</f>
        <v>2</v>
      </c>
    </row>
    <row r="2501" spans="1:4" ht="15" hidden="1" x14ac:dyDescent="0.2">
      <c r="A2501" s="37">
        <v>0</v>
      </c>
      <c r="B2501" s="3" t="s">
        <v>14</v>
      </c>
      <c r="C2501" s="16">
        <v>0</v>
      </c>
      <c r="D2501" s="38">
        <f t="shared" ref="D2501" si="2244">IF(C2548+C2543=0,1,2)</f>
        <v>2</v>
      </c>
    </row>
    <row r="2502" spans="1:4" ht="15" hidden="1" x14ac:dyDescent="0.2">
      <c r="A2502" s="37">
        <v>0</v>
      </c>
      <c r="B2502" s="3" t="s">
        <v>9</v>
      </c>
      <c r="C2502" s="16">
        <v>0</v>
      </c>
      <c r="D2502" s="38">
        <f t="shared" ref="D2502" si="2245">IF(C2548+C2543=0,1,2)</f>
        <v>2</v>
      </c>
    </row>
    <row r="2503" spans="1:4" ht="15" hidden="1" x14ac:dyDescent="0.2">
      <c r="A2503" s="37">
        <v>0</v>
      </c>
      <c r="B2503" s="3" t="s">
        <v>15</v>
      </c>
      <c r="C2503" s="16">
        <v>0</v>
      </c>
      <c r="D2503" s="38">
        <f t="shared" ref="D2503" si="2246">IF(C2548+C2543=0,1,2)</f>
        <v>2</v>
      </c>
    </row>
    <row r="2504" spans="1:4" ht="15" hidden="1" x14ac:dyDescent="0.2">
      <c r="A2504" s="37">
        <v>0</v>
      </c>
      <c r="B2504" s="2" t="s">
        <v>16</v>
      </c>
      <c r="C2504" s="16">
        <v>0</v>
      </c>
      <c r="D2504" s="38">
        <f t="shared" ref="D2504" si="2247">IF(C2548+C2543=0,1,2)</f>
        <v>2</v>
      </c>
    </row>
    <row r="2505" spans="1:4" ht="15" hidden="1" x14ac:dyDescent="0.2">
      <c r="A2505" s="37">
        <v>0</v>
      </c>
      <c r="B2505" s="3" t="s">
        <v>17</v>
      </c>
      <c r="C2505" s="16">
        <v>0</v>
      </c>
      <c r="D2505" s="38">
        <f t="shared" ref="D2505" si="2248">IF(C2548+C2543=0,1,2)</f>
        <v>2</v>
      </c>
    </row>
    <row r="2506" spans="1:4" ht="15" hidden="1" x14ac:dyDescent="0.2">
      <c r="A2506" s="37">
        <f t="shared" ref="A2506:A2564" si="2249">SUM(C2506)</f>
        <v>0</v>
      </c>
      <c r="B2506" s="1" t="s">
        <v>18</v>
      </c>
      <c r="C2506" s="16">
        <v>0</v>
      </c>
      <c r="D2506" s="38">
        <f t="shared" ref="D2506" si="2250">IF(C2548+C2543=0,1,2)</f>
        <v>2</v>
      </c>
    </row>
    <row r="2507" spans="1:4" ht="15" hidden="1" x14ac:dyDescent="0.2">
      <c r="A2507" s="37">
        <f t="shared" si="2249"/>
        <v>0</v>
      </c>
      <c r="B2507" s="10" t="s">
        <v>19</v>
      </c>
      <c r="C2507" s="17">
        <v>0</v>
      </c>
      <c r="D2507" s="38">
        <f t="shared" ref="D2507" si="2251">IF(C2548+C2543=0,1,2)</f>
        <v>2</v>
      </c>
    </row>
    <row r="2508" spans="1:4" ht="15" hidden="1" x14ac:dyDescent="0.2">
      <c r="A2508" s="37">
        <f t="shared" si="2249"/>
        <v>0</v>
      </c>
      <c r="B2508" s="10" t="s">
        <v>20</v>
      </c>
      <c r="C2508" s="17">
        <v>0</v>
      </c>
      <c r="D2508" s="38">
        <f t="shared" ref="D2508" si="2252">IF(C2548+C2543=0,1,2)</f>
        <v>2</v>
      </c>
    </row>
    <row r="2509" spans="1:4" ht="15" hidden="1" x14ac:dyDescent="0.2">
      <c r="A2509" s="37">
        <v>0</v>
      </c>
      <c r="B2509" s="13" t="s">
        <v>21</v>
      </c>
      <c r="C2509" s="18">
        <v>0</v>
      </c>
      <c r="D2509" s="38">
        <f t="shared" ref="D2509" si="2253">IF(C2548+C2543=0,1,2)</f>
        <v>2</v>
      </c>
    </row>
    <row r="2510" spans="1:4" ht="15" hidden="1" x14ac:dyDescent="0.2">
      <c r="A2510" s="37">
        <v>0</v>
      </c>
      <c r="B2510" s="13" t="s">
        <v>22</v>
      </c>
      <c r="C2510" s="18">
        <v>0</v>
      </c>
      <c r="D2510" s="38">
        <f t="shared" ref="D2510" si="2254">IF(C2548+C2543=0,1,2)</f>
        <v>2</v>
      </c>
    </row>
    <row r="2511" spans="1:4" ht="15" hidden="1" x14ac:dyDescent="0.2">
      <c r="A2511" s="37">
        <v>0</v>
      </c>
      <c r="B2511" s="13" t="s">
        <v>23</v>
      </c>
      <c r="C2511" s="18">
        <v>0</v>
      </c>
      <c r="D2511" s="38">
        <f t="shared" ref="D2511" si="2255">IF(C2548+C2543=0,1,2)</f>
        <v>2</v>
      </c>
    </row>
    <row r="2512" spans="1:4" ht="15" hidden="1" x14ac:dyDescent="0.2">
      <c r="A2512" s="37">
        <v>0</v>
      </c>
      <c r="B2512" s="13" t="s">
        <v>24</v>
      </c>
      <c r="C2512" s="18">
        <v>0</v>
      </c>
      <c r="D2512" s="38">
        <f t="shared" ref="D2512" si="2256">IF(C2548+C2543=0,1,2)</f>
        <v>2</v>
      </c>
    </row>
    <row r="2513" spans="1:4" ht="15" hidden="1" x14ac:dyDescent="0.2">
      <c r="A2513" s="37">
        <v>0</v>
      </c>
      <c r="B2513" s="13" t="s">
        <v>25</v>
      </c>
      <c r="C2513" s="18">
        <v>0</v>
      </c>
      <c r="D2513" s="38">
        <f t="shared" ref="D2513" si="2257">IF(C2548+C2543=0,1,2)</f>
        <v>2</v>
      </c>
    </row>
    <row r="2514" spans="1:4" ht="15" hidden="1" x14ac:dyDescent="0.2">
      <c r="A2514" s="37">
        <v>0</v>
      </c>
      <c r="B2514" s="13" t="s">
        <v>26</v>
      </c>
      <c r="C2514" s="18">
        <v>0</v>
      </c>
      <c r="D2514" s="38">
        <f t="shared" ref="D2514" si="2258">IF(C2548+C2543=0,1,2)</f>
        <v>2</v>
      </c>
    </row>
    <row r="2515" spans="1:4" ht="30" hidden="1" x14ac:dyDescent="0.2">
      <c r="A2515" s="37">
        <v>0</v>
      </c>
      <c r="B2515" s="13" t="s">
        <v>27</v>
      </c>
      <c r="C2515" s="18">
        <v>0</v>
      </c>
      <c r="D2515" s="38">
        <f t="shared" ref="D2515" si="2259">IF(C2548+C2543=0,1,2)</f>
        <v>2</v>
      </c>
    </row>
    <row r="2516" spans="1:4" ht="30" hidden="1" x14ac:dyDescent="0.2">
      <c r="A2516" s="37">
        <v>0</v>
      </c>
      <c r="B2516" s="13" t="s">
        <v>28</v>
      </c>
      <c r="C2516" s="18">
        <v>0</v>
      </c>
      <c r="D2516" s="38">
        <f t="shared" ref="D2516" si="2260">IF(C2548+C2543=0,1,2)</f>
        <v>2</v>
      </c>
    </row>
    <row r="2517" spans="1:4" ht="15" hidden="1" x14ac:dyDescent="0.2">
      <c r="A2517" s="37">
        <v>0</v>
      </c>
      <c r="B2517" s="13" t="s">
        <v>29</v>
      </c>
      <c r="C2517" s="18">
        <v>0</v>
      </c>
      <c r="D2517" s="38">
        <f t="shared" ref="D2517" si="2261">IF(C2548+C2543=0,1,2)</f>
        <v>2</v>
      </c>
    </row>
    <row r="2518" spans="1:4" ht="15" hidden="1" x14ac:dyDescent="0.2">
      <c r="A2518" s="37">
        <v>0</v>
      </c>
      <c r="B2518" s="13" t="s">
        <v>30</v>
      </c>
      <c r="C2518" s="18">
        <v>0</v>
      </c>
      <c r="D2518" s="38">
        <f t="shared" ref="D2518" si="2262">IF(C2548+C2543=0,1,2)</f>
        <v>2</v>
      </c>
    </row>
    <row r="2519" spans="1:4" ht="15" hidden="1" x14ac:dyDescent="0.2">
      <c r="A2519" s="37">
        <f t="shared" si="2249"/>
        <v>0</v>
      </c>
      <c r="B2519" s="10" t="s">
        <v>31</v>
      </c>
      <c r="C2519" s="17">
        <v>0</v>
      </c>
      <c r="D2519" s="38">
        <f t="shared" ref="D2519" si="2263">IF(C2548+C2543=0,1,2)</f>
        <v>2</v>
      </c>
    </row>
    <row r="2520" spans="1:4" ht="15" hidden="1" x14ac:dyDescent="0.2">
      <c r="A2520" s="37">
        <f t="shared" si="2249"/>
        <v>0</v>
      </c>
      <c r="B2520" s="2" t="s">
        <v>32</v>
      </c>
      <c r="C2520" s="16">
        <v>0</v>
      </c>
      <c r="D2520" s="38">
        <f t="shared" ref="D2520" si="2264">IF(C2548+C2543=0,1,2)</f>
        <v>2</v>
      </c>
    </row>
    <row r="2521" spans="1:4" ht="15" hidden="1" x14ac:dyDescent="0.2">
      <c r="A2521" s="37">
        <f t="shared" si="2249"/>
        <v>0</v>
      </c>
      <c r="B2521" s="10" t="s">
        <v>3</v>
      </c>
      <c r="C2521" s="17">
        <v>0</v>
      </c>
      <c r="D2521" s="38">
        <f t="shared" ref="D2521" si="2265">IF(C2548+C2543=0,1,2)</f>
        <v>2</v>
      </c>
    </row>
    <row r="2522" spans="1:4" ht="15" hidden="1" x14ac:dyDescent="0.2">
      <c r="A2522" s="37">
        <f t="shared" si="2249"/>
        <v>0</v>
      </c>
      <c r="B2522" s="10" t="s">
        <v>33</v>
      </c>
      <c r="C2522" s="17">
        <v>0</v>
      </c>
      <c r="D2522" s="38">
        <f t="shared" ref="D2522" si="2266">IF(C2548+C2543=0,1,2)</f>
        <v>2</v>
      </c>
    </row>
    <row r="2523" spans="1:4" ht="15" hidden="1" x14ac:dyDescent="0.2">
      <c r="A2523" s="37">
        <f t="shared" si="2249"/>
        <v>0</v>
      </c>
      <c r="B2523" s="10" t="s">
        <v>34</v>
      </c>
      <c r="C2523" s="17">
        <v>0</v>
      </c>
      <c r="D2523" s="38">
        <f t="shared" ref="D2523" si="2267">IF(C2548+C2543=0,1,2)</f>
        <v>2</v>
      </c>
    </row>
    <row r="2524" spans="1:4" ht="15" hidden="1" x14ac:dyDescent="0.2">
      <c r="A2524" s="37">
        <f t="shared" si="2249"/>
        <v>0</v>
      </c>
      <c r="B2524" s="1" t="s">
        <v>35</v>
      </c>
      <c r="C2524" s="16">
        <v>0</v>
      </c>
      <c r="D2524" s="38">
        <f t="shared" ref="D2524" si="2268">IF(C2548+C2543=0,1,2)</f>
        <v>2</v>
      </c>
    </row>
    <row r="2525" spans="1:4" ht="15" hidden="1" x14ac:dyDescent="0.2">
      <c r="A2525" s="37">
        <f t="shared" si="2249"/>
        <v>0</v>
      </c>
      <c r="B2525" s="1" t="s">
        <v>36</v>
      </c>
      <c r="C2525" s="16">
        <v>0</v>
      </c>
      <c r="D2525" s="38">
        <f t="shared" ref="D2525" si="2269">IF(C2548+C2543=0,1,2)</f>
        <v>2</v>
      </c>
    </row>
    <row r="2526" spans="1:4" ht="15" hidden="1" x14ac:dyDescent="0.2">
      <c r="A2526" s="37">
        <v>0</v>
      </c>
      <c r="B2526" s="14" t="s">
        <v>7</v>
      </c>
      <c r="C2526" s="19">
        <v>0</v>
      </c>
      <c r="D2526" s="38">
        <f t="shared" ref="D2526" si="2270">IF(C2548+C2543=0,1,2)</f>
        <v>2</v>
      </c>
    </row>
    <row r="2527" spans="1:4" ht="15" hidden="1" x14ac:dyDescent="0.2">
      <c r="A2527" s="37">
        <v>0</v>
      </c>
      <c r="B2527" s="13" t="s">
        <v>8</v>
      </c>
      <c r="C2527" s="18">
        <v>0</v>
      </c>
      <c r="D2527" s="38">
        <f t="shared" ref="D2527" si="2271">IF(C2548+C2543=0,1,2)</f>
        <v>2</v>
      </c>
    </row>
    <row r="2528" spans="1:4" ht="15" hidden="1" x14ac:dyDescent="0.2">
      <c r="A2528" s="37">
        <v>0</v>
      </c>
      <c r="B2528" s="13" t="s">
        <v>37</v>
      </c>
      <c r="C2528" s="18">
        <v>0</v>
      </c>
      <c r="D2528" s="38">
        <f t="shared" ref="D2528" si="2272">IF(C2548+C2543=0,1,2)</f>
        <v>2</v>
      </c>
    </row>
    <row r="2529" spans="1:4" ht="15" hidden="1" x14ac:dyDescent="0.2">
      <c r="A2529" s="37">
        <f t="shared" si="2249"/>
        <v>0</v>
      </c>
      <c r="B2529" s="11" t="s">
        <v>38</v>
      </c>
      <c r="C2529" s="17">
        <v>0</v>
      </c>
      <c r="D2529" s="38">
        <f t="shared" ref="D2529" si="2273">IF(C2548+C2543=0,1,2)</f>
        <v>2</v>
      </c>
    </row>
    <row r="2530" spans="1:4" ht="15" hidden="1" x14ac:dyDescent="0.2">
      <c r="A2530" s="37">
        <v>0</v>
      </c>
      <c r="B2530" s="3" t="s">
        <v>39</v>
      </c>
      <c r="C2530" s="16">
        <v>0</v>
      </c>
      <c r="D2530" s="38">
        <f t="shared" ref="D2530" si="2274">IF(C2548+C2543=0,1,2)</f>
        <v>2</v>
      </c>
    </row>
    <row r="2531" spans="1:4" ht="15" hidden="1" x14ac:dyDescent="0.2">
      <c r="A2531" s="37">
        <f t="shared" si="2249"/>
        <v>0</v>
      </c>
      <c r="B2531" s="1" t="s">
        <v>40</v>
      </c>
      <c r="C2531" s="16">
        <v>0</v>
      </c>
      <c r="D2531" s="38">
        <f t="shared" ref="D2531" si="2275">IF(C2548+C2543=0,1,2)</f>
        <v>2</v>
      </c>
    </row>
    <row r="2532" spans="1:4" ht="15" hidden="1" x14ac:dyDescent="0.2">
      <c r="A2532" s="37">
        <v>0</v>
      </c>
      <c r="B2532" s="14" t="s">
        <v>13</v>
      </c>
      <c r="C2532" s="19">
        <v>0</v>
      </c>
      <c r="D2532" s="38">
        <f t="shared" ref="D2532" si="2276">IF(C2548+C2543=0,1,2)</f>
        <v>2</v>
      </c>
    </row>
    <row r="2533" spans="1:4" ht="15" hidden="1" x14ac:dyDescent="0.2">
      <c r="A2533" s="37">
        <v>0</v>
      </c>
      <c r="B2533" s="13" t="s">
        <v>8</v>
      </c>
      <c r="C2533" s="18">
        <v>0</v>
      </c>
      <c r="D2533" s="38">
        <f t="shared" ref="D2533" si="2277">IF(C2548+C2543=0,1,2)</f>
        <v>2</v>
      </c>
    </row>
    <row r="2534" spans="1:4" ht="15" hidden="1" x14ac:dyDescent="0.2">
      <c r="A2534" s="37">
        <v>0</v>
      </c>
      <c r="B2534" s="13" t="s">
        <v>9</v>
      </c>
      <c r="C2534" s="18">
        <v>0</v>
      </c>
      <c r="D2534" s="38">
        <f t="shared" ref="D2534" si="2278">IF(C2548+C2543=0,1,2)</f>
        <v>2</v>
      </c>
    </row>
    <row r="2535" spans="1:4" ht="30" hidden="1" x14ac:dyDescent="0.2">
      <c r="A2535" s="37">
        <f t="shared" si="2249"/>
        <v>0</v>
      </c>
      <c r="B2535" s="11" t="s">
        <v>41</v>
      </c>
      <c r="C2535" s="17">
        <v>0</v>
      </c>
      <c r="D2535" s="38">
        <f t="shared" ref="D2535" si="2279">IF(C2548+C2543=0,1,2)</f>
        <v>2</v>
      </c>
    </row>
    <row r="2536" spans="1:4" ht="15" hidden="1" x14ac:dyDescent="0.2">
      <c r="A2536" s="37">
        <v>0</v>
      </c>
      <c r="B2536" s="3" t="s">
        <v>15</v>
      </c>
      <c r="C2536" s="16">
        <v>0</v>
      </c>
      <c r="D2536" s="38">
        <f t="shared" ref="D2536" si="2280">IF(C2548+C2543=0,1,2)</f>
        <v>2</v>
      </c>
    </row>
    <row r="2537" spans="1:4" ht="15" hidden="1" x14ac:dyDescent="0.2">
      <c r="A2537" s="37">
        <v>0</v>
      </c>
      <c r="B2537" s="14" t="s">
        <v>16</v>
      </c>
      <c r="C2537" s="19">
        <v>0</v>
      </c>
      <c r="D2537" s="38">
        <f t="shared" ref="D2537" si="2281">IF(C2548+C2543=0,1,2)</f>
        <v>2</v>
      </c>
    </row>
    <row r="2538" spans="1:4" ht="15" hidden="1" x14ac:dyDescent="0.2">
      <c r="A2538" s="37">
        <v>0</v>
      </c>
      <c r="B2538" s="13" t="s">
        <v>42</v>
      </c>
      <c r="C2538" s="18">
        <v>0</v>
      </c>
      <c r="D2538" s="38">
        <f t="shared" ref="D2538" si="2282">IF(C2548+C2543=0,1,2)</f>
        <v>2</v>
      </c>
    </row>
    <row r="2539" spans="1:4" ht="15" hidden="1" x14ac:dyDescent="0.2">
      <c r="A2539" s="37">
        <v>0</v>
      </c>
      <c r="B2539" s="13" t="s">
        <v>14</v>
      </c>
      <c r="C2539" s="18">
        <v>0</v>
      </c>
      <c r="D2539" s="38">
        <f t="shared" ref="D2539" si="2283">IF(C2548+C2543=0,1,2)</f>
        <v>2</v>
      </c>
    </row>
    <row r="2540" spans="1:4" ht="15" hidden="1" x14ac:dyDescent="0.2">
      <c r="A2540" s="37">
        <v>0</v>
      </c>
      <c r="B2540" s="13" t="s">
        <v>9</v>
      </c>
      <c r="C2540" s="18">
        <v>0</v>
      </c>
      <c r="D2540" s="38">
        <f t="shared" ref="D2540" si="2284">IF(C2548+C2543=0,1,2)</f>
        <v>2</v>
      </c>
    </row>
    <row r="2541" spans="1:4" ht="15" hidden="1" x14ac:dyDescent="0.2">
      <c r="A2541" s="37">
        <f t="shared" si="2249"/>
        <v>0</v>
      </c>
      <c r="B2541" s="11" t="s">
        <v>38</v>
      </c>
      <c r="C2541" s="17">
        <v>0</v>
      </c>
      <c r="D2541" s="38">
        <f t="shared" ref="D2541" si="2285">IF(C2548+C2543=0,1,2)</f>
        <v>2</v>
      </c>
    </row>
    <row r="2542" spans="1:4" ht="15" hidden="1" x14ac:dyDescent="0.2">
      <c r="A2542" s="37">
        <v>0</v>
      </c>
      <c r="B2542" s="3" t="s">
        <v>15</v>
      </c>
      <c r="C2542" s="16">
        <v>0</v>
      </c>
      <c r="D2542" s="38">
        <f t="shared" ref="D2542" si="2286">IF(C2548+C2543=0,1,2)</f>
        <v>2</v>
      </c>
    </row>
    <row r="2543" spans="1:4" ht="15" x14ac:dyDescent="0.2">
      <c r="A2543" s="37">
        <f t="shared" si="2249"/>
        <v>3.2</v>
      </c>
      <c r="B2543" s="29" t="s">
        <v>44</v>
      </c>
      <c r="C2543" s="42">
        <v>3.2</v>
      </c>
      <c r="D2543" s="38">
        <f t="shared" ref="D2543" si="2287">IF(C2548+C2543=0,1,2)</f>
        <v>2</v>
      </c>
    </row>
    <row r="2544" spans="1:4" ht="15" x14ac:dyDescent="0.2">
      <c r="A2544" s="37">
        <f t="shared" si="2249"/>
        <v>3.2</v>
      </c>
      <c r="B2544" s="27" t="s">
        <v>0</v>
      </c>
      <c r="C2544" s="42">
        <v>3.2</v>
      </c>
      <c r="D2544" s="38">
        <f t="shared" ref="D2544" si="2288">IF(C2548+C2543=0,1,2)</f>
        <v>2</v>
      </c>
    </row>
    <row r="2545" spans="1:4" ht="15" hidden="1" x14ac:dyDescent="0.2">
      <c r="A2545" s="37">
        <f t="shared" si="2249"/>
        <v>0</v>
      </c>
      <c r="B2545" s="10" t="s">
        <v>5</v>
      </c>
      <c r="C2545" s="17">
        <v>0</v>
      </c>
      <c r="D2545" s="38">
        <f t="shared" ref="D2545" si="2289">IF(C2548+C2543=0,1,2)</f>
        <v>2</v>
      </c>
    </row>
    <row r="2546" spans="1:4" ht="15" hidden="1" x14ac:dyDescent="0.2">
      <c r="A2546" s="37">
        <f t="shared" si="2249"/>
        <v>0</v>
      </c>
      <c r="B2546" s="10" t="s">
        <v>45</v>
      </c>
      <c r="C2546" s="17">
        <v>0</v>
      </c>
      <c r="D2546" s="38">
        <f t="shared" ref="D2546" si="2290">IF(C2548+C2543=0,1,2)</f>
        <v>2</v>
      </c>
    </row>
    <row r="2547" spans="1:4" ht="15" hidden="1" x14ac:dyDescent="0.2">
      <c r="A2547" s="37">
        <f t="shared" si="2249"/>
        <v>0</v>
      </c>
      <c r="B2547" s="10" t="s">
        <v>12</v>
      </c>
      <c r="C2547" s="17">
        <v>0</v>
      </c>
      <c r="D2547" s="38">
        <f t="shared" ref="D2547" si="2291">IF(C2548+C2543=0,1,2)</f>
        <v>2</v>
      </c>
    </row>
    <row r="2548" spans="1:4" ht="15" hidden="1" x14ac:dyDescent="0.2">
      <c r="A2548" s="37">
        <f t="shared" si="2249"/>
        <v>0</v>
      </c>
      <c r="B2548" s="15" t="s">
        <v>46</v>
      </c>
      <c r="C2548" s="17">
        <v>0</v>
      </c>
      <c r="D2548" s="38">
        <f t="shared" ref="D2548" si="2292">IF(C2548+C2543=0,1,2)</f>
        <v>2</v>
      </c>
    </row>
    <row r="2549" spans="1:4" ht="15" hidden="1" x14ac:dyDescent="0.2">
      <c r="A2549" s="37">
        <f t="shared" si="2249"/>
        <v>0</v>
      </c>
      <c r="B2549" s="10" t="s">
        <v>18</v>
      </c>
      <c r="C2549" s="17">
        <v>0</v>
      </c>
      <c r="D2549" s="38">
        <f t="shared" ref="D2549" si="2293">IF(C2548+C2543=0,1,2)</f>
        <v>2</v>
      </c>
    </row>
    <row r="2550" spans="1:4" ht="15" hidden="1" x14ac:dyDescent="0.2">
      <c r="A2550" s="37">
        <f t="shared" si="2249"/>
        <v>0</v>
      </c>
      <c r="B2550" s="10" t="s">
        <v>35</v>
      </c>
      <c r="C2550" s="17">
        <v>0</v>
      </c>
      <c r="D2550" s="38">
        <f t="shared" ref="D2550" si="2294">IF(C2548+C2543=0,1,2)</f>
        <v>2</v>
      </c>
    </row>
    <row r="2551" spans="1:4" ht="15" hidden="1" x14ac:dyDescent="0.2">
      <c r="A2551" s="37">
        <f t="shared" si="2249"/>
        <v>0</v>
      </c>
      <c r="B2551" s="10" t="s">
        <v>47</v>
      </c>
      <c r="C2551" s="17">
        <v>0</v>
      </c>
      <c r="D2551" s="38">
        <f t="shared" ref="D2551" si="2295">IF(C2548+C2543=0,1,2)</f>
        <v>2</v>
      </c>
    </row>
    <row r="2552" spans="1:4" ht="15" hidden="1" x14ac:dyDescent="0.2">
      <c r="A2552" s="37">
        <f t="shared" si="2249"/>
        <v>0</v>
      </c>
      <c r="B2552" s="10" t="s">
        <v>40</v>
      </c>
      <c r="C2552" s="17">
        <v>0</v>
      </c>
      <c r="D2552" s="38">
        <f t="shared" ref="D2552" si="2296">IF(C2548+C2543=0,1,2)</f>
        <v>2</v>
      </c>
    </row>
    <row r="2553" spans="1:4" ht="15" x14ac:dyDescent="0.2">
      <c r="A2553" s="37">
        <f t="shared" si="2249"/>
        <v>3.2</v>
      </c>
      <c r="B2553" s="30" t="s">
        <v>48</v>
      </c>
      <c r="C2553" s="31">
        <v>3.2</v>
      </c>
      <c r="D2553" s="38">
        <f t="shared" ref="D2553" si="2297">IF(C2548+C2543=0,1,2)</f>
        <v>2</v>
      </c>
    </row>
    <row r="2554" spans="1:4" ht="15" hidden="1" x14ac:dyDescent="0.2">
      <c r="A2554" s="37">
        <f t="shared" si="2249"/>
        <v>0</v>
      </c>
      <c r="B2554" s="15" t="s">
        <v>49</v>
      </c>
      <c r="C2554" s="17">
        <v>0</v>
      </c>
      <c r="D2554" s="38">
        <f t="shared" ref="D2554" si="2298">IF(C2548+C2543=0,1,2)</f>
        <v>2</v>
      </c>
    </row>
    <row r="2555" spans="1:4" ht="15" x14ac:dyDescent="0.2">
      <c r="A2555" s="37">
        <f t="shared" si="2249"/>
        <v>3.2</v>
      </c>
      <c r="B2555" s="30" t="s">
        <v>50</v>
      </c>
      <c r="C2555" s="31">
        <v>3.2</v>
      </c>
      <c r="D2555" s="38">
        <f t="shared" ref="D2555" si="2299">IF(C2548+C2543=0,1,2)</f>
        <v>2</v>
      </c>
    </row>
    <row r="2556" spans="1:4" ht="15" x14ac:dyDescent="0.2">
      <c r="A2556" s="37">
        <f t="shared" si="2249"/>
        <v>25</v>
      </c>
      <c r="B2556" s="25" t="s">
        <v>53</v>
      </c>
      <c r="C2556" s="43">
        <v>25</v>
      </c>
      <c r="D2556" s="38">
        <f t="shared" ref="D2556" si="2300">IF(C2548+C2543=0,1,2)</f>
        <v>2</v>
      </c>
    </row>
    <row r="2557" spans="1:4" ht="15" x14ac:dyDescent="0.2">
      <c r="A2557" s="37">
        <f t="shared" si="2249"/>
        <v>15</v>
      </c>
      <c r="B2557" s="26" t="s">
        <v>54</v>
      </c>
      <c r="C2557" s="43">
        <v>15</v>
      </c>
      <c r="D2557" s="38">
        <f t="shared" ref="D2557" si="2301">IF(C2548+C2543=0,1,2)</f>
        <v>2</v>
      </c>
    </row>
    <row r="2558" spans="1:4" ht="15" x14ac:dyDescent="0.2">
      <c r="A2558" s="37">
        <f t="shared" si="2249"/>
        <v>10</v>
      </c>
      <c r="B2558" s="26" t="s">
        <v>55</v>
      </c>
      <c r="C2558" s="43">
        <v>10</v>
      </c>
      <c r="D2558" s="38">
        <f t="shared" ref="D2558" si="2302">IF(C2548+C2543=0,1,2)</f>
        <v>2</v>
      </c>
    </row>
    <row r="2559" spans="1:4" ht="15" x14ac:dyDescent="0.2">
      <c r="A2559" s="37" t="s">
        <v>317</v>
      </c>
      <c r="B2559" s="147" t="s">
        <v>90</v>
      </c>
      <c r="C2559" s="148"/>
      <c r="D2559" s="38">
        <f t="shared" ref="D2559" si="2303">IF(C2621+C2616=0,1,2)</f>
        <v>2</v>
      </c>
    </row>
    <row r="2560" spans="1:4" ht="15" x14ac:dyDescent="0.2">
      <c r="A2560" s="37">
        <f t="shared" si="2249"/>
        <v>529.66831000000002</v>
      </c>
      <c r="B2560" s="24" t="s">
        <v>0</v>
      </c>
      <c r="C2560" s="40">
        <v>529.66831000000002</v>
      </c>
      <c r="D2560" s="38">
        <f t="shared" ref="D2560" si="2304">IF(C2621+C2616=0,1,2)</f>
        <v>2</v>
      </c>
    </row>
    <row r="2561" spans="1:4" ht="15" hidden="1" x14ac:dyDescent="0.2">
      <c r="A2561" s="37">
        <f t="shared" si="2249"/>
        <v>0</v>
      </c>
      <c r="B2561" s="2" t="s">
        <v>1</v>
      </c>
      <c r="C2561" s="16"/>
      <c r="D2561" s="38">
        <f t="shared" ref="D2561" si="2305">IF(C2621+C2616=0,1,2)</f>
        <v>2</v>
      </c>
    </row>
    <row r="2562" spans="1:4" ht="15" hidden="1" x14ac:dyDescent="0.2">
      <c r="A2562" s="37">
        <f t="shared" si="2249"/>
        <v>0</v>
      </c>
      <c r="B2562" s="2" t="s">
        <v>2</v>
      </c>
      <c r="C2562" s="16"/>
      <c r="D2562" s="38">
        <f t="shared" ref="D2562" si="2306">IF(C2621+C2616=0,1,2)</f>
        <v>2</v>
      </c>
    </row>
    <row r="2563" spans="1:4" ht="15" hidden="1" x14ac:dyDescent="0.2">
      <c r="A2563" s="37">
        <f t="shared" si="2249"/>
        <v>0</v>
      </c>
      <c r="B2563" s="2" t="s">
        <v>3</v>
      </c>
      <c r="C2563" s="16">
        <v>0</v>
      </c>
      <c r="D2563" s="38">
        <f t="shared" ref="D2563" si="2307">IF(C2621+C2616=0,1,2)</f>
        <v>2</v>
      </c>
    </row>
    <row r="2564" spans="1:4" ht="15" x14ac:dyDescent="0.2">
      <c r="A2564" s="37">
        <f t="shared" si="2249"/>
        <v>529.66831000000002</v>
      </c>
      <c r="B2564" s="23" t="s">
        <v>4</v>
      </c>
      <c r="C2564" s="40">
        <v>529.66831000000002</v>
      </c>
      <c r="D2564" s="38">
        <f t="shared" ref="D2564" si="2308">IF(C2621+C2616=0,1,2)</f>
        <v>2</v>
      </c>
    </row>
    <row r="2565" spans="1:4" ht="15" hidden="1" x14ac:dyDescent="0.2">
      <c r="A2565" s="37">
        <f t="shared" ref="A2565:A2628" si="2309">SUM(C2565)</f>
        <v>0</v>
      </c>
      <c r="B2565" s="1" t="s">
        <v>5</v>
      </c>
      <c r="C2565" s="16">
        <v>0</v>
      </c>
      <c r="D2565" s="38">
        <f t="shared" ref="D2565" si="2310">IF(C2621+C2616=0,1,2)</f>
        <v>2</v>
      </c>
    </row>
    <row r="2566" spans="1:4" ht="15" hidden="1" x14ac:dyDescent="0.2">
      <c r="A2566" s="37">
        <f t="shared" si="2309"/>
        <v>0</v>
      </c>
      <c r="B2566" s="1" t="s">
        <v>6</v>
      </c>
      <c r="C2566" s="16">
        <v>0</v>
      </c>
      <c r="D2566" s="38">
        <f t="shared" ref="D2566" si="2311">IF(C2621+C2616=0,1,2)</f>
        <v>2</v>
      </c>
    </row>
    <row r="2567" spans="1:4" ht="15" hidden="1" x14ac:dyDescent="0.2">
      <c r="A2567" s="37">
        <v>0</v>
      </c>
      <c r="B2567" s="2" t="s">
        <v>7</v>
      </c>
      <c r="C2567" s="16">
        <v>0</v>
      </c>
      <c r="D2567" s="38">
        <f t="shared" ref="D2567" si="2312">IF(C2621+C2616=0,1,2)</f>
        <v>2</v>
      </c>
    </row>
    <row r="2568" spans="1:4" ht="15" hidden="1" x14ac:dyDescent="0.2">
      <c r="A2568" s="37">
        <f t="shared" si="2309"/>
        <v>0</v>
      </c>
      <c r="B2568" s="3" t="s">
        <v>8</v>
      </c>
      <c r="C2568" s="16">
        <v>0</v>
      </c>
      <c r="D2568" s="38">
        <f t="shared" ref="D2568" si="2313">IF(C2621+C2616=0,1,2)</f>
        <v>2</v>
      </c>
    </row>
    <row r="2569" spans="1:4" ht="15" hidden="1" x14ac:dyDescent="0.2">
      <c r="A2569" s="37">
        <v>0</v>
      </c>
      <c r="B2569" s="3" t="s">
        <v>9</v>
      </c>
      <c r="C2569" s="16">
        <v>0</v>
      </c>
      <c r="D2569" s="38">
        <f t="shared" ref="D2569" si="2314">IF(C2621+C2616=0,1,2)</f>
        <v>2</v>
      </c>
    </row>
    <row r="2570" spans="1:4" ht="15" hidden="1" x14ac:dyDescent="0.2">
      <c r="A2570" s="37">
        <f t="shared" si="2309"/>
        <v>0</v>
      </c>
      <c r="B2570" s="3" t="s">
        <v>10</v>
      </c>
      <c r="C2570" s="16">
        <v>0</v>
      </c>
      <c r="D2570" s="38">
        <f t="shared" ref="D2570" si="2315">IF(C2621+C2616=0,1,2)</f>
        <v>2</v>
      </c>
    </row>
    <row r="2571" spans="1:4" ht="15" hidden="1" x14ac:dyDescent="0.2">
      <c r="A2571" s="37">
        <v>0</v>
      </c>
      <c r="B2571" s="3" t="s">
        <v>11</v>
      </c>
      <c r="C2571" s="16">
        <v>0</v>
      </c>
      <c r="D2571" s="38">
        <f t="shared" ref="D2571" si="2316">IF(C2621+C2616=0,1,2)</f>
        <v>2</v>
      </c>
    </row>
    <row r="2572" spans="1:4" ht="15" hidden="1" x14ac:dyDescent="0.2">
      <c r="A2572" s="37">
        <f t="shared" si="2309"/>
        <v>0</v>
      </c>
      <c r="B2572" s="1" t="s">
        <v>12</v>
      </c>
      <c r="C2572" s="16">
        <v>0</v>
      </c>
      <c r="D2572" s="38">
        <f t="shared" ref="D2572" si="2317">IF(C2621+C2616=0,1,2)</f>
        <v>2</v>
      </c>
    </row>
    <row r="2573" spans="1:4" ht="15" hidden="1" x14ac:dyDescent="0.2">
      <c r="A2573" s="37">
        <v>0</v>
      </c>
      <c r="B2573" s="2" t="s">
        <v>13</v>
      </c>
      <c r="C2573" s="16">
        <v>0</v>
      </c>
      <c r="D2573" s="38">
        <f t="shared" ref="D2573" si="2318">IF(C2621+C2616=0,1,2)</f>
        <v>2</v>
      </c>
    </row>
    <row r="2574" spans="1:4" ht="15" hidden="1" x14ac:dyDescent="0.2">
      <c r="A2574" s="37">
        <v>0</v>
      </c>
      <c r="B2574" s="3" t="s">
        <v>14</v>
      </c>
      <c r="C2574" s="16">
        <v>0</v>
      </c>
      <c r="D2574" s="38">
        <f t="shared" ref="D2574" si="2319">IF(C2621+C2616=0,1,2)</f>
        <v>2</v>
      </c>
    </row>
    <row r="2575" spans="1:4" ht="15" hidden="1" x14ac:dyDescent="0.2">
      <c r="A2575" s="37">
        <v>0</v>
      </c>
      <c r="B2575" s="3" t="s">
        <v>9</v>
      </c>
      <c r="C2575" s="16">
        <v>0</v>
      </c>
      <c r="D2575" s="38">
        <f t="shared" ref="D2575" si="2320">IF(C2621+C2616=0,1,2)</f>
        <v>2</v>
      </c>
    </row>
    <row r="2576" spans="1:4" ht="15" hidden="1" x14ac:dyDescent="0.2">
      <c r="A2576" s="37">
        <v>0</v>
      </c>
      <c r="B2576" s="3" t="s">
        <v>15</v>
      </c>
      <c r="C2576" s="16">
        <v>0</v>
      </c>
      <c r="D2576" s="38">
        <f t="shared" ref="D2576" si="2321">IF(C2621+C2616=0,1,2)</f>
        <v>2</v>
      </c>
    </row>
    <row r="2577" spans="1:4" ht="15" hidden="1" x14ac:dyDescent="0.2">
      <c r="A2577" s="37">
        <v>0</v>
      </c>
      <c r="B2577" s="2" t="s">
        <v>16</v>
      </c>
      <c r="C2577" s="16">
        <v>0</v>
      </c>
      <c r="D2577" s="38">
        <f t="shared" ref="D2577" si="2322">IF(C2621+C2616=0,1,2)</f>
        <v>2</v>
      </c>
    </row>
    <row r="2578" spans="1:4" ht="15" hidden="1" x14ac:dyDescent="0.2">
      <c r="A2578" s="37">
        <v>0</v>
      </c>
      <c r="B2578" s="3" t="s">
        <v>17</v>
      </c>
      <c r="C2578" s="16">
        <v>0</v>
      </c>
      <c r="D2578" s="38">
        <f t="shared" ref="D2578" si="2323">IF(C2621+C2616=0,1,2)</f>
        <v>2</v>
      </c>
    </row>
    <row r="2579" spans="1:4" ht="15" x14ac:dyDescent="0.2">
      <c r="A2579" s="37">
        <f t="shared" si="2309"/>
        <v>483.36654000000004</v>
      </c>
      <c r="B2579" s="24" t="s">
        <v>18</v>
      </c>
      <c r="C2579" s="40">
        <v>483.36654000000004</v>
      </c>
      <c r="D2579" s="38">
        <f t="shared" ref="D2579" si="2324">IF(C2621+C2616=0,1,2)</f>
        <v>2</v>
      </c>
    </row>
    <row r="2580" spans="1:4" ht="15" hidden="1" x14ac:dyDescent="0.2">
      <c r="A2580" s="37">
        <f t="shared" si="2309"/>
        <v>0</v>
      </c>
      <c r="B2580" s="10" t="s">
        <v>19</v>
      </c>
      <c r="C2580" s="17">
        <v>0</v>
      </c>
      <c r="D2580" s="38">
        <f t="shared" ref="D2580" si="2325">IF(C2621+C2616=0,1,2)</f>
        <v>2</v>
      </c>
    </row>
    <row r="2581" spans="1:4" ht="15" x14ac:dyDescent="0.2">
      <c r="A2581" s="37">
        <f t="shared" si="2309"/>
        <v>417.80751000000004</v>
      </c>
      <c r="B2581" s="27" t="s">
        <v>20</v>
      </c>
      <c r="C2581" s="42">
        <v>417.80751000000004</v>
      </c>
      <c r="D2581" s="38">
        <f t="shared" ref="D2581" si="2326">IF(C2621+C2616=0,1,2)</f>
        <v>2</v>
      </c>
    </row>
    <row r="2582" spans="1:4" ht="15" hidden="1" x14ac:dyDescent="0.2">
      <c r="A2582" s="37">
        <v>0</v>
      </c>
      <c r="B2582" s="13" t="s">
        <v>21</v>
      </c>
      <c r="C2582" s="18">
        <v>122.63500000000001</v>
      </c>
      <c r="D2582" s="38">
        <f t="shared" ref="D2582" si="2327">IF(C2621+C2616=0,1,2)</f>
        <v>2</v>
      </c>
    </row>
    <row r="2583" spans="1:4" ht="15" hidden="1" x14ac:dyDescent="0.2">
      <c r="A2583" s="37">
        <v>0</v>
      </c>
      <c r="B2583" s="13" t="s">
        <v>22</v>
      </c>
      <c r="C2583" s="18">
        <v>0</v>
      </c>
      <c r="D2583" s="38">
        <f t="shared" ref="D2583" si="2328">IF(C2621+C2616=0,1,2)</f>
        <v>2</v>
      </c>
    </row>
    <row r="2584" spans="1:4" ht="15" hidden="1" x14ac:dyDescent="0.2">
      <c r="A2584" s="37">
        <v>0</v>
      </c>
      <c r="B2584" s="13" t="s">
        <v>23</v>
      </c>
      <c r="C2584" s="18">
        <v>90.514470000000003</v>
      </c>
      <c r="D2584" s="38">
        <f t="shared" ref="D2584" si="2329">IF(C2621+C2616=0,1,2)</f>
        <v>2</v>
      </c>
    </row>
    <row r="2585" spans="1:4" ht="15" hidden="1" x14ac:dyDescent="0.2">
      <c r="A2585" s="37">
        <v>0</v>
      </c>
      <c r="B2585" s="13" t="s">
        <v>24</v>
      </c>
      <c r="C2585" s="18">
        <v>0</v>
      </c>
      <c r="D2585" s="38">
        <f t="shared" ref="D2585" si="2330">IF(C2621+C2616=0,1,2)</f>
        <v>2</v>
      </c>
    </row>
    <row r="2586" spans="1:4" ht="15" hidden="1" x14ac:dyDescent="0.2">
      <c r="A2586" s="37">
        <v>0</v>
      </c>
      <c r="B2586" s="13" t="s">
        <v>25</v>
      </c>
      <c r="C2586" s="18">
        <v>33.173729999999999</v>
      </c>
      <c r="D2586" s="38">
        <f t="shared" ref="D2586" si="2331">IF(C2621+C2616=0,1,2)</f>
        <v>2</v>
      </c>
    </row>
    <row r="2587" spans="1:4" ht="15" hidden="1" x14ac:dyDescent="0.2">
      <c r="A2587" s="37">
        <v>0</v>
      </c>
      <c r="B2587" s="13" t="s">
        <v>26</v>
      </c>
      <c r="C2587" s="18">
        <v>4.1369999999999996</v>
      </c>
      <c r="D2587" s="38">
        <f t="shared" ref="D2587" si="2332">IF(C2621+C2616=0,1,2)</f>
        <v>2</v>
      </c>
    </row>
    <row r="2588" spans="1:4" ht="30" hidden="1" x14ac:dyDescent="0.2">
      <c r="A2588" s="37">
        <v>0</v>
      </c>
      <c r="B2588" s="13" t="s">
        <v>27</v>
      </c>
      <c r="C2588" s="18">
        <v>0</v>
      </c>
      <c r="D2588" s="38">
        <f t="shared" ref="D2588" si="2333">IF(C2621+C2616=0,1,2)</f>
        <v>2</v>
      </c>
    </row>
    <row r="2589" spans="1:4" ht="30" hidden="1" x14ac:dyDescent="0.2">
      <c r="A2589" s="37">
        <v>0</v>
      </c>
      <c r="B2589" s="13" t="s">
        <v>28</v>
      </c>
      <c r="C2589" s="18">
        <v>29.520399999999999</v>
      </c>
      <c r="D2589" s="38">
        <f t="shared" ref="D2589" si="2334">IF(C2621+C2616=0,1,2)</f>
        <v>2</v>
      </c>
    </row>
    <row r="2590" spans="1:4" ht="15" hidden="1" x14ac:dyDescent="0.2">
      <c r="A2590" s="37">
        <v>0</v>
      </c>
      <c r="B2590" s="13" t="s">
        <v>29</v>
      </c>
      <c r="C2590" s="18">
        <v>0</v>
      </c>
      <c r="D2590" s="38">
        <f t="shared" ref="D2590" si="2335">IF(C2621+C2616=0,1,2)</f>
        <v>2</v>
      </c>
    </row>
    <row r="2591" spans="1:4" ht="15" hidden="1" x14ac:dyDescent="0.2">
      <c r="A2591" s="37">
        <v>0</v>
      </c>
      <c r="B2591" s="13" t="s">
        <v>30</v>
      </c>
      <c r="C2591" s="18">
        <v>137.82691</v>
      </c>
      <c r="D2591" s="38">
        <f t="shared" ref="D2591" si="2336">IF(C2621+C2616=0,1,2)</f>
        <v>2</v>
      </c>
    </row>
    <row r="2592" spans="1:4" ht="15" hidden="1" x14ac:dyDescent="0.2">
      <c r="A2592" s="37">
        <f t="shared" si="2309"/>
        <v>0</v>
      </c>
      <c r="B2592" s="10" t="s">
        <v>31</v>
      </c>
      <c r="C2592" s="17">
        <v>0</v>
      </c>
      <c r="D2592" s="38">
        <f t="shared" ref="D2592" si="2337">IF(C2621+C2616=0,1,2)</f>
        <v>2</v>
      </c>
    </row>
    <row r="2593" spans="1:4" ht="15" hidden="1" x14ac:dyDescent="0.2">
      <c r="A2593" s="37">
        <f t="shared" si="2309"/>
        <v>0</v>
      </c>
      <c r="B2593" s="2" t="s">
        <v>32</v>
      </c>
      <c r="C2593" s="16">
        <v>0</v>
      </c>
      <c r="D2593" s="38">
        <f t="shared" ref="D2593" si="2338">IF(C2621+C2616=0,1,2)</f>
        <v>2</v>
      </c>
    </row>
    <row r="2594" spans="1:4" ht="15" x14ac:dyDescent="0.2">
      <c r="A2594" s="37">
        <f t="shared" si="2309"/>
        <v>43.04</v>
      </c>
      <c r="B2594" s="27" t="s">
        <v>3</v>
      </c>
      <c r="C2594" s="42">
        <v>43.04</v>
      </c>
      <c r="D2594" s="38">
        <f t="shared" ref="D2594" si="2339">IF(C2621+C2616=0,1,2)</f>
        <v>2</v>
      </c>
    </row>
    <row r="2595" spans="1:4" ht="15" x14ac:dyDescent="0.2">
      <c r="A2595" s="37">
        <f t="shared" si="2309"/>
        <v>19.56317</v>
      </c>
      <c r="B2595" s="27" t="s">
        <v>33</v>
      </c>
      <c r="C2595" s="42">
        <v>19.56317</v>
      </c>
      <c r="D2595" s="38">
        <f t="shared" ref="D2595" si="2340">IF(C2621+C2616=0,1,2)</f>
        <v>2</v>
      </c>
    </row>
    <row r="2596" spans="1:4" ht="15" x14ac:dyDescent="0.2">
      <c r="A2596" s="37">
        <f t="shared" si="2309"/>
        <v>2.9558599999999999</v>
      </c>
      <c r="B2596" s="27" t="s">
        <v>34</v>
      </c>
      <c r="C2596" s="42">
        <v>2.9558599999999999</v>
      </c>
      <c r="D2596" s="38">
        <f t="shared" ref="D2596" si="2341">IF(C2621+C2616=0,1,2)</f>
        <v>2</v>
      </c>
    </row>
    <row r="2597" spans="1:4" ht="15" x14ac:dyDescent="0.2">
      <c r="A2597" s="37">
        <f t="shared" si="2309"/>
        <v>8.4329999999999998</v>
      </c>
      <c r="B2597" s="24" t="s">
        <v>35</v>
      </c>
      <c r="C2597" s="40">
        <v>8.4329999999999998</v>
      </c>
      <c r="D2597" s="38">
        <f t="shared" ref="D2597" si="2342">IF(C2621+C2616=0,1,2)</f>
        <v>2</v>
      </c>
    </row>
    <row r="2598" spans="1:4" ht="15" hidden="1" x14ac:dyDescent="0.2">
      <c r="A2598" s="37">
        <f t="shared" si="2309"/>
        <v>0</v>
      </c>
      <c r="B2598" s="1" t="s">
        <v>36</v>
      </c>
      <c r="C2598" s="16">
        <v>0</v>
      </c>
      <c r="D2598" s="38">
        <f t="shared" ref="D2598" si="2343">IF(C2621+C2616=0,1,2)</f>
        <v>2</v>
      </c>
    </row>
    <row r="2599" spans="1:4" ht="15" hidden="1" x14ac:dyDescent="0.2">
      <c r="A2599" s="37">
        <v>0</v>
      </c>
      <c r="B2599" s="14" t="s">
        <v>7</v>
      </c>
      <c r="C2599" s="19">
        <v>0</v>
      </c>
      <c r="D2599" s="38">
        <f t="shared" ref="D2599" si="2344">IF(C2621+C2616=0,1,2)</f>
        <v>2</v>
      </c>
    </row>
    <row r="2600" spans="1:4" ht="15" hidden="1" x14ac:dyDescent="0.2">
      <c r="A2600" s="37">
        <v>0</v>
      </c>
      <c r="B2600" s="13" t="s">
        <v>8</v>
      </c>
      <c r="C2600" s="18">
        <v>0</v>
      </c>
      <c r="D2600" s="38">
        <f t="shared" ref="D2600" si="2345">IF(C2621+C2616=0,1,2)</f>
        <v>2</v>
      </c>
    </row>
    <row r="2601" spans="1:4" ht="15" hidden="1" x14ac:dyDescent="0.2">
      <c r="A2601" s="37">
        <v>0</v>
      </c>
      <c r="B2601" s="13" t="s">
        <v>37</v>
      </c>
      <c r="C2601" s="18">
        <v>0</v>
      </c>
      <c r="D2601" s="38">
        <f t="shared" ref="D2601" si="2346">IF(C2621+C2616=0,1,2)</f>
        <v>2</v>
      </c>
    </row>
    <row r="2602" spans="1:4" ht="15" hidden="1" x14ac:dyDescent="0.2">
      <c r="A2602" s="37">
        <f t="shared" si="2309"/>
        <v>0</v>
      </c>
      <c r="B2602" s="11" t="s">
        <v>38</v>
      </c>
      <c r="C2602" s="17">
        <v>0</v>
      </c>
      <c r="D2602" s="38">
        <f t="shared" ref="D2602" si="2347">IF(C2621+C2616=0,1,2)</f>
        <v>2</v>
      </c>
    </row>
    <row r="2603" spans="1:4" ht="15" hidden="1" x14ac:dyDescent="0.2">
      <c r="A2603" s="37">
        <v>0</v>
      </c>
      <c r="B2603" s="3" t="s">
        <v>39</v>
      </c>
      <c r="C2603" s="16">
        <v>0</v>
      </c>
      <c r="D2603" s="38">
        <f t="shared" ref="D2603" si="2348">IF(C2621+C2616=0,1,2)</f>
        <v>2</v>
      </c>
    </row>
    <row r="2604" spans="1:4" ht="15" hidden="1" x14ac:dyDescent="0.2">
      <c r="A2604" s="37">
        <f t="shared" si="2309"/>
        <v>0</v>
      </c>
      <c r="B2604" s="1" t="s">
        <v>40</v>
      </c>
      <c r="C2604" s="16">
        <v>0</v>
      </c>
      <c r="D2604" s="38">
        <f t="shared" ref="D2604" si="2349">IF(C2621+C2616=0,1,2)</f>
        <v>2</v>
      </c>
    </row>
    <row r="2605" spans="1:4" ht="15" hidden="1" x14ac:dyDescent="0.2">
      <c r="A2605" s="37">
        <v>0</v>
      </c>
      <c r="B2605" s="14" t="s">
        <v>13</v>
      </c>
      <c r="C2605" s="19">
        <v>0</v>
      </c>
      <c r="D2605" s="38">
        <f t="shared" ref="D2605" si="2350">IF(C2621+C2616=0,1,2)</f>
        <v>2</v>
      </c>
    </row>
    <row r="2606" spans="1:4" ht="15" hidden="1" x14ac:dyDescent="0.2">
      <c r="A2606" s="37">
        <v>0</v>
      </c>
      <c r="B2606" s="13" t="s">
        <v>8</v>
      </c>
      <c r="C2606" s="18">
        <v>0</v>
      </c>
      <c r="D2606" s="38">
        <f t="shared" ref="D2606" si="2351">IF(C2621+C2616=0,1,2)</f>
        <v>2</v>
      </c>
    </row>
    <row r="2607" spans="1:4" ht="15" hidden="1" x14ac:dyDescent="0.2">
      <c r="A2607" s="37">
        <v>0</v>
      </c>
      <c r="B2607" s="13" t="s">
        <v>9</v>
      </c>
      <c r="C2607" s="18">
        <v>0</v>
      </c>
      <c r="D2607" s="38">
        <f t="shared" ref="D2607" si="2352">IF(C2621+C2616=0,1,2)</f>
        <v>2</v>
      </c>
    </row>
    <row r="2608" spans="1:4" ht="30" hidden="1" x14ac:dyDescent="0.2">
      <c r="A2608" s="37">
        <f t="shared" si="2309"/>
        <v>0</v>
      </c>
      <c r="B2608" s="11" t="s">
        <v>41</v>
      </c>
      <c r="C2608" s="17">
        <v>0</v>
      </c>
      <c r="D2608" s="38">
        <f t="shared" ref="D2608" si="2353">IF(C2621+C2616=0,1,2)</f>
        <v>2</v>
      </c>
    </row>
    <row r="2609" spans="1:4" ht="15" hidden="1" x14ac:dyDescent="0.2">
      <c r="A2609" s="37">
        <v>0</v>
      </c>
      <c r="B2609" s="3" t="s">
        <v>15</v>
      </c>
      <c r="C2609" s="16">
        <v>0</v>
      </c>
      <c r="D2609" s="38">
        <f t="shared" ref="D2609" si="2354">IF(C2621+C2616=0,1,2)</f>
        <v>2</v>
      </c>
    </row>
    <row r="2610" spans="1:4" ht="15" hidden="1" x14ac:dyDescent="0.2">
      <c r="A2610" s="37">
        <v>0</v>
      </c>
      <c r="B2610" s="14" t="s">
        <v>16</v>
      </c>
      <c r="C2610" s="19">
        <v>0</v>
      </c>
      <c r="D2610" s="38">
        <f t="shared" ref="D2610" si="2355">IF(C2621+C2616=0,1,2)</f>
        <v>2</v>
      </c>
    </row>
    <row r="2611" spans="1:4" ht="15" hidden="1" x14ac:dyDescent="0.2">
      <c r="A2611" s="37">
        <v>0</v>
      </c>
      <c r="B2611" s="13" t="s">
        <v>42</v>
      </c>
      <c r="C2611" s="18">
        <v>0</v>
      </c>
      <c r="D2611" s="38">
        <f t="shared" ref="D2611" si="2356">IF(C2621+C2616=0,1,2)</f>
        <v>2</v>
      </c>
    </row>
    <row r="2612" spans="1:4" ht="15" hidden="1" x14ac:dyDescent="0.2">
      <c r="A2612" s="37">
        <v>0</v>
      </c>
      <c r="B2612" s="13" t="s">
        <v>14</v>
      </c>
      <c r="C2612" s="18">
        <v>0</v>
      </c>
      <c r="D2612" s="38">
        <f t="shared" ref="D2612" si="2357">IF(C2621+C2616=0,1,2)</f>
        <v>2</v>
      </c>
    </row>
    <row r="2613" spans="1:4" ht="15" hidden="1" x14ac:dyDescent="0.2">
      <c r="A2613" s="37">
        <v>0</v>
      </c>
      <c r="B2613" s="13" t="s">
        <v>9</v>
      </c>
      <c r="C2613" s="18">
        <v>0</v>
      </c>
      <c r="D2613" s="38">
        <f t="shared" ref="D2613" si="2358">IF(C2621+C2616=0,1,2)</f>
        <v>2</v>
      </c>
    </row>
    <row r="2614" spans="1:4" ht="15" hidden="1" x14ac:dyDescent="0.2">
      <c r="A2614" s="37">
        <f t="shared" si="2309"/>
        <v>0</v>
      </c>
      <c r="B2614" s="11" t="s">
        <v>38</v>
      </c>
      <c r="C2614" s="17">
        <v>0</v>
      </c>
      <c r="D2614" s="38">
        <f t="shared" ref="D2614" si="2359">IF(C2621+C2616=0,1,2)</f>
        <v>2</v>
      </c>
    </row>
    <row r="2615" spans="1:4" ht="15" hidden="1" x14ac:dyDescent="0.2">
      <c r="A2615" s="37">
        <v>0</v>
      </c>
      <c r="B2615" s="3" t="s">
        <v>15</v>
      </c>
      <c r="C2615" s="16">
        <v>0</v>
      </c>
      <c r="D2615" s="38">
        <f t="shared" ref="D2615" si="2360">IF(C2621+C2616=0,1,2)</f>
        <v>2</v>
      </c>
    </row>
    <row r="2616" spans="1:4" ht="15" x14ac:dyDescent="0.2">
      <c r="A2616" s="37">
        <f t="shared" si="2309"/>
        <v>529.66831000000002</v>
      </c>
      <c r="B2616" s="29" t="s">
        <v>44</v>
      </c>
      <c r="C2616" s="42">
        <v>529.66831000000002</v>
      </c>
      <c r="D2616" s="38">
        <f t="shared" ref="D2616" si="2361">IF(C2621+C2616=0,1,2)</f>
        <v>2</v>
      </c>
    </row>
    <row r="2617" spans="1:4" ht="15" x14ac:dyDescent="0.2">
      <c r="A2617" s="37">
        <f t="shared" si="2309"/>
        <v>529.66831000000002</v>
      </c>
      <c r="B2617" s="27" t="s">
        <v>0</v>
      </c>
      <c r="C2617" s="42">
        <v>529.66831000000002</v>
      </c>
      <c r="D2617" s="38">
        <f t="shared" ref="D2617" si="2362">IF(C2621+C2616=0,1,2)</f>
        <v>2</v>
      </c>
    </row>
    <row r="2618" spans="1:4" ht="15" hidden="1" x14ac:dyDescent="0.2">
      <c r="A2618" s="37">
        <f t="shared" si="2309"/>
        <v>0</v>
      </c>
      <c r="B2618" s="10" t="s">
        <v>5</v>
      </c>
      <c r="C2618" s="17">
        <v>0</v>
      </c>
      <c r="D2618" s="38">
        <f t="shared" ref="D2618" si="2363">IF(C2621+C2616=0,1,2)</f>
        <v>2</v>
      </c>
    </row>
    <row r="2619" spans="1:4" ht="15" hidden="1" x14ac:dyDescent="0.2">
      <c r="A2619" s="37">
        <f t="shared" si="2309"/>
        <v>0</v>
      </c>
      <c r="B2619" s="10" t="s">
        <v>45</v>
      </c>
      <c r="C2619" s="17">
        <v>0</v>
      </c>
      <c r="D2619" s="38">
        <f t="shared" ref="D2619" si="2364">IF(C2621+C2616=0,1,2)</f>
        <v>2</v>
      </c>
    </row>
    <row r="2620" spans="1:4" ht="15" hidden="1" x14ac:dyDescent="0.2">
      <c r="A2620" s="37">
        <f t="shared" si="2309"/>
        <v>0</v>
      </c>
      <c r="B2620" s="10" t="s">
        <v>12</v>
      </c>
      <c r="C2620" s="17">
        <v>0</v>
      </c>
      <c r="D2620" s="38">
        <f t="shared" ref="D2620" si="2365">IF(C2621+C2616=0,1,2)</f>
        <v>2</v>
      </c>
    </row>
    <row r="2621" spans="1:4" ht="15" x14ac:dyDescent="0.2">
      <c r="A2621" s="37">
        <f t="shared" si="2309"/>
        <v>491.79953999999998</v>
      </c>
      <c r="B2621" s="29" t="s">
        <v>46</v>
      </c>
      <c r="C2621" s="42">
        <v>491.79953999999998</v>
      </c>
      <c r="D2621" s="38">
        <f t="shared" ref="D2621" si="2366">IF(C2621+C2616=0,1,2)</f>
        <v>2</v>
      </c>
    </row>
    <row r="2622" spans="1:4" ht="15" x14ac:dyDescent="0.2">
      <c r="A2622" s="37">
        <f t="shared" si="2309"/>
        <v>483.36653999999999</v>
      </c>
      <c r="B2622" s="27" t="s">
        <v>18</v>
      </c>
      <c r="C2622" s="42">
        <v>483.36653999999999</v>
      </c>
      <c r="D2622" s="38">
        <f t="shared" ref="D2622" si="2367">IF(C2621+C2616=0,1,2)</f>
        <v>2</v>
      </c>
    </row>
    <row r="2623" spans="1:4" ht="15" x14ac:dyDescent="0.2">
      <c r="A2623" s="37">
        <f t="shared" si="2309"/>
        <v>8.4329999999999998</v>
      </c>
      <c r="B2623" s="27" t="s">
        <v>35</v>
      </c>
      <c r="C2623" s="42">
        <v>8.4329999999999998</v>
      </c>
      <c r="D2623" s="38">
        <f t="shared" ref="D2623" si="2368">IF(C2621+C2616=0,1,2)</f>
        <v>2</v>
      </c>
    </row>
    <row r="2624" spans="1:4" ht="15" hidden="1" x14ac:dyDescent="0.2">
      <c r="A2624" s="37">
        <f t="shared" si="2309"/>
        <v>0</v>
      </c>
      <c r="B2624" s="10" t="s">
        <v>47</v>
      </c>
      <c r="C2624" s="17">
        <v>0</v>
      </c>
      <c r="D2624" s="38">
        <f t="shared" ref="D2624" si="2369">IF(C2621+C2616=0,1,2)</f>
        <v>2</v>
      </c>
    </row>
    <row r="2625" spans="1:4" ht="15" hidden="1" x14ac:dyDescent="0.2">
      <c r="A2625" s="37">
        <f t="shared" si="2309"/>
        <v>0</v>
      </c>
      <c r="B2625" s="10" t="s">
        <v>40</v>
      </c>
      <c r="C2625" s="17">
        <v>0</v>
      </c>
      <c r="D2625" s="38">
        <f t="shared" ref="D2625" si="2370">IF(C2621+C2616=0,1,2)</f>
        <v>2</v>
      </c>
    </row>
    <row r="2626" spans="1:4" ht="15" x14ac:dyDescent="0.2">
      <c r="A2626" s="37">
        <f t="shared" si="2309"/>
        <v>37.868769999999998</v>
      </c>
      <c r="B2626" s="30" t="s">
        <v>48</v>
      </c>
      <c r="C2626" s="31">
        <v>37.868769999999998</v>
      </c>
      <c r="D2626" s="38">
        <f t="shared" ref="D2626" si="2371">IF(C2621+C2616=0,1,2)</f>
        <v>2</v>
      </c>
    </row>
    <row r="2627" spans="1:4" ht="15" x14ac:dyDescent="0.2">
      <c r="A2627" s="37">
        <f t="shared" si="2309"/>
        <v>113.25895</v>
      </c>
      <c r="B2627" s="30" t="s">
        <v>49</v>
      </c>
      <c r="C2627" s="31">
        <v>113.25895</v>
      </c>
      <c r="D2627" s="38">
        <f t="shared" ref="D2627" si="2372">IF(C2621+C2616=0,1,2)</f>
        <v>2</v>
      </c>
    </row>
    <row r="2628" spans="1:4" ht="15" x14ac:dyDescent="0.2">
      <c r="A2628" s="37">
        <f t="shared" si="2309"/>
        <v>151.12772000000001</v>
      </c>
      <c r="B2628" s="30" t="s">
        <v>50</v>
      </c>
      <c r="C2628" s="31">
        <v>151.12772000000001</v>
      </c>
      <c r="D2628" s="38">
        <f t="shared" ref="D2628" si="2373">IF(C2621+C2616=0,1,2)</f>
        <v>2</v>
      </c>
    </row>
    <row r="2629" spans="1:4" ht="15" x14ac:dyDescent="0.2">
      <c r="A2629" s="37">
        <f t="shared" ref="A2629:A2692" si="2374">SUM(C2629)</f>
        <v>103</v>
      </c>
      <c r="B2629" s="25" t="s">
        <v>53</v>
      </c>
      <c r="C2629" s="43">
        <v>103</v>
      </c>
      <c r="D2629" s="38">
        <f t="shared" ref="D2629" si="2375">IF(C2621+C2616=0,1,2)</f>
        <v>2</v>
      </c>
    </row>
    <row r="2630" spans="1:4" ht="15" x14ac:dyDescent="0.2">
      <c r="A2630" s="37">
        <f t="shared" si="2374"/>
        <v>42</v>
      </c>
      <c r="B2630" s="26" t="s">
        <v>54</v>
      </c>
      <c r="C2630" s="43">
        <v>42</v>
      </c>
      <c r="D2630" s="38">
        <f t="shared" ref="D2630" si="2376">IF(C2621+C2616=0,1,2)</f>
        <v>2</v>
      </c>
    </row>
    <row r="2631" spans="1:4" ht="15" x14ac:dyDescent="0.2">
      <c r="A2631" s="37">
        <f t="shared" si="2374"/>
        <v>61</v>
      </c>
      <c r="B2631" s="26" t="s">
        <v>55</v>
      </c>
      <c r="C2631" s="43">
        <v>61</v>
      </c>
      <c r="D2631" s="38">
        <f t="shared" ref="D2631" si="2377">IF(C2621+C2616=0,1,2)</f>
        <v>2</v>
      </c>
    </row>
    <row r="2632" spans="1:4" ht="15" x14ac:dyDescent="0.2">
      <c r="A2632" s="37" t="s">
        <v>317</v>
      </c>
      <c r="B2632" s="147" t="s">
        <v>91</v>
      </c>
      <c r="C2632" s="148"/>
      <c r="D2632" s="38">
        <f t="shared" ref="D2632" si="2378">IF(C2694+C2689=0,1,2)</f>
        <v>2</v>
      </c>
    </row>
    <row r="2633" spans="1:4" ht="15" x14ac:dyDescent="0.2">
      <c r="A2633" s="37">
        <f t="shared" si="2374"/>
        <v>36527.433360000003</v>
      </c>
      <c r="B2633" s="24" t="s">
        <v>0</v>
      </c>
      <c r="C2633" s="40">
        <v>36527.433360000003</v>
      </c>
      <c r="D2633" s="38">
        <f t="shared" ref="D2633" si="2379">IF(C2694+C2689=0,1,2)</f>
        <v>2</v>
      </c>
    </row>
    <row r="2634" spans="1:4" ht="15" hidden="1" x14ac:dyDescent="0.2">
      <c r="A2634" s="37">
        <f t="shared" si="2374"/>
        <v>0</v>
      </c>
      <c r="B2634" s="2" t="s">
        <v>1</v>
      </c>
      <c r="C2634" s="16"/>
      <c r="D2634" s="38">
        <f t="shared" ref="D2634" si="2380">IF(C2694+C2689=0,1,2)</f>
        <v>2</v>
      </c>
    </row>
    <row r="2635" spans="1:4" ht="15" hidden="1" x14ac:dyDescent="0.2">
      <c r="A2635" s="37">
        <f t="shared" si="2374"/>
        <v>0</v>
      </c>
      <c r="B2635" s="2" t="s">
        <v>2</v>
      </c>
      <c r="C2635" s="16"/>
      <c r="D2635" s="38">
        <f t="shared" ref="D2635" si="2381">IF(C2694+C2689=0,1,2)</f>
        <v>2</v>
      </c>
    </row>
    <row r="2636" spans="1:4" ht="15" hidden="1" x14ac:dyDescent="0.2">
      <c r="A2636" s="37">
        <f t="shared" si="2374"/>
        <v>0</v>
      </c>
      <c r="B2636" s="2" t="s">
        <v>3</v>
      </c>
      <c r="C2636" s="16">
        <v>0</v>
      </c>
      <c r="D2636" s="38">
        <f t="shared" ref="D2636" si="2382">IF(C2694+C2689=0,1,2)</f>
        <v>2</v>
      </c>
    </row>
    <row r="2637" spans="1:4" ht="15" x14ac:dyDescent="0.2">
      <c r="A2637" s="37">
        <f t="shared" si="2374"/>
        <v>36527.433360000003</v>
      </c>
      <c r="B2637" s="23" t="s">
        <v>4</v>
      </c>
      <c r="C2637" s="40">
        <v>36527.433360000003</v>
      </c>
      <c r="D2637" s="38">
        <f t="shared" ref="D2637" si="2383">IF(C2694+C2689=0,1,2)</f>
        <v>2</v>
      </c>
    </row>
    <row r="2638" spans="1:4" ht="15" hidden="1" x14ac:dyDescent="0.2">
      <c r="A2638" s="37">
        <f t="shared" si="2374"/>
        <v>0</v>
      </c>
      <c r="B2638" s="1" t="s">
        <v>5</v>
      </c>
      <c r="C2638" s="16">
        <v>0</v>
      </c>
      <c r="D2638" s="38">
        <f t="shared" ref="D2638" si="2384">IF(C2694+C2689=0,1,2)</f>
        <v>2</v>
      </c>
    </row>
    <row r="2639" spans="1:4" ht="15" hidden="1" x14ac:dyDescent="0.2">
      <c r="A2639" s="37">
        <f t="shared" si="2374"/>
        <v>0</v>
      </c>
      <c r="B2639" s="1" t="s">
        <v>6</v>
      </c>
      <c r="C2639" s="16">
        <v>0</v>
      </c>
      <c r="D2639" s="38">
        <f t="shared" ref="D2639" si="2385">IF(C2694+C2689=0,1,2)</f>
        <v>2</v>
      </c>
    </row>
    <row r="2640" spans="1:4" ht="15" hidden="1" x14ac:dyDescent="0.2">
      <c r="A2640" s="37">
        <v>0</v>
      </c>
      <c r="B2640" s="2" t="s">
        <v>7</v>
      </c>
      <c r="C2640" s="16">
        <v>0</v>
      </c>
      <c r="D2640" s="38">
        <f t="shared" ref="D2640" si="2386">IF(C2694+C2689=0,1,2)</f>
        <v>2</v>
      </c>
    </row>
    <row r="2641" spans="1:4" ht="15" hidden="1" x14ac:dyDescent="0.2">
      <c r="A2641" s="37">
        <f t="shared" si="2374"/>
        <v>0</v>
      </c>
      <c r="B2641" s="3" t="s">
        <v>8</v>
      </c>
      <c r="C2641" s="16">
        <v>0</v>
      </c>
      <c r="D2641" s="38">
        <f t="shared" ref="D2641" si="2387">IF(C2694+C2689=0,1,2)</f>
        <v>2</v>
      </c>
    </row>
    <row r="2642" spans="1:4" ht="15" hidden="1" x14ac:dyDescent="0.2">
      <c r="A2642" s="37">
        <v>0</v>
      </c>
      <c r="B2642" s="3" t="s">
        <v>9</v>
      </c>
      <c r="C2642" s="16">
        <v>0</v>
      </c>
      <c r="D2642" s="38">
        <f t="shared" ref="D2642" si="2388">IF(C2694+C2689=0,1,2)</f>
        <v>2</v>
      </c>
    </row>
    <row r="2643" spans="1:4" ht="15" hidden="1" x14ac:dyDescent="0.2">
      <c r="A2643" s="37">
        <f t="shared" si="2374"/>
        <v>0</v>
      </c>
      <c r="B2643" s="3" t="s">
        <v>10</v>
      </c>
      <c r="C2643" s="16">
        <v>0</v>
      </c>
      <c r="D2643" s="38">
        <f t="shared" ref="D2643" si="2389">IF(C2694+C2689=0,1,2)</f>
        <v>2</v>
      </c>
    </row>
    <row r="2644" spans="1:4" ht="15" hidden="1" x14ac:dyDescent="0.2">
      <c r="A2644" s="37">
        <v>0</v>
      </c>
      <c r="B2644" s="3" t="s">
        <v>11</v>
      </c>
      <c r="C2644" s="16">
        <v>0</v>
      </c>
      <c r="D2644" s="38">
        <f t="shared" ref="D2644" si="2390">IF(C2694+C2689=0,1,2)</f>
        <v>2</v>
      </c>
    </row>
    <row r="2645" spans="1:4" ht="15" hidden="1" x14ac:dyDescent="0.2">
      <c r="A2645" s="37">
        <f t="shared" si="2374"/>
        <v>0</v>
      </c>
      <c r="B2645" s="1" t="s">
        <v>12</v>
      </c>
      <c r="C2645" s="16">
        <v>0</v>
      </c>
      <c r="D2645" s="38">
        <f t="shared" ref="D2645" si="2391">IF(C2694+C2689=0,1,2)</f>
        <v>2</v>
      </c>
    </row>
    <row r="2646" spans="1:4" ht="15" hidden="1" x14ac:dyDescent="0.2">
      <c r="A2646" s="37">
        <v>0</v>
      </c>
      <c r="B2646" s="2" t="s">
        <v>13</v>
      </c>
      <c r="C2646" s="16">
        <v>0</v>
      </c>
      <c r="D2646" s="38">
        <f t="shared" ref="D2646" si="2392">IF(C2694+C2689=0,1,2)</f>
        <v>2</v>
      </c>
    </row>
    <row r="2647" spans="1:4" ht="15" hidden="1" x14ac:dyDescent="0.2">
      <c r="A2647" s="37">
        <v>0</v>
      </c>
      <c r="B2647" s="3" t="s">
        <v>14</v>
      </c>
      <c r="C2647" s="16">
        <v>0</v>
      </c>
      <c r="D2647" s="38">
        <f t="shared" ref="D2647" si="2393">IF(C2694+C2689=0,1,2)</f>
        <v>2</v>
      </c>
    </row>
    <row r="2648" spans="1:4" ht="15" hidden="1" x14ac:dyDescent="0.2">
      <c r="A2648" s="37">
        <v>0</v>
      </c>
      <c r="B2648" s="3" t="s">
        <v>9</v>
      </c>
      <c r="C2648" s="16">
        <v>0</v>
      </c>
      <c r="D2648" s="38">
        <f t="shared" ref="D2648" si="2394">IF(C2694+C2689=0,1,2)</f>
        <v>2</v>
      </c>
    </row>
    <row r="2649" spans="1:4" ht="15" hidden="1" x14ac:dyDescent="0.2">
      <c r="A2649" s="37">
        <v>0</v>
      </c>
      <c r="B2649" s="3" t="s">
        <v>15</v>
      </c>
      <c r="C2649" s="16">
        <v>0</v>
      </c>
      <c r="D2649" s="38">
        <f t="shared" ref="D2649" si="2395">IF(C2694+C2689=0,1,2)</f>
        <v>2</v>
      </c>
    </row>
    <row r="2650" spans="1:4" ht="15" hidden="1" x14ac:dyDescent="0.2">
      <c r="A2650" s="37">
        <v>0</v>
      </c>
      <c r="B2650" s="2" t="s">
        <v>16</v>
      </c>
      <c r="C2650" s="16">
        <v>0</v>
      </c>
      <c r="D2650" s="38">
        <f t="shared" ref="D2650" si="2396">IF(C2694+C2689=0,1,2)</f>
        <v>2</v>
      </c>
    </row>
    <row r="2651" spans="1:4" ht="15" hidden="1" x14ac:dyDescent="0.2">
      <c r="A2651" s="37">
        <v>0</v>
      </c>
      <c r="B2651" s="3" t="s">
        <v>17</v>
      </c>
      <c r="C2651" s="16">
        <v>0</v>
      </c>
      <c r="D2651" s="38">
        <f t="shared" ref="D2651" si="2397">IF(C2694+C2689=0,1,2)</f>
        <v>2</v>
      </c>
    </row>
    <row r="2652" spans="1:4" ht="15" x14ac:dyDescent="0.2">
      <c r="A2652" s="37">
        <f t="shared" si="2374"/>
        <v>32629.265509999997</v>
      </c>
      <c r="B2652" s="24" t="s">
        <v>18</v>
      </c>
      <c r="C2652" s="40">
        <v>32629.265509999997</v>
      </c>
      <c r="D2652" s="38">
        <f t="shared" ref="D2652" si="2398">IF(C2694+C2689=0,1,2)</f>
        <v>2</v>
      </c>
    </row>
    <row r="2653" spans="1:4" ht="15" x14ac:dyDescent="0.2">
      <c r="A2653" s="37">
        <f t="shared" si="2374"/>
        <v>9142.1091699999997</v>
      </c>
      <c r="B2653" s="27" t="s">
        <v>19</v>
      </c>
      <c r="C2653" s="42">
        <v>9142.1091699999997</v>
      </c>
      <c r="D2653" s="38">
        <f t="shared" ref="D2653" si="2399">IF(C2694+C2689=0,1,2)</f>
        <v>2</v>
      </c>
    </row>
    <row r="2654" spans="1:4" ht="15" x14ac:dyDescent="0.2">
      <c r="A2654" s="37">
        <f t="shared" si="2374"/>
        <v>14514.579989999998</v>
      </c>
      <c r="B2654" s="27" t="s">
        <v>20</v>
      </c>
      <c r="C2654" s="42">
        <v>14514.579989999998</v>
      </c>
      <c r="D2654" s="38">
        <f t="shared" ref="D2654" si="2400">IF(C2694+C2689=0,1,2)</f>
        <v>2</v>
      </c>
    </row>
    <row r="2655" spans="1:4" ht="15" hidden="1" x14ac:dyDescent="0.2">
      <c r="A2655" s="37">
        <v>0</v>
      </c>
      <c r="B2655" s="13" t="s">
        <v>21</v>
      </c>
      <c r="C2655" s="18">
        <v>4676.1304099999998</v>
      </c>
      <c r="D2655" s="38">
        <f t="shared" ref="D2655" si="2401">IF(C2694+C2689=0,1,2)</f>
        <v>2</v>
      </c>
    </row>
    <row r="2656" spans="1:4" ht="15" hidden="1" x14ac:dyDescent="0.2">
      <c r="A2656" s="37">
        <v>0</v>
      </c>
      <c r="B2656" s="13" t="s">
        <v>22</v>
      </c>
      <c r="C2656" s="18">
        <v>167.37245999999999</v>
      </c>
      <c r="D2656" s="38">
        <f t="shared" ref="D2656" si="2402">IF(C2694+C2689=0,1,2)</f>
        <v>2</v>
      </c>
    </row>
    <row r="2657" spans="1:4" ht="15" hidden="1" x14ac:dyDescent="0.2">
      <c r="A2657" s="37">
        <v>0</v>
      </c>
      <c r="B2657" s="13" t="s">
        <v>23</v>
      </c>
      <c r="C2657" s="18">
        <v>2180.35734</v>
      </c>
      <c r="D2657" s="38">
        <f t="shared" ref="D2657" si="2403">IF(C2694+C2689=0,1,2)</f>
        <v>2</v>
      </c>
    </row>
    <row r="2658" spans="1:4" ht="15" hidden="1" x14ac:dyDescent="0.2">
      <c r="A2658" s="37">
        <v>0</v>
      </c>
      <c r="B2658" s="13" t="s">
        <v>24</v>
      </c>
      <c r="C2658" s="18">
        <v>10.4231</v>
      </c>
      <c r="D2658" s="38">
        <f t="shared" ref="D2658" si="2404">IF(C2694+C2689=0,1,2)</f>
        <v>2</v>
      </c>
    </row>
    <row r="2659" spans="1:4" ht="15" hidden="1" x14ac:dyDescent="0.2">
      <c r="A2659" s="37">
        <v>0</v>
      </c>
      <c r="B2659" s="13" t="s">
        <v>25</v>
      </c>
      <c r="C2659" s="18">
        <v>0</v>
      </c>
      <c r="D2659" s="38">
        <f t="shared" ref="D2659" si="2405">IF(C2694+C2689=0,1,2)</f>
        <v>2</v>
      </c>
    </row>
    <row r="2660" spans="1:4" ht="15" hidden="1" x14ac:dyDescent="0.2">
      <c r="A2660" s="37">
        <v>0</v>
      </c>
      <c r="B2660" s="13" t="s">
        <v>26</v>
      </c>
      <c r="C2660" s="18">
        <v>22.305499999999999</v>
      </c>
      <c r="D2660" s="38">
        <f t="shared" ref="D2660" si="2406">IF(C2694+C2689=0,1,2)</f>
        <v>2</v>
      </c>
    </row>
    <row r="2661" spans="1:4" ht="30" hidden="1" x14ac:dyDescent="0.2">
      <c r="A2661" s="37">
        <v>0</v>
      </c>
      <c r="B2661" s="13" t="s">
        <v>27</v>
      </c>
      <c r="C2661" s="18">
        <v>2.1116000000000001</v>
      </c>
      <c r="D2661" s="38">
        <f t="shared" ref="D2661" si="2407">IF(C2694+C2689=0,1,2)</f>
        <v>2</v>
      </c>
    </row>
    <row r="2662" spans="1:4" ht="30" hidden="1" x14ac:dyDescent="0.2">
      <c r="A2662" s="37">
        <v>0</v>
      </c>
      <c r="B2662" s="13" t="s">
        <v>28</v>
      </c>
      <c r="C2662" s="18">
        <v>177.81020000000001</v>
      </c>
      <c r="D2662" s="38">
        <f t="shared" ref="D2662" si="2408">IF(C2694+C2689=0,1,2)</f>
        <v>2</v>
      </c>
    </row>
    <row r="2663" spans="1:4" ht="15" hidden="1" x14ac:dyDescent="0.2">
      <c r="A2663" s="37">
        <v>0</v>
      </c>
      <c r="B2663" s="13" t="s">
        <v>29</v>
      </c>
      <c r="C2663" s="18">
        <v>0</v>
      </c>
      <c r="D2663" s="38">
        <f t="shared" ref="D2663" si="2409">IF(C2694+C2689=0,1,2)</f>
        <v>2</v>
      </c>
    </row>
    <row r="2664" spans="1:4" ht="15" hidden="1" x14ac:dyDescent="0.2">
      <c r="A2664" s="37">
        <v>0</v>
      </c>
      <c r="B2664" s="13" t="s">
        <v>30</v>
      </c>
      <c r="C2664" s="18">
        <v>7278.0693799999999</v>
      </c>
      <c r="D2664" s="38">
        <f t="shared" ref="D2664" si="2410">IF(C2694+C2689=0,1,2)</f>
        <v>2</v>
      </c>
    </row>
    <row r="2665" spans="1:4" ht="15" hidden="1" x14ac:dyDescent="0.2">
      <c r="A2665" s="37">
        <f t="shared" si="2374"/>
        <v>0</v>
      </c>
      <c r="B2665" s="10" t="s">
        <v>31</v>
      </c>
      <c r="C2665" s="17">
        <v>0</v>
      </c>
      <c r="D2665" s="38">
        <f t="shared" ref="D2665" si="2411">IF(C2694+C2689=0,1,2)</f>
        <v>2</v>
      </c>
    </row>
    <row r="2666" spans="1:4" ht="15" hidden="1" x14ac:dyDescent="0.2">
      <c r="A2666" s="37">
        <f t="shared" si="2374"/>
        <v>0</v>
      </c>
      <c r="B2666" s="2" t="s">
        <v>32</v>
      </c>
      <c r="C2666" s="16">
        <v>0</v>
      </c>
      <c r="D2666" s="38">
        <f t="shared" ref="D2666" si="2412">IF(C2694+C2689=0,1,2)</f>
        <v>2</v>
      </c>
    </row>
    <row r="2667" spans="1:4" ht="15" x14ac:dyDescent="0.2">
      <c r="A2667" s="37">
        <f t="shared" si="2374"/>
        <v>6774.9651599999997</v>
      </c>
      <c r="B2667" s="27" t="s">
        <v>3</v>
      </c>
      <c r="C2667" s="42">
        <v>6774.9651599999997</v>
      </c>
      <c r="D2667" s="38">
        <f t="shared" ref="D2667" si="2413">IF(C2694+C2689=0,1,2)</f>
        <v>2</v>
      </c>
    </row>
    <row r="2668" spans="1:4" ht="15" x14ac:dyDescent="0.2">
      <c r="A2668" s="37">
        <f t="shared" si="2374"/>
        <v>512.80296999999996</v>
      </c>
      <c r="B2668" s="27" t="s">
        <v>33</v>
      </c>
      <c r="C2668" s="42">
        <v>512.80296999999996</v>
      </c>
      <c r="D2668" s="38">
        <f t="shared" ref="D2668" si="2414">IF(C2694+C2689=0,1,2)</f>
        <v>2</v>
      </c>
    </row>
    <row r="2669" spans="1:4" ht="15" x14ac:dyDescent="0.2">
      <c r="A2669" s="37">
        <f t="shared" si="2374"/>
        <v>1684.8082199999999</v>
      </c>
      <c r="B2669" s="27" t="s">
        <v>34</v>
      </c>
      <c r="C2669" s="42">
        <v>1684.8082199999999</v>
      </c>
      <c r="D2669" s="38">
        <f t="shared" ref="D2669" si="2415">IF(C2694+C2689=0,1,2)</f>
        <v>2</v>
      </c>
    </row>
    <row r="2670" spans="1:4" ht="15" x14ac:dyDescent="0.2">
      <c r="A2670" s="37">
        <f t="shared" si="2374"/>
        <v>2727.0300299999999</v>
      </c>
      <c r="B2670" s="24" t="s">
        <v>35</v>
      </c>
      <c r="C2670" s="40">
        <v>2727.0300299999999</v>
      </c>
      <c r="D2670" s="38">
        <f t="shared" ref="D2670" si="2416">IF(C2694+C2689=0,1,2)</f>
        <v>2</v>
      </c>
    </row>
    <row r="2671" spans="1:4" ht="15" hidden="1" x14ac:dyDescent="0.2">
      <c r="A2671" s="37">
        <f t="shared" si="2374"/>
        <v>0</v>
      </c>
      <c r="B2671" s="1" t="s">
        <v>36</v>
      </c>
      <c r="C2671" s="16">
        <v>0</v>
      </c>
      <c r="D2671" s="38">
        <f t="shared" ref="D2671" si="2417">IF(C2694+C2689=0,1,2)</f>
        <v>2</v>
      </c>
    </row>
    <row r="2672" spans="1:4" ht="15" hidden="1" x14ac:dyDescent="0.2">
      <c r="A2672" s="37">
        <v>0</v>
      </c>
      <c r="B2672" s="14" t="s">
        <v>7</v>
      </c>
      <c r="C2672" s="19">
        <v>0</v>
      </c>
      <c r="D2672" s="38">
        <f t="shared" ref="D2672" si="2418">IF(C2694+C2689=0,1,2)</f>
        <v>2</v>
      </c>
    </row>
    <row r="2673" spans="1:4" ht="15" hidden="1" x14ac:dyDescent="0.2">
      <c r="A2673" s="37">
        <v>0</v>
      </c>
      <c r="B2673" s="13" t="s">
        <v>8</v>
      </c>
      <c r="C2673" s="18">
        <v>0</v>
      </c>
      <c r="D2673" s="38">
        <f t="shared" ref="D2673" si="2419">IF(C2694+C2689=0,1,2)</f>
        <v>2</v>
      </c>
    </row>
    <row r="2674" spans="1:4" ht="15" hidden="1" x14ac:dyDescent="0.2">
      <c r="A2674" s="37">
        <v>0</v>
      </c>
      <c r="B2674" s="13" t="s">
        <v>37</v>
      </c>
      <c r="C2674" s="18">
        <v>0</v>
      </c>
      <c r="D2674" s="38">
        <f t="shared" ref="D2674" si="2420">IF(C2694+C2689=0,1,2)</f>
        <v>2</v>
      </c>
    </row>
    <row r="2675" spans="1:4" ht="15" hidden="1" x14ac:dyDescent="0.2">
      <c r="A2675" s="37">
        <f t="shared" si="2374"/>
        <v>0</v>
      </c>
      <c r="B2675" s="11" t="s">
        <v>38</v>
      </c>
      <c r="C2675" s="17">
        <v>0</v>
      </c>
      <c r="D2675" s="38">
        <f t="shared" ref="D2675" si="2421">IF(C2694+C2689=0,1,2)</f>
        <v>2</v>
      </c>
    </row>
    <row r="2676" spans="1:4" ht="15" hidden="1" x14ac:dyDescent="0.2">
      <c r="A2676" s="37">
        <v>0</v>
      </c>
      <c r="B2676" s="3" t="s">
        <v>39</v>
      </c>
      <c r="C2676" s="16">
        <v>0</v>
      </c>
      <c r="D2676" s="38">
        <f t="shared" ref="D2676" si="2422">IF(C2694+C2689=0,1,2)</f>
        <v>2</v>
      </c>
    </row>
    <row r="2677" spans="1:4" ht="15" hidden="1" x14ac:dyDescent="0.2">
      <c r="A2677" s="37">
        <f t="shared" si="2374"/>
        <v>0</v>
      </c>
      <c r="B2677" s="1" t="s">
        <v>40</v>
      </c>
      <c r="C2677" s="16">
        <v>0</v>
      </c>
      <c r="D2677" s="38">
        <f t="shared" ref="D2677" si="2423">IF(C2694+C2689=0,1,2)</f>
        <v>2</v>
      </c>
    </row>
    <row r="2678" spans="1:4" ht="15" hidden="1" x14ac:dyDescent="0.2">
      <c r="A2678" s="37">
        <v>0</v>
      </c>
      <c r="B2678" s="14" t="s">
        <v>13</v>
      </c>
      <c r="C2678" s="19">
        <v>0</v>
      </c>
      <c r="D2678" s="38">
        <f t="shared" ref="D2678" si="2424">IF(C2694+C2689=0,1,2)</f>
        <v>2</v>
      </c>
    </row>
    <row r="2679" spans="1:4" ht="15" hidden="1" x14ac:dyDescent="0.2">
      <c r="A2679" s="37">
        <v>0</v>
      </c>
      <c r="B2679" s="13" t="s">
        <v>8</v>
      </c>
      <c r="C2679" s="18">
        <v>0</v>
      </c>
      <c r="D2679" s="38">
        <f t="shared" ref="D2679" si="2425">IF(C2694+C2689=0,1,2)</f>
        <v>2</v>
      </c>
    </row>
    <row r="2680" spans="1:4" ht="15" hidden="1" x14ac:dyDescent="0.2">
      <c r="A2680" s="37">
        <v>0</v>
      </c>
      <c r="B2680" s="13" t="s">
        <v>9</v>
      </c>
      <c r="C2680" s="18">
        <v>0</v>
      </c>
      <c r="D2680" s="38">
        <f t="shared" ref="D2680" si="2426">IF(C2694+C2689=0,1,2)</f>
        <v>2</v>
      </c>
    </row>
    <row r="2681" spans="1:4" ht="30" hidden="1" x14ac:dyDescent="0.2">
      <c r="A2681" s="37">
        <f t="shared" si="2374"/>
        <v>0</v>
      </c>
      <c r="B2681" s="11" t="s">
        <v>41</v>
      </c>
      <c r="C2681" s="17">
        <v>0</v>
      </c>
      <c r="D2681" s="38">
        <f t="shared" ref="D2681" si="2427">IF(C2694+C2689=0,1,2)</f>
        <v>2</v>
      </c>
    </row>
    <row r="2682" spans="1:4" ht="15" hidden="1" x14ac:dyDescent="0.2">
      <c r="A2682" s="37">
        <v>0</v>
      </c>
      <c r="B2682" s="3" t="s">
        <v>15</v>
      </c>
      <c r="C2682" s="16">
        <v>0</v>
      </c>
      <c r="D2682" s="38">
        <f t="shared" ref="D2682" si="2428">IF(C2694+C2689=0,1,2)</f>
        <v>2</v>
      </c>
    </row>
    <row r="2683" spans="1:4" ht="15" hidden="1" x14ac:dyDescent="0.2">
      <c r="A2683" s="37">
        <v>0</v>
      </c>
      <c r="B2683" s="14" t="s">
        <v>16</v>
      </c>
      <c r="C2683" s="19">
        <v>0</v>
      </c>
      <c r="D2683" s="38">
        <f t="shared" ref="D2683" si="2429">IF(C2694+C2689=0,1,2)</f>
        <v>2</v>
      </c>
    </row>
    <row r="2684" spans="1:4" ht="15" hidden="1" x14ac:dyDescent="0.2">
      <c r="A2684" s="37">
        <v>0</v>
      </c>
      <c r="B2684" s="13" t="s">
        <v>42</v>
      </c>
      <c r="C2684" s="18">
        <v>0</v>
      </c>
      <c r="D2684" s="38">
        <f t="shared" ref="D2684" si="2430">IF(C2694+C2689=0,1,2)</f>
        <v>2</v>
      </c>
    </row>
    <row r="2685" spans="1:4" ht="15" hidden="1" x14ac:dyDescent="0.2">
      <c r="A2685" s="37">
        <v>0</v>
      </c>
      <c r="B2685" s="13" t="s">
        <v>14</v>
      </c>
      <c r="C2685" s="18">
        <v>0</v>
      </c>
      <c r="D2685" s="38">
        <f t="shared" ref="D2685" si="2431">IF(C2694+C2689=0,1,2)</f>
        <v>2</v>
      </c>
    </row>
    <row r="2686" spans="1:4" ht="15" hidden="1" x14ac:dyDescent="0.2">
      <c r="A2686" s="37">
        <v>0</v>
      </c>
      <c r="B2686" s="13" t="s">
        <v>9</v>
      </c>
      <c r="C2686" s="18">
        <v>0</v>
      </c>
      <c r="D2686" s="38">
        <f t="shared" ref="D2686" si="2432">IF(C2694+C2689=0,1,2)</f>
        <v>2</v>
      </c>
    </row>
    <row r="2687" spans="1:4" ht="15" hidden="1" x14ac:dyDescent="0.2">
      <c r="A2687" s="37">
        <f t="shared" si="2374"/>
        <v>0</v>
      </c>
      <c r="B2687" s="11" t="s">
        <v>38</v>
      </c>
      <c r="C2687" s="17">
        <v>0</v>
      </c>
      <c r="D2687" s="38">
        <f t="shared" ref="D2687" si="2433">IF(C2694+C2689=0,1,2)</f>
        <v>2</v>
      </c>
    </row>
    <row r="2688" spans="1:4" ht="15" hidden="1" x14ac:dyDescent="0.2">
      <c r="A2688" s="37">
        <v>0</v>
      </c>
      <c r="B2688" s="3" t="s">
        <v>15</v>
      </c>
      <c r="C2688" s="16">
        <v>0</v>
      </c>
      <c r="D2688" s="38">
        <f t="shared" ref="D2688" si="2434">IF(C2694+C2689=0,1,2)</f>
        <v>2</v>
      </c>
    </row>
    <row r="2689" spans="1:4" ht="15" x14ac:dyDescent="0.2">
      <c r="A2689" s="37">
        <f t="shared" si="2374"/>
        <v>36527.433360000003</v>
      </c>
      <c r="B2689" s="29" t="s">
        <v>44</v>
      </c>
      <c r="C2689" s="42">
        <v>36527.433360000003</v>
      </c>
      <c r="D2689" s="38">
        <f t="shared" ref="D2689" si="2435">IF(C2694+C2689=0,1,2)</f>
        <v>2</v>
      </c>
    </row>
    <row r="2690" spans="1:4" ht="15" x14ac:dyDescent="0.2">
      <c r="A2690" s="37">
        <f t="shared" si="2374"/>
        <v>36527.433360000003</v>
      </c>
      <c r="B2690" s="27" t="s">
        <v>0</v>
      </c>
      <c r="C2690" s="42">
        <v>36527.433360000003</v>
      </c>
      <c r="D2690" s="38">
        <f t="shared" ref="D2690" si="2436">IF(C2694+C2689=0,1,2)</f>
        <v>2</v>
      </c>
    </row>
    <row r="2691" spans="1:4" ht="15" hidden="1" x14ac:dyDescent="0.2">
      <c r="A2691" s="37">
        <f t="shared" si="2374"/>
        <v>0</v>
      </c>
      <c r="B2691" s="10" t="s">
        <v>5</v>
      </c>
      <c r="C2691" s="17">
        <v>0</v>
      </c>
      <c r="D2691" s="38">
        <f t="shared" ref="D2691" si="2437">IF(C2694+C2689=0,1,2)</f>
        <v>2</v>
      </c>
    </row>
    <row r="2692" spans="1:4" ht="15" hidden="1" x14ac:dyDescent="0.2">
      <c r="A2692" s="37">
        <f t="shared" si="2374"/>
        <v>0</v>
      </c>
      <c r="B2692" s="10" t="s">
        <v>45</v>
      </c>
      <c r="C2692" s="17">
        <v>0</v>
      </c>
      <c r="D2692" s="38">
        <f t="shared" ref="D2692" si="2438">IF(C2694+C2689=0,1,2)</f>
        <v>2</v>
      </c>
    </row>
    <row r="2693" spans="1:4" ht="15" hidden="1" x14ac:dyDescent="0.2">
      <c r="A2693" s="37">
        <f t="shared" ref="A2693:A2754" si="2439">SUM(C2693)</f>
        <v>0</v>
      </c>
      <c r="B2693" s="10" t="s">
        <v>12</v>
      </c>
      <c r="C2693" s="17">
        <v>0</v>
      </c>
      <c r="D2693" s="38">
        <f t="shared" ref="D2693" si="2440">IF(C2694+C2689=0,1,2)</f>
        <v>2</v>
      </c>
    </row>
    <row r="2694" spans="1:4" ht="15" x14ac:dyDescent="0.2">
      <c r="A2694" s="37">
        <f t="shared" si="2439"/>
        <v>35356.295539999999</v>
      </c>
      <c r="B2694" s="29" t="s">
        <v>46</v>
      </c>
      <c r="C2694" s="42">
        <v>35356.295539999999</v>
      </c>
      <c r="D2694" s="38">
        <f t="shared" ref="D2694" si="2441">IF(C2694+C2689=0,1,2)</f>
        <v>2</v>
      </c>
    </row>
    <row r="2695" spans="1:4" ht="15" x14ac:dyDescent="0.2">
      <c r="A2695" s="37">
        <f t="shared" si="2439"/>
        <v>32629.265510000001</v>
      </c>
      <c r="B2695" s="27" t="s">
        <v>18</v>
      </c>
      <c r="C2695" s="42">
        <v>32629.265510000001</v>
      </c>
      <c r="D2695" s="38">
        <f t="shared" ref="D2695" si="2442">IF(C2694+C2689=0,1,2)</f>
        <v>2</v>
      </c>
    </row>
    <row r="2696" spans="1:4" ht="15" x14ac:dyDescent="0.2">
      <c r="A2696" s="37">
        <f t="shared" si="2439"/>
        <v>2727.0300299999999</v>
      </c>
      <c r="B2696" s="27" t="s">
        <v>35</v>
      </c>
      <c r="C2696" s="42">
        <v>2727.0300299999999</v>
      </c>
      <c r="D2696" s="38">
        <f t="shared" ref="D2696" si="2443">IF(C2694+C2689=0,1,2)</f>
        <v>2</v>
      </c>
    </row>
    <row r="2697" spans="1:4" ht="15" hidden="1" x14ac:dyDescent="0.2">
      <c r="A2697" s="37">
        <f t="shared" si="2439"/>
        <v>0</v>
      </c>
      <c r="B2697" s="10" t="s">
        <v>47</v>
      </c>
      <c r="C2697" s="17">
        <v>0</v>
      </c>
      <c r="D2697" s="38">
        <f t="shared" ref="D2697" si="2444">IF(C2694+C2689=0,1,2)</f>
        <v>2</v>
      </c>
    </row>
    <row r="2698" spans="1:4" ht="15" hidden="1" x14ac:dyDescent="0.2">
      <c r="A2698" s="37">
        <f t="shared" si="2439"/>
        <v>0</v>
      </c>
      <c r="B2698" s="10" t="s">
        <v>40</v>
      </c>
      <c r="C2698" s="17">
        <v>0</v>
      </c>
      <c r="D2698" s="38">
        <f t="shared" ref="D2698" si="2445">IF(C2694+C2689=0,1,2)</f>
        <v>2</v>
      </c>
    </row>
    <row r="2699" spans="1:4" ht="15" x14ac:dyDescent="0.2">
      <c r="A2699" s="37">
        <f t="shared" si="2439"/>
        <v>1171.1378199999999</v>
      </c>
      <c r="B2699" s="30" t="s">
        <v>48</v>
      </c>
      <c r="C2699" s="31">
        <v>1171.1378199999999</v>
      </c>
      <c r="D2699" s="38">
        <f t="shared" ref="D2699" si="2446">IF(C2694+C2689=0,1,2)</f>
        <v>2</v>
      </c>
    </row>
    <row r="2700" spans="1:4" ht="15" x14ac:dyDescent="0.2">
      <c r="A2700" s="37">
        <f t="shared" si="2439"/>
        <v>1139.3075799999999</v>
      </c>
      <c r="B2700" s="30" t="s">
        <v>49</v>
      </c>
      <c r="C2700" s="31">
        <v>1139.3075799999999</v>
      </c>
      <c r="D2700" s="38">
        <f t="shared" ref="D2700" si="2447">IF(C2694+C2689=0,1,2)</f>
        <v>2</v>
      </c>
    </row>
    <row r="2701" spans="1:4" ht="15" x14ac:dyDescent="0.2">
      <c r="A2701" s="37">
        <f t="shared" si="2439"/>
        <v>2310.4454000000001</v>
      </c>
      <c r="B2701" s="30" t="s">
        <v>50</v>
      </c>
      <c r="C2701" s="31">
        <v>2310.4454000000001</v>
      </c>
      <c r="D2701" s="38">
        <f t="shared" ref="D2701" si="2448">IF(C2694+C2689=0,1,2)</f>
        <v>2</v>
      </c>
    </row>
    <row r="2702" spans="1:4" ht="15" x14ac:dyDescent="0.2">
      <c r="A2702" s="37">
        <f t="shared" si="2439"/>
        <v>1376</v>
      </c>
      <c r="B2702" s="25" t="s">
        <v>53</v>
      </c>
      <c r="C2702" s="43">
        <v>1376</v>
      </c>
      <c r="D2702" s="38">
        <f t="shared" ref="D2702" si="2449">IF(C2694+C2689=0,1,2)</f>
        <v>2</v>
      </c>
    </row>
    <row r="2703" spans="1:4" ht="15" x14ac:dyDescent="0.2">
      <c r="A2703" s="37">
        <f t="shared" si="2439"/>
        <v>696</v>
      </c>
      <c r="B2703" s="26" t="s">
        <v>54</v>
      </c>
      <c r="C2703" s="43">
        <v>696</v>
      </c>
      <c r="D2703" s="38">
        <f t="shared" ref="D2703" si="2450">IF(C2694+C2689=0,1,2)</f>
        <v>2</v>
      </c>
    </row>
    <row r="2704" spans="1:4" ht="15" x14ac:dyDescent="0.2">
      <c r="A2704" s="37">
        <f t="shared" si="2439"/>
        <v>680</v>
      </c>
      <c r="B2704" s="26" t="s">
        <v>55</v>
      </c>
      <c r="C2704" s="43">
        <v>680</v>
      </c>
      <c r="D2704" s="38">
        <f t="shared" ref="D2704" si="2451">IF(C2694+C2689=0,1,2)</f>
        <v>2</v>
      </c>
    </row>
    <row r="2705" spans="1:4" ht="15" x14ac:dyDescent="0.2">
      <c r="A2705" s="37" t="s">
        <v>317</v>
      </c>
      <c r="B2705" s="147" t="s">
        <v>92</v>
      </c>
      <c r="C2705" s="148"/>
      <c r="D2705" s="38">
        <f t="shared" ref="D2705" si="2452">IF(C2767+C2762=0,1,2)</f>
        <v>2</v>
      </c>
    </row>
    <row r="2706" spans="1:4" ht="15" x14ac:dyDescent="0.2">
      <c r="A2706" s="37">
        <f t="shared" si="2439"/>
        <v>42140.67742</v>
      </c>
      <c r="B2706" s="24" t="s">
        <v>0</v>
      </c>
      <c r="C2706" s="40">
        <v>42140.67742</v>
      </c>
      <c r="D2706" s="38">
        <f t="shared" ref="D2706" si="2453">IF(C2767+C2762=0,1,2)</f>
        <v>2</v>
      </c>
    </row>
    <row r="2707" spans="1:4" ht="15" hidden="1" x14ac:dyDescent="0.2">
      <c r="A2707" s="37">
        <f t="shared" si="2439"/>
        <v>0</v>
      </c>
      <c r="B2707" s="2" t="s">
        <v>1</v>
      </c>
      <c r="C2707" s="16"/>
      <c r="D2707" s="38">
        <f t="shared" ref="D2707" si="2454">IF(C2767+C2762=0,1,2)</f>
        <v>2</v>
      </c>
    </row>
    <row r="2708" spans="1:4" ht="15" hidden="1" x14ac:dyDescent="0.2">
      <c r="A2708" s="37">
        <f t="shared" si="2439"/>
        <v>0</v>
      </c>
      <c r="B2708" s="2" t="s">
        <v>2</v>
      </c>
      <c r="C2708" s="16"/>
      <c r="D2708" s="38">
        <f t="shared" ref="D2708" si="2455">IF(C2767+C2762=0,1,2)</f>
        <v>2</v>
      </c>
    </row>
    <row r="2709" spans="1:4" ht="15" hidden="1" x14ac:dyDescent="0.2">
      <c r="A2709" s="37">
        <f t="shared" si="2439"/>
        <v>0</v>
      </c>
      <c r="B2709" s="2" t="s">
        <v>3</v>
      </c>
      <c r="C2709" s="16">
        <v>0</v>
      </c>
      <c r="D2709" s="38">
        <f t="shared" ref="D2709" si="2456">IF(C2767+C2762=0,1,2)</f>
        <v>2</v>
      </c>
    </row>
    <row r="2710" spans="1:4" ht="15" x14ac:dyDescent="0.2">
      <c r="A2710" s="37">
        <f t="shared" si="2439"/>
        <v>42140.67742</v>
      </c>
      <c r="B2710" s="23" t="s">
        <v>4</v>
      </c>
      <c r="C2710" s="40">
        <v>42140.67742</v>
      </c>
      <c r="D2710" s="38">
        <f t="shared" ref="D2710" si="2457">IF(C2767+C2762=0,1,2)</f>
        <v>2</v>
      </c>
    </row>
    <row r="2711" spans="1:4" ht="15" hidden="1" x14ac:dyDescent="0.2">
      <c r="A2711" s="37">
        <f t="shared" si="2439"/>
        <v>0</v>
      </c>
      <c r="B2711" s="1" t="s">
        <v>5</v>
      </c>
      <c r="C2711" s="16">
        <v>0</v>
      </c>
      <c r="D2711" s="38">
        <f t="shared" ref="D2711" si="2458">IF(C2767+C2762=0,1,2)</f>
        <v>2</v>
      </c>
    </row>
    <row r="2712" spans="1:4" ht="15" hidden="1" x14ac:dyDescent="0.2">
      <c r="A2712" s="37">
        <f t="shared" si="2439"/>
        <v>0</v>
      </c>
      <c r="B2712" s="1" t="s">
        <v>6</v>
      </c>
      <c r="C2712" s="16">
        <v>0</v>
      </c>
      <c r="D2712" s="38">
        <f t="shared" ref="D2712" si="2459">IF(C2767+C2762=0,1,2)</f>
        <v>2</v>
      </c>
    </row>
    <row r="2713" spans="1:4" ht="15" hidden="1" x14ac:dyDescent="0.2">
      <c r="A2713" s="37">
        <v>0</v>
      </c>
      <c r="B2713" s="2" t="s">
        <v>7</v>
      </c>
      <c r="C2713" s="16">
        <v>0</v>
      </c>
      <c r="D2713" s="38">
        <f t="shared" ref="D2713" si="2460">IF(C2767+C2762=0,1,2)</f>
        <v>2</v>
      </c>
    </row>
    <row r="2714" spans="1:4" ht="15" hidden="1" x14ac:dyDescent="0.2">
      <c r="A2714" s="37">
        <f t="shared" si="2439"/>
        <v>0</v>
      </c>
      <c r="B2714" s="3" t="s">
        <v>8</v>
      </c>
      <c r="C2714" s="16">
        <v>0</v>
      </c>
      <c r="D2714" s="38">
        <f t="shared" ref="D2714" si="2461">IF(C2767+C2762=0,1,2)</f>
        <v>2</v>
      </c>
    </row>
    <row r="2715" spans="1:4" ht="15" hidden="1" x14ac:dyDescent="0.2">
      <c r="A2715" s="37">
        <v>0</v>
      </c>
      <c r="B2715" s="3" t="s">
        <v>9</v>
      </c>
      <c r="C2715" s="16">
        <v>0</v>
      </c>
      <c r="D2715" s="38">
        <f t="shared" ref="D2715" si="2462">IF(C2767+C2762=0,1,2)</f>
        <v>2</v>
      </c>
    </row>
    <row r="2716" spans="1:4" ht="15" hidden="1" x14ac:dyDescent="0.2">
      <c r="A2716" s="37">
        <f t="shared" si="2439"/>
        <v>0</v>
      </c>
      <c r="B2716" s="3" t="s">
        <v>10</v>
      </c>
      <c r="C2716" s="16">
        <v>0</v>
      </c>
      <c r="D2716" s="38">
        <f t="shared" ref="D2716" si="2463">IF(C2767+C2762=0,1,2)</f>
        <v>2</v>
      </c>
    </row>
    <row r="2717" spans="1:4" ht="15" hidden="1" x14ac:dyDescent="0.2">
      <c r="A2717" s="37">
        <v>0</v>
      </c>
      <c r="B2717" s="3" t="s">
        <v>11</v>
      </c>
      <c r="C2717" s="16">
        <v>0</v>
      </c>
      <c r="D2717" s="38">
        <f t="shared" ref="D2717" si="2464">IF(C2767+C2762=0,1,2)</f>
        <v>2</v>
      </c>
    </row>
    <row r="2718" spans="1:4" ht="15" hidden="1" x14ac:dyDescent="0.2">
      <c r="A2718" s="37">
        <f t="shared" si="2439"/>
        <v>0</v>
      </c>
      <c r="B2718" s="1" t="s">
        <v>12</v>
      </c>
      <c r="C2718" s="16">
        <v>0</v>
      </c>
      <c r="D2718" s="38">
        <f t="shared" ref="D2718" si="2465">IF(C2767+C2762=0,1,2)</f>
        <v>2</v>
      </c>
    </row>
    <row r="2719" spans="1:4" ht="15" hidden="1" x14ac:dyDescent="0.2">
      <c r="A2719" s="37">
        <v>0</v>
      </c>
      <c r="B2719" s="2" t="s">
        <v>13</v>
      </c>
      <c r="C2719" s="16">
        <v>0</v>
      </c>
      <c r="D2719" s="38">
        <f t="shared" ref="D2719" si="2466">IF(C2767+C2762=0,1,2)</f>
        <v>2</v>
      </c>
    </row>
    <row r="2720" spans="1:4" ht="15" hidden="1" x14ac:dyDescent="0.2">
      <c r="A2720" s="37">
        <v>0</v>
      </c>
      <c r="B2720" s="3" t="s">
        <v>14</v>
      </c>
      <c r="C2720" s="16">
        <v>0</v>
      </c>
      <c r="D2720" s="38">
        <f t="shared" ref="D2720" si="2467">IF(C2767+C2762=0,1,2)</f>
        <v>2</v>
      </c>
    </row>
    <row r="2721" spans="1:4" ht="15" hidden="1" x14ac:dyDescent="0.2">
      <c r="A2721" s="37">
        <v>0</v>
      </c>
      <c r="B2721" s="3" t="s">
        <v>9</v>
      </c>
      <c r="C2721" s="16">
        <v>0</v>
      </c>
      <c r="D2721" s="38">
        <f t="shared" ref="D2721" si="2468">IF(C2767+C2762=0,1,2)</f>
        <v>2</v>
      </c>
    </row>
    <row r="2722" spans="1:4" ht="15" hidden="1" x14ac:dyDescent="0.2">
      <c r="A2722" s="37">
        <v>0</v>
      </c>
      <c r="B2722" s="3" t="s">
        <v>15</v>
      </c>
      <c r="C2722" s="16">
        <v>0</v>
      </c>
      <c r="D2722" s="38">
        <f t="shared" ref="D2722" si="2469">IF(C2767+C2762=0,1,2)</f>
        <v>2</v>
      </c>
    </row>
    <row r="2723" spans="1:4" ht="15" hidden="1" x14ac:dyDescent="0.2">
      <c r="A2723" s="37">
        <v>0</v>
      </c>
      <c r="B2723" s="2" t="s">
        <v>16</v>
      </c>
      <c r="C2723" s="16">
        <v>0</v>
      </c>
      <c r="D2723" s="38">
        <f t="shared" ref="D2723" si="2470">IF(C2767+C2762=0,1,2)</f>
        <v>2</v>
      </c>
    </row>
    <row r="2724" spans="1:4" ht="15" hidden="1" x14ac:dyDescent="0.2">
      <c r="A2724" s="37">
        <v>0</v>
      </c>
      <c r="B2724" s="3" t="s">
        <v>17</v>
      </c>
      <c r="C2724" s="16">
        <v>0</v>
      </c>
      <c r="D2724" s="38">
        <f t="shared" ref="D2724" si="2471">IF(C2767+C2762=0,1,2)</f>
        <v>2</v>
      </c>
    </row>
    <row r="2725" spans="1:4" ht="15" x14ac:dyDescent="0.2">
      <c r="A2725" s="37">
        <f t="shared" si="2439"/>
        <v>35741.230159999992</v>
      </c>
      <c r="B2725" s="24" t="s">
        <v>18</v>
      </c>
      <c r="C2725" s="40">
        <v>35741.230159999992</v>
      </c>
      <c r="D2725" s="38">
        <f t="shared" ref="D2725" si="2472">IF(C2767+C2762=0,1,2)</f>
        <v>2</v>
      </c>
    </row>
    <row r="2726" spans="1:4" ht="15" x14ac:dyDescent="0.2">
      <c r="A2726" s="37">
        <f t="shared" si="2439"/>
        <v>5272.8160799999996</v>
      </c>
      <c r="B2726" s="27" t="s">
        <v>19</v>
      </c>
      <c r="C2726" s="42">
        <v>5272.8160799999996</v>
      </c>
      <c r="D2726" s="38">
        <f t="shared" ref="D2726" si="2473">IF(C2767+C2762=0,1,2)</f>
        <v>2</v>
      </c>
    </row>
    <row r="2727" spans="1:4" ht="15" x14ac:dyDescent="0.2">
      <c r="A2727" s="37">
        <f t="shared" si="2439"/>
        <v>27885.638859999999</v>
      </c>
      <c r="B2727" s="27" t="s">
        <v>20</v>
      </c>
      <c r="C2727" s="42">
        <v>27885.638859999999</v>
      </c>
      <c r="D2727" s="38">
        <f t="shared" ref="D2727" si="2474">IF(C2767+C2762=0,1,2)</f>
        <v>2</v>
      </c>
    </row>
    <row r="2728" spans="1:4" ht="15" hidden="1" x14ac:dyDescent="0.2">
      <c r="A2728" s="37">
        <v>0</v>
      </c>
      <c r="B2728" s="13" t="s">
        <v>21</v>
      </c>
      <c r="C2728" s="18">
        <v>4695.3464000000004</v>
      </c>
      <c r="D2728" s="38">
        <f t="shared" ref="D2728" si="2475">IF(C2767+C2762=0,1,2)</f>
        <v>2</v>
      </c>
    </row>
    <row r="2729" spans="1:4" ht="15" hidden="1" x14ac:dyDescent="0.2">
      <c r="A2729" s="37">
        <v>0</v>
      </c>
      <c r="B2729" s="13" t="s">
        <v>22</v>
      </c>
      <c r="C2729" s="18">
        <v>32.094999999999999</v>
      </c>
      <c r="D2729" s="38">
        <f t="shared" ref="D2729" si="2476">IF(C2767+C2762=0,1,2)</f>
        <v>2</v>
      </c>
    </row>
    <row r="2730" spans="1:4" ht="15" hidden="1" x14ac:dyDescent="0.2">
      <c r="A2730" s="37">
        <v>0</v>
      </c>
      <c r="B2730" s="13" t="s">
        <v>23</v>
      </c>
      <c r="C2730" s="18">
        <v>18043.91257</v>
      </c>
      <c r="D2730" s="38">
        <f t="shared" ref="D2730" si="2477">IF(C2767+C2762=0,1,2)</f>
        <v>2</v>
      </c>
    </row>
    <row r="2731" spans="1:4" ht="15" hidden="1" x14ac:dyDescent="0.2">
      <c r="A2731" s="37">
        <v>0</v>
      </c>
      <c r="B2731" s="13" t="s">
        <v>24</v>
      </c>
      <c r="C2731" s="18">
        <v>2.2206000000000001</v>
      </c>
      <c r="D2731" s="38">
        <f t="shared" ref="D2731" si="2478">IF(C2767+C2762=0,1,2)</f>
        <v>2</v>
      </c>
    </row>
    <row r="2732" spans="1:4" ht="15" hidden="1" x14ac:dyDescent="0.2">
      <c r="A2732" s="37">
        <v>0</v>
      </c>
      <c r="B2732" s="13" t="s">
        <v>25</v>
      </c>
      <c r="C2732" s="18">
        <v>0</v>
      </c>
      <c r="D2732" s="38">
        <f t="shared" ref="D2732" si="2479">IF(C2767+C2762=0,1,2)</f>
        <v>2</v>
      </c>
    </row>
    <row r="2733" spans="1:4" ht="15" hidden="1" x14ac:dyDescent="0.2">
      <c r="A2733" s="37">
        <v>0</v>
      </c>
      <c r="B2733" s="13" t="s">
        <v>26</v>
      </c>
      <c r="C2733" s="18">
        <v>3.6</v>
      </c>
      <c r="D2733" s="38">
        <f t="shared" ref="D2733" si="2480">IF(C2767+C2762=0,1,2)</f>
        <v>2</v>
      </c>
    </row>
    <row r="2734" spans="1:4" ht="30" hidden="1" x14ac:dyDescent="0.2">
      <c r="A2734" s="37">
        <v>0</v>
      </c>
      <c r="B2734" s="13" t="s">
        <v>27</v>
      </c>
      <c r="C2734" s="18">
        <v>0</v>
      </c>
      <c r="D2734" s="38">
        <f t="shared" ref="D2734" si="2481">IF(C2767+C2762=0,1,2)</f>
        <v>2</v>
      </c>
    </row>
    <row r="2735" spans="1:4" ht="30" hidden="1" x14ac:dyDescent="0.2">
      <c r="A2735" s="37">
        <v>0</v>
      </c>
      <c r="B2735" s="13" t="s">
        <v>28</v>
      </c>
      <c r="C2735" s="18">
        <v>409.41953000000001</v>
      </c>
      <c r="D2735" s="38">
        <f t="shared" ref="D2735" si="2482">IF(C2767+C2762=0,1,2)</f>
        <v>2</v>
      </c>
    </row>
    <row r="2736" spans="1:4" ht="15" hidden="1" x14ac:dyDescent="0.2">
      <c r="A2736" s="37">
        <v>0</v>
      </c>
      <c r="B2736" s="13" t="s">
        <v>29</v>
      </c>
      <c r="C2736" s="18">
        <v>0</v>
      </c>
      <c r="D2736" s="38">
        <f t="shared" ref="D2736" si="2483">IF(C2767+C2762=0,1,2)</f>
        <v>2</v>
      </c>
    </row>
    <row r="2737" spans="1:4" ht="15" hidden="1" x14ac:dyDescent="0.2">
      <c r="A2737" s="37">
        <v>0</v>
      </c>
      <c r="B2737" s="13" t="s">
        <v>30</v>
      </c>
      <c r="C2737" s="18">
        <v>4699.0447599999998</v>
      </c>
      <c r="D2737" s="38">
        <f t="shared" ref="D2737" si="2484">IF(C2767+C2762=0,1,2)</f>
        <v>2</v>
      </c>
    </row>
    <row r="2738" spans="1:4" ht="15" hidden="1" x14ac:dyDescent="0.2">
      <c r="A2738" s="37">
        <f t="shared" si="2439"/>
        <v>0</v>
      </c>
      <c r="B2738" s="10" t="s">
        <v>31</v>
      </c>
      <c r="C2738" s="17">
        <v>0</v>
      </c>
      <c r="D2738" s="38">
        <f t="shared" ref="D2738" si="2485">IF(C2767+C2762=0,1,2)</f>
        <v>2</v>
      </c>
    </row>
    <row r="2739" spans="1:4" ht="15" hidden="1" x14ac:dyDescent="0.2">
      <c r="A2739" s="37">
        <f t="shared" si="2439"/>
        <v>0</v>
      </c>
      <c r="B2739" s="2" t="s">
        <v>32</v>
      </c>
      <c r="C2739" s="16">
        <v>0</v>
      </c>
      <c r="D2739" s="38">
        <f t="shared" ref="D2739" si="2486">IF(C2767+C2762=0,1,2)</f>
        <v>2</v>
      </c>
    </row>
    <row r="2740" spans="1:4" ht="15" x14ac:dyDescent="0.2">
      <c r="A2740" s="37">
        <f t="shared" si="2439"/>
        <v>1000</v>
      </c>
      <c r="B2740" s="27" t="s">
        <v>3</v>
      </c>
      <c r="C2740" s="42">
        <v>1000</v>
      </c>
      <c r="D2740" s="38">
        <f t="shared" ref="D2740" si="2487">IF(C2767+C2762=0,1,2)</f>
        <v>2</v>
      </c>
    </row>
    <row r="2741" spans="1:4" ht="15" x14ac:dyDescent="0.2">
      <c r="A2741" s="37">
        <f t="shared" si="2439"/>
        <v>152.94521</v>
      </c>
      <c r="B2741" s="27" t="s">
        <v>33</v>
      </c>
      <c r="C2741" s="42">
        <v>152.94521</v>
      </c>
      <c r="D2741" s="38">
        <f t="shared" ref="D2741" si="2488">IF(C2767+C2762=0,1,2)</f>
        <v>2</v>
      </c>
    </row>
    <row r="2742" spans="1:4" ht="15" x14ac:dyDescent="0.2">
      <c r="A2742" s="37">
        <f t="shared" si="2439"/>
        <v>1429.8300099999999</v>
      </c>
      <c r="B2742" s="27" t="s">
        <v>34</v>
      </c>
      <c r="C2742" s="42">
        <v>1429.8300099999999</v>
      </c>
      <c r="D2742" s="38">
        <f t="shared" ref="D2742" si="2489">IF(C2767+C2762=0,1,2)</f>
        <v>2</v>
      </c>
    </row>
    <row r="2743" spans="1:4" ht="15" x14ac:dyDescent="0.2">
      <c r="A2743" s="37">
        <f t="shared" si="2439"/>
        <v>936.23500000000001</v>
      </c>
      <c r="B2743" s="24" t="s">
        <v>35</v>
      </c>
      <c r="C2743" s="40">
        <v>936.23500000000001</v>
      </c>
      <c r="D2743" s="38">
        <f t="shared" ref="D2743" si="2490">IF(C2767+C2762=0,1,2)</f>
        <v>2</v>
      </c>
    </row>
    <row r="2744" spans="1:4" ht="15" hidden="1" x14ac:dyDescent="0.2">
      <c r="A2744" s="37">
        <f t="shared" si="2439"/>
        <v>0</v>
      </c>
      <c r="B2744" s="1" t="s">
        <v>36</v>
      </c>
      <c r="C2744" s="16">
        <v>0</v>
      </c>
      <c r="D2744" s="38">
        <f t="shared" ref="D2744" si="2491">IF(C2767+C2762=0,1,2)</f>
        <v>2</v>
      </c>
    </row>
    <row r="2745" spans="1:4" ht="15" hidden="1" x14ac:dyDescent="0.2">
      <c r="A2745" s="37">
        <v>0</v>
      </c>
      <c r="B2745" s="14" t="s">
        <v>7</v>
      </c>
      <c r="C2745" s="19">
        <v>0</v>
      </c>
      <c r="D2745" s="38">
        <f t="shared" ref="D2745" si="2492">IF(C2767+C2762=0,1,2)</f>
        <v>2</v>
      </c>
    </row>
    <row r="2746" spans="1:4" ht="15" hidden="1" x14ac:dyDescent="0.2">
      <c r="A2746" s="37">
        <v>0</v>
      </c>
      <c r="B2746" s="13" t="s">
        <v>8</v>
      </c>
      <c r="C2746" s="18">
        <v>0</v>
      </c>
      <c r="D2746" s="38">
        <f t="shared" ref="D2746" si="2493">IF(C2767+C2762=0,1,2)</f>
        <v>2</v>
      </c>
    </row>
    <row r="2747" spans="1:4" ht="15" hidden="1" x14ac:dyDescent="0.2">
      <c r="A2747" s="37">
        <v>0</v>
      </c>
      <c r="B2747" s="13" t="s">
        <v>37</v>
      </c>
      <c r="C2747" s="18">
        <v>0</v>
      </c>
      <c r="D2747" s="38">
        <f t="shared" ref="D2747" si="2494">IF(C2767+C2762=0,1,2)</f>
        <v>2</v>
      </c>
    </row>
    <row r="2748" spans="1:4" ht="15" hidden="1" x14ac:dyDescent="0.2">
      <c r="A2748" s="37">
        <f t="shared" si="2439"/>
        <v>0</v>
      </c>
      <c r="B2748" s="11" t="s">
        <v>38</v>
      </c>
      <c r="C2748" s="17">
        <v>0</v>
      </c>
      <c r="D2748" s="38">
        <f t="shared" ref="D2748" si="2495">IF(C2767+C2762=0,1,2)</f>
        <v>2</v>
      </c>
    </row>
    <row r="2749" spans="1:4" ht="15" hidden="1" x14ac:dyDescent="0.2">
      <c r="A2749" s="37">
        <v>0</v>
      </c>
      <c r="B2749" s="3" t="s">
        <v>39</v>
      </c>
      <c r="C2749" s="16">
        <v>0</v>
      </c>
      <c r="D2749" s="38">
        <f t="shared" ref="D2749" si="2496">IF(C2767+C2762=0,1,2)</f>
        <v>2</v>
      </c>
    </row>
    <row r="2750" spans="1:4" ht="15" hidden="1" x14ac:dyDescent="0.2">
      <c r="A2750" s="37">
        <f t="shared" si="2439"/>
        <v>0</v>
      </c>
      <c r="B2750" s="1" t="s">
        <v>40</v>
      </c>
      <c r="C2750" s="16">
        <v>0</v>
      </c>
      <c r="D2750" s="38">
        <f t="shared" ref="D2750" si="2497">IF(C2767+C2762=0,1,2)</f>
        <v>2</v>
      </c>
    </row>
    <row r="2751" spans="1:4" ht="15" hidden="1" x14ac:dyDescent="0.2">
      <c r="A2751" s="37">
        <v>0</v>
      </c>
      <c r="B2751" s="14" t="s">
        <v>13</v>
      </c>
      <c r="C2751" s="19">
        <v>0</v>
      </c>
      <c r="D2751" s="38">
        <f t="shared" ref="D2751" si="2498">IF(C2767+C2762=0,1,2)</f>
        <v>2</v>
      </c>
    </row>
    <row r="2752" spans="1:4" ht="15" hidden="1" x14ac:dyDescent="0.2">
      <c r="A2752" s="37">
        <v>0</v>
      </c>
      <c r="B2752" s="13" t="s">
        <v>8</v>
      </c>
      <c r="C2752" s="18">
        <v>0</v>
      </c>
      <c r="D2752" s="38">
        <f t="shared" ref="D2752" si="2499">IF(C2767+C2762=0,1,2)</f>
        <v>2</v>
      </c>
    </row>
    <row r="2753" spans="1:4" ht="15" hidden="1" x14ac:dyDescent="0.2">
      <c r="A2753" s="37">
        <v>0</v>
      </c>
      <c r="B2753" s="13" t="s">
        <v>9</v>
      </c>
      <c r="C2753" s="18">
        <v>0</v>
      </c>
      <c r="D2753" s="38">
        <f t="shared" ref="D2753" si="2500">IF(C2767+C2762=0,1,2)</f>
        <v>2</v>
      </c>
    </row>
    <row r="2754" spans="1:4" ht="30" hidden="1" x14ac:dyDescent="0.2">
      <c r="A2754" s="37">
        <f t="shared" si="2439"/>
        <v>0</v>
      </c>
      <c r="B2754" s="11" t="s">
        <v>41</v>
      </c>
      <c r="C2754" s="17">
        <v>0</v>
      </c>
      <c r="D2754" s="38">
        <f t="shared" ref="D2754" si="2501">IF(C2767+C2762=0,1,2)</f>
        <v>2</v>
      </c>
    </row>
    <row r="2755" spans="1:4" ht="15" hidden="1" x14ac:dyDescent="0.2">
      <c r="A2755" s="37">
        <v>0</v>
      </c>
      <c r="B2755" s="3" t="s">
        <v>15</v>
      </c>
      <c r="C2755" s="16">
        <v>0</v>
      </c>
      <c r="D2755" s="38">
        <f t="shared" ref="D2755" si="2502">IF(C2767+C2762=0,1,2)</f>
        <v>2</v>
      </c>
    </row>
    <row r="2756" spans="1:4" ht="15" hidden="1" x14ac:dyDescent="0.2">
      <c r="A2756" s="37">
        <v>0</v>
      </c>
      <c r="B2756" s="14" t="s">
        <v>16</v>
      </c>
      <c r="C2756" s="19">
        <v>0</v>
      </c>
      <c r="D2756" s="38">
        <f t="shared" ref="D2756" si="2503">IF(C2767+C2762=0,1,2)</f>
        <v>2</v>
      </c>
    </row>
    <row r="2757" spans="1:4" ht="15" hidden="1" x14ac:dyDescent="0.2">
      <c r="A2757" s="37">
        <v>0</v>
      </c>
      <c r="B2757" s="13" t="s">
        <v>42</v>
      </c>
      <c r="C2757" s="18">
        <v>0</v>
      </c>
      <c r="D2757" s="38">
        <f t="shared" ref="D2757" si="2504">IF(C2767+C2762=0,1,2)</f>
        <v>2</v>
      </c>
    </row>
    <row r="2758" spans="1:4" ht="15" hidden="1" x14ac:dyDescent="0.2">
      <c r="A2758" s="37">
        <v>0</v>
      </c>
      <c r="B2758" s="13" t="s">
        <v>14</v>
      </c>
      <c r="C2758" s="18">
        <v>0</v>
      </c>
      <c r="D2758" s="38">
        <f t="shared" ref="D2758" si="2505">IF(C2767+C2762=0,1,2)</f>
        <v>2</v>
      </c>
    </row>
    <row r="2759" spans="1:4" ht="15" hidden="1" x14ac:dyDescent="0.2">
      <c r="A2759" s="37">
        <v>0</v>
      </c>
      <c r="B2759" s="13" t="s">
        <v>9</v>
      </c>
      <c r="C2759" s="18">
        <v>0</v>
      </c>
      <c r="D2759" s="38">
        <f t="shared" ref="D2759" si="2506">IF(C2767+C2762=0,1,2)</f>
        <v>2</v>
      </c>
    </row>
    <row r="2760" spans="1:4" ht="15" hidden="1" x14ac:dyDescent="0.2">
      <c r="A2760" s="37">
        <f t="shared" ref="A2760:A2817" si="2507">SUM(C2760)</f>
        <v>0</v>
      </c>
      <c r="B2760" s="11" t="s">
        <v>38</v>
      </c>
      <c r="C2760" s="17">
        <v>0</v>
      </c>
      <c r="D2760" s="38">
        <f t="shared" ref="D2760" si="2508">IF(C2767+C2762=0,1,2)</f>
        <v>2</v>
      </c>
    </row>
    <row r="2761" spans="1:4" ht="15" hidden="1" x14ac:dyDescent="0.2">
      <c r="A2761" s="37">
        <v>0</v>
      </c>
      <c r="B2761" s="3" t="s">
        <v>15</v>
      </c>
      <c r="C2761" s="16">
        <v>0</v>
      </c>
      <c r="D2761" s="38">
        <f t="shared" ref="D2761" si="2509">IF(C2767+C2762=0,1,2)</f>
        <v>2</v>
      </c>
    </row>
    <row r="2762" spans="1:4" ht="15" x14ac:dyDescent="0.2">
      <c r="A2762" s="37">
        <f t="shared" si="2507"/>
        <v>42140.67742</v>
      </c>
      <c r="B2762" s="29" t="s">
        <v>44</v>
      </c>
      <c r="C2762" s="42">
        <v>42140.67742</v>
      </c>
      <c r="D2762" s="38">
        <f t="shared" ref="D2762" si="2510">IF(C2767+C2762=0,1,2)</f>
        <v>2</v>
      </c>
    </row>
    <row r="2763" spans="1:4" ht="15" x14ac:dyDescent="0.2">
      <c r="A2763" s="37">
        <f t="shared" si="2507"/>
        <v>42140.67742</v>
      </c>
      <c r="B2763" s="27" t="s">
        <v>0</v>
      </c>
      <c r="C2763" s="42">
        <v>42140.67742</v>
      </c>
      <c r="D2763" s="38">
        <f t="shared" ref="D2763" si="2511">IF(C2767+C2762=0,1,2)</f>
        <v>2</v>
      </c>
    </row>
    <row r="2764" spans="1:4" ht="15" hidden="1" x14ac:dyDescent="0.2">
      <c r="A2764" s="37">
        <f t="shared" si="2507"/>
        <v>0</v>
      </c>
      <c r="B2764" s="10" t="s">
        <v>5</v>
      </c>
      <c r="C2764" s="17">
        <v>0</v>
      </c>
      <c r="D2764" s="38">
        <f t="shared" ref="D2764" si="2512">IF(C2767+C2762=0,1,2)</f>
        <v>2</v>
      </c>
    </row>
    <row r="2765" spans="1:4" ht="15" hidden="1" x14ac:dyDescent="0.2">
      <c r="A2765" s="37">
        <f t="shared" si="2507"/>
        <v>0</v>
      </c>
      <c r="B2765" s="10" t="s">
        <v>45</v>
      </c>
      <c r="C2765" s="17">
        <v>0</v>
      </c>
      <c r="D2765" s="38">
        <f t="shared" ref="D2765" si="2513">IF(C2767+C2762=0,1,2)</f>
        <v>2</v>
      </c>
    </row>
    <row r="2766" spans="1:4" ht="15" hidden="1" x14ac:dyDescent="0.2">
      <c r="A2766" s="37">
        <f t="shared" si="2507"/>
        <v>0</v>
      </c>
      <c r="B2766" s="10" t="s">
        <v>12</v>
      </c>
      <c r="C2766" s="17">
        <v>0</v>
      </c>
      <c r="D2766" s="38">
        <f t="shared" ref="D2766" si="2514">IF(C2767+C2762=0,1,2)</f>
        <v>2</v>
      </c>
    </row>
    <row r="2767" spans="1:4" ht="15" x14ac:dyDescent="0.2">
      <c r="A2767" s="37">
        <f t="shared" si="2507"/>
        <v>36677.46516</v>
      </c>
      <c r="B2767" s="29" t="s">
        <v>46</v>
      </c>
      <c r="C2767" s="42">
        <v>36677.46516</v>
      </c>
      <c r="D2767" s="38">
        <f t="shared" ref="D2767" si="2515">IF(C2767+C2762=0,1,2)</f>
        <v>2</v>
      </c>
    </row>
    <row r="2768" spans="1:4" ht="15" x14ac:dyDescent="0.2">
      <c r="A2768" s="37">
        <f t="shared" si="2507"/>
        <v>35741.230159999999</v>
      </c>
      <c r="B2768" s="27" t="s">
        <v>18</v>
      </c>
      <c r="C2768" s="42">
        <v>35741.230159999999</v>
      </c>
      <c r="D2768" s="38">
        <f t="shared" ref="D2768" si="2516">IF(C2767+C2762=0,1,2)</f>
        <v>2</v>
      </c>
    </row>
    <row r="2769" spans="1:4" ht="15" x14ac:dyDescent="0.2">
      <c r="A2769" s="37">
        <f t="shared" si="2507"/>
        <v>936.23500000000001</v>
      </c>
      <c r="B2769" s="27" t="s">
        <v>35</v>
      </c>
      <c r="C2769" s="42">
        <v>936.23500000000001</v>
      </c>
      <c r="D2769" s="38">
        <f t="shared" ref="D2769" si="2517">IF(C2767+C2762=0,1,2)</f>
        <v>2</v>
      </c>
    </row>
    <row r="2770" spans="1:4" ht="15" hidden="1" x14ac:dyDescent="0.2">
      <c r="A2770" s="37">
        <f t="shared" si="2507"/>
        <v>0</v>
      </c>
      <c r="B2770" s="10" t="s">
        <v>47</v>
      </c>
      <c r="C2770" s="17">
        <v>0</v>
      </c>
      <c r="D2770" s="38">
        <f t="shared" ref="D2770" si="2518">IF(C2767+C2762=0,1,2)</f>
        <v>2</v>
      </c>
    </row>
    <row r="2771" spans="1:4" ht="15" hidden="1" x14ac:dyDescent="0.2">
      <c r="A2771" s="37">
        <f t="shared" si="2507"/>
        <v>0</v>
      </c>
      <c r="B2771" s="10" t="s">
        <v>40</v>
      </c>
      <c r="C2771" s="17">
        <v>0</v>
      </c>
      <c r="D2771" s="38">
        <f t="shared" ref="D2771" si="2519">IF(C2767+C2762=0,1,2)</f>
        <v>2</v>
      </c>
    </row>
    <row r="2772" spans="1:4" ht="15" x14ac:dyDescent="0.2">
      <c r="A2772" s="37">
        <f t="shared" si="2507"/>
        <v>5463.2122600000002</v>
      </c>
      <c r="B2772" s="30" t="s">
        <v>48</v>
      </c>
      <c r="C2772" s="31">
        <v>5463.2122600000002</v>
      </c>
      <c r="D2772" s="38">
        <f t="shared" ref="D2772" si="2520">IF(C2767+C2762=0,1,2)</f>
        <v>2</v>
      </c>
    </row>
    <row r="2773" spans="1:4" ht="15" x14ac:dyDescent="0.2">
      <c r="A2773" s="37">
        <f t="shared" si="2507"/>
        <v>1423.5865100000001</v>
      </c>
      <c r="B2773" s="30" t="s">
        <v>49</v>
      </c>
      <c r="C2773" s="31">
        <v>1423.5865100000001</v>
      </c>
      <c r="D2773" s="38">
        <f t="shared" ref="D2773" si="2521">IF(C2767+C2762=0,1,2)</f>
        <v>2</v>
      </c>
    </row>
    <row r="2774" spans="1:4" ht="15" x14ac:dyDescent="0.2">
      <c r="A2774" s="37">
        <f t="shared" si="2507"/>
        <v>6886.7987700000003</v>
      </c>
      <c r="B2774" s="30" t="s">
        <v>50</v>
      </c>
      <c r="C2774" s="31">
        <v>6886.7987700000003</v>
      </c>
      <c r="D2774" s="38">
        <f t="shared" ref="D2774" si="2522">IF(C2767+C2762=0,1,2)</f>
        <v>2</v>
      </c>
    </row>
    <row r="2775" spans="1:4" ht="15" x14ac:dyDescent="0.2">
      <c r="A2775" s="37">
        <f t="shared" si="2507"/>
        <v>872</v>
      </c>
      <c r="B2775" s="25" t="s">
        <v>53</v>
      </c>
      <c r="C2775" s="43">
        <v>872</v>
      </c>
      <c r="D2775" s="38">
        <f t="shared" ref="D2775" si="2523">IF(C2767+C2762=0,1,2)</f>
        <v>2</v>
      </c>
    </row>
    <row r="2776" spans="1:4" ht="15" x14ac:dyDescent="0.2">
      <c r="A2776" s="37">
        <f t="shared" si="2507"/>
        <v>418</v>
      </c>
      <c r="B2776" s="26" t="s">
        <v>54</v>
      </c>
      <c r="C2776" s="43">
        <v>418</v>
      </c>
      <c r="D2776" s="38">
        <f t="shared" ref="D2776" si="2524">IF(C2767+C2762=0,1,2)</f>
        <v>2</v>
      </c>
    </row>
    <row r="2777" spans="1:4" ht="15" x14ac:dyDescent="0.2">
      <c r="A2777" s="37">
        <f t="shared" si="2507"/>
        <v>454</v>
      </c>
      <c r="B2777" s="26" t="s">
        <v>55</v>
      </c>
      <c r="C2777" s="43">
        <v>454</v>
      </c>
      <c r="D2777" s="38">
        <f t="shared" ref="D2777" si="2525">IF(C2767+C2762=0,1,2)</f>
        <v>2</v>
      </c>
    </row>
    <row r="2778" spans="1:4" ht="15" x14ac:dyDescent="0.2">
      <c r="A2778" s="37" t="s">
        <v>317</v>
      </c>
      <c r="B2778" s="147" t="s">
        <v>93</v>
      </c>
      <c r="C2778" s="148"/>
      <c r="D2778" s="38">
        <f t="shared" ref="D2778" si="2526">IF(C2840+C2835=0,1,2)</f>
        <v>2</v>
      </c>
    </row>
    <row r="2779" spans="1:4" ht="15" x14ac:dyDescent="0.2">
      <c r="A2779" s="37">
        <f t="shared" si="2507"/>
        <v>2705.0522299999998</v>
      </c>
      <c r="B2779" s="24" t="s">
        <v>0</v>
      </c>
      <c r="C2779" s="40">
        <v>2705.0522299999998</v>
      </c>
      <c r="D2779" s="38">
        <f t="shared" ref="D2779" si="2527">IF(C2840+C2835=0,1,2)</f>
        <v>2</v>
      </c>
    </row>
    <row r="2780" spans="1:4" ht="15" hidden="1" x14ac:dyDescent="0.2">
      <c r="A2780" s="37">
        <f t="shared" si="2507"/>
        <v>0</v>
      </c>
      <c r="B2780" s="2" t="s">
        <v>1</v>
      </c>
      <c r="C2780" s="16"/>
      <c r="D2780" s="38">
        <f t="shared" ref="D2780" si="2528">IF(C2840+C2835=0,1,2)</f>
        <v>2</v>
      </c>
    </row>
    <row r="2781" spans="1:4" ht="15" hidden="1" x14ac:dyDescent="0.2">
      <c r="A2781" s="37">
        <f t="shared" si="2507"/>
        <v>0</v>
      </c>
      <c r="B2781" s="2" t="s">
        <v>2</v>
      </c>
      <c r="C2781" s="16"/>
      <c r="D2781" s="38">
        <f t="shared" ref="D2781" si="2529">IF(C2840+C2835=0,1,2)</f>
        <v>2</v>
      </c>
    </row>
    <row r="2782" spans="1:4" ht="15" hidden="1" x14ac:dyDescent="0.2">
      <c r="A2782" s="37">
        <f t="shared" si="2507"/>
        <v>0</v>
      </c>
      <c r="B2782" s="2" t="s">
        <v>3</v>
      </c>
      <c r="C2782" s="16">
        <v>0</v>
      </c>
      <c r="D2782" s="38">
        <f t="shared" ref="D2782" si="2530">IF(C2840+C2835=0,1,2)</f>
        <v>2</v>
      </c>
    </row>
    <row r="2783" spans="1:4" ht="15" x14ac:dyDescent="0.2">
      <c r="A2783" s="37">
        <f t="shared" si="2507"/>
        <v>2705.0522299999998</v>
      </c>
      <c r="B2783" s="23" t="s">
        <v>4</v>
      </c>
      <c r="C2783" s="40">
        <v>2705.0522299999998</v>
      </c>
      <c r="D2783" s="38">
        <f t="shared" ref="D2783" si="2531">IF(C2840+C2835=0,1,2)</f>
        <v>2</v>
      </c>
    </row>
    <row r="2784" spans="1:4" ht="15" hidden="1" x14ac:dyDescent="0.2">
      <c r="A2784" s="37">
        <f t="shared" si="2507"/>
        <v>0</v>
      </c>
      <c r="B2784" s="1" t="s">
        <v>5</v>
      </c>
      <c r="C2784" s="16">
        <v>0</v>
      </c>
      <c r="D2784" s="38">
        <f t="shared" ref="D2784" si="2532">IF(C2840+C2835=0,1,2)</f>
        <v>2</v>
      </c>
    </row>
    <row r="2785" spans="1:4" ht="15" hidden="1" x14ac:dyDescent="0.2">
      <c r="A2785" s="37">
        <f t="shared" si="2507"/>
        <v>0</v>
      </c>
      <c r="B2785" s="1" t="s">
        <v>6</v>
      </c>
      <c r="C2785" s="16">
        <v>0</v>
      </c>
      <c r="D2785" s="38">
        <f t="shared" ref="D2785" si="2533">IF(C2840+C2835=0,1,2)</f>
        <v>2</v>
      </c>
    </row>
    <row r="2786" spans="1:4" ht="15" hidden="1" x14ac:dyDescent="0.2">
      <c r="A2786" s="37">
        <v>0</v>
      </c>
      <c r="B2786" s="2" t="s">
        <v>7</v>
      </c>
      <c r="C2786" s="16">
        <v>0</v>
      </c>
      <c r="D2786" s="38">
        <f t="shared" ref="D2786" si="2534">IF(C2840+C2835=0,1,2)</f>
        <v>2</v>
      </c>
    </row>
    <row r="2787" spans="1:4" ht="15" hidden="1" x14ac:dyDescent="0.2">
      <c r="A2787" s="37">
        <f t="shared" si="2507"/>
        <v>0</v>
      </c>
      <c r="B2787" s="3" t="s">
        <v>8</v>
      </c>
      <c r="C2787" s="16">
        <v>0</v>
      </c>
      <c r="D2787" s="38">
        <f t="shared" ref="D2787" si="2535">IF(C2840+C2835=0,1,2)</f>
        <v>2</v>
      </c>
    </row>
    <row r="2788" spans="1:4" ht="15" hidden="1" x14ac:dyDescent="0.2">
      <c r="A2788" s="37">
        <v>0</v>
      </c>
      <c r="B2788" s="3" t="s">
        <v>9</v>
      </c>
      <c r="C2788" s="16">
        <v>0</v>
      </c>
      <c r="D2788" s="38">
        <f t="shared" ref="D2788" si="2536">IF(C2840+C2835=0,1,2)</f>
        <v>2</v>
      </c>
    </row>
    <row r="2789" spans="1:4" ht="15" hidden="1" x14ac:dyDescent="0.2">
      <c r="A2789" s="37">
        <f t="shared" si="2507"/>
        <v>0</v>
      </c>
      <c r="B2789" s="3" t="s">
        <v>10</v>
      </c>
      <c r="C2789" s="16">
        <v>0</v>
      </c>
      <c r="D2789" s="38">
        <f t="shared" ref="D2789" si="2537">IF(C2840+C2835=0,1,2)</f>
        <v>2</v>
      </c>
    </row>
    <row r="2790" spans="1:4" ht="15" hidden="1" x14ac:dyDescent="0.2">
      <c r="A2790" s="37">
        <v>0</v>
      </c>
      <c r="B2790" s="3" t="s">
        <v>11</v>
      </c>
      <c r="C2790" s="16">
        <v>0</v>
      </c>
      <c r="D2790" s="38">
        <f t="shared" ref="D2790" si="2538">IF(C2840+C2835=0,1,2)</f>
        <v>2</v>
      </c>
    </row>
    <row r="2791" spans="1:4" ht="15" hidden="1" x14ac:dyDescent="0.2">
      <c r="A2791" s="37">
        <f t="shared" si="2507"/>
        <v>0</v>
      </c>
      <c r="B2791" s="1" t="s">
        <v>12</v>
      </c>
      <c r="C2791" s="16">
        <v>0</v>
      </c>
      <c r="D2791" s="38">
        <f t="shared" ref="D2791" si="2539">IF(C2840+C2835=0,1,2)</f>
        <v>2</v>
      </c>
    </row>
    <row r="2792" spans="1:4" ht="15" hidden="1" x14ac:dyDescent="0.2">
      <c r="A2792" s="37">
        <v>0</v>
      </c>
      <c r="B2792" s="2" t="s">
        <v>13</v>
      </c>
      <c r="C2792" s="16">
        <v>0</v>
      </c>
      <c r="D2792" s="38">
        <f t="shared" ref="D2792" si="2540">IF(C2840+C2835=0,1,2)</f>
        <v>2</v>
      </c>
    </row>
    <row r="2793" spans="1:4" ht="15" hidden="1" x14ac:dyDescent="0.2">
      <c r="A2793" s="37">
        <v>0</v>
      </c>
      <c r="B2793" s="3" t="s">
        <v>14</v>
      </c>
      <c r="C2793" s="16">
        <v>0</v>
      </c>
      <c r="D2793" s="38">
        <f t="shared" ref="D2793" si="2541">IF(C2840+C2835=0,1,2)</f>
        <v>2</v>
      </c>
    </row>
    <row r="2794" spans="1:4" ht="15" hidden="1" x14ac:dyDescent="0.2">
      <c r="A2794" s="37">
        <v>0</v>
      </c>
      <c r="B2794" s="3" t="s">
        <v>9</v>
      </c>
      <c r="C2794" s="16">
        <v>0</v>
      </c>
      <c r="D2794" s="38">
        <f t="shared" ref="D2794" si="2542">IF(C2840+C2835=0,1,2)</f>
        <v>2</v>
      </c>
    </row>
    <row r="2795" spans="1:4" ht="15" hidden="1" x14ac:dyDescent="0.2">
      <c r="A2795" s="37">
        <v>0</v>
      </c>
      <c r="B2795" s="3" t="s">
        <v>15</v>
      </c>
      <c r="C2795" s="16">
        <v>0</v>
      </c>
      <c r="D2795" s="38">
        <f t="shared" ref="D2795" si="2543">IF(C2840+C2835=0,1,2)</f>
        <v>2</v>
      </c>
    </row>
    <row r="2796" spans="1:4" ht="15" hidden="1" x14ac:dyDescent="0.2">
      <c r="A2796" s="37">
        <v>0</v>
      </c>
      <c r="B2796" s="2" t="s">
        <v>16</v>
      </c>
      <c r="C2796" s="16">
        <v>0</v>
      </c>
      <c r="D2796" s="38">
        <f t="shared" ref="D2796" si="2544">IF(C2840+C2835=0,1,2)</f>
        <v>2</v>
      </c>
    </row>
    <row r="2797" spans="1:4" ht="15" hidden="1" x14ac:dyDescent="0.2">
      <c r="A2797" s="37">
        <v>0</v>
      </c>
      <c r="B2797" s="3" t="s">
        <v>17</v>
      </c>
      <c r="C2797" s="16">
        <v>0</v>
      </c>
      <c r="D2797" s="38">
        <f t="shared" ref="D2797" si="2545">IF(C2840+C2835=0,1,2)</f>
        <v>2</v>
      </c>
    </row>
    <row r="2798" spans="1:4" ht="15" x14ac:dyDescent="0.2">
      <c r="A2798" s="37">
        <f t="shared" si="2507"/>
        <v>1592.4697100000001</v>
      </c>
      <c r="B2798" s="24" t="s">
        <v>18</v>
      </c>
      <c r="C2798" s="40">
        <v>1592.4697100000001</v>
      </c>
      <c r="D2798" s="38">
        <f t="shared" ref="D2798" si="2546">IF(C2840+C2835=0,1,2)</f>
        <v>2</v>
      </c>
    </row>
    <row r="2799" spans="1:4" ht="15" x14ac:dyDescent="0.2">
      <c r="A2799" s="37">
        <f t="shared" si="2507"/>
        <v>128.19351</v>
      </c>
      <c r="B2799" s="27" t="s">
        <v>19</v>
      </c>
      <c r="C2799" s="42">
        <v>128.19351</v>
      </c>
      <c r="D2799" s="38">
        <f t="shared" ref="D2799" si="2547">IF(C2840+C2835=0,1,2)</f>
        <v>2</v>
      </c>
    </row>
    <row r="2800" spans="1:4" ht="15" x14ac:dyDescent="0.2">
      <c r="A2800" s="37">
        <f t="shared" si="2507"/>
        <v>1020.1472200000001</v>
      </c>
      <c r="B2800" s="27" t="s">
        <v>20</v>
      </c>
      <c r="C2800" s="42">
        <v>1020.1472200000001</v>
      </c>
      <c r="D2800" s="38">
        <f t="shared" ref="D2800" si="2548">IF(C2840+C2835=0,1,2)</f>
        <v>2</v>
      </c>
    </row>
    <row r="2801" spans="1:4" ht="15" hidden="1" x14ac:dyDescent="0.2">
      <c r="A2801" s="37">
        <v>0</v>
      </c>
      <c r="B2801" s="13" t="s">
        <v>21</v>
      </c>
      <c r="C2801" s="18">
        <v>762.40178000000003</v>
      </c>
      <c r="D2801" s="38">
        <f t="shared" ref="D2801" si="2549">IF(C2840+C2835=0,1,2)</f>
        <v>2</v>
      </c>
    </row>
    <row r="2802" spans="1:4" ht="15" hidden="1" x14ac:dyDescent="0.2">
      <c r="A2802" s="37">
        <v>0</v>
      </c>
      <c r="B2802" s="13" t="s">
        <v>22</v>
      </c>
      <c r="C2802" s="18">
        <v>6.25</v>
      </c>
      <c r="D2802" s="38">
        <f t="shared" ref="D2802" si="2550">IF(C2840+C2835=0,1,2)</f>
        <v>2</v>
      </c>
    </row>
    <row r="2803" spans="1:4" ht="15" hidden="1" x14ac:dyDescent="0.2">
      <c r="A2803" s="37">
        <v>0</v>
      </c>
      <c r="B2803" s="13" t="s">
        <v>23</v>
      </c>
      <c r="C2803" s="18">
        <v>177.26224999999999</v>
      </c>
      <c r="D2803" s="38">
        <f t="shared" ref="D2803" si="2551">IF(C2840+C2835=0,1,2)</f>
        <v>2</v>
      </c>
    </row>
    <row r="2804" spans="1:4" ht="15" hidden="1" x14ac:dyDescent="0.2">
      <c r="A2804" s="37">
        <v>0</v>
      </c>
      <c r="B2804" s="13" t="s">
        <v>24</v>
      </c>
      <c r="C2804" s="18">
        <v>19.059899999999999</v>
      </c>
      <c r="D2804" s="38">
        <f t="shared" ref="D2804" si="2552">IF(C2840+C2835=0,1,2)</f>
        <v>2</v>
      </c>
    </row>
    <row r="2805" spans="1:4" ht="15" hidden="1" x14ac:dyDescent="0.2">
      <c r="A2805" s="37">
        <v>0</v>
      </c>
      <c r="B2805" s="13" t="s">
        <v>25</v>
      </c>
      <c r="C2805" s="18">
        <v>0</v>
      </c>
      <c r="D2805" s="38">
        <f t="shared" ref="D2805" si="2553">IF(C2840+C2835=0,1,2)</f>
        <v>2</v>
      </c>
    </row>
    <row r="2806" spans="1:4" ht="15" hidden="1" x14ac:dyDescent="0.2">
      <c r="A2806" s="37">
        <v>0</v>
      </c>
      <c r="B2806" s="13" t="s">
        <v>26</v>
      </c>
      <c r="C2806" s="18">
        <v>3.3182</v>
      </c>
      <c r="D2806" s="38">
        <f t="shared" ref="D2806" si="2554">IF(C2840+C2835=0,1,2)</f>
        <v>2</v>
      </c>
    </row>
    <row r="2807" spans="1:4" ht="30" hidden="1" x14ac:dyDescent="0.2">
      <c r="A2807" s="37">
        <v>0</v>
      </c>
      <c r="B2807" s="13" t="s">
        <v>27</v>
      </c>
      <c r="C2807" s="18">
        <v>2.234</v>
      </c>
      <c r="D2807" s="38">
        <f t="shared" ref="D2807" si="2555">IF(C2840+C2835=0,1,2)</f>
        <v>2</v>
      </c>
    </row>
    <row r="2808" spans="1:4" ht="30" hidden="1" x14ac:dyDescent="0.2">
      <c r="A2808" s="37">
        <v>0</v>
      </c>
      <c r="B2808" s="13" t="s">
        <v>28</v>
      </c>
      <c r="C2808" s="18">
        <v>10.738</v>
      </c>
      <c r="D2808" s="38">
        <f t="shared" ref="D2808" si="2556">IF(C2840+C2835=0,1,2)</f>
        <v>2</v>
      </c>
    </row>
    <row r="2809" spans="1:4" ht="15" hidden="1" x14ac:dyDescent="0.2">
      <c r="A2809" s="37">
        <v>0</v>
      </c>
      <c r="B2809" s="13" t="s">
        <v>29</v>
      </c>
      <c r="C2809" s="18">
        <v>0</v>
      </c>
      <c r="D2809" s="38">
        <f t="shared" ref="D2809" si="2557">IF(C2840+C2835=0,1,2)</f>
        <v>2</v>
      </c>
    </row>
    <row r="2810" spans="1:4" ht="15" hidden="1" x14ac:dyDescent="0.2">
      <c r="A2810" s="37">
        <v>0</v>
      </c>
      <c r="B2810" s="13" t="s">
        <v>30</v>
      </c>
      <c r="C2810" s="18">
        <v>38.883090000000003</v>
      </c>
      <c r="D2810" s="38">
        <f t="shared" ref="D2810" si="2558">IF(C2840+C2835=0,1,2)</f>
        <v>2</v>
      </c>
    </row>
    <row r="2811" spans="1:4" ht="15" hidden="1" x14ac:dyDescent="0.2">
      <c r="A2811" s="37">
        <f t="shared" si="2507"/>
        <v>0</v>
      </c>
      <c r="B2811" s="10" t="s">
        <v>31</v>
      </c>
      <c r="C2811" s="17">
        <v>0</v>
      </c>
      <c r="D2811" s="38">
        <f t="shared" ref="D2811" si="2559">IF(C2840+C2835=0,1,2)</f>
        <v>2</v>
      </c>
    </row>
    <row r="2812" spans="1:4" ht="15" hidden="1" x14ac:dyDescent="0.2">
      <c r="A2812" s="37">
        <f t="shared" si="2507"/>
        <v>0</v>
      </c>
      <c r="B2812" s="2" t="s">
        <v>32</v>
      </c>
      <c r="C2812" s="16">
        <v>0</v>
      </c>
      <c r="D2812" s="38">
        <f t="shared" ref="D2812" si="2560">IF(C2840+C2835=0,1,2)</f>
        <v>2</v>
      </c>
    </row>
    <row r="2813" spans="1:4" ht="15" x14ac:dyDescent="0.2">
      <c r="A2813" s="37">
        <f t="shared" si="2507"/>
        <v>305.82859999999999</v>
      </c>
      <c r="B2813" s="27" t="s">
        <v>3</v>
      </c>
      <c r="C2813" s="42">
        <v>305.82859999999999</v>
      </c>
      <c r="D2813" s="38">
        <f t="shared" ref="D2813" si="2561">IF(C2840+C2835=0,1,2)</f>
        <v>2</v>
      </c>
    </row>
    <row r="2814" spans="1:4" ht="15" hidden="1" x14ac:dyDescent="0.2">
      <c r="A2814" s="37">
        <f t="shared" si="2507"/>
        <v>0</v>
      </c>
      <c r="B2814" s="10" t="s">
        <v>33</v>
      </c>
      <c r="C2814" s="17">
        <v>0</v>
      </c>
      <c r="D2814" s="38">
        <f t="shared" ref="D2814" si="2562">IF(C2840+C2835=0,1,2)</f>
        <v>2</v>
      </c>
    </row>
    <row r="2815" spans="1:4" ht="15" x14ac:dyDescent="0.2">
      <c r="A2815" s="37">
        <f t="shared" si="2507"/>
        <v>138.30037999999999</v>
      </c>
      <c r="B2815" s="27" t="s">
        <v>34</v>
      </c>
      <c r="C2815" s="42">
        <v>138.30037999999999</v>
      </c>
      <c r="D2815" s="38">
        <f t="shared" ref="D2815" si="2563">IF(C2840+C2835=0,1,2)</f>
        <v>2</v>
      </c>
    </row>
    <row r="2816" spans="1:4" ht="15" x14ac:dyDescent="0.2">
      <c r="A2816" s="37">
        <f t="shared" si="2507"/>
        <v>86.537109999999998</v>
      </c>
      <c r="B2816" s="24" t="s">
        <v>35</v>
      </c>
      <c r="C2816" s="40">
        <v>86.537109999999998</v>
      </c>
      <c r="D2816" s="38">
        <f t="shared" ref="D2816" si="2564">IF(C2840+C2835=0,1,2)</f>
        <v>2</v>
      </c>
    </row>
    <row r="2817" spans="1:4" ht="15" hidden="1" x14ac:dyDescent="0.2">
      <c r="A2817" s="37">
        <f t="shared" si="2507"/>
        <v>0</v>
      </c>
      <c r="B2817" s="1" t="s">
        <v>36</v>
      </c>
      <c r="C2817" s="16">
        <v>0</v>
      </c>
      <c r="D2817" s="38">
        <f t="shared" ref="D2817" si="2565">IF(C2840+C2835=0,1,2)</f>
        <v>2</v>
      </c>
    </row>
    <row r="2818" spans="1:4" ht="15" hidden="1" x14ac:dyDescent="0.2">
      <c r="A2818" s="37">
        <v>0</v>
      </c>
      <c r="B2818" s="14" t="s">
        <v>7</v>
      </c>
      <c r="C2818" s="19">
        <v>0</v>
      </c>
      <c r="D2818" s="38">
        <f t="shared" ref="D2818" si="2566">IF(C2840+C2835=0,1,2)</f>
        <v>2</v>
      </c>
    </row>
    <row r="2819" spans="1:4" ht="15" hidden="1" x14ac:dyDescent="0.2">
      <c r="A2819" s="37">
        <v>0</v>
      </c>
      <c r="B2819" s="13" t="s">
        <v>8</v>
      </c>
      <c r="C2819" s="18">
        <v>0</v>
      </c>
      <c r="D2819" s="38">
        <f t="shared" ref="D2819" si="2567">IF(C2840+C2835=0,1,2)</f>
        <v>2</v>
      </c>
    </row>
    <row r="2820" spans="1:4" ht="15" hidden="1" x14ac:dyDescent="0.2">
      <c r="A2820" s="37">
        <v>0</v>
      </c>
      <c r="B2820" s="13" t="s">
        <v>37</v>
      </c>
      <c r="C2820" s="18">
        <v>0</v>
      </c>
      <c r="D2820" s="38">
        <f t="shared" ref="D2820" si="2568">IF(C2840+C2835=0,1,2)</f>
        <v>2</v>
      </c>
    </row>
    <row r="2821" spans="1:4" ht="15" hidden="1" x14ac:dyDescent="0.2">
      <c r="A2821" s="37">
        <f t="shared" ref="A2821:A2884" si="2569">SUM(C2821)</f>
        <v>0</v>
      </c>
      <c r="B2821" s="11" t="s">
        <v>38</v>
      </c>
      <c r="C2821" s="17">
        <v>0</v>
      </c>
      <c r="D2821" s="38">
        <f t="shared" ref="D2821" si="2570">IF(C2840+C2835=0,1,2)</f>
        <v>2</v>
      </c>
    </row>
    <row r="2822" spans="1:4" ht="15" hidden="1" x14ac:dyDescent="0.2">
      <c r="A2822" s="37">
        <v>0</v>
      </c>
      <c r="B2822" s="3" t="s">
        <v>39</v>
      </c>
      <c r="C2822" s="16">
        <v>0</v>
      </c>
      <c r="D2822" s="38">
        <f t="shared" ref="D2822" si="2571">IF(C2840+C2835=0,1,2)</f>
        <v>2</v>
      </c>
    </row>
    <row r="2823" spans="1:4" ht="15" hidden="1" x14ac:dyDescent="0.2">
      <c r="A2823" s="37">
        <f t="shared" si="2569"/>
        <v>0</v>
      </c>
      <c r="B2823" s="1" t="s">
        <v>40</v>
      </c>
      <c r="C2823" s="16">
        <v>0</v>
      </c>
      <c r="D2823" s="38">
        <f t="shared" ref="D2823" si="2572">IF(C2840+C2835=0,1,2)</f>
        <v>2</v>
      </c>
    </row>
    <row r="2824" spans="1:4" ht="15" hidden="1" x14ac:dyDescent="0.2">
      <c r="A2824" s="37">
        <v>0</v>
      </c>
      <c r="B2824" s="14" t="s">
        <v>13</v>
      </c>
      <c r="C2824" s="19">
        <v>0</v>
      </c>
      <c r="D2824" s="38">
        <f t="shared" ref="D2824" si="2573">IF(C2840+C2835=0,1,2)</f>
        <v>2</v>
      </c>
    </row>
    <row r="2825" spans="1:4" ht="15" hidden="1" x14ac:dyDescent="0.2">
      <c r="A2825" s="37">
        <v>0</v>
      </c>
      <c r="B2825" s="13" t="s">
        <v>8</v>
      </c>
      <c r="C2825" s="18">
        <v>0</v>
      </c>
      <c r="D2825" s="38">
        <f t="shared" ref="D2825" si="2574">IF(C2840+C2835=0,1,2)</f>
        <v>2</v>
      </c>
    </row>
    <row r="2826" spans="1:4" ht="15" hidden="1" x14ac:dyDescent="0.2">
      <c r="A2826" s="37">
        <v>0</v>
      </c>
      <c r="B2826" s="13" t="s">
        <v>9</v>
      </c>
      <c r="C2826" s="18">
        <v>0</v>
      </c>
      <c r="D2826" s="38">
        <f t="shared" ref="D2826" si="2575">IF(C2840+C2835=0,1,2)</f>
        <v>2</v>
      </c>
    </row>
    <row r="2827" spans="1:4" ht="30" hidden="1" x14ac:dyDescent="0.2">
      <c r="A2827" s="37">
        <f t="shared" si="2569"/>
        <v>0</v>
      </c>
      <c r="B2827" s="11" t="s">
        <v>41</v>
      </c>
      <c r="C2827" s="17">
        <v>0</v>
      </c>
      <c r="D2827" s="38">
        <f t="shared" ref="D2827" si="2576">IF(C2840+C2835=0,1,2)</f>
        <v>2</v>
      </c>
    </row>
    <row r="2828" spans="1:4" ht="15" hidden="1" x14ac:dyDescent="0.2">
      <c r="A2828" s="37">
        <v>0</v>
      </c>
      <c r="B2828" s="3" t="s">
        <v>15</v>
      </c>
      <c r="C2828" s="16">
        <v>0</v>
      </c>
      <c r="D2828" s="38">
        <f t="shared" ref="D2828" si="2577">IF(C2840+C2835=0,1,2)</f>
        <v>2</v>
      </c>
    </row>
    <row r="2829" spans="1:4" ht="15" hidden="1" x14ac:dyDescent="0.2">
      <c r="A2829" s="37">
        <v>0</v>
      </c>
      <c r="B2829" s="14" t="s">
        <v>16</v>
      </c>
      <c r="C2829" s="19">
        <v>0</v>
      </c>
      <c r="D2829" s="38">
        <f t="shared" ref="D2829" si="2578">IF(C2840+C2835=0,1,2)</f>
        <v>2</v>
      </c>
    </row>
    <row r="2830" spans="1:4" ht="15" hidden="1" x14ac:dyDescent="0.2">
      <c r="A2830" s="37">
        <v>0</v>
      </c>
      <c r="B2830" s="13" t="s">
        <v>42</v>
      </c>
      <c r="C2830" s="18">
        <v>0</v>
      </c>
      <c r="D2830" s="38">
        <f t="shared" ref="D2830" si="2579">IF(C2840+C2835=0,1,2)</f>
        <v>2</v>
      </c>
    </row>
    <row r="2831" spans="1:4" ht="15" hidden="1" x14ac:dyDescent="0.2">
      <c r="A2831" s="37">
        <v>0</v>
      </c>
      <c r="B2831" s="13" t="s">
        <v>14</v>
      </c>
      <c r="C2831" s="18">
        <v>0</v>
      </c>
      <c r="D2831" s="38">
        <f t="shared" ref="D2831" si="2580">IF(C2840+C2835=0,1,2)</f>
        <v>2</v>
      </c>
    </row>
    <row r="2832" spans="1:4" ht="15" hidden="1" x14ac:dyDescent="0.2">
      <c r="A2832" s="37">
        <v>0</v>
      </c>
      <c r="B2832" s="13" t="s">
        <v>9</v>
      </c>
      <c r="C2832" s="18">
        <v>0</v>
      </c>
      <c r="D2832" s="38">
        <f t="shared" ref="D2832" si="2581">IF(C2840+C2835=0,1,2)</f>
        <v>2</v>
      </c>
    </row>
    <row r="2833" spans="1:4" ht="15" hidden="1" x14ac:dyDescent="0.2">
      <c r="A2833" s="37">
        <f t="shared" si="2569"/>
        <v>0</v>
      </c>
      <c r="B2833" s="11" t="s">
        <v>38</v>
      </c>
      <c r="C2833" s="17">
        <v>0</v>
      </c>
      <c r="D2833" s="38">
        <f t="shared" ref="D2833" si="2582">IF(C2840+C2835=0,1,2)</f>
        <v>2</v>
      </c>
    </row>
    <row r="2834" spans="1:4" ht="15" hidden="1" x14ac:dyDescent="0.2">
      <c r="A2834" s="37">
        <v>0</v>
      </c>
      <c r="B2834" s="3" t="s">
        <v>15</v>
      </c>
      <c r="C2834" s="16">
        <v>0</v>
      </c>
      <c r="D2834" s="38">
        <f t="shared" ref="D2834" si="2583">IF(C2840+C2835=0,1,2)</f>
        <v>2</v>
      </c>
    </row>
    <row r="2835" spans="1:4" ht="15" x14ac:dyDescent="0.2">
      <c r="A2835" s="37">
        <f t="shared" si="2569"/>
        <v>2705.0522299999998</v>
      </c>
      <c r="B2835" s="29" t="s">
        <v>44</v>
      </c>
      <c r="C2835" s="42">
        <v>2705.0522299999998</v>
      </c>
      <c r="D2835" s="38">
        <f t="shared" ref="D2835" si="2584">IF(C2840+C2835=0,1,2)</f>
        <v>2</v>
      </c>
    </row>
    <row r="2836" spans="1:4" ht="15" x14ac:dyDescent="0.2">
      <c r="A2836" s="37">
        <f t="shared" si="2569"/>
        <v>2705.0522299999998</v>
      </c>
      <c r="B2836" s="27" t="s">
        <v>0</v>
      </c>
      <c r="C2836" s="42">
        <v>2705.0522299999998</v>
      </c>
      <c r="D2836" s="38">
        <f t="shared" ref="D2836" si="2585">IF(C2840+C2835=0,1,2)</f>
        <v>2</v>
      </c>
    </row>
    <row r="2837" spans="1:4" ht="15" hidden="1" x14ac:dyDescent="0.2">
      <c r="A2837" s="37">
        <f t="shared" si="2569"/>
        <v>0</v>
      </c>
      <c r="B2837" s="10" t="s">
        <v>5</v>
      </c>
      <c r="C2837" s="17">
        <v>0</v>
      </c>
      <c r="D2837" s="38">
        <f t="shared" ref="D2837" si="2586">IF(C2840+C2835=0,1,2)</f>
        <v>2</v>
      </c>
    </row>
    <row r="2838" spans="1:4" ht="15" hidden="1" x14ac:dyDescent="0.2">
      <c r="A2838" s="37">
        <f t="shared" si="2569"/>
        <v>0</v>
      </c>
      <c r="B2838" s="10" t="s">
        <v>45</v>
      </c>
      <c r="C2838" s="17">
        <v>0</v>
      </c>
      <c r="D2838" s="38">
        <f t="shared" ref="D2838" si="2587">IF(C2840+C2835=0,1,2)</f>
        <v>2</v>
      </c>
    </row>
    <row r="2839" spans="1:4" ht="15" hidden="1" x14ac:dyDescent="0.2">
      <c r="A2839" s="37">
        <f t="shared" si="2569"/>
        <v>0</v>
      </c>
      <c r="B2839" s="10" t="s">
        <v>12</v>
      </c>
      <c r="C2839" s="17">
        <v>0</v>
      </c>
      <c r="D2839" s="38">
        <f t="shared" ref="D2839" si="2588">IF(C2840+C2835=0,1,2)</f>
        <v>2</v>
      </c>
    </row>
    <row r="2840" spans="1:4" ht="15" x14ac:dyDescent="0.2">
      <c r="A2840" s="37">
        <f t="shared" si="2569"/>
        <v>1679.0068200000001</v>
      </c>
      <c r="B2840" s="29" t="s">
        <v>46</v>
      </c>
      <c r="C2840" s="42">
        <v>1679.0068200000001</v>
      </c>
      <c r="D2840" s="38">
        <f t="shared" ref="D2840" si="2589">IF(C2840+C2835=0,1,2)</f>
        <v>2</v>
      </c>
    </row>
    <row r="2841" spans="1:4" ht="15" x14ac:dyDescent="0.2">
      <c r="A2841" s="37">
        <f t="shared" si="2569"/>
        <v>1592.4697100000001</v>
      </c>
      <c r="B2841" s="27" t="s">
        <v>18</v>
      </c>
      <c r="C2841" s="42">
        <v>1592.4697100000001</v>
      </c>
      <c r="D2841" s="38">
        <f t="shared" ref="D2841" si="2590">IF(C2840+C2835=0,1,2)</f>
        <v>2</v>
      </c>
    </row>
    <row r="2842" spans="1:4" ht="15" x14ac:dyDescent="0.2">
      <c r="A2842" s="37">
        <f t="shared" si="2569"/>
        <v>86.537109999999998</v>
      </c>
      <c r="B2842" s="27" t="s">
        <v>35</v>
      </c>
      <c r="C2842" s="42">
        <v>86.537109999999998</v>
      </c>
      <c r="D2842" s="38">
        <f t="shared" ref="D2842" si="2591">IF(C2840+C2835=0,1,2)</f>
        <v>2</v>
      </c>
    </row>
    <row r="2843" spans="1:4" ht="15" hidden="1" x14ac:dyDescent="0.2">
      <c r="A2843" s="37">
        <f t="shared" si="2569"/>
        <v>0</v>
      </c>
      <c r="B2843" s="10" t="s">
        <v>47</v>
      </c>
      <c r="C2843" s="17">
        <v>0</v>
      </c>
      <c r="D2843" s="38">
        <f t="shared" ref="D2843" si="2592">IF(C2840+C2835=0,1,2)</f>
        <v>2</v>
      </c>
    </row>
    <row r="2844" spans="1:4" ht="15" hidden="1" x14ac:dyDescent="0.2">
      <c r="A2844" s="37">
        <f t="shared" si="2569"/>
        <v>0</v>
      </c>
      <c r="B2844" s="10" t="s">
        <v>40</v>
      </c>
      <c r="C2844" s="17">
        <v>0</v>
      </c>
      <c r="D2844" s="38">
        <f t="shared" ref="D2844" si="2593">IF(C2840+C2835=0,1,2)</f>
        <v>2</v>
      </c>
    </row>
    <row r="2845" spans="1:4" ht="15" x14ac:dyDescent="0.2">
      <c r="A2845" s="37">
        <f t="shared" si="2569"/>
        <v>1026.0454099999999</v>
      </c>
      <c r="B2845" s="30" t="s">
        <v>48</v>
      </c>
      <c r="C2845" s="31">
        <v>1026.0454099999999</v>
      </c>
      <c r="D2845" s="38">
        <f t="shared" ref="D2845" si="2594">IF(C2840+C2835=0,1,2)</f>
        <v>2</v>
      </c>
    </row>
    <row r="2846" spans="1:4" ht="15" x14ac:dyDescent="0.2">
      <c r="A2846" s="37">
        <f t="shared" si="2569"/>
        <v>1163.7531799999999</v>
      </c>
      <c r="B2846" s="30" t="s">
        <v>49</v>
      </c>
      <c r="C2846" s="31">
        <v>1163.7531799999999</v>
      </c>
      <c r="D2846" s="38">
        <f t="shared" ref="D2846" si="2595">IF(C2840+C2835=0,1,2)</f>
        <v>2</v>
      </c>
    </row>
    <row r="2847" spans="1:4" ht="15" x14ac:dyDescent="0.2">
      <c r="A2847" s="37">
        <f t="shared" si="2569"/>
        <v>2189.7985899999999</v>
      </c>
      <c r="B2847" s="30" t="s">
        <v>50</v>
      </c>
      <c r="C2847" s="31">
        <v>2189.7985899999999</v>
      </c>
      <c r="D2847" s="38">
        <f t="shared" ref="D2847" si="2596">IF(C2840+C2835=0,1,2)</f>
        <v>2</v>
      </c>
    </row>
    <row r="2848" spans="1:4" ht="15" x14ac:dyDescent="0.2">
      <c r="A2848" s="37">
        <f t="shared" si="2569"/>
        <v>442</v>
      </c>
      <c r="B2848" s="25" t="s">
        <v>53</v>
      </c>
      <c r="C2848" s="43">
        <v>442</v>
      </c>
      <c r="D2848" s="38">
        <f t="shared" ref="D2848" si="2597">IF(C2840+C2835=0,1,2)</f>
        <v>2</v>
      </c>
    </row>
    <row r="2849" spans="1:4" ht="15" x14ac:dyDescent="0.2">
      <c r="A2849" s="37">
        <f t="shared" si="2569"/>
        <v>355</v>
      </c>
      <c r="B2849" s="26" t="s">
        <v>54</v>
      </c>
      <c r="C2849" s="43">
        <v>355</v>
      </c>
      <c r="D2849" s="38">
        <f t="shared" ref="D2849" si="2598">IF(C2840+C2835=0,1,2)</f>
        <v>2</v>
      </c>
    </row>
    <row r="2850" spans="1:4" ht="15" x14ac:dyDescent="0.2">
      <c r="A2850" s="37">
        <f t="shared" si="2569"/>
        <v>87</v>
      </c>
      <c r="B2850" s="26" t="s">
        <v>55</v>
      </c>
      <c r="C2850" s="43">
        <v>87</v>
      </c>
      <c r="D2850" s="38">
        <f t="shared" ref="D2850" si="2599">IF(C2840+C2835=0,1,2)</f>
        <v>2</v>
      </c>
    </row>
    <row r="2851" spans="1:4" ht="15" x14ac:dyDescent="0.2">
      <c r="A2851" s="37" t="s">
        <v>317</v>
      </c>
      <c r="B2851" s="147" t="s">
        <v>94</v>
      </c>
      <c r="C2851" s="148"/>
      <c r="D2851" s="38">
        <f t="shared" ref="D2851" si="2600">IF(C2913+C2908=0,1,2)</f>
        <v>2</v>
      </c>
    </row>
    <row r="2852" spans="1:4" ht="15" hidden="1" x14ac:dyDescent="0.2">
      <c r="A2852" s="37">
        <f t="shared" si="2569"/>
        <v>0</v>
      </c>
      <c r="B2852" s="1" t="s">
        <v>0</v>
      </c>
      <c r="C2852" s="16">
        <v>0</v>
      </c>
      <c r="D2852" s="38">
        <f t="shared" ref="D2852" si="2601">IF(C2913+C2908=0,1,2)</f>
        <v>2</v>
      </c>
    </row>
    <row r="2853" spans="1:4" ht="15" hidden="1" x14ac:dyDescent="0.2">
      <c r="A2853" s="37">
        <f t="shared" si="2569"/>
        <v>0</v>
      </c>
      <c r="B2853" s="2" t="s">
        <v>1</v>
      </c>
      <c r="C2853" s="16"/>
      <c r="D2853" s="38">
        <f t="shared" ref="D2853" si="2602">IF(C2913+C2908=0,1,2)</f>
        <v>2</v>
      </c>
    </row>
    <row r="2854" spans="1:4" ht="15" hidden="1" x14ac:dyDescent="0.2">
      <c r="A2854" s="37">
        <f t="shared" si="2569"/>
        <v>0</v>
      </c>
      <c r="B2854" s="2" t="s">
        <v>2</v>
      </c>
      <c r="C2854" s="16"/>
      <c r="D2854" s="38">
        <f t="shared" ref="D2854" si="2603">IF(C2913+C2908=0,1,2)</f>
        <v>2</v>
      </c>
    </row>
    <row r="2855" spans="1:4" ht="15" hidden="1" x14ac:dyDescent="0.2">
      <c r="A2855" s="37">
        <f t="shared" si="2569"/>
        <v>0</v>
      </c>
      <c r="B2855" s="2" t="s">
        <v>3</v>
      </c>
      <c r="C2855" s="16">
        <v>0</v>
      </c>
      <c r="D2855" s="38">
        <f t="shared" ref="D2855" si="2604">IF(C2913+C2908=0,1,2)</f>
        <v>2</v>
      </c>
    </row>
    <row r="2856" spans="1:4" ht="15" hidden="1" x14ac:dyDescent="0.2">
      <c r="A2856" s="37">
        <f t="shared" si="2569"/>
        <v>0</v>
      </c>
      <c r="B2856" s="2" t="s">
        <v>4</v>
      </c>
      <c r="C2856" s="16">
        <v>0</v>
      </c>
      <c r="D2856" s="38">
        <f t="shared" ref="D2856" si="2605">IF(C2913+C2908=0,1,2)</f>
        <v>2</v>
      </c>
    </row>
    <row r="2857" spans="1:4" ht="15" hidden="1" x14ac:dyDescent="0.2">
      <c r="A2857" s="37">
        <f t="shared" si="2569"/>
        <v>0</v>
      </c>
      <c r="B2857" s="1" t="s">
        <v>5</v>
      </c>
      <c r="C2857" s="16">
        <v>0</v>
      </c>
      <c r="D2857" s="38">
        <f t="shared" ref="D2857" si="2606">IF(C2913+C2908=0,1,2)</f>
        <v>2</v>
      </c>
    </row>
    <row r="2858" spans="1:4" ht="15" x14ac:dyDescent="0.2">
      <c r="A2858" s="37">
        <f t="shared" si="2569"/>
        <v>-45.816600000000001</v>
      </c>
      <c r="B2858" s="24" t="s">
        <v>6</v>
      </c>
      <c r="C2858" s="40">
        <v>-45.816600000000001</v>
      </c>
      <c r="D2858" s="38">
        <f t="shared" ref="D2858" si="2607">IF(C2913+C2908=0,1,2)</f>
        <v>2</v>
      </c>
    </row>
    <row r="2859" spans="1:4" ht="15" hidden="1" x14ac:dyDescent="0.2">
      <c r="A2859" s="37">
        <v>0</v>
      </c>
      <c r="B2859" s="2" t="s">
        <v>7</v>
      </c>
      <c r="C2859" s="16">
        <v>-45.816600000000001</v>
      </c>
      <c r="D2859" s="38">
        <f t="shared" ref="D2859" si="2608">IF(C2913+C2908=0,1,2)</f>
        <v>2</v>
      </c>
    </row>
    <row r="2860" spans="1:4" ht="15" x14ac:dyDescent="0.2">
      <c r="A2860" s="37">
        <f t="shared" si="2569"/>
        <v>-45.816600000000001</v>
      </c>
      <c r="B2860" s="44" t="s">
        <v>8</v>
      </c>
      <c r="C2860" s="40">
        <v>-45.816600000000001</v>
      </c>
      <c r="D2860" s="38">
        <f t="shared" ref="D2860" si="2609">IF(C2913+C2908=0,1,2)</f>
        <v>2</v>
      </c>
    </row>
    <row r="2861" spans="1:4" ht="15" hidden="1" x14ac:dyDescent="0.2">
      <c r="A2861" s="37">
        <v>0</v>
      </c>
      <c r="B2861" s="3" t="s">
        <v>9</v>
      </c>
      <c r="C2861" s="16">
        <v>0</v>
      </c>
      <c r="D2861" s="38">
        <f t="shared" ref="D2861" si="2610">IF(C2913+C2908=0,1,2)</f>
        <v>2</v>
      </c>
    </row>
    <row r="2862" spans="1:4" ht="15" hidden="1" x14ac:dyDescent="0.2">
      <c r="A2862" s="37">
        <f t="shared" si="2569"/>
        <v>0</v>
      </c>
      <c r="B2862" s="3" t="s">
        <v>10</v>
      </c>
      <c r="C2862" s="16">
        <v>0</v>
      </c>
      <c r="D2862" s="38">
        <f t="shared" ref="D2862" si="2611">IF(C2913+C2908=0,1,2)</f>
        <v>2</v>
      </c>
    </row>
    <row r="2863" spans="1:4" ht="15" hidden="1" x14ac:dyDescent="0.2">
      <c r="A2863" s="37">
        <v>0</v>
      </c>
      <c r="B2863" s="3" t="s">
        <v>11</v>
      </c>
      <c r="C2863" s="16">
        <v>0</v>
      </c>
      <c r="D2863" s="38">
        <f t="shared" ref="D2863" si="2612">IF(C2913+C2908=0,1,2)</f>
        <v>2</v>
      </c>
    </row>
    <row r="2864" spans="1:4" ht="15" hidden="1" x14ac:dyDescent="0.2">
      <c r="A2864" s="37">
        <f t="shared" si="2569"/>
        <v>0</v>
      </c>
      <c r="B2864" s="1" t="s">
        <v>12</v>
      </c>
      <c r="C2864" s="16">
        <v>0</v>
      </c>
      <c r="D2864" s="38">
        <f t="shared" ref="D2864" si="2613">IF(C2913+C2908=0,1,2)</f>
        <v>2</v>
      </c>
    </row>
    <row r="2865" spans="1:4" ht="15" hidden="1" x14ac:dyDescent="0.2">
      <c r="A2865" s="37">
        <v>0</v>
      </c>
      <c r="B2865" s="2" t="s">
        <v>13</v>
      </c>
      <c r="C2865" s="16">
        <v>0</v>
      </c>
      <c r="D2865" s="38">
        <f t="shared" ref="D2865" si="2614">IF(C2913+C2908=0,1,2)</f>
        <v>2</v>
      </c>
    </row>
    <row r="2866" spans="1:4" ht="15" hidden="1" x14ac:dyDescent="0.2">
      <c r="A2866" s="37">
        <v>0</v>
      </c>
      <c r="B2866" s="3" t="s">
        <v>14</v>
      </c>
      <c r="C2866" s="16">
        <v>0</v>
      </c>
      <c r="D2866" s="38">
        <f t="shared" ref="D2866" si="2615">IF(C2913+C2908=0,1,2)</f>
        <v>2</v>
      </c>
    </row>
    <row r="2867" spans="1:4" ht="15" hidden="1" x14ac:dyDescent="0.2">
      <c r="A2867" s="37">
        <v>0</v>
      </c>
      <c r="B2867" s="3" t="s">
        <v>9</v>
      </c>
      <c r="C2867" s="16">
        <v>0</v>
      </c>
      <c r="D2867" s="38">
        <f t="shared" ref="D2867" si="2616">IF(C2913+C2908=0,1,2)</f>
        <v>2</v>
      </c>
    </row>
    <row r="2868" spans="1:4" ht="15" hidden="1" x14ac:dyDescent="0.2">
      <c r="A2868" s="37">
        <v>0</v>
      </c>
      <c r="B2868" s="3" t="s">
        <v>15</v>
      </c>
      <c r="C2868" s="16">
        <v>0</v>
      </c>
      <c r="D2868" s="38">
        <f t="shared" ref="D2868" si="2617">IF(C2913+C2908=0,1,2)</f>
        <v>2</v>
      </c>
    </row>
    <row r="2869" spans="1:4" ht="15" hidden="1" x14ac:dyDescent="0.2">
      <c r="A2869" s="37">
        <v>0</v>
      </c>
      <c r="B2869" s="2" t="s">
        <v>16</v>
      </c>
      <c r="C2869" s="16">
        <v>0</v>
      </c>
      <c r="D2869" s="38">
        <f t="shared" ref="D2869" si="2618">IF(C2913+C2908=0,1,2)</f>
        <v>2</v>
      </c>
    </row>
    <row r="2870" spans="1:4" ht="15" hidden="1" x14ac:dyDescent="0.2">
      <c r="A2870" s="37">
        <v>0</v>
      </c>
      <c r="B2870" s="3" t="s">
        <v>17</v>
      </c>
      <c r="C2870" s="16">
        <v>0</v>
      </c>
      <c r="D2870" s="38">
        <f t="shared" ref="D2870" si="2619">IF(C2913+C2908=0,1,2)</f>
        <v>2</v>
      </c>
    </row>
    <row r="2871" spans="1:4" ht="15" hidden="1" x14ac:dyDescent="0.2">
      <c r="A2871" s="37">
        <f t="shared" si="2569"/>
        <v>0</v>
      </c>
      <c r="B2871" s="1" t="s">
        <v>18</v>
      </c>
      <c r="C2871" s="16">
        <v>0</v>
      </c>
      <c r="D2871" s="38">
        <f t="shared" ref="D2871" si="2620">IF(C2913+C2908=0,1,2)</f>
        <v>2</v>
      </c>
    </row>
    <row r="2872" spans="1:4" ht="15" hidden="1" x14ac:dyDescent="0.2">
      <c r="A2872" s="37">
        <f t="shared" si="2569"/>
        <v>0</v>
      </c>
      <c r="B2872" s="10" t="s">
        <v>19</v>
      </c>
      <c r="C2872" s="17">
        <v>0</v>
      </c>
      <c r="D2872" s="38">
        <f t="shared" ref="D2872" si="2621">IF(C2913+C2908=0,1,2)</f>
        <v>2</v>
      </c>
    </row>
    <row r="2873" spans="1:4" ht="15" hidden="1" x14ac:dyDescent="0.2">
      <c r="A2873" s="37">
        <f t="shared" si="2569"/>
        <v>0</v>
      </c>
      <c r="B2873" s="10" t="s">
        <v>20</v>
      </c>
      <c r="C2873" s="17">
        <v>0</v>
      </c>
      <c r="D2873" s="38">
        <f t="shared" ref="D2873" si="2622">IF(C2913+C2908=0,1,2)</f>
        <v>2</v>
      </c>
    </row>
    <row r="2874" spans="1:4" ht="15" hidden="1" x14ac:dyDescent="0.2">
      <c r="A2874" s="37">
        <v>0</v>
      </c>
      <c r="B2874" s="13" t="s">
        <v>21</v>
      </c>
      <c r="C2874" s="18">
        <v>0</v>
      </c>
      <c r="D2874" s="38">
        <f t="shared" ref="D2874" si="2623">IF(C2913+C2908=0,1,2)</f>
        <v>2</v>
      </c>
    </row>
    <row r="2875" spans="1:4" ht="15" hidden="1" x14ac:dyDescent="0.2">
      <c r="A2875" s="37">
        <v>0</v>
      </c>
      <c r="B2875" s="13" t="s">
        <v>22</v>
      </c>
      <c r="C2875" s="18">
        <v>0</v>
      </c>
      <c r="D2875" s="38">
        <f t="shared" ref="D2875" si="2624">IF(C2913+C2908=0,1,2)</f>
        <v>2</v>
      </c>
    </row>
    <row r="2876" spans="1:4" ht="15" hidden="1" x14ac:dyDescent="0.2">
      <c r="A2876" s="37">
        <v>0</v>
      </c>
      <c r="B2876" s="13" t="s">
        <v>23</v>
      </c>
      <c r="C2876" s="18">
        <v>0</v>
      </c>
      <c r="D2876" s="38">
        <f t="shared" ref="D2876" si="2625">IF(C2913+C2908=0,1,2)</f>
        <v>2</v>
      </c>
    </row>
    <row r="2877" spans="1:4" ht="15" hidden="1" x14ac:dyDescent="0.2">
      <c r="A2877" s="37">
        <v>0</v>
      </c>
      <c r="B2877" s="13" t="s">
        <v>24</v>
      </c>
      <c r="C2877" s="18">
        <v>0</v>
      </c>
      <c r="D2877" s="38">
        <f t="shared" ref="D2877" si="2626">IF(C2913+C2908=0,1,2)</f>
        <v>2</v>
      </c>
    </row>
    <row r="2878" spans="1:4" ht="15" hidden="1" x14ac:dyDescent="0.2">
      <c r="A2878" s="37">
        <v>0</v>
      </c>
      <c r="B2878" s="13" t="s">
        <v>25</v>
      </c>
      <c r="C2878" s="18">
        <v>0</v>
      </c>
      <c r="D2878" s="38">
        <f t="shared" ref="D2878" si="2627">IF(C2913+C2908=0,1,2)</f>
        <v>2</v>
      </c>
    </row>
    <row r="2879" spans="1:4" ht="15" hidden="1" x14ac:dyDescent="0.2">
      <c r="A2879" s="37">
        <v>0</v>
      </c>
      <c r="B2879" s="13" t="s">
        <v>26</v>
      </c>
      <c r="C2879" s="18">
        <v>0</v>
      </c>
      <c r="D2879" s="38">
        <f t="shared" ref="D2879" si="2628">IF(C2913+C2908=0,1,2)</f>
        <v>2</v>
      </c>
    </row>
    <row r="2880" spans="1:4" ht="30" hidden="1" x14ac:dyDescent="0.2">
      <c r="A2880" s="37">
        <v>0</v>
      </c>
      <c r="B2880" s="13" t="s">
        <v>27</v>
      </c>
      <c r="C2880" s="18">
        <v>0</v>
      </c>
      <c r="D2880" s="38">
        <f t="shared" ref="D2880" si="2629">IF(C2913+C2908=0,1,2)</f>
        <v>2</v>
      </c>
    </row>
    <row r="2881" spans="1:4" ht="30" hidden="1" x14ac:dyDescent="0.2">
      <c r="A2881" s="37">
        <v>0</v>
      </c>
      <c r="B2881" s="13" t="s">
        <v>28</v>
      </c>
      <c r="C2881" s="18">
        <v>0</v>
      </c>
      <c r="D2881" s="38">
        <f t="shared" ref="D2881" si="2630">IF(C2913+C2908=0,1,2)</f>
        <v>2</v>
      </c>
    </row>
    <row r="2882" spans="1:4" ht="15" hidden="1" x14ac:dyDescent="0.2">
      <c r="A2882" s="37">
        <v>0</v>
      </c>
      <c r="B2882" s="13" t="s">
        <v>29</v>
      </c>
      <c r="C2882" s="18">
        <v>0</v>
      </c>
      <c r="D2882" s="38">
        <f t="shared" ref="D2882" si="2631">IF(C2913+C2908=0,1,2)</f>
        <v>2</v>
      </c>
    </row>
    <row r="2883" spans="1:4" ht="15" hidden="1" x14ac:dyDescent="0.2">
      <c r="A2883" s="37">
        <v>0</v>
      </c>
      <c r="B2883" s="13" t="s">
        <v>30</v>
      </c>
      <c r="C2883" s="18">
        <v>0</v>
      </c>
      <c r="D2883" s="38">
        <f t="shared" ref="D2883" si="2632">IF(C2913+C2908=0,1,2)</f>
        <v>2</v>
      </c>
    </row>
    <row r="2884" spans="1:4" ht="15" hidden="1" x14ac:dyDescent="0.2">
      <c r="A2884" s="37">
        <f t="shared" si="2569"/>
        <v>0</v>
      </c>
      <c r="B2884" s="10" t="s">
        <v>31</v>
      </c>
      <c r="C2884" s="17">
        <v>0</v>
      </c>
      <c r="D2884" s="38">
        <f t="shared" ref="D2884" si="2633">IF(C2913+C2908=0,1,2)</f>
        <v>2</v>
      </c>
    </row>
    <row r="2885" spans="1:4" ht="15" hidden="1" x14ac:dyDescent="0.2">
      <c r="A2885" s="37">
        <f t="shared" ref="A2885:A2946" si="2634">SUM(C2885)</f>
        <v>0</v>
      </c>
      <c r="B2885" s="2" t="s">
        <v>32</v>
      </c>
      <c r="C2885" s="16">
        <v>0</v>
      </c>
      <c r="D2885" s="38">
        <f t="shared" ref="D2885" si="2635">IF(C2913+C2908=0,1,2)</f>
        <v>2</v>
      </c>
    </row>
    <row r="2886" spans="1:4" ht="15" hidden="1" x14ac:dyDescent="0.2">
      <c r="A2886" s="37">
        <f t="shared" si="2634"/>
        <v>0</v>
      </c>
      <c r="B2886" s="10" t="s">
        <v>3</v>
      </c>
      <c r="C2886" s="17">
        <v>0</v>
      </c>
      <c r="D2886" s="38">
        <f t="shared" ref="D2886" si="2636">IF(C2913+C2908=0,1,2)</f>
        <v>2</v>
      </c>
    </row>
    <row r="2887" spans="1:4" ht="15" hidden="1" x14ac:dyDescent="0.2">
      <c r="A2887" s="37">
        <f t="shared" si="2634"/>
        <v>0</v>
      </c>
      <c r="B2887" s="10" t="s">
        <v>33</v>
      </c>
      <c r="C2887" s="17">
        <v>0</v>
      </c>
      <c r="D2887" s="38">
        <f t="shared" ref="D2887" si="2637">IF(C2913+C2908=0,1,2)</f>
        <v>2</v>
      </c>
    </row>
    <row r="2888" spans="1:4" ht="15" hidden="1" x14ac:dyDescent="0.2">
      <c r="A2888" s="37">
        <f t="shared" si="2634"/>
        <v>0</v>
      </c>
      <c r="B2888" s="10" t="s">
        <v>34</v>
      </c>
      <c r="C2888" s="17">
        <v>0</v>
      </c>
      <c r="D2888" s="38">
        <f t="shared" ref="D2888" si="2638">IF(C2913+C2908=0,1,2)</f>
        <v>2</v>
      </c>
    </row>
    <row r="2889" spans="1:4" ht="15" hidden="1" x14ac:dyDescent="0.2">
      <c r="A2889" s="37">
        <f t="shared" si="2634"/>
        <v>0</v>
      </c>
      <c r="B2889" s="1" t="s">
        <v>35</v>
      </c>
      <c r="C2889" s="16">
        <v>0</v>
      </c>
      <c r="D2889" s="38">
        <f t="shared" ref="D2889" si="2639">IF(C2913+C2908=0,1,2)</f>
        <v>2</v>
      </c>
    </row>
    <row r="2890" spans="1:4" ht="15" hidden="1" x14ac:dyDescent="0.2">
      <c r="A2890" s="37">
        <f t="shared" si="2634"/>
        <v>0</v>
      </c>
      <c r="B2890" s="1" t="s">
        <v>36</v>
      </c>
      <c r="C2890" s="16">
        <v>0</v>
      </c>
      <c r="D2890" s="38">
        <f t="shared" ref="D2890" si="2640">IF(C2913+C2908=0,1,2)</f>
        <v>2</v>
      </c>
    </row>
    <row r="2891" spans="1:4" ht="15" hidden="1" x14ac:dyDescent="0.2">
      <c r="A2891" s="37">
        <v>0</v>
      </c>
      <c r="B2891" s="14" t="s">
        <v>7</v>
      </c>
      <c r="C2891" s="19">
        <v>0</v>
      </c>
      <c r="D2891" s="38">
        <f t="shared" ref="D2891" si="2641">IF(C2913+C2908=0,1,2)</f>
        <v>2</v>
      </c>
    </row>
    <row r="2892" spans="1:4" ht="15" hidden="1" x14ac:dyDescent="0.2">
      <c r="A2892" s="37">
        <v>0</v>
      </c>
      <c r="B2892" s="13" t="s">
        <v>8</v>
      </c>
      <c r="C2892" s="18">
        <v>0</v>
      </c>
      <c r="D2892" s="38">
        <f t="shared" ref="D2892" si="2642">IF(C2913+C2908=0,1,2)</f>
        <v>2</v>
      </c>
    </row>
    <row r="2893" spans="1:4" ht="15" hidden="1" x14ac:dyDescent="0.2">
      <c r="A2893" s="37">
        <v>0</v>
      </c>
      <c r="B2893" s="13" t="s">
        <v>37</v>
      </c>
      <c r="C2893" s="18">
        <v>0</v>
      </c>
      <c r="D2893" s="38">
        <f t="shared" ref="D2893" si="2643">IF(C2913+C2908=0,1,2)</f>
        <v>2</v>
      </c>
    </row>
    <row r="2894" spans="1:4" ht="15" hidden="1" x14ac:dyDescent="0.2">
      <c r="A2894" s="37">
        <f t="shared" si="2634"/>
        <v>0</v>
      </c>
      <c r="B2894" s="11" t="s">
        <v>38</v>
      </c>
      <c r="C2894" s="17">
        <v>0</v>
      </c>
      <c r="D2894" s="38">
        <f t="shared" ref="D2894" si="2644">IF(C2913+C2908=0,1,2)</f>
        <v>2</v>
      </c>
    </row>
    <row r="2895" spans="1:4" ht="15" hidden="1" x14ac:dyDescent="0.2">
      <c r="A2895" s="37">
        <v>0</v>
      </c>
      <c r="B2895" s="3" t="s">
        <v>39</v>
      </c>
      <c r="C2895" s="16">
        <v>0</v>
      </c>
      <c r="D2895" s="38">
        <f t="shared" ref="D2895" si="2645">IF(C2913+C2908=0,1,2)</f>
        <v>2</v>
      </c>
    </row>
    <row r="2896" spans="1:4" ht="15" hidden="1" x14ac:dyDescent="0.2">
      <c r="A2896" s="37">
        <f t="shared" si="2634"/>
        <v>0</v>
      </c>
      <c r="B2896" s="1" t="s">
        <v>40</v>
      </c>
      <c r="C2896" s="16">
        <v>0</v>
      </c>
      <c r="D2896" s="38">
        <f t="shared" ref="D2896" si="2646">IF(C2913+C2908=0,1,2)</f>
        <v>2</v>
      </c>
    </row>
    <row r="2897" spans="1:4" ht="15" hidden="1" x14ac:dyDescent="0.2">
      <c r="A2897" s="37">
        <v>0</v>
      </c>
      <c r="B2897" s="14" t="s">
        <v>13</v>
      </c>
      <c r="C2897" s="19">
        <v>0</v>
      </c>
      <c r="D2897" s="38">
        <f t="shared" ref="D2897" si="2647">IF(C2913+C2908=0,1,2)</f>
        <v>2</v>
      </c>
    </row>
    <row r="2898" spans="1:4" ht="15" hidden="1" x14ac:dyDescent="0.2">
      <c r="A2898" s="37">
        <v>0</v>
      </c>
      <c r="B2898" s="13" t="s">
        <v>8</v>
      </c>
      <c r="C2898" s="18">
        <v>0</v>
      </c>
      <c r="D2898" s="38">
        <f t="shared" ref="D2898" si="2648">IF(C2913+C2908=0,1,2)</f>
        <v>2</v>
      </c>
    </row>
    <row r="2899" spans="1:4" ht="15" hidden="1" x14ac:dyDescent="0.2">
      <c r="A2899" s="37">
        <v>0</v>
      </c>
      <c r="B2899" s="13" t="s">
        <v>9</v>
      </c>
      <c r="C2899" s="18">
        <v>0</v>
      </c>
      <c r="D2899" s="38">
        <f t="shared" ref="D2899" si="2649">IF(C2913+C2908=0,1,2)</f>
        <v>2</v>
      </c>
    </row>
    <row r="2900" spans="1:4" ht="30" hidden="1" x14ac:dyDescent="0.2">
      <c r="A2900" s="37">
        <f t="shared" si="2634"/>
        <v>0</v>
      </c>
      <c r="B2900" s="11" t="s">
        <v>41</v>
      </c>
      <c r="C2900" s="17">
        <v>0</v>
      </c>
      <c r="D2900" s="38">
        <f t="shared" ref="D2900" si="2650">IF(C2913+C2908=0,1,2)</f>
        <v>2</v>
      </c>
    </row>
    <row r="2901" spans="1:4" ht="15" hidden="1" x14ac:dyDescent="0.2">
      <c r="A2901" s="37">
        <v>0</v>
      </c>
      <c r="B2901" s="3" t="s">
        <v>15</v>
      </c>
      <c r="C2901" s="16">
        <v>0</v>
      </c>
      <c r="D2901" s="38">
        <f t="shared" ref="D2901" si="2651">IF(C2913+C2908=0,1,2)</f>
        <v>2</v>
      </c>
    </row>
    <row r="2902" spans="1:4" ht="15" hidden="1" x14ac:dyDescent="0.2">
      <c r="A2902" s="37">
        <v>0</v>
      </c>
      <c r="B2902" s="14" t="s">
        <v>16</v>
      </c>
      <c r="C2902" s="19">
        <v>0</v>
      </c>
      <c r="D2902" s="38">
        <f t="shared" ref="D2902" si="2652">IF(C2913+C2908=0,1,2)</f>
        <v>2</v>
      </c>
    </row>
    <row r="2903" spans="1:4" ht="15" hidden="1" x14ac:dyDescent="0.2">
      <c r="A2903" s="37">
        <v>0</v>
      </c>
      <c r="B2903" s="13" t="s">
        <v>42</v>
      </c>
      <c r="C2903" s="18">
        <v>0</v>
      </c>
      <c r="D2903" s="38">
        <f t="shared" ref="D2903" si="2653">IF(C2913+C2908=0,1,2)</f>
        <v>2</v>
      </c>
    </row>
    <row r="2904" spans="1:4" ht="15" hidden="1" x14ac:dyDescent="0.2">
      <c r="A2904" s="37">
        <v>0</v>
      </c>
      <c r="B2904" s="13" t="s">
        <v>14</v>
      </c>
      <c r="C2904" s="18">
        <v>0</v>
      </c>
      <c r="D2904" s="38">
        <f t="shared" ref="D2904" si="2654">IF(C2913+C2908=0,1,2)</f>
        <v>2</v>
      </c>
    </row>
    <row r="2905" spans="1:4" ht="15" hidden="1" x14ac:dyDescent="0.2">
      <c r="A2905" s="37">
        <v>0</v>
      </c>
      <c r="B2905" s="13" t="s">
        <v>9</v>
      </c>
      <c r="C2905" s="18">
        <v>0</v>
      </c>
      <c r="D2905" s="38">
        <f t="shared" ref="D2905" si="2655">IF(C2913+C2908=0,1,2)</f>
        <v>2</v>
      </c>
    </row>
    <row r="2906" spans="1:4" ht="15" hidden="1" x14ac:dyDescent="0.2">
      <c r="A2906" s="37">
        <f t="shared" si="2634"/>
        <v>0</v>
      </c>
      <c r="B2906" s="11" t="s">
        <v>38</v>
      </c>
      <c r="C2906" s="17">
        <v>0</v>
      </c>
      <c r="D2906" s="38">
        <f t="shared" ref="D2906" si="2656">IF(C2913+C2908=0,1,2)</f>
        <v>2</v>
      </c>
    </row>
    <row r="2907" spans="1:4" ht="15" hidden="1" x14ac:dyDescent="0.2">
      <c r="A2907" s="37">
        <v>0</v>
      </c>
      <c r="B2907" s="3" t="s">
        <v>15</v>
      </c>
      <c r="C2907" s="16">
        <v>0</v>
      </c>
      <c r="D2907" s="38">
        <f t="shared" ref="D2907" si="2657">IF(C2913+C2908=0,1,2)</f>
        <v>2</v>
      </c>
    </row>
    <row r="2908" spans="1:4" ht="15" x14ac:dyDescent="0.2">
      <c r="A2908" s="37">
        <f t="shared" si="2634"/>
        <v>-45.816600000000001</v>
      </c>
      <c r="B2908" s="29" t="s">
        <v>44</v>
      </c>
      <c r="C2908" s="42">
        <v>-45.816600000000001</v>
      </c>
      <c r="D2908" s="38">
        <f t="shared" ref="D2908" si="2658">IF(C2913+C2908=0,1,2)</f>
        <v>2</v>
      </c>
    </row>
    <row r="2909" spans="1:4" ht="15" hidden="1" x14ac:dyDescent="0.2">
      <c r="A2909" s="37">
        <f t="shared" si="2634"/>
        <v>0</v>
      </c>
      <c r="B2909" s="10" t="s">
        <v>0</v>
      </c>
      <c r="C2909" s="17">
        <v>0</v>
      </c>
      <c r="D2909" s="38">
        <f t="shared" ref="D2909" si="2659">IF(C2913+C2908=0,1,2)</f>
        <v>2</v>
      </c>
    </row>
    <row r="2910" spans="1:4" ht="15" hidden="1" x14ac:dyDescent="0.2">
      <c r="A2910" s="37">
        <f t="shared" si="2634"/>
        <v>0</v>
      </c>
      <c r="B2910" s="10" t="s">
        <v>5</v>
      </c>
      <c r="C2910" s="17">
        <v>0</v>
      </c>
      <c r="D2910" s="38">
        <f t="shared" ref="D2910" si="2660">IF(C2913+C2908=0,1,2)</f>
        <v>2</v>
      </c>
    </row>
    <row r="2911" spans="1:4" ht="15" x14ac:dyDescent="0.2">
      <c r="A2911" s="37">
        <f t="shared" si="2634"/>
        <v>-45.816600000000001</v>
      </c>
      <c r="B2911" s="27" t="s">
        <v>45</v>
      </c>
      <c r="C2911" s="42">
        <v>-45.816600000000001</v>
      </c>
      <c r="D2911" s="38">
        <f t="shared" ref="D2911" si="2661">IF(C2913+C2908=0,1,2)</f>
        <v>2</v>
      </c>
    </row>
    <row r="2912" spans="1:4" ht="15" hidden="1" x14ac:dyDescent="0.2">
      <c r="A2912" s="37">
        <f t="shared" si="2634"/>
        <v>0</v>
      </c>
      <c r="B2912" s="10" t="s">
        <v>12</v>
      </c>
      <c r="C2912" s="17">
        <v>0</v>
      </c>
      <c r="D2912" s="38">
        <f t="shared" ref="D2912" si="2662">IF(C2913+C2908=0,1,2)</f>
        <v>2</v>
      </c>
    </row>
    <row r="2913" spans="1:4" ht="15" hidden="1" x14ac:dyDescent="0.2">
      <c r="A2913" s="37">
        <f t="shared" si="2634"/>
        <v>0</v>
      </c>
      <c r="B2913" s="15" t="s">
        <v>46</v>
      </c>
      <c r="C2913" s="17">
        <v>0</v>
      </c>
      <c r="D2913" s="38">
        <f t="shared" ref="D2913" si="2663">IF(C2913+C2908=0,1,2)</f>
        <v>2</v>
      </c>
    </row>
    <row r="2914" spans="1:4" ht="15" hidden="1" x14ac:dyDescent="0.2">
      <c r="A2914" s="37">
        <f t="shared" si="2634"/>
        <v>0</v>
      </c>
      <c r="B2914" s="10" t="s">
        <v>18</v>
      </c>
      <c r="C2914" s="17">
        <v>0</v>
      </c>
      <c r="D2914" s="38">
        <f t="shared" ref="D2914" si="2664">IF(C2913+C2908=0,1,2)</f>
        <v>2</v>
      </c>
    </row>
    <row r="2915" spans="1:4" ht="15" hidden="1" x14ac:dyDescent="0.2">
      <c r="A2915" s="37">
        <f t="shared" si="2634"/>
        <v>0</v>
      </c>
      <c r="B2915" s="10" t="s">
        <v>35</v>
      </c>
      <c r="C2915" s="17">
        <v>0</v>
      </c>
      <c r="D2915" s="38">
        <f t="shared" ref="D2915" si="2665">IF(C2913+C2908=0,1,2)</f>
        <v>2</v>
      </c>
    </row>
    <row r="2916" spans="1:4" ht="15" hidden="1" x14ac:dyDescent="0.2">
      <c r="A2916" s="37">
        <f t="shared" si="2634"/>
        <v>0</v>
      </c>
      <c r="B2916" s="10" t="s">
        <v>47</v>
      </c>
      <c r="C2916" s="17">
        <v>0</v>
      </c>
      <c r="D2916" s="38">
        <f t="shared" ref="D2916" si="2666">IF(C2913+C2908=0,1,2)</f>
        <v>2</v>
      </c>
    </row>
    <row r="2917" spans="1:4" ht="15" hidden="1" x14ac:dyDescent="0.2">
      <c r="A2917" s="37">
        <f t="shared" si="2634"/>
        <v>0</v>
      </c>
      <c r="B2917" s="10" t="s">
        <v>40</v>
      </c>
      <c r="C2917" s="17">
        <v>0</v>
      </c>
      <c r="D2917" s="38">
        <f t="shared" ref="D2917" si="2667">IF(C2913+C2908=0,1,2)</f>
        <v>2</v>
      </c>
    </row>
    <row r="2918" spans="1:4" ht="15" x14ac:dyDescent="0.2">
      <c r="A2918" s="37">
        <f t="shared" si="2634"/>
        <v>-45.816600000000001</v>
      </c>
      <c r="B2918" s="30" t="s">
        <v>48</v>
      </c>
      <c r="C2918" s="31">
        <v>-45.816600000000001</v>
      </c>
      <c r="D2918" s="38">
        <f t="shared" ref="D2918" si="2668">IF(C2913+C2908=0,1,2)</f>
        <v>2</v>
      </c>
    </row>
    <row r="2919" spans="1:4" ht="15" x14ac:dyDescent="0.2">
      <c r="A2919" s="37">
        <f t="shared" si="2634"/>
        <v>45.816600000000001</v>
      </c>
      <c r="B2919" s="30" t="s">
        <v>49</v>
      </c>
      <c r="C2919" s="31">
        <v>45.816600000000001</v>
      </c>
      <c r="D2919" s="38">
        <f t="shared" ref="D2919" si="2669">IF(C2913+C2908=0,1,2)</f>
        <v>2</v>
      </c>
    </row>
    <row r="2920" spans="1:4" ht="15" hidden="1" x14ac:dyDescent="0.2">
      <c r="A2920" s="37">
        <f t="shared" si="2634"/>
        <v>0</v>
      </c>
      <c r="B2920" s="15" t="s">
        <v>50</v>
      </c>
      <c r="C2920" s="17">
        <v>0</v>
      </c>
      <c r="D2920" s="38">
        <f t="shared" ref="D2920" si="2670">IF(C2913+C2908=0,1,2)</f>
        <v>2</v>
      </c>
    </row>
    <row r="2921" spans="1:4" ht="15" hidden="1" x14ac:dyDescent="0.2">
      <c r="A2921" s="37">
        <f t="shared" si="2634"/>
        <v>0</v>
      </c>
      <c r="B2921" s="4" t="s">
        <v>53</v>
      </c>
      <c r="C2921" s="20">
        <v>0</v>
      </c>
      <c r="D2921" s="38">
        <f t="shared" ref="D2921" si="2671">IF(C2913+C2908=0,1,2)</f>
        <v>2</v>
      </c>
    </row>
    <row r="2922" spans="1:4" ht="15" hidden="1" x14ac:dyDescent="0.2">
      <c r="A2922" s="37">
        <f t="shared" si="2634"/>
        <v>0</v>
      </c>
      <c r="B2922" s="5" t="s">
        <v>54</v>
      </c>
      <c r="C2922" s="20">
        <v>0</v>
      </c>
      <c r="D2922" s="38">
        <f t="shared" ref="D2922" si="2672">IF(C2913+C2908=0,1,2)</f>
        <v>2</v>
      </c>
    </row>
    <row r="2923" spans="1:4" ht="15" hidden="1" x14ac:dyDescent="0.2">
      <c r="A2923" s="37">
        <f t="shared" si="2634"/>
        <v>0</v>
      </c>
      <c r="B2923" s="5" t="s">
        <v>55</v>
      </c>
      <c r="C2923" s="20">
        <v>0</v>
      </c>
      <c r="D2923" s="38">
        <f t="shared" ref="D2923" si="2673">IF(C2913+C2908=0,1,2)</f>
        <v>2</v>
      </c>
    </row>
    <row r="2924" spans="1:4" ht="15" x14ac:dyDescent="0.2">
      <c r="A2924" s="37" t="s">
        <v>317</v>
      </c>
      <c r="B2924" s="147" t="s">
        <v>95</v>
      </c>
      <c r="C2924" s="148"/>
      <c r="D2924" s="38">
        <f t="shared" ref="D2924" si="2674">IF(C2986+C2981=0,1,2)</f>
        <v>2</v>
      </c>
    </row>
    <row r="2925" spans="1:4" ht="15" x14ac:dyDescent="0.2">
      <c r="A2925" s="37">
        <f t="shared" si="2634"/>
        <v>19178.13553</v>
      </c>
      <c r="B2925" s="24" t="s">
        <v>0</v>
      </c>
      <c r="C2925" s="40">
        <v>19178.13553</v>
      </c>
      <c r="D2925" s="38">
        <f t="shared" ref="D2925" si="2675">IF(C2986+C2981=0,1,2)</f>
        <v>2</v>
      </c>
    </row>
    <row r="2926" spans="1:4" ht="15" hidden="1" x14ac:dyDescent="0.2">
      <c r="A2926" s="37">
        <f t="shared" si="2634"/>
        <v>0</v>
      </c>
      <c r="B2926" s="2" t="s">
        <v>1</v>
      </c>
      <c r="C2926" s="16"/>
      <c r="D2926" s="38">
        <f t="shared" ref="D2926" si="2676">IF(C2986+C2981=0,1,2)</f>
        <v>2</v>
      </c>
    </row>
    <row r="2927" spans="1:4" ht="15" hidden="1" x14ac:dyDescent="0.2">
      <c r="A2927" s="37">
        <f t="shared" si="2634"/>
        <v>0</v>
      </c>
      <c r="B2927" s="2" t="s">
        <v>2</v>
      </c>
      <c r="C2927" s="16"/>
      <c r="D2927" s="38">
        <f t="shared" ref="D2927" si="2677">IF(C2986+C2981=0,1,2)</f>
        <v>2</v>
      </c>
    </row>
    <row r="2928" spans="1:4" ht="15" x14ac:dyDescent="0.2">
      <c r="A2928" s="37">
        <f t="shared" si="2634"/>
        <v>8752.1</v>
      </c>
      <c r="B2928" s="23" t="s">
        <v>3</v>
      </c>
      <c r="C2928" s="40">
        <v>8752.1</v>
      </c>
      <c r="D2928" s="38">
        <f t="shared" ref="D2928" si="2678">IF(C2986+C2981=0,1,2)</f>
        <v>2</v>
      </c>
    </row>
    <row r="2929" spans="1:4" ht="15" x14ac:dyDescent="0.2">
      <c r="A2929" s="37">
        <f t="shared" si="2634"/>
        <v>10426.035529999999</v>
      </c>
      <c r="B2929" s="23" t="s">
        <v>4</v>
      </c>
      <c r="C2929" s="40">
        <v>10426.035529999999</v>
      </c>
      <c r="D2929" s="38">
        <f t="shared" ref="D2929" si="2679">IF(C2986+C2981=0,1,2)</f>
        <v>2</v>
      </c>
    </row>
    <row r="2930" spans="1:4" ht="15" hidden="1" x14ac:dyDescent="0.2">
      <c r="A2930" s="37">
        <f t="shared" si="2634"/>
        <v>0</v>
      </c>
      <c r="B2930" s="1" t="s">
        <v>5</v>
      </c>
      <c r="C2930" s="16">
        <v>0</v>
      </c>
      <c r="D2930" s="38">
        <f t="shared" ref="D2930" si="2680">IF(C2986+C2981=0,1,2)</f>
        <v>2</v>
      </c>
    </row>
    <row r="2931" spans="1:4" ht="15" hidden="1" x14ac:dyDescent="0.2">
      <c r="A2931" s="37">
        <f t="shared" si="2634"/>
        <v>0</v>
      </c>
      <c r="B2931" s="1" t="s">
        <v>6</v>
      </c>
      <c r="C2931" s="16">
        <v>0</v>
      </c>
      <c r="D2931" s="38">
        <f t="shared" ref="D2931" si="2681">IF(C2986+C2981=0,1,2)</f>
        <v>2</v>
      </c>
    </row>
    <row r="2932" spans="1:4" ht="15" hidden="1" x14ac:dyDescent="0.2">
      <c r="A2932" s="37">
        <v>0</v>
      </c>
      <c r="B2932" s="2" t="s">
        <v>7</v>
      </c>
      <c r="C2932" s="16">
        <v>0</v>
      </c>
      <c r="D2932" s="38">
        <f t="shared" ref="D2932" si="2682">IF(C2986+C2981=0,1,2)</f>
        <v>2</v>
      </c>
    </row>
    <row r="2933" spans="1:4" ht="15" hidden="1" x14ac:dyDescent="0.2">
      <c r="A2933" s="37">
        <f t="shared" si="2634"/>
        <v>0</v>
      </c>
      <c r="B2933" s="3" t="s">
        <v>8</v>
      </c>
      <c r="C2933" s="16">
        <v>0</v>
      </c>
      <c r="D2933" s="38">
        <f t="shared" ref="D2933" si="2683">IF(C2986+C2981=0,1,2)</f>
        <v>2</v>
      </c>
    </row>
    <row r="2934" spans="1:4" ht="15" hidden="1" x14ac:dyDescent="0.2">
      <c r="A2934" s="37">
        <v>0</v>
      </c>
      <c r="B2934" s="3" t="s">
        <v>9</v>
      </c>
      <c r="C2934" s="16">
        <v>0</v>
      </c>
      <c r="D2934" s="38">
        <f t="shared" ref="D2934" si="2684">IF(C2986+C2981=0,1,2)</f>
        <v>2</v>
      </c>
    </row>
    <row r="2935" spans="1:4" ht="15" hidden="1" x14ac:dyDescent="0.2">
      <c r="A2935" s="37">
        <f t="shared" si="2634"/>
        <v>0</v>
      </c>
      <c r="B2935" s="3" t="s">
        <v>10</v>
      </c>
      <c r="C2935" s="16">
        <v>0</v>
      </c>
      <c r="D2935" s="38">
        <f t="shared" ref="D2935" si="2685">IF(C2986+C2981=0,1,2)</f>
        <v>2</v>
      </c>
    </row>
    <row r="2936" spans="1:4" ht="15" hidden="1" x14ac:dyDescent="0.2">
      <c r="A2936" s="37">
        <v>0</v>
      </c>
      <c r="B2936" s="3" t="s">
        <v>11</v>
      </c>
      <c r="C2936" s="16">
        <v>0</v>
      </c>
      <c r="D2936" s="38">
        <f t="shared" ref="D2936" si="2686">IF(C2986+C2981=0,1,2)</f>
        <v>2</v>
      </c>
    </row>
    <row r="2937" spans="1:4" ht="15" hidden="1" x14ac:dyDescent="0.2">
      <c r="A2937" s="37">
        <f t="shared" si="2634"/>
        <v>0</v>
      </c>
      <c r="B2937" s="1" t="s">
        <v>12</v>
      </c>
      <c r="C2937" s="16">
        <v>0</v>
      </c>
      <c r="D2937" s="38">
        <f t="shared" ref="D2937" si="2687">IF(C2986+C2981=0,1,2)</f>
        <v>2</v>
      </c>
    </row>
    <row r="2938" spans="1:4" ht="15" hidden="1" x14ac:dyDescent="0.2">
      <c r="A2938" s="37">
        <v>0</v>
      </c>
      <c r="B2938" s="2" t="s">
        <v>13</v>
      </c>
      <c r="C2938" s="16">
        <v>0</v>
      </c>
      <c r="D2938" s="38">
        <f t="shared" ref="D2938" si="2688">IF(C2986+C2981=0,1,2)</f>
        <v>2</v>
      </c>
    </row>
    <row r="2939" spans="1:4" ht="15" hidden="1" x14ac:dyDescent="0.2">
      <c r="A2939" s="37">
        <v>0</v>
      </c>
      <c r="B2939" s="3" t="s">
        <v>14</v>
      </c>
      <c r="C2939" s="16">
        <v>0</v>
      </c>
      <c r="D2939" s="38">
        <f t="shared" ref="D2939" si="2689">IF(C2986+C2981=0,1,2)</f>
        <v>2</v>
      </c>
    </row>
    <row r="2940" spans="1:4" ht="15" hidden="1" x14ac:dyDescent="0.2">
      <c r="A2940" s="37">
        <v>0</v>
      </c>
      <c r="B2940" s="3" t="s">
        <v>9</v>
      </c>
      <c r="C2940" s="16">
        <v>0</v>
      </c>
      <c r="D2940" s="38">
        <f t="shared" ref="D2940" si="2690">IF(C2986+C2981=0,1,2)</f>
        <v>2</v>
      </c>
    </row>
    <row r="2941" spans="1:4" ht="15" hidden="1" x14ac:dyDescent="0.2">
      <c r="A2941" s="37">
        <v>0</v>
      </c>
      <c r="B2941" s="3" t="s">
        <v>15</v>
      </c>
      <c r="C2941" s="16">
        <v>0</v>
      </c>
      <c r="D2941" s="38">
        <f t="shared" ref="D2941" si="2691">IF(C2986+C2981=0,1,2)</f>
        <v>2</v>
      </c>
    </row>
    <row r="2942" spans="1:4" ht="15" hidden="1" x14ac:dyDescent="0.2">
      <c r="A2942" s="37">
        <v>0</v>
      </c>
      <c r="B2942" s="2" t="s">
        <v>16</v>
      </c>
      <c r="C2942" s="16">
        <v>0</v>
      </c>
      <c r="D2942" s="38">
        <f t="shared" ref="D2942" si="2692">IF(C2986+C2981=0,1,2)</f>
        <v>2</v>
      </c>
    </row>
    <row r="2943" spans="1:4" ht="15" hidden="1" x14ac:dyDescent="0.2">
      <c r="A2943" s="37">
        <v>0</v>
      </c>
      <c r="B2943" s="3" t="s">
        <v>17</v>
      </c>
      <c r="C2943" s="16">
        <v>0</v>
      </c>
      <c r="D2943" s="38">
        <f t="shared" ref="D2943" si="2693">IF(C2986+C2981=0,1,2)</f>
        <v>2</v>
      </c>
    </row>
    <row r="2944" spans="1:4" ht="15" x14ac:dyDescent="0.2">
      <c r="A2944" s="37">
        <f t="shared" si="2634"/>
        <v>18865.911449999996</v>
      </c>
      <c r="B2944" s="24" t="s">
        <v>18</v>
      </c>
      <c r="C2944" s="40">
        <v>18865.911449999996</v>
      </c>
      <c r="D2944" s="38">
        <f t="shared" ref="D2944" si="2694">IF(C2986+C2981=0,1,2)</f>
        <v>2</v>
      </c>
    </row>
    <row r="2945" spans="1:4" ht="15" x14ac:dyDescent="0.2">
      <c r="A2945" s="37">
        <f t="shared" si="2634"/>
        <v>7544.1427800000001</v>
      </c>
      <c r="B2945" s="27" t="s">
        <v>19</v>
      </c>
      <c r="C2945" s="42">
        <v>7544.1427800000001</v>
      </c>
      <c r="D2945" s="38">
        <f t="shared" ref="D2945" si="2695">IF(C2986+C2981=0,1,2)</f>
        <v>2</v>
      </c>
    </row>
    <row r="2946" spans="1:4" ht="15" x14ac:dyDescent="0.2">
      <c r="A2946" s="37">
        <f t="shared" si="2634"/>
        <v>10359.88558</v>
      </c>
      <c r="B2946" s="27" t="s">
        <v>20</v>
      </c>
      <c r="C2946" s="42">
        <v>10359.88558</v>
      </c>
      <c r="D2946" s="38">
        <f t="shared" ref="D2946" si="2696">IF(C2986+C2981=0,1,2)</f>
        <v>2</v>
      </c>
    </row>
    <row r="2947" spans="1:4" ht="15" hidden="1" x14ac:dyDescent="0.2">
      <c r="A2947" s="37">
        <v>0</v>
      </c>
      <c r="B2947" s="13" t="s">
        <v>21</v>
      </c>
      <c r="C2947" s="18">
        <v>3264.13013</v>
      </c>
      <c r="D2947" s="38">
        <f t="shared" ref="D2947" si="2697">IF(C2986+C2981=0,1,2)</f>
        <v>2</v>
      </c>
    </row>
    <row r="2948" spans="1:4" ht="15" hidden="1" x14ac:dyDescent="0.2">
      <c r="A2948" s="37">
        <v>0</v>
      </c>
      <c r="B2948" s="13" t="s">
        <v>22</v>
      </c>
      <c r="C2948" s="18">
        <v>0</v>
      </c>
      <c r="D2948" s="38">
        <f t="shared" ref="D2948" si="2698">IF(C2986+C2981=0,1,2)</f>
        <v>2</v>
      </c>
    </row>
    <row r="2949" spans="1:4" ht="15" hidden="1" x14ac:dyDescent="0.2">
      <c r="A2949" s="37">
        <v>0</v>
      </c>
      <c r="B2949" s="13" t="s">
        <v>23</v>
      </c>
      <c r="C2949" s="18">
        <v>6332.1389799999997</v>
      </c>
      <c r="D2949" s="38">
        <f t="shared" ref="D2949" si="2699">IF(C2986+C2981=0,1,2)</f>
        <v>2</v>
      </c>
    </row>
    <row r="2950" spans="1:4" ht="15" hidden="1" x14ac:dyDescent="0.2">
      <c r="A2950" s="37">
        <v>0</v>
      </c>
      <c r="B2950" s="13" t="s">
        <v>24</v>
      </c>
      <c r="C2950" s="18">
        <v>74.426699999999997</v>
      </c>
      <c r="D2950" s="38">
        <f t="shared" ref="D2950" si="2700">IF(C2986+C2981=0,1,2)</f>
        <v>2</v>
      </c>
    </row>
    <row r="2951" spans="1:4" ht="15" hidden="1" x14ac:dyDescent="0.2">
      <c r="A2951" s="37">
        <v>0</v>
      </c>
      <c r="B2951" s="13" t="s">
        <v>25</v>
      </c>
      <c r="C2951" s="18">
        <v>0</v>
      </c>
      <c r="D2951" s="38">
        <f t="shared" ref="D2951" si="2701">IF(C2986+C2981=0,1,2)</f>
        <v>2</v>
      </c>
    </row>
    <row r="2952" spans="1:4" ht="15" hidden="1" x14ac:dyDescent="0.2">
      <c r="A2952" s="37">
        <v>0</v>
      </c>
      <c r="B2952" s="13" t="s">
        <v>26</v>
      </c>
      <c r="C2952" s="18">
        <v>44.851909999999997</v>
      </c>
      <c r="D2952" s="38">
        <f t="shared" ref="D2952" si="2702">IF(C2986+C2981=0,1,2)</f>
        <v>2</v>
      </c>
    </row>
    <row r="2953" spans="1:4" ht="30" hidden="1" x14ac:dyDescent="0.2">
      <c r="A2953" s="37">
        <v>0</v>
      </c>
      <c r="B2953" s="13" t="s">
        <v>27</v>
      </c>
      <c r="C2953" s="18">
        <v>22.115690000000001</v>
      </c>
      <c r="D2953" s="38">
        <f t="shared" ref="D2953" si="2703">IF(C2986+C2981=0,1,2)</f>
        <v>2</v>
      </c>
    </row>
    <row r="2954" spans="1:4" ht="30" hidden="1" x14ac:dyDescent="0.2">
      <c r="A2954" s="37">
        <v>0</v>
      </c>
      <c r="B2954" s="13" t="s">
        <v>28</v>
      </c>
      <c r="C2954" s="18">
        <v>161.82088999999999</v>
      </c>
      <c r="D2954" s="38">
        <f t="shared" ref="D2954" si="2704">IF(C2986+C2981=0,1,2)</f>
        <v>2</v>
      </c>
    </row>
    <row r="2955" spans="1:4" ht="15" hidden="1" x14ac:dyDescent="0.2">
      <c r="A2955" s="37">
        <v>0</v>
      </c>
      <c r="B2955" s="13" t="s">
        <v>29</v>
      </c>
      <c r="C2955" s="18">
        <v>0</v>
      </c>
      <c r="D2955" s="38">
        <f t="shared" ref="D2955" si="2705">IF(C2986+C2981=0,1,2)</f>
        <v>2</v>
      </c>
    </row>
    <row r="2956" spans="1:4" ht="15" hidden="1" x14ac:dyDescent="0.2">
      <c r="A2956" s="37">
        <v>0</v>
      </c>
      <c r="B2956" s="13" t="s">
        <v>30</v>
      </c>
      <c r="C2956" s="18">
        <v>460.40127999999999</v>
      </c>
      <c r="D2956" s="38">
        <f t="shared" ref="D2956" si="2706">IF(C2986+C2981=0,1,2)</f>
        <v>2</v>
      </c>
    </row>
    <row r="2957" spans="1:4" ht="15" hidden="1" x14ac:dyDescent="0.2">
      <c r="A2957" s="37">
        <f t="shared" ref="A2957:A3010" si="2707">SUM(C2957)</f>
        <v>0</v>
      </c>
      <c r="B2957" s="10" t="s">
        <v>31</v>
      </c>
      <c r="C2957" s="17">
        <v>0</v>
      </c>
      <c r="D2957" s="38">
        <f t="shared" ref="D2957" si="2708">IF(C2986+C2981=0,1,2)</f>
        <v>2</v>
      </c>
    </row>
    <row r="2958" spans="1:4" ht="15" hidden="1" x14ac:dyDescent="0.2">
      <c r="A2958" s="37">
        <f t="shared" si="2707"/>
        <v>0</v>
      </c>
      <c r="B2958" s="2" t="s">
        <v>32</v>
      </c>
      <c r="C2958" s="16">
        <v>0</v>
      </c>
      <c r="D2958" s="38">
        <f t="shared" ref="D2958" si="2709">IF(C2986+C2981=0,1,2)</f>
        <v>2</v>
      </c>
    </row>
    <row r="2959" spans="1:4" ht="15" x14ac:dyDescent="0.2">
      <c r="A2959" s="37">
        <f t="shared" si="2707"/>
        <v>146.1</v>
      </c>
      <c r="B2959" s="27" t="s">
        <v>3</v>
      </c>
      <c r="C2959" s="42">
        <v>146.1</v>
      </c>
      <c r="D2959" s="38">
        <f t="shared" ref="D2959" si="2710">IF(C2986+C2981=0,1,2)</f>
        <v>2</v>
      </c>
    </row>
    <row r="2960" spans="1:4" ht="15" x14ac:dyDescent="0.2">
      <c r="A2960" s="37">
        <f t="shared" si="2707"/>
        <v>762.56659999999999</v>
      </c>
      <c r="B2960" s="27" t="s">
        <v>33</v>
      </c>
      <c r="C2960" s="42">
        <v>762.56659999999999</v>
      </c>
      <c r="D2960" s="38">
        <f t="shared" ref="D2960" si="2711">IF(C2986+C2981=0,1,2)</f>
        <v>2</v>
      </c>
    </row>
    <row r="2961" spans="1:4" ht="15" x14ac:dyDescent="0.2">
      <c r="A2961" s="37">
        <f t="shared" si="2707"/>
        <v>53.21649</v>
      </c>
      <c r="B2961" s="27" t="s">
        <v>34</v>
      </c>
      <c r="C2961" s="42">
        <v>53.21649</v>
      </c>
      <c r="D2961" s="38">
        <f t="shared" ref="D2961" si="2712">IF(C2986+C2981=0,1,2)</f>
        <v>2</v>
      </c>
    </row>
    <row r="2962" spans="1:4" ht="15" x14ac:dyDescent="0.2">
      <c r="A2962" s="37">
        <f t="shared" si="2707"/>
        <v>2.58</v>
      </c>
      <c r="B2962" s="24" t="s">
        <v>35</v>
      </c>
      <c r="C2962" s="40">
        <v>2.58</v>
      </c>
      <c r="D2962" s="38">
        <f t="shared" ref="D2962" si="2713">IF(C2986+C2981=0,1,2)</f>
        <v>2</v>
      </c>
    </row>
    <row r="2963" spans="1:4" ht="15" hidden="1" x14ac:dyDescent="0.2">
      <c r="A2963" s="37">
        <f t="shared" si="2707"/>
        <v>0</v>
      </c>
      <c r="B2963" s="1" t="s">
        <v>36</v>
      </c>
      <c r="C2963" s="16">
        <v>0</v>
      </c>
      <c r="D2963" s="38">
        <f t="shared" ref="D2963" si="2714">IF(C2986+C2981=0,1,2)</f>
        <v>2</v>
      </c>
    </row>
    <row r="2964" spans="1:4" ht="15" hidden="1" x14ac:dyDescent="0.2">
      <c r="A2964" s="37">
        <v>0</v>
      </c>
      <c r="B2964" s="14" t="s">
        <v>7</v>
      </c>
      <c r="C2964" s="19">
        <v>0</v>
      </c>
      <c r="D2964" s="38">
        <f t="shared" ref="D2964" si="2715">IF(C2986+C2981=0,1,2)</f>
        <v>2</v>
      </c>
    </row>
    <row r="2965" spans="1:4" ht="15" hidden="1" x14ac:dyDescent="0.2">
      <c r="A2965" s="37">
        <v>0</v>
      </c>
      <c r="B2965" s="13" t="s">
        <v>8</v>
      </c>
      <c r="C2965" s="18">
        <v>0</v>
      </c>
      <c r="D2965" s="38">
        <f t="shared" ref="D2965" si="2716">IF(C2986+C2981=0,1,2)</f>
        <v>2</v>
      </c>
    </row>
    <row r="2966" spans="1:4" ht="15" hidden="1" x14ac:dyDescent="0.2">
      <c r="A2966" s="37">
        <v>0</v>
      </c>
      <c r="B2966" s="13" t="s">
        <v>37</v>
      </c>
      <c r="C2966" s="18">
        <v>0</v>
      </c>
      <c r="D2966" s="38">
        <f t="shared" ref="D2966" si="2717">IF(C2986+C2981=0,1,2)</f>
        <v>2</v>
      </c>
    </row>
    <row r="2967" spans="1:4" ht="15" hidden="1" x14ac:dyDescent="0.2">
      <c r="A2967" s="37">
        <f t="shared" si="2707"/>
        <v>0</v>
      </c>
      <c r="B2967" s="11" t="s">
        <v>38</v>
      </c>
      <c r="C2967" s="17">
        <v>0</v>
      </c>
      <c r="D2967" s="38">
        <f t="shared" ref="D2967" si="2718">IF(C2986+C2981=0,1,2)</f>
        <v>2</v>
      </c>
    </row>
    <row r="2968" spans="1:4" ht="15" hidden="1" x14ac:dyDescent="0.2">
      <c r="A2968" s="37">
        <v>0</v>
      </c>
      <c r="B2968" s="3" t="s">
        <v>39</v>
      </c>
      <c r="C2968" s="16">
        <v>0</v>
      </c>
      <c r="D2968" s="38">
        <f t="shared" ref="D2968" si="2719">IF(C2986+C2981=0,1,2)</f>
        <v>2</v>
      </c>
    </row>
    <row r="2969" spans="1:4" ht="15" hidden="1" x14ac:dyDescent="0.2">
      <c r="A2969" s="37">
        <f t="shared" si="2707"/>
        <v>0</v>
      </c>
      <c r="B2969" s="1" t="s">
        <v>40</v>
      </c>
      <c r="C2969" s="16">
        <v>0</v>
      </c>
      <c r="D2969" s="38">
        <f t="shared" ref="D2969" si="2720">IF(C2986+C2981=0,1,2)</f>
        <v>2</v>
      </c>
    </row>
    <row r="2970" spans="1:4" ht="15" hidden="1" x14ac:dyDescent="0.2">
      <c r="A2970" s="37">
        <v>0</v>
      </c>
      <c r="B2970" s="14" t="s">
        <v>13</v>
      </c>
      <c r="C2970" s="19">
        <v>0</v>
      </c>
      <c r="D2970" s="38">
        <f t="shared" ref="D2970" si="2721">IF(C2986+C2981=0,1,2)</f>
        <v>2</v>
      </c>
    </row>
    <row r="2971" spans="1:4" ht="15" hidden="1" x14ac:dyDescent="0.2">
      <c r="A2971" s="37">
        <v>0</v>
      </c>
      <c r="B2971" s="13" t="s">
        <v>8</v>
      </c>
      <c r="C2971" s="18">
        <v>0</v>
      </c>
      <c r="D2971" s="38">
        <f t="shared" ref="D2971" si="2722">IF(C2986+C2981=0,1,2)</f>
        <v>2</v>
      </c>
    </row>
    <row r="2972" spans="1:4" ht="15" hidden="1" x14ac:dyDescent="0.2">
      <c r="A2972" s="37">
        <v>0</v>
      </c>
      <c r="B2972" s="13" t="s">
        <v>9</v>
      </c>
      <c r="C2972" s="18">
        <v>0</v>
      </c>
      <c r="D2972" s="38">
        <f t="shared" ref="D2972" si="2723">IF(C2986+C2981=0,1,2)</f>
        <v>2</v>
      </c>
    </row>
    <row r="2973" spans="1:4" ht="30" hidden="1" x14ac:dyDescent="0.2">
      <c r="A2973" s="37">
        <f t="shared" si="2707"/>
        <v>0</v>
      </c>
      <c r="B2973" s="11" t="s">
        <v>41</v>
      </c>
      <c r="C2973" s="17">
        <v>0</v>
      </c>
      <c r="D2973" s="38">
        <f t="shared" ref="D2973" si="2724">IF(C2986+C2981=0,1,2)</f>
        <v>2</v>
      </c>
    </row>
    <row r="2974" spans="1:4" ht="15" hidden="1" x14ac:dyDescent="0.2">
      <c r="A2974" s="37">
        <v>0</v>
      </c>
      <c r="B2974" s="3" t="s">
        <v>15</v>
      </c>
      <c r="C2974" s="16">
        <v>0</v>
      </c>
      <c r="D2974" s="38">
        <f t="shared" ref="D2974" si="2725">IF(C2986+C2981=0,1,2)</f>
        <v>2</v>
      </c>
    </row>
    <row r="2975" spans="1:4" ht="15" hidden="1" x14ac:dyDescent="0.2">
      <c r="A2975" s="37">
        <v>0</v>
      </c>
      <c r="B2975" s="14" t="s">
        <v>16</v>
      </c>
      <c r="C2975" s="19">
        <v>0</v>
      </c>
      <c r="D2975" s="38">
        <f t="shared" ref="D2975" si="2726">IF(C2986+C2981=0,1,2)</f>
        <v>2</v>
      </c>
    </row>
    <row r="2976" spans="1:4" ht="15" hidden="1" x14ac:dyDescent="0.2">
      <c r="A2976" s="37">
        <v>0</v>
      </c>
      <c r="B2976" s="13" t="s">
        <v>42</v>
      </c>
      <c r="C2976" s="18">
        <v>0</v>
      </c>
      <c r="D2976" s="38">
        <f t="shared" ref="D2976" si="2727">IF(C2986+C2981=0,1,2)</f>
        <v>2</v>
      </c>
    </row>
    <row r="2977" spans="1:4" ht="15" hidden="1" x14ac:dyDescent="0.2">
      <c r="A2977" s="37">
        <v>0</v>
      </c>
      <c r="B2977" s="13" t="s">
        <v>14</v>
      </c>
      <c r="C2977" s="18">
        <v>0</v>
      </c>
      <c r="D2977" s="38">
        <f t="shared" ref="D2977" si="2728">IF(C2986+C2981=0,1,2)</f>
        <v>2</v>
      </c>
    </row>
    <row r="2978" spans="1:4" ht="15" hidden="1" x14ac:dyDescent="0.2">
      <c r="A2978" s="37">
        <v>0</v>
      </c>
      <c r="B2978" s="13" t="s">
        <v>9</v>
      </c>
      <c r="C2978" s="18">
        <v>0</v>
      </c>
      <c r="D2978" s="38">
        <f t="shared" ref="D2978" si="2729">IF(C2986+C2981=0,1,2)</f>
        <v>2</v>
      </c>
    </row>
    <row r="2979" spans="1:4" ht="15" hidden="1" x14ac:dyDescent="0.2">
      <c r="A2979" s="37">
        <f t="shared" si="2707"/>
        <v>0</v>
      </c>
      <c r="B2979" s="11" t="s">
        <v>38</v>
      </c>
      <c r="C2979" s="17">
        <v>0</v>
      </c>
      <c r="D2979" s="38">
        <f t="shared" ref="D2979" si="2730">IF(C2986+C2981=0,1,2)</f>
        <v>2</v>
      </c>
    </row>
    <row r="2980" spans="1:4" ht="15" hidden="1" x14ac:dyDescent="0.2">
      <c r="A2980" s="37">
        <v>0</v>
      </c>
      <c r="B2980" s="3" t="s">
        <v>15</v>
      </c>
      <c r="C2980" s="16">
        <v>0</v>
      </c>
      <c r="D2980" s="38">
        <f t="shared" ref="D2980" si="2731">IF(C2986+C2981=0,1,2)</f>
        <v>2</v>
      </c>
    </row>
    <row r="2981" spans="1:4" ht="15" x14ac:dyDescent="0.2">
      <c r="A2981" s="37">
        <f t="shared" si="2707"/>
        <v>19178.13553</v>
      </c>
      <c r="B2981" s="29" t="s">
        <v>44</v>
      </c>
      <c r="C2981" s="42">
        <v>19178.13553</v>
      </c>
      <c r="D2981" s="38">
        <f t="shared" ref="D2981" si="2732">IF(C2986+C2981=0,1,2)</f>
        <v>2</v>
      </c>
    </row>
    <row r="2982" spans="1:4" ht="15" x14ac:dyDescent="0.2">
      <c r="A2982" s="37">
        <f t="shared" si="2707"/>
        <v>19178.13553</v>
      </c>
      <c r="B2982" s="27" t="s">
        <v>0</v>
      </c>
      <c r="C2982" s="42">
        <v>19178.13553</v>
      </c>
      <c r="D2982" s="38">
        <f t="shared" ref="D2982" si="2733">IF(C2986+C2981=0,1,2)</f>
        <v>2</v>
      </c>
    </row>
    <row r="2983" spans="1:4" ht="15" hidden="1" x14ac:dyDescent="0.2">
      <c r="A2983" s="37">
        <f t="shared" si="2707"/>
        <v>0</v>
      </c>
      <c r="B2983" s="10" t="s">
        <v>5</v>
      </c>
      <c r="C2983" s="17">
        <v>0</v>
      </c>
      <c r="D2983" s="38">
        <f t="shared" ref="D2983" si="2734">IF(C2986+C2981=0,1,2)</f>
        <v>2</v>
      </c>
    </row>
    <row r="2984" spans="1:4" ht="15" hidden="1" x14ac:dyDescent="0.2">
      <c r="A2984" s="37">
        <f t="shared" si="2707"/>
        <v>0</v>
      </c>
      <c r="B2984" s="10" t="s">
        <v>45</v>
      </c>
      <c r="C2984" s="17">
        <v>0</v>
      </c>
      <c r="D2984" s="38">
        <f t="shared" ref="D2984" si="2735">IF(C2986+C2981=0,1,2)</f>
        <v>2</v>
      </c>
    </row>
    <row r="2985" spans="1:4" ht="15" hidden="1" x14ac:dyDescent="0.2">
      <c r="A2985" s="37">
        <f t="shared" si="2707"/>
        <v>0</v>
      </c>
      <c r="B2985" s="10" t="s">
        <v>12</v>
      </c>
      <c r="C2985" s="17">
        <v>0</v>
      </c>
      <c r="D2985" s="38">
        <f t="shared" ref="D2985" si="2736">IF(C2986+C2981=0,1,2)</f>
        <v>2</v>
      </c>
    </row>
    <row r="2986" spans="1:4" ht="15" x14ac:dyDescent="0.2">
      <c r="A2986" s="37">
        <f t="shared" si="2707"/>
        <v>18868.491450000001</v>
      </c>
      <c r="B2986" s="29" t="s">
        <v>46</v>
      </c>
      <c r="C2986" s="42">
        <v>18868.491450000001</v>
      </c>
      <c r="D2986" s="38">
        <f t="shared" ref="D2986" si="2737">IF(C2986+C2981=0,1,2)</f>
        <v>2</v>
      </c>
    </row>
    <row r="2987" spans="1:4" ht="15" x14ac:dyDescent="0.2">
      <c r="A2987" s="37">
        <f t="shared" si="2707"/>
        <v>18865.91145</v>
      </c>
      <c r="B2987" s="27" t="s">
        <v>18</v>
      </c>
      <c r="C2987" s="42">
        <v>18865.91145</v>
      </c>
      <c r="D2987" s="38">
        <f t="shared" ref="D2987" si="2738">IF(C2986+C2981=0,1,2)</f>
        <v>2</v>
      </c>
    </row>
    <row r="2988" spans="1:4" ht="15" x14ac:dyDescent="0.2">
      <c r="A2988" s="37">
        <f t="shared" si="2707"/>
        <v>2.58</v>
      </c>
      <c r="B2988" s="27" t="s">
        <v>35</v>
      </c>
      <c r="C2988" s="42">
        <v>2.58</v>
      </c>
      <c r="D2988" s="38">
        <f t="shared" ref="D2988" si="2739">IF(C2986+C2981=0,1,2)</f>
        <v>2</v>
      </c>
    </row>
    <row r="2989" spans="1:4" ht="15" hidden="1" x14ac:dyDescent="0.2">
      <c r="A2989" s="37">
        <f t="shared" si="2707"/>
        <v>0</v>
      </c>
      <c r="B2989" s="10" t="s">
        <v>47</v>
      </c>
      <c r="C2989" s="17">
        <v>0</v>
      </c>
      <c r="D2989" s="38">
        <f t="shared" ref="D2989" si="2740">IF(C2986+C2981=0,1,2)</f>
        <v>2</v>
      </c>
    </row>
    <row r="2990" spans="1:4" ht="15" hidden="1" x14ac:dyDescent="0.2">
      <c r="A2990" s="37">
        <f t="shared" si="2707"/>
        <v>0</v>
      </c>
      <c r="B2990" s="10" t="s">
        <v>40</v>
      </c>
      <c r="C2990" s="17">
        <v>0</v>
      </c>
      <c r="D2990" s="38">
        <f t="shared" ref="D2990" si="2741">IF(C2986+C2981=0,1,2)</f>
        <v>2</v>
      </c>
    </row>
    <row r="2991" spans="1:4" ht="15" x14ac:dyDescent="0.2">
      <c r="A2991" s="37">
        <f t="shared" si="2707"/>
        <v>309.64407999999997</v>
      </c>
      <c r="B2991" s="30" t="s">
        <v>48</v>
      </c>
      <c r="C2991" s="31">
        <v>309.64407999999997</v>
      </c>
      <c r="D2991" s="38">
        <f t="shared" ref="D2991" si="2742">IF(C2986+C2981=0,1,2)</f>
        <v>2</v>
      </c>
    </row>
    <row r="2992" spans="1:4" ht="15" x14ac:dyDescent="0.2">
      <c r="A2992" s="37">
        <f t="shared" si="2707"/>
        <v>8.2426300000000001</v>
      </c>
      <c r="B2992" s="30" t="s">
        <v>49</v>
      </c>
      <c r="C2992" s="31">
        <v>8.2426300000000001</v>
      </c>
      <c r="D2992" s="38">
        <f t="shared" ref="D2992" si="2743">IF(C2986+C2981=0,1,2)</f>
        <v>2</v>
      </c>
    </row>
    <row r="2993" spans="1:4" ht="15" x14ac:dyDescent="0.2">
      <c r="A2993" s="37">
        <f t="shared" si="2707"/>
        <v>317.88670999999999</v>
      </c>
      <c r="B2993" s="30" t="s">
        <v>50</v>
      </c>
      <c r="C2993" s="31">
        <v>317.88670999999999</v>
      </c>
      <c r="D2993" s="38">
        <f t="shared" ref="D2993" si="2744">IF(C2986+C2981=0,1,2)</f>
        <v>2</v>
      </c>
    </row>
    <row r="2994" spans="1:4" ht="15" x14ac:dyDescent="0.2">
      <c r="A2994" s="37">
        <f t="shared" si="2707"/>
        <v>1359</v>
      </c>
      <c r="B2994" s="25" t="s">
        <v>53</v>
      </c>
      <c r="C2994" s="43">
        <v>1359</v>
      </c>
      <c r="D2994" s="38">
        <f t="shared" ref="D2994" si="2745">IF(C2986+C2981=0,1,2)</f>
        <v>2</v>
      </c>
    </row>
    <row r="2995" spans="1:4" ht="15" x14ac:dyDescent="0.2">
      <c r="A2995" s="37">
        <f t="shared" si="2707"/>
        <v>813</v>
      </c>
      <c r="B2995" s="26" t="s">
        <v>54</v>
      </c>
      <c r="C2995" s="43">
        <v>813</v>
      </c>
      <c r="D2995" s="38">
        <f t="shared" ref="D2995" si="2746">IF(C2986+C2981=0,1,2)</f>
        <v>2</v>
      </c>
    </row>
    <row r="2996" spans="1:4" ht="15" x14ac:dyDescent="0.2">
      <c r="A2996" s="37">
        <f t="shared" si="2707"/>
        <v>546</v>
      </c>
      <c r="B2996" s="26" t="s">
        <v>55</v>
      </c>
      <c r="C2996" s="43">
        <v>546</v>
      </c>
      <c r="D2996" s="38">
        <f t="shared" ref="D2996" si="2747">IF(C2986+C2981=0,1,2)</f>
        <v>2</v>
      </c>
    </row>
    <row r="2997" spans="1:4" ht="30" hidden="1" x14ac:dyDescent="0.2">
      <c r="A2997" s="37" t="s">
        <v>317</v>
      </c>
      <c r="B2997" s="12" t="s">
        <v>96</v>
      </c>
      <c r="C2997" s="34"/>
      <c r="D2997" s="38">
        <f t="shared" ref="D2997" si="2748">IF(C3059+C3054=0,1,2)</f>
        <v>1</v>
      </c>
    </row>
    <row r="2998" spans="1:4" ht="15" hidden="1" x14ac:dyDescent="0.2">
      <c r="A2998" s="37">
        <f t="shared" si="2707"/>
        <v>0</v>
      </c>
      <c r="B2998" s="1" t="s">
        <v>0</v>
      </c>
      <c r="C2998" s="16">
        <v>0</v>
      </c>
      <c r="D2998" s="38">
        <f t="shared" ref="D2998" si="2749">IF(C3059+C3054=0,1,2)</f>
        <v>1</v>
      </c>
    </row>
    <row r="2999" spans="1:4" ht="15" hidden="1" x14ac:dyDescent="0.2">
      <c r="A2999" s="37">
        <f t="shared" si="2707"/>
        <v>0</v>
      </c>
      <c r="B2999" s="2" t="s">
        <v>1</v>
      </c>
      <c r="C2999" s="16"/>
      <c r="D2999" s="38">
        <f t="shared" ref="D2999" si="2750">IF(C3059+C3054=0,1,2)</f>
        <v>1</v>
      </c>
    </row>
    <row r="3000" spans="1:4" ht="15" hidden="1" x14ac:dyDescent="0.2">
      <c r="A3000" s="37">
        <f t="shared" si="2707"/>
        <v>0</v>
      </c>
      <c r="B3000" s="2" t="s">
        <v>2</v>
      </c>
      <c r="C3000" s="16"/>
      <c r="D3000" s="38">
        <f t="shared" ref="D3000" si="2751">IF(C3059+C3054=0,1,2)</f>
        <v>1</v>
      </c>
    </row>
    <row r="3001" spans="1:4" ht="15" hidden="1" x14ac:dyDescent="0.2">
      <c r="A3001" s="37">
        <f t="shared" si="2707"/>
        <v>0</v>
      </c>
      <c r="B3001" s="2" t="s">
        <v>3</v>
      </c>
      <c r="C3001" s="16">
        <v>0</v>
      </c>
      <c r="D3001" s="38">
        <f t="shared" ref="D3001" si="2752">IF(C3059+C3054=0,1,2)</f>
        <v>1</v>
      </c>
    </row>
    <row r="3002" spans="1:4" ht="15" hidden="1" x14ac:dyDescent="0.2">
      <c r="A3002" s="37">
        <f t="shared" si="2707"/>
        <v>0</v>
      </c>
      <c r="B3002" s="2" t="s">
        <v>4</v>
      </c>
      <c r="C3002" s="16">
        <v>0</v>
      </c>
      <c r="D3002" s="38">
        <f t="shared" ref="D3002" si="2753">IF(C3059+C3054=0,1,2)</f>
        <v>1</v>
      </c>
    </row>
    <row r="3003" spans="1:4" ht="15" hidden="1" x14ac:dyDescent="0.2">
      <c r="A3003" s="37">
        <f t="shared" si="2707"/>
        <v>0</v>
      </c>
      <c r="B3003" s="1" t="s">
        <v>5</v>
      </c>
      <c r="C3003" s="16">
        <v>0</v>
      </c>
      <c r="D3003" s="38">
        <f t="shared" ref="D3003" si="2754">IF(C3059+C3054=0,1,2)</f>
        <v>1</v>
      </c>
    </row>
    <row r="3004" spans="1:4" ht="15" hidden="1" x14ac:dyDescent="0.2">
      <c r="A3004" s="37">
        <f t="shared" si="2707"/>
        <v>0</v>
      </c>
      <c r="B3004" s="1" t="s">
        <v>6</v>
      </c>
      <c r="C3004" s="16">
        <v>0</v>
      </c>
      <c r="D3004" s="38">
        <f t="shared" ref="D3004" si="2755">IF(C3059+C3054=0,1,2)</f>
        <v>1</v>
      </c>
    </row>
    <row r="3005" spans="1:4" ht="15" hidden="1" x14ac:dyDescent="0.2">
      <c r="A3005" s="37">
        <v>0</v>
      </c>
      <c r="B3005" s="2" t="s">
        <v>7</v>
      </c>
      <c r="C3005" s="16">
        <v>0</v>
      </c>
      <c r="D3005" s="38">
        <f t="shared" ref="D3005" si="2756">IF(C3059+C3054=0,1,2)</f>
        <v>1</v>
      </c>
    </row>
    <row r="3006" spans="1:4" ht="15" hidden="1" x14ac:dyDescent="0.2">
      <c r="A3006" s="37">
        <f t="shared" si="2707"/>
        <v>0</v>
      </c>
      <c r="B3006" s="3" t="s">
        <v>8</v>
      </c>
      <c r="C3006" s="16">
        <v>0</v>
      </c>
      <c r="D3006" s="38">
        <f t="shared" ref="D3006" si="2757">IF(C3059+C3054=0,1,2)</f>
        <v>1</v>
      </c>
    </row>
    <row r="3007" spans="1:4" ht="15" hidden="1" x14ac:dyDescent="0.2">
      <c r="A3007" s="37">
        <v>0</v>
      </c>
      <c r="B3007" s="3" t="s">
        <v>9</v>
      </c>
      <c r="C3007" s="16">
        <v>0</v>
      </c>
      <c r="D3007" s="38">
        <f t="shared" ref="D3007" si="2758">IF(C3059+C3054=0,1,2)</f>
        <v>1</v>
      </c>
    </row>
    <row r="3008" spans="1:4" ht="15" hidden="1" x14ac:dyDescent="0.2">
      <c r="A3008" s="37">
        <f t="shared" si="2707"/>
        <v>0</v>
      </c>
      <c r="B3008" s="3" t="s">
        <v>10</v>
      </c>
      <c r="C3008" s="16">
        <v>0</v>
      </c>
      <c r="D3008" s="38">
        <f t="shared" ref="D3008" si="2759">IF(C3059+C3054=0,1,2)</f>
        <v>1</v>
      </c>
    </row>
    <row r="3009" spans="1:4" ht="15" hidden="1" x14ac:dyDescent="0.2">
      <c r="A3009" s="37">
        <v>0</v>
      </c>
      <c r="B3009" s="3" t="s">
        <v>11</v>
      </c>
      <c r="C3009" s="16">
        <v>0</v>
      </c>
      <c r="D3009" s="38">
        <f t="shared" ref="D3009" si="2760">IF(C3059+C3054=0,1,2)</f>
        <v>1</v>
      </c>
    </row>
    <row r="3010" spans="1:4" ht="15" hidden="1" x14ac:dyDescent="0.2">
      <c r="A3010" s="37">
        <f t="shared" si="2707"/>
        <v>0</v>
      </c>
      <c r="B3010" s="1" t="s">
        <v>12</v>
      </c>
      <c r="C3010" s="16">
        <v>0</v>
      </c>
      <c r="D3010" s="38">
        <f t="shared" ref="D3010" si="2761">IF(C3059+C3054=0,1,2)</f>
        <v>1</v>
      </c>
    </row>
    <row r="3011" spans="1:4" ht="15" hidden="1" x14ac:dyDescent="0.2">
      <c r="A3011" s="37">
        <v>0</v>
      </c>
      <c r="B3011" s="2" t="s">
        <v>13</v>
      </c>
      <c r="C3011" s="16">
        <v>0</v>
      </c>
      <c r="D3011" s="38">
        <f t="shared" ref="D3011" si="2762">IF(C3059+C3054=0,1,2)</f>
        <v>1</v>
      </c>
    </row>
    <row r="3012" spans="1:4" ht="15" hidden="1" x14ac:dyDescent="0.2">
      <c r="A3012" s="37">
        <v>0</v>
      </c>
      <c r="B3012" s="3" t="s">
        <v>14</v>
      </c>
      <c r="C3012" s="16">
        <v>0</v>
      </c>
      <c r="D3012" s="38">
        <f t="shared" ref="D3012" si="2763">IF(C3059+C3054=0,1,2)</f>
        <v>1</v>
      </c>
    </row>
    <row r="3013" spans="1:4" ht="15" hidden="1" x14ac:dyDescent="0.2">
      <c r="A3013" s="37">
        <v>0</v>
      </c>
      <c r="B3013" s="3" t="s">
        <v>9</v>
      </c>
      <c r="C3013" s="16">
        <v>0</v>
      </c>
      <c r="D3013" s="38">
        <f t="shared" ref="D3013" si="2764">IF(C3059+C3054=0,1,2)</f>
        <v>1</v>
      </c>
    </row>
    <row r="3014" spans="1:4" ht="15" hidden="1" x14ac:dyDescent="0.2">
      <c r="A3014" s="37">
        <v>0</v>
      </c>
      <c r="B3014" s="3" t="s">
        <v>15</v>
      </c>
      <c r="C3014" s="16">
        <v>0</v>
      </c>
      <c r="D3014" s="38">
        <f t="shared" ref="D3014" si="2765">IF(C3059+C3054=0,1,2)</f>
        <v>1</v>
      </c>
    </row>
    <row r="3015" spans="1:4" ht="15" hidden="1" x14ac:dyDescent="0.2">
      <c r="A3015" s="37">
        <v>0</v>
      </c>
      <c r="B3015" s="2" t="s">
        <v>16</v>
      </c>
      <c r="C3015" s="16">
        <v>0</v>
      </c>
      <c r="D3015" s="38">
        <f t="shared" ref="D3015" si="2766">IF(C3059+C3054=0,1,2)</f>
        <v>1</v>
      </c>
    </row>
    <row r="3016" spans="1:4" ht="15" hidden="1" x14ac:dyDescent="0.2">
      <c r="A3016" s="37">
        <v>0</v>
      </c>
      <c r="B3016" s="3" t="s">
        <v>17</v>
      </c>
      <c r="C3016" s="16">
        <v>0</v>
      </c>
      <c r="D3016" s="38">
        <f t="shared" ref="D3016" si="2767">IF(C3059+C3054=0,1,2)</f>
        <v>1</v>
      </c>
    </row>
    <row r="3017" spans="1:4" ht="15" hidden="1" x14ac:dyDescent="0.2">
      <c r="A3017" s="37">
        <f t="shared" ref="A3017:A3076" si="2768">SUM(C3017)</f>
        <v>0</v>
      </c>
      <c r="B3017" s="1" t="s">
        <v>18</v>
      </c>
      <c r="C3017" s="16">
        <v>0</v>
      </c>
      <c r="D3017" s="38">
        <f t="shared" ref="D3017" si="2769">IF(C3059+C3054=0,1,2)</f>
        <v>1</v>
      </c>
    </row>
    <row r="3018" spans="1:4" ht="15" hidden="1" x14ac:dyDescent="0.2">
      <c r="A3018" s="37">
        <f t="shared" si="2768"/>
        <v>0</v>
      </c>
      <c r="B3018" s="10" t="s">
        <v>19</v>
      </c>
      <c r="C3018" s="17">
        <v>0</v>
      </c>
      <c r="D3018" s="38">
        <f t="shared" ref="D3018" si="2770">IF(C3059+C3054=0,1,2)</f>
        <v>1</v>
      </c>
    </row>
    <row r="3019" spans="1:4" ht="15" hidden="1" x14ac:dyDescent="0.2">
      <c r="A3019" s="37">
        <f t="shared" si="2768"/>
        <v>0</v>
      </c>
      <c r="B3019" s="10" t="s">
        <v>20</v>
      </c>
      <c r="C3019" s="17">
        <v>0</v>
      </c>
      <c r="D3019" s="38">
        <f t="shared" ref="D3019" si="2771">IF(C3059+C3054=0,1,2)</f>
        <v>1</v>
      </c>
    </row>
    <row r="3020" spans="1:4" ht="15" hidden="1" x14ac:dyDescent="0.2">
      <c r="A3020" s="37">
        <v>0</v>
      </c>
      <c r="B3020" s="13" t="s">
        <v>21</v>
      </c>
      <c r="C3020" s="18">
        <v>0</v>
      </c>
      <c r="D3020" s="38">
        <f t="shared" ref="D3020" si="2772">IF(C3059+C3054=0,1,2)</f>
        <v>1</v>
      </c>
    </row>
    <row r="3021" spans="1:4" ht="15" hidden="1" x14ac:dyDescent="0.2">
      <c r="A3021" s="37">
        <v>0</v>
      </c>
      <c r="B3021" s="13" t="s">
        <v>22</v>
      </c>
      <c r="C3021" s="18">
        <v>0</v>
      </c>
      <c r="D3021" s="38">
        <f t="shared" ref="D3021" si="2773">IF(C3059+C3054=0,1,2)</f>
        <v>1</v>
      </c>
    </row>
    <row r="3022" spans="1:4" ht="15" hidden="1" x14ac:dyDescent="0.2">
      <c r="A3022" s="37">
        <v>0</v>
      </c>
      <c r="B3022" s="13" t="s">
        <v>23</v>
      </c>
      <c r="C3022" s="18">
        <v>0</v>
      </c>
      <c r="D3022" s="38">
        <f t="shared" ref="D3022" si="2774">IF(C3059+C3054=0,1,2)</f>
        <v>1</v>
      </c>
    </row>
    <row r="3023" spans="1:4" ht="15" hidden="1" x14ac:dyDescent="0.2">
      <c r="A3023" s="37">
        <v>0</v>
      </c>
      <c r="B3023" s="13" t="s">
        <v>24</v>
      </c>
      <c r="C3023" s="18">
        <v>0</v>
      </c>
      <c r="D3023" s="38">
        <f t="shared" ref="D3023" si="2775">IF(C3059+C3054=0,1,2)</f>
        <v>1</v>
      </c>
    </row>
    <row r="3024" spans="1:4" ht="15" hidden="1" x14ac:dyDescent="0.2">
      <c r="A3024" s="37">
        <v>0</v>
      </c>
      <c r="B3024" s="13" t="s">
        <v>25</v>
      </c>
      <c r="C3024" s="18">
        <v>0</v>
      </c>
      <c r="D3024" s="38">
        <f t="shared" ref="D3024" si="2776">IF(C3059+C3054=0,1,2)</f>
        <v>1</v>
      </c>
    </row>
    <row r="3025" spans="1:4" ht="15" hidden="1" x14ac:dyDescent="0.2">
      <c r="A3025" s="37">
        <v>0</v>
      </c>
      <c r="B3025" s="13" t="s">
        <v>26</v>
      </c>
      <c r="C3025" s="18">
        <v>0</v>
      </c>
      <c r="D3025" s="38">
        <f t="shared" ref="D3025" si="2777">IF(C3059+C3054=0,1,2)</f>
        <v>1</v>
      </c>
    </row>
    <row r="3026" spans="1:4" ht="30" hidden="1" x14ac:dyDescent="0.2">
      <c r="A3026" s="37">
        <v>0</v>
      </c>
      <c r="B3026" s="13" t="s">
        <v>27</v>
      </c>
      <c r="C3026" s="18">
        <v>0</v>
      </c>
      <c r="D3026" s="38">
        <f t="shared" ref="D3026" si="2778">IF(C3059+C3054=0,1,2)</f>
        <v>1</v>
      </c>
    </row>
    <row r="3027" spans="1:4" ht="30" hidden="1" x14ac:dyDescent="0.2">
      <c r="A3027" s="37">
        <v>0</v>
      </c>
      <c r="B3027" s="13" t="s">
        <v>28</v>
      </c>
      <c r="C3027" s="18">
        <v>0</v>
      </c>
      <c r="D3027" s="38">
        <f t="shared" ref="D3027" si="2779">IF(C3059+C3054=0,1,2)</f>
        <v>1</v>
      </c>
    </row>
    <row r="3028" spans="1:4" ht="15" hidden="1" x14ac:dyDescent="0.2">
      <c r="A3028" s="37">
        <v>0</v>
      </c>
      <c r="B3028" s="13" t="s">
        <v>29</v>
      </c>
      <c r="C3028" s="18">
        <v>0</v>
      </c>
      <c r="D3028" s="38">
        <f t="shared" ref="D3028" si="2780">IF(C3059+C3054=0,1,2)</f>
        <v>1</v>
      </c>
    </row>
    <row r="3029" spans="1:4" ht="15" hidden="1" x14ac:dyDescent="0.2">
      <c r="A3029" s="37">
        <v>0</v>
      </c>
      <c r="B3029" s="13" t="s">
        <v>30</v>
      </c>
      <c r="C3029" s="18">
        <v>0</v>
      </c>
      <c r="D3029" s="38">
        <f t="shared" ref="D3029" si="2781">IF(C3059+C3054=0,1,2)</f>
        <v>1</v>
      </c>
    </row>
    <row r="3030" spans="1:4" ht="15" hidden="1" x14ac:dyDescent="0.2">
      <c r="A3030" s="37">
        <f t="shared" si="2768"/>
        <v>0</v>
      </c>
      <c r="B3030" s="10" t="s">
        <v>31</v>
      </c>
      <c r="C3030" s="17">
        <v>0</v>
      </c>
      <c r="D3030" s="38">
        <f t="shared" ref="D3030" si="2782">IF(C3059+C3054=0,1,2)</f>
        <v>1</v>
      </c>
    </row>
    <row r="3031" spans="1:4" ht="15" hidden="1" x14ac:dyDescent="0.2">
      <c r="A3031" s="37">
        <f t="shared" si="2768"/>
        <v>0</v>
      </c>
      <c r="B3031" s="2" t="s">
        <v>32</v>
      </c>
      <c r="C3031" s="16">
        <v>0</v>
      </c>
      <c r="D3031" s="38">
        <f t="shared" ref="D3031" si="2783">IF(C3059+C3054=0,1,2)</f>
        <v>1</v>
      </c>
    </row>
    <row r="3032" spans="1:4" ht="15" hidden="1" x14ac:dyDescent="0.2">
      <c r="A3032" s="37">
        <f t="shared" si="2768"/>
        <v>0</v>
      </c>
      <c r="B3032" s="10" t="s">
        <v>3</v>
      </c>
      <c r="C3032" s="17">
        <v>0</v>
      </c>
      <c r="D3032" s="38">
        <f t="shared" ref="D3032" si="2784">IF(C3059+C3054=0,1,2)</f>
        <v>1</v>
      </c>
    </row>
    <row r="3033" spans="1:4" ht="15" hidden="1" x14ac:dyDescent="0.2">
      <c r="A3033" s="37">
        <f t="shared" si="2768"/>
        <v>0</v>
      </c>
      <c r="B3033" s="10" t="s">
        <v>33</v>
      </c>
      <c r="C3033" s="17">
        <v>0</v>
      </c>
      <c r="D3033" s="38">
        <f t="shared" ref="D3033" si="2785">IF(C3059+C3054=0,1,2)</f>
        <v>1</v>
      </c>
    </row>
    <row r="3034" spans="1:4" ht="15" hidden="1" x14ac:dyDescent="0.2">
      <c r="A3034" s="37">
        <f t="shared" si="2768"/>
        <v>0</v>
      </c>
      <c r="B3034" s="10" t="s">
        <v>34</v>
      </c>
      <c r="C3034" s="17">
        <v>0</v>
      </c>
      <c r="D3034" s="38">
        <f t="shared" ref="D3034" si="2786">IF(C3059+C3054=0,1,2)</f>
        <v>1</v>
      </c>
    </row>
    <row r="3035" spans="1:4" ht="15" hidden="1" x14ac:dyDescent="0.2">
      <c r="A3035" s="37">
        <f t="shared" si="2768"/>
        <v>0</v>
      </c>
      <c r="B3035" s="1" t="s">
        <v>35</v>
      </c>
      <c r="C3035" s="16">
        <v>0</v>
      </c>
      <c r="D3035" s="38">
        <f t="shared" ref="D3035" si="2787">IF(C3059+C3054=0,1,2)</f>
        <v>1</v>
      </c>
    </row>
    <row r="3036" spans="1:4" ht="15" hidden="1" x14ac:dyDescent="0.2">
      <c r="A3036" s="37">
        <f t="shared" si="2768"/>
        <v>0</v>
      </c>
      <c r="B3036" s="1" t="s">
        <v>36</v>
      </c>
      <c r="C3036" s="16">
        <v>0</v>
      </c>
      <c r="D3036" s="38">
        <f t="shared" ref="D3036" si="2788">IF(C3059+C3054=0,1,2)</f>
        <v>1</v>
      </c>
    </row>
    <row r="3037" spans="1:4" ht="15" hidden="1" x14ac:dyDescent="0.2">
      <c r="A3037" s="37">
        <v>0</v>
      </c>
      <c r="B3037" s="14" t="s">
        <v>7</v>
      </c>
      <c r="C3037" s="19">
        <v>0</v>
      </c>
      <c r="D3037" s="38">
        <f t="shared" ref="D3037" si="2789">IF(C3059+C3054=0,1,2)</f>
        <v>1</v>
      </c>
    </row>
    <row r="3038" spans="1:4" ht="15" hidden="1" x14ac:dyDescent="0.2">
      <c r="A3038" s="37">
        <v>0</v>
      </c>
      <c r="B3038" s="13" t="s">
        <v>8</v>
      </c>
      <c r="C3038" s="18">
        <v>0</v>
      </c>
      <c r="D3038" s="38">
        <f t="shared" ref="D3038" si="2790">IF(C3059+C3054=0,1,2)</f>
        <v>1</v>
      </c>
    </row>
    <row r="3039" spans="1:4" ht="15" hidden="1" x14ac:dyDescent="0.2">
      <c r="A3039" s="37">
        <v>0</v>
      </c>
      <c r="B3039" s="13" t="s">
        <v>37</v>
      </c>
      <c r="C3039" s="18">
        <v>0</v>
      </c>
      <c r="D3039" s="38">
        <f t="shared" ref="D3039" si="2791">IF(C3059+C3054=0,1,2)</f>
        <v>1</v>
      </c>
    </row>
    <row r="3040" spans="1:4" ht="15" hidden="1" x14ac:dyDescent="0.2">
      <c r="A3040" s="37">
        <f t="shared" si="2768"/>
        <v>0</v>
      </c>
      <c r="B3040" s="11" t="s">
        <v>38</v>
      </c>
      <c r="C3040" s="17">
        <v>0</v>
      </c>
      <c r="D3040" s="38">
        <f t="shared" ref="D3040" si="2792">IF(C3059+C3054=0,1,2)</f>
        <v>1</v>
      </c>
    </row>
    <row r="3041" spans="1:4" ht="15" hidden="1" x14ac:dyDescent="0.2">
      <c r="A3041" s="37">
        <v>0</v>
      </c>
      <c r="B3041" s="3" t="s">
        <v>39</v>
      </c>
      <c r="C3041" s="16">
        <v>0</v>
      </c>
      <c r="D3041" s="38">
        <f t="shared" ref="D3041" si="2793">IF(C3059+C3054=0,1,2)</f>
        <v>1</v>
      </c>
    </row>
    <row r="3042" spans="1:4" ht="15" hidden="1" x14ac:dyDescent="0.2">
      <c r="A3042" s="37">
        <f t="shared" si="2768"/>
        <v>0</v>
      </c>
      <c r="B3042" s="1" t="s">
        <v>40</v>
      </c>
      <c r="C3042" s="16">
        <v>0</v>
      </c>
      <c r="D3042" s="38">
        <f t="shared" ref="D3042" si="2794">IF(C3059+C3054=0,1,2)</f>
        <v>1</v>
      </c>
    </row>
    <row r="3043" spans="1:4" ht="15" hidden="1" x14ac:dyDescent="0.2">
      <c r="A3043" s="37">
        <v>0</v>
      </c>
      <c r="B3043" s="14" t="s">
        <v>13</v>
      </c>
      <c r="C3043" s="19">
        <v>0</v>
      </c>
      <c r="D3043" s="38">
        <f t="shared" ref="D3043" si="2795">IF(C3059+C3054=0,1,2)</f>
        <v>1</v>
      </c>
    </row>
    <row r="3044" spans="1:4" ht="15" hidden="1" x14ac:dyDescent="0.2">
      <c r="A3044" s="37">
        <v>0</v>
      </c>
      <c r="B3044" s="13" t="s">
        <v>8</v>
      </c>
      <c r="C3044" s="18">
        <v>0</v>
      </c>
      <c r="D3044" s="38">
        <f t="shared" ref="D3044" si="2796">IF(C3059+C3054=0,1,2)</f>
        <v>1</v>
      </c>
    </row>
    <row r="3045" spans="1:4" ht="15" hidden="1" x14ac:dyDescent="0.2">
      <c r="A3045" s="37">
        <v>0</v>
      </c>
      <c r="B3045" s="13" t="s">
        <v>9</v>
      </c>
      <c r="C3045" s="18">
        <v>0</v>
      </c>
      <c r="D3045" s="38">
        <f t="shared" ref="D3045" si="2797">IF(C3059+C3054=0,1,2)</f>
        <v>1</v>
      </c>
    </row>
    <row r="3046" spans="1:4" ht="30" hidden="1" x14ac:dyDescent="0.2">
      <c r="A3046" s="37">
        <f t="shared" si="2768"/>
        <v>0</v>
      </c>
      <c r="B3046" s="11" t="s">
        <v>41</v>
      </c>
      <c r="C3046" s="17">
        <v>0</v>
      </c>
      <c r="D3046" s="38">
        <f t="shared" ref="D3046" si="2798">IF(C3059+C3054=0,1,2)</f>
        <v>1</v>
      </c>
    </row>
    <row r="3047" spans="1:4" ht="15" hidden="1" x14ac:dyDescent="0.2">
      <c r="A3047" s="37">
        <v>0</v>
      </c>
      <c r="B3047" s="3" t="s">
        <v>15</v>
      </c>
      <c r="C3047" s="16">
        <v>0</v>
      </c>
      <c r="D3047" s="38">
        <f t="shared" ref="D3047" si="2799">IF(C3059+C3054=0,1,2)</f>
        <v>1</v>
      </c>
    </row>
    <row r="3048" spans="1:4" ht="15" hidden="1" x14ac:dyDescent="0.2">
      <c r="A3048" s="37">
        <v>0</v>
      </c>
      <c r="B3048" s="14" t="s">
        <v>16</v>
      </c>
      <c r="C3048" s="19">
        <v>0</v>
      </c>
      <c r="D3048" s="38">
        <f t="shared" ref="D3048" si="2800">IF(C3059+C3054=0,1,2)</f>
        <v>1</v>
      </c>
    </row>
    <row r="3049" spans="1:4" ht="15" hidden="1" x14ac:dyDescent="0.2">
      <c r="A3049" s="37">
        <v>0</v>
      </c>
      <c r="B3049" s="13" t="s">
        <v>42</v>
      </c>
      <c r="C3049" s="18">
        <v>0</v>
      </c>
      <c r="D3049" s="38">
        <f t="shared" ref="D3049" si="2801">IF(C3059+C3054=0,1,2)</f>
        <v>1</v>
      </c>
    </row>
    <row r="3050" spans="1:4" ht="15" hidden="1" x14ac:dyDescent="0.2">
      <c r="A3050" s="37">
        <v>0</v>
      </c>
      <c r="B3050" s="13" t="s">
        <v>14</v>
      </c>
      <c r="C3050" s="18">
        <v>0</v>
      </c>
      <c r="D3050" s="38">
        <f t="shared" ref="D3050" si="2802">IF(C3059+C3054=0,1,2)</f>
        <v>1</v>
      </c>
    </row>
    <row r="3051" spans="1:4" ht="15" hidden="1" x14ac:dyDescent="0.2">
      <c r="A3051" s="37">
        <v>0</v>
      </c>
      <c r="B3051" s="13" t="s">
        <v>9</v>
      </c>
      <c r="C3051" s="18">
        <v>0</v>
      </c>
      <c r="D3051" s="38">
        <f t="shared" ref="D3051" si="2803">IF(C3059+C3054=0,1,2)</f>
        <v>1</v>
      </c>
    </row>
    <row r="3052" spans="1:4" ht="15" hidden="1" x14ac:dyDescent="0.2">
      <c r="A3052" s="37">
        <f t="shared" si="2768"/>
        <v>0</v>
      </c>
      <c r="B3052" s="11" t="s">
        <v>38</v>
      </c>
      <c r="C3052" s="17">
        <v>0</v>
      </c>
      <c r="D3052" s="38">
        <f t="shared" ref="D3052" si="2804">IF(C3059+C3054=0,1,2)</f>
        <v>1</v>
      </c>
    </row>
    <row r="3053" spans="1:4" ht="15" hidden="1" x14ac:dyDescent="0.2">
      <c r="A3053" s="37">
        <v>0</v>
      </c>
      <c r="B3053" s="3" t="s">
        <v>15</v>
      </c>
      <c r="C3053" s="16">
        <v>0</v>
      </c>
      <c r="D3053" s="38">
        <f t="shared" ref="D3053" si="2805">IF(C3059+C3054=0,1,2)</f>
        <v>1</v>
      </c>
    </row>
    <row r="3054" spans="1:4" ht="15" hidden="1" x14ac:dyDescent="0.2">
      <c r="A3054" s="37">
        <f t="shared" si="2768"/>
        <v>0</v>
      </c>
      <c r="B3054" s="15" t="s">
        <v>44</v>
      </c>
      <c r="C3054" s="17">
        <v>0</v>
      </c>
      <c r="D3054" s="38">
        <f t="shared" ref="D3054" si="2806">IF(C3059+C3054=0,1,2)</f>
        <v>1</v>
      </c>
    </row>
    <row r="3055" spans="1:4" ht="15" hidden="1" x14ac:dyDescent="0.2">
      <c r="A3055" s="37">
        <f t="shared" si="2768"/>
        <v>0</v>
      </c>
      <c r="B3055" s="10" t="s">
        <v>0</v>
      </c>
      <c r="C3055" s="17">
        <v>0</v>
      </c>
      <c r="D3055" s="38">
        <f t="shared" ref="D3055" si="2807">IF(C3059+C3054=0,1,2)</f>
        <v>1</v>
      </c>
    </row>
    <row r="3056" spans="1:4" ht="15" hidden="1" x14ac:dyDescent="0.2">
      <c r="A3056" s="37">
        <f t="shared" si="2768"/>
        <v>0</v>
      </c>
      <c r="B3056" s="10" t="s">
        <v>5</v>
      </c>
      <c r="C3056" s="17">
        <v>0</v>
      </c>
      <c r="D3056" s="38">
        <f t="shared" ref="D3056" si="2808">IF(C3059+C3054=0,1,2)</f>
        <v>1</v>
      </c>
    </row>
    <row r="3057" spans="1:4" ht="15" hidden="1" x14ac:dyDescent="0.2">
      <c r="A3057" s="37">
        <f t="shared" si="2768"/>
        <v>0</v>
      </c>
      <c r="B3057" s="10" t="s">
        <v>45</v>
      </c>
      <c r="C3057" s="17">
        <v>0</v>
      </c>
      <c r="D3057" s="38">
        <f t="shared" ref="D3057" si="2809">IF(C3059+C3054=0,1,2)</f>
        <v>1</v>
      </c>
    </row>
    <row r="3058" spans="1:4" ht="15" hidden="1" x14ac:dyDescent="0.2">
      <c r="A3058" s="37">
        <f t="shared" si="2768"/>
        <v>0</v>
      </c>
      <c r="B3058" s="10" t="s">
        <v>12</v>
      </c>
      <c r="C3058" s="17">
        <v>0</v>
      </c>
      <c r="D3058" s="38">
        <f t="shared" ref="D3058" si="2810">IF(C3059+C3054=0,1,2)</f>
        <v>1</v>
      </c>
    </row>
    <row r="3059" spans="1:4" ht="15" hidden="1" x14ac:dyDescent="0.2">
      <c r="A3059" s="37">
        <f t="shared" si="2768"/>
        <v>0</v>
      </c>
      <c r="B3059" s="15" t="s">
        <v>46</v>
      </c>
      <c r="C3059" s="17">
        <v>0</v>
      </c>
      <c r="D3059" s="38">
        <f t="shared" ref="D3059" si="2811">IF(C3059+C3054=0,1,2)</f>
        <v>1</v>
      </c>
    </row>
    <row r="3060" spans="1:4" ht="15" hidden="1" x14ac:dyDescent="0.2">
      <c r="A3060" s="37">
        <f t="shared" si="2768"/>
        <v>0</v>
      </c>
      <c r="B3060" s="10" t="s">
        <v>18</v>
      </c>
      <c r="C3060" s="17">
        <v>0</v>
      </c>
      <c r="D3060" s="38">
        <f t="shared" ref="D3060" si="2812">IF(C3059+C3054=0,1,2)</f>
        <v>1</v>
      </c>
    </row>
    <row r="3061" spans="1:4" ht="15" hidden="1" x14ac:dyDescent="0.2">
      <c r="A3061" s="37">
        <f t="shared" si="2768"/>
        <v>0</v>
      </c>
      <c r="B3061" s="10" t="s">
        <v>35</v>
      </c>
      <c r="C3061" s="17">
        <v>0</v>
      </c>
      <c r="D3061" s="38">
        <f t="shared" ref="D3061" si="2813">IF(C3059+C3054=0,1,2)</f>
        <v>1</v>
      </c>
    </row>
    <row r="3062" spans="1:4" ht="15" hidden="1" x14ac:dyDescent="0.2">
      <c r="A3062" s="37">
        <f t="shared" si="2768"/>
        <v>0</v>
      </c>
      <c r="B3062" s="10" t="s">
        <v>47</v>
      </c>
      <c r="C3062" s="17">
        <v>0</v>
      </c>
      <c r="D3062" s="38">
        <f t="shared" ref="D3062" si="2814">IF(C3059+C3054=0,1,2)</f>
        <v>1</v>
      </c>
    </row>
    <row r="3063" spans="1:4" ht="15" hidden="1" x14ac:dyDescent="0.2">
      <c r="A3063" s="37">
        <f t="shared" si="2768"/>
        <v>0</v>
      </c>
      <c r="B3063" s="10" t="s">
        <v>40</v>
      </c>
      <c r="C3063" s="17">
        <v>0</v>
      </c>
      <c r="D3063" s="38">
        <f t="shared" ref="D3063" si="2815">IF(C3059+C3054=0,1,2)</f>
        <v>1</v>
      </c>
    </row>
    <row r="3064" spans="1:4" ht="15" hidden="1" x14ac:dyDescent="0.2">
      <c r="A3064" s="37">
        <f t="shared" si="2768"/>
        <v>0</v>
      </c>
      <c r="B3064" s="15" t="s">
        <v>48</v>
      </c>
      <c r="C3064" s="17">
        <v>0</v>
      </c>
      <c r="D3064" s="38">
        <f t="shared" ref="D3064" si="2816">IF(C3059+C3054=0,1,2)</f>
        <v>1</v>
      </c>
    </row>
    <row r="3065" spans="1:4" ht="15" hidden="1" x14ac:dyDescent="0.2">
      <c r="A3065" s="37">
        <f t="shared" si="2768"/>
        <v>0</v>
      </c>
      <c r="B3065" s="15" t="s">
        <v>49</v>
      </c>
      <c r="C3065" s="17">
        <v>0</v>
      </c>
      <c r="D3065" s="38">
        <f t="shared" ref="D3065" si="2817">IF(C3059+C3054=0,1,2)</f>
        <v>1</v>
      </c>
    </row>
    <row r="3066" spans="1:4" ht="15" hidden="1" x14ac:dyDescent="0.2">
      <c r="A3066" s="37">
        <f t="shared" si="2768"/>
        <v>0</v>
      </c>
      <c r="B3066" s="15" t="s">
        <v>50</v>
      </c>
      <c r="C3066" s="17">
        <v>0</v>
      </c>
      <c r="D3066" s="38">
        <f t="shared" ref="D3066" si="2818">IF(C3059+C3054=0,1,2)</f>
        <v>1</v>
      </c>
    </row>
    <row r="3067" spans="1:4" ht="15" hidden="1" x14ac:dyDescent="0.2">
      <c r="A3067" s="37">
        <f t="shared" si="2768"/>
        <v>0</v>
      </c>
      <c r="B3067" s="4" t="s">
        <v>53</v>
      </c>
      <c r="C3067" s="20">
        <v>0</v>
      </c>
      <c r="D3067" s="38">
        <f t="shared" ref="D3067" si="2819">IF(C3059+C3054=0,1,2)</f>
        <v>1</v>
      </c>
    </row>
    <row r="3068" spans="1:4" ht="15" hidden="1" x14ac:dyDescent="0.2">
      <c r="A3068" s="37">
        <f t="shared" si="2768"/>
        <v>0</v>
      </c>
      <c r="B3068" s="5" t="s">
        <v>54</v>
      </c>
      <c r="C3068" s="20">
        <v>0</v>
      </c>
      <c r="D3068" s="38">
        <f t="shared" ref="D3068" si="2820">IF(C3059+C3054=0,1,2)</f>
        <v>1</v>
      </c>
    </row>
    <row r="3069" spans="1:4" ht="15" hidden="1" x14ac:dyDescent="0.2">
      <c r="A3069" s="37">
        <f t="shared" si="2768"/>
        <v>0</v>
      </c>
      <c r="B3069" s="5" t="s">
        <v>55</v>
      </c>
      <c r="C3069" s="20">
        <v>0</v>
      </c>
      <c r="D3069" s="38">
        <f t="shared" ref="D3069" si="2821">IF(C3059+C3054=0,1,2)</f>
        <v>1</v>
      </c>
    </row>
    <row r="3070" spans="1:4" ht="15" hidden="1" x14ac:dyDescent="0.2">
      <c r="A3070" s="37" t="s">
        <v>317</v>
      </c>
      <c r="B3070" s="12" t="s">
        <v>97</v>
      </c>
      <c r="C3070" s="34"/>
      <c r="D3070" s="38">
        <f t="shared" ref="D3070" si="2822">IF(C3132+C3127=0,1,2)</f>
        <v>1</v>
      </c>
    </row>
    <row r="3071" spans="1:4" ht="15" hidden="1" x14ac:dyDescent="0.2">
      <c r="A3071" s="37">
        <f t="shared" si="2768"/>
        <v>0</v>
      </c>
      <c r="B3071" s="1" t="s">
        <v>0</v>
      </c>
      <c r="C3071" s="16">
        <v>0</v>
      </c>
      <c r="D3071" s="38">
        <f t="shared" ref="D3071" si="2823">IF(C3132+C3127=0,1,2)</f>
        <v>1</v>
      </c>
    </row>
    <row r="3072" spans="1:4" ht="15" hidden="1" x14ac:dyDescent="0.2">
      <c r="A3072" s="37">
        <f t="shared" si="2768"/>
        <v>0</v>
      </c>
      <c r="B3072" s="2" t="s">
        <v>1</v>
      </c>
      <c r="C3072" s="16"/>
      <c r="D3072" s="38">
        <f t="shared" ref="D3072" si="2824">IF(C3132+C3127=0,1,2)</f>
        <v>1</v>
      </c>
    </row>
    <row r="3073" spans="1:4" ht="15" hidden="1" x14ac:dyDescent="0.2">
      <c r="A3073" s="37">
        <f t="shared" si="2768"/>
        <v>0</v>
      </c>
      <c r="B3073" s="2" t="s">
        <v>2</v>
      </c>
      <c r="C3073" s="16"/>
      <c r="D3073" s="38">
        <f t="shared" ref="D3073" si="2825">IF(C3132+C3127=0,1,2)</f>
        <v>1</v>
      </c>
    </row>
    <row r="3074" spans="1:4" ht="15" hidden="1" x14ac:dyDescent="0.2">
      <c r="A3074" s="37">
        <f t="shared" si="2768"/>
        <v>0</v>
      </c>
      <c r="B3074" s="2" t="s">
        <v>3</v>
      </c>
      <c r="C3074" s="16"/>
      <c r="D3074" s="38">
        <f t="shared" ref="D3074" si="2826">IF(C3132+C3127=0,1,2)</f>
        <v>1</v>
      </c>
    </row>
    <row r="3075" spans="1:4" ht="15" hidden="1" x14ac:dyDescent="0.2">
      <c r="A3075" s="37">
        <f t="shared" si="2768"/>
        <v>0</v>
      </c>
      <c r="B3075" s="2" t="s">
        <v>4</v>
      </c>
      <c r="C3075" s="16"/>
      <c r="D3075" s="38">
        <f t="shared" ref="D3075" si="2827">IF(C3132+C3127=0,1,2)</f>
        <v>1</v>
      </c>
    </row>
    <row r="3076" spans="1:4" ht="15" hidden="1" x14ac:dyDescent="0.2">
      <c r="A3076" s="37">
        <f t="shared" si="2768"/>
        <v>0</v>
      </c>
      <c r="B3076" s="1" t="s">
        <v>5</v>
      </c>
      <c r="C3076" s="16"/>
      <c r="D3076" s="38">
        <f t="shared" ref="D3076" si="2828">IF(C3132+C3127=0,1,2)</f>
        <v>1</v>
      </c>
    </row>
    <row r="3077" spans="1:4" ht="15" hidden="1" x14ac:dyDescent="0.2">
      <c r="A3077" s="37">
        <f t="shared" ref="A3077:A3140" si="2829">SUM(C3077)</f>
        <v>0</v>
      </c>
      <c r="B3077" s="1" t="s">
        <v>6</v>
      </c>
      <c r="C3077" s="16">
        <v>0</v>
      </c>
      <c r="D3077" s="38">
        <f t="shared" ref="D3077" si="2830">IF(C3132+C3127=0,1,2)</f>
        <v>1</v>
      </c>
    </row>
    <row r="3078" spans="1:4" ht="15" hidden="1" x14ac:dyDescent="0.2">
      <c r="A3078" s="37">
        <v>0</v>
      </c>
      <c r="B3078" s="2" t="s">
        <v>7</v>
      </c>
      <c r="C3078" s="16">
        <v>0</v>
      </c>
      <c r="D3078" s="38">
        <f t="shared" ref="D3078" si="2831">IF(C3132+C3127=0,1,2)</f>
        <v>1</v>
      </c>
    </row>
    <row r="3079" spans="1:4" ht="15" hidden="1" x14ac:dyDescent="0.2">
      <c r="A3079" s="37">
        <f t="shared" si="2829"/>
        <v>0</v>
      </c>
      <c r="B3079" s="3" t="s">
        <v>8</v>
      </c>
      <c r="C3079" s="16"/>
      <c r="D3079" s="38">
        <f t="shared" ref="D3079" si="2832">IF(C3132+C3127=0,1,2)</f>
        <v>1</v>
      </c>
    </row>
    <row r="3080" spans="1:4" ht="15" hidden="1" x14ac:dyDescent="0.2">
      <c r="A3080" s="37">
        <v>0</v>
      </c>
      <c r="B3080" s="3" t="s">
        <v>9</v>
      </c>
      <c r="C3080" s="16"/>
      <c r="D3080" s="38">
        <f t="shared" ref="D3080" si="2833">IF(C3132+C3127=0,1,2)</f>
        <v>1</v>
      </c>
    </row>
    <row r="3081" spans="1:4" ht="15" hidden="1" x14ac:dyDescent="0.2">
      <c r="A3081" s="37">
        <f t="shared" si="2829"/>
        <v>0</v>
      </c>
      <c r="B3081" s="3" t="s">
        <v>10</v>
      </c>
      <c r="C3081" s="16"/>
      <c r="D3081" s="38">
        <f t="shared" ref="D3081" si="2834">IF(C3132+C3127=0,1,2)</f>
        <v>1</v>
      </c>
    </row>
    <row r="3082" spans="1:4" ht="15" hidden="1" x14ac:dyDescent="0.2">
      <c r="A3082" s="37">
        <v>0</v>
      </c>
      <c r="B3082" s="3" t="s">
        <v>11</v>
      </c>
      <c r="C3082" s="16"/>
      <c r="D3082" s="38">
        <f t="shared" ref="D3082" si="2835">IF(C3132+C3127=0,1,2)</f>
        <v>1</v>
      </c>
    </row>
    <row r="3083" spans="1:4" ht="15" hidden="1" x14ac:dyDescent="0.2">
      <c r="A3083" s="37">
        <f t="shared" si="2829"/>
        <v>0</v>
      </c>
      <c r="B3083" s="1" t="s">
        <v>12</v>
      </c>
      <c r="C3083" s="16">
        <v>0</v>
      </c>
      <c r="D3083" s="38">
        <f t="shared" ref="D3083" si="2836">IF(C3132+C3127=0,1,2)</f>
        <v>1</v>
      </c>
    </row>
    <row r="3084" spans="1:4" ht="15" hidden="1" x14ac:dyDescent="0.2">
      <c r="A3084" s="37">
        <v>0</v>
      </c>
      <c r="B3084" s="2" t="s">
        <v>13</v>
      </c>
      <c r="C3084" s="16">
        <v>0</v>
      </c>
      <c r="D3084" s="38">
        <f t="shared" ref="D3084" si="2837">IF(C3132+C3127=0,1,2)</f>
        <v>1</v>
      </c>
    </row>
    <row r="3085" spans="1:4" ht="15" hidden="1" x14ac:dyDescent="0.2">
      <c r="A3085" s="37">
        <v>0</v>
      </c>
      <c r="B3085" s="3" t="s">
        <v>14</v>
      </c>
      <c r="C3085" s="16"/>
      <c r="D3085" s="38">
        <f t="shared" ref="D3085" si="2838">IF(C3132+C3127=0,1,2)</f>
        <v>1</v>
      </c>
    </row>
    <row r="3086" spans="1:4" ht="15" hidden="1" x14ac:dyDescent="0.2">
      <c r="A3086" s="37">
        <v>0</v>
      </c>
      <c r="B3086" s="3" t="s">
        <v>9</v>
      </c>
      <c r="C3086" s="16"/>
      <c r="D3086" s="38">
        <f t="shared" ref="D3086" si="2839">IF(C3132+C3127=0,1,2)</f>
        <v>1</v>
      </c>
    </row>
    <row r="3087" spans="1:4" ht="15" hidden="1" x14ac:dyDescent="0.2">
      <c r="A3087" s="37">
        <v>0</v>
      </c>
      <c r="B3087" s="3" t="s">
        <v>15</v>
      </c>
      <c r="C3087" s="16"/>
      <c r="D3087" s="38">
        <f t="shared" ref="D3087" si="2840">IF(C3132+C3127=0,1,2)</f>
        <v>1</v>
      </c>
    </row>
    <row r="3088" spans="1:4" ht="15" hidden="1" x14ac:dyDescent="0.2">
      <c r="A3088" s="37">
        <v>0</v>
      </c>
      <c r="B3088" s="2" t="s">
        <v>16</v>
      </c>
      <c r="C3088" s="16">
        <v>0</v>
      </c>
      <c r="D3088" s="38">
        <f t="shared" ref="D3088" si="2841">IF(C3132+C3127=0,1,2)</f>
        <v>1</v>
      </c>
    </row>
    <row r="3089" spans="1:4" ht="15" hidden="1" x14ac:dyDescent="0.2">
      <c r="A3089" s="37">
        <v>0</v>
      </c>
      <c r="B3089" s="3" t="s">
        <v>17</v>
      </c>
      <c r="C3089" s="16"/>
      <c r="D3089" s="38">
        <f t="shared" ref="D3089" si="2842">IF(C3132+C3127=0,1,2)</f>
        <v>1</v>
      </c>
    </row>
    <row r="3090" spans="1:4" ht="15" hidden="1" x14ac:dyDescent="0.2">
      <c r="A3090" s="37">
        <f t="shared" si="2829"/>
        <v>0</v>
      </c>
      <c r="B3090" s="1" t="s">
        <v>18</v>
      </c>
      <c r="C3090" s="16">
        <v>0</v>
      </c>
      <c r="D3090" s="38">
        <f t="shared" ref="D3090" si="2843">IF(C3132+C3127=0,1,2)</f>
        <v>1</v>
      </c>
    </row>
    <row r="3091" spans="1:4" ht="15" hidden="1" x14ac:dyDescent="0.2">
      <c r="A3091" s="37">
        <f t="shared" si="2829"/>
        <v>0</v>
      </c>
      <c r="B3091" s="10" t="s">
        <v>19</v>
      </c>
      <c r="C3091" s="17"/>
      <c r="D3091" s="38">
        <f t="shared" ref="D3091" si="2844">IF(C3132+C3127=0,1,2)</f>
        <v>1</v>
      </c>
    </row>
    <row r="3092" spans="1:4" ht="15" hidden="1" x14ac:dyDescent="0.2">
      <c r="A3092" s="37">
        <f t="shared" si="2829"/>
        <v>0</v>
      </c>
      <c r="B3092" s="10" t="s">
        <v>20</v>
      </c>
      <c r="C3092" s="17">
        <v>0</v>
      </c>
      <c r="D3092" s="38">
        <f t="shared" ref="D3092" si="2845">IF(C3132+C3127=0,1,2)</f>
        <v>1</v>
      </c>
    </row>
    <row r="3093" spans="1:4" ht="15" hidden="1" x14ac:dyDescent="0.2">
      <c r="A3093" s="37">
        <v>0</v>
      </c>
      <c r="B3093" s="13" t="s">
        <v>21</v>
      </c>
      <c r="C3093" s="18"/>
      <c r="D3093" s="38">
        <f t="shared" ref="D3093" si="2846">IF(C3132+C3127=0,1,2)</f>
        <v>1</v>
      </c>
    </row>
    <row r="3094" spans="1:4" ht="15" hidden="1" x14ac:dyDescent="0.2">
      <c r="A3094" s="37">
        <v>0</v>
      </c>
      <c r="B3094" s="13" t="s">
        <v>22</v>
      </c>
      <c r="C3094" s="18"/>
      <c r="D3094" s="38">
        <f t="shared" ref="D3094" si="2847">IF(C3132+C3127=0,1,2)</f>
        <v>1</v>
      </c>
    </row>
    <row r="3095" spans="1:4" ht="15" hidden="1" x14ac:dyDescent="0.2">
      <c r="A3095" s="37">
        <v>0</v>
      </c>
      <c r="B3095" s="13" t="s">
        <v>23</v>
      </c>
      <c r="C3095" s="18"/>
      <c r="D3095" s="38">
        <f t="shared" ref="D3095" si="2848">IF(C3132+C3127=0,1,2)</f>
        <v>1</v>
      </c>
    </row>
    <row r="3096" spans="1:4" ht="15" hidden="1" x14ac:dyDescent="0.2">
      <c r="A3096" s="37">
        <v>0</v>
      </c>
      <c r="B3096" s="13" t="s">
        <v>24</v>
      </c>
      <c r="C3096" s="18"/>
      <c r="D3096" s="38">
        <f t="shared" ref="D3096" si="2849">IF(C3132+C3127=0,1,2)</f>
        <v>1</v>
      </c>
    </row>
    <row r="3097" spans="1:4" ht="15" hidden="1" x14ac:dyDescent="0.2">
      <c r="A3097" s="37">
        <v>0</v>
      </c>
      <c r="B3097" s="13" t="s">
        <v>25</v>
      </c>
      <c r="C3097" s="18"/>
      <c r="D3097" s="38">
        <f t="shared" ref="D3097" si="2850">IF(C3132+C3127=0,1,2)</f>
        <v>1</v>
      </c>
    </row>
    <row r="3098" spans="1:4" ht="15" hidden="1" x14ac:dyDescent="0.2">
      <c r="A3098" s="37">
        <v>0</v>
      </c>
      <c r="B3098" s="13" t="s">
        <v>26</v>
      </c>
      <c r="C3098" s="18"/>
      <c r="D3098" s="38">
        <f t="shared" ref="D3098" si="2851">IF(C3132+C3127=0,1,2)</f>
        <v>1</v>
      </c>
    </row>
    <row r="3099" spans="1:4" ht="30" hidden="1" x14ac:dyDescent="0.2">
      <c r="A3099" s="37">
        <v>0</v>
      </c>
      <c r="B3099" s="13" t="s">
        <v>27</v>
      </c>
      <c r="C3099" s="18"/>
      <c r="D3099" s="38">
        <f t="shared" ref="D3099" si="2852">IF(C3132+C3127=0,1,2)</f>
        <v>1</v>
      </c>
    </row>
    <row r="3100" spans="1:4" ht="30" hidden="1" x14ac:dyDescent="0.2">
      <c r="A3100" s="37">
        <v>0</v>
      </c>
      <c r="B3100" s="13" t="s">
        <v>28</v>
      </c>
      <c r="C3100" s="18"/>
      <c r="D3100" s="38">
        <f t="shared" ref="D3100" si="2853">IF(C3132+C3127=0,1,2)</f>
        <v>1</v>
      </c>
    </row>
    <row r="3101" spans="1:4" ht="15" hidden="1" x14ac:dyDescent="0.2">
      <c r="A3101" s="37">
        <v>0</v>
      </c>
      <c r="B3101" s="13" t="s">
        <v>29</v>
      </c>
      <c r="C3101" s="18"/>
      <c r="D3101" s="38">
        <f t="shared" ref="D3101" si="2854">IF(C3132+C3127=0,1,2)</f>
        <v>1</v>
      </c>
    </row>
    <row r="3102" spans="1:4" ht="15" hidden="1" x14ac:dyDescent="0.2">
      <c r="A3102" s="37">
        <v>0</v>
      </c>
      <c r="B3102" s="13" t="s">
        <v>30</v>
      </c>
      <c r="C3102" s="18"/>
      <c r="D3102" s="38">
        <f t="shared" ref="D3102" si="2855">IF(C3132+C3127=0,1,2)</f>
        <v>1</v>
      </c>
    </row>
    <row r="3103" spans="1:4" ht="15" hidden="1" x14ac:dyDescent="0.2">
      <c r="A3103" s="37">
        <f t="shared" si="2829"/>
        <v>0</v>
      </c>
      <c r="B3103" s="10" t="s">
        <v>31</v>
      </c>
      <c r="C3103" s="17"/>
      <c r="D3103" s="38">
        <f t="shared" ref="D3103" si="2856">IF(C3132+C3127=0,1,2)</f>
        <v>1</v>
      </c>
    </row>
    <row r="3104" spans="1:4" ht="15" hidden="1" x14ac:dyDescent="0.2">
      <c r="A3104" s="37">
        <f t="shared" si="2829"/>
        <v>0</v>
      </c>
      <c r="B3104" s="2" t="s">
        <v>32</v>
      </c>
      <c r="C3104" s="16"/>
      <c r="D3104" s="38">
        <f t="shared" ref="D3104" si="2857">IF(C3132+C3127=0,1,2)</f>
        <v>1</v>
      </c>
    </row>
    <row r="3105" spans="1:4" ht="15" hidden="1" x14ac:dyDescent="0.2">
      <c r="A3105" s="37">
        <f t="shared" si="2829"/>
        <v>0</v>
      </c>
      <c r="B3105" s="10" t="s">
        <v>3</v>
      </c>
      <c r="C3105" s="17"/>
      <c r="D3105" s="38">
        <f t="shared" ref="D3105" si="2858">IF(C3132+C3127=0,1,2)</f>
        <v>1</v>
      </c>
    </row>
    <row r="3106" spans="1:4" ht="15" hidden="1" x14ac:dyDescent="0.2">
      <c r="A3106" s="37">
        <f t="shared" si="2829"/>
        <v>0</v>
      </c>
      <c r="B3106" s="10" t="s">
        <v>33</v>
      </c>
      <c r="C3106" s="17"/>
      <c r="D3106" s="38">
        <f t="shared" ref="D3106" si="2859">IF(C3132+C3127=0,1,2)</f>
        <v>1</v>
      </c>
    </row>
    <row r="3107" spans="1:4" ht="15" hidden="1" x14ac:dyDescent="0.2">
      <c r="A3107" s="37">
        <f t="shared" si="2829"/>
        <v>0</v>
      </c>
      <c r="B3107" s="10" t="s">
        <v>34</v>
      </c>
      <c r="C3107" s="17"/>
      <c r="D3107" s="38">
        <f t="shared" ref="D3107" si="2860">IF(C3132+C3127=0,1,2)</f>
        <v>1</v>
      </c>
    </row>
    <row r="3108" spans="1:4" ht="15" hidden="1" x14ac:dyDescent="0.2">
      <c r="A3108" s="37">
        <f t="shared" si="2829"/>
        <v>0</v>
      </c>
      <c r="B3108" s="1" t="s">
        <v>35</v>
      </c>
      <c r="C3108" s="16"/>
      <c r="D3108" s="38">
        <f t="shared" ref="D3108" si="2861">IF(C3132+C3127=0,1,2)</f>
        <v>1</v>
      </c>
    </row>
    <row r="3109" spans="1:4" ht="15" hidden="1" x14ac:dyDescent="0.2">
      <c r="A3109" s="37">
        <f t="shared" si="2829"/>
        <v>0</v>
      </c>
      <c r="B3109" s="1" t="s">
        <v>36</v>
      </c>
      <c r="C3109" s="16">
        <v>0</v>
      </c>
      <c r="D3109" s="38">
        <f t="shared" ref="D3109" si="2862">IF(C3132+C3127=0,1,2)</f>
        <v>1</v>
      </c>
    </row>
    <row r="3110" spans="1:4" ht="15" hidden="1" x14ac:dyDescent="0.2">
      <c r="A3110" s="37">
        <v>0</v>
      </c>
      <c r="B3110" s="14" t="s">
        <v>7</v>
      </c>
      <c r="C3110" s="19">
        <v>0</v>
      </c>
      <c r="D3110" s="38">
        <f t="shared" ref="D3110" si="2863">IF(C3132+C3127=0,1,2)</f>
        <v>1</v>
      </c>
    </row>
    <row r="3111" spans="1:4" ht="15" hidden="1" x14ac:dyDescent="0.2">
      <c r="A3111" s="37">
        <v>0</v>
      </c>
      <c r="B3111" s="13" t="s">
        <v>8</v>
      </c>
      <c r="C3111" s="18"/>
      <c r="D3111" s="38">
        <f t="shared" ref="D3111" si="2864">IF(C3132+C3127=0,1,2)</f>
        <v>1</v>
      </c>
    </row>
    <row r="3112" spans="1:4" ht="15" hidden="1" x14ac:dyDescent="0.2">
      <c r="A3112" s="37">
        <v>0</v>
      </c>
      <c r="B3112" s="13" t="s">
        <v>37</v>
      </c>
      <c r="C3112" s="18"/>
      <c r="D3112" s="38">
        <f t="shared" ref="D3112" si="2865">IF(C3132+C3127=0,1,2)</f>
        <v>1</v>
      </c>
    </row>
    <row r="3113" spans="1:4" ht="15" hidden="1" x14ac:dyDescent="0.2">
      <c r="A3113" s="37">
        <f t="shared" si="2829"/>
        <v>0</v>
      </c>
      <c r="B3113" s="11" t="s">
        <v>38</v>
      </c>
      <c r="C3113" s="17"/>
      <c r="D3113" s="38">
        <f t="shared" ref="D3113" si="2866">IF(C3132+C3127=0,1,2)</f>
        <v>1</v>
      </c>
    </row>
    <row r="3114" spans="1:4" ht="15" hidden="1" x14ac:dyDescent="0.2">
      <c r="A3114" s="37">
        <v>0</v>
      </c>
      <c r="B3114" s="3" t="s">
        <v>39</v>
      </c>
      <c r="C3114" s="16"/>
      <c r="D3114" s="38">
        <f t="shared" ref="D3114" si="2867">IF(C3132+C3127=0,1,2)</f>
        <v>1</v>
      </c>
    </row>
    <row r="3115" spans="1:4" ht="15" hidden="1" x14ac:dyDescent="0.2">
      <c r="A3115" s="37">
        <f t="shared" si="2829"/>
        <v>0</v>
      </c>
      <c r="B3115" s="1" t="s">
        <v>40</v>
      </c>
      <c r="C3115" s="16">
        <v>0</v>
      </c>
      <c r="D3115" s="38">
        <f t="shared" ref="D3115" si="2868">IF(C3132+C3127=0,1,2)</f>
        <v>1</v>
      </c>
    </row>
    <row r="3116" spans="1:4" ht="15" hidden="1" x14ac:dyDescent="0.2">
      <c r="A3116" s="37">
        <v>0</v>
      </c>
      <c r="B3116" s="14" t="s">
        <v>13</v>
      </c>
      <c r="C3116" s="19">
        <v>0</v>
      </c>
      <c r="D3116" s="38">
        <f t="shared" ref="D3116" si="2869">IF(C3132+C3127=0,1,2)</f>
        <v>1</v>
      </c>
    </row>
    <row r="3117" spans="1:4" ht="15" hidden="1" x14ac:dyDescent="0.2">
      <c r="A3117" s="37">
        <v>0</v>
      </c>
      <c r="B3117" s="13" t="s">
        <v>8</v>
      </c>
      <c r="C3117" s="18"/>
      <c r="D3117" s="38">
        <f t="shared" ref="D3117" si="2870">IF(C3132+C3127=0,1,2)</f>
        <v>1</v>
      </c>
    </row>
    <row r="3118" spans="1:4" ht="15" hidden="1" x14ac:dyDescent="0.2">
      <c r="A3118" s="37">
        <v>0</v>
      </c>
      <c r="B3118" s="13" t="s">
        <v>9</v>
      </c>
      <c r="C3118" s="18"/>
      <c r="D3118" s="38">
        <f t="shared" ref="D3118" si="2871">IF(C3132+C3127=0,1,2)</f>
        <v>1</v>
      </c>
    </row>
    <row r="3119" spans="1:4" ht="30" hidden="1" x14ac:dyDescent="0.2">
      <c r="A3119" s="37">
        <f t="shared" si="2829"/>
        <v>0</v>
      </c>
      <c r="B3119" s="11" t="s">
        <v>41</v>
      </c>
      <c r="C3119" s="17"/>
      <c r="D3119" s="38">
        <f t="shared" ref="D3119" si="2872">IF(C3132+C3127=0,1,2)</f>
        <v>1</v>
      </c>
    </row>
    <row r="3120" spans="1:4" ht="15" hidden="1" x14ac:dyDescent="0.2">
      <c r="A3120" s="37">
        <v>0</v>
      </c>
      <c r="B3120" s="3" t="s">
        <v>15</v>
      </c>
      <c r="C3120" s="16"/>
      <c r="D3120" s="38">
        <f t="shared" ref="D3120" si="2873">IF(C3132+C3127=0,1,2)</f>
        <v>1</v>
      </c>
    </row>
    <row r="3121" spans="1:4" ht="15" hidden="1" x14ac:dyDescent="0.2">
      <c r="A3121" s="37">
        <v>0</v>
      </c>
      <c r="B3121" s="14" t="s">
        <v>16</v>
      </c>
      <c r="C3121" s="19">
        <v>0</v>
      </c>
      <c r="D3121" s="38">
        <f t="shared" ref="D3121" si="2874">IF(C3132+C3127=0,1,2)</f>
        <v>1</v>
      </c>
    </row>
    <row r="3122" spans="1:4" ht="15" hidden="1" x14ac:dyDescent="0.2">
      <c r="A3122" s="37">
        <v>0</v>
      </c>
      <c r="B3122" s="13" t="s">
        <v>42</v>
      </c>
      <c r="C3122" s="18"/>
      <c r="D3122" s="38">
        <f t="shared" ref="D3122" si="2875">IF(C3132+C3127=0,1,2)</f>
        <v>1</v>
      </c>
    </row>
    <row r="3123" spans="1:4" ht="15" hidden="1" x14ac:dyDescent="0.2">
      <c r="A3123" s="37">
        <v>0</v>
      </c>
      <c r="B3123" s="13" t="s">
        <v>14</v>
      </c>
      <c r="C3123" s="18"/>
      <c r="D3123" s="38">
        <f t="shared" ref="D3123" si="2876">IF(C3132+C3127=0,1,2)</f>
        <v>1</v>
      </c>
    </row>
    <row r="3124" spans="1:4" ht="15" hidden="1" x14ac:dyDescent="0.2">
      <c r="A3124" s="37">
        <v>0</v>
      </c>
      <c r="B3124" s="13" t="s">
        <v>9</v>
      </c>
      <c r="C3124" s="18"/>
      <c r="D3124" s="38">
        <f t="shared" ref="D3124" si="2877">IF(C3132+C3127=0,1,2)</f>
        <v>1</v>
      </c>
    </row>
    <row r="3125" spans="1:4" ht="15" hidden="1" x14ac:dyDescent="0.2">
      <c r="A3125" s="37">
        <f t="shared" si="2829"/>
        <v>0</v>
      </c>
      <c r="B3125" s="11" t="s">
        <v>38</v>
      </c>
      <c r="C3125" s="17"/>
      <c r="D3125" s="38">
        <f t="shared" ref="D3125" si="2878">IF(C3132+C3127=0,1,2)</f>
        <v>1</v>
      </c>
    </row>
    <row r="3126" spans="1:4" ht="15" hidden="1" x14ac:dyDescent="0.2">
      <c r="A3126" s="37">
        <v>0</v>
      </c>
      <c r="B3126" s="3" t="s">
        <v>15</v>
      </c>
      <c r="C3126" s="16"/>
      <c r="D3126" s="38">
        <f t="shared" ref="D3126" si="2879">IF(C3132+C3127=0,1,2)</f>
        <v>1</v>
      </c>
    </row>
    <row r="3127" spans="1:4" ht="15" hidden="1" x14ac:dyDescent="0.2">
      <c r="A3127" s="37">
        <f t="shared" si="2829"/>
        <v>0</v>
      </c>
      <c r="B3127" s="15" t="s">
        <v>44</v>
      </c>
      <c r="C3127" s="17">
        <v>0</v>
      </c>
      <c r="D3127" s="38">
        <f t="shared" ref="D3127" si="2880">IF(C3132+C3127=0,1,2)</f>
        <v>1</v>
      </c>
    </row>
    <row r="3128" spans="1:4" ht="15" hidden="1" x14ac:dyDescent="0.2">
      <c r="A3128" s="37">
        <f t="shared" si="2829"/>
        <v>0</v>
      </c>
      <c r="B3128" s="10" t="s">
        <v>0</v>
      </c>
      <c r="C3128" s="17">
        <v>0</v>
      </c>
      <c r="D3128" s="38">
        <f t="shared" ref="D3128" si="2881">IF(C3132+C3127=0,1,2)</f>
        <v>1</v>
      </c>
    </row>
    <row r="3129" spans="1:4" ht="15" hidden="1" x14ac:dyDescent="0.2">
      <c r="A3129" s="37">
        <f t="shared" si="2829"/>
        <v>0</v>
      </c>
      <c r="B3129" s="10" t="s">
        <v>5</v>
      </c>
      <c r="C3129" s="17">
        <v>0</v>
      </c>
      <c r="D3129" s="38">
        <f t="shared" ref="D3129" si="2882">IF(C3132+C3127=0,1,2)</f>
        <v>1</v>
      </c>
    </row>
    <row r="3130" spans="1:4" ht="15" hidden="1" x14ac:dyDescent="0.2">
      <c r="A3130" s="37">
        <f t="shared" si="2829"/>
        <v>0</v>
      </c>
      <c r="B3130" s="10" t="s">
        <v>45</v>
      </c>
      <c r="C3130" s="17">
        <v>0</v>
      </c>
      <c r="D3130" s="38">
        <f t="shared" ref="D3130" si="2883">IF(C3132+C3127=0,1,2)</f>
        <v>1</v>
      </c>
    </row>
    <row r="3131" spans="1:4" ht="15" hidden="1" x14ac:dyDescent="0.2">
      <c r="A3131" s="37">
        <f t="shared" si="2829"/>
        <v>0</v>
      </c>
      <c r="B3131" s="10" t="s">
        <v>12</v>
      </c>
      <c r="C3131" s="17">
        <v>0</v>
      </c>
      <c r="D3131" s="38">
        <f t="shared" ref="D3131" si="2884">IF(C3132+C3127=0,1,2)</f>
        <v>1</v>
      </c>
    </row>
    <row r="3132" spans="1:4" ht="15" hidden="1" x14ac:dyDescent="0.2">
      <c r="A3132" s="37">
        <f t="shared" si="2829"/>
        <v>0</v>
      </c>
      <c r="B3132" s="15" t="s">
        <v>46</v>
      </c>
      <c r="C3132" s="17">
        <v>0</v>
      </c>
      <c r="D3132" s="38">
        <f t="shared" ref="D3132" si="2885">IF(C3132+C3127=0,1,2)</f>
        <v>1</v>
      </c>
    </row>
    <row r="3133" spans="1:4" ht="15" hidden="1" x14ac:dyDescent="0.2">
      <c r="A3133" s="37">
        <f t="shared" si="2829"/>
        <v>0</v>
      </c>
      <c r="B3133" s="10" t="s">
        <v>18</v>
      </c>
      <c r="C3133" s="17">
        <v>0</v>
      </c>
      <c r="D3133" s="38">
        <f t="shared" ref="D3133" si="2886">IF(C3132+C3127=0,1,2)</f>
        <v>1</v>
      </c>
    </row>
    <row r="3134" spans="1:4" ht="15" hidden="1" x14ac:dyDescent="0.2">
      <c r="A3134" s="37">
        <f t="shared" si="2829"/>
        <v>0</v>
      </c>
      <c r="B3134" s="10" t="s">
        <v>35</v>
      </c>
      <c r="C3134" s="17">
        <v>0</v>
      </c>
      <c r="D3134" s="38">
        <f t="shared" ref="D3134" si="2887">IF(C3132+C3127=0,1,2)</f>
        <v>1</v>
      </c>
    </row>
    <row r="3135" spans="1:4" ht="15" hidden="1" x14ac:dyDescent="0.2">
      <c r="A3135" s="37">
        <f t="shared" si="2829"/>
        <v>0</v>
      </c>
      <c r="B3135" s="10" t="s">
        <v>47</v>
      </c>
      <c r="C3135" s="17">
        <v>0</v>
      </c>
      <c r="D3135" s="38">
        <f t="shared" ref="D3135" si="2888">IF(C3132+C3127=0,1,2)</f>
        <v>1</v>
      </c>
    </row>
    <row r="3136" spans="1:4" ht="15" hidden="1" x14ac:dyDescent="0.2">
      <c r="A3136" s="37">
        <f t="shared" si="2829"/>
        <v>0</v>
      </c>
      <c r="B3136" s="10" t="s">
        <v>40</v>
      </c>
      <c r="C3136" s="17">
        <v>0</v>
      </c>
      <c r="D3136" s="38">
        <f t="shared" ref="D3136" si="2889">IF(C3132+C3127=0,1,2)</f>
        <v>1</v>
      </c>
    </row>
    <row r="3137" spans="1:4" ht="15" hidden="1" x14ac:dyDescent="0.2">
      <c r="A3137" s="37">
        <f t="shared" si="2829"/>
        <v>0</v>
      </c>
      <c r="B3137" s="15" t="s">
        <v>48</v>
      </c>
      <c r="C3137" s="17">
        <v>0</v>
      </c>
      <c r="D3137" s="38">
        <f t="shared" ref="D3137" si="2890">IF(C3132+C3127=0,1,2)</f>
        <v>1</v>
      </c>
    </row>
    <row r="3138" spans="1:4" ht="15" hidden="1" x14ac:dyDescent="0.2">
      <c r="A3138" s="37">
        <f t="shared" si="2829"/>
        <v>0</v>
      </c>
      <c r="B3138" s="15" t="s">
        <v>49</v>
      </c>
      <c r="C3138" s="17">
        <v>0</v>
      </c>
      <c r="D3138" s="38">
        <f t="shared" ref="D3138" si="2891">IF(C3132+C3127=0,1,2)</f>
        <v>1</v>
      </c>
    </row>
    <row r="3139" spans="1:4" ht="15" hidden="1" x14ac:dyDescent="0.2">
      <c r="A3139" s="37">
        <f t="shared" si="2829"/>
        <v>0</v>
      </c>
      <c r="B3139" s="15" t="s">
        <v>50</v>
      </c>
      <c r="C3139" s="17">
        <v>0</v>
      </c>
      <c r="D3139" s="38">
        <f t="shared" ref="D3139" si="2892">IF(C3132+C3127=0,1,2)</f>
        <v>1</v>
      </c>
    </row>
    <row r="3140" spans="1:4" ht="15" hidden="1" x14ac:dyDescent="0.2">
      <c r="A3140" s="37">
        <f t="shared" si="2829"/>
        <v>0</v>
      </c>
      <c r="B3140" s="4" t="s">
        <v>53</v>
      </c>
      <c r="C3140" s="20">
        <v>0</v>
      </c>
      <c r="D3140" s="38">
        <f t="shared" ref="D3140" si="2893">IF(C3132+C3127=0,1,2)</f>
        <v>1</v>
      </c>
    </row>
    <row r="3141" spans="1:4" ht="15" hidden="1" x14ac:dyDescent="0.2">
      <c r="A3141" s="37">
        <f t="shared" ref="A3141:A3204" si="2894">SUM(C3141)</f>
        <v>0</v>
      </c>
      <c r="B3141" s="5" t="s">
        <v>54</v>
      </c>
      <c r="C3141" s="20">
        <v>0</v>
      </c>
      <c r="D3141" s="38">
        <f t="shared" ref="D3141" si="2895">IF(C3132+C3127=0,1,2)</f>
        <v>1</v>
      </c>
    </row>
    <row r="3142" spans="1:4" ht="15" hidden="1" x14ac:dyDescent="0.2">
      <c r="A3142" s="37">
        <f t="shared" si="2894"/>
        <v>0</v>
      </c>
      <c r="B3142" s="5" t="s">
        <v>55</v>
      </c>
      <c r="C3142" s="20">
        <v>0</v>
      </c>
      <c r="D3142" s="38">
        <f t="shared" ref="D3142" si="2896">IF(C3132+C3127=0,1,2)</f>
        <v>1</v>
      </c>
    </row>
    <row r="3143" spans="1:4" ht="15" hidden="1" x14ac:dyDescent="0.2">
      <c r="A3143" s="37" t="s">
        <v>317</v>
      </c>
      <c r="B3143" s="12" t="s">
        <v>98</v>
      </c>
      <c r="C3143" s="34"/>
      <c r="D3143" s="38">
        <f t="shared" ref="D3143" si="2897">IF(C3205+C3200=0,1,2)</f>
        <v>1</v>
      </c>
    </row>
    <row r="3144" spans="1:4" ht="15" hidden="1" x14ac:dyDescent="0.2">
      <c r="A3144" s="37">
        <f t="shared" si="2894"/>
        <v>0</v>
      </c>
      <c r="B3144" s="1" t="s">
        <v>0</v>
      </c>
      <c r="C3144" s="16">
        <v>0</v>
      </c>
      <c r="D3144" s="38">
        <f t="shared" ref="D3144" si="2898">IF(C3205+C3200=0,1,2)</f>
        <v>1</v>
      </c>
    </row>
    <row r="3145" spans="1:4" ht="15" hidden="1" x14ac:dyDescent="0.2">
      <c r="A3145" s="37">
        <f t="shared" si="2894"/>
        <v>0</v>
      </c>
      <c r="B3145" s="2" t="s">
        <v>1</v>
      </c>
      <c r="C3145" s="16"/>
      <c r="D3145" s="38">
        <f t="shared" ref="D3145" si="2899">IF(C3205+C3200=0,1,2)</f>
        <v>1</v>
      </c>
    </row>
    <row r="3146" spans="1:4" ht="15" hidden="1" x14ac:dyDescent="0.2">
      <c r="A3146" s="37">
        <f t="shared" si="2894"/>
        <v>0</v>
      </c>
      <c r="B3146" s="2" t="s">
        <v>2</v>
      </c>
      <c r="C3146" s="16"/>
      <c r="D3146" s="38">
        <f t="shared" ref="D3146" si="2900">IF(C3205+C3200=0,1,2)</f>
        <v>1</v>
      </c>
    </row>
    <row r="3147" spans="1:4" ht="15" hidden="1" x14ac:dyDescent="0.2">
      <c r="A3147" s="37">
        <f t="shared" si="2894"/>
        <v>0</v>
      </c>
      <c r="B3147" s="2" t="s">
        <v>3</v>
      </c>
      <c r="C3147" s="16">
        <v>0</v>
      </c>
      <c r="D3147" s="38">
        <f t="shared" ref="D3147" si="2901">IF(C3205+C3200=0,1,2)</f>
        <v>1</v>
      </c>
    </row>
    <row r="3148" spans="1:4" ht="15" hidden="1" x14ac:dyDescent="0.2">
      <c r="A3148" s="37">
        <f t="shared" si="2894"/>
        <v>0</v>
      </c>
      <c r="B3148" s="2" t="s">
        <v>4</v>
      </c>
      <c r="C3148" s="16">
        <v>0</v>
      </c>
      <c r="D3148" s="38">
        <f t="shared" ref="D3148" si="2902">IF(C3205+C3200=0,1,2)</f>
        <v>1</v>
      </c>
    </row>
    <row r="3149" spans="1:4" ht="15" hidden="1" x14ac:dyDescent="0.2">
      <c r="A3149" s="37">
        <f t="shared" si="2894"/>
        <v>0</v>
      </c>
      <c r="B3149" s="1" t="s">
        <v>5</v>
      </c>
      <c r="C3149" s="16">
        <v>0</v>
      </c>
      <c r="D3149" s="38">
        <f t="shared" ref="D3149" si="2903">IF(C3205+C3200=0,1,2)</f>
        <v>1</v>
      </c>
    </row>
    <row r="3150" spans="1:4" ht="15" hidden="1" x14ac:dyDescent="0.2">
      <c r="A3150" s="37">
        <f t="shared" si="2894"/>
        <v>0</v>
      </c>
      <c r="B3150" s="1" t="s">
        <v>6</v>
      </c>
      <c r="C3150" s="16">
        <v>0</v>
      </c>
      <c r="D3150" s="38">
        <f t="shared" ref="D3150" si="2904">IF(C3205+C3200=0,1,2)</f>
        <v>1</v>
      </c>
    </row>
    <row r="3151" spans="1:4" ht="15" hidden="1" x14ac:dyDescent="0.2">
      <c r="A3151" s="37">
        <v>0</v>
      </c>
      <c r="B3151" s="2" t="s">
        <v>7</v>
      </c>
      <c r="C3151" s="16">
        <v>0</v>
      </c>
      <c r="D3151" s="38">
        <f t="shared" ref="D3151" si="2905">IF(C3205+C3200=0,1,2)</f>
        <v>1</v>
      </c>
    </row>
    <row r="3152" spans="1:4" ht="15" hidden="1" x14ac:dyDescent="0.2">
      <c r="A3152" s="37">
        <f t="shared" si="2894"/>
        <v>0</v>
      </c>
      <c r="B3152" s="3" t="s">
        <v>8</v>
      </c>
      <c r="C3152" s="16">
        <v>0</v>
      </c>
      <c r="D3152" s="38">
        <f t="shared" ref="D3152" si="2906">IF(C3205+C3200=0,1,2)</f>
        <v>1</v>
      </c>
    </row>
    <row r="3153" spans="1:4" ht="15" hidden="1" x14ac:dyDescent="0.2">
      <c r="A3153" s="37">
        <v>0</v>
      </c>
      <c r="B3153" s="3" t="s">
        <v>9</v>
      </c>
      <c r="C3153" s="16">
        <v>0</v>
      </c>
      <c r="D3153" s="38">
        <f t="shared" ref="D3153" si="2907">IF(C3205+C3200=0,1,2)</f>
        <v>1</v>
      </c>
    </row>
    <row r="3154" spans="1:4" ht="15" hidden="1" x14ac:dyDescent="0.2">
      <c r="A3154" s="37">
        <f t="shared" si="2894"/>
        <v>0</v>
      </c>
      <c r="B3154" s="3" t="s">
        <v>10</v>
      </c>
      <c r="C3154" s="16">
        <v>0</v>
      </c>
      <c r="D3154" s="38">
        <f t="shared" ref="D3154" si="2908">IF(C3205+C3200=0,1,2)</f>
        <v>1</v>
      </c>
    </row>
    <row r="3155" spans="1:4" ht="15" hidden="1" x14ac:dyDescent="0.2">
      <c r="A3155" s="37">
        <v>0</v>
      </c>
      <c r="B3155" s="3" t="s">
        <v>11</v>
      </c>
      <c r="C3155" s="16">
        <v>0</v>
      </c>
      <c r="D3155" s="38">
        <f t="shared" ref="D3155" si="2909">IF(C3205+C3200=0,1,2)</f>
        <v>1</v>
      </c>
    </row>
    <row r="3156" spans="1:4" ht="15" hidden="1" x14ac:dyDescent="0.2">
      <c r="A3156" s="37">
        <f t="shared" si="2894"/>
        <v>0</v>
      </c>
      <c r="B3156" s="1" t="s">
        <v>12</v>
      </c>
      <c r="C3156" s="16">
        <v>0</v>
      </c>
      <c r="D3156" s="38">
        <f t="shared" ref="D3156" si="2910">IF(C3205+C3200=0,1,2)</f>
        <v>1</v>
      </c>
    </row>
    <row r="3157" spans="1:4" ht="15" hidden="1" x14ac:dyDescent="0.2">
      <c r="A3157" s="37">
        <v>0</v>
      </c>
      <c r="B3157" s="2" t="s">
        <v>13</v>
      </c>
      <c r="C3157" s="16">
        <v>0</v>
      </c>
      <c r="D3157" s="38">
        <f t="shared" ref="D3157" si="2911">IF(C3205+C3200=0,1,2)</f>
        <v>1</v>
      </c>
    </row>
    <row r="3158" spans="1:4" ht="15" hidden="1" x14ac:dyDescent="0.2">
      <c r="A3158" s="37">
        <v>0</v>
      </c>
      <c r="B3158" s="3" t="s">
        <v>14</v>
      </c>
      <c r="C3158" s="16">
        <v>0</v>
      </c>
      <c r="D3158" s="38">
        <f t="shared" ref="D3158" si="2912">IF(C3205+C3200=0,1,2)</f>
        <v>1</v>
      </c>
    </row>
    <row r="3159" spans="1:4" ht="15" hidden="1" x14ac:dyDescent="0.2">
      <c r="A3159" s="37">
        <v>0</v>
      </c>
      <c r="B3159" s="3" t="s">
        <v>9</v>
      </c>
      <c r="C3159" s="16">
        <v>0</v>
      </c>
      <c r="D3159" s="38">
        <f t="shared" ref="D3159" si="2913">IF(C3205+C3200=0,1,2)</f>
        <v>1</v>
      </c>
    </row>
    <row r="3160" spans="1:4" ht="15" hidden="1" x14ac:dyDescent="0.2">
      <c r="A3160" s="37">
        <v>0</v>
      </c>
      <c r="B3160" s="3" t="s">
        <v>15</v>
      </c>
      <c r="C3160" s="16">
        <v>0</v>
      </c>
      <c r="D3160" s="38">
        <f t="shared" ref="D3160" si="2914">IF(C3205+C3200=0,1,2)</f>
        <v>1</v>
      </c>
    </row>
    <row r="3161" spans="1:4" ht="15" hidden="1" x14ac:dyDescent="0.2">
      <c r="A3161" s="37">
        <v>0</v>
      </c>
      <c r="B3161" s="2" t="s">
        <v>16</v>
      </c>
      <c r="C3161" s="16">
        <v>0</v>
      </c>
      <c r="D3161" s="38">
        <f t="shared" ref="D3161" si="2915">IF(C3205+C3200=0,1,2)</f>
        <v>1</v>
      </c>
    </row>
    <row r="3162" spans="1:4" ht="15" hidden="1" x14ac:dyDescent="0.2">
      <c r="A3162" s="37">
        <v>0</v>
      </c>
      <c r="B3162" s="3" t="s">
        <v>17</v>
      </c>
      <c r="C3162" s="16">
        <v>0</v>
      </c>
      <c r="D3162" s="38">
        <f t="shared" ref="D3162" si="2916">IF(C3205+C3200=0,1,2)</f>
        <v>1</v>
      </c>
    </row>
    <row r="3163" spans="1:4" ht="15" hidden="1" x14ac:dyDescent="0.2">
      <c r="A3163" s="37">
        <f t="shared" si="2894"/>
        <v>0</v>
      </c>
      <c r="B3163" s="1" t="s">
        <v>18</v>
      </c>
      <c r="C3163" s="16">
        <v>0</v>
      </c>
      <c r="D3163" s="38">
        <f t="shared" ref="D3163" si="2917">IF(C3205+C3200=0,1,2)</f>
        <v>1</v>
      </c>
    </row>
    <row r="3164" spans="1:4" ht="15" hidden="1" x14ac:dyDescent="0.2">
      <c r="A3164" s="37">
        <f t="shared" si="2894"/>
        <v>0</v>
      </c>
      <c r="B3164" s="10" t="s">
        <v>19</v>
      </c>
      <c r="C3164" s="17">
        <v>0</v>
      </c>
      <c r="D3164" s="38">
        <f t="shared" ref="D3164" si="2918">IF(C3205+C3200=0,1,2)</f>
        <v>1</v>
      </c>
    </row>
    <row r="3165" spans="1:4" ht="15" hidden="1" x14ac:dyDescent="0.2">
      <c r="A3165" s="37">
        <f t="shared" si="2894"/>
        <v>0</v>
      </c>
      <c r="B3165" s="10" t="s">
        <v>20</v>
      </c>
      <c r="C3165" s="17">
        <v>0</v>
      </c>
      <c r="D3165" s="38">
        <f t="shared" ref="D3165" si="2919">IF(C3205+C3200=0,1,2)</f>
        <v>1</v>
      </c>
    </row>
    <row r="3166" spans="1:4" ht="15" hidden="1" x14ac:dyDescent="0.2">
      <c r="A3166" s="37">
        <v>0</v>
      </c>
      <c r="B3166" s="13" t="s">
        <v>21</v>
      </c>
      <c r="C3166" s="18">
        <v>0</v>
      </c>
      <c r="D3166" s="38">
        <f t="shared" ref="D3166" si="2920">IF(C3205+C3200=0,1,2)</f>
        <v>1</v>
      </c>
    </row>
    <row r="3167" spans="1:4" ht="15" hidden="1" x14ac:dyDescent="0.2">
      <c r="A3167" s="37">
        <v>0</v>
      </c>
      <c r="B3167" s="13" t="s">
        <v>22</v>
      </c>
      <c r="C3167" s="18">
        <v>0</v>
      </c>
      <c r="D3167" s="38">
        <f t="shared" ref="D3167" si="2921">IF(C3205+C3200=0,1,2)</f>
        <v>1</v>
      </c>
    </row>
    <row r="3168" spans="1:4" ht="15" hidden="1" x14ac:dyDescent="0.2">
      <c r="A3168" s="37">
        <v>0</v>
      </c>
      <c r="B3168" s="13" t="s">
        <v>23</v>
      </c>
      <c r="C3168" s="18">
        <v>0</v>
      </c>
      <c r="D3168" s="38">
        <f t="shared" ref="D3168" si="2922">IF(C3205+C3200=0,1,2)</f>
        <v>1</v>
      </c>
    </row>
    <row r="3169" spans="1:4" ht="15" hidden="1" x14ac:dyDescent="0.2">
      <c r="A3169" s="37">
        <v>0</v>
      </c>
      <c r="B3169" s="13" t="s">
        <v>24</v>
      </c>
      <c r="C3169" s="18">
        <v>0</v>
      </c>
      <c r="D3169" s="38">
        <f t="shared" ref="D3169" si="2923">IF(C3205+C3200=0,1,2)</f>
        <v>1</v>
      </c>
    </row>
    <row r="3170" spans="1:4" ht="15" hidden="1" x14ac:dyDescent="0.2">
      <c r="A3170" s="37">
        <v>0</v>
      </c>
      <c r="B3170" s="13" t="s">
        <v>25</v>
      </c>
      <c r="C3170" s="18">
        <v>0</v>
      </c>
      <c r="D3170" s="38">
        <f t="shared" ref="D3170" si="2924">IF(C3205+C3200=0,1,2)</f>
        <v>1</v>
      </c>
    </row>
    <row r="3171" spans="1:4" ht="15" hidden="1" x14ac:dyDescent="0.2">
      <c r="A3171" s="37">
        <v>0</v>
      </c>
      <c r="B3171" s="13" t="s">
        <v>26</v>
      </c>
      <c r="C3171" s="18">
        <v>0</v>
      </c>
      <c r="D3171" s="38">
        <f t="shared" ref="D3171" si="2925">IF(C3205+C3200=0,1,2)</f>
        <v>1</v>
      </c>
    </row>
    <row r="3172" spans="1:4" ht="30" hidden="1" x14ac:dyDescent="0.2">
      <c r="A3172" s="37">
        <v>0</v>
      </c>
      <c r="B3172" s="13" t="s">
        <v>27</v>
      </c>
      <c r="C3172" s="18">
        <v>0</v>
      </c>
      <c r="D3172" s="38">
        <f t="shared" ref="D3172" si="2926">IF(C3205+C3200=0,1,2)</f>
        <v>1</v>
      </c>
    </row>
    <row r="3173" spans="1:4" ht="30" hidden="1" x14ac:dyDescent="0.2">
      <c r="A3173" s="37">
        <v>0</v>
      </c>
      <c r="B3173" s="13" t="s">
        <v>28</v>
      </c>
      <c r="C3173" s="18">
        <v>0</v>
      </c>
      <c r="D3173" s="38">
        <f t="shared" ref="D3173" si="2927">IF(C3205+C3200=0,1,2)</f>
        <v>1</v>
      </c>
    </row>
    <row r="3174" spans="1:4" ht="15" hidden="1" x14ac:dyDescent="0.2">
      <c r="A3174" s="37">
        <v>0</v>
      </c>
      <c r="B3174" s="13" t="s">
        <v>29</v>
      </c>
      <c r="C3174" s="18">
        <v>0</v>
      </c>
      <c r="D3174" s="38">
        <f t="shared" ref="D3174" si="2928">IF(C3205+C3200=0,1,2)</f>
        <v>1</v>
      </c>
    </row>
    <row r="3175" spans="1:4" ht="15" hidden="1" x14ac:dyDescent="0.2">
      <c r="A3175" s="37">
        <v>0</v>
      </c>
      <c r="B3175" s="13" t="s">
        <v>30</v>
      </c>
      <c r="C3175" s="18">
        <v>0</v>
      </c>
      <c r="D3175" s="38">
        <f t="shared" ref="D3175" si="2929">IF(C3205+C3200=0,1,2)</f>
        <v>1</v>
      </c>
    </row>
    <row r="3176" spans="1:4" ht="15" hidden="1" x14ac:dyDescent="0.2">
      <c r="A3176" s="37">
        <f t="shared" si="2894"/>
        <v>0</v>
      </c>
      <c r="B3176" s="10" t="s">
        <v>31</v>
      </c>
      <c r="C3176" s="17">
        <v>0</v>
      </c>
      <c r="D3176" s="38">
        <f t="shared" ref="D3176" si="2930">IF(C3205+C3200=0,1,2)</f>
        <v>1</v>
      </c>
    </row>
    <row r="3177" spans="1:4" ht="15" hidden="1" x14ac:dyDescent="0.2">
      <c r="A3177" s="37">
        <f t="shared" si="2894"/>
        <v>0</v>
      </c>
      <c r="B3177" s="2" t="s">
        <v>32</v>
      </c>
      <c r="C3177" s="16">
        <v>0</v>
      </c>
      <c r="D3177" s="38">
        <f t="shared" ref="D3177" si="2931">IF(C3205+C3200=0,1,2)</f>
        <v>1</v>
      </c>
    </row>
    <row r="3178" spans="1:4" ht="15" hidden="1" x14ac:dyDescent="0.2">
      <c r="A3178" s="37">
        <f t="shared" si="2894"/>
        <v>0</v>
      </c>
      <c r="B3178" s="10" t="s">
        <v>3</v>
      </c>
      <c r="C3178" s="17">
        <v>0</v>
      </c>
      <c r="D3178" s="38">
        <f t="shared" ref="D3178" si="2932">IF(C3205+C3200=0,1,2)</f>
        <v>1</v>
      </c>
    </row>
    <row r="3179" spans="1:4" ht="15" hidden="1" x14ac:dyDescent="0.2">
      <c r="A3179" s="37">
        <f t="shared" si="2894"/>
        <v>0</v>
      </c>
      <c r="B3179" s="10" t="s">
        <v>33</v>
      </c>
      <c r="C3179" s="17">
        <v>0</v>
      </c>
      <c r="D3179" s="38">
        <f t="shared" ref="D3179" si="2933">IF(C3205+C3200=0,1,2)</f>
        <v>1</v>
      </c>
    </row>
    <row r="3180" spans="1:4" ht="15" hidden="1" x14ac:dyDescent="0.2">
      <c r="A3180" s="37">
        <f t="shared" si="2894"/>
        <v>0</v>
      </c>
      <c r="B3180" s="10" t="s">
        <v>34</v>
      </c>
      <c r="C3180" s="17">
        <v>0</v>
      </c>
      <c r="D3180" s="38">
        <f t="shared" ref="D3180" si="2934">IF(C3205+C3200=0,1,2)</f>
        <v>1</v>
      </c>
    </row>
    <row r="3181" spans="1:4" ht="15" hidden="1" x14ac:dyDescent="0.2">
      <c r="A3181" s="37">
        <f t="shared" si="2894"/>
        <v>0</v>
      </c>
      <c r="B3181" s="1" t="s">
        <v>35</v>
      </c>
      <c r="C3181" s="16">
        <v>0</v>
      </c>
      <c r="D3181" s="38">
        <f t="shared" ref="D3181" si="2935">IF(C3205+C3200=0,1,2)</f>
        <v>1</v>
      </c>
    </row>
    <row r="3182" spans="1:4" ht="15" hidden="1" x14ac:dyDescent="0.2">
      <c r="A3182" s="37">
        <f t="shared" si="2894"/>
        <v>0</v>
      </c>
      <c r="B3182" s="1" t="s">
        <v>36</v>
      </c>
      <c r="C3182" s="16">
        <v>0</v>
      </c>
      <c r="D3182" s="38">
        <f t="shared" ref="D3182" si="2936">IF(C3205+C3200=0,1,2)</f>
        <v>1</v>
      </c>
    </row>
    <row r="3183" spans="1:4" ht="15" hidden="1" x14ac:dyDescent="0.2">
      <c r="A3183" s="37">
        <v>0</v>
      </c>
      <c r="B3183" s="14" t="s">
        <v>7</v>
      </c>
      <c r="C3183" s="19">
        <v>0</v>
      </c>
      <c r="D3183" s="38">
        <f t="shared" ref="D3183" si="2937">IF(C3205+C3200=0,1,2)</f>
        <v>1</v>
      </c>
    </row>
    <row r="3184" spans="1:4" ht="15" hidden="1" x14ac:dyDescent="0.2">
      <c r="A3184" s="37">
        <v>0</v>
      </c>
      <c r="B3184" s="13" t="s">
        <v>8</v>
      </c>
      <c r="C3184" s="18">
        <v>0</v>
      </c>
      <c r="D3184" s="38">
        <f t="shared" ref="D3184" si="2938">IF(C3205+C3200=0,1,2)</f>
        <v>1</v>
      </c>
    </row>
    <row r="3185" spans="1:4" ht="15" hidden="1" x14ac:dyDescent="0.2">
      <c r="A3185" s="37">
        <v>0</v>
      </c>
      <c r="B3185" s="13" t="s">
        <v>37</v>
      </c>
      <c r="C3185" s="18">
        <v>0</v>
      </c>
      <c r="D3185" s="38">
        <f t="shared" ref="D3185" si="2939">IF(C3205+C3200=0,1,2)</f>
        <v>1</v>
      </c>
    </row>
    <row r="3186" spans="1:4" ht="15" hidden="1" x14ac:dyDescent="0.2">
      <c r="A3186" s="37">
        <f t="shared" si="2894"/>
        <v>0</v>
      </c>
      <c r="B3186" s="11" t="s">
        <v>38</v>
      </c>
      <c r="C3186" s="17">
        <v>0</v>
      </c>
      <c r="D3186" s="38">
        <f t="shared" ref="D3186" si="2940">IF(C3205+C3200=0,1,2)</f>
        <v>1</v>
      </c>
    </row>
    <row r="3187" spans="1:4" ht="15" hidden="1" x14ac:dyDescent="0.2">
      <c r="A3187" s="37">
        <v>0</v>
      </c>
      <c r="B3187" s="3" t="s">
        <v>39</v>
      </c>
      <c r="C3187" s="16">
        <v>0</v>
      </c>
      <c r="D3187" s="38">
        <f t="shared" ref="D3187" si="2941">IF(C3205+C3200=0,1,2)</f>
        <v>1</v>
      </c>
    </row>
    <row r="3188" spans="1:4" ht="15" hidden="1" x14ac:dyDescent="0.2">
      <c r="A3188" s="37">
        <f t="shared" si="2894"/>
        <v>0</v>
      </c>
      <c r="B3188" s="1" t="s">
        <v>40</v>
      </c>
      <c r="C3188" s="16">
        <v>0</v>
      </c>
      <c r="D3188" s="38">
        <f t="shared" ref="D3188" si="2942">IF(C3205+C3200=0,1,2)</f>
        <v>1</v>
      </c>
    </row>
    <row r="3189" spans="1:4" ht="15" hidden="1" x14ac:dyDescent="0.2">
      <c r="A3189" s="37">
        <v>0</v>
      </c>
      <c r="B3189" s="14" t="s">
        <v>13</v>
      </c>
      <c r="C3189" s="19">
        <v>0</v>
      </c>
      <c r="D3189" s="38">
        <f t="shared" ref="D3189" si="2943">IF(C3205+C3200=0,1,2)</f>
        <v>1</v>
      </c>
    </row>
    <row r="3190" spans="1:4" ht="15" hidden="1" x14ac:dyDescent="0.2">
      <c r="A3190" s="37">
        <v>0</v>
      </c>
      <c r="B3190" s="13" t="s">
        <v>8</v>
      </c>
      <c r="C3190" s="18">
        <v>0</v>
      </c>
      <c r="D3190" s="38">
        <f t="shared" ref="D3190" si="2944">IF(C3205+C3200=0,1,2)</f>
        <v>1</v>
      </c>
    </row>
    <row r="3191" spans="1:4" ht="15" hidden="1" x14ac:dyDescent="0.2">
      <c r="A3191" s="37">
        <v>0</v>
      </c>
      <c r="B3191" s="13" t="s">
        <v>9</v>
      </c>
      <c r="C3191" s="18">
        <v>0</v>
      </c>
      <c r="D3191" s="38">
        <f t="shared" ref="D3191" si="2945">IF(C3205+C3200=0,1,2)</f>
        <v>1</v>
      </c>
    </row>
    <row r="3192" spans="1:4" ht="30" hidden="1" x14ac:dyDescent="0.2">
      <c r="A3192" s="37">
        <f t="shared" si="2894"/>
        <v>0</v>
      </c>
      <c r="B3192" s="11" t="s">
        <v>41</v>
      </c>
      <c r="C3192" s="17">
        <v>0</v>
      </c>
      <c r="D3192" s="38">
        <f t="shared" ref="D3192" si="2946">IF(C3205+C3200=0,1,2)</f>
        <v>1</v>
      </c>
    </row>
    <row r="3193" spans="1:4" ht="15" hidden="1" x14ac:dyDescent="0.2">
      <c r="A3193" s="37">
        <v>0</v>
      </c>
      <c r="B3193" s="3" t="s">
        <v>15</v>
      </c>
      <c r="C3193" s="16">
        <v>0</v>
      </c>
      <c r="D3193" s="38">
        <f t="shared" ref="D3193" si="2947">IF(C3205+C3200=0,1,2)</f>
        <v>1</v>
      </c>
    </row>
    <row r="3194" spans="1:4" ht="15" hidden="1" x14ac:dyDescent="0.2">
      <c r="A3194" s="37">
        <v>0</v>
      </c>
      <c r="B3194" s="14" t="s">
        <v>16</v>
      </c>
      <c r="C3194" s="19">
        <v>0</v>
      </c>
      <c r="D3194" s="38">
        <f t="shared" ref="D3194" si="2948">IF(C3205+C3200=0,1,2)</f>
        <v>1</v>
      </c>
    </row>
    <row r="3195" spans="1:4" ht="15" hidden="1" x14ac:dyDescent="0.2">
      <c r="A3195" s="37">
        <v>0</v>
      </c>
      <c r="B3195" s="13" t="s">
        <v>42</v>
      </c>
      <c r="C3195" s="18">
        <v>0</v>
      </c>
      <c r="D3195" s="38">
        <f t="shared" ref="D3195" si="2949">IF(C3205+C3200=0,1,2)</f>
        <v>1</v>
      </c>
    </row>
    <row r="3196" spans="1:4" ht="15" hidden="1" x14ac:dyDescent="0.2">
      <c r="A3196" s="37">
        <v>0</v>
      </c>
      <c r="B3196" s="13" t="s">
        <v>14</v>
      </c>
      <c r="C3196" s="18">
        <v>0</v>
      </c>
      <c r="D3196" s="38">
        <f t="shared" ref="D3196" si="2950">IF(C3205+C3200=0,1,2)</f>
        <v>1</v>
      </c>
    </row>
    <row r="3197" spans="1:4" ht="15" hidden="1" x14ac:dyDescent="0.2">
      <c r="A3197" s="37">
        <v>0</v>
      </c>
      <c r="B3197" s="13" t="s">
        <v>9</v>
      </c>
      <c r="C3197" s="18">
        <v>0</v>
      </c>
      <c r="D3197" s="38">
        <f t="shared" ref="D3197" si="2951">IF(C3205+C3200=0,1,2)</f>
        <v>1</v>
      </c>
    </row>
    <row r="3198" spans="1:4" ht="15" hidden="1" x14ac:dyDescent="0.2">
      <c r="A3198" s="37">
        <f t="shared" si="2894"/>
        <v>0</v>
      </c>
      <c r="B3198" s="11" t="s">
        <v>38</v>
      </c>
      <c r="C3198" s="17">
        <v>0</v>
      </c>
      <c r="D3198" s="38">
        <f t="shared" ref="D3198" si="2952">IF(C3205+C3200=0,1,2)</f>
        <v>1</v>
      </c>
    </row>
    <row r="3199" spans="1:4" ht="15" hidden="1" x14ac:dyDescent="0.2">
      <c r="A3199" s="37">
        <v>0</v>
      </c>
      <c r="B3199" s="3" t="s">
        <v>15</v>
      </c>
      <c r="C3199" s="16">
        <v>0</v>
      </c>
      <c r="D3199" s="38">
        <f t="shared" ref="D3199" si="2953">IF(C3205+C3200=0,1,2)</f>
        <v>1</v>
      </c>
    </row>
    <row r="3200" spans="1:4" ht="15" hidden="1" x14ac:dyDescent="0.2">
      <c r="A3200" s="37">
        <f t="shared" si="2894"/>
        <v>0</v>
      </c>
      <c r="B3200" s="15" t="s">
        <v>44</v>
      </c>
      <c r="C3200" s="17">
        <v>0</v>
      </c>
      <c r="D3200" s="38">
        <f t="shared" ref="D3200" si="2954">IF(C3205+C3200=0,1,2)</f>
        <v>1</v>
      </c>
    </row>
    <row r="3201" spans="1:4" ht="15" hidden="1" x14ac:dyDescent="0.2">
      <c r="A3201" s="37">
        <f t="shared" si="2894"/>
        <v>0</v>
      </c>
      <c r="B3201" s="10" t="s">
        <v>0</v>
      </c>
      <c r="C3201" s="17">
        <v>0</v>
      </c>
      <c r="D3201" s="38">
        <f t="shared" ref="D3201" si="2955">IF(C3205+C3200=0,1,2)</f>
        <v>1</v>
      </c>
    </row>
    <row r="3202" spans="1:4" ht="15" hidden="1" x14ac:dyDescent="0.2">
      <c r="A3202" s="37">
        <f t="shared" si="2894"/>
        <v>0</v>
      </c>
      <c r="B3202" s="10" t="s">
        <v>5</v>
      </c>
      <c r="C3202" s="17">
        <v>0</v>
      </c>
      <c r="D3202" s="38">
        <f t="shared" ref="D3202" si="2956">IF(C3205+C3200=0,1,2)</f>
        <v>1</v>
      </c>
    </row>
    <row r="3203" spans="1:4" ht="15" hidden="1" x14ac:dyDescent="0.2">
      <c r="A3203" s="37">
        <f t="shared" si="2894"/>
        <v>0</v>
      </c>
      <c r="B3203" s="10" t="s">
        <v>45</v>
      </c>
      <c r="C3203" s="17">
        <v>0</v>
      </c>
      <c r="D3203" s="38">
        <f t="shared" ref="D3203" si="2957">IF(C3205+C3200=0,1,2)</f>
        <v>1</v>
      </c>
    </row>
    <row r="3204" spans="1:4" ht="15" hidden="1" x14ac:dyDescent="0.2">
      <c r="A3204" s="37">
        <f t="shared" si="2894"/>
        <v>0</v>
      </c>
      <c r="B3204" s="10" t="s">
        <v>12</v>
      </c>
      <c r="C3204" s="17">
        <v>0</v>
      </c>
      <c r="D3204" s="38">
        <f t="shared" ref="D3204" si="2958">IF(C3205+C3200=0,1,2)</f>
        <v>1</v>
      </c>
    </row>
    <row r="3205" spans="1:4" ht="15" hidden="1" x14ac:dyDescent="0.2">
      <c r="A3205" s="37">
        <f t="shared" ref="A3205:A3265" si="2959">SUM(C3205)</f>
        <v>0</v>
      </c>
      <c r="B3205" s="15" t="s">
        <v>46</v>
      </c>
      <c r="C3205" s="17">
        <v>0</v>
      </c>
      <c r="D3205" s="38">
        <f t="shared" ref="D3205" si="2960">IF(C3205+C3200=0,1,2)</f>
        <v>1</v>
      </c>
    </row>
    <row r="3206" spans="1:4" ht="15" hidden="1" x14ac:dyDescent="0.2">
      <c r="A3206" s="37">
        <f t="shared" si="2959"/>
        <v>0</v>
      </c>
      <c r="B3206" s="10" t="s">
        <v>18</v>
      </c>
      <c r="C3206" s="17">
        <v>0</v>
      </c>
      <c r="D3206" s="38">
        <f t="shared" ref="D3206" si="2961">IF(C3205+C3200=0,1,2)</f>
        <v>1</v>
      </c>
    </row>
    <row r="3207" spans="1:4" ht="15" hidden="1" x14ac:dyDescent="0.2">
      <c r="A3207" s="37">
        <f t="shared" si="2959"/>
        <v>0</v>
      </c>
      <c r="B3207" s="10" t="s">
        <v>35</v>
      </c>
      <c r="C3207" s="17">
        <v>0</v>
      </c>
      <c r="D3207" s="38">
        <f t="shared" ref="D3207" si="2962">IF(C3205+C3200=0,1,2)</f>
        <v>1</v>
      </c>
    </row>
    <row r="3208" spans="1:4" ht="15" hidden="1" x14ac:dyDescent="0.2">
      <c r="A3208" s="37">
        <f t="shared" si="2959"/>
        <v>0</v>
      </c>
      <c r="B3208" s="10" t="s">
        <v>47</v>
      </c>
      <c r="C3208" s="17">
        <v>0</v>
      </c>
      <c r="D3208" s="38">
        <f t="shared" ref="D3208" si="2963">IF(C3205+C3200=0,1,2)</f>
        <v>1</v>
      </c>
    </row>
    <row r="3209" spans="1:4" ht="15" hidden="1" x14ac:dyDescent="0.2">
      <c r="A3209" s="37">
        <f t="shared" si="2959"/>
        <v>0</v>
      </c>
      <c r="B3209" s="10" t="s">
        <v>40</v>
      </c>
      <c r="C3209" s="17">
        <v>0</v>
      </c>
      <c r="D3209" s="38">
        <f t="shared" ref="D3209" si="2964">IF(C3205+C3200=0,1,2)</f>
        <v>1</v>
      </c>
    </row>
    <row r="3210" spans="1:4" ht="15" hidden="1" x14ac:dyDescent="0.2">
      <c r="A3210" s="37">
        <f t="shared" si="2959"/>
        <v>0</v>
      </c>
      <c r="B3210" s="15" t="s">
        <v>48</v>
      </c>
      <c r="C3210" s="17">
        <v>0</v>
      </c>
      <c r="D3210" s="38">
        <f t="shared" ref="D3210" si="2965">IF(C3205+C3200=0,1,2)</f>
        <v>1</v>
      </c>
    </row>
    <row r="3211" spans="1:4" ht="15" hidden="1" x14ac:dyDescent="0.2">
      <c r="A3211" s="37">
        <f t="shared" si="2959"/>
        <v>0.68062999999999996</v>
      </c>
      <c r="B3211" s="15" t="s">
        <v>49</v>
      </c>
      <c r="C3211" s="33">
        <v>0.68062999999999996</v>
      </c>
      <c r="D3211" s="38">
        <f t="shared" ref="D3211" si="2966">IF(C3205+C3200=0,1,2)</f>
        <v>1</v>
      </c>
    </row>
    <row r="3212" spans="1:4" ht="15" hidden="1" x14ac:dyDescent="0.2">
      <c r="A3212" s="37">
        <f t="shared" si="2959"/>
        <v>0.68062999999999996</v>
      </c>
      <c r="B3212" s="15" t="s">
        <v>50</v>
      </c>
      <c r="C3212" s="33">
        <v>0.68062999999999996</v>
      </c>
      <c r="D3212" s="38">
        <f t="shared" ref="D3212" si="2967">IF(C3205+C3200=0,1,2)</f>
        <v>1</v>
      </c>
    </row>
    <row r="3213" spans="1:4" ht="15" hidden="1" x14ac:dyDescent="0.2">
      <c r="A3213" s="37">
        <f t="shared" si="2959"/>
        <v>0</v>
      </c>
      <c r="B3213" s="4" t="s">
        <v>53</v>
      </c>
      <c r="C3213" s="20">
        <v>0</v>
      </c>
      <c r="D3213" s="38">
        <f t="shared" ref="D3213" si="2968">IF(C3205+C3200=0,1,2)</f>
        <v>1</v>
      </c>
    </row>
    <row r="3214" spans="1:4" ht="15" hidden="1" x14ac:dyDescent="0.2">
      <c r="A3214" s="37">
        <f t="shared" si="2959"/>
        <v>0</v>
      </c>
      <c r="B3214" s="5" t="s">
        <v>54</v>
      </c>
      <c r="C3214" s="20">
        <v>0</v>
      </c>
      <c r="D3214" s="38">
        <f t="shared" ref="D3214" si="2969">IF(C3205+C3200=0,1,2)</f>
        <v>1</v>
      </c>
    </row>
    <row r="3215" spans="1:4" ht="15" hidden="1" x14ac:dyDescent="0.2">
      <c r="A3215" s="37">
        <f t="shared" si="2959"/>
        <v>0</v>
      </c>
      <c r="B3215" s="5" t="s">
        <v>55</v>
      </c>
      <c r="C3215" s="20">
        <v>0</v>
      </c>
      <c r="D3215" s="38">
        <f t="shared" ref="D3215" si="2970">IF(C3205+C3200=0,1,2)</f>
        <v>1</v>
      </c>
    </row>
    <row r="3216" spans="1:4" ht="15" x14ac:dyDescent="0.2">
      <c r="A3216" s="37" t="s">
        <v>317</v>
      </c>
      <c r="B3216" s="147" t="s">
        <v>99</v>
      </c>
      <c r="C3216" s="148"/>
      <c r="D3216" s="38">
        <f t="shared" ref="D3216" si="2971">IF(C3278+C3273=0,1,2)</f>
        <v>2</v>
      </c>
    </row>
    <row r="3217" spans="1:4" ht="15" x14ac:dyDescent="0.2">
      <c r="A3217" s="37">
        <f t="shared" si="2959"/>
        <v>1479.0210999999999</v>
      </c>
      <c r="B3217" s="24" t="s">
        <v>0</v>
      </c>
      <c r="C3217" s="40">
        <v>1479.0210999999999</v>
      </c>
      <c r="D3217" s="38">
        <f t="shared" ref="D3217" si="2972">IF(C3278+C3273=0,1,2)</f>
        <v>2</v>
      </c>
    </row>
    <row r="3218" spans="1:4" ht="15" hidden="1" x14ac:dyDescent="0.2">
      <c r="A3218" s="37">
        <f t="shared" si="2959"/>
        <v>0</v>
      </c>
      <c r="B3218" s="2" t="s">
        <v>1</v>
      </c>
      <c r="C3218" s="16"/>
      <c r="D3218" s="38">
        <f t="shared" ref="D3218" si="2973">IF(C3278+C3273=0,1,2)</f>
        <v>2</v>
      </c>
    </row>
    <row r="3219" spans="1:4" ht="15" hidden="1" x14ac:dyDescent="0.2">
      <c r="A3219" s="37">
        <f t="shared" si="2959"/>
        <v>0</v>
      </c>
      <c r="B3219" s="2" t="s">
        <v>2</v>
      </c>
      <c r="C3219" s="16"/>
      <c r="D3219" s="38">
        <f t="shared" ref="D3219" si="2974">IF(C3278+C3273=0,1,2)</f>
        <v>2</v>
      </c>
    </row>
    <row r="3220" spans="1:4" ht="15" hidden="1" x14ac:dyDescent="0.2">
      <c r="A3220" s="37">
        <f t="shared" si="2959"/>
        <v>0</v>
      </c>
      <c r="B3220" s="2" t="s">
        <v>3</v>
      </c>
      <c r="C3220" s="16">
        <v>0</v>
      </c>
      <c r="D3220" s="38">
        <f t="shared" ref="D3220" si="2975">IF(C3278+C3273=0,1,2)</f>
        <v>2</v>
      </c>
    </row>
    <row r="3221" spans="1:4" ht="15" x14ac:dyDescent="0.2">
      <c r="A3221" s="37">
        <f t="shared" si="2959"/>
        <v>1479.0210999999999</v>
      </c>
      <c r="B3221" s="23" t="s">
        <v>4</v>
      </c>
      <c r="C3221" s="40">
        <v>1479.0210999999999</v>
      </c>
      <c r="D3221" s="38">
        <f t="shared" ref="D3221" si="2976">IF(C3278+C3273=0,1,2)</f>
        <v>2</v>
      </c>
    </row>
    <row r="3222" spans="1:4" ht="15" hidden="1" x14ac:dyDescent="0.2">
      <c r="A3222" s="37">
        <f t="shared" si="2959"/>
        <v>0</v>
      </c>
      <c r="B3222" s="1" t="s">
        <v>5</v>
      </c>
      <c r="C3222" s="16">
        <v>0</v>
      </c>
      <c r="D3222" s="38">
        <f t="shared" ref="D3222" si="2977">IF(C3278+C3273=0,1,2)</f>
        <v>2</v>
      </c>
    </row>
    <row r="3223" spans="1:4" ht="15" hidden="1" x14ac:dyDescent="0.2">
      <c r="A3223" s="37">
        <f t="shared" si="2959"/>
        <v>0</v>
      </c>
      <c r="B3223" s="1" t="s">
        <v>6</v>
      </c>
      <c r="C3223" s="16">
        <v>0</v>
      </c>
      <c r="D3223" s="38">
        <f t="shared" ref="D3223" si="2978">IF(C3278+C3273=0,1,2)</f>
        <v>2</v>
      </c>
    </row>
    <row r="3224" spans="1:4" ht="15" hidden="1" x14ac:dyDescent="0.2">
      <c r="A3224" s="37">
        <v>0</v>
      </c>
      <c r="B3224" s="2" t="s">
        <v>7</v>
      </c>
      <c r="C3224" s="16">
        <v>0</v>
      </c>
      <c r="D3224" s="38">
        <f t="shared" ref="D3224" si="2979">IF(C3278+C3273=0,1,2)</f>
        <v>2</v>
      </c>
    </row>
    <row r="3225" spans="1:4" ht="15" hidden="1" x14ac:dyDescent="0.2">
      <c r="A3225" s="37">
        <f t="shared" si="2959"/>
        <v>0</v>
      </c>
      <c r="B3225" s="3" t="s">
        <v>8</v>
      </c>
      <c r="C3225" s="16">
        <v>0</v>
      </c>
      <c r="D3225" s="38">
        <f t="shared" ref="D3225" si="2980">IF(C3278+C3273=0,1,2)</f>
        <v>2</v>
      </c>
    </row>
    <row r="3226" spans="1:4" ht="15" hidden="1" x14ac:dyDescent="0.2">
      <c r="A3226" s="37">
        <v>0</v>
      </c>
      <c r="B3226" s="3" t="s">
        <v>9</v>
      </c>
      <c r="C3226" s="16">
        <v>0</v>
      </c>
      <c r="D3226" s="38">
        <f t="shared" ref="D3226" si="2981">IF(C3278+C3273=0,1,2)</f>
        <v>2</v>
      </c>
    </row>
    <row r="3227" spans="1:4" ht="15" hidden="1" x14ac:dyDescent="0.2">
      <c r="A3227" s="37">
        <f t="shared" si="2959"/>
        <v>0</v>
      </c>
      <c r="B3227" s="3" t="s">
        <v>10</v>
      </c>
      <c r="C3227" s="16">
        <v>0</v>
      </c>
      <c r="D3227" s="38">
        <f t="shared" ref="D3227" si="2982">IF(C3278+C3273=0,1,2)</f>
        <v>2</v>
      </c>
    </row>
    <row r="3228" spans="1:4" ht="15" hidden="1" x14ac:dyDescent="0.2">
      <c r="A3228" s="37">
        <v>0</v>
      </c>
      <c r="B3228" s="3" t="s">
        <v>11</v>
      </c>
      <c r="C3228" s="16">
        <v>0</v>
      </c>
      <c r="D3228" s="38">
        <f t="shared" ref="D3228" si="2983">IF(C3278+C3273=0,1,2)</f>
        <v>2</v>
      </c>
    </row>
    <row r="3229" spans="1:4" ht="15" hidden="1" x14ac:dyDescent="0.2">
      <c r="A3229" s="37">
        <f t="shared" si="2959"/>
        <v>0</v>
      </c>
      <c r="B3229" s="1" t="s">
        <v>12</v>
      </c>
      <c r="C3229" s="16">
        <v>0</v>
      </c>
      <c r="D3229" s="38">
        <f t="shared" ref="D3229" si="2984">IF(C3278+C3273=0,1,2)</f>
        <v>2</v>
      </c>
    </row>
    <row r="3230" spans="1:4" ht="15" hidden="1" x14ac:dyDescent="0.2">
      <c r="A3230" s="37">
        <v>0</v>
      </c>
      <c r="B3230" s="2" t="s">
        <v>13</v>
      </c>
      <c r="C3230" s="16">
        <v>0</v>
      </c>
      <c r="D3230" s="38">
        <f t="shared" ref="D3230" si="2985">IF(C3278+C3273=0,1,2)</f>
        <v>2</v>
      </c>
    </row>
    <row r="3231" spans="1:4" ht="15" hidden="1" x14ac:dyDescent="0.2">
      <c r="A3231" s="37">
        <v>0</v>
      </c>
      <c r="B3231" s="3" t="s">
        <v>14</v>
      </c>
      <c r="C3231" s="16">
        <v>0</v>
      </c>
      <c r="D3231" s="38">
        <f t="shared" ref="D3231" si="2986">IF(C3278+C3273=0,1,2)</f>
        <v>2</v>
      </c>
    </row>
    <row r="3232" spans="1:4" ht="15" hidden="1" x14ac:dyDescent="0.2">
      <c r="A3232" s="37">
        <v>0</v>
      </c>
      <c r="B3232" s="3" t="s">
        <v>9</v>
      </c>
      <c r="C3232" s="16">
        <v>0</v>
      </c>
      <c r="D3232" s="38">
        <f t="shared" ref="D3232" si="2987">IF(C3278+C3273=0,1,2)</f>
        <v>2</v>
      </c>
    </row>
    <row r="3233" spans="1:4" ht="15" hidden="1" x14ac:dyDescent="0.2">
      <c r="A3233" s="37">
        <v>0</v>
      </c>
      <c r="B3233" s="3" t="s">
        <v>15</v>
      </c>
      <c r="C3233" s="16">
        <v>0</v>
      </c>
      <c r="D3233" s="38">
        <f t="shared" ref="D3233" si="2988">IF(C3278+C3273=0,1,2)</f>
        <v>2</v>
      </c>
    </row>
    <row r="3234" spans="1:4" ht="15" hidden="1" x14ac:dyDescent="0.2">
      <c r="A3234" s="37">
        <v>0</v>
      </c>
      <c r="B3234" s="2" t="s">
        <v>16</v>
      </c>
      <c r="C3234" s="16">
        <v>0</v>
      </c>
      <c r="D3234" s="38">
        <f t="shared" ref="D3234" si="2989">IF(C3278+C3273=0,1,2)</f>
        <v>2</v>
      </c>
    </row>
    <row r="3235" spans="1:4" ht="15" hidden="1" x14ac:dyDescent="0.2">
      <c r="A3235" s="37">
        <v>0</v>
      </c>
      <c r="B3235" s="3" t="s">
        <v>17</v>
      </c>
      <c r="C3235" s="16">
        <v>0</v>
      </c>
      <c r="D3235" s="38">
        <f t="shared" ref="D3235" si="2990">IF(C3278+C3273=0,1,2)</f>
        <v>2</v>
      </c>
    </row>
    <row r="3236" spans="1:4" ht="15" x14ac:dyDescent="0.2">
      <c r="A3236" s="37">
        <f t="shared" si="2959"/>
        <v>1276.7417000000003</v>
      </c>
      <c r="B3236" s="24" t="s">
        <v>18</v>
      </c>
      <c r="C3236" s="40">
        <v>1276.7417000000003</v>
      </c>
      <c r="D3236" s="38">
        <f t="shared" ref="D3236" si="2991">IF(C3278+C3273=0,1,2)</f>
        <v>2</v>
      </c>
    </row>
    <row r="3237" spans="1:4" ht="15" x14ac:dyDescent="0.2">
      <c r="A3237" s="37">
        <f t="shared" si="2959"/>
        <v>531.40480000000002</v>
      </c>
      <c r="B3237" s="27" t="s">
        <v>19</v>
      </c>
      <c r="C3237" s="42">
        <v>531.40480000000002</v>
      </c>
      <c r="D3237" s="38">
        <f t="shared" ref="D3237" si="2992">IF(C3278+C3273=0,1,2)</f>
        <v>2</v>
      </c>
    </row>
    <row r="3238" spans="1:4" ht="15" x14ac:dyDescent="0.2">
      <c r="A3238" s="37">
        <f t="shared" si="2959"/>
        <v>400.73409000000004</v>
      </c>
      <c r="B3238" s="27" t="s">
        <v>20</v>
      </c>
      <c r="C3238" s="42">
        <v>400.73409000000004</v>
      </c>
      <c r="D3238" s="38">
        <f t="shared" ref="D3238" si="2993">IF(C3278+C3273=0,1,2)</f>
        <v>2</v>
      </c>
    </row>
    <row r="3239" spans="1:4" ht="15" hidden="1" x14ac:dyDescent="0.2">
      <c r="A3239" s="37">
        <v>0</v>
      </c>
      <c r="B3239" s="13" t="s">
        <v>21</v>
      </c>
      <c r="C3239" s="18">
        <v>169.16079999999999</v>
      </c>
      <c r="D3239" s="38">
        <f t="shared" ref="D3239" si="2994">IF(C3278+C3273=0,1,2)</f>
        <v>2</v>
      </c>
    </row>
    <row r="3240" spans="1:4" ht="15" hidden="1" x14ac:dyDescent="0.2">
      <c r="A3240" s="37">
        <v>0</v>
      </c>
      <c r="B3240" s="13" t="s">
        <v>22</v>
      </c>
      <c r="C3240" s="18">
        <v>0</v>
      </c>
      <c r="D3240" s="38">
        <f t="shared" ref="D3240" si="2995">IF(C3278+C3273=0,1,2)</f>
        <v>2</v>
      </c>
    </row>
    <row r="3241" spans="1:4" ht="15" hidden="1" x14ac:dyDescent="0.2">
      <c r="A3241" s="37">
        <v>0</v>
      </c>
      <c r="B3241" s="13" t="s">
        <v>23</v>
      </c>
      <c r="C3241" s="18">
        <v>176.77007</v>
      </c>
      <c r="D3241" s="38">
        <f t="shared" ref="D3241" si="2996">IF(C3278+C3273=0,1,2)</f>
        <v>2</v>
      </c>
    </row>
    <row r="3242" spans="1:4" ht="15" hidden="1" x14ac:dyDescent="0.2">
      <c r="A3242" s="37">
        <v>0</v>
      </c>
      <c r="B3242" s="13" t="s">
        <v>24</v>
      </c>
      <c r="C3242" s="18">
        <v>0</v>
      </c>
      <c r="D3242" s="38">
        <f t="shared" ref="D3242" si="2997">IF(C3278+C3273=0,1,2)</f>
        <v>2</v>
      </c>
    </row>
    <row r="3243" spans="1:4" ht="15" hidden="1" x14ac:dyDescent="0.2">
      <c r="A3243" s="37">
        <v>0</v>
      </c>
      <c r="B3243" s="13" t="s">
        <v>25</v>
      </c>
      <c r="C3243" s="18">
        <v>0</v>
      </c>
      <c r="D3243" s="38">
        <f t="shared" ref="D3243" si="2998">IF(C3278+C3273=0,1,2)</f>
        <v>2</v>
      </c>
    </row>
    <row r="3244" spans="1:4" ht="15" hidden="1" x14ac:dyDescent="0.2">
      <c r="A3244" s="37">
        <v>0</v>
      </c>
      <c r="B3244" s="13" t="s">
        <v>26</v>
      </c>
      <c r="C3244" s="18">
        <v>0.21995999999999999</v>
      </c>
      <c r="D3244" s="38">
        <f t="shared" ref="D3244" si="2999">IF(C3278+C3273=0,1,2)</f>
        <v>2</v>
      </c>
    </row>
    <row r="3245" spans="1:4" ht="30" hidden="1" x14ac:dyDescent="0.2">
      <c r="A3245" s="37">
        <v>0</v>
      </c>
      <c r="B3245" s="13" t="s">
        <v>27</v>
      </c>
      <c r="C3245" s="18">
        <v>0</v>
      </c>
      <c r="D3245" s="38">
        <f t="shared" ref="D3245" si="3000">IF(C3278+C3273=0,1,2)</f>
        <v>2</v>
      </c>
    </row>
    <row r="3246" spans="1:4" ht="30" hidden="1" x14ac:dyDescent="0.2">
      <c r="A3246" s="37">
        <v>0</v>
      </c>
      <c r="B3246" s="13" t="s">
        <v>28</v>
      </c>
      <c r="C3246" s="18">
        <v>5.8091600000000003</v>
      </c>
      <c r="D3246" s="38">
        <f t="shared" ref="D3246" si="3001">IF(C3278+C3273=0,1,2)</f>
        <v>2</v>
      </c>
    </row>
    <row r="3247" spans="1:4" ht="15" hidden="1" x14ac:dyDescent="0.2">
      <c r="A3247" s="37">
        <v>0</v>
      </c>
      <c r="B3247" s="13" t="s">
        <v>29</v>
      </c>
      <c r="C3247" s="18">
        <v>0</v>
      </c>
      <c r="D3247" s="38">
        <f t="shared" ref="D3247" si="3002">IF(C3278+C3273=0,1,2)</f>
        <v>2</v>
      </c>
    </row>
    <row r="3248" spans="1:4" ht="15" hidden="1" x14ac:dyDescent="0.2">
      <c r="A3248" s="37">
        <v>0</v>
      </c>
      <c r="B3248" s="13" t="s">
        <v>30</v>
      </c>
      <c r="C3248" s="18">
        <v>48.774099999999997</v>
      </c>
      <c r="D3248" s="38">
        <f t="shared" ref="D3248" si="3003">IF(C3278+C3273=0,1,2)</f>
        <v>2</v>
      </c>
    </row>
    <row r="3249" spans="1:4" ht="15" hidden="1" x14ac:dyDescent="0.2">
      <c r="A3249" s="37">
        <f t="shared" si="2959"/>
        <v>0</v>
      </c>
      <c r="B3249" s="10" t="s">
        <v>31</v>
      </c>
      <c r="C3249" s="17">
        <v>0</v>
      </c>
      <c r="D3249" s="38">
        <f t="shared" ref="D3249" si="3004">IF(C3278+C3273=0,1,2)</f>
        <v>2</v>
      </c>
    </row>
    <row r="3250" spans="1:4" ht="15" hidden="1" x14ac:dyDescent="0.2">
      <c r="A3250" s="37">
        <f t="shared" si="2959"/>
        <v>0</v>
      </c>
      <c r="B3250" s="2" t="s">
        <v>32</v>
      </c>
      <c r="C3250" s="16">
        <v>0</v>
      </c>
      <c r="D3250" s="38">
        <f t="shared" ref="D3250" si="3005">IF(C3278+C3273=0,1,2)</f>
        <v>2</v>
      </c>
    </row>
    <row r="3251" spans="1:4" ht="15" x14ac:dyDescent="0.2">
      <c r="A3251" s="37">
        <f t="shared" si="2959"/>
        <v>291.05</v>
      </c>
      <c r="B3251" s="27" t="s">
        <v>3</v>
      </c>
      <c r="C3251" s="42">
        <v>291.05</v>
      </c>
      <c r="D3251" s="38">
        <f t="shared" ref="D3251" si="3006">IF(C3278+C3273=0,1,2)</f>
        <v>2</v>
      </c>
    </row>
    <row r="3252" spans="1:4" ht="15" x14ac:dyDescent="0.2">
      <c r="A3252" s="37">
        <f t="shared" si="2959"/>
        <v>18.518000000000001</v>
      </c>
      <c r="B3252" s="27" t="s">
        <v>33</v>
      </c>
      <c r="C3252" s="42">
        <v>18.518000000000001</v>
      </c>
      <c r="D3252" s="38">
        <f t="shared" ref="D3252" si="3007">IF(C3278+C3273=0,1,2)</f>
        <v>2</v>
      </c>
    </row>
    <row r="3253" spans="1:4" ht="15" x14ac:dyDescent="0.2">
      <c r="A3253" s="37">
        <f t="shared" si="2959"/>
        <v>35.03481</v>
      </c>
      <c r="B3253" s="27" t="s">
        <v>34</v>
      </c>
      <c r="C3253" s="42">
        <v>35.03481</v>
      </c>
      <c r="D3253" s="38">
        <f t="shared" ref="D3253" si="3008">IF(C3278+C3273=0,1,2)</f>
        <v>2</v>
      </c>
    </row>
    <row r="3254" spans="1:4" ht="15" x14ac:dyDescent="0.2">
      <c r="A3254" s="37">
        <f t="shared" si="2959"/>
        <v>42.363500000000002</v>
      </c>
      <c r="B3254" s="24" t="s">
        <v>35</v>
      </c>
      <c r="C3254" s="40">
        <v>42.363500000000002</v>
      </c>
      <c r="D3254" s="38">
        <f t="shared" ref="D3254" si="3009">IF(C3278+C3273=0,1,2)</f>
        <v>2</v>
      </c>
    </row>
    <row r="3255" spans="1:4" ht="15" hidden="1" x14ac:dyDescent="0.2">
      <c r="A3255" s="37">
        <f t="shared" si="2959"/>
        <v>0</v>
      </c>
      <c r="B3255" s="1" t="s">
        <v>36</v>
      </c>
      <c r="C3255" s="16">
        <v>0</v>
      </c>
      <c r="D3255" s="38">
        <f t="shared" ref="D3255" si="3010">IF(C3278+C3273=0,1,2)</f>
        <v>2</v>
      </c>
    </row>
    <row r="3256" spans="1:4" ht="15" hidden="1" x14ac:dyDescent="0.2">
      <c r="A3256" s="37">
        <v>0</v>
      </c>
      <c r="B3256" s="14" t="s">
        <v>7</v>
      </c>
      <c r="C3256" s="19">
        <v>0</v>
      </c>
      <c r="D3256" s="38">
        <f t="shared" ref="D3256" si="3011">IF(C3278+C3273=0,1,2)</f>
        <v>2</v>
      </c>
    </row>
    <row r="3257" spans="1:4" ht="15" hidden="1" x14ac:dyDescent="0.2">
      <c r="A3257" s="37">
        <v>0</v>
      </c>
      <c r="B3257" s="13" t="s">
        <v>8</v>
      </c>
      <c r="C3257" s="18">
        <v>0</v>
      </c>
      <c r="D3257" s="38">
        <f t="shared" ref="D3257" si="3012">IF(C3278+C3273=0,1,2)</f>
        <v>2</v>
      </c>
    </row>
    <row r="3258" spans="1:4" ht="15" hidden="1" x14ac:dyDescent="0.2">
      <c r="A3258" s="37">
        <v>0</v>
      </c>
      <c r="B3258" s="13" t="s">
        <v>37</v>
      </c>
      <c r="C3258" s="18">
        <v>0</v>
      </c>
      <c r="D3258" s="38">
        <f t="shared" ref="D3258" si="3013">IF(C3278+C3273=0,1,2)</f>
        <v>2</v>
      </c>
    </row>
    <row r="3259" spans="1:4" ht="15" hidden="1" x14ac:dyDescent="0.2">
      <c r="A3259" s="37">
        <f t="shared" si="2959"/>
        <v>0</v>
      </c>
      <c r="B3259" s="11" t="s">
        <v>38</v>
      </c>
      <c r="C3259" s="17">
        <v>0</v>
      </c>
      <c r="D3259" s="38">
        <f t="shared" ref="D3259" si="3014">IF(C3278+C3273=0,1,2)</f>
        <v>2</v>
      </c>
    </row>
    <row r="3260" spans="1:4" ht="15" hidden="1" x14ac:dyDescent="0.2">
      <c r="A3260" s="37">
        <v>0</v>
      </c>
      <c r="B3260" s="3" t="s">
        <v>39</v>
      </c>
      <c r="C3260" s="16">
        <v>0</v>
      </c>
      <c r="D3260" s="38">
        <f t="shared" ref="D3260" si="3015">IF(C3278+C3273=0,1,2)</f>
        <v>2</v>
      </c>
    </row>
    <row r="3261" spans="1:4" ht="15" hidden="1" x14ac:dyDescent="0.2">
      <c r="A3261" s="37">
        <f t="shared" si="2959"/>
        <v>0</v>
      </c>
      <c r="B3261" s="1" t="s">
        <v>40</v>
      </c>
      <c r="C3261" s="16">
        <v>0</v>
      </c>
      <c r="D3261" s="38">
        <f t="shared" ref="D3261" si="3016">IF(C3278+C3273=0,1,2)</f>
        <v>2</v>
      </c>
    </row>
    <row r="3262" spans="1:4" ht="15" hidden="1" x14ac:dyDescent="0.2">
      <c r="A3262" s="37">
        <v>0</v>
      </c>
      <c r="B3262" s="14" t="s">
        <v>13</v>
      </c>
      <c r="C3262" s="19">
        <v>0</v>
      </c>
      <c r="D3262" s="38">
        <f t="shared" ref="D3262" si="3017">IF(C3278+C3273=0,1,2)</f>
        <v>2</v>
      </c>
    </row>
    <row r="3263" spans="1:4" ht="15" hidden="1" x14ac:dyDescent="0.2">
      <c r="A3263" s="37">
        <v>0</v>
      </c>
      <c r="B3263" s="13" t="s">
        <v>8</v>
      </c>
      <c r="C3263" s="18">
        <v>0</v>
      </c>
      <c r="D3263" s="38">
        <f t="shared" ref="D3263" si="3018">IF(C3278+C3273=0,1,2)</f>
        <v>2</v>
      </c>
    </row>
    <row r="3264" spans="1:4" ht="15" hidden="1" x14ac:dyDescent="0.2">
      <c r="A3264" s="37">
        <v>0</v>
      </c>
      <c r="B3264" s="13" t="s">
        <v>9</v>
      </c>
      <c r="C3264" s="18">
        <v>0</v>
      </c>
      <c r="D3264" s="38">
        <f t="shared" ref="D3264" si="3019">IF(C3278+C3273=0,1,2)</f>
        <v>2</v>
      </c>
    </row>
    <row r="3265" spans="1:4" ht="30" hidden="1" x14ac:dyDescent="0.2">
      <c r="A3265" s="37">
        <f t="shared" si="2959"/>
        <v>0</v>
      </c>
      <c r="B3265" s="11" t="s">
        <v>41</v>
      </c>
      <c r="C3265" s="17">
        <v>0</v>
      </c>
      <c r="D3265" s="38">
        <f t="shared" ref="D3265" si="3020">IF(C3278+C3273=0,1,2)</f>
        <v>2</v>
      </c>
    </row>
    <row r="3266" spans="1:4" ht="15" hidden="1" x14ac:dyDescent="0.2">
      <c r="A3266" s="37">
        <v>0</v>
      </c>
      <c r="B3266" s="3" t="s">
        <v>15</v>
      </c>
      <c r="C3266" s="16">
        <v>0</v>
      </c>
      <c r="D3266" s="38">
        <f t="shared" ref="D3266" si="3021">IF(C3278+C3273=0,1,2)</f>
        <v>2</v>
      </c>
    </row>
    <row r="3267" spans="1:4" ht="15" hidden="1" x14ac:dyDescent="0.2">
      <c r="A3267" s="37">
        <v>0</v>
      </c>
      <c r="B3267" s="14" t="s">
        <v>16</v>
      </c>
      <c r="C3267" s="19">
        <v>0</v>
      </c>
      <c r="D3267" s="38">
        <f t="shared" ref="D3267" si="3022">IF(C3278+C3273=0,1,2)</f>
        <v>2</v>
      </c>
    </row>
    <row r="3268" spans="1:4" ht="15" hidden="1" x14ac:dyDescent="0.2">
      <c r="A3268" s="37">
        <v>0</v>
      </c>
      <c r="B3268" s="13" t="s">
        <v>42</v>
      </c>
      <c r="C3268" s="18">
        <v>0</v>
      </c>
      <c r="D3268" s="38">
        <f t="shared" ref="D3268" si="3023">IF(C3278+C3273=0,1,2)</f>
        <v>2</v>
      </c>
    </row>
    <row r="3269" spans="1:4" ht="15" hidden="1" x14ac:dyDescent="0.2">
      <c r="A3269" s="37">
        <v>0</v>
      </c>
      <c r="B3269" s="13" t="s">
        <v>14</v>
      </c>
      <c r="C3269" s="18">
        <v>0</v>
      </c>
      <c r="D3269" s="38">
        <f t="shared" ref="D3269" si="3024">IF(C3278+C3273=0,1,2)</f>
        <v>2</v>
      </c>
    </row>
    <row r="3270" spans="1:4" ht="15" hidden="1" x14ac:dyDescent="0.2">
      <c r="A3270" s="37">
        <v>0</v>
      </c>
      <c r="B3270" s="13" t="s">
        <v>9</v>
      </c>
      <c r="C3270" s="18">
        <v>0</v>
      </c>
      <c r="D3270" s="38">
        <f t="shared" ref="D3270" si="3025">IF(C3278+C3273=0,1,2)</f>
        <v>2</v>
      </c>
    </row>
    <row r="3271" spans="1:4" ht="15" hidden="1" x14ac:dyDescent="0.2">
      <c r="A3271" s="37">
        <f t="shared" ref="A3271:A3332" si="3026">SUM(C3271)</f>
        <v>0</v>
      </c>
      <c r="B3271" s="11" t="s">
        <v>38</v>
      </c>
      <c r="C3271" s="17">
        <v>0</v>
      </c>
      <c r="D3271" s="38">
        <f t="shared" ref="D3271" si="3027">IF(C3278+C3273=0,1,2)</f>
        <v>2</v>
      </c>
    </row>
    <row r="3272" spans="1:4" ht="15" hidden="1" x14ac:dyDescent="0.2">
      <c r="A3272" s="37">
        <v>0</v>
      </c>
      <c r="B3272" s="3" t="s">
        <v>15</v>
      </c>
      <c r="C3272" s="16">
        <v>0</v>
      </c>
      <c r="D3272" s="38">
        <f t="shared" ref="D3272" si="3028">IF(C3278+C3273=0,1,2)</f>
        <v>2</v>
      </c>
    </row>
    <row r="3273" spans="1:4" ht="15" x14ac:dyDescent="0.2">
      <c r="A3273" s="37">
        <f t="shared" si="3026"/>
        <v>1479.0210999999999</v>
      </c>
      <c r="B3273" s="29" t="s">
        <v>44</v>
      </c>
      <c r="C3273" s="42">
        <v>1479.0210999999999</v>
      </c>
      <c r="D3273" s="38">
        <f t="shared" ref="D3273" si="3029">IF(C3278+C3273=0,1,2)</f>
        <v>2</v>
      </c>
    </row>
    <row r="3274" spans="1:4" ht="15" x14ac:dyDescent="0.2">
      <c r="A3274" s="37">
        <f t="shared" si="3026"/>
        <v>1479.0210999999999</v>
      </c>
      <c r="B3274" s="27" t="s">
        <v>0</v>
      </c>
      <c r="C3274" s="42">
        <v>1479.0210999999999</v>
      </c>
      <c r="D3274" s="38">
        <f t="shared" ref="D3274" si="3030">IF(C3278+C3273=0,1,2)</f>
        <v>2</v>
      </c>
    </row>
    <row r="3275" spans="1:4" ht="15" hidden="1" x14ac:dyDescent="0.2">
      <c r="A3275" s="37">
        <f t="shared" si="3026"/>
        <v>0</v>
      </c>
      <c r="B3275" s="10" t="s">
        <v>5</v>
      </c>
      <c r="C3275" s="17">
        <v>0</v>
      </c>
      <c r="D3275" s="38">
        <f t="shared" ref="D3275" si="3031">IF(C3278+C3273=0,1,2)</f>
        <v>2</v>
      </c>
    </row>
    <row r="3276" spans="1:4" ht="15" hidden="1" x14ac:dyDescent="0.2">
      <c r="A3276" s="37">
        <f t="shared" si="3026"/>
        <v>0</v>
      </c>
      <c r="B3276" s="10" t="s">
        <v>45</v>
      </c>
      <c r="C3276" s="17">
        <v>0</v>
      </c>
      <c r="D3276" s="38">
        <f t="shared" ref="D3276" si="3032">IF(C3278+C3273=0,1,2)</f>
        <v>2</v>
      </c>
    </row>
    <row r="3277" spans="1:4" ht="15" hidden="1" x14ac:dyDescent="0.2">
      <c r="A3277" s="37">
        <f t="shared" si="3026"/>
        <v>0</v>
      </c>
      <c r="B3277" s="10" t="s">
        <v>12</v>
      </c>
      <c r="C3277" s="17">
        <v>0</v>
      </c>
      <c r="D3277" s="38">
        <f t="shared" ref="D3277" si="3033">IF(C3278+C3273=0,1,2)</f>
        <v>2</v>
      </c>
    </row>
    <row r="3278" spans="1:4" ht="15" x14ac:dyDescent="0.2">
      <c r="A3278" s="37">
        <f t="shared" si="3026"/>
        <v>1319.1052</v>
      </c>
      <c r="B3278" s="29" t="s">
        <v>46</v>
      </c>
      <c r="C3278" s="42">
        <v>1319.1052</v>
      </c>
      <c r="D3278" s="38">
        <f t="shared" ref="D3278" si="3034">IF(C3278+C3273=0,1,2)</f>
        <v>2</v>
      </c>
    </row>
    <row r="3279" spans="1:4" ht="15" x14ac:dyDescent="0.2">
      <c r="A3279" s="37">
        <f t="shared" si="3026"/>
        <v>1276.7417</v>
      </c>
      <c r="B3279" s="27" t="s">
        <v>18</v>
      </c>
      <c r="C3279" s="42">
        <v>1276.7417</v>
      </c>
      <c r="D3279" s="38">
        <f t="shared" ref="D3279" si="3035">IF(C3278+C3273=0,1,2)</f>
        <v>2</v>
      </c>
    </row>
    <row r="3280" spans="1:4" ht="15" x14ac:dyDescent="0.2">
      <c r="A3280" s="37">
        <f t="shared" si="3026"/>
        <v>42.363500000000002</v>
      </c>
      <c r="B3280" s="27" t="s">
        <v>35</v>
      </c>
      <c r="C3280" s="42">
        <v>42.363500000000002</v>
      </c>
      <c r="D3280" s="38">
        <f t="shared" ref="D3280" si="3036">IF(C3278+C3273=0,1,2)</f>
        <v>2</v>
      </c>
    </row>
    <row r="3281" spans="1:4" ht="15" hidden="1" x14ac:dyDescent="0.2">
      <c r="A3281" s="37">
        <f t="shared" si="3026"/>
        <v>0</v>
      </c>
      <c r="B3281" s="10" t="s">
        <v>47</v>
      </c>
      <c r="C3281" s="17">
        <v>0</v>
      </c>
      <c r="D3281" s="38">
        <f t="shared" ref="D3281" si="3037">IF(C3278+C3273=0,1,2)</f>
        <v>2</v>
      </c>
    </row>
    <row r="3282" spans="1:4" ht="15" hidden="1" x14ac:dyDescent="0.2">
      <c r="A3282" s="37">
        <f t="shared" si="3026"/>
        <v>0</v>
      </c>
      <c r="B3282" s="10" t="s">
        <v>40</v>
      </c>
      <c r="C3282" s="17">
        <v>0</v>
      </c>
      <c r="D3282" s="38">
        <f t="shared" ref="D3282" si="3038">IF(C3278+C3273=0,1,2)</f>
        <v>2</v>
      </c>
    </row>
    <row r="3283" spans="1:4" ht="15" x14ac:dyDescent="0.2">
      <c r="A3283" s="37">
        <f t="shared" si="3026"/>
        <v>159.91589999999999</v>
      </c>
      <c r="B3283" s="30" t="s">
        <v>48</v>
      </c>
      <c r="C3283" s="31">
        <v>159.91589999999999</v>
      </c>
      <c r="D3283" s="38">
        <f t="shared" ref="D3283" si="3039">IF(C3278+C3273=0,1,2)</f>
        <v>2</v>
      </c>
    </row>
    <row r="3284" spans="1:4" ht="15" x14ac:dyDescent="0.2">
      <c r="A3284" s="37">
        <f t="shared" si="3026"/>
        <v>150.61313999999999</v>
      </c>
      <c r="B3284" s="30" t="s">
        <v>49</v>
      </c>
      <c r="C3284" s="31">
        <v>150.61313999999999</v>
      </c>
      <c r="D3284" s="38">
        <f t="shared" ref="D3284" si="3040">IF(C3278+C3273=0,1,2)</f>
        <v>2</v>
      </c>
    </row>
    <row r="3285" spans="1:4" ht="15" x14ac:dyDescent="0.2">
      <c r="A3285" s="37">
        <f t="shared" si="3026"/>
        <v>310.52904000000001</v>
      </c>
      <c r="B3285" s="30" t="s">
        <v>50</v>
      </c>
      <c r="C3285" s="31">
        <v>310.52904000000001</v>
      </c>
      <c r="D3285" s="38">
        <f t="shared" ref="D3285" si="3041">IF(C3278+C3273=0,1,2)</f>
        <v>2</v>
      </c>
    </row>
    <row r="3286" spans="1:4" ht="15" x14ac:dyDescent="0.2">
      <c r="A3286" s="37">
        <f t="shared" si="3026"/>
        <v>60</v>
      </c>
      <c r="B3286" s="25" t="s">
        <v>53</v>
      </c>
      <c r="C3286" s="43">
        <v>60</v>
      </c>
      <c r="D3286" s="38">
        <f t="shared" ref="D3286" si="3042">IF(C3278+C3273=0,1,2)</f>
        <v>2</v>
      </c>
    </row>
    <row r="3287" spans="1:4" ht="15" x14ac:dyDescent="0.2">
      <c r="A3287" s="37">
        <f t="shared" si="3026"/>
        <v>36</v>
      </c>
      <c r="B3287" s="26" t="s">
        <v>54</v>
      </c>
      <c r="C3287" s="43">
        <v>36</v>
      </c>
      <c r="D3287" s="38">
        <f t="shared" ref="D3287" si="3043">IF(C3278+C3273=0,1,2)</f>
        <v>2</v>
      </c>
    </row>
    <row r="3288" spans="1:4" ht="15" x14ac:dyDescent="0.2">
      <c r="A3288" s="37">
        <f t="shared" si="3026"/>
        <v>24</v>
      </c>
      <c r="B3288" s="26" t="s">
        <v>55</v>
      </c>
      <c r="C3288" s="43">
        <v>24</v>
      </c>
      <c r="D3288" s="38">
        <f t="shared" ref="D3288" si="3044">IF(C3278+C3273=0,1,2)</f>
        <v>2</v>
      </c>
    </row>
    <row r="3289" spans="1:4" ht="15" x14ac:dyDescent="0.2">
      <c r="A3289" s="37" t="s">
        <v>317</v>
      </c>
      <c r="B3289" s="147" t="s">
        <v>100</v>
      </c>
      <c r="C3289" s="148"/>
      <c r="D3289" s="38">
        <f t="shared" ref="D3289" si="3045">IF(C3351+C3346=0,1,2)</f>
        <v>2</v>
      </c>
    </row>
    <row r="3290" spans="1:4" ht="15" x14ac:dyDescent="0.2">
      <c r="A3290" s="37">
        <f t="shared" si="3026"/>
        <v>1022.44854</v>
      </c>
      <c r="B3290" s="24" t="s">
        <v>0</v>
      </c>
      <c r="C3290" s="40">
        <v>1022.44854</v>
      </c>
      <c r="D3290" s="38">
        <f t="shared" ref="D3290" si="3046">IF(C3351+C3346=0,1,2)</f>
        <v>2</v>
      </c>
    </row>
    <row r="3291" spans="1:4" ht="15" hidden="1" x14ac:dyDescent="0.2">
      <c r="A3291" s="37">
        <f t="shared" si="3026"/>
        <v>0</v>
      </c>
      <c r="B3291" s="2" t="s">
        <v>1</v>
      </c>
      <c r="C3291" s="16"/>
      <c r="D3291" s="38">
        <f t="shared" ref="D3291" si="3047">IF(C3351+C3346=0,1,2)</f>
        <v>2</v>
      </c>
    </row>
    <row r="3292" spans="1:4" ht="15" hidden="1" x14ac:dyDescent="0.2">
      <c r="A3292" s="37">
        <f t="shared" si="3026"/>
        <v>0</v>
      </c>
      <c r="B3292" s="2" t="s">
        <v>2</v>
      </c>
      <c r="C3292" s="16"/>
      <c r="D3292" s="38">
        <f t="shared" ref="D3292" si="3048">IF(C3351+C3346=0,1,2)</f>
        <v>2</v>
      </c>
    </row>
    <row r="3293" spans="1:4" ht="15" hidden="1" x14ac:dyDescent="0.2">
      <c r="A3293" s="37">
        <f t="shared" si="3026"/>
        <v>0</v>
      </c>
      <c r="B3293" s="2" t="s">
        <v>3</v>
      </c>
      <c r="C3293" s="16">
        <v>0</v>
      </c>
      <c r="D3293" s="38">
        <f t="shared" ref="D3293" si="3049">IF(C3351+C3346=0,1,2)</f>
        <v>2</v>
      </c>
    </row>
    <row r="3294" spans="1:4" ht="15" x14ac:dyDescent="0.2">
      <c r="A3294" s="37">
        <f t="shared" si="3026"/>
        <v>1022.44854</v>
      </c>
      <c r="B3294" s="23" t="s">
        <v>4</v>
      </c>
      <c r="C3294" s="40">
        <v>1022.44854</v>
      </c>
      <c r="D3294" s="38">
        <f t="shared" ref="D3294" si="3050">IF(C3351+C3346=0,1,2)</f>
        <v>2</v>
      </c>
    </row>
    <row r="3295" spans="1:4" ht="15" hidden="1" x14ac:dyDescent="0.2">
      <c r="A3295" s="37">
        <f t="shared" si="3026"/>
        <v>0</v>
      </c>
      <c r="B3295" s="1" t="s">
        <v>5</v>
      </c>
      <c r="C3295" s="16">
        <v>0</v>
      </c>
      <c r="D3295" s="38">
        <f t="shared" ref="D3295" si="3051">IF(C3351+C3346=0,1,2)</f>
        <v>2</v>
      </c>
    </row>
    <row r="3296" spans="1:4" ht="15" hidden="1" x14ac:dyDescent="0.2">
      <c r="A3296" s="37">
        <f t="shared" si="3026"/>
        <v>0</v>
      </c>
      <c r="B3296" s="1" t="s">
        <v>6</v>
      </c>
      <c r="C3296" s="16">
        <v>0</v>
      </c>
      <c r="D3296" s="38">
        <f t="shared" ref="D3296" si="3052">IF(C3351+C3346=0,1,2)</f>
        <v>2</v>
      </c>
    </row>
    <row r="3297" spans="1:4" ht="15" hidden="1" x14ac:dyDescent="0.2">
      <c r="A3297" s="37">
        <v>0</v>
      </c>
      <c r="B3297" s="2" t="s">
        <v>7</v>
      </c>
      <c r="C3297" s="16">
        <v>0</v>
      </c>
      <c r="D3297" s="38">
        <f t="shared" ref="D3297" si="3053">IF(C3351+C3346=0,1,2)</f>
        <v>2</v>
      </c>
    </row>
    <row r="3298" spans="1:4" ht="15" hidden="1" x14ac:dyDescent="0.2">
      <c r="A3298" s="37">
        <f t="shared" si="3026"/>
        <v>0</v>
      </c>
      <c r="B3298" s="3" t="s">
        <v>8</v>
      </c>
      <c r="C3298" s="16">
        <v>0</v>
      </c>
      <c r="D3298" s="38">
        <f t="shared" ref="D3298" si="3054">IF(C3351+C3346=0,1,2)</f>
        <v>2</v>
      </c>
    </row>
    <row r="3299" spans="1:4" ht="15" hidden="1" x14ac:dyDescent="0.2">
      <c r="A3299" s="37">
        <v>0</v>
      </c>
      <c r="B3299" s="3" t="s">
        <v>9</v>
      </c>
      <c r="C3299" s="16">
        <v>0</v>
      </c>
      <c r="D3299" s="38">
        <f t="shared" ref="D3299" si="3055">IF(C3351+C3346=0,1,2)</f>
        <v>2</v>
      </c>
    </row>
    <row r="3300" spans="1:4" ht="15" hidden="1" x14ac:dyDescent="0.2">
      <c r="A3300" s="37">
        <f t="shared" si="3026"/>
        <v>0</v>
      </c>
      <c r="B3300" s="3" t="s">
        <v>10</v>
      </c>
      <c r="C3300" s="16">
        <v>0</v>
      </c>
      <c r="D3300" s="38">
        <f t="shared" ref="D3300" si="3056">IF(C3351+C3346=0,1,2)</f>
        <v>2</v>
      </c>
    </row>
    <row r="3301" spans="1:4" ht="15" hidden="1" x14ac:dyDescent="0.2">
      <c r="A3301" s="37">
        <v>0</v>
      </c>
      <c r="B3301" s="3" t="s">
        <v>11</v>
      </c>
      <c r="C3301" s="16">
        <v>0</v>
      </c>
      <c r="D3301" s="38">
        <f t="shared" ref="D3301" si="3057">IF(C3351+C3346=0,1,2)</f>
        <v>2</v>
      </c>
    </row>
    <row r="3302" spans="1:4" ht="15" hidden="1" x14ac:dyDescent="0.2">
      <c r="A3302" s="37">
        <f t="shared" si="3026"/>
        <v>0</v>
      </c>
      <c r="B3302" s="1" t="s">
        <v>12</v>
      </c>
      <c r="C3302" s="16">
        <v>0</v>
      </c>
      <c r="D3302" s="38">
        <f t="shared" ref="D3302" si="3058">IF(C3351+C3346=0,1,2)</f>
        <v>2</v>
      </c>
    </row>
    <row r="3303" spans="1:4" ht="15" hidden="1" x14ac:dyDescent="0.2">
      <c r="A3303" s="37">
        <v>0</v>
      </c>
      <c r="B3303" s="2" t="s">
        <v>13</v>
      </c>
      <c r="C3303" s="16">
        <v>0</v>
      </c>
      <c r="D3303" s="38">
        <f t="shared" ref="D3303" si="3059">IF(C3351+C3346=0,1,2)</f>
        <v>2</v>
      </c>
    </row>
    <row r="3304" spans="1:4" ht="15" hidden="1" x14ac:dyDescent="0.2">
      <c r="A3304" s="37">
        <v>0</v>
      </c>
      <c r="B3304" s="3" t="s">
        <v>14</v>
      </c>
      <c r="C3304" s="16">
        <v>0</v>
      </c>
      <c r="D3304" s="38">
        <f t="shared" ref="D3304" si="3060">IF(C3351+C3346=0,1,2)</f>
        <v>2</v>
      </c>
    </row>
    <row r="3305" spans="1:4" ht="15" hidden="1" x14ac:dyDescent="0.2">
      <c r="A3305" s="37">
        <v>0</v>
      </c>
      <c r="B3305" s="3" t="s">
        <v>9</v>
      </c>
      <c r="C3305" s="16">
        <v>0</v>
      </c>
      <c r="D3305" s="38">
        <f t="shared" ref="D3305" si="3061">IF(C3351+C3346=0,1,2)</f>
        <v>2</v>
      </c>
    </row>
    <row r="3306" spans="1:4" ht="15" hidden="1" x14ac:dyDescent="0.2">
      <c r="A3306" s="37">
        <v>0</v>
      </c>
      <c r="B3306" s="3" t="s">
        <v>15</v>
      </c>
      <c r="C3306" s="16">
        <v>0</v>
      </c>
      <c r="D3306" s="38">
        <f t="shared" ref="D3306" si="3062">IF(C3351+C3346=0,1,2)</f>
        <v>2</v>
      </c>
    </row>
    <row r="3307" spans="1:4" ht="15" hidden="1" x14ac:dyDescent="0.2">
      <c r="A3307" s="37">
        <v>0</v>
      </c>
      <c r="B3307" s="2" t="s">
        <v>16</v>
      </c>
      <c r="C3307" s="16">
        <v>0</v>
      </c>
      <c r="D3307" s="38">
        <f t="shared" ref="D3307" si="3063">IF(C3351+C3346=0,1,2)</f>
        <v>2</v>
      </c>
    </row>
    <row r="3308" spans="1:4" ht="15" hidden="1" x14ac:dyDescent="0.2">
      <c r="A3308" s="37">
        <v>0</v>
      </c>
      <c r="B3308" s="3" t="s">
        <v>17</v>
      </c>
      <c r="C3308" s="16">
        <v>0</v>
      </c>
      <c r="D3308" s="38">
        <f t="shared" ref="D3308" si="3064">IF(C3351+C3346=0,1,2)</f>
        <v>2</v>
      </c>
    </row>
    <row r="3309" spans="1:4" ht="15" x14ac:dyDescent="0.2">
      <c r="A3309" s="37">
        <f t="shared" si="3026"/>
        <v>761.29171000000008</v>
      </c>
      <c r="B3309" s="24" t="s">
        <v>18</v>
      </c>
      <c r="C3309" s="40">
        <v>761.29171000000008</v>
      </c>
      <c r="D3309" s="38">
        <f t="shared" ref="D3309" si="3065">IF(C3351+C3346=0,1,2)</f>
        <v>2</v>
      </c>
    </row>
    <row r="3310" spans="1:4" ht="15" hidden="1" x14ac:dyDescent="0.2">
      <c r="A3310" s="37">
        <f t="shared" si="3026"/>
        <v>0</v>
      </c>
      <c r="B3310" s="10" t="s">
        <v>19</v>
      </c>
      <c r="C3310" s="17">
        <v>0</v>
      </c>
      <c r="D3310" s="38">
        <f t="shared" ref="D3310" si="3066">IF(C3351+C3346=0,1,2)</f>
        <v>2</v>
      </c>
    </row>
    <row r="3311" spans="1:4" ht="15" x14ac:dyDescent="0.2">
      <c r="A3311" s="37">
        <f t="shared" si="3026"/>
        <v>492.38315000000006</v>
      </c>
      <c r="B3311" s="27" t="s">
        <v>20</v>
      </c>
      <c r="C3311" s="42">
        <v>492.38315000000006</v>
      </c>
      <c r="D3311" s="38">
        <f t="shared" ref="D3311" si="3067">IF(C3351+C3346=0,1,2)</f>
        <v>2</v>
      </c>
    </row>
    <row r="3312" spans="1:4" ht="15" hidden="1" x14ac:dyDescent="0.2">
      <c r="A3312" s="37">
        <v>0</v>
      </c>
      <c r="B3312" s="13" t="s">
        <v>21</v>
      </c>
      <c r="C3312" s="18">
        <v>100.86619</v>
      </c>
      <c r="D3312" s="38">
        <f t="shared" ref="D3312" si="3068">IF(C3351+C3346=0,1,2)</f>
        <v>2</v>
      </c>
    </row>
    <row r="3313" spans="1:4" ht="15" hidden="1" x14ac:dyDescent="0.2">
      <c r="A3313" s="37">
        <v>0</v>
      </c>
      <c r="B3313" s="13" t="s">
        <v>22</v>
      </c>
      <c r="C3313" s="18">
        <v>0</v>
      </c>
      <c r="D3313" s="38">
        <f t="shared" ref="D3313" si="3069">IF(C3351+C3346=0,1,2)</f>
        <v>2</v>
      </c>
    </row>
    <row r="3314" spans="1:4" ht="15" hidden="1" x14ac:dyDescent="0.2">
      <c r="A3314" s="37">
        <v>0</v>
      </c>
      <c r="B3314" s="13" t="s">
        <v>23</v>
      </c>
      <c r="C3314" s="18">
        <v>239.57731000000001</v>
      </c>
      <c r="D3314" s="38">
        <f t="shared" ref="D3314" si="3070">IF(C3351+C3346=0,1,2)</f>
        <v>2</v>
      </c>
    </row>
    <row r="3315" spans="1:4" ht="15" hidden="1" x14ac:dyDescent="0.2">
      <c r="A3315" s="37">
        <v>0</v>
      </c>
      <c r="B3315" s="13" t="s">
        <v>24</v>
      </c>
      <c r="C3315" s="18">
        <v>3.2326000000000001</v>
      </c>
      <c r="D3315" s="38">
        <f t="shared" ref="D3315" si="3071">IF(C3351+C3346=0,1,2)</f>
        <v>2</v>
      </c>
    </row>
    <row r="3316" spans="1:4" ht="15" hidden="1" x14ac:dyDescent="0.2">
      <c r="A3316" s="37">
        <v>0</v>
      </c>
      <c r="B3316" s="13" t="s">
        <v>25</v>
      </c>
      <c r="C3316" s="18">
        <v>0</v>
      </c>
      <c r="D3316" s="38">
        <f t="shared" ref="D3316" si="3072">IF(C3351+C3346=0,1,2)</f>
        <v>2</v>
      </c>
    </row>
    <row r="3317" spans="1:4" ht="15" hidden="1" x14ac:dyDescent="0.2">
      <c r="A3317" s="37">
        <v>0</v>
      </c>
      <c r="B3317" s="13" t="s">
        <v>26</v>
      </c>
      <c r="C3317" s="18">
        <v>0</v>
      </c>
      <c r="D3317" s="38">
        <f t="shared" ref="D3317" si="3073">IF(C3351+C3346=0,1,2)</f>
        <v>2</v>
      </c>
    </row>
    <row r="3318" spans="1:4" ht="30" hidden="1" x14ac:dyDescent="0.2">
      <c r="A3318" s="37">
        <v>0</v>
      </c>
      <c r="B3318" s="13" t="s">
        <v>27</v>
      </c>
      <c r="C3318" s="18">
        <v>0.45240000000000002</v>
      </c>
      <c r="D3318" s="38">
        <f t="shared" ref="D3318" si="3074">IF(C3351+C3346=0,1,2)</f>
        <v>2</v>
      </c>
    </row>
    <row r="3319" spans="1:4" ht="30" hidden="1" x14ac:dyDescent="0.2">
      <c r="A3319" s="37">
        <v>0</v>
      </c>
      <c r="B3319" s="13" t="s">
        <v>28</v>
      </c>
      <c r="C3319" s="18">
        <v>71.254090000000005</v>
      </c>
      <c r="D3319" s="38">
        <f t="shared" ref="D3319" si="3075">IF(C3351+C3346=0,1,2)</f>
        <v>2</v>
      </c>
    </row>
    <row r="3320" spans="1:4" ht="15" hidden="1" x14ac:dyDescent="0.2">
      <c r="A3320" s="37">
        <v>0</v>
      </c>
      <c r="B3320" s="13" t="s">
        <v>29</v>
      </c>
      <c r="C3320" s="18">
        <v>0</v>
      </c>
      <c r="D3320" s="38">
        <f t="shared" ref="D3320" si="3076">IF(C3351+C3346=0,1,2)</f>
        <v>2</v>
      </c>
    </row>
    <row r="3321" spans="1:4" ht="15" hidden="1" x14ac:dyDescent="0.2">
      <c r="A3321" s="37">
        <v>0</v>
      </c>
      <c r="B3321" s="13" t="s">
        <v>30</v>
      </c>
      <c r="C3321" s="18">
        <v>77.000559999999993</v>
      </c>
      <c r="D3321" s="38">
        <f t="shared" ref="D3321" si="3077">IF(C3351+C3346=0,1,2)</f>
        <v>2</v>
      </c>
    </row>
    <row r="3322" spans="1:4" ht="15" hidden="1" x14ac:dyDescent="0.2">
      <c r="A3322" s="37">
        <f t="shared" si="3026"/>
        <v>0</v>
      </c>
      <c r="B3322" s="10" t="s">
        <v>31</v>
      </c>
      <c r="C3322" s="17">
        <v>0</v>
      </c>
      <c r="D3322" s="38">
        <f t="shared" ref="D3322" si="3078">IF(C3351+C3346=0,1,2)</f>
        <v>2</v>
      </c>
    </row>
    <row r="3323" spans="1:4" ht="15" x14ac:dyDescent="0.2">
      <c r="A3323" s="37">
        <f t="shared" si="3026"/>
        <v>55.44</v>
      </c>
      <c r="B3323" s="23" t="s">
        <v>32</v>
      </c>
      <c r="C3323" s="40">
        <v>55.44</v>
      </c>
      <c r="D3323" s="38">
        <f t="shared" ref="D3323" si="3079">IF(C3351+C3346=0,1,2)</f>
        <v>2</v>
      </c>
    </row>
    <row r="3324" spans="1:4" ht="15" x14ac:dyDescent="0.2">
      <c r="A3324" s="37">
        <f t="shared" si="3026"/>
        <v>113.76161</v>
      </c>
      <c r="B3324" s="27" t="s">
        <v>3</v>
      </c>
      <c r="C3324" s="42">
        <v>113.76161</v>
      </c>
      <c r="D3324" s="38">
        <f t="shared" ref="D3324" si="3080">IF(C3351+C3346=0,1,2)</f>
        <v>2</v>
      </c>
    </row>
    <row r="3325" spans="1:4" ht="15" hidden="1" x14ac:dyDescent="0.2">
      <c r="A3325" s="37">
        <f t="shared" si="3026"/>
        <v>0</v>
      </c>
      <c r="B3325" s="10" t="s">
        <v>33</v>
      </c>
      <c r="C3325" s="17">
        <v>0</v>
      </c>
      <c r="D3325" s="38">
        <f t="shared" ref="D3325" si="3081">IF(C3351+C3346=0,1,2)</f>
        <v>2</v>
      </c>
    </row>
    <row r="3326" spans="1:4" ht="15" x14ac:dyDescent="0.2">
      <c r="A3326" s="37">
        <f t="shared" si="3026"/>
        <v>99.706950000000006</v>
      </c>
      <c r="B3326" s="27" t="s">
        <v>34</v>
      </c>
      <c r="C3326" s="42">
        <v>99.706950000000006</v>
      </c>
      <c r="D3326" s="38">
        <f t="shared" ref="D3326" si="3082">IF(C3351+C3346=0,1,2)</f>
        <v>2</v>
      </c>
    </row>
    <row r="3327" spans="1:4" ht="15" x14ac:dyDescent="0.2">
      <c r="A3327" s="37">
        <f t="shared" si="3026"/>
        <v>13.180999999999999</v>
      </c>
      <c r="B3327" s="24" t="s">
        <v>35</v>
      </c>
      <c r="C3327" s="40">
        <v>13.180999999999999</v>
      </c>
      <c r="D3327" s="38">
        <f t="shared" ref="D3327" si="3083">IF(C3351+C3346=0,1,2)</f>
        <v>2</v>
      </c>
    </row>
    <row r="3328" spans="1:4" ht="15" hidden="1" x14ac:dyDescent="0.2">
      <c r="A3328" s="37">
        <f t="shared" si="3026"/>
        <v>0</v>
      </c>
      <c r="B3328" s="1" t="s">
        <v>36</v>
      </c>
      <c r="C3328" s="16">
        <v>0</v>
      </c>
      <c r="D3328" s="38">
        <f t="shared" ref="D3328" si="3084">IF(C3351+C3346=0,1,2)</f>
        <v>2</v>
      </c>
    </row>
    <row r="3329" spans="1:4" ht="15" hidden="1" x14ac:dyDescent="0.2">
      <c r="A3329" s="37">
        <v>0</v>
      </c>
      <c r="B3329" s="14" t="s">
        <v>7</v>
      </c>
      <c r="C3329" s="19">
        <v>0</v>
      </c>
      <c r="D3329" s="38">
        <f t="shared" ref="D3329" si="3085">IF(C3351+C3346=0,1,2)</f>
        <v>2</v>
      </c>
    </row>
    <row r="3330" spans="1:4" ht="15" hidden="1" x14ac:dyDescent="0.2">
      <c r="A3330" s="37">
        <v>0</v>
      </c>
      <c r="B3330" s="13" t="s">
        <v>8</v>
      </c>
      <c r="C3330" s="18">
        <v>0</v>
      </c>
      <c r="D3330" s="38">
        <f t="shared" ref="D3330" si="3086">IF(C3351+C3346=0,1,2)</f>
        <v>2</v>
      </c>
    </row>
    <row r="3331" spans="1:4" ht="15" hidden="1" x14ac:dyDescent="0.2">
      <c r="A3331" s="37">
        <v>0</v>
      </c>
      <c r="B3331" s="13" t="s">
        <v>37</v>
      </c>
      <c r="C3331" s="18">
        <v>0</v>
      </c>
      <c r="D3331" s="38">
        <f t="shared" ref="D3331" si="3087">IF(C3351+C3346=0,1,2)</f>
        <v>2</v>
      </c>
    </row>
    <row r="3332" spans="1:4" ht="15" hidden="1" x14ac:dyDescent="0.2">
      <c r="A3332" s="37">
        <f t="shared" si="3026"/>
        <v>0</v>
      </c>
      <c r="B3332" s="11" t="s">
        <v>38</v>
      </c>
      <c r="C3332" s="17">
        <v>0</v>
      </c>
      <c r="D3332" s="38">
        <f t="shared" ref="D3332" si="3088">IF(C3351+C3346=0,1,2)</f>
        <v>2</v>
      </c>
    </row>
    <row r="3333" spans="1:4" ht="15" hidden="1" x14ac:dyDescent="0.2">
      <c r="A3333" s="37">
        <v>0</v>
      </c>
      <c r="B3333" s="3" t="s">
        <v>39</v>
      </c>
      <c r="C3333" s="16">
        <v>0</v>
      </c>
      <c r="D3333" s="38">
        <f t="shared" ref="D3333" si="3089">IF(C3351+C3346=0,1,2)</f>
        <v>2</v>
      </c>
    </row>
    <row r="3334" spans="1:4" ht="15" hidden="1" x14ac:dyDescent="0.2">
      <c r="A3334" s="37">
        <f t="shared" ref="A3334:A3396" si="3090">SUM(C3334)</f>
        <v>0</v>
      </c>
      <c r="B3334" s="1" t="s">
        <v>40</v>
      </c>
      <c r="C3334" s="16">
        <v>0</v>
      </c>
      <c r="D3334" s="38">
        <f t="shared" ref="D3334" si="3091">IF(C3351+C3346=0,1,2)</f>
        <v>2</v>
      </c>
    </row>
    <row r="3335" spans="1:4" ht="15" hidden="1" x14ac:dyDescent="0.2">
      <c r="A3335" s="37">
        <v>0</v>
      </c>
      <c r="B3335" s="14" t="s">
        <v>13</v>
      </c>
      <c r="C3335" s="19">
        <v>0</v>
      </c>
      <c r="D3335" s="38">
        <f t="shared" ref="D3335" si="3092">IF(C3351+C3346=0,1,2)</f>
        <v>2</v>
      </c>
    </row>
    <row r="3336" spans="1:4" ht="15" hidden="1" x14ac:dyDescent="0.2">
      <c r="A3336" s="37">
        <v>0</v>
      </c>
      <c r="B3336" s="13" t="s">
        <v>8</v>
      </c>
      <c r="C3336" s="18">
        <v>0</v>
      </c>
      <c r="D3336" s="38">
        <f t="shared" ref="D3336" si="3093">IF(C3351+C3346=0,1,2)</f>
        <v>2</v>
      </c>
    </row>
    <row r="3337" spans="1:4" ht="15" hidden="1" x14ac:dyDescent="0.2">
      <c r="A3337" s="37">
        <v>0</v>
      </c>
      <c r="B3337" s="13" t="s">
        <v>9</v>
      </c>
      <c r="C3337" s="18">
        <v>0</v>
      </c>
      <c r="D3337" s="38">
        <f t="shared" ref="D3337" si="3094">IF(C3351+C3346=0,1,2)</f>
        <v>2</v>
      </c>
    </row>
    <row r="3338" spans="1:4" ht="30" hidden="1" x14ac:dyDescent="0.2">
      <c r="A3338" s="37">
        <f t="shared" si="3090"/>
        <v>0</v>
      </c>
      <c r="B3338" s="11" t="s">
        <v>41</v>
      </c>
      <c r="C3338" s="17">
        <v>0</v>
      </c>
      <c r="D3338" s="38">
        <f t="shared" ref="D3338" si="3095">IF(C3351+C3346=0,1,2)</f>
        <v>2</v>
      </c>
    </row>
    <row r="3339" spans="1:4" ht="15" hidden="1" x14ac:dyDescent="0.2">
      <c r="A3339" s="37">
        <v>0</v>
      </c>
      <c r="B3339" s="3" t="s">
        <v>15</v>
      </c>
      <c r="C3339" s="16">
        <v>0</v>
      </c>
      <c r="D3339" s="38">
        <f t="shared" ref="D3339" si="3096">IF(C3351+C3346=0,1,2)</f>
        <v>2</v>
      </c>
    </row>
    <row r="3340" spans="1:4" ht="15" hidden="1" x14ac:dyDescent="0.2">
      <c r="A3340" s="37">
        <v>0</v>
      </c>
      <c r="B3340" s="14" t="s">
        <v>16</v>
      </c>
      <c r="C3340" s="19">
        <v>0</v>
      </c>
      <c r="D3340" s="38">
        <f t="shared" ref="D3340" si="3097">IF(C3351+C3346=0,1,2)</f>
        <v>2</v>
      </c>
    </row>
    <row r="3341" spans="1:4" ht="15" hidden="1" x14ac:dyDescent="0.2">
      <c r="A3341" s="37">
        <v>0</v>
      </c>
      <c r="B3341" s="13" t="s">
        <v>42</v>
      </c>
      <c r="C3341" s="18">
        <v>0</v>
      </c>
      <c r="D3341" s="38">
        <f t="shared" ref="D3341" si="3098">IF(C3351+C3346=0,1,2)</f>
        <v>2</v>
      </c>
    </row>
    <row r="3342" spans="1:4" ht="15" hidden="1" x14ac:dyDescent="0.2">
      <c r="A3342" s="37">
        <v>0</v>
      </c>
      <c r="B3342" s="13" t="s">
        <v>14</v>
      </c>
      <c r="C3342" s="18">
        <v>0</v>
      </c>
      <c r="D3342" s="38">
        <f t="shared" ref="D3342" si="3099">IF(C3351+C3346=0,1,2)</f>
        <v>2</v>
      </c>
    </row>
    <row r="3343" spans="1:4" ht="15" hidden="1" x14ac:dyDescent="0.2">
      <c r="A3343" s="37">
        <v>0</v>
      </c>
      <c r="B3343" s="13" t="s">
        <v>9</v>
      </c>
      <c r="C3343" s="18">
        <v>0</v>
      </c>
      <c r="D3343" s="38">
        <f t="shared" ref="D3343" si="3100">IF(C3351+C3346=0,1,2)</f>
        <v>2</v>
      </c>
    </row>
    <row r="3344" spans="1:4" ht="15" hidden="1" x14ac:dyDescent="0.2">
      <c r="A3344" s="37">
        <f t="shared" si="3090"/>
        <v>0</v>
      </c>
      <c r="B3344" s="11" t="s">
        <v>38</v>
      </c>
      <c r="C3344" s="17">
        <v>0</v>
      </c>
      <c r="D3344" s="38">
        <f t="shared" ref="D3344" si="3101">IF(C3351+C3346=0,1,2)</f>
        <v>2</v>
      </c>
    </row>
    <row r="3345" spans="1:4" ht="15" hidden="1" x14ac:dyDescent="0.2">
      <c r="A3345" s="37">
        <v>0</v>
      </c>
      <c r="B3345" s="3" t="s">
        <v>15</v>
      </c>
      <c r="C3345" s="16">
        <v>0</v>
      </c>
      <c r="D3345" s="38">
        <f t="shared" ref="D3345" si="3102">IF(C3351+C3346=0,1,2)</f>
        <v>2</v>
      </c>
    </row>
    <row r="3346" spans="1:4" ht="15" x14ac:dyDescent="0.2">
      <c r="A3346" s="37">
        <f t="shared" si="3090"/>
        <v>1022.44854</v>
      </c>
      <c r="B3346" s="29" t="s">
        <v>44</v>
      </c>
      <c r="C3346" s="42">
        <v>1022.44854</v>
      </c>
      <c r="D3346" s="38">
        <f t="shared" ref="D3346" si="3103">IF(C3351+C3346=0,1,2)</f>
        <v>2</v>
      </c>
    </row>
    <row r="3347" spans="1:4" ht="15" x14ac:dyDescent="0.2">
      <c r="A3347" s="37">
        <f t="shared" si="3090"/>
        <v>1022.44854</v>
      </c>
      <c r="B3347" s="27" t="s">
        <v>0</v>
      </c>
      <c r="C3347" s="42">
        <v>1022.44854</v>
      </c>
      <c r="D3347" s="38">
        <f t="shared" ref="D3347" si="3104">IF(C3351+C3346=0,1,2)</f>
        <v>2</v>
      </c>
    </row>
    <row r="3348" spans="1:4" ht="15" hidden="1" x14ac:dyDescent="0.2">
      <c r="A3348" s="37">
        <f t="shared" si="3090"/>
        <v>0</v>
      </c>
      <c r="B3348" s="10" t="s">
        <v>5</v>
      </c>
      <c r="C3348" s="17">
        <v>0</v>
      </c>
      <c r="D3348" s="38">
        <f t="shared" ref="D3348" si="3105">IF(C3351+C3346=0,1,2)</f>
        <v>2</v>
      </c>
    </row>
    <row r="3349" spans="1:4" ht="15" hidden="1" x14ac:dyDescent="0.2">
      <c r="A3349" s="37">
        <f t="shared" si="3090"/>
        <v>0</v>
      </c>
      <c r="B3349" s="10" t="s">
        <v>45</v>
      </c>
      <c r="C3349" s="17">
        <v>0</v>
      </c>
      <c r="D3349" s="38">
        <f t="shared" ref="D3349" si="3106">IF(C3351+C3346=0,1,2)</f>
        <v>2</v>
      </c>
    </row>
    <row r="3350" spans="1:4" ht="15" hidden="1" x14ac:dyDescent="0.2">
      <c r="A3350" s="37">
        <f t="shared" si="3090"/>
        <v>0</v>
      </c>
      <c r="B3350" s="10" t="s">
        <v>12</v>
      </c>
      <c r="C3350" s="17">
        <v>0</v>
      </c>
      <c r="D3350" s="38">
        <f t="shared" ref="D3350" si="3107">IF(C3351+C3346=0,1,2)</f>
        <v>2</v>
      </c>
    </row>
    <row r="3351" spans="1:4" ht="15" x14ac:dyDescent="0.2">
      <c r="A3351" s="37">
        <f t="shared" si="3090"/>
        <v>774.47271000000001</v>
      </c>
      <c r="B3351" s="29" t="s">
        <v>46</v>
      </c>
      <c r="C3351" s="42">
        <v>774.47271000000001</v>
      </c>
      <c r="D3351" s="38">
        <f t="shared" ref="D3351" si="3108">IF(C3351+C3346=0,1,2)</f>
        <v>2</v>
      </c>
    </row>
    <row r="3352" spans="1:4" ht="15" x14ac:dyDescent="0.2">
      <c r="A3352" s="37">
        <f t="shared" si="3090"/>
        <v>761.29170999999997</v>
      </c>
      <c r="B3352" s="27" t="s">
        <v>18</v>
      </c>
      <c r="C3352" s="42">
        <v>761.29170999999997</v>
      </c>
      <c r="D3352" s="38">
        <f t="shared" ref="D3352" si="3109">IF(C3351+C3346=0,1,2)</f>
        <v>2</v>
      </c>
    </row>
    <row r="3353" spans="1:4" ht="15" x14ac:dyDescent="0.2">
      <c r="A3353" s="37">
        <f t="shared" si="3090"/>
        <v>13.180999999999999</v>
      </c>
      <c r="B3353" s="27" t="s">
        <v>35</v>
      </c>
      <c r="C3353" s="42">
        <v>13.180999999999999</v>
      </c>
      <c r="D3353" s="38">
        <f t="shared" ref="D3353" si="3110">IF(C3351+C3346=0,1,2)</f>
        <v>2</v>
      </c>
    </row>
    <row r="3354" spans="1:4" ht="15" hidden="1" x14ac:dyDescent="0.2">
      <c r="A3354" s="37">
        <f t="shared" si="3090"/>
        <v>0</v>
      </c>
      <c r="B3354" s="10" t="s">
        <v>47</v>
      </c>
      <c r="C3354" s="17">
        <v>0</v>
      </c>
      <c r="D3354" s="38">
        <f t="shared" ref="D3354" si="3111">IF(C3351+C3346=0,1,2)</f>
        <v>2</v>
      </c>
    </row>
    <row r="3355" spans="1:4" ht="15" hidden="1" x14ac:dyDescent="0.2">
      <c r="A3355" s="37">
        <f t="shared" si="3090"/>
        <v>0</v>
      </c>
      <c r="B3355" s="10" t="s">
        <v>40</v>
      </c>
      <c r="C3355" s="17">
        <v>0</v>
      </c>
      <c r="D3355" s="38">
        <f t="shared" ref="D3355" si="3112">IF(C3351+C3346=0,1,2)</f>
        <v>2</v>
      </c>
    </row>
    <row r="3356" spans="1:4" ht="15" x14ac:dyDescent="0.2">
      <c r="A3356" s="37">
        <f t="shared" si="3090"/>
        <v>247.97583</v>
      </c>
      <c r="B3356" s="30" t="s">
        <v>48</v>
      </c>
      <c r="C3356" s="31">
        <v>247.97583</v>
      </c>
      <c r="D3356" s="38">
        <f t="shared" ref="D3356" si="3113">IF(C3351+C3346=0,1,2)</f>
        <v>2</v>
      </c>
    </row>
    <row r="3357" spans="1:4" ht="15" x14ac:dyDescent="0.2">
      <c r="A3357" s="37">
        <f t="shared" si="3090"/>
        <v>441.87056000000001</v>
      </c>
      <c r="B3357" s="30" t="s">
        <v>49</v>
      </c>
      <c r="C3357" s="31">
        <v>441.87056000000001</v>
      </c>
      <c r="D3357" s="38">
        <f t="shared" ref="D3357" si="3114">IF(C3351+C3346=0,1,2)</f>
        <v>2</v>
      </c>
    </row>
    <row r="3358" spans="1:4" ht="15" x14ac:dyDescent="0.2">
      <c r="A3358" s="37">
        <f t="shared" si="3090"/>
        <v>689.84639000000004</v>
      </c>
      <c r="B3358" s="30" t="s">
        <v>50</v>
      </c>
      <c r="C3358" s="31">
        <v>689.84639000000004</v>
      </c>
      <c r="D3358" s="38">
        <f t="shared" ref="D3358" si="3115">IF(C3351+C3346=0,1,2)</f>
        <v>2</v>
      </c>
    </row>
    <row r="3359" spans="1:4" ht="15" x14ac:dyDescent="0.2">
      <c r="A3359" s="37">
        <f t="shared" si="3090"/>
        <v>385</v>
      </c>
      <c r="B3359" s="25" t="s">
        <v>53</v>
      </c>
      <c r="C3359" s="43">
        <v>385</v>
      </c>
      <c r="D3359" s="38">
        <f t="shared" ref="D3359" si="3116">IF(C3351+C3346=0,1,2)</f>
        <v>2</v>
      </c>
    </row>
    <row r="3360" spans="1:4" ht="15" x14ac:dyDescent="0.2">
      <c r="A3360" s="37">
        <f t="shared" si="3090"/>
        <v>252</v>
      </c>
      <c r="B3360" s="26" t="s">
        <v>54</v>
      </c>
      <c r="C3360" s="43">
        <v>252</v>
      </c>
      <c r="D3360" s="38">
        <f t="shared" ref="D3360" si="3117">IF(C3351+C3346=0,1,2)</f>
        <v>2</v>
      </c>
    </row>
    <row r="3361" spans="1:4" ht="15" x14ac:dyDescent="0.2">
      <c r="A3361" s="37">
        <f t="shared" si="3090"/>
        <v>133</v>
      </c>
      <c r="B3361" s="26" t="s">
        <v>55</v>
      </c>
      <c r="C3361" s="43">
        <v>133</v>
      </c>
      <c r="D3361" s="38">
        <f t="shared" ref="D3361" si="3118">IF(C3351+C3346=0,1,2)</f>
        <v>2</v>
      </c>
    </row>
    <row r="3362" spans="1:4" ht="15" x14ac:dyDescent="0.2">
      <c r="A3362" s="37" t="s">
        <v>317</v>
      </c>
      <c r="B3362" s="147" t="s">
        <v>101</v>
      </c>
      <c r="C3362" s="148"/>
      <c r="D3362" s="38">
        <f t="shared" ref="D3362" si="3119">IF(C3424+C3419=0,1,2)</f>
        <v>2</v>
      </c>
    </row>
    <row r="3363" spans="1:4" ht="15" x14ac:dyDescent="0.2">
      <c r="A3363" s="37">
        <f t="shared" si="3090"/>
        <v>2348.4326700000001</v>
      </c>
      <c r="B3363" s="24" t="s">
        <v>0</v>
      </c>
      <c r="C3363" s="40">
        <v>2348.4326700000001</v>
      </c>
      <c r="D3363" s="38">
        <f t="shared" ref="D3363" si="3120">IF(C3424+C3419=0,1,2)</f>
        <v>2</v>
      </c>
    </row>
    <row r="3364" spans="1:4" ht="15" hidden="1" x14ac:dyDescent="0.2">
      <c r="A3364" s="37">
        <f t="shared" si="3090"/>
        <v>0</v>
      </c>
      <c r="B3364" s="2" t="s">
        <v>1</v>
      </c>
      <c r="C3364" s="16"/>
      <c r="D3364" s="38">
        <f t="shared" ref="D3364" si="3121">IF(C3424+C3419=0,1,2)</f>
        <v>2</v>
      </c>
    </row>
    <row r="3365" spans="1:4" ht="15" hidden="1" x14ac:dyDescent="0.2">
      <c r="A3365" s="37">
        <f t="shared" si="3090"/>
        <v>0</v>
      </c>
      <c r="B3365" s="2" t="s">
        <v>2</v>
      </c>
      <c r="C3365" s="16"/>
      <c r="D3365" s="38">
        <f t="shared" ref="D3365" si="3122">IF(C3424+C3419=0,1,2)</f>
        <v>2</v>
      </c>
    </row>
    <row r="3366" spans="1:4" ht="15" hidden="1" x14ac:dyDescent="0.2">
      <c r="A3366" s="37">
        <f t="shared" si="3090"/>
        <v>0</v>
      </c>
      <c r="B3366" s="2" t="s">
        <v>3</v>
      </c>
      <c r="C3366" s="16">
        <v>0</v>
      </c>
      <c r="D3366" s="38">
        <f t="shared" ref="D3366" si="3123">IF(C3424+C3419=0,1,2)</f>
        <v>2</v>
      </c>
    </row>
    <row r="3367" spans="1:4" ht="15" x14ac:dyDescent="0.2">
      <c r="A3367" s="37">
        <f t="shared" si="3090"/>
        <v>2348.4326700000001</v>
      </c>
      <c r="B3367" s="23" t="s">
        <v>4</v>
      </c>
      <c r="C3367" s="40">
        <v>2348.4326700000001</v>
      </c>
      <c r="D3367" s="38">
        <f t="shared" ref="D3367" si="3124">IF(C3424+C3419=0,1,2)</f>
        <v>2</v>
      </c>
    </row>
    <row r="3368" spans="1:4" ht="15" hidden="1" x14ac:dyDescent="0.2">
      <c r="A3368" s="37">
        <f t="shared" si="3090"/>
        <v>0</v>
      </c>
      <c r="B3368" s="1" t="s">
        <v>5</v>
      </c>
      <c r="C3368" s="16">
        <v>0</v>
      </c>
      <c r="D3368" s="38">
        <f t="shared" ref="D3368" si="3125">IF(C3424+C3419=0,1,2)</f>
        <v>2</v>
      </c>
    </row>
    <row r="3369" spans="1:4" ht="15" x14ac:dyDescent="0.2">
      <c r="A3369" s="37">
        <f t="shared" si="3090"/>
        <v>45.816600000000001</v>
      </c>
      <c r="B3369" s="24" t="s">
        <v>6</v>
      </c>
      <c r="C3369" s="40">
        <v>45.816600000000001</v>
      </c>
      <c r="D3369" s="38">
        <f t="shared" ref="D3369" si="3126">IF(C3424+C3419=0,1,2)</f>
        <v>2</v>
      </c>
    </row>
    <row r="3370" spans="1:4" ht="15" hidden="1" x14ac:dyDescent="0.2">
      <c r="A3370" s="37">
        <v>0</v>
      </c>
      <c r="B3370" s="2" t="s">
        <v>7</v>
      </c>
      <c r="C3370" s="16">
        <v>45.816600000000001</v>
      </c>
      <c r="D3370" s="38">
        <f t="shared" ref="D3370" si="3127">IF(C3424+C3419=0,1,2)</f>
        <v>2</v>
      </c>
    </row>
    <row r="3371" spans="1:4" ht="15" x14ac:dyDescent="0.2">
      <c r="A3371" s="37">
        <f t="shared" si="3090"/>
        <v>45.816600000000001</v>
      </c>
      <c r="B3371" s="44" t="s">
        <v>8</v>
      </c>
      <c r="C3371" s="40">
        <v>45.816600000000001</v>
      </c>
      <c r="D3371" s="38">
        <f t="shared" ref="D3371" si="3128">IF(C3424+C3419=0,1,2)</f>
        <v>2</v>
      </c>
    </row>
    <row r="3372" spans="1:4" ht="15" hidden="1" x14ac:dyDescent="0.2">
      <c r="A3372" s="37">
        <v>0</v>
      </c>
      <c r="B3372" s="3" t="s">
        <v>9</v>
      </c>
      <c r="C3372" s="16">
        <v>0</v>
      </c>
      <c r="D3372" s="38">
        <f t="shared" ref="D3372" si="3129">IF(C3424+C3419=0,1,2)</f>
        <v>2</v>
      </c>
    </row>
    <row r="3373" spans="1:4" ht="15" hidden="1" x14ac:dyDescent="0.2">
      <c r="A3373" s="37">
        <f t="shared" si="3090"/>
        <v>0</v>
      </c>
      <c r="B3373" s="3" t="s">
        <v>10</v>
      </c>
      <c r="C3373" s="16">
        <v>0</v>
      </c>
      <c r="D3373" s="38">
        <f t="shared" ref="D3373" si="3130">IF(C3424+C3419=0,1,2)</f>
        <v>2</v>
      </c>
    </row>
    <row r="3374" spans="1:4" ht="15" hidden="1" x14ac:dyDescent="0.2">
      <c r="A3374" s="37">
        <v>0</v>
      </c>
      <c r="B3374" s="3" t="s">
        <v>11</v>
      </c>
      <c r="C3374" s="16">
        <v>0</v>
      </c>
      <c r="D3374" s="38">
        <f t="shared" ref="D3374" si="3131">IF(C3424+C3419=0,1,2)</f>
        <v>2</v>
      </c>
    </row>
    <row r="3375" spans="1:4" ht="15" hidden="1" x14ac:dyDescent="0.2">
      <c r="A3375" s="37">
        <f t="shared" si="3090"/>
        <v>0</v>
      </c>
      <c r="B3375" s="1" t="s">
        <v>12</v>
      </c>
      <c r="C3375" s="16">
        <v>0</v>
      </c>
      <c r="D3375" s="38">
        <f t="shared" ref="D3375" si="3132">IF(C3424+C3419=0,1,2)</f>
        <v>2</v>
      </c>
    </row>
    <row r="3376" spans="1:4" ht="15" hidden="1" x14ac:dyDescent="0.2">
      <c r="A3376" s="37">
        <v>0</v>
      </c>
      <c r="B3376" s="2" t="s">
        <v>13</v>
      </c>
      <c r="C3376" s="16">
        <v>0</v>
      </c>
      <c r="D3376" s="38">
        <f t="shared" ref="D3376" si="3133">IF(C3424+C3419=0,1,2)</f>
        <v>2</v>
      </c>
    </row>
    <row r="3377" spans="1:4" ht="15" hidden="1" x14ac:dyDescent="0.2">
      <c r="A3377" s="37">
        <v>0</v>
      </c>
      <c r="B3377" s="3" t="s">
        <v>14</v>
      </c>
      <c r="C3377" s="16">
        <v>0</v>
      </c>
      <c r="D3377" s="38">
        <f t="shared" ref="D3377" si="3134">IF(C3424+C3419=0,1,2)</f>
        <v>2</v>
      </c>
    </row>
    <row r="3378" spans="1:4" ht="15" hidden="1" x14ac:dyDescent="0.2">
      <c r="A3378" s="37">
        <v>0</v>
      </c>
      <c r="B3378" s="3" t="s">
        <v>9</v>
      </c>
      <c r="C3378" s="16">
        <v>0</v>
      </c>
      <c r="D3378" s="38">
        <f t="shared" ref="D3378" si="3135">IF(C3424+C3419=0,1,2)</f>
        <v>2</v>
      </c>
    </row>
    <row r="3379" spans="1:4" ht="15" hidden="1" x14ac:dyDescent="0.2">
      <c r="A3379" s="37">
        <v>0</v>
      </c>
      <c r="B3379" s="3" t="s">
        <v>15</v>
      </c>
      <c r="C3379" s="16">
        <v>0</v>
      </c>
      <c r="D3379" s="38">
        <f t="shared" ref="D3379" si="3136">IF(C3424+C3419=0,1,2)</f>
        <v>2</v>
      </c>
    </row>
    <row r="3380" spans="1:4" ht="15" hidden="1" x14ac:dyDescent="0.2">
      <c r="A3380" s="37">
        <v>0</v>
      </c>
      <c r="B3380" s="2" t="s">
        <v>16</v>
      </c>
      <c r="C3380" s="16">
        <v>0</v>
      </c>
      <c r="D3380" s="38">
        <f t="shared" ref="D3380" si="3137">IF(C3424+C3419=0,1,2)</f>
        <v>2</v>
      </c>
    </row>
    <row r="3381" spans="1:4" ht="15" hidden="1" x14ac:dyDescent="0.2">
      <c r="A3381" s="37">
        <v>0</v>
      </c>
      <c r="B3381" s="3" t="s">
        <v>17</v>
      </c>
      <c r="C3381" s="16">
        <v>0</v>
      </c>
      <c r="D3381" s="38">
        <f t="shared" ref="D3381" si="3138">IF(C3424+C3419=0,1,2)</f>
        <v>2</v>
      </c>
    </row>
    <row r="3382" spans="1:4" ht="15" x14ac:dyDescent="0.2">
      <c r="A3382" s="37">
        <f t="shared" si="3090"/>
        <v>2092.3796899999998</v>
      </c>
      <c r="B3382" s="24" t="s">
        <v>18</v>
      </c>
      <c r="C3382" s="40">
        <v>2092.3796899999998</v>
      </c>
      <c r="D3382" s="38">
        <f t="shared" ref="D3382" si="3139">IF(C3424+C3419=0,1,2)</f>
        <v>2</v>
      </c>
    </row>
    <row r="3383" spans="1:4" ht="15" x14ac:dyDescent="0.2">
      <c r="A3383" s="37">
        <f t="shared" si="3090"/>
        <v>1021.16263</v>
      </c>
      <c r="B3383" s="27" t="s">
        <v>19</v>
      </c>
      <c r="C3383" s="42">
        <v>1021.16263</v>
      </c>
      <c r="D3383" s="38">
        <f t="shared" ref="D3383" si="3140">IF(C3424+C3419=0,1,2)</f>
        <v>2</v>
      </c>
    </row>
    <row r="3384" spans="1:4" ht="15" x14ac:dyDescent="0.2">
      <c r="A3384" s="37">
        <f t="shared" si="3090"/>
        <v>777.55255999999997</v>
      </c>
      <c r="B3384" s="27" t="s">
        <v>20</v>
      </c>
      <c r="C3384" s="42">
        <v>777.55255999999997</v>
      </c>
      <c r="D3384" s="38">
        <f t="shared" ref="D3384" si="3141">IF(C3424+C3419=0,1,2)</f>
        <v>2</v>
      </c>
    </row>
    <row r="3385" spans="1:4" ht="15" hidden="1" x14ac:dyDescent="0.2">
      <c r="A3385" s="37">
        <v>0</v>
      </c>
      <c r="B3385" s="13" t="s">
        <v>21</v>
      </c>
      <c r="C3385" s="18">
        <v>14.25</v>
      </c>
      <c r="D3385" s="38">
        <f t="shared" ref="D3385" si="3142">IF(C3424+C3419=0,1,2)</f>
        <v>2</v>
      </c>
    </row>
    <row r="3386" spans="1:4" ht="15" hidden="1" x14ac:dyDescent="0.2">
      <c r="A3386" s="37">
        <v>0</v>
      </c>
      <c r="B3386" s="13" t="s">
        <v>22</v>
      </c>
      <c r="C3386" s="18">
        <v>0</v>
      </c>
      <c r="D3386" s="38">
        <f t="shared" ref="D3386" si="3143">IF(C3424+C3419=0,1,2)</f>
        <v>2</v>
      </c>
    </row>
    <row r="3387" spans="1:4" ht="15" hidden="1" x14ac:dyDescent="0.2">
      <c r="A3387" s="37">
        <v>0</v>
      </c>
      <c r="B3387" s="13" t="s">
        <v>23</v>
      </c>
      <c r="C3387" s="18">
        <v>750.05362000000002</v>
      </c>
      <c r="D3387" s="38">
        <f t="shared" ref="D3387" si="3144">IF(C3424+C3419=0,1,2)</f>
        <v>2</v>
      </c>
    </row>
    <row r="3388" spans="1:4" ht="15" hidden="1" x14ac:dyDescent="0.2">
      <c r="A3388" s="37">
        <v>0</v>
      </c>
      <c r="B3388" s="13" t="s">
        <v>24</v>
      </c>
      <c r="C3388" s="18">
        <v>1.347</v>
      </c>
      <c r="D3388" s="38">
        <f t="shared" ref="D3388" si="3145">IF(C3424+C3419=0,1,2)</f>
        <v>2</v>
      </c>
    </row>
    <row r="3389" spans="1:4" ht="15" hidden="1" x14ac:dyDescent="0.2">
      <c r="A3389" s="37">
        <v>0</v>
      </c>
      <c r="B3389" s="13" t="s">
        <v>25</v>
      </c>
      <c r="C3389" s="18">
        <v>0</v>
      </c>
      <c r="D3389" s="38">
        <f t="shared" ref="D3389" si="3146">IF(C3424+C3419=0,1,2)</f>
        <v>2</v>
      </c>
    </row>
    <row r="3390" spans="1:4" ht="15" hidden="1" x14ac:dyDescent="0.2">
      <c r="A3390" s="37">
        <v>0</v>
      </c>
      <c r="B3390" s="13" t="s">
        <v>26</v>
      </c>
      <c r="C3390" s="18">
        <v>0</v>
      </c>
      <c r="D3390" s="38">
        <f t="shared" ref="D3390" si="3147">IF(C3424+C3419=0,1,2)</f>
        <v>2</v>
      </c>
    </row>
    <row r="3391" spans="1:4" ht="30" hidden="1" x14ac:dyDescent="0.2">
      <c r="A3391" s="37">
        <v>0</v>
      </c>
      <c r="B3391" s="13" t="s">
        <v>27</v>
      </c>
      <c r="C3391" s="18">
        <v>0</v>
      </c>
      <c r="D3391" s="38">
        <f t="shared" ref="D3391" si="3148">IF(C3424+C3419=0,1,2)</f>
        <v>2</v>
      </c>
    </row>
    <row r="3392" spans="1:4" ht="30" hidden="1" x14ac:dyDescent="0.2">
      <c r="A3392" s="37">
        <v>0</v>
      </c>
      <c r="B3392" s="13" t="s">
        <v>28</v>
      </c>
      <c r="C3392" s="18">
        <v>10.873710000000001</v>
      </c>
      <c r="D3392" s="38">
        <f t="shared" ref="D3392" si="3149">IF(C3424+C3419=0,1,2)</f>
        <v>2</v>
      </c>
    </row>
    <row r="3393" spans="1:4" ht="15" hidden="1" x14ac:dyDescent="0.2">
      <c r="A3393" s="37">
        <v>0</v>
      </c>
      <c r="B3393" s="13" t="s">
        <v>29</v>
      </c>
      <c r="C3393" s="18">
        <v>0</v>
      </c>
      <c r="D3393" s="38">
        <f t="shared" ref="D3393" si="3150">IF(C3424+C3419=0,1,2)</f>
        <v>2</v>
      </c>
    </row>
    <row r="3394" spans="1:4" ht="15" hidden="1" x14ac:dyDescent="0.2">
      <c r="A3394" s="37">
        <v>0</v>
      </c>
      <c r="B3394" s="13" t="s">
        <v>30</v>
      </c>
      <c r="C3394" s="18">
        <v>1.02823</v>
      </c>
      <c r="D3394" s="38">
        <f t="shared" ref="D3394" si="3151">IF(C3424+C3419=0,1,2)</f>
        <v>2</v>
      </c>
    </row>
    <row r="3395" spans="1:4" ht="15" hidden="1" x14ac:dyDescent="0.2">
      <c r="A3395" s="37">
        <f t="shared" si="3090"/>
        <v>0</v>
      </c>
      <c r="B3395" s="10" t="s">
        <v>31</v>
      </c>
      <c r="C3395" s="17">
        <v>0</v>
      </c>
      <c r="D3395" s="38">
        <f t="shared" ref="D3395" si="3152">IF(C3424+C3419=0,1,2)</f>
        <v>2</v>
      </c>
    </row>
    <row r="3396" spans="1:4" ht="15" hidden="1" x14ac:dyDescent="0.2">
      <c r="A3396" s="37">
        <f t="shared" si="3090"/>
        <v>0</v>
      </c>
      <c r="B3396" s="2" t="s">
        <v>32</v>
      </c>
      <c r="C3396" s="16">
        <v>0</v>
      </c>
      <c r="D3396" s="38">
        <f t="shared" ref="D3396" si="3153">IF(C3424+C3419=0,1,2)</f>
        <v>2</v>
      </c>
    </row>
    <row r="3397" spans="1:4" ht="15" x14ac:dyDescent="0.2">
      <c r="A3397" s="37">
        <f t="shared" ref="A3397:A3457" si="3154">SUM(C3397)</f>
        <v>169.96788000000001</v>
      </c>
      <c r="B3397" s="27" t="s">
        <v>3</v>
      </c>
      <c r="C3397" s="42">
        <v>169.96788000000001</v>
      </c>
      <c r="D3397" s="38">
        <f t="shared" ref="D3397" si="3155">IF(C3424+C3419=0,1,2)</f>
        <v>2</v>
      </c>
    </row>
    <row r="3398" spans="1:4" ht="15" x14ac:dyDescent="0.2">
      <c r="A3398" s="37">
        <f t="shared" si="3154"/>
        <v>21.008410000000001</v>
      </c>
      <c r="B3398" s="27" t="s">
        <v>33</v>
      </c>
      <c r="C3398" s="42">
        <v>21.008410000000001</v>
      </c>
      <c r="D3398" s="38">
        <f t="shared" ref="D3398" si="3156">IF(C3424+C3419=0,1,2)</f>
        <v>2</v>
      </c>
    </row>
    <row r="3399" spans="1:4" ht="15" x14ac:dyDescent="0.2">
      <c r="A3399" s="37">
        <f t="shared" si="3154"/>
        <v>102.68821</v>
      </c>
      <c r="B3399" s="27" t="s">
        <v>34</v>
      </c>
      <c r="C3399" s="42">
        <v>102.68821</v>
      </c>
      <c r="D3399" s="38">
        <f t="shared" ref="D3399" si="3157">IF(C3424+C3419=0,1,2)</f>
        <v>2</v>
      </c>
    </row>
    <row r="3400" spans="1:4" ht="15" x14ac:dyDescent="0.2">
      <c r="A3400" s="37">
        <f t="shared" si="3154"/>
        <v>40.316740000000003</v>
      </c>
      <c r="B3400" s="24" t="s">
        <v>35</v>
      </c>
      <c r="C3400" s="40">
        <v>40.316740000000003</v>
      </c>
      <c r="D3400" s="38">
        <f t="shared" ref="D3400" si="3158">IF(C3424+C3419=0,1,2)</f>
        <v>2</v>
      </c>
    </row>
    <row r="3401" spans="1:4" ht="15" hidden="1" x14ac:dyDescent="0.2">
      <c r="A3401" s="37">
        <f t="shared" si="3154"/>
        <v>0</v>
      </c>
      <c r="B3401" s="1" t="s">
        <v>36</v>
      </c>
      <c r="C3401" s="16">
        <v>0</v>
      </c>
      <c r="D3401" s="38">
        <f t="shared" ref="D3401" si="3159">IF(C3424+C3419=0,1,2)</f>
        <v>2</v>
      </c>
    </row>
    <row r="3402" spans="1:4" ht="15" hidden="1" x14ac:dyDescent="0.2">
      <c r="A3402" s="37">
        <v>0</v>
      </c>
      <c r="B3402" s="14" t="s">
        <v>7</v>
      </c>
      <c r="C3402" s="19">
        <v>0</v>
      </c>
      <c r="D3402" s="38">
        <f t="shared" ref="D3402" si="3160">IF(C3424+C3419=0,1,2)</f>
        <v>2</v>
      </c>
    </row>
    <row r="3403" spans="1:4" ht="15" hidden="1" x14ac:dyDescent="0.2">
      <c r="A3403" s="37">
        <v>0</v>
      </c>
      <c r="B3403" s="13" t="s">
        <v>8</v>
      </c>
      <c r="C3403" s="18">
        <v>0</v>
      </c>
      <c r="D3403" s="38">
        <f t="shared" ref="D3403" si="3161">IF(C3424+C3419=0,1,2)</f>
        <v>2</v>
      </c>
    </row>
    <row r="3404" spans="1:4" ht="15" hidden="1" x14ac:dyDescent="0.2">
      <c r="A3404" s="37">
        <v>0</v>
      </c>
      <c r="B3404" s="13" t="s">
        <v>37</v>
      </c>
      <c r="C3404" s="18">
        <v>0</v>
      </c>
      <c r="D3404" s="38">
        <f t="shared" ref="D3404" si="3162">IF(C3424+C3419=0,1,2)</f>
        <v>2</v>
      </c>
    </row>
    <row r="3405" spans="1:4" ht="15" hidden="1" x14ac:dyDescent="0.2">
      <c r="A3405" s="37">
        <f t="shared" si="3154"/>
        <v>0</v>
      </c>
      <c r="B3405" s="11" t="s">
        <v>38</v>
      </c>
      <c r="C3405" s="17">
        <v>0</v>
      </c>
      <c r="D3405" s="38">
        <f t="shared" ref="D3405" si="3163">IF(C3424+C3419=0,1,2)</f>
        <v>2</v>
      </c>
    </row>
    <row r="3406" spans="1:4" ht="15" hidden="1" x14ac:dyDescent="0.2">
      <c r="A3406" s="37">
        <v>0</v>
      </c>
      <c r="B3406" s="3" t="s">
        <v>39</v>
      </c>
      <c r="C3406" s="16">
        <v>0</v>
      </c>
      <c r="D3406" s="38">
        <f t="shared" ref="D3406" si="3164">IF(C3424+C3419=0,1,2)</f>
        <v>2</v>
      </c>
    </row>
    <row r="3407" spans="1:4" ht="15" hidden="1" x14ac:dyDescent="0.2">
      <c r="A3407" s="37">
        <f t="shared" si="3154"/>
        <v>0</v>
      </c>
      <c r="B3407" s="1" t="s">
        <v>40</v>
      </c>
      <c r="C3407" s="16">
        <v>0</v>
      </c>
      <c r="D3407" s="38">
        <f t="shared" ref="D3407" si="3165">IF(C3424+C3419=0,1,2)</f>
        <v>2</v>
      </c>
    </row>
    <row r="3408" spans="1:4" ht="15" hidden="1" x14ac:dyDescent="0.2">
      <c r="A3408" s="37">
        <v>0</v>
      </c>
      <c r="B3408" s="14" t="s">
        <v>13</v>
      </c>
      <c r="C3408" s="19">
        <v>0</v>
      </c>
      <c r="D3408" s="38">
        <f t="shared" ref="D3408" si="3166">IF(C3424+C3419=0,1,2)</f>
        <v>2</v>
      </c>
    </row>
    <row r="3409" spans="1:4" ht="15" hidden="1" x14ac:dyDescent="0.2">
      <c r="A3409" s="37">
        <v>0</v>
      </c>
      <c r="B3409" s="13" t="s">
        <v>8</v>
      </c>
      <c r="C3409" s="18">
        <v>0</v>
      </c>
      <c r="D3409" s="38">
        <f t="shared" ref="D3409" si="3167">IF(C3424+C3419=0,1,2)</f>
        <v>2</v>
      </c>
    </row>
    <row r="3410" spans="1:4" ht="15" hidden="1" x14ac:dyDescent="0.2">
      <c r="A3410" s="37">
        <v>0</v>
      </c>
      <c r="B3410" s="13" t="s">
        <v>9</v>
      </c>
      <c r="C3410" s="18">
        <v>0</v>
      </c>
      <c r="D3410" s="38">
        <f t="shared" ref="D3410" si="3168">IF(C3424+C3419=0,1,2)</f>
        <v>2</v>
      </c>
    </row>
    <row r="3411" spans="1:4" ht="30" hidden="1" x14ac:dyDescent="0.2">
      <c r="A3411" s="37">
        <f t="shared" si="3154"/>
        <v>0</v>
      </c>
      <c r="B3411" s="11" t="s">
        <v>41</v>
      </c>
      <c r="C3411" s="17">
        <v>0</v>
      </c>
      <c r="D3411" s="38">
        <f t="shared" ref="D3411" si="3169">IF(C3424+C3419=0,1,2)</f>
        <v>2</v>
      </c>
    </row>
    <row r="3412" spans="1:4" ht="15" hidden="1" x14ac:dyDescent="0.2">
      <c r="A3412" s="37">
        <v>0</v>
      </c>
      <c r="B3412" s="3" t="s">
        <v>15</v>
      </c>
      <c r="C3412" s="16">
        <v>0</v>
      </c>
      <c r="D3412" s="38">
        <f t="shared" ref="D3412" si="3170">IF(C3424+C3419=0,1,2)</f>
        <v>2</v>
      </c>
    </row>
    <row r="3413" spans="1:4" ht="15" hidden="1" x14ac:dyDescent="0.2">
      <c r="A3413" s="37">
        <v>0</v>
      </c>
      <c r="B3413" s="14" t="s">
        <v>16</v>
      </c>
      <c r="C3413" s="19">
        <v>0</v>
      </c>
      <c r="D3413" s="38">
        <f t="shared" ref="D3413" si="3171">IF(C3424+C3419=0,1,2)</f>
        <v>2</v>
      </c>
    </row>
    <row r="3414" spans="1:4" ht="15" hidden="1" x14ac:dyDescent="0.2">
      <c r="A3414" s="37">
        <v>0</v>
      </c>
      <c r="B3414" s="13" t="s">
        <v>42</v>
      </c>
      <c r="C3414" s="18">
        <v>0</v>
      </c>
      <c r="D3414" s="38">
        <f t="shared" ref="D3414" si="3172">IF(C3424+C3419=0,1,2)</f>
        <v>2</v>
      </c>
    </row>
    <row r="3415" spans="1:4" ht="15" hidden="1" x14ac:dyDescent="0.2">
      <c r="A3415" s="37">
        <v>0</v>
      </c>
      <c r="B3415" s="13" t="s">
        <v>14</v>
      </c>
      <c r="C3415" s="18">
        <v>0</v>
      </c>
      <c r="D3415" s="38">
        <f t="shared" ref="D3415" si="3173">IF(C3424+C3419=0,1,2)</f>
        <v>2</v>
      </c>
    </row>
    <row r="3416" spans="1:4" ht="15" hidden="1" x14ac:dyDescent="0.2">
      <c r="A3416" s="37">
        <v>0</v>
      </c>
      <c r="B3416" s="13" t="s">
        <v>9</v>
      </c>
      <c r="C3416" s="18">
        <v>0</v>
      </c>
      <c r="D3416" s="38">
        <f t="shared" ref="D3416" si="3174">IF(C3424+C3419=0,1,2)</f>
        <v>2</v>
      </c>
    </row>
    <row r="3417" spans="1:4" ht="15" hidden="1" x14ac:dyDescent="0.2">
      <c r="A3417" s="37">
        <f t="shared" si="3154"/>
        <v>0</v>
      </c>
      <c r="B3417" s="11" t="s">
        <v>38</v>
      </c>
      <c r="C3417" s="17">
        <v>0</v>
      </c>
      <c r="D3417" s="38">
        <f t="shared" ref="D3417" si="3175">IF(C3424+C3419=0,1,2)</f>
        <v>2</v>
      </c>
    </row>
    <row r="3418" spans="1:4" ht="15" hidden="1" x14ac:dyDescent="0.2">
      <c r="A3418" s="37">
        <v>0</v>
      </c>
      <c r="B3418" s="3" t="s">
        <v>15</v>
      </c>
      <c r="C3418" s="16">
        <v>0</v>
      </c>
      <c r="D3418" s="38">
        <f t="shared" ref="D3418" si="3176">IF(C3424+C3419=0,1,2)</f>
        <v>2</v>
      </c>
    </row>
    <row r="3419" spans="1:4" ht="15" x14ac:dyDescent="0.2">
      <c r="A3419" s="37">
        <f t="shared" si="3154"/>
        <v>2394.2492700000003</v>
      </c>
      <c r="B3419" s="29" t="s">
        <v>44</v>
      </c>
      <c r="C3419" s="42">
        <v>2394.2492700000003</v>
      </c>
      <c r="D3419" s="38">
        <f t="shared" ref="D3419" si="3177">IF(C3424+C3419=0,1,2)</f>
        <v>2</v>
      </c>
    </row>
    <row r="3420" spans="1:4" ht="15" x14ac:dyDescent="0.2">
      <c r="A3420" s="37">
        <f t="shared" si="3154"/>
        <v>2348.4326700000001</v>
      </c>
      <c r="B3420" s="27" t="s">
        <v>0</v>
      </c>
      <c r="C3420" s="42">
        <v>2348.4326700000001</v>
      </c>
      <c r="D3420" s="38">
        <f t="shared" ref="D3420" si="3178">IF(C3424+C3419=0,1,2)</f>
        <v>2</v>
      </c>
    </row>
    <row r="3421" spans="1:4" ht="15" hidden="1" x14ac:dyDescent="0.2">
      <c r="A3421" s="37">
        <f t="shared" si="3154"/>
        <v>0</v>
      </c>
      <c r="B3421" s="10" t="s">
        <v>5</v>
      </c>
      <c r="C3421" s="17">
        <v>0</v>
      </c>
      <c r="D3421" s="38">
        <f t="shared" ref="D3421" si="3179">IF(C3424+C3419=0,1,2)</f>
        <v>2</v>
      </c>
    </row>
    <row r="3422" spans="1:4" ht="15" x14ac:dyDescent="0.2">
      <c r="A3422" s="37">
        <f t="shared" si="3154"/>
        <v>45.816600000000001</v>
      </c>
      <c r="B3422" s="27" t="s">
        <v>45</v>
      </c>
      <c r="C3422" s="42">
        <v>45.816600000000001</v>
      </c>
      <c r="D3422" s="38">
        <f t="shared" ref="D3422" si="3180">IF(C3424+C3419=0,1,2)</f>
        <v>2</v>
      </c>
    </row>
    <row r="3423" spans="1:4" ht="15" hidden="1" x14ac:dyDescent="0.2">
      <c r="A3423" s="37">
        <f t="shared" si="3154"/>
        <v>0</v>
      </c>
      <c r="B3423" s="10" t="s">
        <v>12</v>
      </c>
      <c r="C3423" s="17">
        <v>0</v>
      </c>
      <c r="D3423" s="38">
        <f t="shared" ref="D3423" si="3181">IF(C3424+C3419=0,1,2)</f>
        <v>2</v>
      </c>
    </row>
    <row r="3424" spans="1:4" ht="15" x14ac:dyDescent="0.2">
      <c r="A3424" s="37">
        <f t="shared" si="3154"/>
        <v>2132.6964300000004</v>
      </c>
      <c r="B3424" s="29" t="s">
        <v>46</v>
      </c>
      <c r="C3424" s="42">
        <v>2132.6964300000004</v>
      </c>
      <c r="D3424" s="38">
        <f t="shared" ref="D3424" si="3182">IF(C3424+C3419=0,1,2)</f>
        <v>2</v>
      </c>
    </row>
    <row r="3425" spans="1:4" ht="15" x14ac:dyDescent="0.2">
      <c r="A3425" s="37">
        <f t="shared" si="3154"/>
        <v>2092.3796900000002</v>
      </c>
      <c r="B3425" s="27" t="s">
        <v>18</v>
      </c>
      <c r="C3425" s="42">
        <v>2092.3796900000002</v>
      </c>
      <c r="D3425" s="38">
        <f t="shared" ref="D3425" si="3183">IF(C3424+C3419=0,1,2)</f>
        <v>2</v>
      </c>
    </row>
    <row r="3426" spans="1:4" ht="15" x14ac:dyDescent="0.2">
      <c r="A3426" s="37">
        <f t="shared" si="3154"/>
        <v>40.316740000000003</v>
      </c>
      <c r="B3426" s="27" t="s">
        <v>35</v>
      </c>
      <c r="C3426" s="42">
        <v>40.316740000000003</v>
      </c>
      <c r="D3426" s="38">
        <f t="shared" ref="D3426" si="3184">IF(C3424+C3419=0,1,2)</f>
        <v>2</v>
      </c>
    </row>
    <row r="3427" spans="1:4" ht="15" hidden="1" x14ac:dyDescent="0.2">
      <c r="A3427" s="37">
        <f t="shared" si="3154"/>
        <v>0</v>
      </c>
      <c r="B3427" s="10" t="s">
        <v>47</v>
      </c>
      <c r="C3427" s="17">
        <v>0</v>
      </c>
      <c r="D3427" s="38">
        <f t="shared" ref="D3427" si="3185">IF(C3424+C3419=0,1,2)</f>
        <v>2</v>
      </c>
    </row>
    <row r="3428" spans="1:4" ht="15" hidden="1" x14ac:dyDescent="0.2">
      <c r="A3428" s="37">
        <f t="shared" si="3154"/>
        <v>0</v>
      </c>
      <c r="B3428" s="10" t="s">
        <v>40</v>
      </c>
      <c r="C3428" s="17">
        <v>0</v>
      </c>
      <c r="D3428" s="38">
        <f t="shared" ref="D3428" si="3186">IF(C3424+C3419=0,1,2)</f>
        <v>2</v>
      </c>
    </row>
    <row r="3429" spans="1:4" ht="15" x14ac:dyDescent="0.2">
      <c r="A3429" s="37">
        <f t="shared" si="3154"/>
        <v>261.55284</v>
      </c>
      <c r="B3429" s="30" t="s">
        <v>48</v>
      </c>
      <c r="C3429" s="31">
        <v>261.55284</v>
      </c>
      <c r="D3429" s="38">
        <f t="shared" ref="D3429" si="3187">IF(C3424+C3419=0,1,2)</f>
        <v>2</v>
      </c>
    </row>
    <row r="3430" spans="1:4" ht="15" x14ac:dyDescent="0.2">
      <c r="A3430" s="37">
        <f t="shared" si="3154"/>
        <v>1323.93685</v>
      </c>
      <c r="B3430" s="30" t="s">
        <v>49</v>
      </c>
      <c r="C3430" s="31">
        <v>1323.93685</v>
      </c>
      <c r="D3430" s="38">
        <f t="shared" ref="D3430" si="3188">IF(C3424+C3419=0,1,2)</f>
        <v>2</v>
      </c>
    </row>
    <row r="3431" spans="1:4" ht="15" x14ac:dyDescent="0.2">
      <c r="A3431" s="37">
        <f t="shared" si="3154"/>
        <v>1585.4896900000001</v>
      </c>
      <c r="B3431" s="30" t="s">
        <v>50</v>
      </c>
      <c r="C3431" s="31">
        <v>1585.4896900000001</v>
      </c>
      <c r="D3431" s="38">
        <f t="shared" ref="D3431" si="3189">IF(C3424+C3419=0,1,2)</f>
        <v>2</v>
      </c>
    </row>
    <row r="3432" spans="1:4" ht="15" x14ac:dyDescent="0.2">
      <c r="A3432" s="37">
        <f t="shared" si="3154"/>
        <v>89</v>
      </c>
      <c r="B3432" s="25" t="s">
        <v>53</v>
      </c>
      <c r="C3432" s="43">
        <v>89</v>
      </c>
      <c r="D3432" s="38">
        <f t="shared" ref="D3432" si="3190">IF(C3424+C3419=0,1,2)</f>
        <v>2</v>
      </c>
    </row>
    <row r="3433" spans="1:4" ht="15" x14ac:dyDescent="0.2">
      <c r="A3433" s="37">
        <f t="shared" si="3154"/>
        <v>70</v>
      </c>
      <c r="B3433" s="26" t="s">
        <v>54</v>
      </c>
      <c r="C3433" s="43">
        <v>70</v>
      </c>
      <c r="D3433" s="38">
        <f t="shared" ref="D3433" si="3191">IF(C3424+C3419=0,1,2)</f>
        <v>2</v>
      </c>
    </row>
    <row r="3434" spans="1:4" ht="15" x14ac:dyDescent="0.2">
      <c r="A3434" s="37">
        <f t="shared" si="3154"/>
        <v>19</v>
      </c>
      <c r="B3434" s="26" t="s">
        <v>55</v>
      </c>
      <c r="C3434" s="43">
        <v>19</v>
      </c>
      <c r="D3434" s="38">
        <f t="shared" ref="D3434" si="3192">IF(C3424+C3419=0,1,2)</f>
        <v>2</v>
      </c>
    </row>
    <row r="3435" spans="1:4" ht="30" hidden="1" x14ac:dyDescent="0.2">
      <c r="A3435" s="37" t="s">
        <v>317</v>
      </c>
      <c r="B3435" s="12" t="s">
        <v>102</v>
      </c>
      <c r="C3435" s="34"/>
      <c r="D3435" s="38">
        <f t="shared" ref="D3435" si="3193">IF(C3497+C3492=0,1,2)</f>
        <v>1</v>
      </c>
    </row>
    <row r="3436" spans="1:4" ht="15" hidden="1" x14ac:dyDescent="0.2">
      <c r="A3436" s="37">
        <f t="shared" si="3154"/>
        <v>0</v>
      </c>
      <c r="B3436" s="1" t="s">
        <v>0</v>
      </c>
      <c r="C3436" s="16">
        <v>0</v>
      </c>
      <c r="D3436" s="38">
        <f t="shared" ref="D3436" si="3194">IF(C3497+C3492=0,1,2)</f>
        <v>1</v>
      </c>
    </row>
    <row r="3437" spans="1:4" ht="15" hidden="1" x14ac:dyDescent="0.2">
      <c r="A3437" s="37">
        <f t="shared" si="3154"/>
        <v>0</v>
      </c>
      <c r="B3437" s="2" t="s">
        <v>1</v>
      </c>
      <c r="C3437" s="16"/>
      <c r="D3437" s="38">
        <f t="shared" ref="D3437" si="3195">IF(C3497+C3492=0,1,2)</f>
        <v>1</v>
      </c>
    </row>
    <row r="3438" spans="1:4" ht="15" hidden="1" x14ac:dyDescent="0.2">
      <c r="A3438" s="37">
        <f t="shared" si="3154"/>
        <v>0</v>
      </c>
      <c r="B3438" s="2" t="s">
        <v>2</v>
      </c>
      <c r="C3438" s="16"/>
      <c r="D3438" s="38">
        <f t="shared" ref="D3438" si="3196">IF(C3497+C3492=0,1,2)</f>
        <v>1</v>
      </c>
    </row>
    <row r="3439" spans="1:4" ht="15" hidden="1" x14ac:dyDescent="0.2">
      <c r="A3439" s="37">
        <f t="shared" si="3154"/>
        <v>0</v>
      </c>
      <c r="B3439" s="2" t="s">
        <v>3</v>
      </c>
      <c r="C3439" s="16">
        <v>0</v>
      </c>
      <c r="D3439" s="38">
        <f t="shared" ref="D3439" si="3197">IF(C3497+C3492=0,1,2)</f>
        <v>1</v>
      </c>
    </row>
    <row r="3440" spans="1:4" ht="15" hidden="1" x14ac:dyDescent="0.2">
      <c r="A3440" s="37">
        <f t="shared" si="3154"/>
        <v>0</v>
      </c>
      <c r="B3440" s="2" t="s">
        <v>4</v>
      </c>
      <c r="C3440" s="16">
        <v>0</v>
      </c>
      <c r="D3440" s="38">
        <f t="shared" ref="D3440" si="3198">IF(C3497+C3492=0,1,2)</f>
        <v>1</v>
      </c>
    </row>
    <row r="3441" spans="1:4" ht="15" hidden="1" x14ac:dyDescent="0.2">
      <c r="A3441" s="37">
        <f t="shared" si="3154"/>
        <v>0</v>
      </c>
      <c r="B3441" s="1" t="s">
        <v>5</v>
      </c>
      <c r="C3441" s="16">
        <v>0</v>
      </c>
      <c r="D3441" s="38">
        <f t="shared" ref="D3441" si="3199">IF(C3497+C3492=0,1,2)</f>
        <v>1</v>
      </c>
    </row>
    <row r="3442" spans="1:4" ht="15" hidden="1" x14ac:dyDescent="0.2">
      <c r="A3442" s="37">
        <f t="shared" si="3154"/>
        <v>0</v>
      </c>
      <c r="B3442" s="1" t="s">
        <v>6</v>
      </c>
      <c r="C3442" s="16">
        <v>0</v>
      </c>
      <c r="D3442" s="38">
        <f t="shared" ref="D3442" si="3200">IF(C3497+C3492=0,1,2)</f>
        <v>1</v>
      </c>
    </row>
    <row r="3443" spans="1:4" ht="15" hidden="1" x14ac:dyDescent="0.2">
      <c r="A3443" s="37">
        <v>0</v>
      </c>
      <c r="B3443" s="2" t="s">
        <v>7</v>
      </c>
      <c r="C3443" s="16">
        <v>0</v>
      </c>
      <c r="D3443" s="38">
        <f t="shared" ref="D3443" si="3201">IF(C3497+C3492=0,1,2)</f>
        <v>1</v>
      </c>
    </row>
    <row r="3444" spans="1:4" ht="15" hidden="1" x14ac:dyDescent="0.2">
      <c r="A3444" s="37">
        <f t="shared" si="3154"/>
        <v>0</v>
      </c>
      <c r="B3444" s="3" t="s">
        <v>8</v>
      </c>
      <c r="C3444" s="16">
        <v>0</v>
      </c>
      <c r="D3444" s="38">
        <f t="shared" ref="D3444" si="3202">IF(C3497+C3492=0,1,2)</f>
        <v>1</v>
      </c>
    </row>
    <row r="3445" spans="1:4" ht="15" hidden="1" x14ac:dyDescent="0.2">
      <c r="A3445" s="37">
        <v>0</v>
      </c>
      <c r="B3445" s="3" t="s">
        <v>9</v>
      </c>
      <c r="C3445" s="16">
        <v>0</v>
      </c>
      <c r="D3445" s="38">
        <f t="shared" ref="D3445" si="3203">IF(C3497+C3492=0,1,2)</f>
        <v>1</v>
      </c>
    </row>
    <row r="3446" spans="1:4" ht="15" hidden="1" x14ac:dyDescent="0.2">
      <c r="A3446" s="37">
        <f t="shared" si="3154"/>
        <v>0</v>
      </c>
      <c r="B3446" s="3" t="s">
        <v>10</v>
      </c>
      <c r="C3446" s="16">
        <v>0</v>
      </c>
      <c r="D3446" s="38">
        <f t="shared" ref="D3446" si="3204">IF(C3497+C3492=0,1,2)</f>
        <v>1</v>
      </c>
    </row>
    <row r="3447" spans="1:4" ht="15" hidden="1" x14ac:dyDescent="0.2">
      <c r="A3447" s="37">
        <v>0</v>
      </c>
      <c r="B3447" s="3" t="s">
        <v>11</v>
      </c>
      <c r="C3447" s="16">
        <v>0</v>
      </c>
      <c r="D3447" s="38">
        <f t="shared" ref="D3447" si="3205">IF(C3497+C3492=0,1,2)</f>
        <v>1</v>
      </c>
    </row>
    <row r="3448" spans="1:4" ht="15" hidden="1" x14ac:dyDescent="0.2">
      <c r="A3448" s="37">
        <f t="shared" si="3154"/>
        <v>0</v>
      </c>
      <c r="B3448" s="1" t="s">
        <v>12</v>
      </c>
      <c r="C3448" s="16">
        <v>0</v>
      </c>
      <c r="D3448" s="38">
        <f t="shared" ref="D3448" si="3206">IF(C3497+C3492=0,1,2)</f>
        <v>1</v>
      </c>
    </row>
    <row r="3449" spans="1:4" ht="15" hidden="1" x14ac:dyDescent="0.2">
      <c r="A3449" s="37">
        <v>0</v>
      </c>
      <c r="B3449" s="2" t="s">
        <v>13</v>
      </c>
      <c r="C3449" s="16">
        <v>0</v>
      </c>
      <c r="D3449" s="38">
        <f t="shared" ref="D3449" si="3207">IF(C3497+C3492=0,1,2)</f>
        <v>1</v>
      </c>
    </row>
    <row r="3450" spans="1:4" ht="15" hidden="1" x14ac:dyDescent="0.2">
      <c r="A3450" s="37">
        <v>0</v>
      </c>
      <c r="B3450" s="3" t="s">
        <v>14</v>
      </c>
      <c r="C3450" s="16">
        <v>0</v>
      </c>
      <c r="D3450" s="38">
        <f t="shared" ref="D3450" si="3208">IF(C3497+C3492=0,1,2)</f>
        <v>1</v>
      </c>
    </row>
    <row r="3451" spans="1:4" ht="15" hidden="1" x14ac:dyDescent="0.2">
      <c r="A3451" s="37">
        <v>0</v>
      </c>
      <c r="B3451" s="3" t="s">
        <v>9</v>
      </c>
      <c r="C3451" s="16">
        <v>0</v>
      </c>
      <c r="D3451" s="38">
        <f t="shared" ref="D3451" si="3209">IF(C3497+C3492=0,1,2)</f>
        <v>1</v>
      </c>
    </row>
    <row r="3452" spans="1:4" ht="15" hidden="1" x14ac:dyDescent="0.2">
      <c r="A3452" s="37">
        <v>0</v>
      </c>
      <c r="B3452" s="3" t="s">
        <v>15</v>
      </c>
      <c r="C3452" s="16">
        <v>0</v>
      </c>
      <c r="D3452" s="38">
        <f t="shared" ref="D3452" si="3210">IF(C3497+C3492=0,1,2)</f>
        <v>1</v>
      </c>
    </row>
    <row r="3453" spans="1:4" ht="15" hidden="1" x14ac:dyDescent="0.2">
      <c r="A3453" s="37">
        <v>0</v>
      </c>
      <c r="B3453" s="2" t="s">
        <v>16</v>
      </c>
      <c r="C3453" s="16">
        <v>0</v>
      </c>
      <c r="D3453" s="38">
        <f t="shared" ref="D3453" si="3211">IF(C3497+C3492=0,1,2)</f>
        <v>1</v>
      </c>
    </row>
    <row r="3454" spans="1:4" ht="15" hidden="1" x14ac:dyDescent="0.2">
      <c r="A3454" s="37">
        <v>0</v>
      </c>
      <c r="B3454" s="3" t="s">
        <v>17</v>
      </c>
      <c r="C3454" s="16">
        <v>0</v>
      </c>
      <c r="D3454" s="38">
        <f t="shared" ref="D3454" si="3212">IF(C3497+C3492=0,1,2)</f>
        <v>1</v>
      </c>
    </row>
    <row r="3455" spans="1:4" ht="15" hidden="1" x14ac:dyDescent="0.2">
      <c r="A3455" s="37">
        <f t="shared" si="3154"/>
        <v>0</v>
      </c>
      <c r="B3455" s="1" t="s">
        <v>18</v>
      </c>
      <c r="C3455" s="16">
        <v>0</v>
      </c>
      <c r="D3455" s="38">
        <f t="shared" ref="D3455" si="3213">IF(C3497+C3492=0,1,2)</f>
        <v>1</v>
      </c>
    </row>
    <row r="3456" spans="1:4" ht="15" hidden="1" x14ac:dyDescent="0.2">
      <c r="A3456" s="37">
        <f t="shared" si="3154"/>
        <v>0</v>
      </c>
      <c r="B3456" s="10" t="s">
        <v>19</v>
      </c>
      <c r="C3456" s="17">
        <v>0</v>
      </c>
      <c r="D3456" s="38">
        <f t="shared" ref="D3456" si="3214">IF(C3497+C3492=0,1,2)</f>
        <v>1</v>
      </c>
    </row>
    <row r="3457" spans="1:4" ht="15" hidden="1" x14ac:dyDescent="0.2">
      <c r="A3457" s="37">
        <f t="shared" si="3154"/>
        <v>0</v>
      </c>
      <c r="B3457" s="10" t="s">
        <v>20</v>
      </c>
      <c r="C3457" s="17">
        <v>0</v>
      </c>
      <c r="D3457" s="38">
        <f t="shared" ref="D3457" si="3215">IF(C3497+C3492=0,1,2)</f>
        <v>1</v>
      </c>
    </row>
    <row r="3458" spans="1:4" ht="15" hidden="1" x14ac:dyDescent="0.2">
      <c r="A3458" s="37">
        <v>0</v>
      </c>
      <c r="B3458" s="13" t="s">
        <v>21</v>
      </c>
      <c r="C3458" s="18">
        <v>0</v>
      </c>
      <c r="D3458" s="38">
        <f t="shared" ref="D3458" si="3216">IF(C3497+C3492=0,1,2)</f>
        <v>1</v>
      </c>
    </row>
    <row r="3459" spans="1:4" ht="15" hidden="1" x14ac:dyDescent="0.2">
      <c r="A3459" s="37">
        <v>0</v>
      </c>
      <c r="B3459" s="13" t="s">
        <v>22</v>
      </c>
      <c r="C3459" s="18">
        <v>0</v>
      </c>
      <c r="D3459" s="38">
        <f t="shared" ref="D3459" si="3217">IF(C3497+C3492=0,1,2)</f>
        <v>1</v>
      </c>
    </row>
    <row r="3460" spans="1:4" ht="15" hidden="1" x14ac:dyDescent="0.2">
      <c r="A3460" s="37">
        <v>0</v>
      </c>
      <c r="B3460" s="13" t="s">
        <v>23</v>
      </c>
      <c r="C3460" s="18">
        <v>0</v>
      </c>
      <c r="D3460" s="38">
        <f t="shared" ref="D3460" si="3218">IF(C3497+C3492=0,1,2)</f>
        <v>1</v>
      </c>
    </row>
    <row r="3461" spans="1:4" ht="15" hidden="1" x14ac:dyDescent="0.2">
      <c r="A3461" s="37">
        <v>0</v>
      </c>
      <c r="B3461" s="13" t="s">
        <v>24</v>
      </c>
      <c r="C3461" s="18">
        <v>0</v>
      </c>
      <c r="D3461" s="38">
        <f t="shared" ref="D3461" si="3219">IF(C3497+C3492=0,1,2)</f>
        <v>1</v>
      </c>
    </row>
    <row r="3462" spans="1:4" ht="15" hidden="1" x14ac:dyDescent="0.2">
      <c r="A3462" s="37">
        <v>0</v>
      </c>
      <c r="B3462" s="13" t="s">
        <v>25</v>
      </c>
      <c r="C3462" s="18">
        <v>0</v>
      </c>
      <c r="D3462" s="38">
        <f t="shared" ref="D3462" si="3220">IF(C3497+C3492=0,1,2)</f>
        <v>1</v>
      </c>
    </row>
    <row r="3463" spans="1:4" ht="15" hidden="1" x14ac:dyDescent="0.2">
      <c r="A3463" s="37">
        <v>0</v>
      </c>
      <c r="B3463" s="13" t="s">
        <v>26</v>
      </c>
      <c r="C3463" s="18">
        <v>0</v>
      </c>
      <c r="D3463" s="38">
        <f t="shared" ref="D3463" si="3221">IF(C3497+C3492=0,1,2)</f>
        <v>1</v>
      </c>
    </row>
    <row r="3464" spans="1:4" ht="30" hidden="1" x14ac:dyDescent="0.2">
      <c r="A3464" s="37">
        <v>0</v>
      </c>
      <c r="B3464" s="13" t="s">
        <v>27</v>
      </c>
      <c r="C3464" s="18">
        <v>0</v>
      </c>
      <c r="D3464" s="38">
        <f t="shared" ref="D3464" si="3222">IF(C3497+C3492=0,1,2)</f>
        <v>1</v>
      </c>
    </row>
    <row r="3465" spans="1:4" ht="30" hidden="1" x14ac:dyDescent="0.2">
      <c r="A3465" s="37">
        <v>0</v>
      </c>
      <c r="B3465" s="13" t="s">
        <v>28</v>
      </c>
      <c r="C3465" s="18">
        <v>0</v>
      </c>
      <c r="D3465" s="38">
        <f t="shared" ref="D3465" si="3223">IF(C3497+C3492=0,1,2)</f>
        <v>1</v>
      </c>
    </row>
    <row r="3466" spans="1:4" ht="15" hidden="1" x14ac:dyDescent="0.2">
      <c r="A3466" s="37">
        <v>0</v>
      </c>
      <c r="B3466" s="13" t="s">
        <v>29</v>
      </c>
      <c r="C3466" s="18">
        <v>0</v>
      </c>
      <c r="D3466" s="38">
        <f t="shared" ref="D3466" si="3224">IF(C3497+C3492=0,1,2)</f>
        <v>1</v>
      </c>
    </row>
    <row r="3467" spans="1:4" ht="15" hidden="1" x14ac:dyDescent="0.2">
      <c r="A3467" s="37">
        <v>0</v>
      </c>
      <c r="B3467" s="13" t="s">
        <v>30</v>
      </c>
      <c r="C3467" s="18">
        <v>0</v>
      </c>
      <c r="D3467" s="38">
        <f t="shared" ref="D3467" si="3225">IF(C3497+C3492=0,1,2)</f>
        <v>1</v>
      </c>
    </row>
    <row r="3468" spans="1:4" ht="15" hidden="1" x14ac:dyDescent="0.2">
      <c r="A3468" s="37">
        <f t="shared" ref="A3468:A3521" si="3226">SUM(C3468)</f>
        <v>0</v>
      </c>
      <c r="B3468" s="10" t="s">
        <v>31</v>
      </c>
      <c r="C3468" s="17">
        <v>0</v>
      </c>
      <c r="D3468" s="38">
        <f t="shared" ref="D3468" si="3227">IF(C3497+C3492=0,1,2)</f>
        <v>1</v>
      </c>
    </row>
    <row r="3469" spans="1:4" ht="15" hidden="1" x14ac:dyDescent="0.2">
      <c r="A3469" s="37">
        <f t="shared" si="3226"/>
        <v>0</v>
      </c>
      <c r="B3469" s="2" t="s">
        <v>32</v>
      </c>
      <c r="C3469" s="16">
        <v>0</v>
      </c>
      <c r="D3469" s="38">
        <f t="shared" ref="D3469" si="3228">IF(C3497+C3492=0,1,2)</f>
        <v>1</v>
      </c>
    </row>
    <row r="3470" spans="1:4" ht="15" hidden="1" x14ac:dyDescent="0.2">
      <c r="A3470" s="37">
        <f t="shared" si="3226"/>
        <v>0</v>
      </c>
      <c r="B3470" s="10" t="s">
        <v>3</v>
      </c>
      <c r="C3470" s="17">
        <v>0</v>
      </c>
      <c r="D3470" s="38">
        <f t="shared" ref="D3470" si="3229">IF(C3497+C3492=0,1,2)</f>
        <v>1</v>
      </c>
    </row>
    <row r="3471" spans="1:4" ht="15" hidden="1" x14ac:dyDescent="0.2">
      <c r="A3471" s="37">
        <f t="shared" si="3226"/>
        <v>0</v>
      </c>
      <c r="B3471" s="10" t="s">
        <v>33</v>
      </c>
      <c r="C3471" s="17">
        <v>0</v>
      </c>
      <c r="D3471" s="38">
        <f t="shared" ref="D3471" si="3230">IF(C3497+C3492=0,1,2)</f>
        <v>1</v>
      </c>
    </row>
    <row r="3472" spans="1:4" ht="15" hidden="1" x14ac:dyDescent="0.2">
      <c r="A3472" s="37">
        <f t="shared" si="3226"/>
        <v>0</v>
      </c>
      <c r="B3472" s="10" t="s">
        <v>34</v>
      </c>
      <c r="C3472" s="17">
        <v>0</v>
      </c>
      <c r="D3472" s="38">
        <f t="shared" ref="D3472" si="3231">IF(C3497+C3492=0,1,2)</f>
        <v>1</v>
      </c>
    </row>
    <row r="3473" spans="1:4" ht="15" hidden="1" x14ac:dyDescent="0.2">
      <c r="A3473" s="37">
        <f t="shared" si="3226"/>
        <v>0</v>
      </c>
      <c r="B3473" s="1" t="s">
        <v>35</v>
      </c>
      <c r="C3473" s="16">
        <v>0</v>
      </c>
      <c r="D3473" s="38">
        <f t="shared" ref="D3473" si="3232">IF(C3497+C3492=0,1,2)</f>
        <v>1</v>
      </c>
    </row>
    <row r="3474" spans="1:4" ht="15" hidden="1" x14ac:dyDescent="0.2">
      <c r="A3474" s="37">
        <f t="shared" si="3226"/>
        <v>0</v>
      </c>
      <c r="B3474" s="1" t="s">
        <v>36</v>
      </c>
      <c r="C3474" s="16">
        <v>0</v>
      </c>
      <c r="D3474" s="38">
        <f t="shared" ref="D3474" si="3233">IF(C3497+C3492=0,1,2)</f>
        <v>1</v>
      </c>
    </row>
    <row r="3475" spans="1:4" ht="15" hidden="1" x14ac:dyDescent="0.2">
      <c r="A3475" s="37">
        <v>0</v>
      </c>
      <c r="B3475" s="14" t="s">
        <v>7</v>
      </c>
      <c r="C3475" s="19">
        <v>0</v>
      </c>
      <c r="D3475" s="38">
        <f t="shared" ref="D3475" si="3234">IF(C3497+C3492=0,1,2)</f>
        <v>1</v>
      </c>
    </row>
    <row r="3476" spans="1:4" ht="15" hidden="1" x14ac:dyDescent="0.2">
      <c r="A3476" s="37">
        <v>0</v>
      </c>
      <c r="B3476" s="13" t="s">
        <v>8</v>
      </c>
      <c r="C3476" s="18">
        <v>0</v>
      </c>
      <c r="D3476" s="38">
        <f t="shared" ref="D3476" si="3235">IF(C3497+C3492=0,1,2)</f>
        <v>1</v>
      </c>
    </row>
    <row r="3477" spans="1:4" ht="15" hidden="1" x14ac:dyDescent="0.2">
      <c r="A3477" s="37">
        <v>0</v>
      </c>
      <c r="B3477" s="13" t="s">
        <v>37</v>
      </c>
      <c r="C3477" s="18">
        <v>0</v>
      </c>
      <c r="D3477" s="38">
        <f t="shared" ref="D3477" si="3236">IF(C3497+C3492=0,1,2)</f>
        <v>1</v>
      </c>
    </row>
    <row r="3478" spans="1:4" ht="15" hidden="1" x14ac:dyDescent="0.2">
      <c r="A3478" s="37">
        <f t="shared" si="3226"/>
        <v>0</v>
      </c>
      <c r="B3478" s="11" t="s">
        <v>38</v>
      </c>
      <c r="C3478" s="17">
        <v>0</v>
      </c>
      <c r="D3478" s="38">
        <f t="shared" ref="D3478" si="3237">IF(C3497+C3492=0,1,2)</f>
        <v>1</v>
      </c>
    </row>
    <row r="3479" spans="1:4" ht="15" hidden="1" x14ac:dyDescent="0.2">
      <c r="A3479" s="37">
        <v>0</v>
      </c>
      <c r="B3479" s="3" t="s">
        <v>39</v>
      </c>
      <c r="C3479" s="16">
        <v>0</v>
      </c>
      <c r="D3479" s="38">
        <f t="shared" ref="D3479" si="3238">IF(C3497+C3492=0,1,2)</f>
        <v>1</v>
      </c>
    </row>
    <row r="3480" spans="1:4" ht="15" hidden="1" x14ac:dyDescent="0.2">
      <c r="A3480" s="37">
        <f t="shared" si="3226"/>
        <v>0</v>
      </c>
      <c r="B3480" s="1" t="s">
        <v>40</v>
      </c>
      <c r="C3480" s="16">
        <v>0</v>
      </c>
      <c r="D3480" s="38">
        <f t="shared" ref="D3480" si="3239">IF(C3497+C3492=0,1,2)</f>
        <v>1</v>
      </c>
    </row>
    <row r="3481" spans="1:4" ht="15" hidden="1" x14ac:dyDescent="0.2">
      <c r="A3481" s="37">
        <v>0</v>
      </c>
      <c r="B3481" s="14" t="s">
        <v>13</v>
      </c>
      <c r="C3481" s="19">
        <v>0</v>
      </c>
      <c r="D3481" s="38">
        <f t="shared" ref="D3481" si="3240">IF(C3497+C3492=0,1,2)</f>
        <v>1</v>
      </c>
    </row>
    <row r="3482" spans="1:4" ht="15" hidden="1" x14ac:dyDescent="0.2">
      <c r="A3482" s="37">
        <v>0</v>
      </c>
      <c r="B3482" s="13" t="s">
        <v>8</v>
      </c>
      <c r="C3482" s="18">
        <v>0</v>
      </c>
      <c r="D3482" s="38">
        <f t="shared" ref="D3482" si="3241">IF(C3497+C3492=0,1,2)</f>
        <v>1</v>
      </c>
    </row>
    <row r="3483" spans="1:4" ht="15" hidden="1" x14ac:dyDescent="0.2">
      <c r="A3483" s="37">
        <v>0</v>
      </c>
      <c r="B3483" s="13" t="s">
        <v>9</v>
      </c>
      <c r="C3483" s="18">
        <v>0</v>
      </c>
      <c r="D3483" s="38">
        <f t="shared" ref="D3483" si="3242">IF(C3497+C3492=0,1,2)</f>
        <v>1</v>
      </c>
    </row>
    <row r="3484" spans="1:4" ht="30" hidden="1" x14ac:dyDescent="0.2">
      <c r="A3484" s="37">
        <f t="shared" si="3226"/>
        <v>0</v>
      </c>
      <c r="B3484" s="11" t="s">
        <v>41</v>
      </c>
      <c r="C3484" s="17">
        <v>0</v>
      </c>
      <c r="D3484" s="38">
        <f t="shared" ref="D3484" si="3243">IF(C3497+C3492=0,1,2)</f>
        <v>1</v>
      </c>
    </row>
    <row r="3485" spans="1:4" ht="15" hidden="1" x14ac:dyDescent="0.2">
      <c r="A3485" s="37">
        <v>0</v>
      </c>
      <c r="B3485" s="3" t="s">
        <v>15</v>
      </c>
      <c r="C3485" s="16">
        <v>0</v>
      </c>
      <c r="D3485" s="38">
        <f t="shared" ref="D3485" si="3244">IF(C3497+C3492=0,1,2)</f>
        <v>1</v>
      </c>
    </row>
    <row r="3486" spans="1:4" ht="15" hidden="1" x14ac:dyDescent="0.2">
      <c r="A3486" s="37">
        <v>0</v>
      </c>
      <c r="B3486" s="14" t="s">
        <v>16</v>
      </c>
      <c r="C3486" s="19">
        <v>0</v>
      </c>
      <c r="D3486" s="38">
        <f t="shared" ref="D3486" si="3245">IF(C3497+C3492=0,1,2)</f>
        <v>1</v>
      </c>
    </row>
    <row r="3487" spans="1:4" ht="15" hidden="1" x14ac:dyDescent="0.2">
      <c r="A3487" s="37">
        <v>0</v>
      </c>
      <c r="B3487" s="13" t="s">
        <v>42</v>
      </c>
      <c r="C3487" s="18">
        <v>0</v>
      </c>
      <c r="D3487" s="38">
        <f t="shared" ref="D3487" si="3246">IF(C3497+C3492=0,1,2)</f>
        <v>1</v>
      </c>
    </row>
    <row r="3488" spans="1:4" ht="15" hidden="1" x14ac:dyDescent="0.2">
      <c r="A3488" s="37">
        <v>0</v>
      </c>
      <c r="B3488" s="13" t="s">
        <v>14</v>
      </c>
      <c r="C3488" s="18">
        <v>0</v>
      </c>
      <c r="D3488" s="38">
        <f t="shared" ref="D3488" si="3247">IF(C3497+C3492=0,1,2)</f>
        <v>1</v>
      </c>
    </row>
    <row r="3489" spans="1:4" ht="15" hidden="1" x14ac:dyDescent="0.2">
      <c r="A3489" s="37">
        <v>0</v>
      </c>
      <c r="B3489" s="13" t="s">
        <v>9</v>
      </c>
      <c r="C3489" s="18">
        <v>0</v>
      </c>
      <c r="D3489" s="38">
        <f t="shared" ref="D3489" si="3248">IF(C3497+C3492=0,1,2)</f>
        <v>1</v>
      </c>
    </row>
    <row r="3490" spans="1:4" ht="15" hidden="1" x14ac:dyDescent="0.2">
      <c r="A3490" s="37">
        <f t="shared" si="3226"/>
        <v>0</v>
      </c>
      <c r="B3490" s="11" t="s">
        <v>38</v>
      </c>
      <c r="C3490" s="17">
        <v>0</v>
      </c>
      <c r="D3490" s="38">
        <f t="shared" ref="D3490" si="3249">IF(C3497+C3492=0,1,2)</f>
        <v>1</v>
      </c>
    </row>
    <row r="3491" spans="1:4" ht="15" hidden="1" x14ac:dyDescent="0.2">
      <c r="A3491" s="37">
        <v>0</v>
      </c>
      <c r="B3491" s="3" t="s">
        <v>15</v>
      </c>
      <c r="C3491" s="16">
        <v>0</v>
      </c>
      <c r="D3491" s="38">
        <f t="shared" ref="D3491" si="3250">IF(C3497+C3492=0,1,2)</f>
        <v>1</v>
      </c>
    </row>
    <row r="3492" spans="1:4" ht="15" hidden="1" x14ac:dyDescent="0.2">
      <c r="A3492" s="37">
        <f t="shared" si="3226"/>
        <v>0</v>
      </c>
      <c r="B3492" s="15" t="s">
        <v>44</v>
      </c>
      <c r="C3492" s="17">
        <v>0</v>
      </c>
      <c r="D3492" s="38">
        <f t="shared" ref="D3492" si="3251">IF(C3497+C3492=0,1,2)</f>
        <v>1</v>
      </c>
    </row>
    <row r="3493" spans="1:4" ht="15" hidden="1" x14ac:dyDescent="0.2">
      <c r="A3493" s="37">
        <f t="shared" si="3226"/>
        <v>0</v>
      </c>
      <c r="B3493" s="10" t="s">
        <v>0</v>
      </c>
      <c r="C3493" s="17">
        <v>0</v>
      </c>
      <c r="D3493" s="38">
        <f t="shared" ref="D3493" si="3252">IF(C3497+C3492=0,1,2)</f>
        <v>1</v>
      </c>
    </row>
    <row r="3494" spans="1:4" ht="15" hidden="1" x14ac:dyDescent="0.2">
      <c r="A3494" s="37">
        <f t="shared" si="3226"/>
        <v>0</v>
      </c>
      <c r="B3494" s="10" t="s">
        <v>5</v>
      </c>
      <c r="C3494" s="17">
        <v>0</v>
      </c>
      <c r="D3494" s="38">
        <f t="shared" ref="D3494" si="3253">IF(C3497+C3492=0,1,2)</f>
        <v>1</v>
      </c>
    </row>
    <row r="3495" spans="1:4" ht="15" hidden="1" x14ac:dyDescent="0.2">
      <c r="A3495" s="37">
        <f t="shared" si="3226"/>
        <v>0</v>
      </c>
      <c r="B3495" s="10" t="s">
        <v>45</v>
      </c>
      <c r="C3495" s="17">
        <v>0</v>
      </c>
      <c r="D3495" s="38">
        <f t="shared" ref="D3495" si="3254">IF(C3497+C3492=0,1,2)</f>
        <v>1</v>
      </c>
    </row>
    <row r="3496" spans="1:4" ht="15" hidden="1" x14ac:dyDescent="0.2">
      <c r="A3496" s="37">
        <f t="shared" si="3226"/>
        <v>0</v>
      </c>
      <c r="B3496" s="10" t="s">
        <v>12</v>
      </c>
      <c r="C3496" s="17">
        <v>0</v>
      </c>
      <c r="D3496" s="38">
        <f t="shared" ref="D3496" si="3255">IF(C3497+C3492=0,1,2)</f>
        <v>1</v>
      </c>
    </row>
    <row r="3497" spans="1:4" ht="15" hidden="1" x14ac:dyDescent="0.2">
      <c r="A3497" s="37">
        <f t="shared" si="3226"/>
        <v>0</v>
      </c>
      <c r="B3497" s="15" t="s">
        <v>46</v>
      </c>
      <c r="C3497" s="17">
        <v>0</v>
      </c>
      <c r="D3497" s="38">
        <f t="shared" ref="D3497" si="3256">IF(C3497+C3492=0,1,2)</f>
        <v>1</v>
      </c>
    </row>
    <row r="3498" spans="1:4" ht="15" hidden="1" x14ac:dyDescent="0.2">
      <c r="A3498" s="37">
        <f t="shared" si="3226"/>
        <v>0</v>
      </c>
      <c r="B3498" s="10" t="s">
        <v>18</v>
      </c>
      <c r="C3498" s="17">
        <v>0</v>
      </c>
      <c r="D3498" s="38">
        <f t="shared" ref="D3498" si="3257">IF(C3497+C3492=0,1,2)</f>
        <v>1</v>
      </c>
    </row>
    <row r="3499" spans="1:4" ht="15" hidden="1" x14ac:dyDescent="0.2">
      <c r="A3499" s="37">
        <f t="shared" si="3226"/>
        <v>0</v>
      </c>
      <c r="B3499" s="10" t="s">
        <v>35</v>
      </c>
      <c r="C3499" s="17">
        <v>0</v>
      </c>
      <c r="D3499" s="38">
        <f t="shared" ref="D3499" si="3258">IF(C3497+C3492=0,1,2)</f>
        <v>1</v>
      </c>
    </row>
    <row r="3500" spans="1:4" ht="15" hidden="1" x14ac:dyDescent="0.2">
      <c r="A3500" s="37">
        <f t="shared" si="3226"/>
        <v>0</v>
      </c>
      <c r="B3500" s="10" t="s">
        <v>47</v>
      </c>
      <c r="C3500" s="17">
        <v>0</v>
      </c>
      <c r="D3500" s="38">
        <f t="shared" ref="D3500" si="3259">IF(C3497+C3492=0,1,2)</f>
        <v>1</v>
      </c>
    </row>
    <row r="3501" spans="1:4" ht="15" hidden="1" x14ac:dyDescent="0.2">
      <c r="A3501" s="37">
        <f t="shared" si="3226"/>
        <v>0</v>
      </c>
      <c r="B3501" s="10" t="s">
        <v>40</v>
      </c>
      <c r="C3501" s="17">
        <v>0</v>
      </c>
      <c r="D3501" s="38">
        <f t="shared" ref="D3501" si="3260">IF(C3497+C3492=0,1,2)</f>
        <v>1</v>
      </c>
    </row>
    <row r="3502" spans="1:4" ht="15" hidden="1" x14ac:dyDescent="0.2">
      <c r="A3502" s="37">
        <f t="shared" si="3226"/>
        <v>0</v>
      </c>
      <c r="B3502" s="15" t="s">
        <v>48</v>
      </c>
      <c r="C3502" s="17">
        <v>0</v>
      </c>
      <c r="D3502" s="38">
        <f t="shared" ref="D3502" si="3261">IF(C3497+C3492=0,1,2)</f>
        <v>1</v>
      </c>
    </row>
    <row r="3503" spans="1:4" ht="15" hidden="1" x14ac:dyDescent="0.2">
      <c r="A3503" s="37">
        <f t="shared" si="3226"/>
        <v>0</v>
      </c>
      <c r="B3503" s="15" t="s">
        <v>49</v>
      </c>
      <c r="C3503" s="17">
        <v>0</v>
      </c>
      <c r="D3503" s="38">
        <f t="shared" ref="D3503" si="3262">IF(C3497+C3492=0,1,2)</f>
        <v>1</v>
      </c>
    </row>
    <row r="3504" spans="1:4" ht="15" hidden="1" x14ac:dyDescent="0.2">
      <c r="A3504" s="37">
        <f t="shared" si="3226"/>
        <v>0</v>
      </c>
      <c r="B3504" s="15" t="s">
        <v>50</v>
      </c>
      <c r="C3504" s="17">
        <v>0</v>
      </c>
      <c r="D3504" s="38">
        <f t="shared" ref="D3504" si="3263">IF(C3497+C3492=0,1,2)</f>
        <v>1</v>
      </c>
    </row>
    <row r="3505" spans="1:4" ht="15" hidden="1" x14ac:dyDescent="0.2">
      <c r="A3505" s="37">
        <f t="shared" si="3226"/>
        <v>184</v>
      </c>
      <c r="B3505" s="4" t="s">
        <v>53</v>
      </c>
      <c r="C3505" s="35">
        <v>184</v>
      </c>
      <c r="D3505" s="38">
        <f t="shared" ref="D3505" si="3264">IF(C3497+C3492=0,1,2)</f>
        <v>1</v>
      </c>
    </row>
    <row r="3506" spans="1:4" ht="15" hidden="1" x14ac:dyDescent="0.2">
      <c r="A3506" s="37">
        <f t="shared" si="3226"/>
        <v>159</v>
      </c>
      <c r="B3506" s="5" t="s">
        <v>54</v>
      </c>
      <c r="C3506" s="35">
        <v>159</v>
      </c>
      <c r="D3506" s="38">
        <f t="shared" ref="D3506" si="3265">IF(C3497+C3492=0,1,2)</f>
        <v>1</v>
      </c>
    </row>
    <row r="3507" spans="1:4" ht="15" hidden="1" x14ac:dyDescent="0.2">
      <c r="A3507" s="37">
        <f t="shared" si="3226"/>
        <v>25</v>
      </c>
      <c r="B3507" s="5" t="s">
        <v>55</v>
      </c>
      <c r="C3507" s="35">
        <v>25</v>
      </c>
      <c r="D3507" s="38">
        <f t="shared" ref="D3507" si="3266">IF(C3497+C3492=0,1,2)</f>
        <v>1</v>
      </c>
    </row>
    <row r="3508" spans="1:4" ht="15" x14ac:dyDescent="0.2">
      <c r="A3508" s="37" t="s">
        <v>317</v>
      </c>
      <c r="B3508" s="147" t="s">
        <v>103</v>
      </c>
      <c r="C3508" s="148"/>
      <c r="D3508" s="38">
        <f t="shared" ref="D3508" si="3267">IF(C3570+C3565=0,1,2)</f>
        <v>2</v>
      </c>
    </row>
    <row r="3509" spans="1:4" ht="15" x14ac:dyDescent="0.2">
      <c r="A3509" s="37">
        <f t="shared" si="3226"/>
        <v>435.26677000000001</v>
      </c>
      <c r="B3509" s="24" t="s">
        <v>0</v>
      </c>
      <c r="C3509" s="40">
        <v>435.26677000000001</v>
      </c>
      <c r="D3509" s="38">
        <f t="shared" ref="D3509" si="3268">IF(C3570+C3565=0,1,2)</f>
        <v>2</v>
      </c>
    </row>
    <row r="3510" spans="1:4" ht="15" hidden="1" x14ac:dyDescent="0.2">
      <c r="A3510" s="37">
        <f t="shared" si="3226"/>
        <v>0</v>
      </c>
      <c r="B3510" s="2" t="s">
        <v>1</v>
      </c>
      <c r="C3510" s="16"/>
      <c r="D3510" s="38">
        <f t="shared" ref="D3510" si="3269">IF(C3570+C3565=0,1,2)</f>
        <v>2</v>
      </c>
    </row>
    <row r="3511" spans="1:4" ht="15" hidden="1" x14ac:dyDescent="0.2">
      <c r="A3511" s="37">
        <f t="shared" si="3226"/>
        <v>0</v>
      </c>
      <c r="B3511" s="2" t="s">
        <v>2</v>
      </c>
      <c r="C3511" s="16"/>
      <c r="D3511" s="38">
        <f t="shared" ref="D3511" si="3270">IF(C3570+C3565=0,1,2)</f>
        <v>2</v>
      </c>
    </row>
    <row r="3512" spans="1:4" ht="15" hidden="1" x14ac:dyDescent="0.2">
      <c r="A3512" s="37">
        <f t="shared" si="3226"/>
        <v>0</v>
      </c>
      <c r="B3512" s="2" t="s">
        <v>3</v>
      </c>
      <c r="C3512" s="16">
        <v>0</v>
      </c>
      <c r="D3512" s="38">
        <f t="shared" ref="D3512" si="3271">IF(C3570+C3565=0,1,2)</f>
        <v>2</v>
      </c>
    </row>
    <row r="3513" spans="1:4" ht="15" x14ac:dyDescent="0.2">
      <c r="A3513" s="37">
        <f t="shared" si="3226"/>
        <v>435.26677000000001</v>
      </c>
      <c r="B3513" s="23" t="s">
        <v>4</v>
      </c>
      <c r="C3513" s="40">
        <v>435.26677000000001</v>
      </c>
      <c r="D3513" s="38">
        <f t="shared" ref="D3513" si="3272">IF(C3570+C3565=0,1,2)</f>
        <v>2</v>
      </c>
    </row>
    <row r="3514" spans="1:4" ht="15" hidden="1" x14ac:dyDescent="0.2">
      <c r="A3514" s="37">
        <f t="shared" si="3226"/>
        <v>0</v>
      </c>
      <c r="B3514" s="1" t="s">
        <v>5</v>
      </c>
      <c r="C3514" s="16">
        <v>0</v>
      </c>
      <c r="D3514" s="38">
        <f t="shared" ref="D3514" si="3273">IF(C3570+C3565=0,1,2)</f>
        <v>2</v>
      </c>
    </row>
    <row r="3515" spans="1:4" ht="15" hidden="1" x14ac:dyDescent="0.2">
      <c r="A3515" s="37">
        <f t="shared" si="3226"/>
        <v>0</v>
      </c>
      <c r="B3515" s="1" t="s">
        <v>6</v>
      </c>
      <c r="C3515" s="16">
        <v>0</v>
      </c>
      <c r="D3515" s="38">
        <f t="shared" ref="D3515" si="3274">IF(C3570+C3565=0,1,2)</f>
        <v>2</v>
      </c>
    </row>
    <row r="3516" spans="1:4" ht="15" hidden="1" x14ac:dyDescent="0.2">
      <c r="A3516" s="37">
        <v>0</v>
      </c>
      <c r="B3516" s="2" t="s">
        <v>7</v>
      </c>
      <c r="C3516" s="16">
        <v>0</v>
      </c>
      <c r="D3516" s="38">
        <f t="shared" ref="D3516" si="3275">IF(C3570+C3565=0,1,2)</f>
        <v>2</v>
      </c>
    </row>
    <row r="3517" spans="1:4" ht="15" hidden="1" x14ac:dyDescent="0.2">
      <c r="A3517" s="37">
        <f t="shared" si="3226"/>
        <v>0</v>
      </c>
      <c r="B3517" s="3" t="s">
        <v>8</v>
      </c>
      <c r="C3517" s="16">
        <v>0</v>
      </c>
      <c r="D3517" s="38">
        <f t="shared" ref="D3517" si="3276">IF(C3570+C3565=0,1,2)</f>
        <v>2</v>
      </c>
    </row>
    <row r="3518" spans="1:4" ht="15" hidden="1" x14ac:dyDescent="0.2">
      <c r="A3518" s="37">
        <v>0</v>
      </c>
      <c r="B3518" s="3" t="s">
        <v>9</v>
      </c>
      <c r="C3518" s="16">
        <v>0</v>
      </c>
      <c r="D3518" s="38">
        <f t="shared" ref="D3518" si="3277">IF(C3570+C3565=0,1,2)</f>
        <v>2</v>
      </c>
    </row>
    <row r="3519" spans="1:4" ht="15" hidden="1" x14ac:dyDescent="0.2">
      <c r="A3519" s="37">
        <f t="shared" si="3226"/>
        <v>0</v>
      </c>
      <c r="B3519" s="3" t="s">
        <v>10</v>
      </c>
      <c r="C3519" s="16">
        <v>0</v>
      </c>
      <c r="D3519" s="38">
        <f t="shared" ref="D3519" si="3278">IF(C3570+C3565=0,1,2)</f>
        <v>2</v>
      </c>
    </row>
    <row r="3520" spans="1:4" ht="15" hidden="1" x14ac:dyDescent="0.2">
      <c r="A3520" s="37">
        <v>0</v>
      </c>
      <c r="B3520" s="3" t="s">
        <v>11</v>
      </c>
      <c r="C3520" s="16">
        <v>0</v>
      </c>
      <c r="D3520" s="38">
        <f t="shared" ref="D3520" si="3279">IF(C3570+C3565=0,1,2)</f>
        <v>2</v>
      </c>
    </row>
    <row r="3521" spans="1:4" ht="15" hidden="1" x14ac:dyDescent="0.2">
      <c r="A3521" s="37">
        <f t="shared" si="3226"/>
        <v>0</v>
      </c>
      <c r="B3521" s="1" t="s">
        <v>12</v>
      </c>
      <c r="C3521" s="16">
        <v>0</v>
      </c>
      <c r="D3521" s="38">
        <f t="shared" ref="D3521" si="3280">IF(C3570+C3565=0,1,2)</f>
        <v>2</v>
      </c>
    </row>
    <row r="3522" spans="1:4" ht="15" hidden="1" x14ac:dyDescent="0.2">
      <c r="A3522" s="37">
        <v>0</v>
      </c>
      <c r="B3522" s="2" t="s">
        <v>13</v>
      </c>
      <c r="C3522" s="16">
        <v>0</v>
      </c>
      <c r="D3522" s="38">
        <f t="shared" ref="D3522" si="3281">IF(C3570+C3565=0,1,2)</f>
        <v>2</v>
      </c>
    </row>
    <row r="3523" spans="1:4" ht="15" hidden="1" x14ac:dyDescent="0.2">
      <c r="A3523" s="37">
        <v>0</v>
      </c>
      <c r="B3523" s="3" t="s">
        <v>14</v>
      </c>
      <c r="C3523" s="16">
        <v>0</v>
      </c>
      <c r="D3523" s="38">
        <f t="shared" ref="D3523" si="3282">IF(C3570+C3565=0,1,2)</f>
        <v>2</v>
      </c>
    </row>
    <row r="3524" spans="1:4" ht="15" hidden="1" x14ac:dyDescent="0.2">
      <c r="A3524" s="37">
        <v>0</v>
      </c>
      <c r="B3524" s="3" t="s">
        <v>9</v>
      </c>
      <c r="C3524" s="16">
        <v>0</v>
      </c>
      <c r="D3524" s="38">
        <f t="shared" ref="D3524" si="3283">IF(C3570+C3565=0,1,2)</f>
        <v>2</v>
      </c>
    </row>
    <row r="3525" spans="1:4" ht="15" hidden="1" x14ac:dyDescent="0.2">
      <c r="A3525" s="37">
        <v>0</v>
      </c>
      <c r="B3525" s="3" t="s">
        <v>15</v>
      </c>
      <c r="C3525" s="16">
        <v>0</v>
      </c>
      <c r="D3525" s="38">
        <f t="shared" ref="D3525" si="3284">IF(C3570+C3565=0,1,2)</f>
        <v>2</v>
      </c>
    </row>
    <row r="3526" spans="1:4" ht="15" hidden="1" x14ac:dyDescent="0.2">
      <c r="A3526" s="37">
        <v>0</v>
      </c>
      <c r="B3526" s="2" t="s">
        <v>16</v>
      </c>
      <c r="C3526" s="16">
        <v>0</v>
      </c>
      <c r="D3526" s="38">
        <f t="shared" ref="D3526" si="3285">IF(C3570+C3565=0,1,2)</f>
        <v>2</v>
      </c>
    </row>
    <row r="3527" spans="1:4" ht="15" hidden="1" x14ac:dyDescent="0.2">
      <c r="A3527" s="37">
        <v>0</v>
      </c>
      <c r="B3527" s="3" t="s">
        <v>17</v>
      </c>
      <c r="C3527" s="16">
        <v>0</v>
      </c>
      <c r="D3527" s="38">
        <f t="shared" ref="D3527" si="3286">IF(C3570+C3565=0,1,2)</f>
        <v>2</v>
      </c>
    </row>
    <row r="3528" spans="1:4" ht="15" x14ac:dyDescent="0.2">
      <c r="A3528" s="37">
        <f t="shared" ref="A3528:A3588" si="3287">SUM(C3528)</f>
        <v>399.55459000000002</v>
      </c>
      <c r="B3528" s="24" t="s">
        <v>18</v>
      </c>
      <c r="C3528" s="40">
        <v>399.55459000000002</v>
      </c>
      <c r="D3528" s="38">
        <f t="shared" ref="D3528" si="3288">IF(C3570+C3565=0,1,2)</f>
        <v>2</v>
      </c>
    </row>
    <row r="3529" spans="1:4" ht="15" x14ac:dyDescent="0.2">
      <c r="A3529" s="37">
        <f t="shared" si="3287"/>
        <v>149.6</v>
      </c>
      <c r="B3529" s="27" t="s">
        <v>19</v>
      </c>
      <c r="C3529" s="42">
        <v>149.6</v>
      </c>
      <c r="D3529" s="38">
        <f t="shared" ref="D3529" si="3289">IF(C3570+C3565=0,1,2)</f>
        <v>2</v>
      </c>
    </row>
    <row r="3530" spans="1:4" ht="15" x14ac:dyDescent="0.2">
      <c r="A3530" s="37">
        <f t="shared" si="3287"/>
        <v>230.34773000000001</v>
      </c>
      <c r="B3530" s="27" t="s">
        <v>20</v>
      </c>
      <c r="C3530" s="42">
        <v>230.34773000000001</v>
      </c>
      <c r="D3530" s="38">
        <f t="shared" ref="D3530" si="3290">IF(C3570+C3565=0,1,2)</f>
        <v>2</v>
      </c>
    </row>
    <row r="3531" spans="1:4" ht="15" hidden="1" x14ac:dyDescent="0.2">
      <c r="A3531" s="37">
        <v>0</v>
      </c>
      <c r="B3531" s="13" t="s">
        <v>21</v>
      </c>
      <c r="C3531" s="18">
        <v>204.31038000000001</v>
      </c>
      <c r="D3531" s="38">
        <f t="shared" ref="D3531" si="3291">IF(C3570+C3565=0,1,2)</f>
        <v>2</v>
      </c>
    </row>
    <row r="3532" spans="1:4" ht="15" hidden="1" x14ac:dyDescent="0.2">
      <c r="A3532" s="37">
        <v>0</v>
      </c>
      <c r="B3532" s="13" t="s">
        <v>22</v>
      </c>
      <c r="C3532" s="18">
        <v>0</v>
      </c>
      <c r="D3532" s="38">
        <f t="shared" ref="D3532" si="3292">IF(C3570+C3565=0,1,2)</f>
        <v>2</v>
      </c>
    </row>
    <row r="3533" spans="1:4" ht="15" hidden="1" x14ac:dyDescent="0.2">
      <c r="A3533" s="37">
        <v>0</v>
      </c>
      <c r="B3533" s="13" t="s">
        <v>23</v>
      </c>
      <c r="C3533" s="18">
        <v>6.0914999999999999</v>
      </c>
      <c r="D3533" s="38">
        <f t="shared" ref="D3533" si="3293">IF(C3570+C3565=0,1,2)</f>
        <v>2</v>
      </c>
    </row>
    <row r="3534" spans="1:4" ht="15" hidden="1" x14ac:dyDescent="0.2">
      <c r="A3534" s="37">
        <v>0</v>
      </c>
      <c r="B3534" s="13" t="s">
        <v>24</v>
      </c>
      <c r="C3534" s="18">
        <v>0</v>
      </c>
      <c r="D3534" s="38">
        <f t="shared" ref="D3534" si="3294">IF(C3570+C3565=0,1,2)</f>
        <v>2</v>
      </c>
    </row>
    <row r="3535" spans="1:4" ht="15" hidden="1" x14ac:dyDescent="0.2">
      <c r="A3535" s="37">
        <v>0</v>
      </c>
      <c r="B3535" s="13" t="s">
        <v>25</v>
      </c>
      <c r="C3535" s="18">
        <v>0</v>
      </c>
      <c r="D3535" s="38">
        <f t="shared" ref="D3535" si="3295">IF(C3570+C3565=0,1,2)</f>
        <v>2</v>
      </c>
    </row>
    <row r="3536" spans="1:4" ht="15" hidden="1" x14ac:dyDescent="0.2">
      <c r="A3536" s="37">
        <v>0</v>
      </c>
      <c r="B3536" s="13" t="s">
        <v>26</v>
      </c>
      <c r="C3536" s="18">
        <v>0</v>
      </c>
      <c r="D3536" s="38">
        <f t="shared" ref="D3536" si="3296">IF(C3570+C3565=0,1,2)</f>
        <v>2</v>
      </c>
    </row>
    <row r="3537" spans="1:4" ht="30" hidden="1" x14ac:dyDescent="0.2">
      <c r="A3537" s="37">
        <v>0</v>
      </c>
      <c r="B3537" s="13" t="s">
        <v>27</v>
      </c>
      <c r="C3537" s="18">
        <v>4.6018499999999998</v>
      </c>
      <c r="D3537" s="38">
        <f t="shared" ref="D3537" si="3297">IF(C3570+C3565=0,1,2)</f>
        <v>2</v>
      </c>
    </row>
    <row r="3538" spans="1:4" ht="30" hidden="1" x14ac:dyDescent="0.2">
      <c r="A3538" s="37">
        <v>0</v>
      </c>
      <c r="B3538" s="13" t="s">
        <v>28</v>
      </c>
      <c r="C3538" s="18">
        <v>8.39</v>
      </c>
      <c r="D3538" s="38">
        <f t="shared" ref="D3538" si="3298">IF(C3570+C3565=0,1,2)</f>
        <v>2</v>
      </c>
    </row>
    <row r="3539" spans="1:4" ht="15" hidden="1" x14ac:dyDescent="0.2">
      <c r="A3539" s="37">
        <v>0</v>
      </c>
      <c r="B3539" s="13" t="s">
        <v>29</v>
      </c>
      <c r="C3539" s="18">
        <v>0</v>
      </c>
      <c r="D3539" s="38">
        <f t="shared" ref="D3539" si="3299">IF(C3570+C3565=0,1,2)</f>
        <v>2</v>
      </c>
    </row>
    <row r="3540" spans="1:4" ht="15" hidden="1" x14ac:dyDescent="0.2">
      <c r="A3540" s="37">
        <v>0</v>
      </c>
      <c r="B3540" s="13" t="s">
        <v>30</v>
      </c>
      <c r="C3540" s="18">
        <v>6.9539999999999997</v>
      </c>
      <c r="D3540" s="38">
        <f t="shared" ref="D3540" si="3300">IF(C3570+C3565=0,1,2)</f>
        <v>2</v>
      </c>
    </row>
    <row r="3541" spans="1:4" ht="15" hidden="1" x14ac:dyDescent="0.2">
      <c r="A3541" s="37">
        <f t="shared" si="3287"/>
        <v>0</v>
      </c>
      <c r="B3541" s="10" t="s">
        <v>31</v>
      </c>
      <c r="C3541" s="17">
        <v>0</v>
      </c>
      <c r="D3541" s="38">
        <f t="shared" ref="D3541" si="3301">IF(C3570+C3565=0,1,2)</f>
        <v>2</v>
      </c>
    </row>
    <row r="3542" spans="1:4" ht="15" hidden="1" x14ac:dyDescent="0.2">
      <c r="A3542" s="37">
        <f t="shared" si="3287"/>
        <v>0</v>
      </c>
      <c r="B3542" s="2" t="s">
        <v>32</v>
      </c>
      <c r="C3542" s="16">
        <v>0</v>
      </c>
      <c r="D3542" s="38">
        <f t="shared" ref="D3542" si="3302">IF(C3570+C3565=0,1,2)</f>
        <v>2</v>
      </c>
    </row>
    <row r="3543" spans="1:4" ht="15" hidden="1" x14ac:dyDescent="0.2">
      <c r="A3543" s="37">
        <f t="shared" si="3287"/>
        <v>0</v>
      </c>
      <c r="B3543" s="10" t="s">
        <v>3</v>
      </c>
      <c r="C3543" s="17">
        <v>0</v>
      </c>
      <c r="D3543" s="38">
        <f t="shared" ref="D3543" si="3303">IF(C3570+C3565=0,1,2)</f>
        <v>2</v>
      </c>
    </row>
    <row r="3544" spans="1:4" ht="15" x14ac:dyDescent="0.2">
      <c r="A3544" s="37">
        <f t="shared" si="3287"/>
        <v>1.0533300000000001</v>
      </c>
      <c r="B3544" s="27" t="s">
        <v>33</v>
      </c>
      <c r="C3544" s="42">
        <v>1.0533300000000001</v>
      </c>
      <c r="D3544" s="38">
        <f t="shared" ref="D3544" si="3304">IF(C3570+C3565=0,1,2)</f>
        <v>2</v>
      </c>
    </row>
    <row r="3545" spans="1:4" ht="15" x14ac:dyDescent="0.2">
      <c r="A3545" s="37">
        <f t="shared" si="3287"/>
        <v>18.553529999999999</v>
      </c>
      <c r="B3545" s="27" t="s">
        <v>34</v>
      </c>
      <c r="C3545" s="42">
        <v>18.553529999999999</v>
      </c>
      <c r="D3545" s="38">
        <f t="shared" ref="D3545" si="3305">IF(C3570+C3565=0,1,2)</f>
        <v>2</v>
      </c>
    </row>
    <row r="3546" spans="1:4" ht="15" x14ac:dyDescent="0.2">
      <c r="A3546" s="37">
        <f t="shared" si="3287"/>
        <v>1.9</v>
      </c>
      <c r="B3546" s="24" t="s">
        <v>35</v>
      </c>
      <c r="C3546" s="40">
        <v>1.9</v>
      </c>
      <c r="D3546" s="38">
        <f t="shared" ref="D3546" si="3306">IF(C3570+C3565=0,1,2)</f>
        <v>2</v>
      </c>
    </row>
    <row r="3547" spans="1:4" ht="15" hidden="1" x14ac:dyDescent="0.2">
      <c r="A3547" s="37">
        <f t="shared" si="3287"/>
        <v>0</v>
      </c>
      <c r="B3547" s="1" t="s">
        <v>36</v>
      </c>
      <c r="C3547" s="16">
        <v>0</v>
      </c>
      <c r="D3547" s="38">
        <f t="shared" ref="D3547" si="3307">IF(C3570+C3565=0,1,2)</f>
        <v>2</v>
      </c>
    </row>
    <row r="3548" spans="1:4" ht="15" hidden="1" x14ac:dyDescent="0.2">
      <c r="A3548" s="37">
        <v>0</v>
      </c>
      <c r="B3548" s="14" t="s">
        <v>7</v>
      </c>
      <c r="C3548" s="19">
        <v>0</v>
      </c>
      <c r="D3548" s="38">
        <f t="shared" ref="D3548" si="3308">IF(C3570+C3565=0,1,2)</f>
        <v>2</v>
      </c>
    </row>
    <row r="3549" spans="1:4" ht="15" hidden="1" x14ac:dyDescent="0.2">
      <c r="A3549" s="37">
        <v>0</v>
      </c>
      <c r="B3549" s="13" t="s">
        <v>8</v>
      </c>
      <c r="C3549" s="18">
        <v>0</v>
      </c>
      <c r="D3549" s="38">
        <f t="shared" ref="D3549" si="3309">IF(C3570+C3565=0,1,2)</f>
        <v>2</v>
      </c>
    </row>
    <row r="3550" spans="1:4" ht="15" hidden="1" x14ac:dyDescent="0.2">
      <c r="A3550" s="37">
        <v>0</v>
      </c>
      <c r="B3550" s="13" t="s">
        <v>37</v>
      </c>
      <c r="C3550" s="18">
        <v>0</v>
      </c>
      <c r="D3550" s="38">
        <f t="shared" ref="D3550" si="3310">IF(C3570+C3565=0,1,2)</f>
        <v>2</v>
      </c>
    </row>
    <row r="3551" spans="1:4" ht="15" hidden="1" x14ac:dyDescent="0.2">
      <c r="A3551" s="37">
        <f t="shared" si="3287"/>
        <v>0</v>
      </c>
      <c r="B3551" s="11" t="s">
        <v>38</v>
      </c>
      <c r="C3551" s="17">
        <v>0</v>
      </c>
      <c r="D3551" s="38">
        <f t="shared" ref="D3551" si="3311">IF(C3570+C3565=0,1,2)</f>
        <v>2</v>
      </c>
    </row>
    <row r="3552" spans="1:4" ht="15" hidden="1" x14ac:dyDescent="0.2">
      <c r="A3552" s="37">
        <v>0</v>
      </c>
      <c r="B3552" s="3" t="s">
        <v>39</v>
      </c>
      <c r="C3552" s="16">
        <v>0</v>
      </c>
      <c r="D3552" s="38">
        <f t="shared" ref="D3552" si="3312">IF(C3570+C3565=0,1,2)</f>
        <v>2</v>
      </c>
    </row>
    <row r="3553" spans="1:4" ht="15" hidden="1" x14ac:dyDescent="0.2">
      <c r="A3553" s="37">
        <f t="shared" si="3287"/>
        <v>0</v>
      </c>
      <c r="B3553" s="1" t="s">
        <v>40</v>
      </c>
      <c r="C3553" s="16">
        <v>0</v>
      </c>
      <c r="D3553" s="38">
        <f t="shared" ref="D3553" si="3313">IF(C3570+C3565=0,1,2)</f>
        <v>2</v>
      </c>
    </row>
    <row r="3554" spans="1:4" ht="15" hidden="1" x14ac:dyDescent="0.2">
      <c r="A3554" s="37">
        <v>0</v>
      </c>
      <c r="B3554" s="14" t="s">
        <v>13</v>
      </c>
      <c r="C3554" s="19">
        <v>0</v>
      </c>
      <c r="D3554" s="38">
        <f t="shared" ref="D3554" si="3314">IF(C3570+C3565=0,1,2)</f>
        <v>2</v>
      </c>
    </row>
    <row r="3555" spans="1:4" ht="15" hidden="1" x14ac:dyDescent="0.2">
      <c r="A3555" s="37">
        <v>0</v>
      </c>
      <c r="B3555" s="13" t="s">
        <v>8</v>
      </c>
      <c r="C3555" s="18">
        <v>0</v>
      </c>
      <c r="D3555" s="38">
        <f t="shared" ref="D3555" si="3315">IF(C3570+C3565=0,1,2)</f>
        <v>2</v>
      </c>
    </row>
    <row r="3556" spans="1:4" ht="15" hidden="1" x14ac:dyDescent="0.2">
      <c r="A3556" s="37">
        <v>0</v>
      </c>
      <c r="B3556" s="13" t="s">
        <v>9</v>
      </c>
      <c r="C3556" s="18">
        <v>0</v>
      </c>
      <c r="D3556" s="38">
        <f t="shared" ref="D3556" si="3316">IF(C3570+C3565=0,1,2)</f>
        <v>2</v>
      </c>
    </row>
    <row r="3557" spans="1:4" ht="30" hidden="1" x14ac:dyDescent="0.2">
      <c r="A3557" s="37">
        <f t="shared" si="3287"/>
        <v>0</v>
      </c>
      <c r="B3557" s="11" t="s">
        <v>41</v>
      </c>
      <c r="C3557" s="17">
        <v>0</v>
      </c>
      <c r="D3557" s="38">
        <f t="shared" ref="D3557" si="3317">IF(C3570+C3565=0,1,2)</f>
        <v>2</v>
      </c>
    </row>
    <row r="3558" spans="1:4" ht="15" hidden="1" x14ac:dyDescent="0.2">
      <c r="A3558" s="37">
        <v>0</v>
      </c>
      <c r="B3558" s="3" t="s">
        <v>15</v>
      </c>
      <c r="C3558" s="16">
        <v>0</v>
      </c>
      <c r="D3558" s="38">
        <f t="shared" ref="D3558" si="3318">IF(C3570+C3565=0,1,2)</f>
        <v>2</v>
      </c>
    </row>
    <row r="3559" spans="1:4" ht="15" hidden="1" x14ac:dyDescent="0.2">
      <c r="A3559" s="37">
        <v>0</v>
      </c>
      <c r="B3559" s="14" t="s">
        <v>16</v>
      </c>
      <c r="C3559" s="19">
        <v>0</v>
      </c>
      <c r="D3559" s="38">
        <f t="shared" ref="D3559" si="3319">IF(C3570+C3565=0,1,2)</f>
        <v>2</v>
      </c>
    </row>
    <row r="3560" spans="1:4" ht="15" hidden="1" x14ac:dyDescent="0.2">
      <c r="A3560" s="37">
        <v>0</v>
      </c>
      <c r="B3560" s="13" t="s">
        <v>42</v>
      </c>
      <c r="C3560" s="18">
        <v>0</v>
      </c>
      <c r="D3560" s="38">
        <f t="shared" ref="D3560" si="3320">IF(C3570+C3565=0,1,2)</f>
        <v>2</v>
      </c>
    </row>
    <row r="3561" spans="1:4" ht="15" hidden="1" x14ac:dyDescent="0.2">
      <c r="A3561" s="37">
        <v>0</v>
      </c>
      <c r="B3561" s="13" t="s">
        <v>14</v>
      </c>
      <c r="C3561" s="18">
        <v>0</v>
      </c>
      <c r="D3561" s="38">
        <f t="shared" ref="D3561" si="3321">IF(C3570+C3565=0,1,2)</f>
        <v>2</v>
      </c>
    </row>
    <row r="3562" spans="1:4" ht="15" hidden="1" x14ac:dyDescent="0.2">
      <c r="A3562" s="37">
        <v>0</v>
      </c>
      <c r="B3562" s="13" t="s">
        <v>9</v>
      </c>
      <c r="C3562" s="18">
        <v>0</v>
      </c>
      <c r="D3562" s="38">
        <f t="shared" ref="D3562" si="3322">IF(C3570+C3565=0,1,2)</f>
        <v>2</v>
      </c>
    </row>
    <row r="3563" spans="1:4" ht="15" hidden="1" x14ac:dyDescent="0.2">
      <c r="A3563" s="37">
        <f t="shared" si="3287"/>
        <v>0</v>
      </c>
      <c r="B3563" s="11" t="s">
        <v>38</v>
      </c>
      <c r="C3563" s="17">
        <v>0</v>
      </c>
      <c r="D3563" s="38">
        <f t="shared" ref="D3563" si="3323">IF(C3570+C3565=0,1,2)</f>
        <v>2</v>
      </c>
    </row>
    <row r="3564" spans="1:4" ht="15" hidden="1" x14ac:dyDescent="0.2">
      <c r="A3564" s="37">
        <v>0</v>
      </c>
      <c r="B3564" s="3" t="s">
        <v>15</v>
      </c>
      <c r="C3564" s="16">
        <v>0</v>
      </c>
      <c r="D3564" s="38">
        <f t="shared" ref="D3564" si="3324">IF(C3570+C3565=0,1,2)</f>
        <v>2</v>
      </c>
    </row>
    <row r="3565" spans="1:4" ht="15" x14ac:dyDescent="0.2">
      <c r="A3565" s="37">
        <f t="shared" si="3287"/>
        <v>435.26677000000001</v>
      </c>
      <c r="B3565" s="29" t="s">
        <v>44</v>
      </c>
      <c r="C3565" s="42">
        <v>435.26677000000001</v>
      </c>
      <c r="D3565" s="38">
        <f t="shared" ref="D3565" si="3325">IF(C3570+C3565=0,1,2)</f>
        <v>2</v>
      </c>
    </row>
    <row r="3566" spans="1:4" ht="15" x14ac:dyDescent="0.2">
      <c r="A3566" s="37">
        <f t="shared" si="3287"/>
        <v>435.26677000000001</v>
      </c>
      <c r="B3566" s="27" t="s">
        <v>0</v>
      </c>
      <c r="C3566" s="42">
        <v>435.26677000000001</v>
      </c>
      <c r="D3566" s="38">
        <f t="shared" ref="D3566" si="3326">IF(C3570+C3565=0,1,2)</f>
        <v>2</v>
      </c>
    </row>
    <row r="3567" spans="1:4" ht="15" hidden="1" x14ac:dyDescent="0.2">
      <c r="A3567" s="37">
        <f t="shared" si="3287"/>
        <v>0</v>
      </c>
      <c r="B3567" s="10" t="s">
        <v>5</v>
      </c>
      <c r="C3567" s="17">
        <v>0</v>
      </c>
      <c r="D3567" s="38">
        <f t="shared" ref="D3567" si="3327">IF(C3570+C3565=0,1,2)</f>
        <v>2</v>
      </c>
    </row>
    <row r="3568" spans="1:4" ht="15" hidden="1" x14ac:dyDescent="0.2">
      <c r="A3568" s="37">
        <f t="shared" si="3287"/>
        <v>0</v>
      </c>
      <c r="B3568" s="10" t="s">
        <v>45</v>
      </c>
      <c r="C3568" s="17">
        <v>0</v>
      </c>
      <c r="D3568" s="38">
        <f t="shared" ref="D3568" si="3328">IF(C3570+C3565=0,1,2)</f>
        <v>2</v>
      </c>
    </row>
    <row r="3569" spans="1:4" ht="15" hidden="1" x14ac:dyDescent="0.2">
      <c r="A3569" s="37">
        <f t="shared" si="3287"/>
        <v>0</v>
      </c>
      <c r="B3569" s="10" t="s">
        <v>12</v>
      </c>
      <c r="C3569" s="17">
        <v>0</v>
      </c>
      <c r="D3569" s="38">
        <f t="shared" ref="D3569" si="3329">IF(C3570+C3565=0,1,2)</f>
        <v>2</v>
      </c>
    </row>
    <row r="3570" spans="1:4" ht="15" x14ac:dyDescent="0.2">
      <c r="A3570" s="37">
        <f t="shared" si="3287"/>
        <v>401.45459</v>
      </c>
      <c r="B3570" s="29" t="s">
        <v>46</v>
      </c>
      <c r="C3570" s="42">
        <v>401.45459</v>
      </c>
      <c r="D3570" s="38">
        <f t="shared" ref="D3570" si="3330">IF(C3570+C3565=0,1,2)</f>
        <v>2</v>
      </c>
    </row>
    <row r="3571" spans="1:4" ht="15" x14ac:dyDescent="0.2">
      <c r="A3571" s="37">
        <f t="shared" si="3287"/>
        <v>399.55459000000002</v>
      </c>
      <c r="B3571" s="27" t="s">
        <v>18</v>
      </c>
      <c r="C3571" s="42">
        <v>399.55459000000002</v>
      </c>
      <c r="D3571" s="38">
        <f t="shared" ref="D3571" si="3331">IF(C3570+C3565=0,1,2)</f>
        <v>2</v>
      </c>
    </row>
    <row r="3572" spans="1:4" ht="15" x14ac:dyDescent="0.2">
      <c r="A3572" s="37">
        <f t="shared" si="3287"/>
        <v>1.9</v>
      </c>
      <c r="B3572" s="27" t="s">
        <v>35</v>
      </c>
      <c r="C3572" s="42">
        <v>1.9</v>
      </c>
      <c r="D3572" s="38">
        <f t="shared" ref="D3572" si="3332">IF(C3570+C3565=0,1,2)</f>
        <v>2</v>
      </c>
    </row>
    <row r="3573" spans="1:4" ht="15" hidden="1" x14ac:dyDescent="0.2">
      <c r="A3573" s="37">
        <f t="shared" si="3287"/>
        <v>0</v>
      </c>
      <c r="B3573" s="10" t="s">
        <v>47</v>
      </c>
      <c r="C3573" s="17">
        <v>0</v>
      </c>
      <c r="D3573" s="38">
        <f t="shared" ref="D3573" si="3333">IF(C3570+C3565=0,1,2)</f>
        <v>2</v>
      </c>
    </row>
    <row r="3574" spans="1:4" ht="15" hidden="1" x14ac:dyDescent="0.2">
      <c r="A3574" s="37">
        <f t="shared" si="3287"/>
        <v>0</v>
      </c>
      <c r="B3574" s="10" t="s">
        <v>40</v>
      </c>
      <c r="C3574" s="17">
        <v>0</v>
      </c>
      <c r="D3574" s="38">
        <f t="shared" ref="D3574" si="3334">IF(C3570+C3565=0,1,2)</f>
        <v>2</v>
      </c>
    </row>
    <row r="3575" spans="1:4" ht="15" x14ac:dyDescent="0.2">
      <c r="A3575" s="37">
        <f t="shared" si="3287"/>
        <v>33.812179999999998</v>
      </c>
      <c r="B3575" s="30" t="s">
        <v>48</v>
      </c>
      <c r="C3575" s="31">
        <v>33.812179999999998</v>
      </c>
      <c r="D3575" s="38">
        <f t="shared" ref="D3575" si="3335">IF(C3570+C3565=0,1,2)</f>
        <v>2</v>
      </c>
    </row>
    <row r="3576" spans="1:4" ht="15" x14ac:dyDescent="0.2">
      <c r="A3576" s="37">
        <f t="shared" si="3287"/>
        <v>239.78572</v>
      </c>
      <c r="B3576" s="30" t="s">
        <v>49</v>
      </c>
      <c r="C3576" s="31">
        <v>239.78572</v>
      </c>
      <c r="D3576" s="38">
        <f t="shared" ref="D3576" si="3336">IF(C3570+C3565=0,1,2)</f>
        <v>2</v>
      </c>
    </row>
    <row r="3577" spans="1:4" ht="15" x14ac:dyDescent="0.2">
      <c r="A3577" s="37">
        <f t="shared" si="3287"/>
        <v>273.59789999999998</v>
      </c>
      <c r="B3577" s="30" t="s">
        <v>50</v>
      </c>
      <c r="C3577" s="31">
        <v>273.59789999999998</v>
      </c>
      <c r="D3577" s="38">
        <f t="shared" ref="D3577" si="3337">IF(C3570+C3565=0,1,2)</f>
        <v>2</v>
      </c>
    </row>
    <row r="3578" spans="1:4" ht="15" x14ac:dyDescent="0.2">
      <c r="A3578" s="37">
        <f t="shared" si="3287"/>
        <v>219</v>
      </c>
      <c r="B3578" s="25" t="s">
        <v>53</v>
      </c>
      <c r="C3578" s="43">
        <v>219</v>
      </c>
      <c r="D3578" s="38">
        <f t="shared" ref="D3578" si="3338">IF(C3570+C3565=0,1,2)</f>
        <v>2</v>
      </c>
    </row>
    <row r="3579" spans="1:4" ht="15" x14ac:dyDescent="0.2">
      <c r="A3579" s="37">
        <f t="shared" si="3287"/>
        <v>128</v>
      </c>
      <c r="B3579" s="26" t="s">
        <v>54</v>
      </c>
      <c r="C3579" s="43">
        <v>128</v>
      </c>
      <c r="D3579" s="38">
        <f t="shared" ref="D3579" si="3339">IF(C3570+C3565=0,1,2)</f>
        <v>2</v>
      </c>
    </row>
    <row r="3580" spans="1:4" ht="15" x14ac:dyDescent="0.2">
      <c r="A3580" s="37">
        <f t="shared" si="3287"/>
        <v>91</v>
      </c>
      <c r="B3580" s="26" t="s">
        <v>55</v>
      </c>
      <c r="C3580" s="43">
        <v>91</v>
      </c>
      <c r="D3580" s="38">
        <f t="shared" ref="D3580" si="3340">IF(C3570+C3565=0,1,2)</f>
        <v>2</v>
      </c>
    </row>
    <row r="3581" spans="1:4" ht="15" hidden="1" x14ac:dyDescent="0.2">
      <c r="A3581" s="37" t="s">
        <v>317</v>
      </c>
      <c r="B3581" s="12" t="s">
        <v>104</v>
      </c>
      <c r="C3581" s="34"/>
      <c r="D3581" s="38">
        <f t="shared" ref="D3581" si="3341">IF(C3643+C3638=0,1,2)</f>
        <v>1</v>
      </c>
    </row>
    <row r="3582" spans="1:4" ht="15" hidden="1" x14ac:dyDescent="0.2">
      <c r="A3582" s="37">
        <f t="shared" si="3287"/>
        <v>0</v>
      </c>
      <c r="B3582" s="1" t="s">
        <v>0</v>
      </c>
      <c r="C3582" s="16">
        <v>0</v>
      </c>
      <c r="D3582" s="38">
        <f t="shared" ref="D3582" si="3342">IF(C3643+C3638=0,1,2)</f>
        <v>1</v>
      </c>
    </row>
    <row r="3583" spans="1:4" ht="15" hidden="1" x14ac:dyDescent="0.2">
      <c r="A3583" s="37">
        <f t="shared" si="3287"/>
        <v>0</v>
      </c>
      <c r="B3583" s="2" t="s">
        <v>1</v>
      </c>
      <c r="C3583" s="16"/>
      <c r="D3583" s="38">
        <f t="shared" ref="D3583" si="3343">IF(C3643+C3638=0,1,2)</f>
        <v>1</v>
      </c>
    </row>
    <row r="3584" spans="1:4" ht="15" hidden="1" x14ac:dyDescent="0.2">
      <c r="A3584" s="37">
        <f t="shared" si="3287"/>
        <v>0</v>
      </c>
      <c r="B3584" s="2" t="s">
        <v>2</v>
      </c>
      <c r="C3584" s="16"/>
      <c r="D3584" s="38">
        <f t="shared" ref="D3584" si="3344">IF(C3643+C3638=0,1,2)</f>
        <v>1</v>
      </c>
    </row>
    <row r="3585" spans="1:4" ht="15" hidden="1" x14ac:dyDescent="0.2">
      <c r="A3585" s="37">
        <f t="shared" si="3287"/>
        <v>0</v>
      </c>
      <c r="B3585" s="2" t="s">
        <v>3</v>
      </c>
      <c r="C3585" s="16">
        <v>0</v>
      </c>
      <c r="D3585" s="38">
        <f t="shared" ref="D3585" si="3345">IF(C3643+C3638=0,1,2)</f>
        <v>1</v>
      </c>
    </row>
    <row r="3586" spans="1:4" ht="15" hidden="1" x14ac:dyDescent="0.2">
      <c r="A3586" s="37">
        <f t="shared" si="3287"/>
        <v>0</v>
      </c>
      <c r="B3586" s="2" t="s">
        <v>4</v>
      </c>
      <c r="C3586" s="16">
        <v>0</v>
      </c>
      <c r="D3586" s="38">
        <f t="shared" ref="D3586" si="3346">IF(C3643+C3638=0,1,2)</f>
        <v>1</v>
      </c>
    </row>
    <row r="3587" spans="1:4" ht="15" hidden="1" x14ac:dyDescent="0.2">
      <c r="A3587" s="37">
        <f t="shared" si="3287"/>
        <v>0</v>
      </c>
      <c r="B3587" s="1" t="s">
        <v>5</v>
      </c>
      <c r="C3587" s="16">
        <v>0</v>
      </c>
      <c r="D3587" s="38">
        <f t="shared" ref="D3587" si="3347">IF(C3643+C3638=0,1,2)</f>
        <v>1</v>
      </c>
    </row>
    <row r="3588" spans="1:4" ht="15" hidden="1" x14ac:dyDescent="0.2">
      <c r="A3588" s="37">
        <f t="shared" si="3287"/>
        <v>0</v>
      </c>
      <c r="B3588" s="1" t="s">
        <v>6</v>
      </c>
      <c r="C3588" s="16">
        <v>0</v>
      </c>
      <c r="D3588" s="38">
        <f t="shared" ref="D3588" si="3348">IF(C3643+C3638=0,1,2)</f>
        <v>1</v>
      </c>
    </row>
    <row r="3589" spans="1:4" ht="15" hidden="1" x14ac:dyDescent="0.2">
      <c r="A3589" s="37">
        <v>0</v>
      </c>
      <c r="B3589" s="2" t="s">
        <v>7</v>
      </c>
      <c r="C3589" s="16">
        <v>0</v>
      </c>
      <c r="D3589" s="38">
        <f t="shared" ref="D3589" si="3349">IF(C3643+C3638=0,1,2)</f>
        <v>1</v>
      </c>
    </row>
    <row r="3590" spans="1:4" ht="15" hidden="1" x14ac:dyDescent="0.2">
      <c r="A3590" s="37">
        <f t="shared" ref="A3590:A3652" si="3350">SUM(C3590)</f>
        <v>0</v>
      </c>
      <c r="B3590" s="3" t="s">
        <v>8</v>
      </c>
      <c r="C3590" s="16">
        <v>0</v>
      </c>
      <c r="D3590" s="38">
        <f t="shared" ref="D3590" si="3351">IF(C3643+C3638=0,1,2)</f>
        <v>1</v>
      </c>
    </row>
    <row r="3591" spans="1:4" ht="15" hidden="1" x14ac:dyDescent="0.2">
      <c r="A3591" s="37">
        <v>0</v>
      </c>
      <c r="B3591" s="3" t="s">
        <v>9</v>
      </c>
      <c r="C3591" s="16">
        <v>0</v>
      </c>
      <c r="D3591" s="38">
        <f t="shared" ref="D3591" si="3352">IF(C3643+C3638=0,1,2)</f>
        <v>1</v>
      </c>
    </row>
    <row r="3592" spans="1:4" ht="15" hidden="1" x14ac:dyDescent="0.2">
      <c r="A3592" s="37">
        <f t="shared" si="3350"/>
        <v>0</v>
      </c>
      <c r="B3592" s="3" t="s">
        <v>10</v>
      </c>
      <c r="C3592" s="16">
        <v>0</v>
      </c>
      <c r="D3592" s="38">
        <f t="shared" ref="D3592" si="3353">IF(C3643+C3638=0,1,2)</f>
        <v>1</v>
      </c>
    </row>
    <row r="3593" spans="1:4" ht="15" hidden="1" x14ac:dyDescent="0.2">
      <c r="A3593" s="37">
        <v>0</v>
      </c>
      <c r="B3593" s="3" t="s">
        <v>11</v>
      </c>
      <c r="C3593" s="16">
        <v>0</v>
      </c>
      <c r="D3593" s="38">
        <f t="shared" ref="D3593" si="3354">IF(C3643+C3638=0,1,2)</f>
        <v>1</v>
      </c>
    </row>
    <row r="3594" spans="1:4" ht="15" hidden="1" x14ac:dyDescent="0.2">
      <c r="A3594" s="37">
        <f t="shared" si="3350"/>
        <v>0</v>
      </c>
      <c r="B3594" s="1" t="s">
        <v>12</v>
      </c>
      <c r="C3594" s="16">
        <v>0</v>
      </c>
      <c r="D3594" s="38">
        <f t="shared" ref="D3594" si="3355">IF(C3643+C3638=0,1,2)</f>
        <v>1</v>
      </c>
    </row>
    <row r="3595" spans="1:4" ht="15" hidden="1" x14ac:dyDescent="0.2">
      <c r="A3595" s="37">
        <v>0</v>
      </c>
      <c r="B3595" s="2" t="s">
        <v>13</v>
      </c>
      <c r="C3595" s="16">
        <v>0</v>
      </c>
      <c r="D3595" s="38">
        <f t="shared" ref="D3595" si="3356">IF(C3643+C3638=0,1,2)</f>
        <v>1</v>
      </c>
    </row>
    <row r="3596" spans="1:4" ht="15" hidden="1" x14ac:dyDescent="0.2">
      <c r="A3596" s="37">
        <v>0</v>
      </c>
      <c r="B3596" s="3" t="s">
        <v>14</v>
      </c>
      <c r="C3596" s="16">
        <v>0</v>
      </c>
      <c r="D3596" s="38">
        <f t="shared" ref="D3596" si="3357">IF(C3643+C3638=0,1,2)</f>
        <v>1</v>
      </c>
    </row>
    <row r="3597" spans="1:4" ht="15" hidden="1" x14ac:dyDescent="0.2">
      <c r="A3597" s="37">
        <v>0</v>
      </c>
      <c r="B3597" s="3" t="s">
        <v>9</v>
      </c>
      <c r="C3597" s="16">
        <v>0</v>
      </c>
      <c r="D3597" s="38">
        <f t="shared" ref="D3597" si="3358">IF(C3643+C3638=0,1,2)</f>
        <v>1</v>
      </c>
    </row>
    <row r="3598" spans="1:4" ht="15" hidden="1" x14ac:dyDescent="0.2">
      <c r="A3598" s="37">
        <v>0</v>
      </c>
      <c r="B3598" s="3" t="s">
        <v>15</v>
      </c>
      <c r="C3598" s="16">
        <v>0</v>
      </c>
      <c r="D3598" s="38">
        <f t="shared" ref="D3598" si="3359">IF(C3643+C3638=0,1,2)</f>
        <v>1</v>
      </c>
    </row>
    <row r="3599" spans="1:4" ht="15" hidden="1" x14ac:dyDescent="0.2">
      <c r="A3599" s="37">
        <v>0</v>
      </c>
      <c r="B3599" s="2" t="s">
        <v>16</v>
      </c>
      <c r="C3599" s="16">
        <v>0</v>
      </c>
      <c r="D3599" s="38">
        <f t="shared" ref="D3599" si="3360">IF(C3643+C3638=0,1,2)</f>
        <v>1</v>
      </c>
    </row>
    <row r="3600" spans="1:4" ht="15" hidden="1" x14ac:dyDescent="0.2">
      <c r="A3600" s="37">
        <v>0</v>
      </c>
      <c r="B3600" s="3" t="s">
        <v>17</v>
      </c>
      <c r="C3600" s="16">
        <v>0</v>
      </c>
      <c r="D3600" s="38">
        <f t="shared" ref="D3600" si="3361">IF(C3643+C3638=0,1,2)</f>
        <v>1</v>
      </c>
    </row>
    <row r="3601" spans="1:4" ht="15" hidden="1" x14ac:dyDescent="0.2">
      <c r="A3601" s="37">
        <f t="shared" si="3350"/>
        <v>0</v>
      </c>
      <c r="B3601" s="1" t="s">
        <v>18</v>
      </c>
      <c r="C3601" s="16">
        <v>0</v>
      </c>
      <c r="D3601" s="38">
        <f t="shared" ref="D3601" si="3362">IF(C3643+C3638=0,1,2)</f>
        <v>1</v>
      </c>
    </row>
    <row r="3602" spans="1:4" ht="15" hidden="1" x14ac:dyDescent="0.2">
      <c r="A3602" s="37">
        <f t="shared" si="3350"/>
        <v>0</v>
      </c>
      <c r="B3602" s="10" t="s">
        <v>19</v>
      </c>
      <c r="C3602" s="17">
        <v>0</v>
      </c>
      <c r="D3602" s="38">
        <f t="shared" ref="D3602" si="3363">IF(C3643+C3638=0,1,2)</f>
        <v>1</v>
      </c>
    </row>
    <row r="3603" spans="1:4" ht="15" hidden="1" x14ac:dyDescent="0.2">
      <c r="A3603" s="37">
        <f t="shared" si="3350"/>
        <v>0</v>
      </c>
      <c r="B3603" s="10" t="s">
        <v>20</v>
      </c>
      <c r="C3603" s="17">
        <v>0</v>
      </c>
      <c r="D3603" s="38">
        <f t="shared" ref="D3603" si="3364">IF(C3643+C3638=0,1,2)</f>
        <v>1</v>
      </c>
    </row>
    <row r="3604" spans="1:4" ht="15" hidden="1" x14ac:dyDescent="0.2">
      <c r="A3604" s="37">
        <v>0</v>
      </c>
      <c r="B3604" s="13" t="s">
        <v>21</v>
      </c>
      <c r="C3604" s="18">
        <v>0</v>
      </c>
      <c r="D3604" s="38">
        <f t="shared" ref="D3604" si="3365">IF(C3643+C3638=0,1,2)</f>
        <v>1</v>
      </c>
    </row>
    <row r="3605" spans="1:4" ht="15" hidden="1" x14ac:dyDescent="0.2">
      <c r="A3605" s="37">
        <v>0</v>
      </c>
      <c r="B3605" s="13" t="s">
        <v>22</v>
      </c>
      <c r="C3605" s="18">
        <v>0</v>
      </c>
      <c r="D3605" s="38">
        <f t="shared" ref="D3605" si="3366">IF(C3643+C3638=0,1,2)</f>
        <v>1</v>
      </c>
    </row>
    <row r="3606" spans="1:4" ht="15" hidden="1" x14ac:dyDescent="0.2">
      <c r="A3606" s="37">
        <v>0</v>
      </c>
      <c r="B3606" s="13" t="s">
        <v>23</v>
      </c>
      <c r="C3606" s="18">
        <v>0</v>
      </c>
      <c r="D3606" s="38">
        <f t="shared" ref="D3606" si="3367">IF(C3643+C3638=0,1,2)</f>
        <v>1</v>
      </c>
    </row>
    <row r="3607" spans="1:4" ht="15" hidden="1" x14ac:dyDescent="0.2">
      <c r="A3607" s="37">
        <v>0</v>
      </c>
      <c r="B3607" s="13" t="s">
        <v>24</v>
      </c>
      <c r="C3607" s="18">
        <v>0</v>
      </c>
      <c r="D3607" s="38">
        <f t="shared" ref="D3607" si="3368">IF(C3643+C3638=0,1,2)</f>
        <v>1</v>
      </c>
    </row>
    <row r="3608" spans="1:4" ht="15" hidden="1" x14ac:dyDescent="0.2">
      <c r="A3608" s="37">
        <v>0</v>
      </c>
      <c r="B3608" s="13" t="s">
        <v>25</v>
      </c>
      <c r="C3608" s="18">
        <v>0</v>
      </c>
      <c r="D3608" s="38">
        <f t="shared" ref="D3608" si="3369">IF(C3643+C3638=0,1,2)</f>
        <v>1</v>
      </c>
    </row>
    <row r="3609" spans="1:4" ht="15" hidden="1" x14ac:dyDescent="0.2">
      <c r="A3609" s="37">
        <v>0</v>
      </c>
      <c r="B3609" s="13" t="s">
        <v>26</v>
      </c>
      <c r="C3609" s="18">
        <v>0</v>
      </c>
      <c r="D3609" s="38">
        <f t="shared" ref="D3609" si="3370">IF(C3643+C3638=0,1,2)</f>
        <v>1</v>
      </c>
    </row>
    <row r="3610" spans="1:4" ht="30" hidden="1" x14ac:dyDescent="0.2">
      <c r="A3610" s="37">
        <v>0</v>
      </c>
      <c r="B3610" s="13" t="s">
        <v>27</v>
      </c>
      <c r="C3610" s="18">
        <v>0</v>
      </c>
      <c r="D3610" s="38">
        <f t="shared" ref="D3610" si="3371">IF(C3643+C3638=0,1,2)</f>
        <v>1</v>
      </c>
    </row>
    <row r="3611" spans="1:4" ht="30" hidden="1" x14ac:dyDescent="0.2">
      <c r="A3611" s="37">
        <v>0</v>
      </c>
      <c r="B3611" s="13" t="s">
        <v>28</v>
      </c>
      <c r="C3611" s="18">
        <v>0</v>
      </c>
      <c r="D3611" s="38">
        <f t="shared" ref="D3611" si="3372">IF(C3643+C3638=0,1,2)</f>
        <v>1</v>
      </c>
    </row>
    <row r="3612" spans="1:4" ht="15" hidden="1" x14ac:dyDescent="0.2">
      <c r="A3612" s="37">
        <v>0</v>
      </c>
      <c r="B3612" s="13" t="s">
        <v>29</v>
      </c>
      <c r="C3612" s="18">
        <v>0</v>
      </c>
      <c r="D3612" s="38">
        <f t="shared" ref="D3612" si="3373">IF(C3643+C3638=0,1,2)</f>
        <v>1</v>
      </c>
    </row>
    <row r="3613" spans="1:4" ht="15" hidden="1" x14ac:dyDescent="0.2">
      <c r="A3613" s="37">
        <v>0</v>
      </c>
      <c r="B3613" s="13" t="s">
        <v>30</v>
      </c>
      <c r="C3613" s="18">
        <v>0</v>
      </c>
      <c r="D3613" s="38">
        <f t="shared" ref="D3613" si="3374">IF(C3643+C3638=0,1,2)</f>
        <v>1</v>
      </c>
    </row>
    <row r="3614" spans="1:4" ht="15" hidden="1" x14ac:dyDescent="0.2">
      <c r="A3614" s="37">
        <f t="shared" si="3350"/>
        <v>0</v>
      </c>
      <c r="B3614" s="10" t="s">
        <v>31</v>
      </c>
      <c r="C3614" s="17">
        <v>0</v>
      </c>
      <c r="D3614" s="38">
        <f t="shared" ref="D3614" si="3375">IF(C3643+C3638=0,1,2)</f>
        <v>1</v>
      </c>
    </row>
    <row r="3615" spans="1:4" ht="15" hidden="1" x14ac:dyDescent="0.2">
      <c r="A3615" s="37">
        <f t="shared" si="3350"/>
        <v>0</v>
      </c>
      <c r="B3615" s="2" t="s">
        <v>32</v>
      </c>
      <c r="C3615" s="16">
        <v>0</v>
      </c>
      <c r="D3615" s="38">
        <f t="shared" ref="D3615" si="3376">IF(C3643+C3638=0,1,2)</f>
        <v>1</v>
      </c>
    </row>
    <row r="3616" spans="1:4" ht="15" hidden="1" x14ac:dyDescent="0.2">
      <c r="A3616" s="37">
        <f t="shared" si="3350"/>
        <v>0</v>
      </c>
      <c r="B3616" s="10" t="s">
        <v>3</v>
      </c>
      <c r="C3616" s="17">
        <v>0</v>
      </c>
      <c r="D3616" s="38">
        <f t="shared" ref="D3616" si="3377">IF(C3643+C3638=0,1,2)</f>
        <v>1</v>
      </c>
    </row>
    <row r="3617" spans="1:4" ht="15" hidden="1" x14ac:dyDescent="0.2">
      <c r="A3617" s="37">
        <f t="shared" si="3350"/>
        <v>0</v>
      </c>
      <c r="B3617" s="10" t="s">
        <v>33</v>
      </c>
      <c r="C3617" s="17">
        <v>0</v>
      </c>
      <c r="D3617" s="38">
        <f t="shared" ref="D3617" si="3378">IF(C3643+C3638=0,1,2)</f>
        <v>1</v>
      </c>
    </row>
    <row r="3618" spans="1:4" ht="15" hidden="1" x14ac:dyDescent="0.2">
      <c r="A3618" s="37">
        <f t="shared" si="3350"/>
        <v>0</v>
      </c>
      <c r="B3618" s="10" t="s">
        <v>34</v>
      </c>
      <c r="C3618" s="17">
        <v>0</v>
      </c>
      <c r="D3618" s="38">
        <f t="shared" ref="D3618" si="3379">IF(C3643+C3638=0,1,2)</f>
        <v>1</v>
      </c>
    </row>
    <row r="3619" spans="1:4" ht="15" hidden="1" x14ac:dyDescent="0.2">
      <c r="A3619" s="37">
        <f t="shared" si="3350"/>
        <v>0</v>
      </c>
      <c r="B3619" s="1" t="s">
        <v>35</v>
      </c>
      <c r="C3619" s="16">
        <v>0</v>
      </c>
      <c r="D3619" s="38">
        <f t="shared" ref="D3619" si="3380">IF(C3643+C3638=0,1,2)</f>
        <v>1</v>
      </c>
    </row>
    <row r="3620" spans="1:4" ht="15" hidden="1" x14ac:dyDescent="0.2">
      <c r="A3620" s="37">
        <f t="shared" si="3350"/>
        <v>0</v>
      </c>
      <c r="B3620" s="1" t="s">
        <v>36</v>
      </c>
      <c r="C3620" s="16">
        <v>0</v>
      </c>
      <c r="D3620" s="38">
        <f t="shared" ref="D3620" si="3381">IF(C3643+C3638=0,1,2)</f>
        <v>1</v>
      </c>
    </row>
    <row r="3621" spans="1:4" ht="15" hidden="1" x14ac:dyDescent="0.2">
      <c r="A3621" s="37">
        <v>0</v>
      </c>
      <c r="B3621" s="14" t="s">
        <v>7</v>
      </c>
      <c r="C3621" s="19">
        <v>0</v>
      </c>
      <c r="D3621" s="38">
        <f t="shared" ref="D3621" si="3382">IF(C3643+C3638=0,1,2)</f>
        <v>1</v>
      </c>
    </row>
    <row r="3622" spans="1:4" ht="15" hidden="1" x14ac:dyDescent="0.2">
      <c r="A3622" s="37">
        <v>0</v>
      </c>
      <c r="B3622" s="13" t="s">
        <v>8</v>
      </c>
      <c r="C3622" s="18">
        <v>0</v>
      </c>
      <c r="D3622" s="38">
        <f t="shared" ref="D3622" si="3383">IF(C3643+C3638=0,1,2)</f>
        <v>1</v>
      </c>
    </row>
    <row r="3623" spans="1:4" ht="15" hidden="1" x14ac:dyDescent="0.2">
      <c r="A3623" s="37">
        <v>0</v>
      </c>
      <c r="B3623" s="13" t="s">
        <v>37</v>
      </c>
      <c r="C3623" s="18">
        <v>0</v>
      </c>
      <c r="D3623" s="38">
        <f t="shared" ref="D3623" si="3384">IF(C3643+C3638=0,1,2)</f>
        <v>1</v>
      </c>
    </row>
    <row r="3624" spans="1:4" ht="15" hidden="1" x14ac:dyDescent="0.2">
      <c r="A3624" s="37">
        <f t="shared" si="3350"/>
        <v>0</v>
      </c>
      <c r="B3624" s="11" t="s">
        <v>38</v>
      </c>
      <c r="C3624" s="17">
        <v>0</v>
      </c>
      <c r="D3624" s="38">
        <f t="shared" ref="D3624" si="3385">IF(C3643+C3638=0,1,2)</f>
        <v>1</v>
      </c>
    </row>
    <row r="3625" spans="1:4" ht="15" hidden="1" x14ac:dyDescent="0.2">
      <c r="A3625" s="37">
        <v>0</v>
      </c>
      <c r="B3625" s="3" t="s">
        <v>39</v>
      </c>
      <c r="C3625" s="16">
        <v>0</v>
      </c>
      <c r="D3625" s="38">
        <f t="shared" ref="D3625" si="3386">IF(C3643+C3638=0,1,2)</f>
        <v>1</v>
      </c>
    </row>
    <row r="3626" spans="1:4" ht="15" hidden="1" x14ac:dyDescent="0.2">
      <c r="A3626" s="37">
        <f t="shared" si="3350"/>
        <v>0</v>
      </c>
      <c r="B3626" s="1" t="s">
        <v>40</v>
      </c>
      <c r="C3626" s="16">
        <v>0</v>
      </c>
      <c r="D3626" s="38">
        <f t="shared" ref="D3626" si="3387">IF(C3643+C3638=0,1,2)</f>
        <v>1</v>
      </c>
    </row>
    <row r="3627" spans="1:4" ht="15" hidden="1" x14ac:dyDescent="0.2">
      <c r="A3627" s="37">
        <v>0</v>
      </c>
      <c r="B3627" s="14" t="s">
        <v>13</v>
      </c>
      <c r="C3627" s="19">
        <v>0</v>
      </c>
      <c r="D3627" s="38">
        <f t="shared" ref="D3627" si="3388">IF(C3643+C3638=0,1,2)</f>
        <v>1</v>
      </c>
    </row>
    <row r="3628" spans="1:4" ht="15" hidden="1" x14ac:dyDescent="0.2">
      <c r="A3628" s="37">
        <v>0</v>
      </c>
      <c r="B3628" s="13" t="s">
        <v>8</v>
      </c>
      <c r="C3628" s="18">
        <v>0</v>
      </c>
      <c r="D3628" s="38">
        <f t="shared" ref="D3628" si="3389">IF(C3643+C3638=0,1,2)</f>
        <v>1</v>
      </c>
    </row>
    <row r="3629" spans="1:4" ht="15" hidden="1" x14ac:dyDescent="0.2">
      <c r="A3629" s="37">
        <v>0</v>
      </c>
      <c r="B3629" s="13" t="s">
        <v>9</v>
      </c>
      <c r="C3629" s="18">
        <v>0</v>
      </c>
      <c r="D3629" s="38">
        <f t="shared" ref="D3629" si="3390">IF(C3643+C3638=0,1,2)</f>
        <v>1</v>
      </c>
    </row>
    <row r="3630" spans="1:4" ht="30" hidden="1" x14ac:dyDescent="0.2">
      <c r="A3630" s="37">
        <f t="shared" si="3350"/>
        <v>0</v>
      </c>
      <c r="B3630" s="11" t="s">
        <v>41</v>
      </c>
      <c r="C3630" s="17">
        <v>0</v>
      </c>
      <c r="D3630" s="38">
        <f t="shared" ref="D3630" si="3391">IF(C3643+C3638=0,1,2)</f>
        <v>1</v>
      </c>
    </row>
    <row r="3631" spans="1:4" ht="15" hidden="1" x14ac:dyDescent="0.2">
      <c r="A3631" s="37">
        <v>0</v>
      </c>
      <c r="B3631" s="3" t="s">
        <v>15</v>
      </c>
      <c r="C3631" s="16">
        <v>0</v>
      </c>
      <c r="D3631" s="38">
        <f t="shared" ref="D3631" si="3392">IF(C3643+C3638=0,1,2)</f>
        <v>1</v>
      </c>
    </row>
    <row r="3632" spans="1:4" ht="15" hidden="1" x14ac:dyDescent="0.2">
      <c r="A3632" s="37">
        <v>0</v>
      </c>
      <c r="B3632" s="14" t="s">
        <v>16</v>
      </c>
      <c r="C3632" s="19">
        <v>0</v>
      </c>
      <c r="D3632" s="38">
        <f t="shared" ref="D3632" si="3393">IF(C3643+C3638=0,1,2)</f>
        <v>1</v>
      </c>
    </row>
    <row r="3633" spans="1:4" ht="15" hidden="1" x14ac:dyDescent="0.2">
      <c r="A3633" s="37">
        <v>0</v>
      </c>
      <c r="B3633" s="13" t="s">
        <v>42</v>
      </c>
      <c r="C3633" s="18">
        <v>0</v>
      </c>
      <c r="D3633" s="38">
        <f t="shared" ref="D3633" si="3394">IF(C3643+C3638=0,1,2)</f>
        <v>1</v>
      </c>
    </row>
    <row r="3634" spans="1:4" ht="15" hidden="1" x14ac:dyDescent="0.2">
      <c r="A3634" s="37">
        <v>0</v>
      </c>
      <c r="B3634" s="13" t="s">
        <v>14</v>
      </c>
      <c r="C3634" s="18">
        <v>0</v>
      </c>
      <c r="D3634" s="38">
        <f t="shared" ref="D3634" si="3395">IF(C3643+C3638=0,1,2)</f>
        <v>1</v>
      </c>
    </row>
    <row r="3635" spans="1:4" ht="15" hidden="1" x14ac:dyDescent="0.2">
      <c r="A3635" s="37">
        <v>0</v>
      </c>
      <c r="B3635" s="13" t="s">
        <v>9</v>
      </c>
      <c r="C3635" s="18">
        <v>0</v>
      </c>
      <c r="D3635" s="38">
        <f t="shared" ref="D3635" si="3396">IF(C3643+C3638=0,1,2)</f>
        <v>1</v>
      </c>
    </row>
    <row r="3636" spans="1:4" ht="15" hidden="1" x14ac:dyDescent="0.2">
      <c r="A3636" s="37">
        <f t="shared" si="3350"/>
        <v>0</v>
      </c>
      <c r="B3636" s="11" t="s">
        <v>38</v>
      </c>
      <c r="C3636" s="17">
        <v>0</v>
      </c>
      <c r="D3636" s="38">
        <f t="shared" ref="D3636" si="3397">IF(C3643+C3638=0,1,2)</f>
        <v>1</v>
      </c>
    </row>
    <row r="3637" spans="1:4" ht="15" hidden="1" x14ac:dyDescent="0.2">
      <c r="A3637" s="37">
        <v>0</v>
      </c>
      <c r="B3637" s="3" t="s">
        <v>15</v>
      </c>
      <c r="C3637" s="16">
        <v>0</v>
      </c>
      <c r="D3637" s="38">
        <f t="shared" ref="D3637" si="3398">IF(C3643+C3638=0,1,2)</f>
        <v>1</v>
      </c>
    </row>
    <row r="3638" spans="1:4" ht="15" hidden="1" x14ac:dyDescent="0.2">
      <c r="A3638" s="37">
        <f t="shared" si="3350"/>
        <v>0</v>
      </c>
      <c r="B3638" s="15" t="s">
        <v>44</v>
      </c>
      <c r="C3638" s="17">
        <v>0</v>
      </c>
      <c r="D3638" s="38">
        <f t="shared" ref="D3638" si="3399">IF(C3643+C3638=0,1,2)</f>
        <v>1</v>
      </c>
    </row>
    <row r="3639" spans="1:4" ht="15" hidden="1" x14ac:dyDescent="0.2">
      <c r="A3639" s="37">
        <f t="shared" si="3350"/>
        <v>0</v>
      </c>
      <c r="B3639" s="10" t="s">
        <v>0</v>
      </c>
      <c r="C3639" s="17">
        <v>0</v>
      </c>
      <c r="D3639" s="38">
        <f t="shared" ref="D3639" si="3400">IF(C3643+C3638=0,1,2)</f>
        <v>1</v>
      </c>
    </row>
    <row r="3640" spans="1:4" ht="15" hidden="1" x14ac:dyDescent="0.2">
      <c r="A3640" s="37">
        <f t="shared" si="3350"/>
        <v>0</v>
      </c>
      <c r="B3640" s="10" t="s">
        <v>5</v>
      </c>
      <c r="C3640" s="17">
        <v>0</v>
      </c>
      <c r="D3640" s="38">
        <f t="shared" ref="D3640" si="3401">IF(C3643+C3638=0,1,2)</f>
        <v>1</v>
      </c>
    </row>
    <row r="3641" spans="1:4" ht="15" hidden="1" x14ac:dyDescent="0.2">
      <c r="A3641" s="37">
        <f t="shared" si="3350"/>
        <v>0</v>
      </c>
      <c r="B3641" s="10" t="s">
        <v>45</v>
      </c>
      <c r="C3641" s="17">
        <v>0</v>
      </c>
      <c r="D3641" s="38">
        <f t="shared" ref="D3641" si="3402">IF(C3643+C3638=0,1,2)</f>
        <v>1</v>
      </c>
    </row>
    <row r="3642" spans="1:4" ht="15" hidden="1" x14ac:dyDescent="0.2">
      <c r="A3642" s="37">
        <f t="shared" si="3350"/>
        <v>0</v>
      </c>
      <c r="B3642" s="10" t="s">
        <v>12</v>
      </c>
      <c r="C3642" s="17">
        <v>0</v>
      </c>
      <c r="D3642" s="38">
        <f t="shared" ref="D3642" si="3403">IF(C3643+C3638=0,1,2)</f>
        <v>1</v>
      </c>
    </row>
    <row r="3643" spans="1:4" ht="15" hidden="1" x14ac:dyDescent="0.2">
      <c r="A3643" s="37">
        <f t="shared" si="3350"/>
        <v>0</v>
      </c>
      <c r="B3643" s="15" t="s">
        <v>46</v>
      </c>
      <c r="C3643" s="17">
        <v>0</v>
      </c>
      <c r="D3643" s="38">
        <f t="shared" ref="D3643" si="3404">IF(C3643+C3638=0,1,2)</f>
        <v>1</v>
      </c>
    </row>
    <row r="3644" spans="1:4" ht="15" hidden="1" x14ac:dyDescent="0.2">
      <c r="A3644" s="37">
        <f t="shared" si="3350"/>
        <v>0</v>
      </c>
      <c r="B3644" s="10" t="s">
        <v>18</v>
      </c>
      <c r="C3644" s="17">
        <v>0</v>
      </c>
      <c r="D3644" s="38">
        <f t="shared" ref="D3644" si="3405">IF(C3643+C3638=0,1,2)</f>
        <v>1</v>
      </c>
    </row>
    <row r="3645" spans="1:4" ht="15" hidden="1" x14ac:dyDescent="0.2">
      <c r="A3645" s="37">
        <f t="shared" si="3350"/>
        <v>0</v>
      </c>
      <c r="B3645" s="10" t="s">
        <v>35</v>
      </c>
      <c r="C3645" s="17">
        <v>0</v>
      </c>
      <c r="D3645" s="38">
        <f t="shared" ref="D3645" si="3406">IF(C3643+C3638=0,1,2)</f>
        <v>1</v>
      </c>
    </row>
    <row r="3646" spans="1:4" ht="15" hidden="1" x14ac:dyDescent="0.2">
      <c r="A3646" s="37">
        <f t="shared" si="3350"/>
        <v>0</v>
      </c>
      <c r="B3646" s="10" t="s">
        <v>47</v>
      </c>
      <c r="C3646" s="17">
        <v>0</v>
      </c>
      <c r="D3646" s="38">
        <f t="shared" ref="D3646" si="3407">IF(C3643+C3638=0,1,2)</f>
        <v>1</v>
      </c>
    </row>
    <row r="3647" spans="1:4" ht="15" hidden="1" x14ac:dyDescent="0.2">
      <c r="A3647" s="37">
        <f t="shared" si="3350"/>
        <v>0</v>
      </c>
      <c r="B3647" s="10" t="s">
        <v>40</v>
      </c>
      <c r="C3647" s="17">
        <v>0</v>
      </c>
      <c r="D3647" s="38">
        <f t="shared" ref="D3647" si="3408">IF(C3643+C3638=0,1,2)</f>
        <v>1</v>
      </c>
    </row>
    <row r="3648" spans="1:4" ht="15" hidden="1" x14ac:dyDescent="0.2">
      <c r="A3648" s="37">
        <f t="shared" si="3350"/>
        <v>0</v>
      </c>
      <c r="B3648" s="15" t="s">
        <v>48</v>
      </c>
      <c r="C3648" s="17">
        <v>0</v>
      </c>
      <c r="D3648" s="38">
        <f t="shared" ref="D3648" si="3409">IF(C3643+C3638=0,1,2)</f>
        <v>1</v>
      </c>
    </row>
    <row r="3649" spans="1:4" ht="15" hidden="1" x14ac:dyDescent="0.2">
      <c r="A3649" s="37">
        <f t="shared" si="3350"/>
        <v>0</v>
      </c>
      <c r="B3649" s="15" t="s">
        <v>49</v>
      </c>
      <c r="C3649" s="17">
        <v>0</v>
      </c>
      <c r="D3649" s="38">
        <f t="shared" ref="D3649" si="3410">IF(C3643+C3638=0,1,2)</f>
        <v>1</v>
      </c>
    </row>
    <row r="3650" spans="1:4" ht="15" hidden="1" x14ac:dyDescent="0.2">
      <c r="A3650" s="37">
        <f t="shared" si="3350"/>
        <v>0</v>
      </c>
      <c r="B3650" s="15" t="s">
        <v>50</v>
      </c>
      <c r="C3650" s="17">
        <v>0</v>
      </c>
      <c r="D3650" s="38">
        <f t="shared" ref="D3650" si="3411">IF(C3643+C3638=0,1,2)</f>
        <v>1</v>
      </c>
    </row>
    <row r="3651" spans="1:4" ht="15" hidden="1" x14ac:dyDescent="0.2">
      <c r="A3651" s="37">
        <f t="shared" si="3350"/>
        <v>119</v>
      </c>
      <c r="B3651" s="4" t="s">
        <v>53</v>
      </c>
      <c r="C3651" s="35">
        <v>119</v>
      </c>
      <c r="D3651" s="38">
        <f t="shared" ref="D3651" si="3412">IF(C3643+C3638=0,1,2)</f>
        <v>1</v>
      </c>
    </row>
    <row r="3652" spans="1:4" ht="15" hidden="1" x14ac:dyDescent="0.2">
      <c r="A3652" s="37">
        <f t="shared" si="3350"/>
        <v>104</v>
      </c>
      <c r="B3652" s="5" t="s">
        <v>54</v>
      </c>
      <c r="C3652" s="35">
        <v>104</v>
      </c>
      <c r="D3652" s="38">
        <f t="shared" ref="D3652" si="3413">IF(C3643+C3638=0,1,2)</f>
        <v>1</v>
      </c>
    </row>
    <row r="3653" spans="1:4" ht="15" hidden="1" x14ac:dyDescent="0.2">
      <c r="A3653" s="37">
        <f t="shared" ref="A3653:A3716" si="3414">SUM(C3653)</f>
        <v>15</v>
      </c>
      <c r="B3653" s="5" t="s">
        <v>55</v>
      </c>
      <c r="C3653" s="35">
        <v>15</v>
      </c>
      <c r="D3653" s="38">
        <f t="shared" ref="D3653" si="3415">IF(C3643+C3638=0,1,2)</f>
        <v>1</v>
      </c>
    </row>
    <row r="3654" spans="1:4" ht="15" x14ac:dyDescent="0.2">
      <c r="A3654" s="37" t="s">
        <v>317</v>
      </c>
      <c r="B3654" s="147" t="s">
        <v>105</v>
      </c>
      <c r="C3654" s="148"/>
      <c r="D3654" s="38">
        <f t="shared" ref="D3654" si="3416">IF(C3716+C3711=0,1,2)</f>
        <v>2</v>
      </c>
    </row>
    <row r="3655" spans="1:4" ht="15" x14ac:dyDescent="0.2">
      <c r="A3655" s="37">
        <f t="shared" si="3414"/>
        <v>52.381500000000003</v>
      </c>
      <c r="B3655" s="24" t="s">
        <v>0</v>
      </c>
      <c r="C3655" s="40">
        <v>52.381500000000003</v>
      </c>
      <c r="D3655" s="38">
        <f t="shared" ref="D3655" si="3417">IF(C3716+C3711=0,1,2)</f>
        <v>2</v>
      </c>
    </row>
    <row r="3656" spans="1:4" ht="15" hidden="1" x14ac:dyDescent="0.2">
      <c r="A3656" s="37">
        <f t="shared" si="3414"/>
        <v>0</v>
      </c>
      <c r="B3656" s="2" t="s">
        <v>1</v>
      </c>
      <c r="C3656" s="16"/>
      <c r="D3656" s="38">
        <f t="shared" ref="D3656" si="3418">IF(C3716+C3711=0,1,2)</f>
        <v>2</v>
      </c>
    </row>
    <row r="3657" spans="1:4" ht="15" hidden="1" x14ac:dyDescent="0.2">
      <c r="A3657" s="37">
        <f t="shared" si="3414"/>
        <v>0</v>
      </c>
      <c r="B3657" s="2" t="s">
        <v>2</v>
      </c>
      <c r="C3657" s="16"/>
      <c r="D3657" s="38">
        <f t="shared" ref="D3657" si="3419">IF(C3716+C3711=0,1,2)</f>
        <v>2</v>
      </c>
    </row>
    <row r="3658" spans="1:4" ht="15" x14ac:dyDescent="0.2">
      <c r="A3658" s="37">
        <f t="shared" si="3414"/>
        <v>12.688000000000001</v>
      </c>
      <c r="B3658" s="23" t="s">
        <v>3</v>
      </c>
      <c r="C3658" s="40">
        <v>12.688000000000001</v>
      </c>
      <c r="D3658" s="38">
        <f t="shared" ref="D3658" si="3420">IF(C3716+C3711=0,1,2)</f>
        <v>2</v>
      </c>
    </row>
    <row r="3659" spans="1:4" ht="15" x14ac:dyDescent="0.2">
      <c r="A3659" s="37">
        <f t="shared" si="3414"/>
        <v>39.6935</v>
      </c>
      <c r="B3659" s="23" t="s">
        <v>4</v>
      </c>
      <c r="C3659" s="40">
        <v>39.6935</v>
      </c>
      <c r="D3659" s="38">
        <f t="shared" ref="D3659" si="3421">IF(C3716+C3711=0,1,2)</f>
        <v>2</v>
      </c>
    </row>
    <row r="3660" spans="1:4" ht="15" hidden="1" x14ac:dyDescent="0.2">
      <c r="A3660" s="37">
        <f t="shared" si="3414"/>
        <v>0</v>
      </c>
      <c r="B3660" s="1" t="s">
        <v>5</v>
      </c>
      <c r="C3660" s="16">
        <v>0</v>
      </c>
      <c r="D3660" s="38">
        <f t="shared" ref="D3660" si="3422">IF(C3716+C3711=0,1,2)</f>
        <v>2</v>
      </c>
    </row>
    <row r="3661" spans="1:4" ht="15" hidden="1" x14ac:dyDescent="0.2">
      <c r="A3661" s="37">
        <f t="shared" si="3414"/>
        <v>0</v>
      </c>
      <c r="B3661" s="1" t="s">
        <v>6</v>
      </c>
      <c r="C3661" s="16">
        <v>0</v>
      </c>
      <c r="D3661" s="38">
        <f t="shared" ref="D3661" si="3423">IF(C3716+C3711=0,1,2)</f>
        <v>2</v>
      </c>
    </row>
    <row r="3662" spans="1:4" ht="15" hidden="1" x14ac:dyDescent="0.2">
      <c r="A3662" s="37">
        <v>0</v>
      </c>
      <c r="B3662" s="2" t="s">
        <v>7</v>
      </c>
      <c r="C3662" s="16">
        <v>0</v>
      </c>
      <c r="D3662" s="38">
        <f t="shared" ref="D3662" si="3424">IF(C3716+C3711=0,1,2)</f>
        <v>2</v>
      </c>
    </row>
    <row r="3663" spans="1:4" ht="15" hidden="1" x14ac:dyDescent="0.2">
      <c r="A3663" s="37">
        <f t="shared" si="3414"/>
        <v>0</v>
      </c>
      <c r="B3663" s="3" t="s">
        <v>8</v>
      </c>
      <c r="C3663" s="16">
        <v>0</v>
      </c>
      <c r="D3663" s="38">
        <f t="shared" ref="D3663" si="3425">IF(C3716+C3711=0,1,2)</f>
        <v>2</v>
      </c>
    </row>
    <row r="3664" spans="1:4" ht="15" hidden="1" x14ac:dyDescent="0.2">
      <c r="A3664" s="37">
        <v>0</v>
      </c>
      <c r="B3664" s="3" t="s">
        <v>9</v>
      </c>
      <c r="C3664" s="16">
        <v>0</v>
      </c>
      <c r="D3664" s="38">
        <f t="shared" ref="D3664" si="3426">IF(C3716+C3711=0,1,2)</f>
        <v>2</v>
      </c>
    </row>
    <row r="3665" spans="1:4" ht="15" hidden="1" x14ac:dyDescent="0.2">
      <c r="A3665" s="37">
        <f t="shared" si="3414"/>
        <v>0</v>
      </c>
      <c r="B3665" s="3" t="s">
        <v>10</v>
      </c>
      <c r="C3665" s="16">
        <v>0</v>
      </c>
      <c r="D3665" s="38">
        <f t="shared" ref="D3665" si="3427">IF(C3716+C3711=0,1,2)</f>
        <v>2</v>
      </c>
    </row>
    <row r="3666" spans="1:4" ht="15" hidden="1" x14ac:dyDescent="0.2">
      <c r="A3666" s="37">
        <v>0</v>
      </c>
      <c r="B3666" s="3" t="s">
        <v>11</v>
      </c>
      <c r="C3666" s="16">
        <v>0</v>
      </c>
      <c r="D3666" s="38">
        <f t="shared" ref="D3666" si="3428">IF(C3716+C3711=0,1,2)</f>
        <v>2</v>
      </c>
    </row>
    <row r="3667" spans="1:4" ht="15" hidden="1" x14ac:dyDescent="0.2">
      <c r="A3667" s="37">
        <f t="shared" si="3414"/>
        <v>0</v>
      </c>
      <c r="B3667" s="1" t="s">
        <v>12</v>
      </c>
      <c r="C3667" s="16">
        <v>0</v>
      </c>
      <c r="D3667" s="38">
        <f t="shared" ref="D3667" si="3429">IF(C3716+C3711=0,1,2)</f>
        <v>2</v>
      </c>
    </row>
    <row r="3668" spans="1:4" ht="15" hidden="1" x14ac:dyDescent="0.2">
      <c r="A3668" s="37">
        <v>0</v>
      </c>
      <c r="B3668" s="2" t="s">
        <v>13</v>
      </c>
      <c r="C3668" s="16">
        <v>0</v>
      </c>
      <c r="D3668" s="38">
        <f t="shared" ref="D3668" si="3430">IF(C3716+C3711=0,1,2)</f>
        <v>2</v>
      </c>
    </row>
    <row r="3669" spans="1:4" ht="15" hidden="1" x14ac:dyDescent="0.2">
      <c r="A3669" s="37">
        <v>0</v>
      </c>
      <c r="B3669" s="3" t="s">
        <v>14</v>
      </c>
      <c r="C3669" s="16">
        <v>0</v>
      </c>
      <c r="D3669" s="38">
        <f t="shared" ref="D3669" si="3431">IF(C3716+C3711=0,1,2)</f>
        <v>2</v>
      </c>
    </row>
    <row r="3670" spans="1:4" ht="15" hidden="1" x14ac:dyDescent="0.2">
      <c r="A3670" s="37">
        <v>0</v>
      </c>
      <c r="B3670" s="3" t="s">
        <v>9</v>
      </c>
      <c r="C3670" s="16">
        <v>0</v>
      </c>
      <c r="D3670" s="38">
        <f t="shared" ref="D3670" si="3432">IF(C3716+C3711=0,1,2)</f>
        <v>2</v>
      </c>
    </row>
    <row r="3671" spans="1:4" ht="15" hidden="1" x14ac:dyDescent="0.2">
      <c r="A3671" s="37">
        <v>0</v>
      </c>
      <c r="B3671" s="3" t="s">
        <v>15</v>
      </c>
      <c r="C3671" s="16">
        <v>0</v>
      </c>
      <c r="D3671" s="38">
        <f t="shared" ref="D3671" si="3433">IF(C3716+C3711=0,1,2)</f>
        <v>2</v>
      </c>
    </row>
    <row r="3672" spans="1:4" ht="15" hidden="1" x14ac:dyDescent="0.2">
      <c r="A3672" s="37">
        <v>0</v>
      </c>
      <c r="B3672" s="2" t="s">
        <v>16</v>
      </c>
      <c r="C3672" s="16">
        <v>0</v>
      </c>
      <c r="D3672" s="38">
        <f t="shared" ref="D3672" si="3434">IF(C3716+C3711=0,1,2)</f>
        <v>2</v>
      </c>
    </row>
    <row r="3673" spans="1:4" ht="15" hidden="1" x14ac:dyDescent="0.2">
      <c r="A3673" s="37">
        <v>0</v>
      </c>
      <c r="B3673" s="3" t="s">
        <v>17</v>
      </c>
      <c r="C3673" s="16">
        <v>0</v>
      </c>
      <c r="D3673" s="38">
        <f t="shared" ref="D3673" si="3435">IF(C3716+C3711=0,1,2)</f>
        <v>2</v>
      </c>
    </row>
    <row r="3674" spans="1:4" ht="15" x14ac:dyDescent="0.2">
      <c r="A3674" s="37">
        <f t="shared" si="3414"/>
        <v>17.760520000000003</v>
      </c>
      <c r="B3674" s="24" t="s">
        <v>18</v>
      </c>
      <c r="C3674" s="40">
        <v>17.760520000000003</v>
      </c>
      <c r="D3674" s="38">
        <f t="shared" ref="D3674" si="3436">IF(C3716+C3711=0,1,2)</f>
        <v>2</v>
      </c>
    </row>
    <row r="3675" spans="1:4" ht="15" hidden="1" x14ac:dyDescent="0.2">
      <c r="A3675" s="37">
        <f t="shared" si="3414"/>
        <v>0</v>
      </c>
      <c r="B3675" s="10" t="s">
        <v>19</v>
      </c>
      <c r="C3675" s="17">
        <v>0</v>
      </c>
      <c r="D3675" s="38">
        <f t="shared" ref="D3675" si="3437">IF(C3716+C3711=0,1,2)</f>
        <v>2</v>
      </c>
    </row>
    <row r="3676" spans="1:4" ht="15" x14ac:dyDescent="0.2">
      <c r="A3676" s="37">
        <f t="shared" si="3414"/>
        <v>14.846470000000002</v>
      </c>
      <c r="B3676" s="27" t="s">
        <v>20</v>
      </c>
      <c r="C3676" s="42">
        <v>14.846470000000002</v>
      </c>
      <c r="D3676" s="38">
        <f t="shared" ref="D3676" si="3438">IF(C3716+C3711=0,1,2)</f>
        <v>2</v>
      </c>
    </row>
    <row r="3677" spans="1:4" ht="15" hidden="1" x14ac:dyDescent="0.2">
      <c r="A3677" s="37">
        <v>0</v>
      </c>
      <c r="B3677" s="13" t="s">
        <v>21</v>
      </c>
      <c r="C3677" s="18">
        <v>3.5</v>
      </c>
      <c r="D3677" s="38">
        <f t="shared" ref="D3677" si="3439">IF(C3716+C3711=0,1,2)</f>
        <v>2</v>
      </c>
    </row>
    <row r="3678" spans="1:4" ht="15" hidden="1" x14ac:dyDescent="0.2">
      <c r="A3678" s="37">
        <v>0</v>
      </c>
      <c r="B3678" s="13" t="s">
        <v>22</v>
      </c>
      <c r="C3678" s="18">
        <v>0</v>
      </c>
      <c r="D3678" s="38">
        <f t="shared" ref="D3678" si="3440">IF(C3716+C3711=0,1,2)</f>
        <v>2</v>
      </c>
    </row>
    <row r="3679" spans="1:4" ht="15" hidden="1" x14ac:dyDescent="0.2">
      <c r="A3679" s="37">
        <v>0</v>
      </c>
      <c r="B3679" s="13" t="s">
        <v>23</v>
      </c>
      <c r="C3679" s="18">
        <v>3.8060499999999999</v>
      </c>
      <c r="D3679" s="38">
        <f t="shared" ref="D3679" si="3441">IF(C3716+C3711=0,1,2)</f>
        <v>2</v>
      </c>
    </row>
    <row r="3680" spans="1:4" ht="15" hidden="1" x14ac:dyDescent="0.2">
      <c r="A3680" s="37">
        <v>0</v>
      </c>
      <c r="B3680" s="13" t="s">
        <v>24</v>
      </c>
      <c r="C3680" s="18">
        <v>0</v>
      </c>
      <c r="D3680" s="38">
        <f t="shared" ref="D3680" si="3442">IF(C3716+C3711=0,1,2)</f>
        <v>2</v>
      </c>
    </row>
    <row r="3681" spans="1:4" ht="15" hidden="1" x14ac:dyDescent="0.2">
      <c r="A3681" s="37">
        <v>0</v>
      </c>
      <c r="B3681" s="13" t="s">
        <v>25</v>
      </c>
      <c r="C3681" s="18">
        <v>1.78024</v>
      </c>
      <c r="D3681" s="38">
        <f t="shared" ref="D3681" si="3443">IF(C3716+C3711=0,1,2)</f>
        <v>2</v>
      </c>
    </row>
    <row r="3682" spans="1:4" ht="15" hidden="1" x14ac:dyDescent="0.2">
      <c r="A3682" s="37">
        <v>0</v>
      </c>
      <c r="B3682" s="13" t="s">
        <v>26</v>
      </c>
      <c r="C3682" s="18">
        <v>0.89578000000000002</v>
      </c>
      <c r="D3682" s="38">
        <f t="shared" ref="D3682" si="3444">IF(C3716+C3711=0,1,2)</f>
        <v>2</v>
      </c>
    </row>
    <row r="3683" spans="1:4" ht="30" hidden="1" x14ac:dyDescent="0.2">
      <c r="A3683" s="37">
        <v>0</v>
      </c>
      <c r="B3683" s="13" t="s">
        <v>27</v>
      </c>
      <c r="C3683" s="18">
        <v>2.2117</v>
      </c>
      <c r="D3683" s="38">
        <f t="shared" ref="D3683" si="3445">IF(C3716+C3711=0,1,2)</f>
        <v>2</v>
      </c>
    </row>
    <row r="3684" spans="1:4" ht="30" hidden="1" x14ac:dyDescent="0.2">
      <c r="A3684" s="37">
        <v>0</v>
      </c>
      <c r="B3684" s="13" t="s">
        <v>28</v>
      </c>
      <c r="C3684" s="18">
        <v>0.71</v>
      </c>
      <c r="D3684" s="38">
        <f t="shared" ref="D3684" si="3446">IF(C3716+C3711=0,1,2)</f>
        <v>2</v>
      </c>
    </row>
    <row r="3685" spans="1:4" ht="15" hidden="1" x14ac:dyDescent="0.2">
      <c r="A3685" s="37">
        <v>0</v>
      </c>
      <c r="B3685" s="13" t="s">
        <v>29</v>
      </c>
      <c r="C3685" s="18">
        <v>0</v>
      </c>
      <c r="D3685" s="38">
        <f t="shared" ref="D3685" si="3447">IF(C3716+C3711=0,1,2)</f>
        <v>2</v>
      </c>
    </row>
    <row r="3686" spans="1:4" ht="15" hidden="1" x14ac:dyDescent="0.2">
      <c r="A3686" s="37">
        <v>0</v>
      </c>
      <c r="B3686" s="13" t="s">
        <v>30</v>
      </c>
      <c r="C3686" s="18">
        <v>1.9427000000000001</v>
      </c>
      <c r="D3686" s="38">
        <f t="shared" ref="D3686" si="3448">IF(C3716+C3711=0,1,2)</f>
        <v>2</v>
      </c>
    </row>
    <row r="3687" spans="1:4" ht="15" hidden="1" x14ac:dyDescent="0.2">
      <c r="A3687" s="37">
        <f t="shared" si="3414"/>
        <v>0</v>
      </c>
      <c r="B3687" s="10" t="s">
        <v>31</v>
      </c>
      <c r="C3687" s="17">
        <v>0</v>
      </c>
      <c r="D3687" s="38">
        <f t="shared" ref="D3687" si="3449">IF(C3716+C3711=0,1,2)</f>
        <v>2</v>
      </c>
    </row>
    <row r="3688" spans="1:4" ht="15" hidden="1" x14ac:dyDescent="0.2">
      <c r="A3688" s="37">
        <f t="shared" si="3414"/>
        <v>0</v>
      </c>
      <c r="B3688" s="2" t="s">
        <v>32</v>
      </c>
      <c r="C3688" s="16">
        <v>0</v>
      </c>
      <c r="D3688" s="38">
        <f t="shared" ref="D3688" si="3450">IF(C3716+C3711=0,1,2)</f>
        <v>2</v>
      </c>
    </row>
    <row r="3689" spans="1:4" ht="15" hidden="1" x14ac:dyDescent="0.2">
      <c r="A3689" s="37">
        <f t="shared" si="3414"/>
        <v>0</v>
      </c>
      <c r="B3689" s="10" t="s">
        <v>3</v>
      </c>
      <c r="C3689" s="17">
        <v>0</v>
      </c>
      <c r="D3689" s="38">
        <f t="shared" ref="D3689" si="3451">IF(C3716+C3711=0,1,2)</f>
        <v>2</v>
      </c>
    </row>
    <row r="3690" spans="1:4" ht="15" hidden="1" x14ac:dyDescent="0.2">
      <c r="A3690" s="37">
        <f t="shared" si="3414"/>
        <v>0</v>
      </c>
      <c r="B3690" s="10" t="s">
        <v>33</v>
      </c>
      <c r="C3690" s="17">
        <v>0</v>
      </c>
      <c r="D3690" s="38">
        <f t="shared" ref="D3690" si="3452">IF(C3716+C3711=0,1,2)</f>
        <v>2</v>
      </c>
    </row>
    <row r="3691" spans="1:4" ht="15" x14ac:dyDescent="0.2">
      <c r="A3691" s="37">
        <f t="shared" si="3414"/>
        <v>2.91405</v>
      </c>
      <c r="B3691" s="27" t="s">
        <v>34</v>
      </c>
      <c r="C3691" s="42">
        <v>2.91405</v>
      </c>
      <c r="D3691" s="38">
        <f t="shared" ref="D3691" si="3453">IF(C3716+C3711=0,1,2)</f>
        <v>2</v>
      </c>
    </row>
    <row r="3692" spans="1:4" ht="15" x14ac:dyDescent="0.2">
      <c r="A3692" s="37">
        <f t="shared" si="3414"/>
        <v>1.7989999999999999</v>
      </c>
      <c r="B3692" s="24" t="s">
        <v>35</v>
      </c>
      <c r="C3692" s="40">
        <v>1.7989999999999999</v>
      </c>
      <c r="D3692" s="38">
        <f t="shared" ref="D3692" si="3454">IF(C3716+C3711=0,1,2)</f>
        <v>2</v>
      </c>
    </row>
    <row r="3693" spans="1:4" ht="15" hidden="1" x14ac:dyDescent="0.2">
      <c r="A3693" s="37">
        <f t="shared" si="3414"/>
        <v>0</v>
      </c>
      <c r="B3693" s="1" t="s">
        <v>36</v>
      </c>
      <c r="C3693" s="16">
        <v>0</v>
      </c>
      <c r="D3693" s="38">
        <f t="shared" ref="D3693" si="3455">IF(C3716+C3711=0,1,2)</f>
        <v>2</v>
      </c>
    </row>
    <row r="3694" spans="1:4" ht="15" hidden="1" x14ac:dyDescent="0.2">
      <c r="A3694" s="37">
        <v>0</v>
      </c>
      <c r="B3694" s="14" t="s">
        <v>7</v>
      </c>
      <c r="C3694" s="19">
        <v>0</v>
      </c>
      <c r="D3694" s="38">
        <f t="shared" ref="D3694" si="3456">IF(C3716+C3711=0,1,2)</f>
        <v>2</v>
      </c>
    </row>
    <row r="3695" spans="1:4" ht="15" hidden="1" x14ac:dyDescent="0.2">
      <c r="A3695" s="37">
        <v>0</v>
      </c>
      <c r="B3695" s="13" t="s">
        <v>8</v>
      </c>
      <c r="C3695" s="18">
        <v>0</v>
      </c>
      <c r="D3695" s="38">
        <f t="shared" ref="D3695" si="3457">IF(C3716+C3711=0,1,2)</f>
        <v>2</v>
      </c>
    </row>
    <row r="3696" spans="1:4" ht="15" hidden="1" x14ac:dyDescent="0.2">
      <c r="A3696" s="37">
        <v>0</v>
      </c>
      <c r="B3696" s="13" t="s">
        <v>37</v>
      </c>
      <c r="C3696" s="18">
        <v>0</v>
      </c>
      <c r="D3696" s="38">
        <f t="shared" ref="D3696" si="3458">IF(C3716+C3711=0,1,2)</f>
        <v>2</v>
      </c>
    </row>
    <row r="3697" spans="1:4" ht="15" hidden="1" x14ac:dyDescent="0.2">
      <c r="A3697" s="37">
        <f t="shared" si="3414"/>
        <v>0</v>
      </c>
      <c r="B3697" s="11" t="s">
        <v>38</v>
      </c>
      <c r="C3697" s="17">
        <v>0</v>
      </c>
      <c r="D3697" s="38">
        <f t="shared" ref="D3697" si="3459">IF(C3716+C3711=0,1,2)</f>
        <v>2</v>
      </c>
    </row>
    <row r="3698" spans="1:4" ht="15" hidden="1" x14ac:dyDescent="0.2">
      <c r="A3698" s="37">
        <v>0</v>
      </c>
      <c r="B3698" s="3" t="s">
        <v>39</v>
      </c>
      <c r="C3698" s="16">
        <v>0</v>
      </c>
      <c r="D3698" s="38">
        <f t="shared" ref="D3698" si="3460">IF(C3716+C3711=0,1,2)</f>
        <v>2</v>
      </c>
    </row>
    <row r="3699" spans="1:4" ht="15" hidden="1" x14ac:dyDescent="0.2">
      <c r="A3699" s="37">
        <f t="shared" si="3414"/>
        <v>0</v>
      </c>
      <c r="B3699" s="1" t="s">
        <v>40</v>
      </c>
      <c r="C3699" s="16">
        <v>0</v>
      </c>
      <c r="D3699" s="38">
        <f t="shared" ref="D3699" si="3461">IF(C3716+C3711=0,1,2)</f>
        <v>2</v>
      </c>
    </row>
    <row r="3700" spans="1:4" ht="15" hidden="1" x14ac:dyDescent="0.2">
      <c r="A3700" s="37">
        <v>0</v>
      </c>
      <c r="B3700" s="14" t="s">
        <v>13</v>
      </c>
      <c r="C3700" s="19">
        <v>0</v>
      </c>
      <c r="D3700" s="38">
        <f t="shared" ref="D3700" si="3462">IF(C3716+C3711=0,1,2)</f>
        <v>2</v>
      </c>
    </row>
    <row r="3701" spans="1:4" ht="15" hidden="1" x14ac:dyDescent="0.2">
      <c r="A3701" s="37">
        <v>0</v>
      </c>
      <c r="B3701" s="13" t="s">
        <v>8</v>
      </c>
      <c r="C3701" s="18">
        <v>0</v>
      </c>
      <c r="D3701" s="38">
        <f t="shared" ref="D3701" si="3463">IF(C3716+C3711=0,1,2)</f>
        <v>2</v>
      </c>
    </row>
    <row r="3702" spans="1:4" ht="15" hidden="1" x14ac:dyDescent="0.2">
      <c r="A3702" s="37">
        <v>0</v>
      </c>
      <c r="B3702" s="13" t="s">
        <v>9</v>
      </c>
      <c r="C3702" s="18">
        <v>0</v>
      </c>
      <c r="D3702" s="38">
        <f t="shared" ref="D3702" si="3464">IF(C3716+C3711=0,1,2)</f>
        <v>2</v>
      </c>
    </row>
    <row r="3703" spans="1:4" ht="30" hidden="1" x14ac:dyDescent="0.2">
      <c r="A3703" s="37">
        <f t="shared" si="3414"/>
        <v>0</v>
      </c>
      <c r="B3703" s="11" t="s">
        <v>41</v>
      </c>
      <c r="C3703" s="17">
        <v>0</v>
      </c>
      <c r="D3703" s="38">
        <f t="shared" ref="D3703" si="3465">IF(C3716+C3711=0,1,2)</f>
        <v>2</v>
      </c>
    </row>
    <row r="3704" spans="1:4" ht="15" hidden="1" x14ac:dyDescent="0.2">
      <c r="A3704" s="37">
        <v>0</v>
      </c>
      <c r="B3704" s="3" t="s">
        <v>15</v>
      </c>
      <c r="C3704" s="16">
        <v>0</v>
      </c>
      <c r="D3704" s="38">
        <f t="shared" ref="D3704" si="3466">IF(C3716+C3711=0,1,2)</f>
        <v>2</v>
      </c>
    </row>
    <row r="3705" spans="1:4" ht="15" hidden="1" x14ac:dyDescent="0.2">
      <c r="A3705" s="37">
        <v>0</v>
      </c>
      <c r="B3705" s="14" t="s">
        <v>16</v>
      </c>
      <c r="C3705" s="19">
        <v>0</v>
      </c>
      <c r="D3705" s="38">
        <f t="shared" ref="D3705" si="3467">IF(C3716+C3711=0,1,2)</f>
        <v>2</v>
      </c>
    </row>
    <row r="3706" spans="1:4" ht="15" hidden="1" x14ac:dyDescent="0.2">
      <c r="A3706" s="37">
        <v>0</v>
      </c>
      <c r="B3706" s="13" t="s">
        <v>42</v>
      </c>
      <c r="C3706" s="18">
        <v>0</v>
      </c>
      <c r="D3706" s="38">
        <f t="shared" ref="D3706" si="3468">IF(C3716+C3711=0,1,2)</f>
        <v>2</v>
      </c>
    </row>
    <row r="3707" spans="1:4" ht="15" hidden="1" x14ac:dyDescent="0.2">
      <c r="A3707" s="37">
        <v>0</v>
      </c>
      <c r="B3707" s="13" t="s">
        <v>14</v>
      </c>
      <c r="C3707" s="18">
        <v>0</v>
      </c>
      <c r="D3707" s="38">
        <f t="shared" ref="D3707" si="3469">IF(C3716+C3711=0,1,2)</f>
        <v>2</v>
      </c>
    </row>
    <row r="3708" spans="1:4" ht="15" hidden="1" x14ac:dyDescent="0.2">
      <c r="A3708" s="37">
        <v>0</v>
      </c>
      <c r="B3708" s="13" t="s">
        <v>9</v>
      </c>
      <c r="C3708" s="18">
        <v>0</v>
      </c>
      <c r="D3708" s="38">
        <f t="shared" ref="D3708" si="3470">IF(C3716+C3711=0,1,2)</f>
        <v>2</v>
      </c>
    </row>
    <row r="3709" spans="1:4" ht="15" hidden="1" x14ac:dyDescent="0.2">
      <c r="A3709" s="37">
        <f t="shared" si="3414"/>
        <v>0</v>
      </c>
      <c r="B3709" s="11" t="s">
        <v>38</v>
      </c>
      <c r="C3709" s="17">
        <v>0</v>
      </c>
      <c r="D3709" s="38">
        <f t="shared" ref="D3709" si="3471">IF(C3716+C3711=0,1,2)</f>
        <v>2</v>
      </c>
    </row>
    <row r="3710" spans="1:4" ht="15" hidden="1" x14ac:dyDescent="0.2">
      <c r="A3710" s="37">
        <v>0</v>
      </c>
      <c r="B3710" s="3" t="s">
        <v>15</v>
      </c>
      <c r="C3710" s="16">
        <v>0</v>
      </c>
      <c r="D3710" s="38">
        <f t="shared" ref="D3710" si="3472">IF(C3716+C3711=0,1,2)</f>
        <v>2</v>
      </c>
    </row>
    <row r="3711" spans="1:4" ht="15" x14ac:dyDescent="0.2">
      <c r="A3711" s="37">
        <f t="shared" si="3414"/>
        <v>52.381500000000003</v>
      </c>
      <c r="B3711" s="29" t="s">
        <v>44</v>
      </c>
      <c r="C3711" s="42">
        <v>52.381500000000003</v>
      </c>
      <c r="D3711" s="38">
        <f t="shared" ref="D3711" si="3473">IF(C3716+C3711=0,1,2)</f>
        <v>2</v>
      </c>
    </row>
    <row r="3712" spans="1:4" ht="15" x14ac:dyDescent="0.2">
      <c r="A3712" s="37">
        <f t="shared" si="3414"/>
        <v>52.381500000000003</v>
      </c>
      <c r="B3712" s="27" t="s">
        <v>0</v>
      </c>
      <c r="C3712" s="42">
        <v>52.381500000000003</v>
      </c>
      <c r="D3712" s="38">
        <f t="shared" ref="D3712" si="3474">IF(C3716+C3711=0,1,2)</f>
        <v>2</v>
      </c>
    </row>
    <row r="3713" spans="1:4" ht="15" hidden="1" x14ac:dyDescent="0.2">
      <c r="A3713" s="37">
        <f t="shared" si="3414"/>
        <v>0</v>
      </c>
      <c r="B3713" s="10" t="s">
        <v>5</v>
      </c>
      <c r="C3713" s="17">
        <v>0</v>
      </c>
      <c r="D3713" s="38">
        <f t="shared" ref="D3713" si="3475">IF(C3716+C3711=0,1,2)</f>
        <v>2</v>
      </c>
    </row>
    <row r="3714" spans="1:4" ht="15" hidden="1" x14ac:dyDescent="0.2">
      <c r="A3714" s="37">
        <f t="shared" si="3414"/>
        <v>0</v>
      </c>
      <c r="B3714" s="10" t="s">
        <v>45</v>
      </c>
      <c r="C3714" s="17">
        <v>0</v>
      </c>
      <c r="D3714" s="38">
        <f t="shared" ref="D3714" si="3476">IF(C3716+C3711=0,1,2)</f>
        <v>2</v>
      </c>
    </row>
    <row r="3715" spans="1:4" ht="15" hidden="1" x14ac:dyDescent="0.2">
      <c r="A3715" s="37">
        <f t="shared" si="3414"/>
        <v>0</v>
      </c>
      <c r="B3715" s="10" t="s">
        <v>12</v>
      </c>
      <c r="C3715" s="17">
        <v>0</v>
      </c>
      <c r="D3715" s="38">
        <f t="shared" ref="D3715" si="3477">IF(C3716+C3711=0,1,2)</f>
        <v>2</v>
      </c>
    </row>
    <row r="3716" spans="1:4" ht="15" x14ac:dyDescent="0.2">
      <c r="A3716" s="37">
        <f t="shared" si="3414"/>
        <v>19.559519999999999</v>
      </c>
      <c r="B3716" s="29" t="s">
        <v>46</v>
      </c>
      <c r="C3716" s="42">
        <v>19.559519999999999</v>
      </c>
      <c r="D3716" s="38">
        <f t="shared" ref="D3716" si="3478">IF(C3716+C3711=0,1,2)</f>
        <v>2</v>
      </c>
    </row>
    <row r="3717" spans="1:4" ht="15" x14ac:dyDescent="0.2">
      <c r="A3717" s="37">
        <f t="shared" ref="A3717:A3776" si="3479">SUM(C3717)</f>
        <v>17.76052</v>
      </c>
      <c r="B3717" s="27" t="s">
        <v>18</v>
      </c>
      <c r="C3717" s="42">
        <v>17.76052</v>
      </c>
      <c r="D3717" s="38">
        <f t="shared" ref="D3717" si="3480">IF(C3716+C3711=0,1,2)</f>
        <v>2</v>
      </c>
    </row>
    <row r="3718" spans="1:4" ht="15" x14ac:dyDescent="0.2">
      <c r="A3718" s="37">
        <f t="shared" si="3479"/>
        <v>1.7989999999999999</v>
      </c>
      <c r="B3718" s="27" t="s">
        <v>35</v>
      </c>
      <c r="C3718" s="42">
        <v>1.7989999999999999</v>
      </c>
      <c r="D3718" s="38">
        <f t="shared" ref="D3718" si="3481">IF(C3716+C3711=0,1,2)</f>
        <v>2</v>
      </c>
    </row>
    <row r="3719" spans="1:4" ht="15" hidden="1" x14ac:dyDescent="0.2">
      <c r="A3719" s="37">
        <f t="shared" si="3479"/>
        <v>0</v>
      </c>
      <c r="B3719" s="10" t="s">
        <v>47</v>
      </c>
      <c r="C3719" s="17">
        <v>0</v>
      </c>
      <c r="D3719" s="38">
        <f t="shared" ref="D3719" si="3482">IF(C3716+C3711=0,1,2)</f>
        <v>2</v>
      </c>
    </row>
    <row r="3720" spans="1:4" ht="15" hidden="1" x14ac:dyDescent="0.2">
      <c r="A3720" s="37">
        <f t="shared" si="3479"/>
        <v>0</v>
      </c>
      <c r="B3720" s="10" t="s">
        <v>40</v>
      </c>
      <c r="C3720" s="17">
        <v>0</v>
      </c>
      <c r="D3720" s="38">
        <f t="shared" ref="D3720" si="3483">IF(C3716+C3711=0,1,2)</f>
        <v>2</v>
      </c>
    </row>
    <row r="3721" spans="1:4" ht="15" x14ac:dyDescent="0.2">
      <c r="A3721" s="37">
        <f t="shared" si="3479"/>
        <v>32.821980000000003</v>
      </c>
      <c r="B3721" s="30" t="s">
        <v>48</v>
      </c>
      <c r="C3721" s="31">
        <v>32.821980000000003</v>
      </c>
      <c r="D3721" s="38">
        <f t="shared" ref="D3721" si="3484">IF(C3716+C3711=0,1,2)</f>
        <v>2</v>
      </c>
    </row>
    <row r="3722" spans="1:4" ht="15" x14ac:dyDescent="0.2">
      <c r="A3722" s="37">
        <f t="shared" si="3479"/>
        <v>56.566409999999998</v>
      </c>
      <c r="B3722" s="30" t="s">
        <v>49</v>
      </c>
      <c r="C3722" s="31">
        <v>56.566409999999998</v>
      </c>
      <c r="D3722" s="38">
        <f t="shared" ref="D3722" si="3485">IF(C3716+C3711=0,1,2)</f>
        <v>2</v>
      </c>
    </row>
    <row r="3723" spans="1:4" ht="15" x14ac:dyDescent="0.2">
      <c r="A3723" s="37">
        <f t="shared" si="3479"/>
        <v>89.388390000000001</v>
      </c>
      <c r="B3723" s="30" t="s">
        <v>50</v>
      </c>
      <c r="C3723" s="31">
        <v>89.388390000000001</v>
      </c>
      <c r="D3723" s="38">
        <f t="shared" ref="D3723" si="3486">IF(C3716+C3711=0,1,2)</f>
        <v>2</v>
      </c>
    </row>
    <row r="3724" spans="1:4" ht="15" x14ac:dyDescent="0.2">
      <c r="A3724" s="37">
        <f t="shared" si="3479"/>
        <v>931</v>
      </c>
      <c r="B3724" s="25" t="s">
        <v>53</v>
      </c>
      <c r="C3724" s="43">
        <v>931</v>
      </c>
      <c r="D3724" s="38">
        <f t="shared" ref="D3724" si="3487">IF(C3716+C3711=0,1,2)</f>
        <v>2</v>
      </c>
    </row>
    <row r="3725" spans="1:4" ht="15" x14ac:dyDescent="0.2">
      <c r="A3725" s="37">
        <f t="shared" si="3479"/>
        <v>343</v>
      </c>
      <c r="B3725" s="26" t="s">
        <v>54</v>
      </c>
      <c r="C3725" s="43">
        <v>343</v>
      </c>
      <c r="D3725" s="38">
        <f t="shared" ref="D3725" si="3488">IF(C3716+C3711=0,1,2)</f>
        <v>2</v>
      </c>
    </row>
    <row r="3726" spans="1:4" ht="15" x14ac:dyDescent="0.2">
      <c r="A3726" s="37">
        <f t="shared" si="3479"/>
        <v>588</v>
      </c>
      <c r="B3726" s="26" t="s">
        <v>55</v>
      </c>
      <c r="C3726" s="43">
        <v>588</v>
      </c>
      <c r="D3726" s="38">
        <f t="shared" ref="D3726" si="3489">IF(C3716+C3711=0,1,2)</f>
        <v>2</v>
      </c>
    </row>
    <row r="3727" spans="1:4" ht="15" hidden="1" x14ac:dyDescent="0.2">
      <c r="A3727" s="37" t="s">
        <v>317</v>
      </c>
      <c r="B3727" s="12" t="s">
        <v>106</v>
      </c>
      <c r="C3727" s="34"/>
      <c r="D3727" s="38">
        <f t="shared" ref="D3727" si="3490">IF(C3789+C3784=0,1,2)</f>
        <v>1</v>
      </c>
    </row>
    <row r="3728" spans="1:4" ht="15" hidden="1" x14ac:dyDescent="0.2">
      <c r="A3728" s="37">
        <f t="shared" si="3479"/>
        <v>0</v>
      </c>
      <c r="B3728" s="1" t="s">
        <v>0</v>
      </c>
      <c r="C3728" s="16">
        <v>0</v>
      </c>
      <c r="D3728" s="38">
        <f t="shared" ref="D3728" si="3491">IF(C3789+C3784=0,1,2)</f>
        <v>1</v>
      </c>
    </row>
    <row r="3729" spans="1:4" ht="15" hidden="1" x14ac:dyDescent="0.2">
      <c r="A3729" s="37">
        <f t="shared" si="3479"/>
        <v>0</v>
      </c>
      <c r="B3729" s="2" t="s">
        <v>1</v>
      </c>
      <c r="C3729" s="16"/>
      <c r="D3729" s="38">
        <f t="shared" ref="D3729" si="3492">IF(C3789+C3784=0,1,2)</f>
        <v>1</v>
      </c>
    </row>
    <row r="3730" spans="1:4" ht="15" hidden="1" x14ac:dyDescent="0.2">
      <c r="A3730" s="37">
        <f t="shared" si="3479"/>
        <v>0</v>
      </c>
      <c r="B3730" s="2" t="s">
        <v>2</v>
      </c>
      <c r="C3730" s="16"/>
      <c r="D3730" s="38">
        <f t="shared" ref="D3730" si="3493">IF(C3789+C3784=0,1,2)</f>
        <v>1</v>
      </c>
    </row>
    <row r="3731" spans="1:4" ht="15" hidden="1" x14ac:dyDescent="0.2">
      <c r="A3731" s="37">
        <f t="shared" si="3479"/>
        <v>0</v>
      </c>
      <c r="B3731" s="2" t="s">
        <v>3</v>
      </c>
      <c r="C3731" s="16">
        <v>0</v>
      </c>
      <c r="D3731" s="38">
        <f t="shared" ref="D3731" si="3494">IF(C3789+C3784=0,1,2)</f>
        <v>1</v>
      </c>
    </row>
    <row r="3732" spans="1:4" ht="15" hidden="1" x14ac:dyDescent="0.2">
      <c r="A3732" s="37">
        <f t="shared" si="3479"/>
        <v>0</v>
      </c>
      <c r="B3732" s="2" t="s">
        <v>4</v>
      </c>
      <c r="C3732" s="16">
        <v>0</v>
      </c>
      <c r="D3732" s="38">
        <f t="shared" ref="D3732" si="3495">IF(C3789+C3784=0,1,2)</f>
        <v>1</v>
      </c>
    </row>
    <row r="3733" spans="1:4" ht="15" hidden="1" x14ac:dyDescent="0.2">
      <c r="A3733" s="37">
        <f t="shared" si="3479"/>
        <v>0</v>
      </c>
      <c r="B3733" s="1" t="s">
        <v>5</v>
      </c>
      <c r="C3733" s="16">
        <v>0</v>
      </c>
      <c r="D3733" s="38">
        <f t="shared" ref="D3733" si="3496">IF(C3789+C3784=0,1,2)</f>
        <v>1</v>
      </c>
    </row>
    <row r="3734" spans="1:4" ht="15" hidden="1" x14ac:dyDescent="0.2">
      <c r="A3734" s="37">
        <f t="shared" si="3479"/>
        <v>0</v>
      </c>
      <c r="B3734" s="1" t="s">
        <v>6</v>
      </c>
      <c r="C3734" s="16">
        <v>0</v>
      </c>
      <c r="D3734" s="38">
        <f t="shared" ref="D3734" si="3497">IF(C3789+C3784=0,1,2)</f>
        <v>1</v>
      </c>
    </row>
    <row r="3735" spans="1:4" ht="15" hidden="1" x14ac:dyDescent="0.2">
      <c r="A3735" s="37">
        <v>0</v>
      </c>
      <c r="B3735" s="2" t="s">
        <v>7</v>
      </c>
      <c r="C3735" s="16">
        <v>0</v>
      </c>
      <c r="D3735" s="38">
        <f t="shared" ref="D3735" si="3498">IF(C3789+C3784=0,1,2)</f>
        <v>1</v>
      </c>
    </row>
    <row r="3736" spans="1:4" ht="15" hidden="1" x14ac:dyDescent="0.2">
      <c r="A3736" s="37">
        <f t="shared" si="3479"/>
        <v>0</v>
      </c>
      <c r="B3736" s="3" t="s">
        <v>8</v>
      </c>
      <c r="C3736" s="16">
        <v>0</v>
      </c>
      <c r="D3736" s="38">
        <f t="shared" ref="D3736" si="3499">IF(C3789+C3784=0,1,2)</f>
        <v>1</v>
      </c>
    </row>
    <row r="3737" spans="1:4" ht="15" hidden="1" x14ac:dyDescent="0.2">
      <c r="A3737" s="37">
        <v>0</v>
      </c>
      <c r="B3737" s="3" t="s">
        <v>9</v>
      </c>
      <c r="C3737" s="16">
        <v>0</v>
      </c>
      <c r="D3737" s="38">
        <f t="shared" ref="D3737" si="3500">IF(C3789+C3784=0,1,2)</f>
        <v>1</v>
      </c>
    </row>
    <row r="3738" spans="1:4" ht="15" hidden="1" x14ac:dyDescent="0.2">
      <c r="A3738" s="37">
        <f t="shared" si="3479"/>
        <v>0</v>
      </c>
      <c r="B3738" s="3" t="s">
        <v>10</v>
      </c>
      <c r="C3738" s="16">
        <v>0</v>
      </c>
      <c r="D3738" s="38">
        <f t="shared" ref="D3738" si="3501">IF(C3789+C3784=0,1,2)</f>
        <v>1</v>
      </c>
    </row>
    <row r="3739" spans="1:4" ht="15" hidden="1" x14ac:dyDescent="0.2">
      <c r="A3739" s="37">
        <v>0</v>
      </c>
      <c r="B3739" s="3" t="s">
        <v>11</v>
      </c>
      <c r="C3739" s="16">
        <v>0</v>
      </c>
      <c r="D3739" s="38">
        <f t="shared" ref="D3739" si="3502">IF(C3789+C3784=0,1,2)</f>
        <v>1</v>
      </c>
    </row>
    <row r="3740" spans="1:4" ht="15" hidden="1" x14ac:dyDescent="0.2">
      <c r="A3740" s="37">
        <f t="shared" si="3479"/>
        <v>0</v>
      </c>
      <c r="B3740" s="1" t="s">
        <v>12</v>
      </c>
      <c r="C3740" s="16">
        <v>0</v>
      </c>
      <c r="D3740" s="38">
        <f t="shared" ref="D3740" si="3503">IF(C3789+C3784=0,1,2)</f>
        <v>1</v>
      </c>
    </row>
    <row r="3741" spans="1:4" ht="15" hidden="1" x14ac:dyDescent="0.2">
      <c r="A3741" s="37">
        <v>0</v>
      </c>
      <c r="B3741" s="2" t="s">
        <v>13</v>
      </c>
      <c r="C3741" s="16">
        <v>0</v>
      </c>
      <c r="D3741" s="38">
        <f t="shared" ref="D3741" si="3504">IF(C3789+C3784=0,1,2)</f>
        <v>1</v>
      </c>
    </row>
    <row r="3742" spans="1:4" ht="15" hidden="1" x14ac:dyDescent="0.2">
      <c r="A3742" s="37">
        <v>0</v>
      </c>
      <c r="B3742" s="3" t="s">
        <v>14</v>
      </c>
      <c r="C3742" s="16">
        <v>0</v>
      </c>
      <c r="D3742" s="38">
        <f t="shared" ref="D3742" si="3505">IF(C3789+C3784=0,1,2)</f>
        <v>1</v>
      </c>
    </row>
    <row r="3743" spans="1:4" ht="15" hidden="1" x14ac:dyDescent="0.2">
      <c r="A3743" s="37">
        <v>0</v>
      </c>
      <c r="B3743" s="3" t="s">
        <v>9</v>
      </c>
      <c r="C3743" s="16">
        <v>0</v>
      </c>
      <c r="D3743" s="38">
        <f t="shared" ref="D3743" si="3506">IF(C3789+C3784=0,1,2)</f>
        <v>1</v>
      </c>
    </row>
    <row r="3744" spans="1:4" ht="15" hidden="1" x14ac:dyDescent="0.2">
      <c r="A3744" s="37">
        <v>0</v>
      </c>
      <c r="B3744" s="3" t="s">
        <v>15</v>
      </c>
      <c r="C3744" s="16">
        <v>0</v>
      </c>
      <c r="D3744" s="38">
        <f t="shared" ref="D3744" si="3507">IF(C3789+C3784=0,1,2)</f>
        <v>1</v>
      </c>
    </row>
    <row r="3745" spans="1:4" ht="15" hidden="1" x14ac:dyDescent="0.2">
      <c r="A3745" s="37">
        <v>0</v>
      </c>
      <c r="B3745" s="2" t="s">
        <v>16</v>
      </c>
      <c r="C3745" s="16">
        <v>0</v>
      </c>
      <c r="D3745" s="38">
        <f t="shared" ref="D3745" si="3508">IF(C3789+C3784=0,1,2)</f>
        <v>1</v>
      </c>
    </row>
    <row r="3746" spans="1:4" ht="15" hidden="1" x14ac:dyDescent="0.2">
      <c r="A3746" s="37">
        <v>0</v>
      </c>
      <c r="B3746" s="3" t="s">
        <v>17</v>
      </c>
      <c r="C3746" s="16">
        <v>0</v>
      </c>
      <c r="D3746" s="38">
        <f t="shared" ref="D3746" si="3509">IF(C3789+C3784=0,1,2)</f>
        <v>1</v>
      </c>
    </row>
    <row r="3747" spans="1:4" ht="15" hidden="1" x14ac:dyDescent="0.2">
      <c r="A3747" s="37">
        <f t="shared" si="3479"/>
        <v>0</v>
      </c>
      <c r="B3747" s="1" t="s">
        <v>18</v>
      </c>
      <c r="C3747" s="16">
        <v>0</v>
      </c>
      <c r="D3747" s="38">
        <f t="shared" ref="D3747" si="3510">IF(C3789+C3784=0,1,2)</f>
        <v>1</v>
      </c>
    </row>
    <row r="3748" spans="1:4" ht="15" hidden="1" x14ac:dyDescent="0.2">
      <c r="A3748" s="37">
        <f t="shared" si="3479"/>
        <v>0</v>
      </c>
      <c r="B3748" s="10" t="s">
        <v>19</v>
      </c>
      <c r="C3748" s="17">
        <v>0</v>
      </c>
      <c r="D3748" s="38">
        <f t="shared" ref="D3748" si="3511">IF(C3789+C3784=0,1,2)</f>
        <v>1</v>
      </c>
    </row>
    <row r="3749" spans="1:4" ht="15" hidden="1" x14ac:dyDescent="0.2">
      <c r="A3749" s="37">
        <f t="shared" si="3479"/>
        <v>0</v>
      </c>
      <c r="B3749" s="10" t="s">
        <v>20</v>
      </c>
      <c r="C3749" s="17">
        <v>0</v>
      </c>
      <c r="D3749" s="38">
        <f t="shared" ref="D3749" si="3512">IF(C3789+C3784=0,1,2)</f>
        <v>1</v>
      </c>
    </row>
    <row r="3750" spans="1:4" ht="15" hidden="1" x14ac:dyDescent="0.2">
      <c r="A3750" s="37">
        <v>0</v>
      </c>
      <c r="B3750" s="13" t="s">
        <v>21</v>
      </c>
      <c r="C3750" s="18">
        <v>0</v>
      </c>
      <c r="D3750" s="38">
        <f t="shared" ref="D3750" si="3513">IF(C3789+C3784=0,1,2)</f>
        <v>1</v>
      </c>
    </row>
    <row r="3751" spans="1:4" ht="15" hidden="1" x14ac:dyDescent="0.2">
      <c r="A3751" s="37">
        <v>0</v>
      </c>
      <c r="B3751" s="13" t="s">
        <v>22</v>
      </c>
      <c r="C3751" s="18">
        <v>0</v>
      </c>
      <c r="D3751" s="38">
        <f t="shared" ref="D3751" si="3514">IF(C3789+C3784=0,1,2)</f>
        <v>1</v>
      </c>
    </row>
    <row r="3752" spans="1:4" ht="15" hidden="1" x14ac:dyDescent="0.2">
      <c r="A3752" s="37">
        <v>0</v>
      </c>
      <c r="B3752" s="13" t="s">
        <v>23</v>
      </c>
      <c r="C3752" s="18">
        <v>0</v>
      </c>
      <c r="D3752" s="38">
        <f t="shared" ref="D3752" si="3515">IF(C3789+C3784=0,1,2)</f>
        <v>1</v>
      </c>
    </row>
    <row r="3753" spans="1:4" ht="15" hidden="1" x14ac:dyDescent="0.2">
      <c r="A3753" s="37">
        <v>0</v>
      </c>
      <c r="B3753" s="13" t="s">
        <v>24</v>
      </c>
      <c r="C3753" s="18">
        <v>0</v>
      </c>
      <c r="D3753" s="38">
        <f t="shared" ref="D3753" si="3516">IF(C3789+C3784=0,1,2)</f>
        <v>1</v>
      </c>
    </row>
    <row r="3754" spans="1:4" ht="15" hidden="1" x14ac:dyDescent="0.2">
      <c r="A3754" s="37">
        <v>0</v>
      </c>
      <c r="B3754" s="13" t="s">
        <v>25</v>
      </c>
      <c r="C3754" s="18">
        <v>0</v>
      </c>
      <c r="D3754" s="38">
        <f t="shared" ref="D3754" si="3517">IF(C3789+C3784=0,1,2)</f>
        <v>1</v>
      </c>
    </row>
    <row r="3755" spans="1:4" ht="15" hidden="1" x14ac:dyDescent="0.2">
      <c r="A3755" s="37">
        <v>0</v>
      </c>
      <c r="B3755" s="13" t="s">
        <v>26</v>
      </c>
      <c r="C3755" s="18">
        <v>0</v>
      </c>
      <c r="D3755" s="38">
        <f t="shared" ref="D3755" si="3518">IF(C3789+C3784=0,1,2)</f>
        <v>1</v>
      </c>
    </row>
    <row r="3756" spans="1:4" ht="30" hidden="1" x14ac:dyDescent="0.2">
      <c r="A3756" s="37">
        <v>0</v>
      </c>
      <c r="B3756" s="13" t="s">
        <v>27</v>
      </c>
      <c r="C3756" s="18">
        <v>0</v>
      </c>
      <c r="D3756" s="38">
        <f t="shared" ref="D3756" si="3519">IF(C3789+C3784=0,1,2)</f>
        <v>1</v>
      </c>
    </row>
    <row r="3757" spans="1:4" ht="30" hidden="1" x14ac:dyDescent="0.2">
      <c r="A3757" s="37">
        <v>0</v>
      </c>
      <c r="B3757" s="13" t="s">
        <v>28</v>
      </c>
      <c r="C3757" s="18">
        <v>0</v>
      </c>
      <c r="D3757" s="38">
        <f t="shared" ref="D3757" si="3520">IF(C3789+C3784=0,1,2)</f>
        <v>1</v>
      </c>
    </row>
    <row r="3758" spans="1:4" ht="15" hidden="1" x14ac:dyDescent="0.2">
      <c r="A3758" s="37">
        <v>0</v>
      </c>
      <c r="B3758" s="13" t="s">
        <v>29</v>
      </c>
      <c r="C3758" s="18">
        <v>0</v>
      </c>
      <c r="D3758" s="38">
        <f t="shared" ref="D3758" si="3521">IF(C3789+C3784=0,1,2)</f>
        <v>1</v>
      </c>
    </row>
    <row r="3759" spans="1:4" ht="15" hidden="1" x14ac:dyDescent="0.2">
      <c r="A3759" s="37">
        <v>0</v>
      </c>
      <c r="B3759" s="13" t="s">
        <v>30</v>
      </c>
      <c r="C3759" s="18">
        <v>0</v>
      </c>
      <c r="D3759" s="38">
        <f t="shared" ref="D3759" si="3522">IF(C3789+C3784=0,1,2)</f>
        <v>1</v>
      </c>
    </row>
    <row r="3760" spans="1:4" ht="15" hidden="1" x14ac:dyDescent="0.2">
      <c r="A3760" s="37">
        <f t="shared" si="3479"/>
        <v>0</v>
      </c>
      <c r="B3760" s="10" t="s">
        <v>31</v>
      </c>
      <c r="C3760" s="17">
        <v>0</v>
      </c>
      <c r="D3760" s="38">
        <f t="shared" ref="D3760" si="3523">IF(C3789+C3784=0,1,2)</f>
        <v>1</v>
      </c>
    </row>
    <row r="3761" spans="1:4" ht="15" hidden="1" x14ac:dyDescent="0.2">
      <c r="A3761" s="37">
        <f t="shared" si="3479"/>
        <v>0</v>
      </c>
      <c r="B3761" s="2" t="s">
        <v>32</v>
      </c>
      <c r="C3761" s="16">
        <v>0</v>
      </c>
      <c r="D3761" s="38">
        <f t="shared" ref="D3761" si="3524">IF(C3789+C3784=0,1,2)</f>
        <v>1</v>
      </c>
    </row>
    <row r="3762" spans="1:4" ht="15" hidden="1" x14ac:dyDescent="0.2">
      <c r="A3762" s="37">
        <f t="shared" si="3479"/>
        <v>0</v>
      </c>
      <c r="B3762" s="10" t="s">
        <v>3</v>
      </c>
      <c r="C3762" s="17">
        <v>0</v>
      </c>
      <c r="D3762" s="38">
        <f t="shared" ref="D3762" si="3525">IF(C3789+C3784=0,1,2)</f>
        <v>1</v>
      </c>
    </row>
    <row r="3763" spans="1:4" ht="15" hidden="1" x14ac:dyDescent="0.2">
      <c r="A3763" s="37">
        <f t="shared" si="3479"/>
        <v>0</v>
      </c>
      <c r="B3763" s="10" t="s">
        <v>33</v>
      </c>
      <c r="C3763" s="17">
        <v>0</v>
      </c>
      <c r="D3763" s="38">
        <f t="shared" ref="D3763" si="3526">IF(C3789+C3784=0,1,2)</f>
        <v>1</v>
      </c>
    </row>
    <row r="3764" spans="1:4" ht="15" hidden="1" x14ac:dyDescent="0.2">
      <c r="A3764" s="37">
        <f t="shared" si="3479"/>
        <v>0</v>
      </c>
      <c r="B3764" s="10" t="s">
        <v>34</v>
      </c>
      <c r="C3764" s="17">
        <v>0</v>
      </c>
      <c r="D3764" s="38">
        <f t="shared" ref="D3764" si="3527">IF(C3789+C3784=0,1,2)</f>
        <v>1</v>
      </c>
    </row>
    <row r="3765" spans="1:4" ht="15" hidden="1" x14ac:dyDescent="0.2">
      <c r="A3765" s="37">
        <f t="shared" si="3479"/>
        <v>0</v>
      </c>
      <c r="B3765" s="1" t="s">
        <v>35</v>
      </c>
      <c r="C3765" s="16">
        <v>0</v>
      </c>
      <c r="D3765" s="38">
        <f t="shared" ref="D3765" si="3528">IF(C3789+C3784=0,1,2)</f>
        <v>1</v>
      </c>
    </row>
    <row r="3766" spans="1:4" ht="15" hidden="1" x14ac:dyDescent="0.2">
      <c r="A3766" s="37">
        <f t="shared" si="3479"/>
        <v>0</v>
      </c>
      <c r="B3766" s="1" t="s">
        <v>36</v>
      </c>
      <c r="C3766" s="16">
        <v>0</v>
      </c>
      <c r="D3766" s="38">
        <f t="shared" ref="D3766" si="3529">IF(C3789+C3784=0,1,2)</f>
        <v>1</v>
      </c>
    </row>
    <row r="3767" spans="1:4" ht="15" hidden="1" x14ac:dyDescent="0.2">
      <c r="A3767" s="37">
        <v>0</v>
      </c>
      <c r="B3767" s="14" t="s">
        <v>7</v>
      </c>
      <c r="C3767" s="19">
        <v>0</v>
      </c>
      <c r="D3767" s="38">
        <f t="shared" ref="D3767" si="3530">IF(C3789+C3784=0,1,2)</f>
        <v>1</v>
      </c>
    </row>
    <row r="3768" spans="1:4" ht="15" hidden="1" x14ac:dyDescent="0.2">
      <c r="A3768" s="37">
        <v>0</v>
      </c>
      <c r="B3768" s="13" t="s">
        <v>8</v>
      </c>
      <c r="C3768" s="18">
        <v>0</v>
      </c>
      <c r="D3768" s="38">
        <f t="shared" ref="D3768" si="3531">IF(C3789+C3784=0,1,2)</f>
        <v>1</v>
      </c>
    </row>
    <row r="3769" spans="1:4" ht="15" hidden="1" x14ac:dyDescent="0.2">
      <c r="A3769" s="37">
        <v>0</v>
      </c>
      <c r="B3769" s="13" t="s">
        <v>37</v>
      </c>
      <c r="C3769" s="18">
        <v>0</v>
      </c>
      <c r="D3769" s="38">
        <f t="shared" ref="D3769" si="3532">IF(C3789+C3784=0,1,2)</f>
        <v>1</v>
      </c>
    </row>
    <row r="3770" spans="1:4" ht="15" hidden="1" x14ac:dyDescent="0.2">
      <c r="A3770" s="37">
        <f t="shared" si="3479"/>
        <v>0</v>
      </c>
      <c r="B3770" s="11" t="s">
        <v>38</v>
      </c>
      <c r="C3770" s="17">
        <v>0</v>
      </c>
      <c r="D3770" s="38">
        <f t="shared" ref="D3770" si="3533">IF(C3789+C3784=0,1,2)</f>
        <v>1</v>
      </c>
    </row>
    <row r="3771" spans="1:4" ht="15" hidden="1" x14ac:dyDescent="0.2">
      <c r="A3771" s="37">
        <v>0</v>
      </c>
      <c r="B3771" s="3" t="s">
        <v>39</v>
      </c>
      <c r="C3771" s="16">
        <v>0</v>
      </c>
      <c r="D3771" s="38">
        <f t="shared" ref="D3771" si="3534">IF(C3789+C3784=0,1,2)</f>
        <v>1</v>
      </c>
    </row>
    <row r="3772" spans="1:4" ht="15" hidden="1" x14ac:dyDescent="0.2">
      <c r="A3772" s="37">
        <f t="shared" si="3479"/>
        <v>0</v>
      </c>
      <c r="B3772" s="1" t="s">
        <v>40</v>
      </c>
      <c r="C3772" s="16">
        <v>0</v>
      </c>
      <c r="D3772" s="38">
        <f t="shared" ref="D3772" si="3535">IF(C3789+C3784=0,1,2)</f>
        <v>1</v>
      </c>
    </row>
    <row r="3773" spans="1:4" ht="15" hidden="1" x14ac:dyDescent="0.2">
      <c r="A3773" s="37">
        <v>0</v>
      </c>
      <c r="B3773" s="14" t="s">
        <v>13</v>
      </c>
      <c r="C3773" s="19">
        <v>0</v>
      </c>
      <c r="D3773" s="38">
        <f t="shared" ref="D3773" si="3536">IF(C3789+C3784=0,1,2)</f>
        <v>1</v>
      </c>
    </row>
    <row r="3774" spans="1:4" ht="15" hidden="1" x14ac:dyDescent="0.2">
      <c r="A3774" s="37">
        <v>0</v>
      </c>
      <c r="B3774" s="13" t="s">
        <v>8</v>
      </c>
      <c r="C3774" s="18">
        <v>0</v>
      </c>
      <c r="D3774" s="38">
        <f t="shared" ref="D3774" si="3537">IF(C3789+C3784=0,1,2)</f>
        <v>1</v>
      </c>
    </row>
    <row r="3775" spans="1:4" ht="15" hidden="1" x14ac:dyDescent="0.2">
      <c r="A3775" s="37">
        <v>0</v>
      </c>
      <c r="B3775" s="13" t="s">
        <v>9</v>
      </c>
      <c r="C3775" s="18">
        <v>0</v>
      </c>
      <c r="D3775" s="38">
        <f t="shared" ref="D3775" si="3538">IF(C3789+C3784=0,1,2)</f>
        <v>1</v>
      </c>
    </row>
    <row r="3776" spans="1:4" ht="30" hidden="1" x14ac:dyDescent="0.2">
      <c r="A3776" s="37">
        <f t="shared" si="3479"/>
        <v>0</v>
      </c>
      <c r="B3776" s="11" t="s">
        <v>41</v>
      </c>
      <c r="C3776" s="17">
        <v>0</v>
      </c>
      <c r="D3776" s="38">
        <f t="shared" ref="D3776" si="3539">IF(C3789+C3784=0,1,2)</f>
        <v>1</v>
      </c>
    </row>
    <row r="3777" spans="1:4" ht="15" hidden="1" x14ac:dyDescent="0.2">
      <c r="A3777" s="37">
        <v>0</v>
      </c>
      <c r="B3777" s="3" t="s">
        <v>15</v>
      </c>
      <c r="C3777" s="16">
        <v>0</v>
      </c>
      <c r="D3777" s="38">
        <f t="shared" ref="D3777" si="3540">IF(C3789+C3784=0,1,2)</f>
        <v>1</v>
      </c>
    </row>
    <row r="3778" spans="1:4" ht="15" hidden="1" x14ac:dyDescent="0.2">
      <c r="A3778" s="37">
        <v>0</v>
      </c>
      <c r="B3778" s="14" t="s">
        <v>16</v>
      </c>
      <c r="C3778" s="19">
        <v>0</v>
      </c>
      <c r="D3778" s="38">
        <f t="shared" ref="D3778" si="3541">IF(C3789+C3784=0,1,2)</f>
        <v>1</v>
      </c>
    </row>
    <row r="3779" spans="1:4" ht="15" hidden="1" x14ac:dyDescent="0.2">
      <c r="A3779" s="37">
        <v>0</v>
      </c>
      <c r="B3779" s="13" t="s">
        <v>42</v>
      </c>
      <c r="C3779" s="18">
        <v>0</v>
      </c>
      <c r="D3779" s="38">
        <f t="shared" ref="D3779" si="3542">IF(C3789+C3784=0,1,2)</f>
        <v>1</v>
      </c>
    </row>
    <row r="3780" spans="1:4" ht="15" hidden="1" x14ac:dyDescent="0.2">
      <c r="A3780" s="37">
        <v>0</v>
      </c>
      <c r="B3780" s="13" t="s">
        <v>14</v>
      </c>
      <c r="C3780" s="18">
        <v>0</v>
      </c>
      <c r="D3780" s="38">
        <f t="shared" ref="D3780" si="3543">IF(C3789+C3784=0,1,2)</f>
        <v>1</v>
      </c>
    </row>
    <row r="3781" spans="1:4" ht="15" hidden="1" x14ac:dyDescent="0.2">
      <c r="A3781" s="37">
        <v>0</v>
      </c>
      <c r="B3781" s="13" t="s">
        <v>9</v>
      </c>
      <c r="C3781" s="18">
        <v>0</v>
      </c>
      <c r="D3781" s="38">
        <f t="shared" ref="D3781" si="3544">IF(C3789+C3784=0,1,2)</f>
        <v>1</v>
      </c>
    </row>
    <row r="3782" spans="1:4" ht="15" hidden="1" x14ac:dyDescent="0.2">
      <c r="A3782" s="37">
        <f t="shared" ref="A3782:A3843" si="3545">SUM(C3782)</f>
        <v>0</v>
      </c>
      <c r="B3782" s="11" t="s">
        <v>38</v>
      </c>
      <c r="C3782" s="17">
        <v>0</v>
      </c>
      <c r="D3782" s="38">
        <f t="shared" ref="D3782" si="3546">IF(C3789+C3784=0,1,2)</f>
        <v>1</v>
      </c>
    </row>
    <row r="3783" spans="1:4" ht="15" hidden="1" x14ac:dyDescent="0.2">
      <c r="A3783" s="37">
        <v>0</v>
      </c>
      <c r="B3783" s="3" t="s">
        <v>15</v>
      </c>
      <c r="C3783" s="16">
        <v>0</v>
      </c>
      <c r="D3783" s="38">
        <f t="shared" ref="D3783" si="3547">IF(C3789+C3784=0,1,2)</f>
        <v>1</v>
      </c>
    </row>
    <row r="3784" spans="1:4" ht="15" hidden="1" x14ac:dyDescent="0.2">
      <c r="A3784" s="37">
        <f t="shared" si="3545"/>
        <v>0</v>
      </c>
      <c r="B3784" s="15" t="s">
        <v>44</v>
      </c>
      <c r="C3784" s="17">
        <v>0</v>
      </c>
      <c r="D3784" s="38">
        <f t="shared" ref="D3784" si="3548">IF(C3789+C3784=0,1,2)</f>
        <v>1</v>
      </c>
    </row>
    <row r="3785" spans="1:4" ht="15" hidden="1" x14ac:dyDescent="0.2">
      <c r="A3785" s="37">
        <f t="shared" si="3545"/>
        <v>0</v>
      </c>
      <c r="B3785" s="10" t="s">
        <v>0</v>
      </c>
      <c r="C3785" s="17">
        <v>0</v>
      </c>
      <c r="D3785" s="38">
        <f t="shared" ref="D3785" si="3549">IF(C3789+C3784=0,1,2)</f>
        <v>1</v>
      </c>
    </row>
    <row r="3786" spans="1:4" ht="15" hidden="1" x14ac:dyDescent="0.2">
      <c r="A3786" s="37">
        <f t="shared" si="3545"/>
        <v>0</v>
      </c>
      <c r="B3786" s="10" t="s">
        <v>5</v>
      </c>
      <c r="C3786" s="17">
        <v>0</v>
      </c>
      <c r="D3786" s="38">
        <f t="shared" ref="D3786" si="3550">IF(C3789+C3784=0,1,2)</f>
        <v>1</v>
      </c>
    </row>
    <row r="3787" spans="1:4" ht="15" hidden="1" x14ac:dyDescent="0.2">
      <c r="A3787" s="37">
        <f t="shared" si="3545"/>
        <v>0</v>
      </c>
      <c r="B3787" s="10" t="s">
        <v>45</v>
      </c>
      <c r="C3787" s="17">
        <v>0</v>
      </c>
      <c r="D3787" s="38">
        <f t="shared" ref="D3787" si="3551">IF(C3789+C3784=0,1,2)</f>
        <v>1</v>
      </c>
    </row>
    <row r="3788" spans="1:4" ht="15" hidden="1" x14ac:dyDescent="0.2">
      <c r="A3788" s="37">
        <f t="shared" si="3545"/>
        <v>0</v>
      </c>
      <c r="B3788" s="10" t="s">
        <v>12</v>
      </c>
      <c r="C3788" s="17">
        <v>0</v>
      </c>
      <c r="D3788" s="38">
        <f t="shared" ref="D3788" si="3552">IF(C3789+C3784=0,1,2)</f>
        <v>1</v>
      </c>
    </row>
    <row r="3789" spans="1:4" ht="15" hidden="1" x14ac:dyDescent="0.2">
      <c r="A3789" s="37">
        <f t="shared" si="3545"/>
        <v>0</v>
      </c>
      <c r="B3789" s="15" t="s">
        <v>46</v>
      </c>
      <c r="C3789" s="17">
        <v>0</v>
      </c>
      <c r="D3789" s="38">
        <f t="shared" ref="D3789" si="3553">IF(C3789+C3784=0,1,2)</f>
        <v>1</v>
      </c>
    </row>
    <row r="3790" spans="1:4" ht="15" hidden="1" x14ac:dyDescent="0.2">
      <c r="A3790" s="37">
        <f t="shared" si="3545"/>
        <v>0</v>
      </c>
      <c r="B3790" s="10" t="s">
        <v>18</v>
      </c>
      <c r="C3790" s="17">
        <v>0</v>
      </c>
      <c r="D3790" s="38">
        <f t="shared" ref="D3790" si="3554">IF(C3789+C3784=0,1,2)</f>
        <v>1</v>
      </c>
    </row>
    <row r="3791" spans="1:4" ht="15" hidden="1" x14ac:dyDescent="0.2">
      <c r="A3791" s="37">
        <f t="shared" si="3545"/>
        <v>0</v>
      </c>
      <c r="B3791" s="10" t="s">
        <v>35</v>
      </c>
      <c r="C3791" s="17">
        <v>0</v>
      </c>
      <c r="D3791" s="38">
        <f t="shared" ref="D3791" si="3555">IF(C3789+C3784=0,1,2)</f>
        <v>1</v>
      </c>
    </row>
    <row r="3792" spans="1:4" ht="15" hidden="1" x14ac:dyDescent="0.2">
      <c r="A3792" s="37">
        <f t="shared" si="3545"/>
        <v>0</v>
      </c>
      <c r="B3792" s="10" t="s">
        <v>47</v>
      </c>
      <c r="C3792" s="17">
        <v>0</v>
      </c>
      <c r="D3792" s="38">
        <f t="shared" ref="D3792" si="3556">IF(C3789+C3784=0,1,2)</f>
        <v>1</v>
      </c>
    </row>
    <row r="3793" spans="1:4" ht="15" hidden="1" x14ac:dyDescent="0.2">
      <c r="A3793" s="37">
        <f t="shared" si="3545"/>
        <v>0</v>
      </c>
      <c r="B3793" s="10" t="s">
        <v>40</v>
      </c>
      <c r="C3793" s="17">
        <v>0</v>
      </c>
      <c r="D3793" s="38">
        <f t="shared" ref="D3793" si="3557">IF(C3789+C3784=0,1,2)</f>
        <v>1</v>
      </c>
    </row>
    <row r="3794" spans="1:4" ht="15" hidden="1" x14ac:dyDescent="0.2">
      <c r="A3794" s="37">
        <f t="shared" si="3545"/>
        <v>0</v>
      </c>
      <c r="B3794" s="15" t="s">
        <v>48</v>
      </c>
      <c r="C3794" s="17">
        <v>0</v>
      </c>
      <c r="D3794" s="38">
        <f t="shared" ref="D3794" si="3558">IF(C3789+C3784=0,1,2)</f>
        <v>1</v>
      </c>
    </row>
    <row r="3795" spans="1:4" ht="15" hidden="1" x14ac:dyDescent="0.2">
      <c r="A3795" s="37">
        <f t="shared" si="3545"/>
        <v>0</v>
      </c>
      <c r="B3795" s="15" t="s">
        <v>49</v>
      </c>
      <c r="C3795" s="17">
        <v>0</v>
      </c>
      <c r="D3795" s="38">
        <f t="shared" ref="D3795" si="3559">IF(C3789+C3784=0,1,2)</f>
        <v>1</v>
      </c>
    </row>
    <row r="3796" spans="1:4" ht="15" hidden="1" x14ac:dyDescent="0.2">
      <c r="A3796" s="37">
        <f t="shared" si="3545"/>
        <v>0</v>
      </c>
      <c r="B3796" s="15" t="s">
        <v>50</v>
      </c>
      <c r="C3796" s="17">
        <v>0</v>
      </c>
      <c r="D3796" s="38">
        <f t="shared" ref="D3796" si="3560">IF(C3789+C3784=0,1,2)</f>
        <v>1</v>
      </c>
    </row>
    <row r="3797" spans="1:4" ht="15" hidden="1" x14ac:dyDescent="0.2">
      <c r="A3797" s="37">
        <f t="shared" si="3545"/>
        <v>79</v>
      </c>
      <c r="B3797" s="4" t="s">
        <v>53</v>
      </c>
      <c r="C3797" s="35">
        <v>79</v>
      </c>
      <c r="D3797" s="38">
        <f t="shared" ref="D3797" si="3561">IF(C3789+C3784=0,1,2)</f>
        <v>1</v>
      </c>
    </row>
    <row r="3798" spans="1:4" ht="15" hidden="1" x14ac:dyDescent="0.2">
      <c r="A3798" s="37">
        <f t="shared" si="3545"/>
        <v>35</v>
      </c>
      <c r="B3798" s="5" t="s">
        <v>54</v>
      </c>
      <c r="C3798" s="35">
        <v>35</v>
      </c>
      <c r="D3798" s="38">
        <f t="shared" ref="D3798" si="3562">IF(C3789+C3784=0,1,2)</f>
        <v>1</v>
      </c>
    </row>
    <row r="3799" spans="1:4" ht="15" hidden="1" x14ac:dyDescent="0.2">
      <c r="A3799" s="37">
        <f t="shared" si="3545"/>
        <v>44</v>
      </c>
      <c r="B3799" s="5" t="s">
        <v>55</v>
      </c>
      <c r="C3799" s="35">
        <v>44</v>
      </c>
      <c r="D3799" s="38">
        <f t="shared" ref="D3799" si="3563">IF(C3789+C3784=0,1,2)</f>
        <v>1</v>
      </c>
    </row>
    <row r="3800" spans="1:4" ht="15" x14ac:dyDescent="0.2">
      <c r="A3800" s="37" t="s">
        <v>317</v>
      </c>
      <c r="B3800" s="147" t="s">
        <v>107</v>
      </c>
      <c r="C3800" s="148"/>
      <c r="D3800" s="38">
        <f t="shared" ref="D3800" si="3564">IF(C3862+C3857=0,1,2)</f>
        <v>2</v>
      </c>
    </row>
    <row r="3801" spans="1:4" ht="15" x14ac:dyDescent="0.2">
      <c r="A3801" s="37">
        <f t="shared" si="3545"/>
        <v>888.77293999999995</v>
      </c>
      <c r="B3801" s="24" t="s">
        <v>0</v>
      </c>
      <c r="C3801" s="40">
        <v>888.77293999999995</v>
      </c>
      <c r="D3801" s="38">
        <f t="shared" ref="D3801" si="3565">IF(C3862+C3857=0,1,2)</f>
        <v>2</v>
      </c>
    </row>
    <row r="3802" spans="1:4" ht="15" hidden="1" x14ac:dyDescent="0.2">
      <c r="A3802" s="37">
        <f t="shared" si="3545"/>
        <v>0</v>
      </c>
      <c r="B3802" s="2" t="s">
        <v>1</v>
      </c>
      <c r="C3802" s="16"/>
      <c r="D3802" s="38">
        <f t="shared" ref="D3802" si="3566">IF(C3862+C3857=0,1,2)</f>
        <v>2</v>
      </c>
    </row>
    <row r="3803" spans="1:4" ht="15" hidden="1" x14ac:dyDescent="0.2">
      <c r="A3803" s="37">
        <f t="shared" si="3545"/>
        <v>0</v>
      </c>
      <c r="B3803" s="2" t="s">
        <v>2</v>
      </c>
      <c r="C3803" s="16"/>
      <c r="D3803" s="38">
        <f t="shared" ref="D3803" si="3567">IF(C3862+C3857=0,1,2)</f>
        <v>2</v>
      </c>
    </row>
    <row r="3804" spans="1:4" ht="15" hidden="1" x14ac:dyDescent="0.2">
      <c r="A3804" s="37">
        <f t="shared" si="3545"/>
        <v>0</v>
      </c>
      <c r="B3804" s="2" t="s">
        <v>3</v>
      </c>
      <c r="C3804" s="16">
        <v>0</v>
      </c>
      <c r="D3804" s="38">
        <f t="shared" ref="D3804" si="3568">IF(C3862+C3857=0,1,2)</f>
        <v>2</v>
      </c>
    </row>
    <row r="3805" spans="1:4" ht="15" x14ac:dyDescent="0.2">
      <c r="A3805" s="37">
        <f t="shared" si="3545"/>
        <v>888.77293999999995</v>
      </c>
      <c r="B3805" s="23" t="s">
        <v>4</v>
      </c>
      <c r="C3805" s="40">
        <v>888.77293999999995</v>
      </c>
      <c r="D3805" s="38">
        <f t="shared" ref="D3805" si="3569">IF(C3862+C3857=0,1,2)</f>
        <v>2</v>
      </c>
    </row>
    <row r="3806" spans="1:4" ht="15" hidden="1" x14ac:dyDescent="0.2">
      <c r="A3806" s="37">
        <f t="shared" si="3545"/>
        <v>0</v>
      </c>
      <c r="B3806" s="1" t="s">
        <v>5</v>
      </c>
      <c r="C3806" s="16">
        <v>0</v>
      </c>
      <c r="D3806" s="38">
        <f t="shared" ref="D3806" si="3570">IF(C3862+C3857=0,1,2)</f>
        <v>2</v>
      </c>
    </row>
    <row r="3807" spans="1:4" ht="15" hidden="1" x14ac:dyDescent="0.2">
      <c r="A3807" s="37">
        <f t="shared" si="3545"/>
        <v>0</v>
      </c>
      <c r="B3807" s="1" t="s">
        <v>6</v>
      </c>
      <c r="C3807" s="16">
        <v>0</v>
      </c>
      <c r="D3807" s="38">
        <f t="shared" ref="D3807" si="3571">IF(C3862+C3857=0,1,2)</f>
        <v>2</v>
      </c>
    </row>
    <row r="3808" spans="1:4" ht="15" hidden="1" x14ac:dyDescent="0.2">
      <c r="A3808" s="37">
        <v>0</v>
      </c>
      <c r="B3808" s="2" t="s">
        <v>7</v>
      </c>
      <c r="C3808" s="16">
        <v>0</v>
      </c>
      <c r="D3808" s="38">
        <f t="shared" ref="D3808" si="3572">IF(C3862+C3857=0,1,2)</f>
        <v>2</v>
      </c>
    </row>
    <row r="3809" spans="1:4" ht="15" hidden="1" x14ac:dyDescent="0.2">
      <c r="A3809" s="37">
        <f t="shared" si="3545"/>
        <v>0</v>
      </c>
      <c r="B3809" s="3" t="s">
        <v>8</v>
      </c>
      <c r="C3809" s="16">
        <v>0</v>
      </c>
      <c r="D3809" s="38">
        <f t="shared" ref="D3809" si="3573">IF(C3862+C3857=0,1,2)</f>
        <v>2</v>
      </c>
    </row>
    <row r="3810" spans="1:4" ht="15" hidden="1" x14ac:dyDescent="0.2">
      <c r="A3810" s="37">
        <v>0</v>
      </c>
      <c r="B3810" s="3" t="s">
        <v>9</v>
      </c>
      <c r="C3810" s="16">
        <v>0</v>
      </c>
      <c r="D3810" s="38">
        <f t="shared" ref="D3810" si="3574">IF(C3862+C3857=0,1,2)</f>
        <v>2</v>
      </c>
    </row>
    <row r="3811" spans="1:4" ht="15" hidden="1" x14ac:dyDescent="0.2">
      <c r="A3811" s="37">
        <f t="shared" si="3545"/>
        <v>0</v>
      </c>
      <c r="B3811" s="3" t="s">
        <v>10</v>
      </c>
      <c r="C3811" s="16">
        <v>0</v>
      </c>
      <c r="D3811" s="38">
        <f t="shared" ref="D3811" si="3575">IF(C3862+C3857=0,1,2)</f>
        <v>2</v>
      </c>
    </row>
    <row r="3812" spans="1:4" ht="15" hidden="1" x14ac:dyDescent="0.2">
      <c r="A3812" s="37">
        <v>0</v>
      </c>
      <c r="B3812" s="3" t="s">
        <v>11</v>
      </c>
      <c r="C3812" s="16">
        <v>0</v>
      </c>
      <c r="D3812" s="38">
        <f t="shared" ref="D3812" si="3576">IF(C3862+C3857=0,1,2)</f>
        <v>2</v>
      </c>
    </row>
    <row r="3813" spans="1:4" ht="15" hidden="1" x14ac:dyDescent="0.2">
      <c r="A3813" s="37">
        <f t="shared" si="3545"/>
        <v>0</v>
      </c>
      <c r="B3813" s="1" t="s">
        <v>12</v>
      </c>
      <c r="C3813" s="16">
        <v>0</v>
      </c>
      <c r="D3813" s="38">
        <f t="shared" ref="D3813" si="3577">IF(C3862+C3857=0,1,2)</f>
        <v>2</v>
      </c>
    </row>
    <row r="3814" spans="1:4" ht="15" hidden="1" x14ac:dyDescent="0.2">
      <c r="A3814" s="37">
        <v>0</v>
      </c>
      <c r="B3814" s="2" t="s">
        <v>13</v>
      </c>
      <c r="C3814" s="16">
        <v>0</v>
      </c>
      <c r="D3814" s="38">
        <f t="shared" ref="D3814" si="3578">IF(C3862+C3857=0,1,2)</f>
        <v>2</v>
      </c>
    </row>
    <row r="3815" spans="1:4" ht="15" hidden="1" x14ac:dyDescent="0.2">
      <c r="A3815" s="37">
        <v>0</v>
      </c>
      <c r="B3815" s="3" t="s">
        <v>14</v>
      </c>
      <c r="C3815" s="16">
        <v>0</v>
      </c>
      <c r="D3815" s="38">
        <f t="shared" ref="D3815" si="3579">IF(C3862+C3857=0,1,2)</f>
        <v>2</v>
      </c>
    </row>
    <row r="3816" spans="1:4" ht="15" hidden="1" x14ac:dyDescent="0.2">
      <c r="A3816" s="37">
        <v>0</v>
      </c>
      <c r="B3816" s="3" t="s">
        <v>9</v>
      </c>
      <c r="C3816" s="16">
        <v>0</v>
      </c>
      <c r="D3816" s="38">
        <f t="shared" ref="D3816" si="3580">IF(C3862+C3857=0,1,2)</f>
        <v>2</v>
      </c>
    </row>
    <row r="3817" spans="1:4" ht="15" hidden="1" x14ac:dyDescent="0.2">
      <c r="A3817" s="37">
        <v>0</v>
      </c>
      <c r="B3817" s="3" t="s">
        <v>15</v>
      </c>
      <c r="C3817" s="16">
        <v>0</v>
      </c>
      <c r="D3817" s="38">
        <f t="shared" ref="D3817" si="3581">IF(C3862+C3857=0,1,2)</f>
        <v>2</v>
      </c>
    </row>
    <row r="3818" spans="1:4" ht="15" hidden="1" x14ac:dyDescent="0.2">
      <c r="A3818" s="37">
        <v>0</v>
      </c>
      <c r="B3818" s="2" t="s">
        <v>16</v>
      </c>
      <c r="C3818" s="16">
        <v>0</v>
      </c>
      <c r="D3818" s="38">
        <f t="shared" ref="D3818" si="3582">IF(C3862+C3857=0,1,2)</f>
        <v>2</v>
      </c>
    </row>
    <row r="3819" spans="1:4" ht="15" hidden="1" x14ac:dyDescent="0.2">
      <c r="A3819" s="37">
        <v>0</v>
      </c>
      <c r="B3819" s="3" t="s">
        <v>17</v>
      </c>
      <c r="C3819" s="16">
        <v>0</v>
      </c>
      <c r="D3819" s="38">
        <f t="shared" ref="D3819" si="3583">IF(C3862+C3857=0,1,2)</f>
        <v>2</v>
      </c>
    </row>
    <row r="3820" spans="1:4" ht="15" x14ac:dyDescent="0.2">
      <c r="A3820" s="37">
        <f t="shared" si="3545"/>
        <v>615.6714300000001</v>
      </c>
      <c r="B3820" s="24" t="s">
        <v>18</v>
      </c>
      <c r="C3820" s="40">
        <v>615.6714300000001</v>
      </c>
      <c r="D3820" s="38">
        <f t="shared" ref="D3820" si="3584">IF(C3862+C3857=0,1,2)</f>
        <v>2</v>
      </c>
    </row>
    <row r="3821" spans="1:4" ht="15" x14ac:dyDescent="0.2">
      <c r="A3821" s="37">
        <f t="shared" si="3545"/>
        <v>99.89</v>
      </c>
      <c r="B3821" s="27" t="s">
        <v>19</v>
      </c>
      <c r="C3821" s="42">
        <v>99.89</v>
      </c>
      <c r="D3821" s="38">
        <f t="shared" ref="D3821" si="3585">IF(C3862+C3857=0,1,2)</f>
        <v>2</v>
      </c>
    </row>
    <row r="3822" spans="1:4" ht="15" x14ac:dyDescent="0.2">
      <c r="A3822" s="37">
        <f t="shared" si="3545"/>
        <v>509.34277000000003</v>
      </c>
      <c r="B3822" s="27" t="s">
        <v>20</v>
      </c>
      <c r="C3822" s="42">
        <v>509.34277000000003</v>
      </c>
      <c r="D3822" s="38">
        <f t="shared" ref="D3822" si="3586">IF(C3862+C3857=0,1,2)</f>
        <v>2</v>
      </c>
    </row>
    <row r="3823" spans="1:4" ht="15" hidden="1" x14ac:dyDescent="0.2">
      <c r="A3823" s="37">
        <v>0</v>
      </c>
      <c r="B3823" s="13" t="s">
        <v>21</v>
      </c>
      <c r="C3823" s="18">
        <v>188.07749999999999</v>
      </c>
      <c r="D3823" s="38">
        <f t="shared" ref="D3823" si="3587">IF(C3862+C3857=0,1,2)</f>
        <v>2</v>
      </c>
    </row>
    <row r="3824" spans="1:4" ht="15" hidden="1" x14ac:dyDescent="0.2">
      <c r="A3824" s="37">
        <v>0</v>
      </c>
      <c r="B3824" s="13" t="s">
        <v>22</v>
      </c>
      <c r="C3824" s="18">
        <v>12.848280000000001</v>
      </c>
      <c r="D3824" s="38">
        <f t="shared" ref="D3824" si="3588">IF(C3862+C3857=0,1,2)</f>
        <v>2</v>
      </c>
    </row>
    <row r="3825" spans="1:4" ht="15" hidden="1" x14ac:dyDescent="0.2">
      <c r="A3825" s="37">
        <v>0</v>
      </c>
      <c r="B3825" s="13" t="s">
        <v>23</v>
      </c>
      <c r="C3825" s="18">
        <v>21.9312</v>
      </c>
      <c r="D3825" s="38">
        <f t="shared" ref="D3825" si="3589">IF(C3862+C3857=0,1,2)</f>
        <v>2</v>
      </c>
    </row>
    <row r="3826" spans="1:4" ht="15" hidden="1" x14ac:dyDescent="0.2">
      <c r="A3826" s="37">
        <v>0</v>
      </c>
      <c r="B3826" s="13" t="s">
        <v>24</v>
      </c>
      <c r="C3826" s="18">
        <v>1.9875499999999999</v>
      </c>
      <c r="D3826" s="38">
        <f t="shared" ref="D3826" si="3590">IF(C3862+C3857=0,1,2)</f>
        <v>2</v>
      </c>
    </row>
    <row r="3827" spans="1:4" ht="15" hidden="1" x14ac:dyDescent="0.2">
      <c r="A3827" s="37">
        <v>0</v>
      </c>
      <c r="B3827" s="13" t="s">
        <v>25</v>
      </c>
      <c r="C3827" s="18">
        <v>0</v>
      </c>
      <c r="D3827" s="38">
        <f t="shared" ref="D3827" si="3591">IF(C3862+C3857=0,1,2)</f>
        <v>2</v>
      </c>
    </row>
    <row r="3828" spans="1:4" ht="15" hidden="1" x14ac:dyDescent="0.2">
      <c r="A3828" s="37">
        <v>0</v>
      </c>
      <c r="B3828" s="13" t="s">
        <v>26</v>
      </c>
      <c r="C3828" s="18">
        <v>271.08936</v>
      </c>
      <c r="D3828" s="38">
        <f t="shared" ref="D3828" si="3592">IF(C3862+C3857=0,1,2)</f>
        <v>2</v>
      </c>
    </row>
    <row r="3829" spans="1:4" ht="30" hidden="1" x14ac:dyDescent="0.2">
      <c r="A3829" s="37">
        <v>0</v>
      </c>
      <c r="B3829" s="13" t="s">
        <v>27</v>
      </c>
      <c r="C3829" s="18">
        <v>0.60204999999999997</v>
      </c>
      <c r="D3829" s="38">
        <f t="shared" ref="D3829" si="3593">IF(C3862+C3857=0,1,2)</f>
        <v>2</v>
      </c>
    </row>
    <row r="3830" spans="1:4" ht="30" hidden="1" x14ac:dyDescent="0.2">
      <c r="A3830" s="37">
        <v>0</v>
      </c>
      <c r="B3830" s="13" t="s">
        <v>28</v>
      </c>
      <c r="C3830" s="18">
        <v>6.0350000000000001</v>
      </c>
      <c r="D3830" s="38">
        <f t="shared" ref="D3830" si="3594">IF(C3862+C3857=0,1,2)</f>
        <v>2</v>
      </c>
    </row>
    <row r="3831" spans="1:4" ht="15" hidden="1" x14ac:dyDescent="0.2">
      <c r="A3831" s="37">
        <v>0</v>
      </c>
      <c r="B3831" s="13" t="s">
        <v>29</v>
      </c>
      <c r="C3831" s="18">
        <v>0</v>
      </c>
      <c r="D3831" s="38">
        <f t="shared" ref="D3831" si="3595">IF(C3862+C3857=0,1,2)</f>
        <v>2</v>
      </c>
    </row>
    <row r="3832" spans="1:4" ht="15" hidden="1" x14ac:dyDescent="0.2">
      <c r="A3832" s="37">
        <v>0</v>
      </c>
      <c r="B3832" s="13" t="s">
        <v>30</v>
      </c>
      <c r="C3832" s="18">
        <v>6.7718299999999996</v>
      </c>
      <c r="D3832" s="38">
        <f t="shared" ref="D3832" si="3596">IF(C3862+C3857=0,1,2)</f>
        <v>2</v>
      </c>
    </row>
    <row r="3833" spans="1:4" ht="15" hidden="1" x14ac:dyDescent="0.2">
      <c r="A3833" s="37">
        <f t="shared" si="3545"/>
        <v>0</v>
      </c>
      <c r="B3833" s="10" t="s">
        <v>31</v>
      </c>
      <c r="C3833" s="17">
        <v>0</v>
      </c>
      <c r="D3833" s="38">
        <f t="shared" ref="D3833" si="3597">IF(C3862+C3857=0,1,2)</f>
        <v>2</v>
      </c>
    </row>
    <row r="3834" spans="1:4" ht="15" hidden="1" x14ac:dyDescent="0.2">
      <c r="A3834" s="37">
        <f t="shared" si="3545"/>
        <v>0</v>
      </c>
      <c r="B3834" s="2" t="s">
        <v>32</v>
      </c>
      <c r="C3834" s="16">
        <v>0</v>
      </c>
      <c r="D3834" s="38">
        <f t="shared" ref="D3834" si="3598">IF(C3862+C3857=0,1,2)</f>
        <v>2</v>
      </c>
    </row>
    <row r="3835" spans="1:4" ht="15" hidden="1" x14ac:dyDescent="0.2">
      <c r="A3835" s="37">
        <f t="shared" si="3545"/>
        <v>0</v>
      </c>
      <c r="B3835" s="10" t="s">
        <v>3</v>
      </c>
      <c r="C3835" s="17">
        <v>0</v>
      </c>
      <c r="D3835" s="38">
        <f t="shared" ref="D3835" si="3599">IF(C3862+C3857=0,1,2)</f>
        <v>2</v>
      </c>
    </row>
    <row r="3836" spans="1:4" ht="15" hidden="1" x14ac:dyDescent="0.2">
      <c r="A3836" s="37">
        <f t="shared" si="3545"/>
        <v>0</v>
      </c>
      <c r="B3836" s="10" t="s">
        <v>33</v>
      </c>
      <c r="C3836" s="17">
        <v>0</v>
      </c>
      <c r="D3836" s="38">
        <f t="shared" ref="D3836" si="3600">IF(C3862+C3857=0,1,2)</f>
        <v>2</v>
      </c>
    </row>
    <row r="3837" spans="1:4" ht="15" x14ac:dyDescent="0.2">
      <c r="A3837" s="37">
        <f t="shared" si="3545"/>
        <v>6.4386599999999996</v>
      </c>
      <c r="B3837" s="27" t="s">
        <v>34</v>
      </c>
      <c r="C3837" s="42">
        <v>6.4386599999999996</v>
      </c>
      <c r="D3837" s="38">
        <f t="shared" ref="D3837" si="3601">IF(C3862+C3857=0,1,2)</f>
        <v>2</v>
      </c>
    </row>
    <row r="3838" spans="1:4" ht="15" x14ac:dyDescent="0.2">
      <c r="A3838" s="37">
        <f t="shared" si="3545"/>
        <v>5.2587799999999998</v>
      </c>
      <c r="B3838" s="24" t="s">
        <v>35</v>
      </c>
      <c r="C3838" s="40">
        <v>5.2587799999999998</v>
      </c>
      <c r="D3838" s="38">
        <f t="shared" ref="D3838" si="3602">IF(C3862+C3857=0,1,2)</f>
        <v>2</v>
      </c>
    </row>
    <row r="3839" spans="1:4" ht="15" hidden="1" x14ac:dyDescent="0.2">
      <c r="A3839" s="37">
        <f t="shared" si="3545"/>
        <v>0</v>
      </c>
      <c r="B3839" s="1" t="s">
        <v>36</v>
      </c>
      <c r="C3839" s="16">
        <v>0</v>
      </c>
      <c r="D3839" s="38">
        <f t="shared" ref="D3839" si="3603">IF(C3862+C3857=0,1,2)</f>
        <v>2</v>
      </c>
    </row>
    <row r="3840" spans="1:4" ht="15" hidden="1" x14ac:dyDescent="0.2">
      <c r="A3840" s="37">
        <v>0</v>
      </c>
      <c r="B3840" s="14" t="s">
        <v>7</v>
      </c>
      <c r="C3840" s="19">
        <v>0</v>
      </c>
      <c r="D3840" s="38">
        <f t="shared" ref="D3840" si="3604">IF(C3862+C3857=0,1,2)</f>
        <v>2</v>
      </c>
    </row>
    <row r="3841" spans="1:4" ht="15" hidden="1" x14ac:dyDescent="0.2">
      <c r="A3841" s="37">
        <v>0</v>
      </c>
      <c r="B3841" s="13" t="s">
        <v>8</v>
      </c>
      <c r="C3841" s="18">
        <v>0</v>
      </c>
      <c r="D3841" s="38">
        <f t="shared" ref="D3841" si="3605">IF(C3862+C3857=0,1,2)</f>
        <v>2</v>
      </c>
    </row>
    <row r="3842" spans="1:4" ht="15" hidden="1" x14ac:dyDescent="0.2">
      <c r="A3842" s="37">
        <v>0</v>
      </c>
      <c r="B3842" s="13" t="s">
        <v>37</v>
      </c>
      <c r="C3842" s="18">
        <v>0</v>
      </c>
      <c r="D3842" s="38">
        <f t="shared" ref="D3842" si="3606">IF(C3862+C3857=0,1,2)</f>
        <v>2</v>
      </c>
    </row>
    <row r="3843" spans="1:4" ht="15" hidden="1" x14ac:dyDescent="0.2">
      <c r="A3843" s="37">
        <f t="shared" si="3545"/>
        <v>0</v>
      </c>
      <c r="B3843" s="11" t="s">
        <v>38</v>
      </c>
      <c r="C3843" s="17">
        <v>0</v>
      </c>
      <c r="D3843" s="38">
        <f t="shared" ref="D3843" si="3607">IF(C3862+C3857=0,1,2)</f>
        <v>2</v>
      </c>
    </row>
    <row r="3844" spans="1:4" ht="15" hidden="1" x14ac:dyDescent="0.2">
      <c r="A3844" s="37">
        <v>0</v>
      </c>
      <c r="B3844" s="3" t="s">
        <v>39</v>
      </c>
      <c r="C3844" s="16">
        <v>0</v>
      </c>
      <c r="D3844" s="38">
        <f t="shared" ref="D3844" si="3608">IF(C3862+C3857=0,1,2)</f>
        <v>2</v>
      </c>
    </row>
    <row r="3845" spans="1:4" ht="15" hidden="1" x14ac:dyDescent="0.2">
      <c r="A3845" s="37">
        <f t="shared" ref="A3845:A3908" si="3609">SUM(C3845)</f>
        <v>0</v>
      </c>
      <c r="B3845" s="1" t="s">
        <v>40</v>
      </c>
      <c r="C3845" s="16">
        <v>0</v>
      </c>
      <c r="D3845" s="38">
        <f t="shared" ref="D3845" si="3610">IF(C3862+C3857=0,1,2)</f>
        <v>2</v>
      </c>
    </row>
    <row r="3846" spans="1:4" ht="15" hidden="1" x14ac:dyDescent="0.2">
      <c r="A3846" s="37">
        <v>0</v>
      </c>
      <c r="B3846" s="14" t="s">
        <v>13</v>
      </c>
      <c r="C3846" s="19">
        <v>0</v>
      </c>
      <c r="D3846" s="38">
        <f t="shared" ref="D3846" si="3611">IF(C3862+C3857=0,1,2)</f>
        <v>2</v>
      </c>
    </row>
    <row r="3847" spans="1:4" ht="15" hidden="1" x14ac:dyDescent="0.2">
      <c r="A3847" s="37">
        <v>0</v>
      </c>
      <c r="B3847" s="13" t="s">
        <v>8</v>
      </c>
      <c r="C3847" s="18">
        <v>0</v>
      </c>
      <c r="D3847" s="38">
        <f t="shared" ref="D3847" si="3612">IF(C3862+C3857=0,1,2)</f>
        <v>2</v>
      </c>
    </row>
    <row r="3848" spans="1:4" ht="15" hidden="1" x14ac:dyDescent="0.2">
      <c r="A3848" s="37">
        <v>0</v>
      </c>
      <c r="B3848" s="13" t="s">
        <v>9</v>
      </c>
      <c r="C3848" s="18">
        <v>0</v>
      </c>
      <c r="D3848" s="38">
        <f t="shared" ref="D3848" si="3613">IF(C3862+C3857=0,1,2)</f>
        <v>2</v>
      </c>
    </row>
    <row r="3849" spans="1:4" ht="30" hidden="1" x14ac:dyDescent="0.2">
      <c r="A3849" s="37">
        <f t="shared" si="3609"/>
        <v>0</v>
      </c>
      <c r="B3849" s="11" t="s">
        <v>41</v>
      </c>
      <c r="C3849" s="17">
        <v>0</v>
      </c>
      <c r="D3849" s="38">
        <f t="shared" ref="D3849" si="3614">IF(C3862+C3857=0,1,2)</f>
        <v>2</v>
      </c>
    </row>
    <row r="3850" spans="1:4" ht="15" hidden="1" x14ac:dyDescent="0.2">
      <c r="A3850" s="37">
        <v>0</v>
      </c>
      <c r="B3850" s="3" t="s">
        <v>15</v>
      </c>
      <c r="C3850" s="16">
        <v>0</v>
      </c>
      <c r="D3850" s="38">
        <f t="shared" ref="D3850" si="3615">IF(C3862+C3857=0,1,2)</f>
        <v>2</v>
      </c>
    </row>
    <row r="3851" spans="1:4" ht="15" hidden="1" x14ac:dyDescent="0.2">
      <c r="A3851" s="37">
        <v>0</v>
      </c>
      <c r="B3851" s="14" t="s">
        <v>16</v>
      </c>
      <c r="C3851" s="19">
        <v>0</v>
      </c>
      <c r="D3851" s="38">
        <f t="shared" ref="D3851" si="3616">IF(C3862+C3857=0,1,2)</f>
        <v>2</v>
      </c>
    </row>
    <row r="3852" spans="1:4" ht="15" hidden="1" x14ac:dyDescent="0.2">
      <c r="A3852" s="37">
        <v>0</v>
      </c>
      <c r="B3852" s="13" t="s">
        <v>42</v>
      </c>
      <c r="C3852" s="18">
        <v>0</v>
      </c>
      <c r="D3852" s="38">
        <f t="shared" ref="D3852" si="3617">IF(C3862+C3857=0,1,2)</f>
        <v>2</v>
      </c>
    </row>
    <row r="3853" spans="1:4" ht="15" hidden="1" x14ac:dyDescent="0.2">
      <c r="A3853" s="37">
        <v>0</v>
      </c>
      <c r="B3853" s="13" t="s">
        <v>14</v>
      </c>
      <c r="C3853" s="18">
        <v>0</v>
      </c>
      <c r="D3853" s="38">
        <f t="shared" ref="D3853" si="3618">IF(C3862+C3857=0,1,2)</f>
        <v>2</v>
      </c>
    </row>
    <row r="3854" spans="1:4" ht="15" hidden="1" x14ac:dyDescent="0.2">
      <c r="A3854" s="37">
        <v>0</v>
      </c>
      <c r="B3854" s="13" t="s">
        <v>9</v>
      </c>
      <c r="C3854" s="18">
        <v>0</v>
      </c>
      <c r="D3854" s="38">
        <f t="shared" ref="D3854" si="3619">IF(C3862+C3857=0,1,2)</f>
        <v>2</v>
      </c>
    </row>
    <row r="3855" spans="1:4" ht="15" hidden="1" x14ac:dyDescent="0.2">
      <c r="A3855" s="37">
        <f t="shared" si="3609"/>
        <v>0</v>
      </c>
      <c r="B3855" s="11" t="s">
        <v>38</v>
      </c>
      <c r="C3855" s="17">
        <v>0</v>
      </c>
      <c r="D3855" s="38">
        <f t="shared" ref="D3855" si="3620">IF(C3862+C3857=0,1,2)</f>
        <v>2</v>
      </c>
    </row>
    <row r="3856" spans="1:4" ht="15" hidden="1" x14ac:dyDescent="0.2">
      <c r="A3856" s="37">
        <v>0</v>
      </c>
      <c r="B3856" s="3" t="s">
        <v>15</v>
      </c>
      <c r="C3856" s="16">
        <v>0</v>
      </c>
      <c r="D3856" s="38">
        <f t="shared" ref="D3856" si="3621">IF(C3862+C3857=0,1,2)</f>
        <v>2</v>
      </c>
    </row>
    <row r="3857" spans="1:4" ht="15" x14ac:dyDescent="0.2">
      <c r="A3857" s="37">
        <f t="shared" si="3609"/>
        <v>888.77293999999995</v>
      </c>
      <c r="B3857" s="29" t="s">
        <v>44</v>
      </c>
      <c r="C3857" s="42">
        <v>888.77293999999995</v>
      </c>
      <c r="D3857" s="38">
        <f t="shared" ref="D3857" si="3622">IF(C3862+C3857=0,1,2)</f>
        <v>2</v>
      </c>
    </row>
    <row r="3858" spans="1:4" ht="15" x14ac:dyDescent="0.2">
      <c r="A3858" s="37">
        <f t="shared" si="3609"/>
        <v>888.77293999999995</v>
      </c>
      <c r="B3858" s="27" t="s">
        <v>0</v>
      </c>
      <c r="C3858" s="42">
        <v>888.77293999999995</v>
      </c>
      <c r="D3858" s="38">
        <f t="shared" ref="D3858" si="3623">IF(C3862+C3857=0,1,2)</f>
        <v>2</v>
      </c>
    </row>
    <row r="3859" spans="1:4" ht="15" hidden="1" x14ac:dyDescent="0.2">
      <c r="A3859" s="37">
        <f t="shared" si="3609"/>
        <v>0</v>
      </c>
      <c r="B3859" s="10" t="s">
        <v>5</v>
      </c>
      <c r="C3859" s="17">
        <v>0</v>
      </c>
      <c r="D3859" s="38">
        <f t="shared" ref="D3859" si="3624">IF(C3862+C3857=0,1,2)</f>
        <v>2</v>
      </c>
    </row>
    <row r="3860" spans="1:4" ht="15" hidden="1" x14ac:dyDescent="0.2">
      <c r="A3860" s="37">
        <f t="shared" si="3609"/>
        <v>0</v>
      </c>
      <c r="B3860" s="10" t="s">
        <v>45</v>
      </c>
      <c r="C3860" s="17">
        <v>0</v>
      </c>
      <c r="D3860" s="38">
        <f t="shared" ref="D3860" si="3625">IF(C3862+C3857=0,1,2)</f>
        <v>2</v>
      </c>
    </row>
    <row r="3861" spans="1:4" ht="15" hidden="1" x14ac:dyDescent="0.2">
      <c r="A3861" s="37">
        <f t="shared" si="3609"/>
        <v>0</v>
      </c>
      <c r="B3861" s="10" t="s">
        <v>12</v>
      </c>
      <c r="C3861" s="17">
        <v>0</v>
      </c>
      <c r="D3861" s="38">
        <f t="shared" ref="D3861" si="3626">IF(C3862+C3857=0,1,2)</f>
        <v>2</v>
      </c>
    </row>
    <row r="3862" spans="1:4" ht="15" x14ac:dyDescent="0.2">
      <c r="A3862" s="37">
        <f t="shared" si="3609"/>
        <v>620.93020999999999</v>
      </c>
      <c r="B3862" s="29" t="s">
        <v>46</v>
      </c>
      <c r="C3862" s="42">
        <v>620.93020999999999</v>
      </c>
      <c r="D3862" s="38">
        <f t="shared" ref="D3862" si="3627">IF(C3862+C3857=0,1,2)</f>
        <v>2</v>
      </c>
    </row>
    <row r="3863" spans="1:4" ht="15" x14ac:dyDescent="0.2">
      <c r="A3863" s="37">
        <f t="shared" si="3609"/>
        <v>615.67142999999999</v>
      </c>
      <c r="B3863" s="27" t="s">
        <v>18</v>
      </c>
      <c r="C3863" s="42">
        <v>615.67142999999999</v>
      </c>
      <c r="D3863" s="38">
        <f t="shared" ref="D3863" si="3628">IF(C3862+C3857=0,1,2)</f>
        <v>2</v>
      </c>
    </row>
    <row r="3864" spans="1:4" ht="15" x14ac:dyDescent="0.2">
      <c r="A3864" s="37">
        <f t="shared" si="3609"/>
        <v>5.2587799999999998</v>
      </c>
      <c r="B3864" s="27" t="s">
        <v>35</v>
      </c>
      <c r="C3864" s="42">
        <v>5.2587799999999998</v>
      </c>
      <c r="D3864" s="38">
        <f t="shared" ref="D3864" si="3629">IF(C3862+C3857=0,1,2)</f>
        <v>2</v>
      </c>
    </row>
    <row r="3865" spans="1:4" ht="15" hidden="1" x14ac:dyDescent="0.2">
      <c r="A3865" s="37">
        <f t="shared" si="3609"/>
        <v>0</v>
      </c>
      <c r="B3865" s="10" t="s">
        <v>47</v>
      </c>
      <c r="C3865" s="17">
        <v>0</v>
      </c>
      <c r="D3865" s="38">
        <f t="shared" ref="D3865" si="3630">IF(C3862+C3857=0,1,2)</f>
        <v>2</v>
      </c>
    </row>
    <row r="3866" spans="1:4" ht="15" hidden="1" x14ac:dyDescent="0.2">
      <c r="A3866" s="37">
        <f t="shared" si="3609"/>
        <v>0</v>
      </c>
      <c r="B3866" s="10" t="s">
        <v>40</v>
      </c>
      <c r="C3866" s="17">
        <v>0</v>
      </c>
      <c r="D3866" s="38">
        <f t="shared" ref="D3866" si="3631">IF(C3862+C3857=0,1,2)</f>
        <v>2</v>
      </c>
    </row>
    <row r="3867" spans="1:4" ht="15" x14ac:dyDescent="0.2">
      <c r="A3867" s="37">
        <f t="shared" si="3609"/>
        <v>267.84273000000002</v>
      </c>
      <c r="B3867" s="30" t="s">
        <v>48</v>
      </c>
      <c r="C3867" s="31">
        <v>267.84273000000002</v>
      </c>
      <c r="D3867" s="38">
        <f t="shared" ref="D3867" si="3632">IF(C3862+C3857=0,1,2)</f>
        <v>2</v>
      </c>
    </row>
    <row r="3868" spans="1:4" ht="15" x14ac:dyDescent="0.2">
      <c r="A3868" s="37">
        <f t="shared" si="3609"/>
        <v>1816.8534099999999</v>
      </c>
      <c r="B3868" s="30" t="s">
        <v>49</v>
      </c>
      <c r="C3868" s="31">
        <v>1816.8534099999999</v>
      </c>
      <c r="D3868" s="38">
        <f t="shared" ref="D3868" si="3633">IF(C3862+C3857=0,1,2)</f>
        <v>2</v>
      </c>
    </row>
    <row r="3869" spans="1:4" ht="15" x14ac:dyDescent="0.2">
      <c r="A3869" s="37">
        <f t="shared" si="3609"/>
        <v>2084.69614</v>
      </c>
      <c r="B3869" s="30" t="s">
        <v>50</v>
      </c>
      <c r="C3869" s="31">
        <v>2084.69614</v>
      </c>
      <c r="D3869" s="38">
        <f t="shared" ref="D3869" si="3634">IF(C3862+C3857=0,1,2)</f>
        <v>2</v>
      </c>
    </row>
    <row r="3870" spans="1:4" ht="15" x14ac:dyDescent="0.2">
      <c r="A3870" s="37">
        <f t="shared" si="3609"/>
        <v>4302</v>
      </c>
      <c r="B3870" s="25" t="s">
        <v>53</v>
      </c>
      <c r="C3870" s="43">
        <v>4302</v>
      </c>
      <c r="D3870" s="38">
        <f t="shared" ref="D3870" si="3635">IF(C3862+C3857=0,1,2)</f>
        <v>2</v>
      </c>
    </row>
    <row r="3871" spans="1:4" ht="15" x14ac:dyDescent="0.2">
      <c r="A3871" s="37">
        <f t="shared" si="3609"/>
        <v>100</v>
      </c>
      <c r="B3871" s="26" t="s">
        <v>54</v>
      </c>
      <c r="C3871" s="43">
        <v>100</v>
      </c>
      <c r="D3871" s="38">
        <f t="shared" ref="D3871" si="3636">IF(C3862+C3857=0,1,2)</f>
        <v>2</v>
      </c>
    </row>
    <row r="3872" spans="1:4" ht="15" x14ac:dyDescent="0.2">
      <c r="A3872" s="37">
        <f t="shared" si="3609"/>
        <v>4202</v>
      </c>
      <c r="B3872" s="26" t="s">
        <v>55</v>
      </c>
      <c r="C3872" s="43">
        <v>4202</v>
      </c>
      <c r="D3872" s="38">
        <f t="shared" ref="D3872" si="3637">IF(C3862+C3857=0,1,2)</f>
        <v>2</v>
      </c>
    </row>
    <row r="3873" spans="1:4" ht="15" x14ac:dyDescent="0.2">
      <c r="A3873" s="37" t="s">
        <v>317</v>
      </c>
      <c r="B3873" s="147" t="s">
        <v>108</v>
      </c>
      <c r="C3873" s="148"/>
      <c r="D3873" s="38">
        <f t="shared" ref="D3873" si="3638">IF(C3935+C3930=0,1,2)</f>
        <v>2</v>
      </c>
    </row>
    <row r="3874" spans="1:4" ht="15" x14ac:dyDescent="0.2">
      <c r="A3874" s="37">
        <f t="shared" si="3609"/>
        <v>50.217010000000002</v>
      </c>
      <c r="B3874" s="24" t="s">
        <v>0</v>
      </c>
      <c r="C3874" s="40">
        <v>50.217010000000002</v>
      </c>
      <c r="D3874" s="38">
        <f t="shared" ref="D3874" si="3639">IF(C3935+C3930=0,1,2)</f>
        <v>2</v>
      </c>
    </row>
    <row r="3875" spans="1:4" ht="15" hidden="1" x14ac:dyDescent="0.2">
      <c r="A3875" s="37">
        <f t="shared" si="3609"/>
        <v>0</v>
      </c>
      <c r="B3875" s="2" t="s">
        <v>1</v>
      </c>
      <c r="C3875" s="16"/>
      <c r="D3875" s="38">
        <f t="shared" ref="D3875" si="3640">IF(C3935+C3930=0,1,2)</f>
        <v>2</v>
      </c>
    </row>
    <row r="3876" spans="1:4" ht="15" hidden="1" x14ac:dyDescent="0.2">
      <c r="A3876" s="37">
        <f t="shared" si="3609"/>
        <v>0</v>
      </c>
      <c r="B3876" s="2" t="s">
        <v>2</v>
      </c>
      <c r="C3876" s="16"/>
      <c r="D3876" s="38">
        <f t="shared" ref="D3876" si="3641">IF(C3935+C3930=0,1,2)</f>
        <v>2</v>
      </c>
    </row>
    <row r="3877" spans="1:4" ht="15" hidden="1" x14ac:dyDescent="0.2">
      <c r="A3877" s="37">
        <f t="shared" si="3609"/>
        <v>0</v>
      </c>
      <c r="B3877" s="2" t="s">
        <v>3</v>
      </c>
      <c r="C3877" s="16">
        <v>0</v>
      </c>
      <c r="D3877" s="38">
        <f t="shared" ref="D3877" si="3642">IF(C3935+C3930=0,1,2)</f>
        <v>2</v>
      </c>
    </row>
    <row r="3878" spans="1:4" ht="15" x14ac:dyDescent="0.2">
      <c r="A3878" s="37">
        <f t="shared" si="3609"/>
        <v>50.217010000000002</v>
      </c>
      <c r="B3878" s="23" t="s">
        <v>4</v>
      </c>
      <c r="C3878" s="40">
        <v>50.217010000000002</v>
      </c>
      <c r="D3878" s="38">
        <f t="shared" ref="D3878" si="3643">IF(C3935+C3930=0,1,2)</f>
        <v>2</v>
      </c>
    </row>
    <row r="3879" spans="1:4" ht="15" hidden="1" x14ac:dyDescent="0.2">
      <c r="A3879" s="37">
        <f t="shared" si="3609"/>
        <v>0</v>
      </c>
      <c r="B3879" s="1" t="s">
        <v>5</v>
      </c>
      <c r="C3879" s="16">
        <v>0</v>
      </c>
      <c r="D3879" s="38">
        <f t="shared" ref="D3879" si="3644">IF(C3935+C3930=0,1,2)</f>
        <v>2</v>
      </c>
    </row>
    <row r="3880" spans="1:4" ht="15" hidden="1" x14ac:dyDescent="0.2">
      <c r="A3880" s="37">
        <f t="shared" si="3609"/>
        <v>0</v>
      </c>
      <c r="B3880" s="1" t="s">
        <v>6</v>
      </c>
      <c r="C3880" s="16">
        <v>0</v>
      </c>
      <c r="D3880" s="38">
        <f t="shared" ref="D3880" si="3645">IF(C3935+C3930=0,1,2)</f>
        <v>2</v>
      </c>
    </row>
    <row r="3881" spans="1:4" ht="15" hidden="1" x14ac:dyDescent="0.2">
      <c r="A3881" s="37">
        <v>0</v>
      </c>
      <c r="B3881" s="2" t="s">
        <v>7</v>
      </c>
      <c r="C3881" s="16">
        <v>0</v>
      </c>
      <c r="D3881" s="38">
        <f t="shared" ref="D3881" si="3646">IF(C3935+C3930=0,1,2)</f>
        <v>2</v>
      </c>
    </row>
    <row r="3882" spans="1:4" ht="15" hidden="1" x14ac:dyDescent="0.2">
      <c r="A3882" s="37">
        <f t="shared" si="3609"/>
        <v>0</v>
      </c>
      <c r="B3882" s="3" t="s">
        <v>8</v>
      </c>
      <c r="C3882" s="16">
        <v>0</v>
      </c>
      <c r="D3882" s="38">
        <f t="shared" ref="D3882" si="3647">IF(C3935+C3930=0,1,2)</f>
        <v>2</v>
      </c>
    </row>
    <row r="3883" spans="1:4" ht="15" hidden="1" x14ac:dyDescent="0.2">
      <c r="A3883" s="37">
        <v>0</v>
      </c>
      <c r="B3883" s="3" t="s">
        <v>9</v>
      </c>
      <c r="C3883" s="16">
        <v>0</v>
      </c>
      <c r="D3883" s="38">
        <f t="shared" ref="D3883" si="3648">IF(C3935+C3930=0,1,2)</f>
        <v>2</v>
      </c>
    </row>
    <row r="3884" spans="1:4" ht="15" hidden="1" x14ac:dyDescent="0.2">
      <c r="A3884" s="37">
        <f t="shared" si="3609"/>
        <v>0</v>
      </c>
      <c r="B3884" s="3" t="s">
        <v>10</v>
      </c>
      <c r="C3884" s="16">
        <v>0</v>
      </c>
      <c r="D3884" s="38">
        <f t="shared" ref="D3884" si="3649">IF(C3935+C3930=0,1,2)</f>
        <v>2</v>
      </c>
    </row>
    <row r="3885" spans="1:4" ht="15" hidden="1" x14ac:dyDescent="0.2">
      <c r="A3885" s="37">
        <v>0</v>
      </c>
      <c r="B3885" s="3" t="s">
        <v>11</v>
      </c>
      <c r="C3885" s="16">
        <v>0</v>
      </c>
      <c r="D3885" s="38">
        <f t="shared" ref="D3885" si="3650">IF(C3935+C3930=0,1,2)</f>
        <v>2</v>
      </c>
    </row>
    <row r="3886" spans="1:4" ht="15" hidden="1" x14ac:dyDescent="0.2">
      <c r="A3886" s="37">
        <f t="shared" si="3609"/>
        <v>0</v>
      </c>
      <c r="B3886" s="1" t="s">
        <v>12</v>
      </c>
      <c r="C3886" s="16">
        <v>0</v>
      </c>
      <c r="D3886" s="38">
        <f t="shared" ref="D3886" si="3651">IF(C3935+C3930=0,1,2)</f>
        <v>2</v>
      </c>
    </row>
    <row r="3887" spans="1:4" ht="15" hidden="1" x14ac:dyDescent="0.2">
      <c r="A3887" s="37">
        <v>0</v>
      </c>
      <c r="B3887" s="2" t="s">
        <v>13</v>
      </c>
      <c r="C3887" s="16">
        <v>0</v>
      </c>
      <c r="D3887" s="38">
        <f t="shared" ref="D3887" si="3652">IF(C3935+C3930=0,1,2)</f>
        <v>2</v>
      </c>
    </row>
    <row r="3888" spans="1:4" ht="15" hidden="1" x14ac:dyDescent="0.2">
      <c r="A3888" s="37">
        <v>0</v>
      </c>
      <c r="B3888" s="3" t="s">
        <v>14</v>
      </c>
      <c r="C3888" s="16">
        <v>0</v>
      </c>
      <c r="D3888" s="38">
        <f t="shared" ref="D3888" si="3653">IF(C3935+C3930=0,1,2)</f>
        <v>2</v>
      </c>
    </row>
    <row r="3889" spans="1:4" ht="15" hidden="1" x14ac:dyDescent="0.2">
      <c r="A3889" s="37">
        <v>0</v>
      </c>
      <c r="B3889" s="3" t="s">
        <v>9</v>
      </c>
      <c r="C3889" s="16">
        <v>0</v>
      </c>
      <c r="D3889" s="38">
        <f t="shared" ref="D3889" si="3654">IF(C3935+C3930=0,1,2)</f>
        <v>2</v>
      </c>
    </row>
    <row r="3890" spans="1:4" ht="15" hidden="1" x14ac:dyDescent="0.2">
      <c r="A3890" s="37">
        <v>0</v>
      </c>
      <c r="B3890" s="3" t="s">
        <v>15</v>
      </c>
      <c r="C3890" s="16">
        <v>0</v>
      </c>
      <c r="D3890" s="38">
        <f t="shared" ref="D3890" si="3655">IF(C3935+C3930=0,1,2)</f>
        <v>2</v>
      </c>
    </row>
    <row r="3891" spans="1:4" ht="15" hidden="1" x14ac:dyDescent="0.2">
      <c r="A3891" s="37">
        <v>0</v>
      </c>
      <c r="B3891" s="2" t="s">
        <v>16</v>
      </c>
      <c r="C3891" s="16">
        <v>0</v>
      </c>
      <c r="D3891" s="38">
        <f t="shared" ref="D3891" si="3656">IF(C3935+C3930=0,1,2)</f>
        <v>2</v>
      </c>
    </row>
    <row r="3892" spans="1:4" ht="15" hidden="1" x14ac:dyDescent="0.2">
      <c r="A3892" s="37">
        <v>0</v>
      </c>
      <c r="B3892" s="3" t="s">
        <v>17</v>
      </c>
      <c r="C3892" s="16">
        <v>0</v>
      </c>
      <c r="D3892" s="38">
        <f t="shared" ref="D3892" si="3657">IF(C3935+C3930=0,1,2)</f>
        <v>2</v>
      </c>
    </row>
    <row r="3893" spans="1:4" ht="15" x14ac:dyDescent="0.2">
      <c r="A3893" s="37">
        <f t="shared" si="3609"/>
        <v>50.217010000000002</v>
      </c>
      <c r="B3893" s="24" t="s">
        <v>18</v>
      </c>
      <c r="C3893" s="40">
        <v>50.217010000000002</v>
      </c>
      <c r="D3893" s="38">
        <f t="shared" ref="D3893" si="3658">IF(C3935+C3930=0,1,2)</f>
        <v>2</v>
      </c>
    </row>
    <row r="3894" spans="1:4" ht="15" hidden="1" x14ac:dyDescent="0.2">
      <c r="A3894" s="37">
        <f t="shared" si="3609"/>
        <v>0</v>
      </c>
      <c r="B3894" s="10" t="s">
        <v>19</v>
      </c>
      <c r="C3894" s="17">
        <v>0</v>
      </c>
      <c r="D3894" s="38">
        <f t="shared" ref="D3894" si="3659">IF(C3935+C3930=0,1,2)</f>
        <v>2</v>
      </c>
    </row>
    <row r="3895" spans="1:4" ht="15" hidden="1" x14ac:dyDescent="0.2">
      <c r="A3895" s="37">
        <f t="shared" si="3609"/>
        <v>0</v>
      </c>
      <c r="B3895" s="10" t="s">
        <v>20</v>
      </c>
      <c r="C3895" s="17">
        <v>0</v>
      </c>
      <c r="D3895" s="38">
        <f t="shared" ref="D3895" si="3660">IF(C3935+C3930=0,1,2)</f>
        <v>2</v>
      </c>
    </row>
    <row r="3896" spans="1:4" ht="15" hidden="1" x14ac:dyDescent="0.2">
      <c r="A3896" s="37">
        <v>0</v>
      </c>
      <c r="B3896" s="13" t="s">
        <v>21</v>
      </c>
      <c r="C3896" s="18">
        <v>0</v>
      </c>
      <c r="D3896" s="38">
        <f t="shared" ref="D3896" si="3661">IF(C3935+C3930=0,1,2)</f>
        <v>2</v>
      </c>
    </row>
    <row r="3897" spans="1:4" ht="15" hidden="1" x14ac:dyDescent="0.2">
      <c r="A3897" s="37">
        <v>0</v>
      </c>
      <c r="B3897" s="13" t="s">
        <v>22</v>
      </c>
      <c r="C3897" s="18">
        <v>0</v>
      </c>
      <c r="D3897" s="38">
        <f t="shared" ref="D3897" si="3662">IF(C3935+C3930=0,1,2)</f>
        <v>2</v>
      </c>
    </row>
    <row r="3898" spans="1:4" ht="15" hidden="1" x14ac:dyDescent="0.2">
      <c r="A3898" s="37">
        <v>0</v>
      </c>
      <c r="B3898" s="13" t="s">
        <v>23</v>
      </c>
      <c r="C3898" s="18">
        <v>0</v>
      </c>
      <c r="D3898" s="38">
        <f t="shared" ref="D3898" si="3663">IF(C3935+C3930=0,1,2)</f>
        <v>2</v>
      </c>
    </row>
    <row r="3899" spans="1:4" ht="15" hidden="1" x14ac:dyDescent="0.2">
      <c r="A3899" s="37">
        <v>0</v>
      </c>
      <c r="B3899" s="13" t="s">
        <v>24</v>
      </c>
      <c r="C3899" s="18">
        <v>0</v>
      </c>
      <c r="D3899" s="38">
        <f t="shared" ref="D3899" si="3664">IF(C3935+C3930=0,1,2)</f>
        <v>2</v>
      </c>
    </row>
    <row r="3900" spans="1:4" ht="15" hidden="1" x14ac:dyDescent="0.2">
      <c r="A3900" s="37">
        <v>0</v>
      </c>
      <c r="B3900" s="13" t="s">
        <v>25</v>
      </c>
      <c r="C3900" s="18">
        <v>0</v>
      </c>
      <c r="D3900" s="38">
        <f t="shared" ref="D3900" si="3665">IF(C3935+C3930=0,1,2)</f>
        <v>2</v>
      </c>
    </row>
    <row r="3901" spans="1:4" ht="15" hidden="1" x14ac:dyDescent="0.2">
      <c r="A3901" s="37">
        <v>0</v>
      </c>
      <c r="B3901" s="13" t="s">
        <v>26</v>
      </c>
      <c r="C3901" s="18">
        <v>0</v>
      </c>
      <c r="D3901" s="38">
        <f t="shared" ref="D3901" si="3666">IF(C3935+C3930=0,1,2)</f>
        <v>2</v>
      </c>
    </row>
    <row r="3902" spans="1:4" ht="30" hidden="1" x14ac:dyDescent="0.2">
      <c r="A3902" s="37">
        <v>0</v>
      </c>
      <c r="B3902" s="13" t="s">
        <v>27</v>
      </c>
      <c r="C3902" s="18">
        <v>0</v>
      </c>
      <c r="D3902" s="38">
        <f t="shared" ref="D3902" si="3667">IF(C3935+C3930=0,1,2)</f>
        <v>2</v>
      </c>
    </row>
    <row r="3903" spans="1:4" ht="30" hidden="1" x14ac:dyDescent="0.2">
      <c r="A3903" s="37">
        <v>0</v>
      </c>
      <c r="B3903" s="13" t="s">
        <v>28</v>
      </c>
      <c r="C3903" s="18">
        <v>0</v>
      </c>
      <c r="D3903" s="38">
        <f t="shared" ref="D3903" si="3668">IF(C3935+C3930=0,1,2)</f>
        <v>2</v>
      </c>
    </row>
    <row r="3904" spans="1:4" ht="15" hidden="1" x14ac:dyDescent="0.2">
      <c r="A3904" s="37">
        <v>0</v>
      </c>
      <c r="B3904" s="13" t="s">
        <v>29</v>
      </c>
      <c r="C3904" s="18">
        <v>0</v>
      </c>
      <c r="D3904" s="38">
        <f t="shared" ref="D3904" si="3669">IF(C3935+C3930=0,1,2)</f>
        <v>2</v>
      </c>
    </row>
    <row r="3905" spans="1:4" ht="15" hidden="1" x14ac:dyDescent="0.2">
      <c r="A3905" s="37">
        <v>0</v>
      </c>
      <c r="B3905" s="13" t="s">
        <v>30</v>
      </c>
      <c r="C3905" s="18">
        <v>0</v>
      </c>
      <c r="D3905" s="38">
        <f t="shared" ref="D3905" si="3670">IF(C3935+C3930=0,1,2)</f>
        <v>2</v>
      </c>
    </row>
    <row r="3906" spans="1:4" ht="15" hidden="1" x14ac:dyDescent="0.2">
      <c r="A3906" s="37">
        <f t="shared" si="3609"/>
        <v>0</v>
      </c>
      <c r="B3906" s="10" t="s">
        <v>31</v>
      </c>
      <c r="C3906" s="17">
        <v>0</v>
      </c>
      <c r="D3906" s="38">
        <f t="shared" ref="D3906" si="3671">IF(C3935+C3930=0,1,2)</f>
        <v>2</v>
      </c>
    </row>
    <row r="3907" spans="1:4" ht="15" hidden="1" x14ac:dyDescent="0.2">
      <c r="A3907" s="37">
        <f t="shared" si="3609"/>
        <v>0</v>
      </c>
      <c r="B3907" s="2" t="s">
        <v>32</v>
      </c>
      <c r="C3907" s="16">
        <v>0</v>
      </c>
      <c r="D3907" s="38">
        <f t="shared" ref="D3907" si="3672">IF(C3935+C3930=0,1,2)</f>
        <v>2</v>
      </c>
    </row>
    <row r="3908" spans="1:4" ht="15" hidden="1" x14ac:dyDescent="0.2">
      <c r="A3908" s="37">
        <f t="shared" si="3609"/>
        <v>0</v>
      </c>
      <c r="B3908" s="10" t="s">
        <v>3</v>
      </c>
      <c r="C3908" s="17">
        <v>0</v>
      </c>
      <c r="D3908" s="38">
        <f t="shared" ref="D3908" si="3673">IF(C3935+C3930=0,1,2)</f>
        <v>2</v>
      </c>
    </row>
    <row r="3909" spans="1:4" ht="15" x14ac:dyDescent="0.2">
      <c r="A3909" s="37">
        <f t="shared" ref="A3909:A3968" si="3674">SUM(C3909)</f>
        <v>50.217010000000002</v>
      </c>
      <c r="B3909" s="27" t="s">
        <v>33</v>
      </c>
      <c r="C3909" s="42">
        <v>50.217010000000002</v>
      </c>
      <c r="D3909" s="38">
        <f t="shared" ref="D3909" si="3675">IF(C3935+C3930=0,1,2)</f>
        <v>2</v>
      </c>
    </row>
    <row r="3910" spans="1:4" ht="15" hidden="1" x14ac:dyDescent="0.2">
      <c r="A3910" s="37">
        <f t="shared" si="3674"/>
        <v>0</v>
      </c>
      <c r="B3910" s="10" t="s">
        <v>34</v>
      </c>
      <c r="C3910" s="17">
        <v>0</v>
      </c>
      <c r="D3910" s="38">
        <f t="shared" ref="D3910" si="3676">IF(C3935+C3930=0,1,2)</f>
        <v>2</v>
      </c>
    </row>
    <row r="3911" spans="1:4" ht="15" hidden="1" x14ac:dyDescent="0.2">
      <c r="A3911" s="37">
        <f t="shared" si="3674"/>
        <v>0</v>
      </c>
      <c r="B3911" s="1" t="s">
        <v>35</v>
      </c>
      <c r="C3911" s="16">
        <v>0</v>
      </c>
      <c r="D3911" s="38">
        <f t="shared" ref="D3911" si="3677">IF(C3935+C3930=0,1,2)</f>
        <v>2</v>
      </c>
    </row>
    <row r="3912" spans="1:4" ht="15" hidden="1" x14ac:dyDescent="0.2">
      <c r="A3912" s="37">
        <f t="shared" si="3674"/>
        <v>0</v>
      </c>
      <c r="B3912" s="1" t="s">
        <v>36</v>
      </c>
      <c r="C3912" s="16">
        <v>0</v>
      </c>
      <c r="D3912" s="38">
        <f t="shared" ref="D3912" si="3678">IF(C3935+C3930=0,1,2)</f>
        <v>2</v>
      </c>
    </row>
    <row r="3913" spans="1:4" ht="15" hidden="1" x14ac:dyDescent="0.2">
      <c r="A3913" s="37">
        <v>0</v>
      </c>
      <c r="B3913" s="14" t="s">
        <v>7</v>
      </c>
      <c r="C3913" s="19">
        <v>0</v>
      </c>
      <c r="D3913" s="38">
        <f t="shared" ref="D3913" si="3679">IF(C3935+C3930=0,1,2)</f>
        <v>2</v>
      </c>
    </row>
    <row r="3914" spans="1:4" ht="15" hidden="1" x14ac:dyDescent="0.2">
      <c r="A3914" s="37">
        <v>0</v>
      </c>
      <c r="B3914" s="13" t="s">
        <v>8</v>
      </c>
      <c r="C3914" s="18">
        <v>0</v>
      </c>
      <c r="D3914" s="38">
        <f t="shared" ref="D3914" si="3680">IF(C3935+C3930=0,1,2)</f>
        <v>2</v>
      </c>
    </row>
    <row r="3915" spans="1:4" ht="15" hidden="1" x14ac:dyDescent="0.2">
      <c r="A3915" s="37">
        <v>0</v>
      </c>
      <c r="B3915" s="13" t="s">
        <v>37</v>
      </c>
      <c r="C3915" s="18">
        <v>0</v>
      </c>
      <c r="D3915" s="38">
        <f t="shared" ref="D3915" si="3681">IF(C3935+C3930=0,1,2)</f>
        <v>2</v>
      </c>
    </row>
    <row r="3916" spans="1:4" ht="15" hidden="1" x14ac:dyDescent="0.2">
      <c r="A3916" s="37">
        <f t="shared" si="3674"/>
        <v>0</v>
      </c>
      <c r="B3916" s="11" t="s">
        <v>38</v>
      </c>
      <c r="C3916" s="17">
        <v>0</v>
      </c>
      <c r="D3916" s="38">
        <f t="shared" ref="D3916" si="3682">IF(C3935+C3930=0,1,2)</f>
        <v>2</v>
      </c>
    </row>
    <row r="3917" spans="1:4" ht="15" hidden="1" x14ac:dyDescent="0.2">
      <c r="A3917" s="37">
        <v>0</v>
      </c>
      <c r="B3917" s="3" t="s">
        <v>39</v>
      </c>
      <c r="C3917" s="16">
        <v>0</v>
      </c>
      <c r="D3917" s="38">
        <f t="shared" ref="D3917" si="3683">IF(C3935+C3930=0,1,2)</f>
        <v>2</v>
      </c>
    </row>
    <row r="3918" spans="1:4" ht="15" hidden="1" x14ac:dyDescent="0.2">
      <c r="A3918" s="37">
        <f t="shared" si="3674"/>
        <v>0</v>
      </c>
      <c r="B3918" s="1" t="s">
        <v>40</v>
      </c>
      <c r="C3918" s="16">
        <v>0</v>
      </c>
      <c r="D3918" s="38">
        <f t="shared" ref="D3918" si="3684">IF(C3935+C3930=0,1,2)</f>
        <v>2</v>
      </c>
    </row>
    <row r="3919" spans="1:4" ht="15" hidden="1" x14ac:dyDescent="0.2">
      <c r="A3919" s="37">
        <v>0</v>
      </c>
      <c r="B3919" s="14" t="s">
        <v>13</v>
      </c>
      <c r="C3919" s="19">
        <v>0</v>
      </c>
      <c r="D3919" s="38">
        <f t="shared" ref="D3919" si="3685">IF(C3935+C3930=0,1,2)</f>
        <v>2</v>
      </c>
    </row>
    <row r="3920" spans="1:4" ht="15" hidden="1" x14ac:dyDescent="0.2">
      <c r="A3920" s="37">
        <v>0</v>
      </c>
      <c r="B3920" s="13" t="s">
        <v>8</v>
      </c>
      <c r="C3920" s="18">
        <v>0</v>
      </c>
      <c r="D3920" s="38">
        <f t="shared" ref="D3920" si="3686">IF(C3935+C3930=0,1,2)</f>
        <v>2</v>
      </c>
    </row>
    <row r="3921" spans="1:4" ht="15" hidden="1" x14ac:dyDescent="0.2">
      <c r="A3921" s="37">
        <v>0</v>
      </c>
      <c r="B3921" s="13" t="s">
        <v>9</v>
      </c>
      <c r="C3921" s="18">
        <v>0</v>
      </c>
      <c r="D3921" s="38">
        <f t="shared" ref="D3921" si="3687">IF(C3935+C3930=0,1,2)</f>
        <v>2</v>
      </c>
    </row>
    <row r="3922" spans="1:4" ht="30" hidden="1" x14ac:dyDescent="0.2">
      <c r="A3922" s="37">
        <f t="shared" si="3674"/>
        <v>0</v>
      </c>
      <c r="B3922" s="11" t="s">
        <v>41</v>
      </c>
      <c r="C3922" s="17">
        <v>0</v>
      </c>
      <c r="D3922" s="38">
        <f t="shared" ref="D3922" si="3688">IF(C3935+C3930=0,1,2)</f>
        <v>2</v>
      </c>
    </row>
    <row r="3923" spans="1:4" ht="15" hidden="1" x14ac:dyDescent="0.2">
      <c r="A3923" s="37">
        <v>0</v>
      </c>
      <c r="B3923" s="3" t="s">
        <v>15</v>
      </c>
      <c r="C3923" s="16">
        <v>0</v>
      </c>
      <c r="D3923" s="38">
        <f t="shared" ref="D3923" si="3689">IF(C3935+C3930=0,1,2)</f>
        <v>2</v>
      </c>
    </row>
    <row r="3924" spans="1:4" ht="15" hidden="1" x14ac:dyDescent="0.2">
      <c r="A3924" s="37">
        <v>0</v>
      </c>
      <c r="B3924" s="14" t="s">
        <v>16</v>
      </c>
      <c r="C3924" s="19">
        <v>0</v>
      </c>
      <c r="D3924" s="38">
        <f t="shared" ref="D3924" si="3690">IF(C3935+C3930=0,1,2)</f>
        <v>2</v>
      </c>
    </row>
    <row r="3925" spans="1:4" ht="15" hidden="1" x14ac:dyDescent="0.2">
      <c r="A3925" s="37">
        <v>0</v>
      </c>
      <c r="B3925" s="13" t="s">
        <v>42</v>
      </c>
      <c r="C3925" s="18">
        <v>0</v>
      </c>
      <c r="D3925" s="38">
        <f t="shared" ref="D3925" si="3691">IF(C3935+C3930=0,1,2)</f>
        <v>2</v>
      </c>
    </row>
    <row r="3926" spans="1:4" ht="15" hidden="1" x14ac:dyDescent="0.2">
      <c r="A3926" s="37">
        <v>0</v>
      </c>
      <c r="B3926" s="13" t="s">
        <v>14</v>
      </c>
      <c r="C3926" s="18">
        <v>0</v>
      </c>
      <c r="D3926" s="38">
        <f t="shared" ref="D3926" si="3692">IF(C3935+C3930=0,1,2)</f>
        <v>2</v>
      </c>
    </row>
    <row r="3927" spans="1:4" ht="15" hidden="1" x14ac:dyDescent="0.2">
      <c r="A3927" s="37">
        <v>0</v>
      </c>
      <c r="B3927" s="13" t="s">
        <v>9</v>
      </c>
      <c r="C3927" s="18">
        <v>0</v>
      </c>
      <c r="D3927" s="38">
        <f t="shared" ref="D3927" si="3693">IF(C3935+C3930=0,1,2)</f>
        <v>2</v>
      </c>
    </row>
    <row r="3928" spans="1:4" ht="15" hidden="1" x14ac:dyDescent="0.2">
      <c r="A3928" s="37">
        <f t="shared" si="3674"/>
        <v>0</v>
      </c>
      <c r="B3928" s="11" t="s">
        <v>38</v>
      </c>
      <c r="C3928" s="17">
        <v>0</v>
      </c>
      <c r="D3928" s="38">
        <f t="shared" ref="D3928" si="3694">IF(C3935+C3930=0,1,2)</f>
        <v>2</v>
      </c>
    </row>
    <row r="3929" spans="1:4" ht="15" hidden="1" x14ac:dyDescent="0.2">
      <c r="A3929" s="37">
        <v>0</v>
      </c>
      <c r="B3929" s="3" t="s">
        <v>15</v>
      </c>
      <c r="C3929" s="16">
        <v>0</v>
      </c>
      <c r="D3929" s="38">
        <f t="shared" ref="D3929" si="3695">IF(C3935+C3930=0,1,2)</f>
        <v>2</v>
      </c>
    </row>
    <row r="3930" spans="1:4" ht="15" x14ac:dyDescent="0.2">
      <c r="A3930" s="37">
        <f t="shared" si="3674"/>
        <v>50.217010000000002</v>
      </c>
      <c r="B3930" s="29" t="s">
        <v>44</v>
      </c>
      <c r="C3930" s="42">
        <v>50.217010000000002</v>
      </c>
      <c r="D3930" s="38">
        <f t="shared" ref="D3930" si="3696">IF(C3935+C3930=0,1,2)</f>
        <v>2</v>
      </c>
    </row>
    <row r="3931" spans="1:4" ht="15" x14ac:dyDescent="0.2">
      <c r="A3931" s="37">
        <f t="shared" si="3674"/>
        <v>50.217010000000002</v>
      </c>
      <c r="B3931" s="27" t="s">
        <v>0</v>
      </c>
      <c r="C3931" s="42">
        <v>50.217010000000002</v>
      </c>
      <c r="D3931" s="38">
        <f t="shared" ref="D3931" si="3697">IF(C3935+C3930=0,1,2)</f>
        <v>2</v>
      </c>
    </row>
    <row r="3932" spans="1:4" ht="15" hidden="1" x14ac:dyDescent="0.2">
      <c r="A3932" s="37">
        <f t="shared" si="3674"/>
        <v>0</v>
      </c>
      <c r="B3932" s="10" t="s">
        <v>5</v>
      </c>
      <c r="C3932" s="17">
        <v>0</v>
      </c>
      <c r="D3932" s="38">
        <f t="shared" ref="D3932" si="3698">IF(C3935+C3930=0,1,2)</f>
        <v>2</v>
      </c>
    </row>
    <row r="3933" spans="1:4" ht="15" hidden="1" x14ac:dyDescent="0.2">
      <c r="A3933" s="37">
        <f t="shared" si="3674"/>
        <v>0</v>
      </c>
      <c r="B3933" s="10" t="s">
        <v>45</v>
      </c>
      <c r="C3933" s="17">
        <v>0</v>
      </c>
      <c r="D3933" s="38">
        <f t="shared" ref="D3933" si="3699">IF(C3935+C3930=0,1,2)</f>
        <v>2</v>
      </c>
    </row>
    <row r="3934" spans="1:4" ht="15" hidden="1" x14ac:dyDescent="0.2">
      <c r="A3934" s="37">
        <f t="shared" si="3674"/>
        <v>0</v>
      </c>
      <c r="B3934" s="10" t="s">
        <v>12</v>
      </c>
      <c r="C3934" s="17">
        <v>0</v>
      </c>
      <c r="D3934" s="38">
        <f t="shared" ref="D3934" si="3700">IF(C3935+C3930=0,1,2)</f>
        <v>2</v>
      </c>
    </row>
    <row r="3935" spans="1:4" ht="15" x14ac:dyDescent="0.2">
      <c r="A3935" s="37">
        <f t="shared" si="3674"/>
        <v>50.217010000000002</v>
      </c>
      <c r="B3935" s="29" t="s">
        <v>46</v>
      </c>
      <c r="C3935" s="42">
        <v>50.217010000000002</v>
      </c>
      <c r="D3935" s="38">
        <f t="shared" ref="D3935" si="3701">IF(C3935+C3930=0,1,2)</f>
        <v>2</v>
      </c>
    </row>
    <row r="3936" spans="1:4" ht="15" x14ac:dyDescent="0.2">
      <c r="A3936" s="37">
        <f t="shared" si="3674"/>
        <v>50.217010000000002</v>
      </c>
      <c r="B3936" s="27" t="s">
        <v>18</v>
      </c>
      <c r="C3936" s="42">
        <v>50.217010000000002</v>
      </c>
      <c r="D3936" s="38">
        <f t="shared" ref="D3936" si="3702">IF(C3935+C3930=0,1,2)</f>
        <v>2</v>
      </c>
    </row>
    <row r="3937" spans="1:4" ht="15" hidden="1" x14ac:dyDescent="0.2">
      <c r="A3937" s="37">
        <f t="shared" si="3674"/>
        <v>0</v>
      </c>
      <c r="B3937" s="10" t="s">
        <v>35</v>
      </c>
      <c r="C3937" s="17">
        <v>0</v>
      </c>
      <c r="D3937" s="38">
        <f t="shared" ref="D3937" si="3703">IF(C3935+C3930=0,1,2)</f>
        <v>2</v>
      </c>
    </row>
    <row r="3938" spans="1:4" ht="15" hidden="1" x14ac:dyDescent="0.2">
      <c r="A3938" s="37">
        <f t="shared" si="3674"/>
        <v>0</v>
      </c>
      <c r="B3938" s="10" t="s">
        <v>47</v>
      </c>
      <c r="C3938" s="17">
        <v>0</v>
      </c>
      <c r="D3938" s="38">
        <f t="shared" ref="D3938" si="3704">IF(C3935+C3930=0,1,2)</f>
        <v>2</v>
      </c>
    </row>
    <row r="3939" spans="1:4" ht="15" hidden="1" x14ac:dyDescent="0.2">
      <c r="A3939" s="37">
        <f t="shared" si="3674"/>
        <v>0</v>
      </c>
      <c r="B3939" s="10" t="s">
        <v>40</v>
      </c>
      <c r="C3939" s="17">
        <v>0</v>
      </c>
      <c r="D3939" s="38">
        <f t="shared" ref="D3939" si="3705">IF(C3935+C3930=0,1,2)</f>
        <v>2</v>
      </c>
    </row>
    <row r="3940" spans="1:4" ht="15" hidden="1" x14ac:dyDescent="0.2">
      <c r="A3940" s="37">
        <f t="shared" si="3674"/>
        <v>0</v>
      </c>
      <c r="B3940" s="15" t="s">
        <v>48</v>
      </c>
      <c r="C3940" s="17">
        <v>0</v>
      </c>
      <c r="D3940" s="38">
        <f t="shared" ref="D3940" si="3706">IF(C3935+C3930=0,1,2)</f>
        <v>2</v>
      </c>
    </row>
    <row r="3941" spans="1:4" ht="15" hidden="1" x14ac:dyDescent="0.2">
      <c r="A3941" s="37">
        <f t="shared" si="3674"/>
        <v>0</v>
      </c>
      <c r="B3941" s="15" t="s">
        <v>49</v>
      </c>
      <c r="C3941" s="17">
        <v>0</v>
      </c>
      <c r="D3941" s="38">
        <f t="shared" ref="D3941" si="3707">IF(C3935+C3930=0,1,2)</f>
        <v>2</v>
      </c>
    </row>
    <row r="3942" spans="1:4" ht="15" hidden="1" x14ac:dyDescent="0.2">
      <c r="A3942" s="37">
        <f t="shared" si="3674"/>
        <v>0</v>
      </c>
      <c r="B3942" s="15" t="s">
        <v>50</v>
      </c>
      <c r="C3942" s="17">
        <v>0</v>
      </c>
      <c r="D3942" s="38">
        <f t="shared" ref="D3942" si="3708">IF(C3935+C3930=0,1,2)</f>
        <v>2</v>
      </c>
    </row>
    <row r="3943" spans="1:4" ht="15" x14ac:dyDescent="0.2">
      <c r="A3943" s="37">
        <f t="shared" si="3674"/>
        <v>416</v>
      </c>
      <c r="B3943" s="25" t="s">
        <v>53</v>
      </c>
      <c r="C3943" s="43">
        <v>416</v>
      </c>
      <c r="D3943" s="38">
        <f t="shared" ref="D3943" si="3709">IF(C3935+C3930=0,1,2)</f>
        <v>2</v>
      </c>
    </row>
    <row r="3944" spans="1:4" ht="15" x14ac:dyDescent="0.2">
      <c r="A3944" s="37">
        <f t="shared" si="3674"/>
        <v>151</v>
      </c>
      <c r="B3944" s="26" t="s">
        <v>54</v>
      </c>
      <c r="C3944" s="43">
        <v>151</v>
      </c>
      <c r="D3944" s="38">
        <f t="shared" ref="D3944" si="3710">IF(C3935+C3930=0,1,2)</f>
        <v>2</v>
      </c>
    </row>
    <row r="3945" spans="1:4" ht="15" x14ac:dyDescent="0.2">
      <c r="A3945" s="37">
        <f t="shared" si="3674"/>
        <v>265</v>
      </c>
      <c r="B3945" s="26" t="s">
        <v>55</v>
      </c>
      <c r="C3945" s="43">
        <v>265</v>
      </c>
      <c r="D3945" s="38">
        <f t="shared" ref="D3945" si="3711">IF(C3935+C3930=0,1,2)</f>
        <v>2</v>
      </c>
    </row>
    <row r="3946" spans="1:4" ht="15" x14ac:dyDescent="0.2">
      <c r="A3946" s="37" t="s">
        <v>317</v>
      </c>
      <c r="B3946" s="147" t="s">
        <v>109</v>
      </c>
      <c r="C3946" s="148"/>
      <c r="D3946" s="38">
        <f t="shared" ref="D3946" si="3712">IF(C4008+C4003=0,1,2)</f>
        <v>2</v>
      </c>
    </row>
    <row r="3947" spans="1:4" ht="15" x14ac:dyDescent="0.2">
      <c r="A3947" s="37">
        <f t="shared" si="3674"/>
        <v>4269.2696900000001</v>
      </c>
      <c r="B3947" s="24" t="s">
        <v>0</v>
      </c>
      <c r="C3947" s="40">
        <v>4269.2696900000001</v>
      </c>
      <c r="D3947" s="38">
        <f t="shared" ref="D3947" si="3713">IF(C4008+C4003=0,1,2)</f>
        <v>2</v>
      </c>
    </row>
    <row r="3948" spans="1:4" ht="15" hidden="1" x14ac:dyDescent="0.2">
      <c r="A3948" s="37">
        <f t="shared" si="3674"/>
        <v>0</v>
      </c>
      <c r="B3948" s="2" t="s">
        <v>1</v>
      </c>
      <c r="C3948" s="16"/>
      <c r="D3948" s="38">
        <f t="shared" ref="D3948" si="3714">IF(C4008+C4003=0,1,2)</f>
        <v>2</v>
      </c>
    </row>
    <row r="3949" spans="1:4" ht="15" hidden="1" x14ac:dyDescent="0.2">
      <c r="A3949" s="37">
        <f t="shared" si="3674"/>
        <v>0</v>
      </c>
      <c r="B3949" s="2" t="s">
        <v>2</v>
      </c>
      <c r="C3949" s="16"/>
      <c r="D3949" s="38">
        <f t="shared" ref="D3949" si="3715">IF(C4008+C4003=0,1,2)</f>
        <v>2</v>
      </c>
    </row>
    <row r="3950" spans="1:4" ht="15" x14ac:dyDescent="0.2">
      <c r="A3950" s="37">
        <f t="shared" si="3674"/>
        <v>137.2758</v>
      </c>
      <c r="B3950" s="23" t="s">
        <v>3</v>
      </c>
      <c r="C3950" s="40">
        <v>137.2758</v>
      </c>
      <c r="D3950" s="38">
        <f t="shared" ref="D3950" si="3716">IF(C4008+C4003=0,1,2)</f>
        <v>2</v>
      </c>
    </row>
    <row r="3951" spans="1:4" ht="15" x14ac:dyDescent="0.2">
      <c r="A3951" s="37">
        <f t="shared" si="3674"/>
        <v>4131.9938899999997</v>
      </c>
      <c r="B3951" s="23" t="s">
        <v>4</v>
      </c>
      <c r="C3951" s="40">
        <v>4131.9938899999997</v>
      </c>
      <c r="D3951" s="38">
        <f t="shared" ref="D3951" si="3717">IF(C4008+C4003=0,1,2)</f>
        <v>2</v>
      </c>
    </row>
    <row r="3952" spans="1:4" ht="15" hidden="1" x14ac:dyDescent="0.2">
      <c r="A3952" s="37">
        <f t="shared" si="3674"/>
        <v>0</v>
      </c>
      <c r="B3952" s="1" t="s">
        <v>5</v>
      </c>
      <c r="C3952" s="16">
        <v>0</v>
      </c>
      <c r="D3952" s="38">
        <f t="shared" ref="D3952" si="3718">IF(C4008+C4003=0,1,2)</f>
        <v>2</v>
      </c>
    </row>
    <row r="3953" spans="1:4" ht="15" hidden="1" x14ac:dyDescent="0.2">
      <c r="A3953" s="37">
        <f t="shared" si="3674"/>
        <v>0</v>
      </c>
      <c r="B3953" s="1" t="s">
        <v>6</v>
      </c>
      <c r="C3953" s="16">
        <v>0</v>
      </c>
      <c r="D3953" s="38">
        <f t="shared" ref="D3953" si="3719">IF(C4008+C4003=0,1,2)</f>
        <v>2</v>
      </c>
    </row>
    <row r="3954" spans="1:4" ht="15" hidden="1" x14ac:dyDescent="0.2">
      <c r="A3954" s="37">
        <v>0</v>
      </c>
      <c r="B3954" s="2" t="s">
        <v>7</v>
      </c>
      <c r="C3954" s="16">
        <v>0</v>
      </c>
      <c r="D3954" s="38">
        <f t="shared" ref="D3954" si="3720">IF(C4008+C4003=0,1,2)</f>
        <v>2</v>
      </c>
    </row>
    <row r="3955" spans="1:4" ht="15" hidden="1" x14ac:dyDescent="0.2">
      <c r="A3955" s="37">
        <f t="shared" si="3674"/>
        <v>0</v>
      </c>
      <c r="B3955" s="3" t="s">
        <v>8</v>
      </c>
      <c r="C3955" s="16">
        <v>0</v>
      </c>
      <c r="D3955" s="38">
        <f t="shared" ref="D3955" si="3721">IF(C4008+C4003=0,1,2)</f>
        <v>2</v>
      </c>
    </row>
    <row r="3956" spans="1:4" ht="15" hidden="1" x14ac:dyDescent="0.2">
      <c r="A3956" s="37">
        <v>0</v>
      </c>
      <c r="B3956" s="3" t="s">
        <v>9</v>
      </c>
      <c r="C3956" s="16">
        <v>0</v>
      </c>
      <c r="D3956" s="38">
        <f t="shared" ref="D3956" si="3722">IF(C4008+C4003=0,1,2)</f>
        <v>2</v>
      </c>
    </row>
    <row r="3957" spans="1:4" ht="15" hidden="1" x14ac:dyDescent="0.2">
      <c r="A3957" s="37">
        <f t="shared" si="3674"/>
        <v>0</v>
      </c>
      <c r="B3957" s="3" t="s">
        <v>10</v>
      </c>
      <c r="C3957" s="16">
        <v>0</v>
      </c>
      <c r="D3957" s="38">
        <f t="shared" ref="D3957" si="3723">IF(C4008+C4003=0,1,2)</f>
        <v>2</v>
      </c>
    </row>
    <row r="3958" spans="1:4" ht="15" hidden="1" x14ac:dyDescent="0.2">
      <c r="A3958" s="37">
        <v>0</v>
      </c>
      <c r="B3958" s="3" t="s">
        <v>11</v>
      </c>
      <c r="C3958" s="16">
        <v>0</v>
      </c>
      <c r="D3958" s="38">
        <f t="shared" ref="D3958" si="3724">IF(C4008+C4003=0,1,2)</f>
        <v>2</v>
      </c>
    </row>
    <row r="3959" spans="1:4" ht="15" hidden="1" x14ac:dyDescent="0.2">
      <c r="A3959" s="37">
        <f t="shared" si="3674"/>
        <v>0</v>
      </c>
      <c r="B3959" s="1" t="s">
        <v>12</v>
      </c>
      <c r="C3959" s="16">
        <v>0</v>
      </c>
      <c r="D3959" s="38">
        <f t="shared" ref="D3959" si="3725">IF(C4008+C4003=0,1,2)</f>
        <v>2</v>
      </c>
    </row>
    <row r="3960" spans="1:4" ht="15" hidden="1" x14ac:dyDescent="0.2">
      <c r="A3960" s="37">
        <v>0</v>
      </c>
      <c r="B3960" s="2" t="s">
        <v>13</v>
      </c>
      <c r="C3960" s="16">
        <v>0</v>
      </c>
      <c r="D3960" s="38">
        <f t="shared" ref="D3960" si="3726">IF(C4008+C4003=0,1,2)</f>
        <v>2</v>
      </c>
    </row>
    <row r="3961" spans="1:4" ht="15" hidden="1" x14ac:dyDescent="0.2">
      <c r="A3961" s="37">
        <v>0</v>
      </c>
      <c r="B3961" s="3" t="s">
        <v>14</v>
      </c>
      <c r="C3961" s="16">
        <v>0</v>
      </c>
      <c r="D3961" s="38">
        <f t="shared" ref="D3961" si="3727">IF(C4008+C4003=0,1,2)</f>
        <v>2</v>
      </c>
    </row>
    <row r="3962" spans="1:4" ht="15" hidden="1" x14ac:dyDescent="0.2">
      <c r="A3962" s="37">
        <v>0</v>
      </c>
      <c r="B3962" s="3" t="s">
        <v>9</v>
      </c>
      <c r="C3962" s="16">
        <v>0</v>
      </c>
      <c r="D3962" s="38">
        <f t="shared" ref="D3962" si="3728">IF(C4008+C4003=0,1,2)</f>
        <v>2</v>
      </c>
    </row>
    <row r="3963" spans="1:4" ht="15" hidden="1" x14ac:dyDescent="0.2">
      <c r="A3963" s="37">
        <v>0</v>
      </c>
      <c r="B3963" s="3" t="s">
        <v>15</v>
      </c>
      <c r="C3963" s="16">
        <v>0</v>
      </c>
      <c r="D3963" s="38">
        <f t="shared" ref="D3963" si="3729">IF(C4008+C4003=0,1,2)</f>
        <v>2</v>
      </c>
    </row>
    <row r="3964" spans="1:4" ht="15" hidden="1" x14ac:dyDescent="0.2">
      <c r="A3964" s="37">
        <v>0</v>
      </c>
      <c r="B3964" s="2" t="s">
        <v>16</v>
      </c>
      <c r="C3964" s="16">
        <v>0</v>
      </c>
      <c r="D3964" s="38">
        <f t="shared" ref="D3964" si="3730">IF(C4008+C4003=0,1,2)</f>
        <v>2</v>
      </c>
    </row>
    <row r="3965" spans="1:4" ht="15" hidden="1" x14ac:dyDescent="0.2">
      <c r="A3965" s="37">
        <v>0</v>
      </c>
      <c r="B3965" s="3" t="s">
        <v>17</v>
      </c>
      <c r="C3965" s="16">
        <v>0</v>
      </c>
      <c r="D3965" s="38">
        <f t="shared" ref="D3965" si="3731">IF(C4008+C4003=0,1,2)</f>
        <v>2</v>
      </c>
    </row>
    <row r="3966" spans="1:4" ht="15" x14ac:dyDescent="0.2">
      <c r="A3966" s="37">
        <f t="shared" si="3674"/>
        <v>2746.1086599999999</v>
      </c>
      <c r="B3966" s="24" t="s">
        <v>18</v>
      </c>
      <c r="C3966" s="40">
        <v>2746.1086599999999</v>
      </c>
      <c r="D3966" s="38">
        <f t="shared" ref="D3966" si="3732">IF(C4008+C4003=0,1,2)</f>
        <v>2</v>
      </c>
    </row>
    <row r="3967" spans="1:4" ht="15" x14ac:dyDescent="0.2">
      <c r="A3967" s="37">
        <f t="shared" si="3674"/>
        <v>836.78174000000001</v>
      </c>
      <c r="B3967" s="27" t="s">
        <v>19</v>
      </c>
      <c r="C3967" s="42">
        <v>836.78174000000001</v>
      </c>
      <c r="D3967" s="38">
        <f t="shared" ref="D3967" si="3733">IF(C4008+C4003=0,1,2)</f>
        <v>2</v>
      </c>
    </row>
    <row r="3968" spans="1:4" ht="15" x14ac:dyDescent="0.2">
      <c r="A3968" s="37">
        <f t="shared" si="3674"/>
        <v>1466.9085899999998</v>
      </c>
      <c r="B3968" s="27" t="s">
        <v>20</v>
      </c>
      <c r="C3968" s="42">
        <v>1466.9085899999998</v>
      </c>
      <c r="D3968" s="38">
        <f t="shared" ref="D3968" si="3734">IF(C4008+C4003=0,1,2)</f>
        <v>2</v>
      </c>
    </row>
    <row r="3969" spans="1:4" ht="15" hidden="1" x14ac:dyDescent="0.2">
      <c r="A3969" s="37">
        <v>0</v>
      </c>
      <c r="B3969" s="13" t="s">
        <v>21</v>
      </c>
      <c r="C3969" s="18">
        <v>512.64842999999996</v>
      </c>
      <c r="D3969" s="38">
        <f t="shared" ref="D3969" si="3735">IF(C4008+C4003=0,1,2)</f>
        <v>2</v>
      </c>
    </row>
    <row r="3970" spans="1:4" ht="15" hidden="1" x14ac:dyDescent="0.2">
      <c r="A3970" s="37">
        <v>0</v>
      </c>
      <c r="B3970" s="13" t="s">
        <v>22</v>
      </c>
      <c r="C3970" s="18">
        <v>3.6840000000000002</v>
      </c>
      <c r="D3970" s="38">
        <f t="shared" ref="D3970" si="3736">IF(C4008+C4003=0,1,2)</f>
        <v>2</v>
      </c>
    </row>
    <row r="3971" spans="1:4" ht="15" hidden="1" x14ac:dyDescent="0.2">
      <c r="A3971" s="37">
        <v>0</v>
      </c>
      <c r="B3971" s="13" t="s">
        <v>23</v>
      </c>
      <c r="C3971" s="18">
        <v>80.647639999999996</v>
      </c>
      <c r="D3971" s="38">
        <f t="shared" ref="D3971" si="3737">IF(C4008+C4003=0,1,2)</f>
        <v>2</v>
      </c>
    </row>
    <row r="3972" spans="1:4" ht="15" hidden="1" x14ac:dyDescent="0.2">
      <c r="A3972" s="37">
        <v>0</v>
      </c>
      <c r="B3972" s="13" t="s">
        <v>24</v>
      </c>
      <c r="C3972" s="18">
        <v>25.0626</v>
      </c>
      <c r="D3972" s="38">
        <f t="shared" ref="D3972" si="3738">IF(C4008+C4003=0,1,2)</f>
        <v>2</v>
      </c>
    </row>
    <row r="3973" spans="1:4" ht="15" hidden="1" x14ac:dyDescent="0.2">
      <c r="A3973" s="37">
        <v>0</v>
      </c>
      <c r="B3973" s="13" t="s">
        <v>25</v>
      </c>
      <c r="C3973" s="18">
        <v>0</v>
      </c>
      <c r="D3973" s="38">
        <f t="shared" ref="D3973" si="3739">IF(C4008+C4003=0,1,2)</f>
        <v>2</v>
      </c>
    </row>
    <row r="3974" spans="1:4" ht="15" hidden="1" x14ac:dyDescent="0.2">
      <c r="A3974" s="37">
        <v>0</v>
      </c>
      <c r="B3974" s="13" t="s">
        <v>26</v>
      </c>
      <c r="C3974" s="18">
        <v>785.60690999999997</v>
      </c>
      <c r="D3974" s="38">
        <f t="shared" ref="D3974" si="3740">IF(C4008+C4003=0,1,2)</f>
        <v>2</v>
      </c>
    </row>
    <row r="3975" spans="1:4" ht="30" hidden="1" x14ac:dyDescent="0.2">
      <c r="A3975" s="37">
        <v>0</v>
      </c>
      <c r="B3975" s="13" t="s">
        <v>27</v>
      </c>
      <c r="C3975" s="18">
        <v>4.4800000000000004</v>
      </c>
      <c r="D3975" s="38">
        <f t="shared" ref="D3975" si="3741">IF(C4008+C4003=0,1,2)</f>
        <v>2</v>
      </c>
    </row>
    <row r="3976" spans="1:4" ht="30" hidden="1" x14ac:dyDescent="0.2">
      <c r="A3976" s="37">
        <v>0</v>
      </c>
      <c r="B3976" s="13" t="s">
        <v>28</v>
      </c>
      <c r="C3976" s="18">
        <v>19.663270000000001</v>
      </c>
      <c r="D3976" s="38">
        <f t="shared" ref="D3976" si="3742">IF(C4008+C4003=0,1,2)</f>
        <v>2</v>
      </c>
    </row>
    <row r="3977" spans="1:4" ht="15" hidden="1" x14ac:dyDescent="0.2">
      <c r="A3977" s="37">
        <v>0</v>
      </c>
      <c r="B3977" s="13" t="s">
        <v>29</v>
      </c>
      <c r="C3977" s="18">
        <v>0</v>
      </c>
      <c r="D3977" s="38">
        <f t="shared" ref="D3977" si="3743">IF(C4008+C4003=0,1,2)</f>
        <v>2</v>
      </c>
    </row>
    <row r="3978" spans="1:4" ht="15" hidden="1" x14ac:dyDescent="0.2">
      <c r="A3978" s="37">
        <v>0</v>
      </c>
      <c r="B3978" s="13" t="s">
        <v>30</v>
      </c>
      <c r="C3978" s="18">
        <v>35.115740000000002</v>
      </c>
      <c r="D3978" s="38">
        <f t="shared" ref="D3978" si="3744">IF(C4008+C4003=0,1,2)</f>
        <v>2</v>
      </c>
    </row>
    <row r="3979" spans="1:4" ht="15" hidden="1" x14ac:dyDescent="0.2">
      <c r="A3979" s="37">
        <f t="shared" ref="A3979:A4032" si="3745">SUM(C3979)</f>
        <v>0</v>
      </c>
      <c r="B3979" s="10" t="s">
        <v>31</v>
      </c>
      <c r="C3979" s="17">
        <v>0</v>
      </c>
      <c r="D3979" s="38">
        <f t="shared" ref="D3979" si="3746">IF(C4008+C4003=0,1,2)</f>
        <v>2</v>
      </c>
    </row>
    <row r="3980" spans="1:4" ht="15" hidden="1" x14ac:dyDescent="0.2">
      <c r="A3980" s="37">
        <f t="shared" si="3745"/>
        <v>0</v>
      </c>
      <c r="B3980" s="2" t="s">
        <v>32</v>
      </c>
      <c r="C3980" s="16">
        <v>0</v>
      </c>
      <c r="D3980" s="38">
        <f t="shared" ref="D3980" si="3747">IF(C4008+C4003=0,1,2)</f>
        <v>2</v>
      </c>
    </row>
    <row r="3981" spans="1:4" ht="15" x14ac:dyDescent="0.2">
      <c r="A3981" s="37">
        <f t="shared" si="3745"/>
        <v>418.97552999999999</v>
      </c>
      <c r="B3981" s="27" t="s">
        <v>3</v>
      </c>
      <c r="C3981" s="42">
        <v>418.97552999999999</v>
      </c>
      <c r="D3981" s="38">
        <f t="shared" ref="D3981" si="3748">IF(C4008+C4003=0,1,2)</f>
        <v>2</v>
      </c>
    </row>
    <row r="3982" spans="1:4" ht="15" hidden="1" x14ac:dyDescent="0.2">
      <c r="A3982" s="37">
        <f t="shared" si="3745"/>
        <v>0</v>
      </c>
      <c r="B3982" s="10" t="s">
        <v>33</v>
      </c>
      <c r="C3982" s="17">
        <v>0</v>
      </c>
      <c r="D3982" s="38">
        <f t="shared" ref="D3982" si="3749">IF(C4008+C4003=0,1,2)</f>
        <v>2</v>
      </c>
    </row>
    <row r="3983" spans="1:4" ht="15" x14ac:dyDescent="0.2">
      <c r="A3983" s="37">
        <f t="shared" si="3745"/>
        <v>23.442799999999998</v>
      </c>
      <c r="B3983" s="27" t="s">
        <v>34</v>
      </c>
      <c r="C3983" s="42">
        <v>23.442799999999998</v>
      </c>
      <c r="D3983" s="38">
        <f t="shared" ref="D3983" si="3750">IF(C4008+C4003=0,1,2)</f>
        <v>2</v>
      </c>
    </row>
    <row r="3984" spans="1:4" ht="15" x14ac:dyDescent="0.2">
      <c r="A3984" s="37">
        <f t="shared" si="3745"/>
        <v>19.86</v>
      </c>
      <c r="B3984" s="24" t="s">
        <v>35</v>
      </c>
      <c r="C3984" s="40">
        <v>19.86</v>
      </c>
      <c r="D3984" s="38">
        <f t="shared" ref="D3984" si="3751">IF(C4008+C4003=0,1,2)</f>
        <v>2</v>
      </c>
    </row>
    <row r="3985" spans="1:4" ht="15" hidden="1" x14ac:dyDescent="0.2">
      <c r="A3985" s="37">
        <f t="shared" si="3745"/>
        <v>0</v>
      </c>
      <c r="B3985" s="1" t="s">
        <v>36</v>
      </c>
      <c r="C3985" s="16">
        <v>0</v>
      </c>
      <c r="D3985" s="38">
        <f t="shared" ref="D3985" si="3752">IF(C4008+C4003=0,1,2)</f>
        <v>2</v>
      </c>
    </row>
    <row r="3986" spans="1:4" ht="15" hidden="1" x14ac:dyDescent="0.2">
      <c r="A3986" s="37">
        <v>0</v>
      </c>
      <c r="B3986" s="14" t="s">
        <v>7</v>
      </c>
      <c r="C3986" s="19">
        <v>0</v>
      </c>
      <c r="D3986" s="38">
        <f t="shared" ref="D3986" si="3753">IF(C4008+C4003=0,1,2)</f>
        <v>2</v>
      </c>
    </row>
    <row r="3987" spans="1:4" ht="15" hidden="1" x14ac:dyDescent="0.2">
      <c r="A3987" s="37">
        <v>0</v>
      </c>
      <c r="B3987" s="13" t="s">
        <v>8</v>
      </c>
      <c r="C3987" s="18">
        <v>0</v>
      </c>
      <c r="D3987" s="38">
        <f t="shared" ref="D3987" si="3754">IF(C4008+C4003=0,1,2)</f>
        <v>2</v>
      </c>
    </row>
    <row r="3988" spans="1:4" ht="15" hidden="1" x14ac:dyDescent="0.2">
      <c r="A3988" s="37">
        <v>0</v>
      </c>
      <c r="B3988" s="13" t="s">
        <v>37</v>
      </c>
      <c r="C3988" s="18">
        <v>0</v>
      </c>
      <c r="D3988" s="38">
        <f t="shared" ref="D3988" si="3755">IF(C4008+C4003=0,1,2)</f>
        <v>2</v>
      </c>
    </row>
    <row r="3989" spans="1:4" ht="15" hidden="1" x14ac:dyDescent="0.2">
      <c r="A3989" s="37">
        <f t="shared" si="3745"/>
        <v>0</v>
      </c>
      <c r="B3989" s="11" t="s">
        <v>38</v>
      </c>
      <c r="C3989" s="17">
        <v>0</v>
      </c>
      <c r="D3989" s="38">
        <f t="shared" ref="D3989" si="3756">IF(C4008+C4003=0,1,2)</f>
        <v>2</v>
      </c>
    </row>
    <row r="3990" spans="1:4" ht="15" hidden="1" x14ac:dyDescent="0.2">
      <c r="A3990" s="37">
        <v>0</v>
      </c>
      <c r="B3990" s="3" t="s">
        <v>39</v>
      </c>
      <c r="C3990" s="16">
        <v>0</v>
      </c>
      <c r="D3990" s="38">
        <f t="shared" ref="D3990" si="3757">IF(C4008+C4003=0,1,2)</f>
        <v>2</v>
      </c>
    </row>
    <row r="3991" spans="1:4" ht="15" hidden="1" x14ac:dyDescent="0.2">
      <c r="A3991" s="37">
        <f t="shared" si="3745"/>
        <v>0</v>
      </c>
      <c r="B3991" s="1" t="s">
        <v>40</v>
      </c>
      <c r="C3991" s="16">
        <v>0</v>
      </c>
      <c r="D3991" s="38">
        <f t="shared" ref="D3991" si="3758">IF(C4008+C4003=0,1,2)</f>
        <v>2</v>
      </c>
    </row>
    <row r="3992" spans="1:4" ht="15" hidden="1" x14ac:dyDescent="0.2">
      <c r="A3992" s="37">
        <v>0</v>
      </c>
      <c r="B3992" s="14" t="s">
        <v>13</v>
      </c>
      <c r="C3992" s="19">
        <v>0</v>
      </c>
      <c r="D3992" s="38">
        <f t="shared" ref="D3992" si="3759">IF(C4008+C4003=0,1,2)</f>
        <v>2</v>
      </c>
    </row>
    <row r="3993" spans="1:4" ht="15" hidden="1" x14ac:dyDescent="0.2">
      <c r="A3993" s="37">
        <v>0</v>
      </c>
      <c r="B3993" s="13" t="s">
        <v>8</v>
      </c>
      <c r="C3993" s="18">
        <v>0</v>
      </c>
      <c r="D3993" s="38">
        <f t="shared" ref="D3993" si="3760">IF(C4008+C4003=0,1,2)</f>
        <v>2</v>
      </c>
    </row>
    <row r="3994" spans="1:4" ht="15" hidden="1" x14ac:dyDescent="0.2">
      <c r="A3994" s="37">
        <v>0</v>
      </c>
      <c r="B3994" s="13" t="s">
        <v>9</v>
      </c>
      <c r="C3994" s="18">
        <v>0</v>
      </c>
      <c r="D3994" s="38">
        <f t="shared" ref="D3994" si="3761">IF(C4008+C4003=0,1,2)</f>
        <v>2</v>
      </c>
    </row>
    <row r="3995" spans="1:4" ht="30" hidden="1" x14ac:dyDescent="0.2">
      <c r="A3995" s="37">
        <f t="shared" si="3745"/>
        <v>0</v>
      </c>
      <c r="B3995" s="11" t="s">
        <v>41</v>
      </c>
      <c r="C3995" s="17">
        <v>0</v>
      </c>
      <c r="D3995" s="38">
        <f t="shared" ref="D3995" si="3762">IF(C4008+C4003=0,1,2)</f>
        <v>2</v>
      </c>
    </row>
    <row r="3996" spans="1:4" ht="15" hidden="1" x14ac:dyDescent="0.2">
      <c r="A3996" s="37">
        <v>0</v>
      </c>
      <c r="B3996" s="3" t="s">
        <v>15</v>
      </c>
      <c r="C3996" s="16">
        <v>0</v>
      </c>
      <c r="D3996" s="38">
        <f t="shared" ref="D3996" si="3763">IF(C4008+C4003=0,1,2)</f>
        <v>2</v>
      </c>
    </row>
    <row r="3997" spans="1:4" ht="15" hidden="1" x14ac:dyDescent="0.2">
      <c r="A3997" s="37">
        <v>0</v>
      </c>
      <c r="B3997" s="14" t="s">
        <v>16</v>
      </c>
      <c r="C3997" s="19">
        <v>0</v>
      </c>
      <c r="D3997" s="38">
        <f t="shared" ref="D3997" si="3764">IF(C4008+C4003=0,1,2)</f>
        <v>2</v>
      </c>
    </row>
    <row r="3998" spans="1:4" ht="15" hidden="1" x14ac:dyDescent="0.2">
      <c r="A3998" s="37">
        <v>0</v>
      </c>
      <c r="B3998" s="13" t="s">
        <v>42</v>
      </c>
      <c r="C3998" s="18">
        <v>0</v>
      </c>
      <c r="D3998" s="38">
        <f t="shared" ref="D3998" si="3765">IF(C4008+C4003=0,1,2)</f>
        <v>2</v>
      </c>
    </row>
    <row r="3999" spans="1:4" ht="15" hidden="1" x14ac:dyDescent="0.2">
      <c r="A3999" s="37">
        <v>0</v>
      </c>
      <c r="B3999" s="13" t="s">
        <v>14</v>
      </c>
      <c r="C3999" s="18">
        <v>0</v>
      </c>
      <c r="D3999" s="38">
        <f t="shared" ref="D3999" si="3766">IF(C4008+C4003=0,1,2)</f>
        <v>2</v>
      </c>
    </row>
    <row r="4000" spans="1:4" ht="15" hidden="1" x14ac:dyDescent="0.2">
      <c r="A4000" s="37">
        <v>0</v>
      </c>
      <c r="B4000" s="13" t="s">
        <v>9</v>
      </c>
      <c r="C4000" s="18">
        <v>0</v>
      </c>
      <c r="D4000" s="38">
        <f t="shared" ref="D4000" si="3767">IF(C4008+C4003=0,1,2)</f>
        <v>2</v>
      </c>
    </row>
    <row r="4001" spans="1:4" ht="15" hidden="1" x14ac:dyDescent="0.2">
      <c r="A4001" s="37">
        <f t="shared" si="3745"/>
        <v>0</v>
      </c>
      <c r="B4001" s="11" t="s">
        <v>38</v>
      </c>
      <c r="C4001" s="17">
        <v>0</v>
      </c>
      <c r="D4001" s="38">
        <f t="shared" ref="D4001" si="3768">IF(C4008+C4003=0,1,2)</f>
        <v>2</v>
      </c>
    </row>
    <row r="4002" spans="1:4" ht="15" hidden="1" x14ac:dyDescent="0.2">
      <c r="A4002" s="37">
        <v>0</v>
      </c>
      <c r="B4002" s="3" t="s">
        <v>15</v>
      </c>
      <c r="C4002" s="16">
        <v>0</v>
      </c>
      <c r="D4002" s="38">
        <f t="shared" ref="D4002" si="3769">IF(C4008+C4003=0,1,2)</f>
        <v>2</v>
      </c>
    </row>
    <row r="4003" spans="1:4" ht="15" x14ac:dyDescent="0.2">
      <c r="A4003" s="37">
        <f t="shared" si="3745"/>
        <v>4269.2696900000001</v>
      </c>
      <c r="B4003" s="29" t="s">
        <v>44</v>
      </c>
      <c r="C4003" s="42">
        <v>4269.2696900000001</v>
      </c>
      <c r="D4003" s="38">
        <f t="shared" ref="D4003" si="3770">IF(C4008+C4003=0,1,2)</f>
        <v>2</v>
      </c>
    </row>
    <row r="4004" spans="1:4" ht="15" x14ac:dyDescent="0.2">
      <c r="A4004" s="37">
        <f t="shared" si="3745"/>
        <v>4269.2696900000001</v>
      </c>
      <c r="B4004" s="27" t="s">
        <v>0</v>
      </c>
      <c r="C4004" s="42">
        <v>4269.2696900000001</v>
      </c>
      <c r="D4004" s="38">
        <f t="shared" ref="D4004" si="3771">IF(C4008+C4003=0,1,2)</f>
        <v>2</v>
      </c>
    </row>
    <row r="4005" spans="1:4" ht="15" hidden="1" x14ac:dyDescent="0.2">
      <c r="A4005" s="37">
        <f t="shared" si="3745"/>
        <v>0</v>
      </c>
      <c r="B4005" s="10" t="s">
        <v>5</v>
      </c>
      <c r="C4005" s="17">
        <v>0</v>
      </c>
      <c r="D4005" s="38">
        <f t="shared" ref="D4005" si="3772">IF(C4008+C4003=0,1,2)</f>
        <v>2</v>
      </c>
    </row>
    <row r="4006" spans="1:4" ht="15" hidden="1" x14ac:dyDescent="0.2">
      <c r="A4006" s="37">
        <f t="shared" si="3745"/>
        <v>0</v>
      </c>
      <c r="B4006" s="10" t="s">
        <v>45</v>
      </c>
      <c r="C4006" s="17">
        <v>0</v>
      </c>
      <c r="D4006" s="38">
        <f t="shared" ref="D4006" si="3773">IF(C4008+C4003=0,1,2)</f>
        <v>2</v>
      </c>
    </row>
    <row r="4007" spans="1:4" ht="15" hidden="1" x14ac:dyDescent="0.2">
      <c r="A4007" s="37">
        <f t="shared" si="3745"/>
        <v>0</v>
      </c>
      <c r="B4007" s="10" t="s">
        <v>12</v>
      </c>
      <c r="C4007" s="17">
        <v>0</v>
      </c>
      <c r="D4007" s="38">
        <f t="shared" ref="D4007" si="3774">IF(C4008+C4003=0,1,2)</f>
        <v>2</v>
      </c>
    </row>
    <row r="4008" spans="1:4" ht="15" x14ac:dyDescent="0.2">
      <c r="A4008" s="37">
        <f t="shared" si="3745"/>
        <v>2765.96866</v>
      </c>
      <c r="B4008" s="29" t="s">
        <v>46</v>
      </c>
      <c r="C4008" s="42">
        <v>2765.96866</v>
      </c>
      <c r="D4008" s="38">
        <f t="shared" ref="D4008" si="3775">IF(C4008+C4003=0,1,2)</f>
        <v>2</v>
      </c>
    </row>
    <row r="4009" spans="1:4" ht="15" x14ac:dyDescent="0.2">
      <c r="A4009" s="37">
        <f t="shared" si="3745"/>
        <v>2746.1086599999999</v>
      </c>
      <c r="B4009" s="27" t="s">
        <v>18</v>
      </c>
      <c r="C4009" s="42">
        <v>2746.1086599999999</v>
      </c>
      <c r="D4009" s="38">
        <f t="shared" ref="D4009" si="3776">IF(C4008+C4003=0,1,2)</f>
        <v>2</v>
      </c>
    </row>
    <row r="4010" spans="1:4" ht="15" x14ac:dyDescent="0.2">
      <c r="A4010" s="37">
        <f t="shared" si="3745"/>
        <v>19.86</v>
      </c>
      <c r="B4010" s="27" t="s">
        <v>35</v>
      </c>
      <c r="C4010" s="42">
        <v>19.86</v>
      </c>
      <c r="D4010" s="38">
        <f t="shared" ref="D4010" si="3777">IF(C4008+C4003=0,1,2)</f>
        <v>2</v>
      </c>
    </row>
    <row r="4011" spans="1:4" ht="15" hidden="1" x14ac:dyDescent="0.2">
      <c r="A4011" s="37">
        <f t="shared" si="3745"/>
        <v>0</v>
      </c>
      <c r="B4011" s="10" t="s">
        <v>47</v>
      </c>
      <c r="C4011" s="17">
        <v>0</v>
      </c>
      <c r="D4011" s="38">
        <f t="shared" ref="D4011" si="3778">IF(C4008+C4003=0,1,2)</f>
        <v>2</v>
      </c>
    </row>
    <row r="4012" spans="1:4" ht="15" hidden="1" x14ac:dyDescent="0.2">
      <c r="A4012" s="37">
        <f t="shared" si="3745"/>
        <v>0</v>
      </c>
      <c r="B4012" s="10" t="s">
        <v>40</v>
      </c>
      <c r="C4012" s="17">
        <v>0</v>
      </c>
      <c r="D4012" s="38">
        <f t="shared" ref="D4012" si="3779">IF(C4008+C4003=0,1,2)</f>
        <v>2</v>
      </c>
    </row>
    <row r="4013" spans="1:4" ht="15" x14ac:dyDescent="0.2">
      <c r="A4013" s="37">
        <f t="shared" si="3745"/>
        <v>1503.3010300000001</v>
      </c>
      <c r="B4013" s="30" t="s">
        <v>48</v>
      </c>
      <c r="C4013" s="31">
        <v>1503.3010300000001</v>
      </c>
      <c r="D4013" s="38">
        <f t="shared" ref="D4013" si="3780">IF(C4008+C4003=0,1,2)</f>
        <v>2</v>
      </c>
    </row>
    <row r="4014" spans="1:4" ht="15" x14ac:dyDescent="0.2">
      <c r="A4014" s="37">
        <f t="shared" si="3745"/>
        <v>1768.0331200000001</v>
      </c>
      <c r="B4014" s="30" t="s">
        <v>49</v>
      </c>
      <c r="C4014" s="31">
        <v>1768.0331200000001</v>
      </c>
      <c r="D4014" s="38">
        <f t="shared" ref="D4014" si="3781">IF(C4008+C4003=0,1,2)</f>
        <v>2</v>
      </c>
    </row>
    <row r="4015" spans="1:4" ht="15" x14ac:dyDescent="0.2">
      <c r="A4015" s="37">
        <f t="shared" si="3745"/>
        <v>3271.3341500000001</v>
      </c>
      <c r="B4015" s="30" t="s">
        <v>50</v>
      </c>
      <c r="C4015" s="31">
        <v>3271.3341500000001</v>
      </c>
      <c r="D4015" s="38">
        <f t="shared" ref="D4015" si="3782">IF(C4008+C4003=0,1,2)</f>
        <v>2</v>
      </c>
    </row>
    <row r="4016" spans="1:4" ht="15" x14ac:dyDescent="0.2">
      <c r="A4016" s="37">
        <f t="shared" si="3745"/>
        <v>489</v>
      </c>
      <c r="B4016" s="25" t="s">
        <v>53</v>
      </c>
      <c r="C4016" s="43">
        <v>489</v>
      </c>
      <c r="D4016" s="38">
        <f t="shared" ref="D4016" si="3783">IF(C4008+C4003=0,1,2)</f>
        <v>2</v>
      </c>
    </row>
    <row r="4017" spans="1:4" ht="15" x14ac:dyDescent="0.2">
      <c r="A4017" s="37">
        <f t="shared" si="3745"/>
        <v>299</v>
      </c>
      <c r="B4017" s="26" t="s">
        <v>54</v>
      </c>
      <c r="C4017" s="43">
        <v>299</v>
      </c>
      <c r="D4017" s="38">
        <f t="shared" ref="D4017" si="3784">IF(C4008+C4003=0,1,2)</f>
        <v>2</v>
      </c>
    </row>
    <row r="4018" spans="1:4" ht="15" x14ac:dyDescent="0.2">
      <c r="A4018" s="37">
        <f t="shared" si="3745"/>
        <v>190</v>
      </c>
      <c r="B4018" s="26" t="s">
        <v>55</v>
      </c>
      <c r="C4018" s="43">
        <v>190</v>
      </c>
      <c r="D4018" s="38">
        <f t="shared" ref="D4018" si="3785">IF(C4008+C4003=0,1,2)</f>
        <v>2</v>
      </c>
    </row>
    <row r="4019" spans="1:4" ht="15" x14ac:dyDescent="0.2">
      <c r="A4019" s="37" t="s">
        <v>317</v>
      </c>
      <c r="B4019" s="147" t="s">
        <v>110</v>
      </c>
      <c r="C4019" s="148"/>
      <c r="D4019" s="38">
        <f t="shared" ref="D4019" si="3786">IF(C4081+C4076=0,1,2)</f>
        <v>2</v>
      </c>
    </row>
    <row r="4020" spans="1:4" ht="15" x14ac:dyDescent="0.2">
      <c r="A4020" s="37">
        <f t="shared" si="3745"/>
        <v>1676.8741199999999</v>
      </c>
      <c r="B4020" s="24" t="s">
        <v>0</v>
      </c>
      <c r="C4020" s="40">
        <v>1676.8741199999999</v>
      </c>
      <c r="D4020" s="38">
        <f t="shared" ref="D4020" si="3787">IF(C4081+C4076=0,1,2)</f>
        <v>2</v>
      </c>
    </row>
    <row r="4021" spans="1:4" ht="15" hidden="1" x14ac:dyDescent="0.2">
      <c r="A4021" s="37">
        <f t="shared" si="3745"/>
        <v>0</v>
      </c>
      <c r="B4021" s="2" t="s">
        <v>1</v>
      </c>
      <c r="C4021" s="16"/>
      <c r="D4021" s="38">
        <f t="shared" ref="D4021" si="3788">IF(C4081+C4076=0,1,2)</f>
        <v>2</v>
      </c>
    </row>
    <row r="4022" spans="1:4" ht="15" hidden="1" x14ac:dyDescent="0.2">
      <c r="A4022" s="37">
        <f t="shared" si="3745"/>
        <v>0</v>
      </c>
      <c r="B4022" s="2" t="s">
        <v>2</v>
      </c>
      <c r="C4022" s="16"/>
      <c r="D4022" s="38">
        <f t="shared" ref="D4022" si="3789">IF(C4081+C4076=0,1,2)</f>
        <v>2</v>
      </c>
    </row>
    <row r="4023" spans="1:4" ht="15" x14ac:dyDescent="0.2">
      <c r="A4023" s="37">
        <f t="shared" si="3745"/>
        <v>75</v>
      </c>
      <c r="B4023" s="23" t="s">
        <v>3</v>
      </c>
      <c r="C4023" s="40">
        <v>75</v>
      </c>
      <c r="D4023" s="38">
        <f t="shared" ref="D4023" si="3790">IF(C4081+C4076=0,1,2)</f>
        <v>2</v>
      </c>
    </row>
    <row r="4024" spans="1:4" ht="15" x14ac:dyDescent="0.2">
      <c r="A4024" s="37">
        <f t="shared" si="3745"/>
        <v>1601.8741199999999</v>
      </c>
      <c r="B4024" s="23" t="s">
        <v>4</v>
      </c>
      <c r="C4024" s="40">
        <v>1601.8741199999999</v>
      </c>
      <c r="D4024" s="38">
        <f t="shared" ref="D4024" si="3791">IF(C4081+C4076=0,1,2)</f>
        <v>2</v>
      </c>
    </row>
    <row r="4025" spans="1:4" ht="15" hidden="1" x14ac:dyDescent="0.2">
      <c r="A4025" s="37">
        <f t="shared" si="3745"/>
        <v>0</v>
      </c>
      <c r="B4025" s="1" t="s">
        <v>5</v>
      </c>
      <c r="C4025" s="16">
        <v>0</v>
      </c>
      <c r="D4025" s="38">
        <f t="shared" ref="D4025" si="3792">IF(C4081+C4076=0,1,2)</f>
        <v>2</v>
      </c>
    </row>
    <row r="4026" spans="1:4" ht="15" hidden="1" x14ac:dyDescent="0.2">
      <c r="A4026" s="37">
        <f t="shared" si="3745"/>
        <v>0</v>
      </c>
      <c r="B4026" s="1" t="s">
        <v>6</v>
      </c>
      <c r="C4026" s="16">
        <v>0</v>
      </c>
      <c r="D4026" s="38">
        <f t="shared" ref="D4026" si="3793">IF(C4081+C4076=0,1,2)</f>
        <v>2</v>
      </c>
    </row>
    <row r="4027" spans="1:4" ht="15" hidden="1" x14ac:dyDescent="0.2">
      <c r="A4027" s="37">
        <v>0</v>
      </c>
      <c r="B4027" s="2" t="s">
        <v>7</v>
      </c>
      <c r="C4027" s="16">
        <v>0</v>
      </c>
      <c r="D4027" s="38">
        <f t="shared" ref="D4027" si="3794">IF(C4081+C4076=0,1,2)</f>
        <v>2</v>
      </c>
    </row>
    <row r="4028" spans="1:4" ht="15" hidden="1" x14ac:dyDescent="0.2">
      <c r="A4028" s="37">
        <f t="shared" si="3745"/>
        <v>0</v>
      </c>
      <c r="B4028" s="3" t="s">
        <v>8</v>
      </c>
      <c r="C4028" s="16">
        <v>0</v>
      </c>
      <c r="D4028" s="38">
        <f t="shared" ref="D4028" si="3795">IF(C4081+C4076=0,1,2)</f>
        <v>2</v>
      </c>
    </row>
    <row r="4029" spans="1:4" ht="15" hidden="1" x14ac:dyDescent="0.2">
      <c r="A4029" s="37">
        <v>0</v>
      </c>
      <c r="B4029" s="3" t="s">
        <v>9</v>
      </c>
      <c r="C4029" s="16">
        <v>0</v>
      </c>
      <c r="D4029" s="38">
        <f t="shared" ref="D4029" si="3796">IF(C4081+C4076=0,1,2)</f>
        <v>2</v>
      </c>
    </row>
    <row r="4030" spans="1:4" ht="15" hidden="1" x14ac:dyDescent="0.2">
      <c r="A4030" s="37">
        <f t="shared" si="3745"/>
        <v>0</v>
      </c>
      <c r="B4030" s="3" t="s">
        <v>10</v>
      </c>
      <c r="C4030" s="16">
        <v>0</v>
      </c>
      <c r="D4030" s="38">
        <f t="shared" ref="D4030" si="3797">IF(C4081+C4076=0,1,2)</f>
        <v>2</v>
      </c>
    </row>
    <row r="4031" spans="1:4" ht="15" hidden="1" x14ac:dyDescent="0.2">
      <c r="A4031" s="37">
        <v>0</v>
      </c>
      <c r="B4031" s="3" t="s">
        <v>11</v>
      </c>
      <c r="C4031" s="16">
        <v>0</v>
      </c>
      <c r="D4031" s="38">
        <f t="shared" ref="D4031" si="3798">IF(C4081+C4076=0,1,2)</f>
        <v>2</v>
      </c>
    </row>
    <row r="4032" spans="1:4" ht="15" hidden="1" x14ac:dyDescent="0.2">
      <c r="A4032" s="37">
        <f t="shared" si="3745"/>
        <v>0</v>
      </c>
      <c r="B4032" s="1" t="s">
        <v>12</v>
      </c>
      <c r="C4032" s="16">
        <v>0</v>
      </c>
      <c r="D4032" s="38">
        <f t="shared" ref="D4032" si="3799">IF(C4081+C4076=0,1,2)</f>
        <v>2</v>
      </c>
    </row>
    <row r="4033" spans="1:4" ht="15" hidden="1" x14ac:dyDescent="0.2">
      <c r="A4033" s="37">
        <v>0</v>
      </c>
      <c r="B4033" s="2" t="s">
        <v>13</v>
      </c>
      <c r="C4033" s="16">
        <v>0</v>
      </c>
      <c r="D4033" s="38">
        <f t="shared" ref="D4033" si="3800">IF(C4081+C4076=0,1,2)</f>
        <v>2</v>
      </c>
    </row>
    <row r="4034" spans="1:4" ht="15" hidden="1" x14ac:dyDescent="0.2">
      <c r="A4034" s="37">
        <v>0</v>
      </c>
      <c r="B4034" s="3" t="s">
        <v>14</v>
      </c>
      <c r="C4034" s="16">
        <v>0</v>
      </c>
      <c r="D4034" s="38">
        <f t="shared" ref="D4034" si="3801">IF(C4081+C4076=0,1,2)</f>
        <v>2</v>
      </c>
    </row>
    <row r="4035" spans="1:4" ht="15" hidden="1" x14ac:dyDescent="0.2">
      <c r="A4035" s="37">
        <v>0</v>
      </c>
      <c r="B4035" s="3" t="s">
        <v>9</v>
      </c>
      <c r="C4035" s="16">
        <v>0</v>
      </c>
      <c r="D4035" s="38">
        <f t="shared" ref="D4035" si="3802">IF(C4081+C4076=0,1,2)</f>
        <v>2</v>
      </c>
    </row>
    <row r="4036" spans="1:4" ht="15" hidden="1" x14ac:dyDescent="0.2">
      <c r="A4036" s="37">
        <v>0</v>
      </c>
      <c r="B4036" s="3" t="s">
        <v>15</v>
      </c>
      <c r="C4036" s="16">
        <v>0</v>
      </c>
      <c r="D4036" s="38">
        <f t="shared" ref="D4036" si="3803">IF(C4081+C4076=0,1,2)</f>
        <v>2</v>
      </c>
    </row>
    <row r="4037" spans="1:4" ht="15" hidden="1" x14ac:dyDescent="0.2">
      <c r="A4037" s="37">
        <v>0</v>
      </c>
      <c r="B4037" s="2" t="s">
        <v>16</v>
      </c>
      <c r="C4037" s="16">
        <v>0</v>
      </c>
      <c r="D4037" s="38">
        <f t="shared" ref="D4037" si="3804">IF(C4081+C4076=0,1,2)</f>
        <v>2</v>
      </c>
    </row>
    <row r="4038" spans="1:4" ht="15" hidden="1" x14ac:dyDescent="0.2">
      <c r="A4038" s="37">
        <v>0</v>
      </c>
      <c r="B4038" s="3" t="s">
        <v>17</v>
      </c>
      <c r="C4038" s="16">
        <v>0</v>
      </c>
      <c r="D4038" s="38">
        <f t="shared" ref="D4038" si="3805">IF(C4081+C4076=0,1,2)</f>
        <v>2</v>
      </c>
    </row>
    <row r="4039" spans="1:4" ht="15" x14ac:dyDescent="0.2">
      <c r="A4039" s="37">
        <f t="shared" ref="A4039:A4099" si="3806">SUM(C4039)</f>
        <v>1651.7873099999997</v>
      </c>
      <c r="B4039" s="24" t="s">
        <v>18</v>
      </c>
      <c r="C4039" s="40">
        <v>1651.7873099999997</v>
      </c>
      <c r="D4039" s="38">
        <f t="shared" ref="D4039" si="3807">IF(C4081+C4076=0,1,2)</f>
        <v>2</v>
      </c>
    </row>
    <row r="4040" spans="1:4" ht="15" x14ac:dyDescent="0.2">
      <c r="A4040" s="37">
        <f t="shared" si="3806"/>
        <v>293.86818</v>
      </c>
      <c r="B4040" s="27" t="s">
        <v>19</v>
      </c>
      <c r="C4040" s="42">
        <v>293.86818</v>
      </c>
      <c r="D4040" s="38">
        <f t="shared" ref="D4040" si="3808">IF(C4081+C4076=0,1,2)</f>
        <v>2</v>
      </c>
    </row>
    <row r="4041" spans="1:4" ht="15" x14ac:dyDescent="0.2">
      <c r="A4041" s="37">
        <f t="shared" si="3806"/>
        <v>1357.5488899999998</v>
      </c>
      <c r="B4041" s="27" t="s">
        <v>20</v>
      </c>
      <c r="C4041" s="42">
        <v>1357.5488899999998</v>
      </c>
      <c r="D4041" s="38">
        <f t="shared" ref="D4041" si="3809">IF(C4081+C4076=0,1,2)</f>
        <v>2</v>
      </c>
    </row>
    <row r="4042" spans="1:4" ht="15" hidden="1" x14ac:dyDescent="0.2">
      <c r="A4042" s="37">
        <v>0</v>
      </c>
      <c r="B4042" s="13" t="s">
        <v>21</v>
      </c>
      <c r="C4042" s="18">
        <v>133.28809000000001</v>
      </c>
      <c r="D4042" s="38">
        <f t="shared" ref="D4042" si="3810">IF(C4081+C4076=0,1,2)</f>
        <v>2</v>
      </c>
    </row>
    <row r="4043" spans="1:4" ht="15" hidden="1" x14ac:dyDescent="0.2">
      <c r="A4043" s="37">
        <v>0</v>
      </c>
      <c r="B4043" s="13" t="s">
        <v>22</v>
      </c>
      <c r="C4043" s="18">
        <v>0.315</v>
      </c>
      <c r="D4043" s="38">
        <f t="shared" ref="D4043" si="3811">IF(C4081+C4076=0,1,2)</f>
        <v>2</v>
      </c>
    </row>
    <row r="4044" spans="1:4" ht="15" hidden="1" x14ac:dyDescent="0.2">
      <c r="A4044" s="37">
        <v>0</v>
      </c>
      <c r="B4044" s="13" t="s">
        <v>23</v>
      </c>
      <c r="C4044" s="18">
        <v>1.44</v>
      </c>
      <c r="D4044" s="38">
        <f t="shared" ref="D4044" si="3812">IF(C4081+C4076=0,1,2)</f>
        <v>2</v>
      </c>
    </row>
    <row r="4045" spans="1:4" ht="15" hidden="1" x14ac:dyDescent="0.2">
      <c r="A4045" s="37">
        <v>0</v>
      </c>
      <c r="B4045" s="13" t="s">
        <v>24</v>
      </c>
      <c r="C4045" s="18">
        <v>0</v>
      </c>
      <c r="D4045" s="38">
        <f t="shared" ref="D4045" si="3813">IF(C4081+C4076=0,1,2)</f>
        <v>2</v>
      </c>
    </row>
    <row r="4046" spans="1:4" ht="15" hidden="1" x14ac:dyDescent="0.2">
      <c r="A4046" s="37">
        <v>0</v>
      </c>
      <c r="B4046" s="13" t="s">
        <v>25</v>
      </c>
      <c r="C4046" s="18">
        <v>0</v>
      </c>
      <c r="D4046" s="38">
        <f t="shared" ref="D4046" si="3814">IF(C4081+C4076=0,1,2)</f>
        <v>2</v>
      </c>
    </row>
    <row r="4047" spans="1:4" ht="15" hidden="1" x14ac:dyDescent="0.2">
      <c r="A4047" s="37">
        <v>0</v>
      </c>
      <c r="B4047" s="13" t="s">
        <v>26</v>
      </c>
      <c r="C4047" s="18">
        <v>1191.5229999999999</v>
      </c>
      <c r="D4047" s="38">
        <f t="shared" ref="D4047" si="3815">IF(C4081+C4076=0,1,2)</f>
        <v>2</v>
      </c>
    </row>
    <row r="4048" spans="1:4" ht="30" hidden="1" x14ac:dyDescent="0.2">
      <c r="A4048" s="37">
        <v>0</v>
      </c>
      <c r="B4048" s="13" t="s">
        <v>27</v>
      </c>
      <c r="C4048" s="18">
        <v>0</v>
      </c>
      <c r="D4048" s="38">
        <f t="shared" ref="D4048" si="3816">IF(C4081+C4076=0,1,2)</f>
        <v>2</v>
      </c>
    </row>
    <row r="4049" spans="1:4" ht="30" hidden="1" x14ac:dyDescent="0.2">
      <c r="A4049" s="37">
        <v>0</v>
      </c>
      <c r="B4049" s="13" t="s">
        <v>28</v>
      </c>
      <c r="C4049" s="18">
        <v>29.9328</v>
      </c>
      <c r="D4049" s="38">
        <f t="shared" ref="D4049" si="3817">IF(C4081+C4076=0,1,2)</f>
        <v>2</v>
      </c>
    </row>
    <row r="4050" spans="1:4" ht="15" hidden="1" x14ac:dyDescent="0.2">
      <c r="A4050" s="37">
        <v>0</v>
      </c>
      <c r="B4050" s="13" t="s">
        <v>29</v>
      </c>
      <c r="C4050" s="18">
        <v>0</v>
      </c>
      <c r="D4050" s="38">
        <f t="shared" ref="D4050" si="3818">IF(C4081+C4076=0,1,2)</f>
        <v>2</v>
      </c>
    </row>
    <row r="4051" spans="1:4" ht="15" hidden="1" x14ac:dyDescent="0.2">
      <c r="A4051" s="37">
        <v>0</v>
      </c>
      <c r="B4051" s="13" t="s">
        <v>30</v>
      </c>
      <c r="C4051" s="18">
        <v>1.05</v>
      </c>
      <c r="D4051" s="38">
        <f t="shared" ref="D4051" si="3819">IF(C4081+C4076=0,1,2)</f>
        <v>2</v>
      </c>
    </row>
    <row r="4052" spans="1:4" ht="15" hidden="1" x14ac:dyDescent="0.2">
      <c r="A4052" s="37">
        <f t="shared" si="3806"/>
        <v>0</v>
      </c>
      <c r="B4052" s="10" t="s">
        <v>31</v>
      </c>
      <c r="C4052" s="17">
        <v>0</v>
      </c>
      <c r="D4052" s="38">
        <f t="shared" ref="D4052" si="3820">IF(C4081+C4076=0,1,2)</f>
        <v>2</v>
      </c>
    </row>
    <row r="4053" spans="1:4" ht="15" hidden="1" x14ac:dyDescent="0.2">
      <c r="A4053" s="37">
        <f t="shared" si="3806"/>
        <v>0</v>
      </c>
      <c r="B4053" s="2" t="s">
        <v>32</v>
      </c>
      <c r="C4053" s="16">
        <v>0</v>
      </c>
      <c r="D4053" s="38">
        <f t="shared" ref="D4053" si="3821">IF(C4081+C4076=0,1,2)</f>
        <v>2</v>
      </c>
    </row>
    <row r="4054" spans="1:4" ht="15" hidden="1" x14ac:dyDescent="0.2">
      <c r="A4054" s="37">
        <f t="shared" si="3806"/>
        <v>0</v>
      </c>
      <c r="B4054" s="10" t="s">
        <v>3</v>
      </c>
      <c r="C4054" s="17">
        <v>0</v>
      </c>
      <c r="D4054" s="38">
        <f t="shared" ref="D4054" si="3822">IF(C4081+C4076=0,1,2)</f>
        <v>2</v>
      </c>
    </row>
    <row r="4055" spans="1:4" ht="15" hidden="1" x14ac:dyDescent="0.2">
      <c r="A4055" s="37">
        <f t="shared" si="3806"/>
        <v>0</v>
      </c>
      <c r="B4055" s="10" t="s">
        <v>33</v>
      </c>
      <c r="C4055" s="17">
        <v>0</v>
      </c>
      <c r="D4055" s="38">
        <f t="shared" ref="D4055" si="3823">IF(C4081+C4076=0,1,2)</f>
        <v>2</v>
      </c>
    </row>
    <row r="4056" spans="1:4" ht="15" x14ac:dyDescent="0.2">
      <c r="A4056" s="37">
        <f t="shared" si="3806"/>
        <v>0.37024000000000001</v>
      </c>
      <c r="B4056" s="27" t="s">
        <v>34</v>
      </c>
      <c r="C4056" s="42">
        <v>0.37024000000000001</v>
      </c>
      <c r="D4056" s="38">
        <f t="shared" ref="D4056" si="3824">IF(C4081+C4076=0,1,2)</f>
        <v>2</v>
      </c>
    </row>
    <row r="4057" spans="1:4" ht="15" x14ac:dyDescent="0.2">
      <c r="A4057" s="37">
        <f t="shared" si="3806"/>
        <v>1.32</v>
      </c>
      <c r="B4057" s="24" t="s">
        <v>35</v>
      </c>
      <c r="C4057" s="40">
        <v>1.32</v>
      </c>
      <c r="D4057" s="38">
        <f t="shared" ref="D4057" si="3825">IF(C4081+C4076=0,1,2)</f>
        <v>2</v>
      </c>
    </row>
    <row r="4058" spans="1:4" ht="15" hidden="1" x14ac:dyDescent="0.2">
      <c r="A4058" s="37">
        <f t="shared" si="3806"/>
        <v>0</v>
      </c>
      <c r="B4058" s="1" t="s">
        <v>36</v>
      </c>
      <c r="C4058" s="16">
        <v>0</v>
      </c>
      <c r="D4058" s="38">
        <f t="shared" ref="D4058" si="3826">IF(C4081+C4076=0,1,2)</f>
        <v>2</v>
      </c>
    </row>
    <row r="4059" spans="1:4" ht="15" hidden="1" x14ac:dyDescent="0.2">
      <c r="A4059" s="37">
        <v>0</v>
      </c>
      <c r="B4059" s="14" t="s">
        <v>7</v>
      </c>
      <c r="C4059" s="19">
        <v>0</v>
      </c>
      <c r="D4059" s="38">
        <f t="shared" ref="D4059" si="3827">IF(C4081+C4076=0,1,2)</f>
        <v>2</v>
      </c>
    </row>
    <row r="4060" spans="1:4" ht="15" hidden="1" x14ac:dyDescent="0.2">
      <c r="A4060" s="37">
        <v>0</v>
      </c>
      <c r="B4060" s="13" t="s">
        <v>8</v>
      </c>
      <c r="C4060" s="18">
        <v>0</v>
      </c>
      <c r="D4060" s="38">
        <f t="shared" ref="D4060" si="3828">IF(C4081+C4076=0,1,2)</f>
        <v>2</v>
      </c>
    </row>
    <row r="4061" spans="1:4" ht="15" hidden="1" x14ac:dyDescent="0.2">
      <c r="A4061" s="37">
        <v>0</v>
      </c>
      <c r="B4061" s="13" t="s">
        <v>37</v>
      </c>
      <c r="C4061" s="18">
        <v>0</v>
      </c>
      <c r="D4061" s="38">
        <f t="shared" ref="D4061" si="3829">IF(C4081+C4076=0,1,2)</f>
        <v>2</v>
      </c>
    </row>
    <row r="4062" spans="1:4" ht="15" hidden="1" x14ac:dyDescent="0.2">
      <c r="A4062" s="37">
        <f t="shared" si="3806"/>
        <v>0</v>
      </c>
      <c r="B4062" s="11" t="s">
        <v>38</v>
      </c>
      <c r="C4062" s="17">
        <v>0</v>
      </c>
      <c r="D4062" s="38">
        <f t="shared" ref="D4062" si="3830">IF(C4081+C4076=0,1,2)</f>
        <v>2</v>
      </c>
    </row>
    <row r="4063" spans="1:4" ht="15" hidden="1" x14ac:dyDescent="0.2">
      <c r="A4063" s="37">
        <v>0</v>
      </c>
      <c r="B4063" s="3" t="s">
        <v>39</v>
      </c>
      <c r="C4063" s="16">
        <v>0</v>
      </c>
      <c r="D4063" s="38">
        <f t="shared" ref="D4063" si="3831">IF(C4081+C4076=0,1,2)</f>
        <v>2</v>
      </c>
    </row>
    <row r="4064" spans="1:4" ht="15" hidden="1" x14ac:dyDescent="0.2">
      <c r="A4064" s="37">
        <f t="shared" si="3806"/>
        <v>0</v>
      </c>
      <c r="B4064" s="1" t="s">
        <v>40</v>
      </c>
      <c r="C4064" s="16">
        <v>0</v>
      </c>
      <c r="D4064" s="38">
        <f t="shared" ref="D4064" si="3832">IF(C4081+C4076=0,1,2)</f>
        <v>2</v>
      </c>
    </row>
    <row r="4065" spans="1:4" ht="15" hidden="1" x14ac:dyDescent="0.2">
      <c r="A4065" s="37">
        <v>0</v>
      </c>
      <c r="B4065" s="14" t="s">
        <v>13</v>
      </c>
      <c r="C4065" s="19">
        <v>0</v>
      </c>
      <c r="D4065" s="38">
        <f t="shared" ref="D4065" si="3833">IF(C4081+C4076=0,1,2)</f>
        <v>2</v>
      </c>
    </row>
    <row r="4066" spans="1:4" ht="15" hidden="1" x14ac:dyDescent="0.2">
      <c r="A4066" s="37">
        <v>0</v>
      </c>
      <c r="B4066" s="13" t="s">
        <v>8</v>
      </c>
      <c r="C4066" s="18">
        <v>0</v>
      </c>
      <c r="D4066" s="38">
        <f t="shared" ref="D4066" si="3834">IF(C4081+C4076=0,1,2)</f>
        <v>2</v>
      </c>
    </row>
    <row r="4067" spans="1:4" ht="15" hidden="1" x14ac:dyDescent="0.2">
      <c r="A4067" s="37">
        <v>0</v>
      </c>
      <c r="B4067" s="13" t="s">
        <v>9</v>
      </c>
      <c r="C4067" s="18">
        <v>0</v>
      </c>
      <c r="D4067" s="38">
        <f t="shared" ref="D4067" si="3835">IF(C4081+C4076=0,1,2)</f>
        <v>2</v>
      </c>
    </row>
    <row r="4068" spans="1:4" ht="30" hidden="1" x14ac:dyDescent="0.2">
      <c r="A4068" s="37">
        <f t="shared" si="3806"/>
        <v>0</v>
      </c>
      <c r="B4068" s="11" t="s">
        <v>41</v>
      </c>
      <c r="C4068" s="17">
        <v>0</v>
      </c>
      <c r="D4068" s="38">
        <f t="shared" ref="D4068" si="3836">IF(C4081+C4076=0,1,2)</f>
        <v>2</v>
      </c>
    </row>
    <row r="4069" spans="1:4" ht="15" hidden="1" x14ac:dyDescent="0.2">
      <c r="A4069" s="37">
        <v>0</v>
      </c>
      <c r="B4069" s="3" t="s">
        <v>15</v>
      </c>
      <c r="C4069" s="16">
        <v>0</v>
      </c>
      <c r="D4069" s="38">
        <f t="shared" ref="D4069" si="3837">IF(C4081+C4076=0,1,2)</f>
        <v>2</v>
      </c>
    </row>
    <row r="4070" spans="1:4" ht="15" hidden="1" x14ac:dyDescent="0.2">
      <c r="A4070" s="37">
        <v>0</v>
      </c>
      <c r="B4070" s="14" t="s">
        <v>16</v>
      </c>
      <c r="C4070" s="19">
        <v>0</v>
      </c>
      <c r="D4070" s="38">
        <f t="shared" ref="D4070" si="3838">IF(C4081+C4076=0,1,2)</f>
        <v>2</v>
      </c>
    </row>
    <row r="4071" spans="1:4" ht="15" hidden="1" x14ac:dyDescent="0.2">
      <c r="A4071" s="37">
        <v>0</v>
      </c>
      <c r="B4071" s="13" t="s">
        <v>42</v>
      </c>
      <c r="C4071" s="18">
        <v>0</v>
      </c>
      <c r="D4071" s="38">
        <f t="shared" ref="D4071" si="3839">IF(C4081+C4076=0,1,2)</f>
        <v>2</v>
      </c>
    </row>
    <row r="4072" spans="1:4" ht="15" hidden="1" x14ac:dyDescent="0.2">
      <c r="A4072" s="37">
        <v>0</v>
      </c>
      <c r="B4072" s="13" t="s">
        <v>14</v>
      </c>
      <c r="C4072" s="18">
        <v>0</v>
      </c>
      <c r="D4072" s="38">
        <f t="shared" ref="D4072" si="3840">IF(C4081+C4076=0,1,2)</f>
        <v>2</v>
      </c>
    </row>
    <row r="4073" spans="1:4" ht="15" hidden="1" x14ac:dyDescent="0.2">
      <c r="A4073" s="37">
        <v>0</v>
      </c>
      <c r="B4073" s="13" t="s">
        <v>9</v>
      </c>
      <c r="C4073" s="18">
        <v>0</v>
      </c>
      <c r="D4073" s="38">
        <f t="shared" ref="D4073" si="3841">IF(C4081+C4076=0,1,2)</f>
        <v>2</v>
      </c>
    </row>
    <row r="4074" spans="1:4" ht="15" hidden="1" x14ac:dyDescent="0.2">
      <c r="A4074" s="37">
        <f t="shared" si="3806"/>
        <v>0</v>
      </c>
      <c r="B4074" s="11" t="s">
        <v>38</v>
      </c>
      <c r="C4074" s="17">
        <v>0</v>
      </c>
      <c r="D4074" s="38">
        <f t="shared" ref="D4074" si="3842">IF(C4081+C4076=0,1,2)</f>
        <v>2</v>
      </c>
    </row>
    <row r="4075" spans="1:4" ht="15" hidden="1" x14ac:dyDescent="0.2">
      <c r="A4075" s="37">
        <v>0</v>
      </c>
      <c r="B4075" s="3" t="s">
        <v>15</v>
      </c>
      <c r="C4075" s="16">
        <v>0</v>
      </c>
      <c r="D4075" s="38">
        <f t="shared" ref="D4075" si="3843">IF(C4081+C4076=0,1,2)</f>
        <v>2</v>
      </c>
    </row>
    <row r="4076" spans="1:4" ht="15" x14ac:dyDescent="0.2">
      <c r="A4076" s="37">
        <f t="shared" si="3806"/>
        <v>1676.8741199999999</v>
      </c>
      <c r="B4076" s="29" t="s">
        <v>44</v>
      </c>
      <c r="C4076" s="42">
        <v>1676.8741199999999</v>
      </c>
      <c r="D4076" s="38">
        <f t="shared" ref="D4076" si="3844">IF(C4081+C4076=0,1,2)</f>
        <v>2</v>
      </c>
    </row>
    <row r="4077" spans="1:4" ht="15" x14ac:dyDescent="0.2">
      <c r="A4077" s="37">
        <f t="shared" si="3806"/>
        <v>1676.8741199999999</v>
      </c>
      <c r="B4077" s="27" t="s">
        <v>0</v>
      </c>
      <c r="C4077" s="42">
        <v>1676.8741199999999</v>
      </c>
      <c r="D4077" s="38">
        <f t="shared" ref="D4077" si="3845">IF(C4081+C4076=0,1,2)</f>
        <v>2</v>
      </c>
    </row>
    <row r="4078" spans="1:4" ht="15" hidden="1" x14ac:dyDescent="0.2">
      <c r="A4078" s="37">
        <f t="shared" si="3806"/>
        <v>0</v>
      </c>
      <c r="B4078" s="10" t="s">
        <v>5</v>
      </c>
      <c r="C4078" s="17">
        <v>0</v>
      </c>
      <c r="D4078" s="38">
        <f t="shared" ref="D4078" si="3846">IF(C4081+C4076=0,1,2)</f>
        <v>2</v>
      </c>
    </row>
    <row r="4079" spans="1:4" ht="15" hidden="1" x14ac:dyDescent="0.2">
      <c r="A4079" s="37">
        <f t="shared" si="3806"/>
        <v>0</v>
      </c>
      <c r="B4079" s="10" t="s">
        <v>45</v>
      </c>
      <c r="C4079" s="17">
        <v>0</v>
      </c>
      <c r="D4079" s="38">
        <f t="shared" ref="D4079" si="3847">IF(C4081+C4076=0,1,2)</f>
        <v>2</v>
      </c>
    </row>
    <row r="4080" spans="1:4" ht="15" hidden="1" x14ac:dyDescent="0.2">
      <c r="A4080" s="37">
        <f t="shared" si="3806"/>
        <v>0</v>
      </c>
      <c r="B4080" s="10" t="s">
        <v>12</v>
      </c>
      <c r="C4080" s="17">
        <v>0</v>
      </c>
      <c r="D4080" s="38">
        <f t="shared" ref="D4080" si="3848">IF(C4081+C4076=0,1,2)</f>
        <v>2</v>
      </c>
    </row>
    <row r="4081" spans="1:4" ht="15" x14ac:dyDescent="0.2">
      <c r="A4081" s="37">
        <f t="shared" si="3806"/>
        <v>1653.1073099999999</v>
      </c>
      <c r="B4081" s="29" t="s">
        <v>46</v>
      </c>
      <c r="C4081" s="42">
        <v>1653.1073099999999</v>
      </c>
      <c r="D4081" s="38">
        <f t="shared" ref="D4081" si="3849">IF(C4081+C4076=0,1,2)</f>
        <v>2</v>
      </c>
    </row>
    <row r="4082" spans="1:4" ht="15" x14ac:dyDescent="0.2">
      <c r="A4082" s="37">
        <f t="shared" si="3806"/>
        <v>1651.7873099999999</v>
      </c>
      <c r="B4082" s="27" t="s">
        <v>18</v>
      </c>
      <c r="C4082" s="42">
        <v>1651.7873099999999</v>
      </c>
      <c r="D4082" s="38">
        <f t="shared" ref="D4082" si="3850">IF(C4081+C4076=0,1,2)</f>
        <v>2</v>
      </c>
    </row>
    <row r="4083" spans="1:4" ht="15" x14ac:dyDescent="0.2">
      <c r="A4083" s="37">
        <f t="shared" si="3806"/>
        <v>1.32</v>
      </c>
      <c r="B4083" s="27" t="s">
        <v>35</v>
      </c>
      <c r="C4083" s="42">
        <v>1.32</v>
      </c>
      <c r="D4083" s="38">
        <f t="shared" ref="D4083" si="3851">IF(C4081+C4076=0,1,2)</f>
        <v>2</v>
      </c>
    </row>
    <row r="4084" spans="1:4" ht="15" hidden="1" x14ac:dyDescent="0.2">
      <c r="A4084" s="37">
        <f t="shared" si="3806"/>
        <v>0</v>
      </c>
      <c r="B4084" s="10" t="s">
        <v>47</v>
      </c>
      <c r="C4084" s="17">
        <v>0</v>
      </c>
      <c r="D4084" s="38">
        <f t="shared" ref="D4084" si="3852">IF(C4081+C4076=0,1,2)</f>
        <v>2</v>
      </c>
    </row>
    <row r="4085" spans="1:4" ht="15" hidden="1" x14ac:dyDescent="0.2">
      <c r="A4085" s="37">
        <f t="shared" si="3806"/>
        <v>0</v>
      </c>
      <c r="B4085" s="10" t="s">
        <v>40</v>
      </c>
      <c r="C4085" s="17">
        <v>0</v>
      </c>
      <c r="D4085" s="38">
        <f t="shared" ref="D4085" si="3853">IF(C4081+C4076=0,1,2)</f>
        <v>2</v>
      </c>
    </row>
    <row r="4086" spans="1:4" ht="15" x14ac:dyDescent="0.2">
      <c r="A4086" s="37">
        <f t="shared" si="3806"/>
        <v>23.76681</v>
      </c>
      <c r="B4086" s="30" t="s">
        <v>48</v>
      </c>
      <c r="C4086" s="31">
        <v>23.76681</v>
      </c>
      <c r="D4086" s="38">
        <f t="shared" ref="D4086" si="3854">IF(C4081+C4076=0,1,2)</f>
        <v>2</v>
      </c>
    </row>
    <row r="4087" spans="1:4" ht="15" x14ac:dyDescent="0.2">
      <c r="A4087" s="37">
        <f t="shared" si="3806"/>
        <v>42.073900000000002</v>
      </c>
      <c r="B4087" s="30" t="s">
        <v>49</v>
      </c>
      <c r="C4087" s="31">
        <v>42.073900000000002</v>
      </c>
      <c r="D4087" s="38">
        <f t="shared" ref="D4087" si="3855">IF(C4081+C4076=0,1,2)</f>
        <v>2</v>
      </c>
    </row>
    <row r="4088" spans="1:4" ht="15" x14ac:dyDescent="0.2">
      <c r="A4088" s="37">
        <f t="shared" si="3806"/>
        <v>65.840710000000001</v>
      </c>
      <c r="B4088" s="30" t="s">
        <v>50</v>
      </c>
      <c r="C4088" s="31">
        <v>65.840710000000001</v>
      </c>
      <c r="D4088" s="38">
        <f t="shared" ref="D4088" si="3856">IF(C4081+C4076=0,1,2)</f>
        <v>2</v>
      </c>
    </row>
    <row r="4089" spans="1:4" ht="15" x14ac:dyDescent="0.2">
      <c r="A4089" s="37">
        <f t="shared" si="3806"/>
        <v>578</v>
      </c>
      <c r="B4089" s="25" t="s">
        <v>53</v>
      </c>
      <c r="C4089" s="43">
        <v>578</v>
      </c>
      <c r="D4089" s="38">
        <f t="shared" ref="D4089" si="3857">IF(C4081+C4076=0,1,2)</f>
        <v>2</v>
      </c>
    </row>
    <row r="4090" spans="1:4" ht="15" x14ac:dyDescent="0.2">
      <c r="A4090" s="37">
        <f t="shared" si="3806"/>
        <v>12</v>
      </c>
      <c r="B4090" s="26" t="s">
        <v>54</v>
      </c>
      <c r="C4090" s="43">
        <v>12</v>
      </c>
      <c r="D4090" s="38">
        <f t="shared" ref="D4090" si="3858">IF(C4081+C4076=0,1,2)</f>
        <v>2</v>
      </c>
    </row>
    <row r="4091" spans="1:4" ht="15" x14ac:dyDescent="0.2">
      <c r="A4091" s="37">
        <f t="shared" si="3806"/>
        <v>566</v>
      </c>
      <c r="B4091" s="26" t="s">
        <v>55</v>
      </c>
      <c r="C4091" s="43">
        <v>566</v>
      </c>
      <c r="D4091" s="38">
        <f t="shared" ref="D4091" si="3859">IF(C4081+C4076=0,1,2)</f>
        <v>2</v>
      </c>
    </row>
    <row r="4092" spans="1:4" ht="15" x14ac:dyDescent="0.2">
      <c r="A4092" s="37" t="s">
        <v>317</v>
      </c>
      <c r="B4092" s="147" t="s">
        <v>111</v>
      </c>
      <c r="C4092" s="148"/>
      <c r="D4092" s="38">
        <f t="shared" ref="D4092" si="3860">IF(C4154+C4149=0,1,2)</f>
        <v>2</v>
      </c>
    </row>
    <row r="4093" spans="1:4" ht="15" x14ac:dyDescent="0.2">
      <c r="A4093" s="37">
        <f t="shared" si="3806"/>
        <v>10.819380000000001</v>
      </c>
      <c r="B4093" s="24" t="s">
        <v>0</v>
      </c>
      <c r="C4093" s="40">
        <v>10.819380000000001</v>
      </c>
      <c r="D4093" s="38">
        <f t="shared" ref="D4093" si="3861">IF(C4154+C4149=0,1,2)</f>
        <v>2</v>
      </c>
    </row>
    <row r="4094" spans="1:4" ht="15" hidden="1" x14ac:dyDescent="0.2">
      <c r="A4094" s="37">
        <f t="shared" si="3806"/>
        <v>0</v>
      </c>
      <c r="B4094" s="2" t="s">
        <v>1</v>
      </c>
      <c r="C4094" s="16"/>
      <c r="D4094" s="38">
        <f t="shared" ref="D4094" si="3862">IF(C4154+C4149=0,1,2)</f>
        <v>2</v>
      </c>
    </row>
    <row r="4095" spans="1:4" ht="15" hidden="1" x14ac:dyDescent="0.2">
      <c r="A4095" s="37">
        <f t="shared" si="3806"/>
        <v>0</v>
      </c>
      <c r="B4095" s="2" t="s">
        <v>2</v>
      </c>
      <c r="C4095" s="16"/>
      <c r="D4095" s="38">
        <f t="shared" ref="D4095" si="3863">IF(C4154+C4149=0,1,2)</f>
        <v>2</v>
      </c>
    </row>
    <row r="4096" spans="1:4" ht="15" hidden="1" x14ac:dyDescent="0.2">
      <c r="A4096" s="37">
        <f t="shared" si="3806"/>
        <v>0</v>
      </c>
      <c r="B4096" s="2" t="s">
        <v>3</v>
      </c>
      <c r="C4096" s="16">
        <v>0</v>
      </c>
      <c r="D4096" s="38">
        <f t="shared" ref="D4096" si="3864">IF(C4154+C4149=0,1,2)</f>
        <v>2</v>
      </c>
    </row>
    <row r="4097" spans="1:4" ht="15" x14ac:dyDescent="0.2">
      <c r="A4097" s="37">
        <f t="shared" si="3806"/>
        <v>10.819380000000001</v>
      </c>
      <c r="B4097" s="23" t="s">
        <v>4</v>
      </c>
      <c r="C4097" s="40">
        <v>10.819380000000001</v>
      </c>
      <c r="D4097" s="38">
        <f t="shared" ref="D4097" si="3865">IF(C4154+C4149=0,1,2)</f>
        <v>2</v>
      </c>
    </row>
    <row r="4098" spans="1:4" ht="15" hidden="1" x14ac:dyDescent="0.2">
      <c r="A4098" s="37">
        <f t="shared" si="3806"/>
        <v>0</v>
      </c>
      <c r="B4098" s="1" t="s">
        <v>5</v>
      </c>
      <c r="C4098" s="16">
        <v>0</v>
      </c>
      <c r="D4098" s="38">
        <f t="shared" ref="D4098" si="3866">IF(C4154+C4149=0,1,2)</f>
        <v>2</v>
      </c>
    </row>
    <row r="4099" spans="1:4" ht="15" hidden="1" x14ac:dyDescent="0.2">
      <c r="A4099" s="37">
        <f t="shared" si="3806"/>
        <v>0</v>
      </c>
      <c r="B4099" s="1" t="s">
        <v>6</v>
      </c>
      <c r="C4099" s="16">
        <v>0</v>
      </c>
      <c r="D4099" s="38">
        <f t="shared" ref="D4099" si="3867">IF(C4154+C4149=0,1,2)</f>
        <v>2</v>
      </c>
    </row>
    <row r="4100" spans="1:4" ht="15" hidden="1" x14ac:dyDescent="0.2">
      <c r="A4100" s="37">
        <v>0</v>
      </c>
      <c r="B4100" s="2" t="s">
        <v>7</v>
      </c>
      <c r="C4100" s="16">
        <v>0</v>
      </c>
      <c r="D4100" s="38">
        <f t="shared" ref="D4100" si="3868">IF(C4154+C4149=0,1,2)</f>
        <v>2</v>
      </c>
    </row>
    <row r="4101" spans="1:4" ht="15" hidden="1" x14ac:dyDescent="0.2">
      <c r="A4101" s="37">
        <f t="shared" ref="A4101:A4164" si="3869">SUM(C4101)</f>
        <v>0</v>
      </c>
      <c r="B4101" s="3" t="s">
        <v>8</v>
      </c>
      <c r="C4101" s="16">
        <v>0</v>
      </c>
      <c r="D4101" s="38">
        <f t="shared" ref="D4101" si="3870">IF(C4154+C4149=0,1,2)</f>
        <v>2</v>
      </c>
    </row>
    <row r="4102" spans="1:4" ht="15" hidden="1" x14ac:dyDescent="0.2">
      <c r="A4102" s="37">
        <v>0</v>
      </c>
      <c r="B4102" s="3" t="s">
        <v>9</v>
      </c>
      <c r="C4102" s="16">
        <v>0</v>
      </c>
      <c r="D4102" s="38">
        <f t="shared" ref="D4102" si="3871">IF(C4154+C4149=0,1,2)</f>
        <v>2</v>
      </c>
    </row>
    <row r="4103" spans="1:4" ht="15" hidden="1" x14ac:dyDescent="0.2">
      <c r="A4103" s="37">
        <f t="shared" si="3869"/>
        <v>0</v>
      </c>
      <c r="B4103" s="3" t="s">
        <v>10</v>
      </c>
      <c r="C4103" s="16">
        <v>0</v>
      </c>
      <c r="D4103" s="38">
        <f t="shared" ref="D4103" si="3872">IF(C4154+C4149=0,1,2)</f>
        <v>2</v>
      </c>
    </row>
    <row r="4104" spans="1:4" ht="15" hidden="1" x14ac:dyDescent="0.2">
      <c r="A4104" s="37">
        <v>0</v>
      </c>
      <c r="B4104" s="3" t="s">
        <v>11</v>
      </c>
      <c r="C4104" s="16">
        <v>0</v>
      </c>
      <c r="D4104" s="38">
        <f t="shared" ref="D4104" si="3873">IF(C4154+C4149=0,1,2)</f>
        <v>2</v>
      </c>
    </row>
    <row r="4105" spans="1:4" ht="15" hidden="1" x14ac:dyDescent="0.2">
      <c r="A4105" s="37">
        <f t="shared" si="3869"/>
        <v>0</v>
      </c>
      <c r="B4105" s="1" t="s">
        <v>12</v>
      </c>
      <c r="C4105" s="16">
        <v>0</v>
      </c>
      <c r="D4105" s="38">
        <f t="shared" ref="D4105" si="3874">IF(C4154+C4149=0,1,2)</f>
        <v>2</v>
      </c>
    </row>
    <row r="4106" spans="1:4" ht="15" hidden="1" x14ac:dyDescent="0.2">
      <c r="A4106" s="37">
        <v>0</v>
      </c>
      <c r="B4106" s="2" t="s">
        <v>13</v>
      </c>
      <c r="C4106" s="16">
        <v>0</v>
      </c>
      <c r="D4106" s="38">
        <f t="shared" ref="D4106" si="3875">IF(C4154+C4149=0,1,2)</f>
        <v>2</v>
      </c>
    </row>
    <row r="4107" spans="1:4" ht="15" hidden="1" x14ac:dyDescent="0.2">
      <c r="A4107" s="37">
        <v>0</v>
      </c>
      <c r="B4107" s="3" t="s">
        <v>14</v>
      </c>
      <c r="C4107" s="16">
        <v>0</v>
      </c>
      <c r="D4107" s="38">
        <f t="shared" ref="D4107" si="3876">IF(C4154+C4149=0,1,2)</f>
        <v>2</v>
      </c>
    </row>
    <row r="4108" spans="1:4" ht="15" hidden="1" x14ac:dyDescent="0.2">
      <c r="A4108" s="37">
        <v>0</v>
      </c>
      <c r="B4108" s="3" t="s">
        <v>9</v>
      </c>
      <c r="C4108" s="16">
        <v>0</v>
      </c>
      <c r="D4108" s="38">
        <f t="shared" ref="D4108" si="3877">IF(C4154+C4149=0,1,2)</f>
        <v>2</v>
      </c>
    </row>
    <row r="4109" spans="1:4" ht="15" hidden="1" x14ac:dyDescent="0.2">
      <c r="A4109" s="37">
        <v>0</v>
      </c>
      <c r="B4109" s="3" t="s">
        <v>15</v>
      </c>
      <c r="C4109" s="16">
        <v>0</v>
      </c>
      <c r="D4109" s="38">
        <f t="shared" ref="D4109" si="3878">IF(C4154+C4149=0,1,2)</f>
        <v>2</v>
      </c>
    </row>
    <row r="4110" spans="1:4" ht="15" hidden="1" x14ac:dyDescent="0.2">
      <c r="A4110" s="37">
        <v>0</v>
      </c>
      <c r="B4110" s="2" t="s">
        <v>16</v>
      </c>
      <c r="C4110" s="16">
        <v>0</v>
      </c>
      <c r="D4110" s="38">
        <f t="shared" ref="D4110" si="3879">IF(C4154+C4149=0,1,2)</f>
        <v>2</v>
      </c>
    </row>
    <row r="4111" spans="1:4" ht="15" hidden="1" x14ac:dyDescent="0.2">
      <c r="A4111" s="37">
        <v>0</v>
      </c>
      <c r="B4111" s="3" t="s">
        <v>17</v>
      </c>
      <c r="C4111" s="16">
        <v>0</v>
      </c>
      <c r="D4111" s="38">
        <f t="shared" ref="D4111" si="3880">IF(C4154+C4149=0,1,2)</f>
        <v>2</v>
      </c>
    </row>
    <row r="4112" spans="1:4" ht="15" x14ac:dyDescent="0.2">
      <c r="A4112" s="37">
        <f t="shared" si="3869"/>
        <v>12.688000000000001</v>
      </c>
      <c r="B4112" s="24" t="s">
        <v>18</v>
      </c>
      <c r="C4112" s="40">
        <v>12.688000000000001</v>
      </c>
      <c r="D4112" s="38">
        <f t="shared" ref="D4112" si="3881">IF(C4154+C4149=0,1,2)</f>
        <v>2</v>
      </c>
    </row>
    <row r="4113" spans="1:4" ht="15" hidden="1" x14ac:dyDescent="0.2">
      <c r="A4113" s="37">
        <f t="shared" si="3869"/>
        <v>0</v>
      </c>
      <c r="B4113" s="10" t="s">
        <v>19</v>
      </c>
      <c r="C4113" s="17">
        <v>0</v>
      </c>
      <c r="D4113" s="38">
        <f t="shared" ref="D4113" si="3882">IF(C4154+C4149=0,1,2)</f>
        <v>2</v>
      </c>
    </row>
    <row r="4114" spans="1:4" ht="15" hidden="1" x14ac:dyDescent="0.2">
      <c r="A4114" s="37">
        <f t="shared" si="3869"/>
        <v>0</v>
      </c>
      <c r="B4114" s="10" t="s">
        <v>20</v>
      </c>
      <c r="C4114" s="17">
        <v>0</v>
      </c>
      <c r="D4114" s="38">
        <f t="shared" ref="D4114" si="3883">IF(C4154+C4149=0,1,2)</f>
        <v>2</v>
      </c>
    </row>
    <row r="4115" spans="1:4" ht="15" hidden="1" x14ac:dyDescent="0.2">
      <c r="A4115" s="37">
        <v>0</v>
      </c>
      <c r="B4115" s="13" t="s">
        <v>21</v>
      </c>
      <c r="C4115" s="18">
        <v>0</v>
      </c>
      <c r="D4115" s="38">
        <f t="shared" ref="D4115" si="3884">IF(C4154+C4149=0,1,2)</f>
        <v>2</v>
      </c>
    </row>
    <row r="4116" spans="1:4" ht="15" hidden="1" x14ac:dyDescent="0.2">
      <c r="A4116" s="37">
        <v>0</v>
      </c>
      <c r="B4116" s="13" t="s">
        <v>22</v>
      </c>
      <c r="C4116" s="18">
        <v>0</v>
      </c>
      <c r="D4116" s="38">
        <f t="shared" ref="D4116" si="3885">IF(C4154+C4149=0,1,2)</f>
        <v>2</v>
      </c>
    </row>
    <row r="4117" spans="1:4" ht="15" hidden="1" x14ac:dyDescent="0.2">
      <c r="A4117" s="37">
        <v>0</v>
      </c>
      <c r="B4117" s="13" t="s">
        <v>23</v>
      </c>
      <c r="C4117" s="18">
        <v>0</v>
      </c>
      <c r="D4117" s="38">
        <f t="shared" ref="D4117" si="3886">IF(C4154+C4149=0,1,2)</f>
        <v>2</v>
      </c>
    </row>
    <row r="4118" spans="1:4" ht="15" hidden="1" x14ac:dyDescent="0.2">
      <c r="A4118" s="37">
        <v>0</v>
      </c>
      <c r="B4118" s="13" t="s">
        <v>24</v>
      </c>
      <c r="C4118" s="18">
        <v>0</v>
      </c>
      <c r="D4118" s="38">
        <f t="shared" ref="D4118" si="3887">IF(C4154+C4149=0,1,2)</f>
        <v>2</v>
      </c>
    </row>
    <row r="4119" spans="1:4" ht="15" hidden="1" x14ac:dyDescent="0.2">
      <c r="A4119" s="37">
        <v>0</v>
      </c>
      <c r="B4119" s="13" t="s">
        <v>25</v>
      </c>
      <c r="C4119" s="18">
        <v>0</v>
      </c>
      <c r="D4119" s="38">
        <f t="shared" ref="D4119" si="3888">IF(C4154+C4149=0,1,2)</f>
        <v>2</v>
      </c>
    </row>
    <row r="4120" spans="1:4" ht="15" hidden="1" x14ac:dyDescent="0.2">
      <c r="A4120" s="37">
        <v>0</v>
      </c>
      <c r="B4120" s="13" t="s">
        <v>26</v>
      </c>
      <c r="C4120" s="18">
        <v>0</v>
      </c>
      <c r="D4120" s="38">
        <f t="shared" ref="D4120" si="3889">IF(C4154+C4149=0,1,2)</f>
        <v>2</v>
      </c>
    </row>
    <row r="4121" spans="1:4" ht="30" hidden="1" x14ac:dyDescent="0.2">
      <c r="A4121" s="37">
        <v>0</v>
      </c>
      <c r="B4121" s="13" t="s">
        <v>27</v>
      </c>
      <c r="C4121" s="18">
        <v>0</v>
      </c>
      <c r="D4121" s="38">
        <f t="shared" ref="D4121" si="3890">IF(C4154+C4149=0,1,2)</f>
        <v>2</v>
      </c>
    </row>
    <row r="4122" spans="1:4" ht="30" hidden="1" x14ac:dyDescent="0.2">
      <c r="A4122" s="37">
        <v>0</v>
      </c>
      <c r="B4122" s="13" t="s">
        <v>28</v>
      </c>
      <c r="C4122" s="18">
        <v>0</v>
      </c>
      <c r="D4122" s="38">
        <f t="shared" ref="D4122" si="3891">IF(C4154+C4149=0,1,2)</f>
        <v>2</v>
      </c>
    </row>
    <row r="4123" spans="1:4" ht="15" hidden="1" x14ac:dyDescent="0.2">
      <c r="A4123" s="37">
        <v>0</v>
      </c>
      <c r="B4123" s="13" t="s">
        <v>29</v>
      </c>
      <c r="C4123" s="18">
        <v>0</v>
      </c>
      <c r="D4123" s="38">
        <f t="shared" ref="D4123" si="3892">IF(C4154+C4149=0,1,2)</f>
        <v>2</v>
      </c>
    </row>
    <row r="4124" spans="1:4" ht="15" hidden="1" x14ac:dyDescent="0.2">
      <c r="A4124" s="37">
        <v>0</v>
      </c>
      <c r="B4124" s="13" t="s">
        <v>30</v>
      </c>
      <c r="C4124" s="18">
        <v>0</v>
      </c>
      <c r="D4124" s="38">
        <f t="shared" ref="D4124" si="3893">IF(C4154+C4149=0,1,2)</f>
        <v>2</v>
      </c>
    </row>
    <row r="4125" spans="1:4" ht="15" hidden="1" x14ac:dyDescent="0.2">
      <c r="A4125" s="37">
        <f t="shared" si="3869"/>
        <v>0</v>
      </c>
      <c r="B4125" s="10" t="s">
        <v>31</v>
      </c>
      <c r="C4125" s="17">
        <v>0</v>
      </c>
      <c r="D4125" s="38">
        <f t="shared" ref="D4125" si="3894">IF(C4154+C4149=0,1,2)</f>
        <v>2</v>
      </c>
    </row>
    <row r="4126" spans="1:4" ht="15" hidden="1" x14ac:dyDescent="0.2">
      <c r="A4126" s="37">
        <f t="shared" si="3869"/>
        <v>0</v>
      </c>
      <c r="B4126" s="2" t="s">
        <v>32</v>
      </c>
      <c r="C4126" s="16">
        <v>0</v>
      </c>
      <c r="D4126" s="38">
        <f t="shared" ref="D4126" si="3895">IF(C4154+C4149=0,1,2)</f>
        <v>2</v>
      </c>
    </row>
    <row r="4127" spans="1:4" ht="15" x14ac:dyDescent="0.2">
      <c r="A4127" s="37">
        <f t="shared" si="3869"/>
        <v>12.688000000000001</v>
      </c>
      <c r="B4127" s="27" t="s">
        <v>3</v>
      </c>
      <c r="C4127" s="42">
        <v>12.688000000000001</v>
      </c>
      <c r="D4127" s="38">
        <f t="shared" ref="D4127" si="3896">IF(C4154+C4149=0,1,2)</f>
        <v>2</v>
      </c>
    </row>
    <row r="4128" spans="1:4" ht="15" hidden="1" x14ac:dyDescent="0.2">
      <c r="A4128" s="37">
        <f t="shared" si="3869"/>
        <v>0</v>
      </c>
      <c r="B4128" s="10" t="s">
        <v>33</v>
      </c>
      <c r="C4128" s="17">
        <v>0</v>
      </c>
      <c r="D4128" s="38">
        <f t="shared" ref="D4128" si="3897">IF(C4154+C4149=0,1,2)</f>
        <v>2</v>
      </c>
    </row>
    <row r="4129" spans="1:4" ht="15" hidden="1" x14ac:dyDescent="0.2">
      <c r="A4129" s="37">
        <f t="shared" si="3869"/>
        <v>0</v>
      </c>
      <c r="B4129" s="10" t="s">
        <v>34</v>
      </c>
      <c r="C4129" s="17">
        <v>0</v>
      </c>
      <c r="D4129" s="38">
        <f t="shared" ref="D4129" si="3898">IF(C4154+C4149=0,1,2)</f>
        <v>2</v>
      </c>
    </row>
    <row r="4130" spans="1:4" ht="15" hidden="1" x14ac:dyDescent="0.2">
      <c r="A4130" s="37">
        <f t="shared" si="3869"/>
        <v>0</v>
      </c>
      <c r="B4130" s="1" t="s">
        <v>35</v>
      </c>
      <c r="C4130" s="16">
        <v>0</v>
      </c>
      <c r="D4130" s="38">
        <f t="shared" ref="D4130" si="3899">IF(C4154+C4149=0,1,2)</f>
        <v>2</v>
      </c>
    </row>
    <row r="4131" spans="1:4" ht="15" hidden="1" x14ac:dyDescent="0.2">
      <c r="A4131" s="37">
        <f t="shared" si="3869"/>
        <v>0</v>
      </c>
      <c r="B4131" s="1" t="s">
        <v>36</v>
      </c>
      <c r="C4131" s="16">
        <v>0</v>
      </c>
      <c r="D4131" s="38">
        <f t="shared" ref="D4131" si="3900">IF(C4154+C4149=0,1,2)</f>
        <v>2</v>
      </c>
    </row>
    <row r="4132" spans="1:4" ht="15" hidden="1" x14ac:dyDescent="0.2">
      <c r="A4132" s="37">
        <v>0</v>
      </c>
      <c r="B4132" s="14" t="s">
        <v>7</v>
      </c>
      <c r="C4132" s="19">
        <v>0</v>
      </c>
      <c r="D4132" s="38">
        <f t="shared" ref="D4132" si="3901">IF(C4154+C4149=0,1,2)</f>
        <v>2</v>
      </c>
    </row>
    <row r="4133" spans="1:4" ht="15" hidden="1" x14ac:dyDescent="0.2">
      <c r="A4133" s="37">
        <v>0</v>
      </c>
      <c r="B4133" s="13" t="s">
        <v>8</v>
      </c>
      <c r="C4133" s="18">
        <v>0</v>
      </c>
      <c r="D4133" s="38">
        <f t="shared" ref="D4133" si="3902">IF(C4154+C4149=0,1,2)</f>
        <v>2</v>
      </c>
    </row>
    <row r="4134" spans="1:4" ht="15" hidden="1" x14ac:dyDescent="0.2">
      <c r="A4134" s="37">
        <v>0</v>
      </c>
      <c r="B4134" s="13" t="s">
        <v>37</v>
      </c>
      <c r="C4134" s="18">
        <v>0</v>
      </c>
      <c r="D4134" s="38">
        <f t="shared" ref="D4134" si="3903">IF(C4154+C4149=0,1,2)</f>
        <v>2</v>
      </c>
    </row>
    <row r="4135" spans="1:4" ht="15" hidden="1" x14ac:dyDescent="0.2">
      <c r="A4135" s="37">
        <f t="shared" si="3869"/>
        <v>0</v>
      </c>
      <c r="B4135" s="11" t="s">
        <v>38</v>
      </c>
      <c r="C4135" s="17">
        <v>0</v>
      </c>
      <c r="D4135" s="38">
        <f t="shared" ref="D4135" si="3904">IF(C4154+C4149=0,1,2)</f>
        <v>2</v>
      </c>
    </row>
    <row r="4136" spans="1:4" ht="15" hidden="1" x14ac:dyDescent="0.2">
      <c r="A4136" s="37">
        <v>0</v>
      </c>
      <c r="B4136" s="3" t="s">
        <v>39</v>
      </c>
      <c r="C4136" s="16">
        <v>0</v>
      </c>
      <c r="D4136" s="38">
        <f t="shared" ref="D4136" si="3905">IF(C4154+C4149=0,1,2)</f>
        <v>2</v>
      </c>
    </row>
    <row r="4137" spans="1:4" ht="15" hidden="1" x14ac:dyDescent="0.2">
      <c r="A4137" s="37">
        <f t="shared" si="3869"/>
        <v>0</v>
      </c>
      <c r="B4137" s="1" t="s">
        <v>40</v>
      </c>
      <c r="C4137" s="16">
        <v>0</v>
      </c>
      <c r="D4137" s="38">
        <f t="shared" ref="D4137" si="3906">IF(C4154+C4149=0,1,2)</f>
        <v>2</v>
      </c>
    </row>
    <row r="4138" spans="1:4" ht="15" hidden="1" x14ac:dyDescent="0.2">
      <c r="A4138" s="37">
        <v>0</v>
      </c>
      <c r="B4138" s="14" t="s">
        <v>13</v>
      </c>
      <c r="C4138" s="19">
        <v>0</v>
      </c>
      <c r="D4138" s="38">
        <f t="shared" ref="D4138" si="3907">IF(C4154+C4149=0,1,2)</f>
        <v>2</v>
      </c>
    </row>
    <row r="4139" spans="1:4" ht="15" hidden="1" x14ac:dyDescent="0.2">
      <c r="A4139" s="37">
        <v>0</v>
      </c>
      <c r="B4139" s="13" t="s">
        <v>8</v>
      </c>
      <c r="C4139" s="18">
        <v>0</v>
      </c>
      <c r="D4139" s="38">
        <f t="shared" ref="D4139" si="3908">IF(C4154+C4149=0,1,2)</f>
        <v>2</v>
      </c>
    </row>
    <row r="4140" spans="1:4" ht="15" hidden="1" x14ac:dyDescent="0.2">
      <c r="A4140" s="37">
        <v>0</v>
      </c>
      <c r="B4140" s="13" t="s">
        <v>9</v>
      </c>
      <c r="C4140" s="18">
        <v>0</v>
      </c>
      <c r="D4140" s="38">
        <f t="shared" ref="D4140" si="3909">IF(C4154+C4149=0,1,2)</f>
        <v>2</v>
      </c>
    </row>
    <row r="4141" spans="1:4" ht="30" hidden="1" x14ac:dyDescent="0.2">
      <c r="A4141" s="37">
        <f t="shared" si="3869"/>
        <v>0</v>
      </c>
      <c r="B4141" s="11" t="s">
        <v>41</v>
      </c>
      <c r="C4141" s="17">
        <v>0</v>
      </c>
      <c r="D4141" s="38">
        <f t="shared" ref="D4141" si="3910">IF(C4154+C4149=0,1,2)</f>
        <v>2</v>
      </c>
    </row>
    <row r="4142" spans="1:4" ht="15" hidden="1" x14ac:dyDescent="0.2">
      <c r="A4142" s="37">
        <v>0</v>
      </c>
      <c r="B4142" s="3" t="s">
        <v>15</v>
      </c>
      <c r="C4142" s="16">
        <v>0</v>
      </c>
      <c r="D4142" s="38">
        <f t="shared" ref="D4142" si="3911">IF(C4154+C4149=0,1,2)</f>
        <v>2</v>
      </c>
    </row>
    <row r="4143" spans="1:4" ht="15" hidden="1" x14ac:dyDescent="0.2">
      <c r="A4143" s="37">
        <v>0</v>
      </c>
      <c r="B4143" s="14" t="s">
        <v>16</v>
      </c>
      <c r="C4143" s="19">
        <v>0</v>
      </c>
      <c r="D4143" s="38">
        <f t="shared" ref="D4143" si="3912">IF(C4154+C4149=0,1,2)</f>
        <v>2</v>
      </c>
    </row>
    <row r="4144" spans="1:4" ht="15" hidden="1" x14ac:dyDescent="0.2">
      <c r="A4144" s="37">
        <v>0</v>
      </c>
      <c r="B4144" s="13" t="s">
        <v>42</v>
      </c>
      <c r="C4144" s="18">
        <v>0</v>
      </c>
      <c r="D4144" s="38">
        <f t="shared" ref="D4144" si="3913">IF(C4154+C4149=0,1,2)</f>
        <v>2</v>
      </c>
    </row>
    <row r="4145" spans="1:4" ht="15" hidden="1" x14ac:dyDescent="0.2">
      <c r="A4145" s="37">
        <v>0</v>
      </c>
      <c r="B4145" s="13" t="s">
        <v>14</v>
      </c>
      <c r="C4145" s="18">
        <v>0</v>
      </c>
      <c r="D4145" s="38">
        <f t="shared" ref="D4145" si="3914">IF(C4154+C4149=0,1,2)</f>
        <v>2</v>
      </c>
    </row>
    <row r="4146" spans="1:4" ht="15" hidden="1" x14ac:dyDescent="0.2">
      <c r="A4146" s="37">
        <v>0</v>
      </c>
      <c r="B4146" s="13" t="s">
        <v>9</v>
      </c>
      <c r="C4146" s="18">
        <v>0</v>
      </c>
      <c r="D4146" s="38">
        <f t="shared" ref="D4146" si="3915">IF(C4154+C4149=0,1,2)</f>
        <v>2</v>
      </c>
    </row>
    <row r="4147" spans="1:4" ht="15" hidden="1" x14ac:dyDescent="0.2">
      <c r="A4147" s="37">
        <f t="shared" si="3869"/>
        <v>0</v>
      </c>
      <c r="B4147" s="11" t="s">
        <v>38</v>
      </c>
      <c r="C4147" s="17">
        <v>0</v>
      </c>
      <c r="D4147" s="38">
        <f t="shared" ref="D4147" si="3916">IF(C4154+C4149=0,1,2)</f>
        <v>2</v>
      </c>
    </row>
    <row r="4148" spans="1:4" ht="15" hidden="1" x14ac:dyDescent="0.2">
      <c r="A4148" s="37">
        <v>0</v>
      </c>
      <c r="B4148" s="3" t="s">
        <v>15</v>
      </c>
      <c r="C4148" s="16">
        <v>0</v>
      </c>
      <c r="D4148" s="38">
        <f t="shared" ref="D4148" si="3917">IF(C4154+C4149=0,1,2)</f>
        <v>2</v>
      </c>
    </row>
    <row r="4149" spans="1:4" ht="15" x14ac:dyDescent="0.2">
      <c r="A4149" s="37">
        <f t="shared" si="3869"/>
        <v>10.819380000000001</v>
      </c>
      <c r="B4149" s="29" t="s">
        <v>44</v>
      </c>
      <c r="C4149" s="42">
        <v>10.819380000000001</v>
      </c>
      <c r="D4149" s="38">
        <f t="shared" ref="D4149" si="3918">IF(C4154+C4149=0,1,2)</f>
        <v>2</v>
      </c>
    </row>
    <row r="4150" spans="1:4" ht="15" x14ac:dyDescent="0.2">
      <c r="A4150" s="37">
        <f t="shared" si="3869"/>
        <v>10.819380000000001</v>
      </c>
      <c r="B4150" s="27" t="s">
        <v>0</v>
      </c>
      <c r="C4150" s="42">
        <v>10.819380000000001</v>
      </c>
      <c r="D4150" s="38">
        <f t="shared" ref="D4150" si="3919">IF(C4154+C4149=0,1,2)</f>
        <v>2</v>
      </c>
    </row>
    <row r="4151" spans="1:4" ht="15" hidden="1" x14ac:dyDescent="0.2">
      <c r="A4151" s="37">
        <f t="shared" si="3869"/>
        <v>0</v>
      </c>
      <c r="B4151" s="10" t="s">
        <v>5</v>
      </c>
      <c r="C4151" s="17">
        <v>0</v>
      </c>
      <c r="D4151" s="38">
        <f t="shared" ref="D4151" si="3920">IF(C4154+C4149=0,1,2)</f>
        <v>2</v>
      </c>
    </row>
    <row r="4152" spans="1:4" ht="15" hidden="1" x14ac:dyDescent="0.2">
      <c r="A4152" s="37">
        <f t="shared" si="3869"/>
        <v>0</v>
      </c>
      <c r="B4152" s="10" t="s">
        <v>45</v>
      </c>
      <c r="C4152" s="17">
        <v>0</v>
      </c>
      <c r="D4152" s="38">
        <f t="shared" ref="D4152" si="3921">IF(C4154+C4149=0,1,2)</f>
        <v>2</v>
      </c>
    </row>
    <row r="4153" spans="1:4" ht="15" hidden="1" x14ac:dyDescent="0.2">
      <c r="A4153" s="37">
        <f t="shared" si="3869"/>
        <v>0</v>
      </c>
      <c r="B4153" s="10" t="s">
        <v>12</v>
      </c>
      <c r="C4153" s="17">
        <v>0</v>
      </c>
      <c r="D4153" s="38">
        <f t="shared" ref="D4153" si="3922">IF(C4154+C4149=0,1,2)</f>
        <v>2</v>
      </c>
    </row>
    <row r="4154" spans="1:4" ht="15" x14ac:dyDescent="0.2">
      <c r="A4154" s="37">
        <f t="shared" si="3869"/>
        <v>12.688000000000001</v>
      </c>
      <c r="B4154" s="29" t="s">
        <v>46</v>
      </c>
      <c r="C4154" s="42">
        <v>12.688000000000001</v>
      </c>
      <c r="D4154" s="38">
        <f t="shared" ref="D4154" si="3923">IF(C4154+C4149=0,1,2)</f>
        <v>2</v>
      </c>
    </row>
    <row r="4155" spans="1:4" ht="15" x14ac:dyDescent="0.2">
      <c r="A4155" s="37">
        <f t="shared" si="3869"/>
        <v>12.688000000000001</v>
      </c>
      <c r="B4155" s="27" t="s">
        <v>18</v>
      </c>
      <c r="C4155" s="42">
        <v>12.688000000000001</v>
      </c>
      <c r="D4155" s="38">
        <f t="shared" ref="D4155" si="3924">IF(C4154+C4149=0,1,2)</f>
        <v>2</v>
      </c>
    </row>
    <row r="4156" spans="1:4" ht="15" hidden="1" x14ac:dyDescent="0.2">
      <c r="A4156" s="37">
        <f t="shared" si="3869"/>
        <v>0</v>
      </c>
      <c r="B4156" s="10" t="s">
        <v>35</v>
      </c>
      <c r="C4156" s="17">
        <v>0</v>
      </c>
      <c r="D4156" s="38">
        <f t="shared" ref="D4156" si="3925">IF(C4154+C4149=0,1,2)</f>
        <v>2</v>
      </c>
    </row>
    <row r="4157" spans="1:4" ht="15" hidden="1" x14ac:dyDescent="0.2">
      <c r="A4157" s="37">
        <f t="shared" si="3869"/>
        <v>0</v>
      </c>
      <c r="B4157" s="10" t="s">
        <v>47</v>
      </c>
      <c r="C4157" s="17">
        <v>0</v>
      </c>
      <c r="D4157" s="38">
        <f t="shared" ref="D4157" si="3926">IF(C4154+C4149=0,1,2)</f>
        <v>2</v>
      </c>
    </row>
    <row r="4158" spans="1:4" ht="15" hidden="1" x14ac:dyDescent="0.2">
      <c r="A4158" s="37">
        <f t="shared" si="3869"/>
        <v>0</v>
      </c>
      <c r="B4158" s="10" t="s">
        <v>40</v>
      </c>
      <c r="C4158" s="17">
        <v>0</v>
      </c>
      <c r="D4158" s="38">
        <f t="shared" ref="D4158" si="3927">IF(C4154+C4149=0,1,2)</f>
        <v>2</v>
      </c>
    </row>
    <row r="4159" spans="1:4" ht="15" x14ac:dyDescent="0.2">
      <c r="A4159" s="37">
        <f t="shared" si="3869"/>
        <v>-1.8686199999999999</v>
      </c>
      <c r="B4159" s="30" t="s">
        <v>48</v>
      </c>
      <c r="C4159" s="31">
        <v>-1.8686199999999999</v>
      </c>
      <c r="D4159" s="38">
        <f t="shared" ref="D4159" si="3928">IF(C4154+C4149=0,1,2)</f>
        <v>2</v>
      </c>
    </row>
    <row r="4160" spans="1:4" ht="15" x14ac:dyDescent="0.2">
      <c r="A4160" s="37">
        <f t="shared" si="3869"/>
        <v>1550.5520300000001</v>
      </c>
      <c r="B4160" s="30" t="s">
        <v>49</v>
      </c>
      <c r="C4160" s="31">
        <v>1550.5520300000001</v>
      </c>
      <c r="D4160" s="38">
        <f t="shared" ref="D4160" si="3929">IF(C4154+C4149=0,1,2)</f>
        <v>2</v>
      </c>
    </row>
    <row r="4161" spans="1:4" ht="15" x14ac:dyDescent="0.2">
      <c r="A4161" s="37">
        <f t="shared" si="3869"/>
        <v>1548.6834100000001</v>
      </c>
      <c r="B4161" s="30" t="s">
        <v>50</v>
      </c>
      <c r="C4161" s="31">
        <v>1548.6834100000001</v>
      </c>
      <c r="D4161" s="38">
        <f t="shared" ref="D4161" si="3930">IF(C4154+C4149=0,1,2)</f>
        <v>2</v>
      </c>
    </row>
    <row r="4162" spans="1:4" ht="15" x14ac:dyDescent="0.2">
      <c r="A4162" s="37">
        <f t="shared" si="3869"/>
        <v>1228</v>
      </c>
      <c r="B4162" s="25" t="s">
        <v>53</v>
      </c>
      <c r="C4162" s="43">
        <v>1228</v>
      </c>
      <c r="D4162" s="38">
        <f t="shared" ref="D4162" si="3931">IF(C4154+C4149=0,1,2)</f>
        <v>2</v>
      </c>
    </row>
    <row r="4163" spans="1:4" ht="15" x14ac:dyDescent="0.2">
      <c r="A4163" s="37">
        <f t="shared" si="3869"/>
        <v>833</v>
      </c>
      <c r="B4163" s="26" t="s">
        <v>54</v>
      </c>
      <c r="C4163" s="43">
        <v>833</v>
      </c>
      <c r="D4163" s="38">
        <f t="shared" ref="D4163" si="3932">IF(C4154+C4149=0,1,2)</f>
        <v>2</v>
      </c>
    </row>
    <row r="4164" spans="1:4" ht="15" x14ac:dyDescent="0.2">
      <c r="A4164" s="37">
        <f t="shared" si="3869"/>
        <v>395</v>
      </c>
      <c r="B4164" s="26" t="s">
        <v>55</v>
      </c>
      <c r="C4164" s="43">
        <v>395</v>
      </c>
      <c r="D4164" s="38">
        <f t="shared" ref="D4164" si="3933">IF(C4154+C4149=0,1,2)</f>
        <v>2</v>
      </c>
    </row>
    <row r="4165" spans="1:4" ht="15" x14ac:dyDescent="0.2">
      <c r="A4165" s="37" t="s">
        <v>317</v>
      </c>
      <c r="B4165" s="147" t="s">
        <v>112</v>
      </c>
      <c r="C4165" s="148"/>
      <c r="D4165" s="38">
        <f t="shared" ref="D4165" si="3934">IF(C4227+C4222=0,1,2)</f>
        <v>2</v>
      </c>
    </row>
    <row r="4166" spans="1:4" ht="15" x14ac:dyDescent="0.2">
      <c r="A4166" s="37">
        <f t="shared" ref="A4166:A4228" si="3935">SUM(C4166)</f>
        <v>405.57483999999999</v>
      </c>
      <c r="B4166" s="24" t="s">
        <v>0</v>
      </c>
      <c r="C4166" s="40">
        <v>405.57483999999999</v>
      </c>
      <c r="D4166" s="38">
        <f t="shared" ref="D4166" si="3936">IF(C4227+C4222=0,1,2)</f>
        <v>2</v>
      </c>
    </row>
    <row r="4167" spans="1:4" ht="15" hidden="1" x14ac:dyDescent="0.2">
      <c r="A4167" s="37">
        <f t="shared" si="3935"/>
        <v>0</v>
      </c>
      <c r="B4167" s="2" t="s">
        <v>1</v>
      </c>
      <c r="C4167" s="16"/>
      <c r="D4167" s="38">
        <f t="shared" ref="D4167" si="3937">IF(C4227+C4222=0,1,2)</f>
        <v>2</v>
      </c>
    </row>
    <row r="4168" spans="1:4" ht="15" hidden="1" x14ac:dyDescent="0.2">
      <c r="A4168" s="37">
        <f t="shared" si="3935"/>
        <v>0</v>
      </c>
      <c r="B4168" s="2" t="s">
        <v>2</v>
      </c>
      <c r="C4168" s="16"/>
      <c r="D4168" s="38">
        <f t="shared" ref="D4168" si="3938">IF(C4227+C4222=0,1,2)</f>
        <v>2</v>
      </c>
    </row>
    <row r="4169" spans="1:4" ht="15" hidden="1" x14ac:dyDescent="0.2">
      <c r="A4169" s="37">
        <f t="shared" si="3935"/>
        <v>0</v>
      </c>
      <c r="B4169" s="2" t="s">
        <v>3</v>
      </c>
      <c r="C4169" s="16">
        <v>0</v>
      </c>
      <c r="D4169" s="38">
        <f t="shared" ref="D4169" si="3939">IF(C4227+C4222=0,1,2)</f>
        <v>2</v>
      </c>
    </row>
    <row r="4170" spans="1:4" ht="15" x14ac:dyDescent="0.2">
      <c r="A4170" s="37">
        <f t="shared" si="3935"/>
        <v>405.57483999999999</v>
      </c>
      <c r="B4170" s="23" t="s">
        <v>4</v>
      </c>
      <c r="C4170" s="40">
        <v>405.57483999999999</v>
      </c>
      <c r="D4170" s="38">
        <f t="shared" ref="D4170" si="3940">IF(C4227+C4222=0,1,2)</f>
        <v>2</v>
      </c>
    </row>
    <row r="4171" spans="1:4" ht="15" hidden="1" x14ac:dyDescent="0.2">
      <c r="A4171" s="37">
        <f t="shared" si="3935"/>
        <v>0</v>
      </c>
      <c r="B4171" s="1" t="s">
        <v>5</v>
      </c>
      <c r="C4171" s="16">
        <v>0</v>
      </c>
      <c r="D4171" s="38">
        <f t="shared" ref="D4171" si="3941">IF(C4227+C4222=0,1,2)</f>
        <v>2</v>
      </c>
    </row>
    <row r="4172" spans="1:4" ht="15" hidden="1" x14ac:dyDescent="0.2">
      <c r="A4172" s="37">
        <f t="shared" si="3935"/>
        <v>0</v>
      </c>
      <c r="B4172" s="1" t="s">
        <v>6</v>
      </c>
      <c r="C4172" s="16">
        <v>0</v>
      </c>
      <c r="D4172" s="38">
        <f t="shared" ref="D4172" si="3942">IF(C4227+C4222=0,1,2)</f>
        <v>2</v>
      </c>
    </row>
    <row r="4173" spans="1:4" ht="15" hidden="1" x14ac:dyDescent="0.2">
      <c r="A4173" s="37">
        <v>0</v>
      </c>
      <c r="B4173" s="2" t="s">
        <v>7</v>
      </c>
      <c r="C4173" s="16">
        <v>0</v>
      </c>
      <c r="D4173" s="38">
        <f t="shared" ref="D4173" si="3943">IF(C4227+C4222=0,1,2)</f>
        <v>2</v>
      </c>
    </row>
    <row r="4174" spans="1:4" ht="15" hidden="1" x14ac:dyDescent="0.2">
      <c r="A4174" s="37">
        <f t="shared" si="3935"/>
        <v>0</v>
      </c>
      <c r="B4174" s="3" t="s">
        <v>8</v>
      </c>
      <c r="C4174" s="16">
        <v>0</v>
      </c>
      <c r="D4174" s="38">
        <f t="shared" ref="D4174" si="3944">IF(C4227+C4222=0,1,2)</f>
        <v>2</v>
      </c>
    </row>
    <row r="4175" spans="1:4" ht="15" hidden="1" x14ac:dyDescent="0.2">
      <c r="A4175" s="37">
        <v>0</v>
      </c>
      <c r="B4175" s="3" t="s">
        <v>9</v>
      </c>
      <c r="C4175" s="16">
        <v>0</v>
      </c>
      <c r="D4175" s="38">
        <f t="shared" ref="D4175" si="3945">IF(C4227+C4222=0,1,2)</f>
        <v>2</v>
      </c>
    </row>
    <row r="4176" spans="1:4" ht="15" hidden="1" x14ac:dyDescent="0.2">
      <c r="A4176" s="37">
        <f t="shared" si="3935"/>
        <v>0</v>
      </c>
      <c r="B4176" s="3" t="s">
        <v>10</v>
      </c>
      <c r="C4176" s="16">
        <v>0</v>
      </c>
      <c r="D4176" s="38">
        <f t="shared" ref="D4176" si="3946">IF(C4227+C4222=0,1,2)</f>
        <v>2</v>
      </c>
    </row>
    <row r="4177" spans="1:4" ht="15" hidden="1" x14ac:dyDescent="0.2">
      <c r="A4177" s="37">
        <v>0</v>
      </c>
      <c r="B4177" s="3" t="s">
        <v>11</v>
      </c>
      <c r="C4177" s="16">
        <v>0</v>
      </c>
      <c r="D4177" s="38">
        <f t="shared" ref="D4177" si="3947">IF(C4227+C4222=0,1,2)</f>
        <v>2</v>
      </c>
    </row>
    <row r="4178" spans="1:4" ht="15" hidden="1" x14ac:dyDescent="0.2">
      <c r="A4178" s="37">
        <f t="shared" si="3935"/>
        <v>0</v>
      </c>
      <c r="B4178" s="1" t="s">
        <v>12</v>
      </c>
      <c r="C4178" s="16">
        <v>0</v>
      </c>
      <c r="D4178" s="38">
        <f t="shared" ref="D4178" si="3948">IF(C4227+C4222=0,1,2)</f>
        <v>2</v>
      </c>
    </row>
    <row r="4179" spans="1:4" ht="15" hidden="1" x14ac:dyDescent="0.2">
      <c r="A4179" s="37">
        <v>0</v>
      </c>
      <c r="B4179" s="2" t="s">
        <v>13</v>
      </c>
      <c r="C4179" s="16">
        <v>0</v>
      </c>
      <c r="D4179" s="38">
        <f t="shared" ref="D4179" si="3949">IF(C4227+C4222=0,1,2)</f>
        <v>2</v>
      </c>
    </row>
    <row r="4180" spans="1:4" ht="15" hidden="1" x14ac:dyDescent="0.2">
      <c r="A4180" s="37">
        <v>0</v>
      </c>
      <c r="B4180" s="3" t="s">
        <v>14</v>
      </c>
      <c r="C4180" s="16">
        <v>0</v>
      </c>
      <c r="D4180" s="38">
        <f t="shared" ref="D4180" si="3950">IF(C4227+C4222=0,1,2)</f>
        <v>2</v>
      </c>
    </row>
    <row r="4181" spans="1:4" ht="15" hidden="1" x14ac:dyDescent="0.2">
      <c r="A4181" s="37">
        <v>0</v>
      </c>
      <c r="B4181" s="3" t="s">
        <v>9</v>
      </c>
      <c r="C4181" s="16">
        <v>0</v>
      </c>
      <c r="D4181" s="38">
        <f t="shared" ref="D4181" si="3951">IF(C4227+C4222=0,1,2)</f>
        <v>2</v>
      </c>
    </row>
    <row r="4182" spans="1:4" ht="15" hidden="1" x14ac:dyDescent="0.2">
      <c r="A4182" s="37">
        <v>0</v>
      </c>
      <c r="B4182" s="3" t="s">
        <v>15</v>
      </c>
      <c r="C4182" s="16">
        <v>0</v>
      </c>
      <c r="D4182" s="38">
        <f t="shared" ref="D4182" si="3952">IF(C4227+C4222=0,1,2)</f>
        <v>2</v>
      </c>
    </row>
    <row r="4183" spans="1:4" ht="15" hidden="1" x14ac:dyDescent="0.2">
      <c r="A4183" s="37">
        <v>0</v>
      </c>
      <c r="B4183" s="2" t="s">
        <v>16</v>
      </c>
      <c r="C4183" s="16">
        <v>0</v>
      </c>
      <c r="D4183" s="38">
        <f t="shared" ref="D4183" si="3953">IF(C4227+C4222=0,1,2)</f>
        <v>2</v>
      </c>
    </row>
    <row r="4184" spans="1:4" ht="15" hidden="1" x14ac:dyDescent="0.2">
      <c r="A4184" s="37">
        <v>0</v>
      </c>
      <c r="B4184" s="3" t="s">
        <v>17</v>
      </c>
      <c r="C4184" s="16">
        <v>0</v>
      </c>
      <c r="D4184" s="38">
        <f t="shared" ref="D4184" si="3954">IF(C4227+C4222=0,1,2)</f>
        <v>2</v>
      </c>
    </row>
    <row r="4185" spans="1:4" ht="15" x14ac:dyDescent="0.2">
      <c r="A4185" s="37">
        <f t="shared" si="3935"/>
        <v>407.55098000000004</v>
      </c>
      <c r="B4185" s="24" t="s">
        <v>18</v>
      </c>
      <c r="C4185" s="40">
        <v>407.55098000000004</v>
      </c>
      <c r="D4185" s="38">
        <f t="shared" ref="D4185" si="3955">IF(C4227+C4222=0,1,2)</f>
        <v>2</v>
      </c>
    </row>
    <row r="4186" spans="1:4" ht="15" x14ac:dyDescent="0.2">
      <c r="A4186" s="37">
        <f t="shared" si="3935"/>
        <v>22.5</v>
      </c>
      <c r="B4186" s="27" t="s">
        <v>19</v>
      </c>
      <c r="C4186" s="42">
        <v>22.5</v>
      </c>
      <c r="D4186" s="38">
        <f t="shared" ref="D4186" si="3956">IF(C4227+C4222=0,1,2)</f>
        <v>2</v>
      </c>
    </row>
    <row r="4187" spans="1:4" ht="15" x14ac:dyDescent="0.2">
      <c r="A4187" s="37">
        <f t="shared" si="3935"/>
        <v>348.40376000000003</v>
      </c>
      <c r="B4187" s="27" t="s">
        <v>20</v>
      </c>
      <c r="C4187" s="42">
        <v>348.40376000000003</v>
      </c>
      <c r="D4187" s="38">
        <f t="shared" ref="D4187" si="3957">IF(C4227+C4222=0,1,2)</f>
        <v>2</v>
      </c>
    </row>
    <row r="4188" spans="1:4" ht="15" hidden="1" x14ac:dyDescent="0.2">
      <c r="A4188" s="37">
        <v>0</v>
      </c>
      <c r="B4188" s="13" t="s">
        <v>21</v>
      </c>
      <c r="C4188" s="18">
        <v>332.01801</v>
      </c>
      <c r="D4188" s="38">
        <f t="shared" ref="D4188" si="3958">IF(C4227+C4222=0,1,2)</f>
        <v>2</v>
      </c>
    </row>
    <row r="4189" spans="1:4" ht="15" hidden="1" x14ac:dyDescent="0.2">
      <c r="A4189" s="37">
        <v>0</v>
      </c>
      <c r="B4189" s="13" t="s">
        <v>22</v>
      </c>
      <c r="C4189" s="18">
        <v>0</v>
      </c>
      <c r="D4189" s="38">
        <f t="shared" ref="D4189" si="3959">IF(C4227+C4222=0,1,2)</f>
        <v>2</v>
      </c>
    </row>
    <row r="4190" spans="1:4" ht="15" hidden="1" x14ac:dyDescent="0.2">
      <c r="A4190" s="37">
        <v>0</v>
      </c>
      <c r="B4190" s="13" t="s">
        <v>23</v>
      </c>
      <c r="C4190" s="18">
        <v>2.8999000000000001</v>
      </c>
      <c r="D4190" s="38">
        <f t="shared" ref="D4190" si="3960">IF(C4227+C4222=0,1,2)</f>
        <v>2</v>
      </c>
    </row>
    <row r="4191" spans="1:4" ht="15" hidden="1" x14ac:dyDescent="0.2">
      <c r="A4191" s="37">
        <v>0</v>
      </c>
      <c r="B4191" s="13" t="s">
        <v>24</v>
      </c>
      <c r="C4191" s="18">
        <v>0</v>
      </c>
      <c r="D4191" s="38">
        <f t="shared" ref="D4191" si="3961">IF(C4227+C4222=0,1,2)</f>
        <v>2</v>
      </c>
    </row>
    <row r="4192" spans="1:4" ht="15" hidden="1" x14ac:dyDescent="0.2">
      <c r="A4192" s="37">
        <v>0</v>
      </c>
      <c r="B4192" s="13" t="s">
        <v>25</v>
      </c>
      <c r="C4192" s="18">
        <v>0</v>
      </c>
      <c r="D4192" s="38">
        <f t="shared" ref="D4192" si="3962">IF(C4227+C4222=0,1,2)</f>
        <v>2</v>
      </c>
    </row>
    <row r="4193" spans="1:4" ht="15" hidden="1" x14ac:dyDescent="0.2">
      <c r="A4193" s="37">
        <v>0</v>
      </c>
      <c r="B4193" s="13" t="s">
        <v>26</v>
      </c>
      <c r="C4193" s="18">
        <v>0</v>
      </c>
      <c r="D4193" s="38">
        <f t="shared" ref="D4193" si="3963">IF(C4227+C4222=0,1,2)</f>
        <v>2</v>
      </c>
    </row>
    <row r="4194" spans="1:4" ht="30" hidden="1" x14ac:dyDescent="0.2">
      <c r="A4194" s="37">
        <v>0</v>
      </c>
      <c r="B4194" s="13" t="s">
        <v>27</v>
      </c>
      <c r="C4194" s="18">
        <v>0</v>
      </c>
      <c r="D4194" s="38">
        <f t="shared" ref="D4194" si="3964">IF(C4227+C4222=0,1,2)</f>
        <v>2</v>
      </c>
    </row>
    <row r="4195" spans="1:4" ht="30" hidden="1" x14ac:dyDescent="0.2">
      <c r="A4195" s="37">
        <v>0</v>
      </c>
      <c r="B4195" s="13" t="s">
        <v>28</v>
      </c>
      <c r="C4195" s="18">
        <v>12.15705</v>
      </c>
      <c r="D4195" s="38">
        <f t="shared" ref="D4195" si="3965">IF(C4227+C4222=0,1,2)</f>
        <v>2</v>
      </c>
    </row>
    <row r="4196" spans="1:4" ht="15" hidden="1" x14ac:dyDescent="0.2">
      <c r="A4196" s="37">
        <v>0</v>
      </c>
      <c r="B4196" s="13" t="s">
        <v>29</v>
      </c>
      <c r="C4196" s="18">
        <v>0</v>
      </c>
      <c r="D4196" s="38">
        <f t="shared" ref="D4196" si="3966">IF(C4227+C4222=0,1,2)</f>
        <v>2</v>
      </c>
    </row>
    <row r="4197" spans="1:4" ht="15" hidden="1" x14ac:dyDescent="0.2">
      <c r="A4197" s="37">
        <v>0</v>
      </c>
      <c r="B4197" s="13" t="s">
        <v>30</v>
      </c>
      <c r="C4197" s="18">
        <v>1.3288</v>
      </c>
      <c r="D4197" s="38">
        <f t="shared" ref="D4197" si="3967">IF(C4227+C4222=0,1,2)</f>
        <v>2</v>
      </c>
    </row>
    <row r="4198" spans="1:4" ht="15" hidden="1" x14ac:dyDescent="0.2">
      <c r="A4198" s="37">
        <f t="shared" si="3935"/>
        <v>0</v>
      </c>
      <c r="B4198" s="10" t="s">
        <v>31</v>
      </c>
      <c r="C4198" s="17">
        <v>0</v>
      </c>
      <c r="D4198" s="38">
        <f t="shared" ref="D4198" si="3968">IF(C4227+C4222=0,1,2)</f>
        <v>2</v>
      </c>
    </row>
    <row r="4199" spans="1:4" ht="15" hidden="1" x14ac:dyDescent="0.2">
      <c r="A4199" s="37">
        <f t="shared" si="3935"/>
        <v>0</v>
      </c>
      <c r="B4199" s="2" t="s">
        <v>32</v>
      </c>
      <c r="C4199" s="16">
        <v>0</v>
      </c>
      <c r="D4199" s="38">
        <f t="shared" ref="D4199" si="3969">IF(C4227+C4222=0,1,2)</f>
        <v>2</v>
      </c>
    </row>
    <row r="4200" spans="1:4" ht="15" hidden="1" x14ac:dyDescent="0.2">
      <c r="A4200" s="37">
        <f t="shared" si="3935"/>
        <v>0</v>
      </c>
      <c r="B4200" s="10" t="s">
        <v>3</v>
      </c>
      <c r="C4200" s="17">
        <v>0</v>
      </c>
      <c r="D4200" s="38">
        <f t="shared" ref="D4200" si="3970">IF(C4227+C4222=0,1,2)</f>
        <v>2</v>
      </c>
    </row>
    <row r="4201" spans="1:4" ht="15" hidden="1" x14ac:dyDescent="0.2">
      <c r="A4201" s="37">
        <f t="shared" si="3935"/>
        <v>0</v>
      </c>
      <c r="B4201" s="10" t="s">
        <v>33</v>
      </c>
      <c r="C4201" s="17">
        <v>0</v>
      </c>
      <c r="D4201" s="38">
        <f t="shared" ref="D4201" si="3971">IF(C4227+C4222=0,1,2)</f>
        <v>2</v>
      </c>
    </row>
    <row r="4202" spans="1:4" ht="15" x14ac:dyDescent="0.2">
      <c r="A4202" s="37">
        <f t="shared" si="3935"/>
        <v>36.647219999999997</v>
      </c>
      <c r="B4202" s="27" t="s">
        <v>34</v>
      </c>
      <c r="C4202" s="42">
        <v>36.647219999999997</v>
      </c>
      <c r="D4202" s="38">
        <f t="shared" ref="D4202" si="3972">IF(C4227+C4222=0,1,2)</f>
        <v>2</v>
      </c>
    </row>
    <row r="4203" spans="1:4" ht="15" x14ac:dyDescent="0.2">
      <c r="A4203" s="37">
        <f t="shared" si="3935"/>
        <v>1.47</v>
      </c>
      <c r="B4203" s="24" t="s">
        <v>35</v>
      </c>
      <c r="C4203" s="40">
        <v>1.47</v>
      </c>
      <c r="D4203" s="38">
        <f t="shared" ref="D4203" si="3973">IF(C4227+C4222=0,1,2)</f>
        <v>2</v>
      </c>
    </row>
    <row r="4204" spans="1:4" ht="15" hidden="1" x14ac:dyDescent="0.2">
      <c r="A4204" s="37">
        <f t="shared" si="3935"/>
        <v>0</v>
      </c>
      <c r="B4204" s="1" t="s">
        <v>36</v>
      </c>
      <c r="C4204" s="16">
        <v>0</v>
      </c>
      <c r="D4204" s="38">
        <f t="shared" ref="D4204" si="3974">IF(C4227+C4222=0,1,2)</f>
        <v>2</v>
      </c>
    </row>
    <row r="4205" spans="1:4" ht="15" hidden="1" x14ac:dyDescent="0.2">
      <c r="A4205" s="37">
        <v>0</v>
      </c>
      <c r="B4205" s="14" t="s">
        <v>7</v>
      </c>
      <c r="C4205" s="19">
        <v>0</v>
      </c>
      <c r="D4205" s="38">
        <f t="shared" ref="D4205" si="3975">IF(C4227+C4222=0,1,2)</f>
        <v>2</v>
      </c>
    </row>
    <row r="4206" spans="1:4" ht="15" hidden="1" x14ac:dyDescent="0.2">
      <c r="A4206" s="37">
        <v>0</v>
      </c>
      <c r="B4206" s="13" t="s">
        <v>8</v>
      </c>
      <c r="C4206" s="18">
        <v>0</v>
      </c>
      <c r="D4206" s="38">
        <f t="shared" ref="D4206" si="3976">IF(C4227+C4222=0,1,2)</f>
        <v>2</v>
      </c>
    </row>
    <row r="4207" spans="1:4" ht="15" hidden="1" x14ac:dyDescent="0.2">
      <c r="A4207" s="37">
        <v>0</v>
      </c>
      <c r="B4207" s="13" t="s">
        <v>37</v>
      </c>
      <c r="C4207" s="18">
        <v>0</v>
      </c>
      <c r="D4207" s="38">
        <f t="shared" ref="D4207" si="3977">IF(C4227+C4222=0,1,2)</f>
        <v>2</v>
      </c>
    </row>
    <row r="4208" spans="1:4" ht="15" hidden="1" x14ac:dyDescent="0.2">
      <c r="A4208" s="37">
        <f t="shared" si="3935"/>
        <v>0</v>
      </c>
      <c r="B4208" s="11" t="s">
        <v>38</v>
      </c>
      <c r="C4208" s="17">
        <v>0</v>
      </c>
      <c r="D4208" s="38">
        <f t="shared" ref="D4208" si="3978">IF(C4227+C4222=0,1,2)</f>
        <v>2</v>
      </c>
    </row>
    <row r="4209" spans="1:4" ht="15" hidden="1" x14ac:dyDescent="0.2">
      <c r="A4209" s="37">
        <v>0</v>
      </c>
      <c r="B4209" s="3" t="s">
        <v>39</v>
      </c>
      <c r="C4209" s="16">
        <v>0</v>
      </c>
      <c r="D4209" s="38">
        <f t="shared" ref="D4209" si="3979">IF(C4227+C4222=0,1,2)</f>
        <v>2</v>
      </c>
    </row>
    <row r="4210" spans="1:4" ht="15" hidden="1" x14ac:dyDescent="0.2">
      <c r="A4210" s="37">
        <f t="shared" si="3935"/>
        <v>0</v>
      </c>
      <c r="B4210" s="1" t="s">
        <v>40</v>
      </c>
      <c r="C4210" s="16">
        <v>0</v>
      </c>
      <c r="D4210" s="38">
        <f t="shared" ref="D4210" si="3980">IF(C4227+C4222=0,1,2)</f>
        <v>2</v>
      </c>
    </row>
    <row r="4211" spans="1:4" ht="15" hidden="1" x14ac:dyDescent="0.2">
      <c r="A4211" s="37">
        <v>0</v>
      </c>
      <c r="B4211" s="14" t="s">
        <v>13</v>
      </c>
      <c r="C4211" s="19">
        <v>0</v>
      </c>
      <c r="D4211" s="38">
        <f t="shared" ref="D4211" si="3981">IF(C4227+C4222=0,1,2)</f>
        <v>2</v>
      </c>
    </row>
    <row r="4212" spans="1:4" ht="15" hidden="1" x14ac:dyDescent="0.2">
      <c r="A4212" s="37">
        <v>0</v>
      </c>
      <c r="B4212" s="13" t="s">
        <v>8</v>
      </c>
      <c r="C4212" s="18">
        <v>0</v>
      </c>
      <c r="D4212" s="38">
        <f t="shared" ref="D4212" si="3982">IF(C4227+C4222=0,1,2)</f>
        <v>2</v>
      </c>
    </row>
    <row r="4213" spans="1:4" ht="15" hidden="1" x14ac:dyDescent="0.2">
      <c r="A4213" s="37">
        <v>0</v>
      </c>
      <c r="B4213" s="13" t="s">
        <v>9</v>
      </c>
      <c r="C4213" s="18">
        <v>0</v>
      </c>
      <c r="D4213" s="38">
        <f t="shared" ref="D4213" si="3983">IF(C4227+C4222=0,1,2)</f>
        <v>2</v>
      </c>
    </row>
    <row r="4214" spans="1:4" ht="30" hidden="1" x14ac:dyDescent="0.2">
      <c r="A4214" s="37">
        <f t="shared" si="3935"/>
        <v>0</v>
      </c>
      <c r="B4214" s="11" t="s">
        <v>41</v>
      </c>
      <c r="C4214" s="17">
        <v>0</v>
      </c>
      <c r="D4214" s="38">
        <f t="shared" ref="D4214" si="3984">IF(C4227+C4222=0,1,2)</f>
        <v>2</v>
      </c>
    </row>
    <row r="4215" spans="1:4" ht="15" hidden="1" x14ac:dyDescent="0.2">
      <c r="A4215" s="37">
        <v>0</v>
      </c>
      <c r="B4215" s="3" t="s">
        <v>15</v>
      </c>
      <c r="C4215" s="16">
        <v>0</v>
      </c>
      <c r="D4215" s="38">
        <f t="shared" ref="D4215" si="3985">IF(C4227+C4222=0,1,2)</f>
        <v>2</v>
      </c>
    </row>
    <row r="4216" spans="1:4" ht="15" hidden="1" x14ac:dyDescent="0.2">
      <c r="A4216" s="37">
        <v>0</v>
      </c>
      <c r="B4216" s="14" t="s">
        <v>16</v>
      </c>
      <c r="C4216" s="19">
        <v>0</v>
      </c>
      <c r="D4216" s="38">
        <f t="shared" ref="D4216" si="3986">IF(C4227+C4222=0,1,2)</f>
        <v>2</v>
      </c>
    </row>
    <row r="4217" spans="1:4" ht="15" hidden="1" x14ac:dyDescent="0.2">
      <c r="A4217" s="37">
        <v>0</v>
      </c>
      <c r="B4217" s="13" t="s">
        <v>42</v>
      </c>
      <c r="C4217" s="18">
        <v>0</v>
      </c>
      <c r="D4217" s="38">
        <f t="shared" ref="D4217" si="3987">IF(C4227+C4222=0,1,2)</f>
        <v>2</v>
      </c>
    </row>
    <row r="4218" spans="1:4" ht="15" hidden="1" x14ac:dyDescent="0.2">
      <c r="A4218" s="37">
        <v>0</v>
      </c>
      <c r="B4218" s="13" t="s">
        <v>14</v>
      </c>
      <c r="C4218" s="18">
        <v>0</v>
      </c>
      <c r="D4218" s="38">
        <f t="shared" ref="D4218" si="3988">IF(C4227+C4222=0,1,2)</f>
        <v>2</v>
      </c>
    </row>
    <row r="4219" spans="1:4" ht="15" hidden="1" x14ac:dyDescent="0.2">
      <c r="A4219" s="37">
        <v>0</v>
      </c>
      <c r="B4219" s="13" t="s">
        <v>9</v>
      </c>
      <c r="C4219" s="18">
        <v>0</v>
      </c>
      <c r="D4219" s="38">
        <f t="shared" ref="D4219" si="3989">IF(C4227+C4222=0,1,2)</f>
        <v>2</v>
      </c>
    </row>
    <row r="4220" spans="1:4" ht="15" hidden="1" x14ac:dyDescent="0.2">
      <c r="A4220" s="37">
        <f t="shared" si="3935"/>
        <v>0</v>
      </c>
      <c r="B4220" s="11" t="s">
        <v>38</v>
      </c>
      <c r="C4220" s="17">
        <v>0</v>
      </c>
      <c r="D4220" s="38">
        <f t="shared" ref="D4220" si="3990">IF(C4227+C4222=0,1,2)</f>
        <v>2</v>
      </c>
    </row>
    <row r="4221" spans="1:4" ht="15" hidden="1" x14ac:dyDescent="0.2">
      <c r="A4221" s="37">
        <v>0</v>
      </c>
      <c r="B4221" s="3" t="s">
        <v>15</v>
      </c>
      <c r="C4221" s="16">
        <v>0</v>
      </c>
      <c r="D4221" s="38">
        <f t="shared" ref="D4221" si="3991">IF(C4227+C4222=0,1,2)</f>
        <v>2</v>
      </c>
    </row>
    <row r="4222" spans="1:4" ht="15" x14ac:dyDescent="0.2">
      <c r="A4222" s="37">
        <f t="shared" si="3935"/>
        <v>405.57483999999999</v>
      </c>
      <c r="B4222" s="29" t="s">
        <v>44</v>
      </c>
      <c r="C4222" s="42">
        <v>405.57483999999999</v>
      </c>
      <c r="D4222" s="38">
        <f t="shared" ref="D4222" si="3992">IF(C4227+C4222=0,1,2)</f>
        <v>2</v>
      </c>
    </row>
    <row r="4223" spans="1:4" ht="15" x14ac:dyDescent="0.2">
      <c r="A4223" s="37">
        <f t="shared" si="3935"/>
        <v>405.57483999999999</v>
      </c>
      <c r="B4223" s="27" t="s">
        <v>0</v>
      </c>
      <c r="C4223" s="42">
        <v>405.57483999999999</v>
      </c>
      <c r="D4223" s="38">
        <f t="shared" ref="D4223" si="3993">IF(C4227+C4222=0,1,2)</f>
        <v>2</v>
      </c>
    </row>
    <row r="4224" spans="1:4" ht="15" hidden="1" x14ac:dyDescent="0.2">
      <c r="A4224" s="37">
        <f t="shared" si="3935"/>
        <v>0</v>
      </c>
      <c r="B4224" s="10" t="s">
        <v>5</v>
      </c>
      <c r="C4224" s="17">
        <v>0</v>
      </c>
      <c r="D4224" s="38">
        <f t="shared" ref="D4224" si="3994">IF(C4227+C4222=0,1,2)</f>
        <v>2</v>
      </c>
    </row>
    <row r="4225" spans="1:4" ht="15" hidden="1" x14ac:dyDescent="0.2">
      <c r="A4225" s="37">
        <f t="shared" si="3935"/>
        <v>0</v>
      </c>
      <c r="B4225" s="10" t="s">
        <v>45</v>
      </c>
      <c r="C4225" s="17">
        <v>0</v>
      </c>
      <c r="D4225" s="38">
        <f t="shared" ref="D4225" si="3995">IF(C4227+C4222=0,1,2)</f>
        <v>2</v>
      </c>
    </row>
    <row r="4226" spans="1:4" ht="15" hidden="1" x14ac:dyDescent="0.2">
      <c r="A4226" s="37">
        <f t="shared" si="3935"/>
        <v>0</v>
      </c>
      <c r="B4226" s="10" t="s">
        <v>12</v>
      </c>
      <c r="C4226" s="17">
        <v>0</v>
      </c>
      <c r="D4226" s="38">
        <f t="shared" ref="D4226" si="3996">IF(C4227+C4222=0,1,2)</f>
        <v>2</v>
      </c>
    </row>
    <row r="4227" spans="1:4" ht="15" x14ac:dyDescent="0.2">
      <c r="A4227" s="37">
        <f t="shared" si="3935"/>
        <v>409.02098000000001</v>
      </c>
      <c r="B4227" s="29" t="s">
        <v>46</v>
      </c>
      <c r="C4227" s="42">
        <v>409.02098000000001</v>
      </c>
      <c r="D4227" s="38">
        <f t="shared" ref="D4227" si="3997">IF(C4227+C4222=0,1,2)</f>
        <v>2</v>
      </c>
    </row>
    <row r="4228" spans="1:4" ht="15" x14ac:dyDescent="0.2">
      <c r="A4228" s="37">
        <f t="shared" si="3935"/>
        <v>407.55097999999998</v>
      </c>
      <c r="B4228" s="27" t="s">
        <v>18</v>
      </c>
      <c r="C4228" s="42">
        <v>407.55097999999998</v>
      </c>
      <c r="D4228" s="38">
        <f t="shared" ref="D4228" si="3998">IF(C4227+C4222=0,1,2)</f>
        <v>2</v>
      </c>
    </row>
    <row r="4229" spans="1:4" ht="15" x14ac:dyDescent="0.2">
      <c r="A4229" s="37">
        <f t="shared" ref="A4229:A4287" si="3999">SUM(C4229)</f>
        <v>1.47</v>
      </c>
      <c r="B4229" s="27" t="s">
        <v>35</v>
      </c>
      <c r="C4229" s="42">
        <v>1.47</v>
      </c>
      <c r="D4229" s="38">
        <f t="shared" ref="D4229" si="4000">IF(C4227+C4222=0,1,2)</f>
        <v>2</v>
      </c>
    </row>
    <row r="4230" spans="1:4" ht="15" hidden="1" x14ac:dyDescent="0.2">
      <c r="A4230" s="37">
        <f t="shared" si="3999"/>
        <v>0</v>
      </c>
      <c r="B4230" s="10" t="s">
        <v>47</v>
      </c>
      <c r="C4230" s="17">
        <v>0</v>
      </c>
      <c r="D4230" s="38">
        <f t="shared" ref="D4230" si="4001">IF(C4227+C4222=0,1,2)</f>
        <v>2</v>
      </c>
    </row>
    <row r="4231" spans="1:4" ht="15" hidden="1" x14ac:dyDescent="0.2">
      <c r="A4231" s="37">
        <f t="shared" si="3999"/>
        <v>0</v>
      </c>
      <c r="B4231" s="10" t="s">
        <v>40</v>
      </c>
      <c r="C4231" s="17">
        <v>0</v>
      </c>
      <c r="D4231" s="38">
        <f t="shared" ref="D4231" si="4002">IF(C4227+C4222=0,1,2)</f>
        <v>2</v>
      </c>
    </row>
    <row r="4232" spans="1:4" ht="15" x14ac:dyDescent="0.2">
      <c r="A4232" s="37">
        <f t="shared" si="3999"/>
        <v>-3.4461400000000002</v>
      </c>
      <c r="B4232" s="30" t="s">
        <v>48</v>
      </c>
      <c r="C4232" s="31">
        <v>-3.4461400000000002</v>
      </c>
      <c r="D4232" s="38">
        <f t="shared" ref="D4232" si="4003">IF(C4227+C4222=0,1,2)</f>
        <v>2</v>
      </c>
    </row>
    <row r="4233" spans="1:4" ht="15" x14ac:dyDescent="0.2">
      <c r="A4233" s="37">
        <f t="shared" si="3999"/>
        <v>154.59522999999999</v>
      </c>
      <c r="B4233" s="30" t="s">
        <v>49</v>
      </c>
      <c r="C4233" s="31">
        <v>154.59522999999999</v>
      </c>
      <c r="D4233" s="38">
        <f t="shared" ref="D4233" si="4004">IF(C4227+C4222=0,1,2)</f>
        <v>2</v>
      </c>
    </row>
    <row r="4234" spans="1:4" ht="15" x14ac:dyDescent="0.2">
      <c r="A4234" s="37">
        <f t="shared" si="3999"/>
        <v>151.14909</v>
      </c>
      <c r="B4234" s="30" t="s">
        <v>50</v>
      </c>
      <c r="C4234" s="31">
        <v>151.14909</v>
      </c>
      <c r="D4234" s="38">
        <f t="shared" ref="D4234" si="4005">IF(C4227+C4222=0,1,2)</f>
        <v>2</v>
      </c>
    </row>
    <row r="4235" spans="1:4" ht="15" x14ac:dyDescent="0.2">
      <c r="A4235" s="37">
        <f t="shared" si="3999"/>
        <v>47</v>
      </c>
      <c r="B4235" s="25" t="s">
        <v>53</v>
      </c>
      <c r="C4235" s="43">
        <v>47</v>
      </c>
      <c r="D4235" s="38">
        <f t="shared" ref="D4235" si="4006">IF(C4227+C4222=0,1,2)</f>
        <v>2</v>
      </c>
    </row>
    <row r="4236" spans="1:4" ht="15" x14ac:dyDescent="0.2">
      <c r="A4236" s="37">
        <f t="shared" si="3999"/>
        <v>2</v>
      </c>
      <c r="B4236" s="26" t="s">
        <v>54</v>
      </c>
      <c r="C4236" s="43">
        <v>2</v>
      </c>
      <c r="D4236" s="38">
        <f t="shared" ref="D4236" si="4007">IF(C4227+C4222=0,1,2)</f>
        <v>2</v>
      </c>
    </row>
    <row r="4237" spans="1:4" ht="15" x14ac:dyDescent="0.2">
      <c r="A4237" s="37">
        <f t="shared" si="3999"/>
        <v>45</v>
      </c>
      <c r="B4237" s="26" t="s">
        <v>55</v>
      </c>
      <c r="C4237" s="43">
        <v>45</v>
      </c>
      <c r="D4237" s="38">
        <f t="shared" ref="D4237" si="4008">IF(C4227+C4222=0,1,2)</f>
        <v>2</v>
      </c>
    </row>
    <row r="4238" spans="1:4" ht="15" x14ac:dyDescent="0.2">
      <c r="A4238" s="37" t="s">
        <v>317</v>
      </c>
      <c r="B4238" s="147" t="s">
        <v>113</v>
      </c>
      <c r="C4238" s="148"/>
      <c r="D4238" s="38">
        <f t="shared" ref="D4238" si="4009">IF(C4300+C4295=0,1,2)</f>
        <v>2</v>
      </c>
    </row>
    <row r="4239" spans="1:4" ht="15" hidden="1" x14ac:dyDescent="0.2">
      <c r="A4239" s="37">
        <f t="shared" si="3999"/>
        <v>0</v>
      </c>
      <c r="B4239" s="1" t="s">
        <v>0</v>
      </c>
      <c r="C4239" s="16">
        <v>0</v>
      </c>
      <c r="D4239" s="38">
        <f t="shared" ref="D4239" si="4010">IF(C4300+C4295=0,1,2)</f>
        <v>2</v>
      </c>
    </row>
    <row r="4240" spans="1:4" ht="15" hidden="1" x14ac:dyDescent="0.2">
      <c r="A4240" s="37">
        <f t="shared" si="3999"/>
        <v>0</v>
      </c>
      <c r="B4240" s="2" t="s">
        <v>1</v>
      </c>
      <c r="C4240" s="16"/>
      <c r="D4240" s="38">
        <f t="shared" ref="D4240" si="4011">IF(C4300+C4295=0,1,2)</f>
        <v>2</v>
      </c>
    </row>
    <row r="4241" spans="1:4" ht="15" hidden="1" x14ac:dyDescent="0.2">
      <c r="A4241" s="37">
        <f t="shared" si="3999"/>
        <v>0</v>
      </c>
      <c r="B4241" s="2" t="s">
        <v>2</v>
      </c>
      <c r="C4241" s="16"/>
      <c r="D4241" s="38">
        <f t="shared" ref="D4241" si="4012">IF(C4300+C4295=0,1,2)</f>
        <v>2</v>
      </c>
    </row>
    <row r="4242" spans="1:4" ht="15" hidden="1" x14ac:dyDescent="0.2">
      <c r="A4242" s="37">
        <f t="shared" si="3999"/>
        <v>0</v>
      </c>
      <c r="B4242" s="2" t="s">
        <v>3</v>
      </c>
      <c r="C4242" s="16">
        <v>0</v>
      </c>
      <c r="D4242" s="38">
        <f t="shared" ref="D4242" si="4013">IF(C4300+C4295=0,1,2)</f>
        <v>2</v>
      </c>
    </row>
    <row r="4243" spans="1:4" ht="15" hidden="1" x14ac:dyDescent="0.2">
      <c r="A4243" s="37">
        <f t="shared" si="3999"/>
        <v>0</v>
      </c>
      <c r="B4243" s="2" t="s">
        <v>4</v>
      </c>
      <c r="C4243" s="16">
        <v>0</v>
      </c>
      <c r="D4243" s="38">
        <f t="shared" ref="D4243" si="4014">IF(C4300+C4295=0,1,2)</f>
        <v>2</v>
      </c>
    </row>
    <row r="4244" spans="1:4" ht="15" hidden="1" x14ac:dyDescent="0.2">
      <c r="A4244" s="37">
        <f t="shared" si="3999"/>
        <v>0</v>
      </c>
      <c r="B4244" s="1" t="s">
        <v>5</v>
      </c>
      <c r="C4244" s="16">
        <v>0</v>
      </c>
      <c r="D4244" s="38">
        <f t="shared" ref="D4244" si="4015">IF(C4300+C4295=0,1,2)</f>
        <v>2</v>
      </c>
    </row>
    <row r="4245" spans="1:4" ht="15" hidden="1" x14ac:dyDescent="0.2">
      <c r="A4245" s="37">
        <f t="shared" si="3999"/>
        <v>0</v>
      </c>
      <c r="B4245" s="1" t="s">
        <v>6</v>
      </c>
      <c r="C4245" s="16">
        <v>0</v>
      </c>
      <c r="D4245" s="38">
        <f t="shared" ref="D4245" si="4016">IF(C4300+C4295=0,1,2)</f>
        <v>2</v>
      </c>
    </row>
    <row r="4246" spans="1:4" ht="15" hidden="1" x14ac:dyDescent="0.2">
      <c r="A4246" s="37">
        <v>0</v>
      </c>
      <c r="B4246" s="2" t="s">
        <v>7</v>
      </c>
      <c r="C4246" s="16">
        <v>0</v>
      </c>
      <c r="D4246" s="38">
        <f t="shared" ref="D4246" si="4017">IF(C4300+C4295=0,1,2)</f>
        <v>2</v>
      </c>
    </row>
    <row r="4247" spans="1:4" ht="15" hidden="1" x14ac:dyDescent="0.2">
      <c r="A4247" s="37">
        <f t="shared" si="3999"/>
        <v>0</v>
      </c>
      <c r="B4247" s="3" t="s">
        <v>8</v>
      </c>
      <c r="C4247" s="16">
        <v>0</v>
      </c>
      <c r="D4247" s="38">
        <f t="shared" ref="D4247" si="4018">IF(C4300+C4295=0,1,2)</f>
        <v>2</v>
      </c>
    </row>
    <row r="4248" spans="1:4" ht="15" hidden="1" x14ac:dyDescent="0.2">
      <c r="A4248" s="37">
        <v>0</v>
      </c>
      <c r="B4248" s="3" t="s">
        <v>9</v>
      </c>
      <c r="C4248" s="16">
        <v>0</v>
      </c>
      <c r="D4248" s="38">
        <f t="shared" ref="D4248" si="4019">IF(C4300+C4295=0,1,2)</f>
        <v>2</v>
      </c>
    </row>
    <row r="4249" spans="1:4" ht="15" hidden="1" x14ac:dyDescent="0.2">
      <c r="A4249" s="37">
        <f t="shared" si="3999"/>
        <v>0</v>
      </c>
      <c r="B4249" s="3" t="s">
        <v>10</v>
      </c>
      <c r="C4249" s="16">
        <v>0</v>
      </c>
      <c r="D4249" s="38">
        <f t="shared" ref="D4249" si="4020">IF(C4300+C4295=0,1,2)</f>
        <v>2</v>
      </c>
    </row>
    <row r="4250" spans="1:4" ht="15" hidden="1" x14ac:dyDescent="0.2">
      <c r="A4250" s="37">
        <v>0</v>
      </c>
      <c r="B4250" s="3" t="s">
        <v>11</v>
      </c>
      <c r="C4250" s="16">
        <v>0</v>
      </c>
      <c r="D4250" s="38">
        <f t="shared" ref="D4250" si="4021">IF(C4300+C4295=0,1,2)</f>
        <v>2</v>
      </c>
    </row>
    <row r="4251" spans="1:4" ht="15" hidden="1" x14ac:dyDescent="0.2">
      <c r="A4251" s="37">
        <f t="shared" si="3999"/>
        <v>0</v>
      </c>
      <c r="B4251" s="1" t="s">
        <v>12</v>
      </c>
      <c r="C4251" s="16">
        <v>0</v>
      </c>
      <c r="D4251" s="38">
        <f t="shared" ref="D4251" si="4022">IF(C4300+C4295=0,1,2)</f>
        <v>2</v>
      </c>
    </row>
    <row r="4252" spans="1:4" ht="15" hidden="1" x14ac:dyDescent="0.2">
      <c r="A4252" s="37">
        <v>0</v>
      </c>
      <c r="B4252" s="2" t="s">
        <v>13</v>
      </c>
      <c r="C4252" s="16">
        <v>0</v>
      </c>
      <c r="D4252" s="38">
        <f t="shared" ref="D4252" si="4023">IF(C4300+C4295=0,1,2)</f>
        <v>2</v>
      </c>
    </row>
    <row r="4253" spans="1:4" ht="15" hidden="1" x14ac:dyDescent="0.2">
      <c r="A4253" s="37">
        <v>0</v>
      </c>
      <c r="B4253" s="3" t="s">
        <v>14</v>
      </c>
      <c r="C4253" s="16">
        <v>0</v>
      </c>
      <c r="D4253" s="38">
        <f t="shared" ref="D4253" si="4024">IF(C4300+C4295=0,1,2)</f>
        <v>2</v>
      </c>
    </row>
    <row r="4254" spans="1:4" ht="15" hidden="1" x14ac:dyDescent="0.2">
      <c r="A4254" s="37">
        <v>0</v>
      </c>
      <c r="B4254" s="3" t="s">
        <v>9</v>
      </c>
      <c r="C4254" s="16">
        <v>0</v>
      </c>
      <c r="D4254" s="38">
        <f t="shared" ref="D4254" si="4025">IF(C4300+C4295=0,1,2)</f>
        <v>2</v>
      </c>
    </row>
    <row r="4255" spans="1:4" ht="15" hidden="1" x14ac:dyDescent="0.2">
      <c r="A4255" s="37">
        <v>0</v>
      </c>
      <c r="B4255" s="3" t="s">
        <v>15</v>
      </c>
      <c r="C4255" s="16">
        <v>0</v>
      </c>
      <c r="D4255" s="38">
        <f t="shared" ref="D4255" si="4026">IF(C4300+C4295=0,1,2)</f>
        <v>2</v>
      </c>
    </row>
    <row r="4256" spans="1:4" ht="15" hidden="1" x14ac:dyDescent="0.2">
      <c r="A4256" s="37">
        <v>0</v>
      </c>
      <c r="B4256" s="2" t="s">
        <v>16</v>
      </c>
      <c r="C4256" s="16">
        <v>0</v>
      </c>
      <c r="D4256" s="38">
        <f t="shared" ref="D4256" si="4027">IF(C4300+C4295=0,1,2)</f>
        <v>2</v>
      </c>
    </row>
    <row r="4257" spans="1:4" ht="15" hidden="1" x14ac:dyDescent="0.2">
      <c r="A4257" s="37">
        <v>0</v>
      </c>
      <c r="B4257" s="3" t="s">
        <v>17</v>
      </c>
      <c r="C4257" s="16">
        <v>0</v>
      </c>
      <c r="D4257" s="38">
        <f t="shared" ref="D4257" si="4028">IF(C4300+C4295=0,1,2)</f>
        <v>2</v>
      </c>
    </row>
    <row r="4258" spans="1:4" ht="15" x14ac:dyDescent="0.2">
      <c r="A4258" s="37">
        <f t="shared" si="3999"/>
        <v>5.7</v>
      </c>
      <c r="B4258" s="24" t="s">
        <v>18</v>
      </c>
      <c r="C4258" s="40">
        <v>5.7</v>
      </c>
      <c r="D4258" s="38">
        <f t="shared" ref="D4258" si="4029">IF(C4300+C4295=0,1,2)</f>
        <v>2</v>
      </c>
    </row>
    <row r="4259" spans="1:4" ht="15" x14ac:dyDescent="0.2">
      <c r="A4259" s="37">
        <f t="shared" si="3999"/>
        <v>5.7</v>
      </c>
      <c r="B4259" s="27" t="s">
        <v>19</v>
      </c>
      <c r="C4259" s="42">
        <v>5.7</v>
      </c>
      <c r="D4259" s="38">
        <f t="shared" ref="D4259" si="4030">IF(C4300+C4295=0,1,2)</f>
        <v>2</v>
      </c>
    </row>
    <row r="4260" spans="1:4" ht="15" hidden="1" x14ac:dyDescent="0.2">
      <c r="A4260" s="37">
        <f t="shared" si="3999"/>
        <v>0</v>
      </c>
      <c r="B4260" s="10" t="s">
        <v>20</v>
      </c>
      <c r="C4260" s="17">
        <v>0</v>
      </c>
      <c r="D4260" s="38">
        <f t="shared" ref="D4260" si="4031">IF(C4300+C4295=0,1,2)</f>
        <v>2</v>
      </c>
    </row>
    <row r="4261" spans="1:4" ht="15" hidden="1" x14ac:dyDescent="0.2">
      <c r="A4261" s="37">
        <v>0</v>
      </c>
      <c r="B4261" s="13" t="s">
        <v>21</v>
      </c>
      <c r="C4261" s="18">
        <v>0</v>
      </c>
      <c r="D4261" s="38">
        <f t="shared" ref="D4261" si="4032">IF(C4300+C4295=0,1,2)</f>
        <v>2</v>
      </c>
    </row>
    <row r="4262" spans="1:4" ht="15" hidden="1" x14ac:dyDescent="0.2">
      <c r="A4262" s="37">
        <v>0</v>
      </c>
      <c r="B4262" s="13" t="s">
        <v>22</v>
      </c>
      <c r="C4262" s="18">
        <v>0</v>
      </c>
      <c r="D4262" s="38">
        <f t="shared" ref="D4262" si="4033">IF(C4300+C4295=0,1,2)</f>
        <v>2</v>
      </c>
    </row>
    <row r="4263" spans="1:4" ht="15" hidden="1" x14ac:dyDescent="0.2">
      <c r="A4263" s="37">
        <v>0</v>
      </c>
      <c r="B4263" s="13" t="s">
        <v>23</v>
      </c>
      <c r="C4263" s="18">
        <v>0</v>
      </c>
      <c r="D4263" s="38">
        <f t="shared" ref="D4263" si="4034">IF(C4300+C4295=0,1,2)</f>
        <v>2</v>
      </c>
    </row>
    <row r="4264" spans="1:4" ht="15" hidden="1" x14ac:dyDescent="0.2">
      <c r="A4264" s="37">
        <v>0</v>
      </c>
      <c r="B4264" s="13" t="s">
        <v>24</v>
      </c>
      <c r="C4264" s="18">
        <v>0</v>
      </c>
      <c r="D4264" s="38">
        <f t="shared" ref="D4264" si="4035">IF(C4300+C4295=0,1,2)</f>
        <v>2</v>
      </c>
    </row>
    <row r="4265" spans="1:4" ht="15" hidden="1" x14ac:dyDescent="0.2">
      <c r="A4265" s="37">
        <v>0</v>
      </c>
      <c r="B4265" s="13" t="s">
        <v>25</v>
      </c>
      <c r="C4265" s="18">
        <v>0</v>
      </c>
      <c r="D4265" s="38">
        <f t="shared" ref="D4265" si="4036">IF(C4300+C4295=0,1,2)</f>
        <v>2</v>
      </c>
    </row>
    <row r="4266" spans="1:4" ht="15" hidden="1" x14ac:dyDescent="0.2">
      <c r="A4266" s="37">
        <v>0</v>
      </c>
      <c r="B4266" s="13" t="s">
        <v>26</v>
      </c>
      <c r="C4266" s="18">
        <v>0</v>
      </c>
      <c r="D4266" s="38">
        <f t="shared" ref="D4266" si="4037">IF(C4300+C4295=0,1,2)</f>
        <v>2</v>
      </c>
    </row>
    <row r="4267" spans="1:4" ht="30" hidden="1" x14ac:dyDescent="0.2">
      <c r="A4267" s="37">
        <v>0</v>
      </c>
      <c r="B4267" s="13" t="s">
        <v>27</v>
      </c>
      <c r="C4267" s="18">
        <v>0</v>
      </c>
      <c r="D4267" s="38">
        <f t="shared" ref="D4267" si="4038">IF(C4300+C4295=0,1,2)</f>
        <v>2</v>
      </c>
    </row>
    <row r="4268" spans="1:4" ht="30" hidden="1" x14ac:dyDescent="0.2">
      <c r="A4268" s="37">
        <v>0</v>
      </c>
      <c r="B4268" s="13" t="s">
        <v>28</v>
      </c>
      <c r="C4268" s="18">
        <v>0</v>
      </c>
      <c r="D4268" s="38">
        <f t="shared" ref="D4268" si="4039">IF(C4300+C4295=0,1,2)</f>
        <v>2</v>
      </c>
    </row>
    <row r="4269" spans="1:4" ht="15" hidden="1" x14ac:dyDescent="0.2">
      <c r="A4269" s="37">
        <v>0</v>
      </c>
      <c r="B4269" s="13" t="s">
        <v>29</v>
      </c>
      <c r="C4269" s="18">
        <v>0</v>
      </c>
      <c r="D4269" s="38">
        <f t="shared" ref="D4269" si="4040">IF(C4300+C4295=0,1,2)</f>
        <v>2</v>
      </c>
    </row>
    <row r="4270" spans="1:4" ht="15" hidden="1" x14ac:dyDescent="0.2">
      <c r="A4270" s="37">
        <v>0</v>
      </c>
      <c r="B4270" s="13" t="s">
        <v>30</v>
      </c>
      <c r="C4270" s="18">
        <v>0</v>
      </c>
      <c r="D4270" s="38">
        <f t="shared" ref="D4270" si="4041">IF(C4300+C4295=0,1,2)</f>
        <v>2</v>
      </c>
    </row>
    <row r="4271" spans="1:4" ht="15" hidden="1" x14ac:dyDescent="0.2">
      <c r="A4271" s="37">
        <f t="shared" si="3999"/>
        <v>0</v>
      </c>
      <c r="B4271" s="10" t="s">
        <v>31</v>
      </c>
      <c r="C4271" s="17">
        <v>0</v>
      </c>
      <c r="D4271" s="38">
        <f t="shared" ref="D4271" si="4042">IF(C4300+C4295=0,1,2)</f>
        <v>2</v>
      </c>
    </row>
    <row r="4272" spans="1:4" ht="15" hidden="1" x14ac:dyDescent="0.2">
      <c r="A4272" s="37">
        <f t="shared" si="3999"/>
        <v>0</v>
      </c>
      <c r="B4272" s="2" t="s">
        <v>32</v>
      </c>
      <c r="C4272" s="16">
        <v>0</v>
      </c>
      <c r="D4272" s="38">
        <f t="shared" ref="D4272" si="4043">IF(C4300+C4295=0,1,2)</f>
        <v>2</v>
      </c>
    </row>
    <row r="4273" spans="1:4" ht="15" hidden="1" x14ac:dyDescent="0.2">
      <c r="A4273" s="37">
        <f t="shared" si="3999"/>
        <v>0</v>
      </c>
      <c r="B4273" s="10" t="s">
        <v>3</v>
      </c>
      <c r="C4273" s="17">
        <v>0</v>
      </c>
      <c r="D4273" s="38">
        <f t="shared" ref="D4273" si="4044">IF(C4300+C4295=0,1,2)</f>
        <v>2</v>
      </c>
    </row>
    <row r="4274" spans="1:4" ht="15" hidden="1" x14ac:dyDescent="0.2">
      <c r="A4274" s="37">
        <f t="shared" si="3999"/>
        <v>0</v>
      </c>
      <c r="B4274" s="10" t="s">
        <v>33</v>
      </c>
      <c r="C4274" s="17">
        <v>0</v>
      </c>
      <c r="D4274" s="38">
        <f t="shared" ref="D4274" si="4045">IF(C4300+C4295=0,1,2)</f>
        <v>2</v>
      </c>
    </row>
    <row r="4275" spans="1:4" ht="15" hidden="1" x14ac:dyDescent="0.2">
      <c r="A4275" s="37">
        <f t="shared" si="3999"/>
        <v>0</v>
      </c>
      <c r="B4275" s="10" t="s">
        <v>34</v>
      </c>
      <c r="C4275" s="17">
        <v>0</v>
      </c>
      <c r="D4275" s="38">
        <f t="shared" ref="D4275" si="4046">IF(C4300+C4295=0,1,2)</f>
        <v>2</v>
      </c>
    </row>
    <row r="4276" spans="1:4" ht="15" hidden="1" x14ac:dyDescent="0.2">
      <c r="A4276" s="37">
        <f t="shared" si="3999"/>
        <v>0</v>
      </c>
      <c r="B4276" s="1" t="s">
        <v>35</v>
      </c>
      <c r="C4276" s="16">
        <v>0</v>
      </c>
      <c r="D4276" s="38">
        <f t="shared" ref="D4276" si="4047">IF(C4300+C4295=0,1,2)</f>
        <v>2</v>
      </c>
    </row>
    <row r="4277" spans="1:4" ht="15" hidden="1" x14ac:dyDescent="0.2">
      <c r="A4277" s="37">
        <f t="shared" si="3999"/>
        <v>0</v>
      </c>
      <c r="B4277" s="1" t="s">
        <v>36</v>
      </c>
      <c r="C4277" s="16">
        <v>0</v>
      </c>
      <c r="D4277" s="38">
        <f t="shared" ref="D4277" si="4048">IF(C4300+C4295=0,1,2)</f>
        <v>2</v>
      </c>
    </row>
    <row r="4278" spans="1:4" ht="15" hidden="1" x14ac:dyDescent="0.2">
      <c r="A4278" s="37">
        <v>0</v>
      </c>
      <c r="B4278" s="14" t="s">
        <v>7</v>
      </c>
      <c r="C4278" s="19">
        <v>0</v>
      </c>
      <c r="D4278" s="38">
        <f t="shared" ref="D4278" si="4049">IF(C4300+C4295=0,1,2)</f>
        <v>2</v>
      </c>
    </row>
    <row r="4279" spans="1:4" ht="15" hidden="1" x14ac:dyDescent="0.2">
      <c r="A4279" s="37">
        <v>0</v>
      </c>
      <c r="B4279" s="13" t="s">
        <v>8</v>
      </c>
      <c r="C4279" s="18">
        <v>0</v>
      </c>
      <c r="D4279" s="38">
        <f t="shared" ref="D4279" si="4050">IF(C4300+C4295=0,1,2)</f>
        <v>2</v>
      </c>
    </row>
    <row r="4280" spans="1:4" ht="15" hidden="1" x14ac:dyDescent="0.2">
      <c r="A4280" s="37">
        <v>0</v>
      </c>
      <c r="B4280" s="13" t="s">
        <v>37</v>
      </c>
      <c r="C4280" s="18">
        <v>0</v>
      </c>
      <c r="D4280" s="38">
        <f t="shared" ref="D4280" si="4051">IF(C4300+C4295=0,1,2)</f>
        <v>2</v>
      </c>
    </row>
    <row r="4281" spans="1:4" ht="15" hidden="1" x14ac:dyDescent="0.2">
      <c r="A4281" s="37">
        <f t="shared" si="3999"/>
        <v>0</v>
      </c>
      <c r="B4281" s="11" t="s">
        <v>38</v>
      </c>
      <c r="C4281" s="17">
        <v>0</v>
      </c>
      <c r="D4281" s="38">
        <f t="shared" ref="D4281" si="4052">IF(C4300+C4295=0,1,2)</f>
        <v>2</v>
      </c>
    </row>
    <row r="4282" spans="1:4" ht="15" hidden="1" x14ac:dyDescent="0.2">
      <c r="A4282" s="37">
        <v>0</v>
      </c>
      <c r="B4282" s="3" t="s">
        <v>39</v>
      </c>
      <c r="C4282" s="16">
        <v>0</v>
      </c>
      <c r="D4282" s="38">
        <f t="shared" ref="D4282" si="4053">IF(C4300+C4295=0,1,2)</f>
        <v>2</v>
      </c>
    </row>
    <row r="4283" spans="1:4" ht="15" hidden="1" x14ac:dyDescent="0.2">
      <c r="A4283" s="37">
        <f t="shared" si="3999"/>
        <v>0</v>
      </c>
      <c r="B4283" s="1" t="s">
        <v>40</v>
      </c>
      <c r="C4283" s="16">
        <v>0</v>
      </c>
      <c r="D4283" s="38">
        <f t="shared" ref="D4283" si="4054">IF(C4300+C4295=0,1,2)</f>
        <v>2</v>
      </c>
    </row>
    <row r="4284" spans="1:4" ht="15" hidden="1" x14ac:dyDescent="0.2">
      <c r="A4284" s="37">
        <v>0</v>
      </c>
      <c r="B4284" s="14" t="s">
        <v>13</v>
      </c>
      <c r="C4284" s="19">
        <v>0</v>
      </c>
      <c r="D4284" s="38">
        <f t="shared" ref="D4284" si="4055">IF(C4300+C4295=0,1,2)</f>
        <v>2</v>
      </c>
    </row>
    <row r="4285" spans="1:4" ht="15" hidden="1" x14ac:dyDescent="0.2">
      <c r="A4285" s="37">
        <v>0</v>
      </c>
      <c r="B4285" s="13" t="s">
        <v>8</v>
      </c>
      <c r="C4285" s="18">
        <v>0</v>
      </c>
      <c r="D4285" s="38">
        <f t="shared" ref="D4285" si="4056">IF(C4300+C4295=0,1,2)</f>
        <v>2</v>
      </c>
    </row>
    <row r="4286" spans="1:4" ht="15" hidden="1" x14ac:dyDescent="0.2">
      <c r="A4286" s="37">
        <v>0</v>
      </c>
      <c r="B4286" s="13" t="s">
        <v>9</v>
      </c>
      <c r="C4286" s="18">
        <v>0</v>
      </c>
      <c r="D4286" s="38">
        <f t="shared" ref="D4286" si="4057">IF(C4300+C4295=0,1,2)</f>
        <v>2</v>
      </c>
    </row>
    <row r="4287" spans="1:4" ht="30" hidden="1" x14ac:dyDescent="0.2">
      <c r="A4287" s="37">
        <f t="shared" si="3999"/>
        <v>0</v>
      </c>
      <c r="B4287" s="11" t="s">
        <v>41</v>
      </c>
      <c r="C4287" s="17">
        <v>0</v>
      </c>
      <c r="D4287" s="38">
        <f t="shared" ref="D4287" si="4058">IF(C4300+C4295=0,1,2)</f>
        <v>2</v>
      </c>
    </row>
    <row r="4288" spans="1:4" ht="15" hidden="1" x14ac:dyDescent="0.2">
      <c r="A4288" s="37">
        <v>0</v>
      </c>
      <c r="B4288" s="3" t="s">
        <v>15</v>
      </c>
      <c r="C4288" s="16">
        <v>0</v>
      </c>
      <c r="D4288" s="38">
        <f t="shared" ref="D4288" si="4059">IF(C4300+C4295=0,1,2)</f>
        <v>2</v>
      </c>
    </row>
    <row r="4289" spans="1:4" ht="15" hidden="1" x14ac:dyDescent="0.2">
      <c r="A4289" s="37">
        <v>0</v>
      </c>
      <c r="B4289" s="14" t="s">
        <v>16</v>
      </c>
      <c r="C4289" s="19">
        <v>0</v>
      </c>
      <c r="D4289" s="38">
        <f t="shared" ref="D4289" si="4060">IF(C4300+C4295=0,1,2)</f>
        <v>2</v>
      </c>
    </row>
    <row r="4290" spans="1:4" ht="15" hidden="1" x14ac:dyDescent="0.2">
      <c r="A4290" s="37">
        <v>0</v>
      </c>
      <c r="B4290" s="13" t="s">
        <v>42</v>
      </c>
      <c r="C4290" s="18">
        <v>0</v>
      </c>
      <c r="D4290" s="38">
        <f t="shared" ref="D4290" si="4061">IF(C4300+C4295=0,1,2)</f>
        <v>2</v>
      </c>
    </row>
    <row r="4291" spans="1:4" ht="15" hidden="1" x14ac:dyDescent="0.2">
      <c r="A4291" s="37">
        <v>0</v>
      </c>
      <c r="B4291" s="13" t="s">
        <v>14</v>
      </c>
      <c r="C4291" s="18">
        <v>0</v>
      </c>
      <c r="D4291" s="38">
        <f t="shared" ref="D4291" si="4062">IF(C4300+C4295=0,1,2)</f>
        <v>2</v>
      </c>
    </row>
    <row r="4292" spans="1:4" ht="15" hidden="1" x14ac:dyDescent="0.2">
      <c r="A4292" s="37">
        <v>0</v>
      </c>
      <c r="B4292" s="13" t="s">
        <v>9</v>
      </c>
      <c r="C4292" s="18">
        <v>0</v>
      </c>
      <c r="D4292" s="38">
        <f t="shared" ref="D4292" si="4063">IF(C4300+C4295=0,1,2)</f>
        <v>2</v>
      </c>
    </row>
    <row r="4293" spans="1:4" ht="15" hidden="1" x14ac:dyDescent="0.2">
      <c r="A4293" s="37">
        <f t="shared" ref="A4293:A4356" si="4064">SUM(C4293)</f>
        <v>0</v>
      </c>
      <c r="B4293" s="11" t="s">
        <v>38</v>
      </c>
      <c r="C4293" s="17">
        <v>0</v>
      </c>
      <c r="D4293" s="38">
        <f t="shared" ref="D4293" si="4065">IF(C4300+C4295=0,1,2)</f>
        <v>2</v>
      </c>
    </row>
    <row r="4294" spans="1:4" ht="15" hidden="1" x14ac:dyDescent="0.2">
      <c r="A4294" s="37">
        <v>0</v>
      </c>
      <c r="B4294" s="3" t="s">
        <v>15</v>
      </c>
      <c r="C4294" s="16">
        <v>0</v>
      </c>
      <c r="D4294" s="38">
        <f t="shared" ref="D4294" si="4066">IF(C4300+C4295=0,1,2)</f>
        <v>2</v>
      </c>
    </row>
    <row r="4295" spans="1:4" ht="15" hidden="1" x14ac:dyDescent="0.2">
      <c r="A4295" s="37">
        <f t="shared" si="4064"/>
        <v>0</v>
      </c>
      <c r="B4295" s="15" t="s">
        <v>44</v>
      </c>
      <c r="C4295" s="17">
        <v>0</v>
      </c>
      <c r="D4295" s="38">
        <f t="shared" ref="D4295" si="4067">IF(C4300+C4295=0,1,2)</f>
        <v>2</v>
      </c>
    </row>
    <row r="4296" spans="1:4" ht="15" hidden="1" x14ac:dyDescent="0.2">
      <c r="A4296" s="37">
        <f t="shared" si="4064"/>
        <v>0</v>
      </c>
      <c r="B4296" s="10" t="s">
        <v>0</v>
      </c>
      <c r="C4296" s="17">
        <v>0</v>
      </c>
      <c r="D4296" s="38">
        <f t="shared" ref="D4296" si="4068">IF(C4300+C4295=0,1,2)</f>
        <v>2</v>
      </c>
    </row>
    <row r="4297" spans="1:4" ht="15" hidden="1" x14ac:dyDescent="0.2">
      <c r="A4297" s="37">
        <f t="shared" si="4064"/>
        <v>0</v>
      </c>
      <c r="B4297" s="10" t="s">
        <v>5</v>
      </c>
      <c r="C4297" s="17">
        <v>0</v>
      </c>
      <c r="D4297" s="38">
        <f t="shared" ref="D4297" si="4069">IF(C4300+C4295=0,1,2)</f>
        <v>2</v>
      </c>
    </row>
    <row r="4298" spans="1:4" ht="15" hidden="1" x14ac:dyDescent="0.2">
      <c r="A4298" s="37">
        <f t="shared" si="4064"/>
        <v>0</v>
      </c>
      <c r="B4298" s="10" t="s">
        <v>45</v>
      </c>
      <c r="C4298" s="17">
        <v>0</v>
      </c>
      <c r="D4298" s="38">
        <f t="shared" ref="D4298" si="4070">IF(C4300+C4295=0,1,2)</f>
        <v>2</v>
      </c>
    </row>
    <row r="4299" spans="1:4" ht="15" hidden="1" x14ac:dyDescent="0.2">
      <c r="A4299" s="37">
        <f t="shared" si="4064"/>
        <v>0</v>
      </c>
      <c r="B4299" s="10" t="s">
        <v>12</v>
      </c>
      <c r="C4299" s="17">
        <v>0</v>
      </c>
      <c r="D4299" s="38">
        <f t="shared" ref="D4299" si="4071">IF(C4300+C4295=0,1,2)</f>
        <v>2</v>
      </c>
    </row>
    <row r="4300" spans="1:4" ht="15" x14ac:dyDescent="0.2">
      <c r="A4300" s="37">
        <f t="shared" si="4064"/>
        <v>5.7</v>
      </c>
      <c r="B4300" s="29" t="s">
        <v>46</v>
      </c>
      <c r="C4300" s="42">
        <v>5.7</v>
      </c>
      <c r="D4300" s="38">
        <f t="shared" ref="D4300" si="4072">IF(C4300+C4295=0,1,2)</f>
        <v>2</v>
      </c>
    </row>
    <row r="4301" spans="1:4" ht="15" x14ac:dyDescent="0.2">
      <c r="A4301" s="37">
        <f t="shared" si="4064"/>
        <v>5.7</v>
      </c>
      <c r="B4301" s="27" t="s">
        <v>18</v>
      </c>
      <c r="C4301" s="42">
        <v>5.7</v>
      </c>
      <c r="D4301" s="38">
        <f t="shared" ref="D4301" si="4073">IF(C4300+C4295=0,1,2)</f>
        <v>2</v>
      </c>
    </row>
    <row r="4302" spans="1:4" ht="15" hidden="1" x14ac:dyDescent="0.2">
      <c r="A4302" s="37">
        <f t="shared" si="4064"/>
        <v>0</v>
      </c>
      <c r="B4302" s="10" t="s">
        <v>35</v>
      </c>
      <c r="C4302" s="17">
        <v>0</v>
      </c>
      <c r="D4302" s="38">
        <f t="shared" ref="D4302" si="4074">IF(C4300+C4295=0,1,2)</f>
        <v>2</v>
      </c>
    </row>
    <row r="4303" spans="1:4" ht="15" hidden="1" x14ac:dyDescent="0.2">
      <c r="A4303" s="37">
        <f t="shared" si="4064"/>
        <v>0</v>
      </c>
      <c r="B4303" s="10" t="s">
        <v>47</v>
      </c>
      <c r="C4303" s="17">
        <v>0</v>
      </c>
      <c r="D4303" s="38">
        <f t="shared" ref="D4303" si="4075">IF(C4300+C4295=0,1,2)</f>
        <v>2</v>
      </c>
    </row>
    <row r="4304" spans="1:4" ht="15" hidden="1" x14ac:dyDescent="0.2">
      <c r="A4304" s="37">
        <f t="shared" si="4064"/>
        <v>0</v>
      </c>
      <c r="B4304" s="10" t="s">
        <v>40</v>
      </c>
      <c r="C4304" s="17">
        <v>0</v>
      </c>
      <c r="D4304" s="38">
        <f t="shared" ref="D4304" si="4076">IF(C4300+C4295=0,1,2)</f>
        <v>2</v>
      </c>
    </row>
    <row r="4305" spans="1:4" ht="15" x14ac:dyDescent="0.2">
      <c r="A4305" s="37">
        <f t="shared" si="4064"/>
        <v>-5.7</v>
      </c>
      <c r="B4305" s="30" t="s">
        <v>48</v>
      </c>
      <c r="C4305" s="31">
        <v>-5.7</v>
      </c>
      <c r="D4305" s="38">
        <f t="shared" ref="D4305" si="4077">IF(C4300+C4295=0,1,2)</f>
        <v>2</v>
      </c>
    </row>
    <row r="4306" spans="1:4" ht="15" x14ac:dyDescent="0.2">
      <c r="A4306" s="37">
        <f t="shared" si="4064"/>
        <v>8.0208499999999994</v>
      </c>
      <c r="B4306" s="30" t="s">
        <v>49</v>
      </c>
      <c r="C4306" s="31">
        <v>8.0208499999999994</v>
      </c>
      <c r="D4306" s="38">
        <f t="shared" ref="D4306" si="4078">IF(C4300+C4295=0,1,2)</f>
        <v>2</v>
      </c>
    </row>
    <row r="4307" spans="1:4" ht="15" x14ac:dyDescent="0.2">
      <c r="A4307" s="37">
        <f t="shared" si="4064"/>
        <v>2.3208500000000001</v>
      </c>
      <c r="B4307" s="30" t="s">
        <v>50</v>
      </c>
      <c r="C4307" s="31">
        <v>2.3208500000000001</v>
      </c>
      <c r="D4307" s="38">
        <f t="shared" ref="D4307" si="4079">IF(C4300+C4295=0,1,2)</f>
        <v>2</v>
      </c>
    </row>
    <row r="4308" spans="1:4" ht="15" x14ac:dyDescent="0.2">
      <c r="A4308" s="37">
        <f t="shared" si="4064"/>
        <v>35</v>
      </c>
      <c r="B4308" s="25" t="s">
        <v>53</v>
      </c>
      <c r="C4308" s="43">
        <v>35</v>
      </c>
      <c r="D4308" s="38">
        <f t="shared" ref="D4308" si="4080">IF(C4300+C4295=0,1,2)</f>
        <v>2</v>
      </c>
    </row>
    <row r="4309" spans="1:4" ht="15" x14ac:dyDescent="0.2">
      <c r="A4309" s="37">
        <f t="shared" si="4064"/>
        <v>5</v>
      </c>
      <c r="B4309" s="26" t="s">
        <v>54</v>
      </c>
      <c r="C4309" s="43">
        <v>5</v>
      </c>
      <c r="D4309" s="38">
        <f t="shared" ref="D4309" si="4081">IF(C4300+C4295=0,1,2)</f>
        <v>2</v>
      </c>
    </row>
    <row r="4310" spans="1:4" ht="15" x14ac:dyDescent="0.2">
      <c r="A4310" s="37">
        <f t="shared" si="4064"/>
        <v>30</v>
      </c>
      <c r="B4310" s="26" t="s">
        <v>55</v>
      </c>
      <c r="C4310" s="43">
        <v>30</v>
      </c>
      <c r="D4310" s="38">
        <f t="shared" ref="D4310" si="4082">IF(C4300+C4295=0,1,2)</f>
        <v>2</v>
      </c>
    </row>
    <row r="4311" spans="1:4" ht="15" x14ac:dyDescent="0.2">
      <c r="A4311" s="37" t="s">
        <v>317</v>
      </c>
      <c r="B4311" s="147" t="s">
        <v>114</v>
      </c>
      <c r="C4311" s="148"/>
      <c r="D4311" s="38">
        <f t="shared" ref="D4311" si="4083">IF(C4373+C4368=0,1,2)</f>
        <v>2</v>
      </c>
    </row>
    <row r="4312" spans="1:4" ht="15" x14ac:dyDescent="0.2">
      <c r="A4312" s="37">
        <f t="shared" si="4064"/>
        <v>4.5</v>
      </c>
      <c r="B4312" s="24" t="s">
        <v>0</v>
      </c>
      <c r="C4312" s="40">
        <v>4.5</v>
      </c>
      <c r="D4312" s="38">
        <f t="shared" ref="D4312" si="4084">IF(C4373+C4368=0,1,2)</f>
        <v>2</v>
      </c>
    </row>
    <row r="4313" spans="1:4" ht="15" hidden="1" x14ac:dyDescent="0.2">
      <c r="A4313" s="37">
        <f t="shared" si="4064"/>
        <v>0</v>
      </c>
      <c r="B4313" s="2" t="s">
        <v>1</v>
      </c>
      <c r="C4313" s="16"/>
      <c r="D4313" s="38">
        <f t="shared" ref="D4313" si="4085">IF(C4373+C4368=0,1,2)</f>
        <v>2</v>
      </c>
    </row>
    <row r="4314" spans="1:4" ht="15" hidden="1" x14ac:dyDescent="0.2">
      <c r="A4314" s="37">
        <f t="shared" si="4064"/>
        <v>0</v>
      </c>
      <c r="B4314" s="2" t="s">
        <v>2</v>
      </c>
      <c r="C4314" s="16"/>
      <c r="D4314" s="38">
        <f t="shared" ref="D4314" si="4086">IF(C4373+C4368=0,1,2)</f>
        <v>2</v>
      </c>
    </row>
    <row r="4315" spans="1:4" ht="15" hidden="1" x14ac:dyDescent="0.2">
      <c r="A4315" s="37">
        <f t="shared" si="4064"/>
        <v>0</v>
      </c>
      <c r="B4315" s="2" t="s">
        <v>3</v>
      </c>
      <c r="C4315" s="16">
        <v>0</v>
      </c>
      <c r="D4315" s="38">
        <f t="shared" ref="D4315" si="4087">IF(C4373+C4368=0,1,2)</f>
        <v>2</v>
      </c>
    </row>
    <row r="4316" spans="1:4" ht="15" x14ac:dyDescent="0.2">
      <c r="A4316" s="37">
        <f t="shared" si="4064"/>
        <v>4.5</v>
      </c>
      <c r="B4316" s="23" t="s">
        <v>4</v>
      </c>
      <c r="C4316" s="40">
        <v>4.5</v>
      </c>
      <c r="D4316" s="38">
        <f t="shared" ref="D4316" si="4088">IF(C4373+C4368=0,1,2)</f>
        <v>2</v>
      </c>
    </row>
    <row r="4317" spans="1:4" ht="15" hidden="1" x14ac:dyDescent="0.2">
      <c r="A4317" s="37">
        <f t="shared" si="4064"/>
        <v>0</v>
      </c>
      <c r="B4317" s="1" t="s">
        <v>5</v>
      </c>
      <c r="C4317" s="16">
        <v>0</v>
      </c>
      <c r="D4317" s="38">
        <f t="shared" ref="D4317" si="4089">IF(C4373+C4368=0,1,2)</f>
        <v>2</v>
      </c>
    </row>
    <row r="4318" spans="1:4" ht="15" hidden="1" x14ac:dyDescent="0.2">
      <c r="A4318" s="37">
        <f t="shared" si="4064"/>
        <v>0</v>
      </c>
      <c r="B4318" s="1" t="s">
        <v>6</v>
      </c>
      <c r="C4318" s="16">
        <v>0</v>
      </c>
      <c r="D4318" s="38">
        <f t="shared" ref="D4318" si="4090">IF(C4373+C4368=0,1,2)</f>
        <v>2</v>
      </c>
    </row>
    <row r="4319" spans="1:4" ht="15" hidden="1" x14ac:dyDescent="0.2">
      <c r="A4319" s="37">
        <v>0</v>
      </c>
      <c r="B4319" s="2" t="s">
        <v>7</v>
      </c>
      <c r="C4319" s="16">
        <v>0</v>
      </c>
      <c r="D4319" s="38">
        <f t="shared" ref="D4319" si="4091">IF(C4373+C4368=0,1,2)</f>
        <v>2</v>
      </c>
    </row>
    <row r="4320" spans="1:4" ht="15" hidden="1" x14ac:dyDescent="0.2">
      <c r="A4320" s="37">
        <f t="shared" si="4064"/>
        <v>0</v>
      </c>
      <c r="B4320" s="3" t="s">
        <v>8</v>
      </c>
      <c r="C4320" s="16">
        <v>0</v>
      </c>
      <c r="D4320" s="38">
        <f t="shared" ref="D4320" si="4092">IF(C4373+C4368=0,1,2)</f>
        <v>2</v>
      </c>
    </row>
    <row r="4321" spans="1:4" ht="15" hidden="1" x14ac:dyDescent="0.2">
      <c r="A4321" s="37">
        <v>0</v>
      </c>
      <c r="B4321" s="3" t="s">
        <v>9</v>
      </c>
      <c r="C4321" s="16">
        <v>0</v>
      </c>
      <c r="D4321" s="38">
        <f t="shared" ref="D4321" si="4093">IF(C4373+C4368=0,1,2)</f>
        <v>2</v>
      </c>
    </row>
    <row r="4322" spans="1:4" ht="15" hidden="1" x14ac:dyDescent="0.2">
      <c r="A4322" s="37">
        <f t="shared" si="4064"/>
        <v>0</v>
      </c>
      <c r="B4322" s="3" t="s">
        <v>10</v>
      </c>
      <c r="C4322" s="16">
        <v>0</v>
      </c>
      <c r="D4322" s="38">
        <f t="shared" ref="D4322" si="4094">IF(C4373+C4368=0,1,2)</f>
        <v>2</v>
      </c>
    </row>
    <row r="4323" spans="1:4" ht="15" hidden="1" x14ac:dyDescent="0.2">
      <c r="A4323" s="37">
        <v>0</v>
      </c>
      <c r="B4323" s="3" t="s">
        <v>11</v>
      </c>
      <c r="C4323" s="16">
        <v>0</v>
      </c>
      <c r="D4323" s="38">
        <f t="shared" ref="D4323" si="4095">IF(C4373+C4368=0,1,2)</f>
        <v>2</v>
      </c>
    </row>
    <row r="4324" spans="1:4" ht="15" hidden="1" x14ac:dyDescent="0.2">
      <c r="A4324" s="37">
        <f t="shared" si="4064"/>
        <v>0</v>
      </c>
      <c r="B4324" s="1" t="s">
        <v>12</v>
      </c>
      <c r="C4324" s="16">
        <v>0</v>
      </c>
      <c r="D4324" s="38">
        <f t="shared" ref="D4324" si="4096">IF(C4373+C4368=0,1,2)</f>
        <v>2</v>
      </c>
    </row>
    <row r="4325" spans="1:4" ht="15" hidden="1" x14ac:dyDescent="0.2">
      <c r="A4325" s="37">
        <v>0</v>
      </c>
      <c r="B4325" s="2" t="s">
        <v>13</v>
      </c>
      <c r="C4325" s="16">
        <v>0</v>
      </c>
      <c r="D4325" s="38">
        <f t="shared" ref="D4325" si="4097">IF(C4373+C4368=0,1,2)</f>
        <v>2</v>
      </c>
    </row>
    <row r="4326" spans="1:4" ht="15" hidden="1" x14ac:dyDescent="0.2">
      <c r="A4326" s="37">
        <v>0</v>
      </c>
      <c r="B4326" s="3" t="s">
        <v>14</v>
      </c>
      <c r="C4326" s="16">
        <v>0</v>
      </c>
      <c r="D4326" s="38">
        <f t="shared" ref="D4326" si="4098">IF(C4373+C4368=0,1,2)</f>
        <v>2</v>
      </c>
    </row>
    <row r="4327" spans="1:4" ht="15" hidden="1" x14ac:dyDescent="0.2">
      <c r="A4327" s="37">
        <v>0</v>
      </c>
      <c r="B4327" s="3" t="s">
        <v>9</v>
      </c>
      <c r="C4327" s="16">
        <v>0</v>
      </c>
      <c r="D4327" s="38">
        <f t="shared" ref="D4327" si="4099">IF(C4373+C4368=0,1,2)</f>
        <v>2</v>
      </c>
    </row>
    <row r="4328" spans="1:4" ht="15" hidden="1" x14ac:dyDescent="0.2">
      <c r="A4328" s="37">
        <v>0</v>
      </c>
      <c r="B4328" s="3" t="s">
        <v>15</v>
      </c>
      <c r="C4328" s="16">
        <v>0</v>
      </c>
      <c r="D4328" s="38">
        <f t="shared" ref="D4328" si="4100">IF(C4373+C4368=0,1,2)</f>
        <v>2</v>
      </c>
    </row>
    <row r="4329" spans="1:4" ht="15" hidden="1" x14ac:dyDescent="0.2">
      <c r="A4329" s="37">
        <v>0</v>
      </c>
      <c r="B4329" s="2" t="s">
        <v>16</v>
      </c>
      <c r="C4329" s="16">
        <v>0</v>
      </c>
      <c r="D4329" s="38">
        <f t="shared" ref="D4329" si="4101">IF(C4373+C4368=0,1,2)</f>
        <v>2</v>
      </c>
    </row>
    <row r="4330" spans="1:4" ht="15" hidden="1" x14ac:dyDescent="0.2">
      <c r="A4330" s="37">
        <v>0</v>
      </c>
      <c r="B4330" s="3" t="s">
        <v>17</v>
      </c>
      <c r="C4330" s="16">
        <v>0</v>
      </c>
      <c r="D4330" s="38">
        <f t="shared" ref="D4330" si="4102">IF(C4373+C4368=0,1,2)</f>
        <v>2</v>
      </c>
    </row>
    <row r="4331" spans="1:4" ht="15" hidden="1" x14ac:dyDescent="0.2">
      <c r="A4331" s="37">
        <f t="shared" si="4064"/>
        <v>0</v>
      </c>
      <c r="B4331" s="1" t="s">
        <v>18</v>
      </c>
      <c r="C4331" s="16">
        <v>0</v>
      </c>
      <c r="D4331" s="38">
        <f t="shared" ref="D4331" si="4103">IF(C4373+C4368=0,1,2)</f>
        <v>2</v>
      </c>
    </row>
    <row r="4332" spans="1:4" ht="15" hidden="1" x14ac:dyDescent="0.2">
      <c r="A4332" s="37">
        <f t="shared" si="4064"/>
        <v>0</v>
      </c>
      <c r="B4332" s="10" t="s">
        <v>19</v>
      </c>
      <c r="C4332" s="17">
        <v>0</v>
      </c>
      <c r="D4332" s="38">
        <f t="shared" ref="D4332" si="4104">IF(C4373+C4368=0,1,2)</f>
        <v>2</v>
      </c>
    </row>
    <row r="4333" spans="1:4" ht="15" hidden="1" x14ac:dyDescent="0.2">
      <c r="A4333" s="37">
        <f t="shared" si="4064"/>
        <v>0</v>
      </c>
      <c r="B4333" s="10" t="s">
        <v>20</v>
      </c>
      <c r="C4333" s="17">
        <v>0</v>
      </c>
      <c r="D4333" s="38">
        <f t="shared" ref="D4333" si="4105">IF(C4373+C4368=0,1,2)</f>
        <v>2</v>
      </c>
    </row>
    <row r="4334" spans="1:4" ht="15" hidden="1" x14ac:dyDescent="0.2">
      <c r="A4334" s="37">
        <v>0</v>
      </c>
      <c r="B4334" s="13" t="s">
        <v>21</v>
      </c>
      <c r="C4334" s="18">
        <v>0</v>
      </c>
      <c r="D4334" s="38">
        <f t="shared" ref="D4334" si="4106">IF(C4373+C4368=0,1,2)</f>
        <v>2</v>
      </c>
    </row>
    <row r="4335" spans="1:4" ht="15" hidden="1" x14ac:dyDescent="0.2">
      <c r="A4335" s="37">
        <v>0</v>
      </c>
      <c r="B4335" s="13" t="s">
        <v>22</v>
      </c>
      <c r="C4335" s="18">
        <v>0</v>
      </c>
      <c r="D4335" s="38">
        <f t="shared" ref="D4335" si="4107">IF(C4373+C4368=0,1,2)</f>
        <v>2</v>
      </c>
    </row>
    <row r="4336" spans="1:4" ht="15" hidden="1" x14ac:dyDescent="0.2">
      <c r="A4336" s="37">
        <v>0</v>
      </c>
      <c r="B4336" s="13" t="s">
        <v>23</v>
      </c>
      <c r="C4336" s="18">
        <v>0</v>
      </c>
      <c r="D4336" s="38">
        <f t="shared" ref="D4336" si="4108">IF(C4373+C4368=0,1,2)</f>
        <v>2</v>
      </c>
    </row>
    <row r="4337" spans="1:4" ht="15" hidden="1" x14ac:dyDescent="0.2">
      <c r="A4337" s="37">
        <v>0</v>
      </c>
      <c r="B4337" s="13" t="s">
        <v>24</v>
      </c>
      <c r="C4337" s="18">
        <v>0</v>
      </c>
      <c r="D4337" s="38">
        <f t="shared" ref="D4337" si="4109">IF(C4373+C4368=0,1,2)</f>
        <v>2</v>
      </c>
    </row>
    <row r="4338" spans="1:4" ht="15" hidden="1" x14ac:dyDescent="0.2">
      <c r="A4338" s="37">
        <v>0</v>
      </c>
      <c r="B4338" s="13" t="s">
        <v>25</v>
      </c>
      <c r="C4338" s="18">
        <v>0</v>
      </c>
      <c r="D4338" s="38">
        <f t="shared" ref="D4338" si="4110">IF(C4373+C4368=0,1,2)</f>
        <v>2</v>
      </c>
    </row>
    <row r="4339" spans="1:4" ht="15" hidden="1" x14ac:dyDescent="0.2">
      <c r="A4339" s="37">
        <v>0</v>
      </c>
      <c r="B4339" s="13" t="s">
        <v>26</v>
      </c>
      <c r="C4339" s="18">
        <v>0</v>
      </c>
      <c r="D4339" s="38">
        <f t="shared" ref="D4339" si="4111">IF(C4373+C4368=0,1,2)</f>
        <v>2</v>
      </c>
    </row>
    <row r="4340" spans="1:4" ht="30" hidden="1" x14ac:dyDescent="0.2">
      <c r="A4340" s="37">
        <v>0</v>
      </c>
      <c r="B4340" s="13" t="s">
        <v>27</v>
      </c>
      <c r="C4340" s="18">
        <v>0</v>
      </c>
      <c r="D4340" s="38">
        <f t="shared" ref="D4340" si="4112">IF(C4373+C4368=0,1,2)</f>
        <v>2</v>
      </c>
    </row>
    <row r="4341" spans="1:4" ht="30" hidden="1" x14ac:dyDescent="0.2">
      <c r="A4341" s="37">
        <v>0</v>
      </c>
      <c r="B4341" s="13" t="s">
        <v>28</v>
      </c>
      <c r="C4341" s="18">
        <v>0</v>
      </c>
      <c r="D4341" s="38">
        <f t="shared" ref="D4341" si="4113">IF(C4373+C4368=0,1,2)</f>
        <v>2</v>
      </c>
    </row>
    <row r="4342" spans="1:4" ht="15" hidden="1" x14ac:dyDescent="0.2">
      <c r="A4342" s="37">
        <v>0</v>
      </c>
      <c r="B4342" s="13" t="s">
        <v>29</v>
      </c>
      <c r="C4342" s="18">
        <v>0</v>
      </c>
      <c r="D4342" s="38">
        <f t="shared" ref="D4342" si="4114">IF(C4373+C4368=0,1,2)</f>
        <v>2</v>
      </c>
    </row>
    <row r="4343" spans="1:4" ht="15" hidden="1" x14ac:dyDescent="0.2">
      <c r="A4343" s="37">
        <v>0</v>
      </c>
      <c r="B4343" s="13" t="s">
        <v>30</v>
      </c>
      <c r="C4343" s="18">
        <v>0</v>
      </c>
      <c r="D4343" s="38">
        <f t="shared" ref="D4343" si="4115">IF(C4373+C4368=0,1,2)</f>
        <v>2</v>
      </c>
    </row>
    <row r="4344" spans="1:4" ht="15" hidden="1" x14ac:dyDescent="0.2">
      <c r="A4344" s="37">
        <f t="shared" si="4064"/>
        <v>0</v>
      </c>
      <c r="B4344" s="10" t="s">
        <v>31</v>
      </c>
      <c r="C4344" s="17">
        <v>0</v>
      </c>
      <c r="D4344" s="38">
        <f t="shared" ref="D4344" si="4116">IF(C4373+C4368=0,1,2)</f>
        <v>2</v>
      </c>
    </row>
    <row r="4345" spans="1:4" ht="15" hidden="1" x14ac:dyDescent="0.2">
      <c r="A4345" s="37">
        <f t="shared" si="4064"/>
        <v>0</v>
      </c>
      <c r="B4345" s="2" t="s">
        <v>32</v>
      </c>
      <c r="C4345" s="16">
        <v>0</v>
      </c>
      <c r="D4345" s="38">
        <f t="shared" ref="D4345" si="4117">IF(C4373+C4368=0,1,2)</f>
        <v>2</v>
      </c>
    </row>
    <row r="4346" spans="1:4" ht="15" hidden="1" x14ac:dyDescent="0.2">
      <c r="A4346" s="37">
        <f t="shared" si="4064"/>
        <v>0</v>
      </c>
      <c r="B4346" s="10" t="s">
        <v>3</v>
      </c>
      <c r="C4346" s="17">
        <v>0</v>
      </c>
      <c r="D4346" s="38">
        <f t="shared" ref="D4346" si="4118">IF(C4373+C4368=0,1,2)</f>
        <v>2</v>
      </c>
    </row>
    <row r="4347" spans="1:4" ht="15" hidden="1" x14ac:dyDescent="0.2">
      <c r="A4347" s="37">
        <f t="shared" si="4064"/>
        <v>0</v>
      </c>
      <c r="B4347" s="10" t="s">
        <v>33</v>
      </c>
      <c r="C4347" s="17">
        <v>0</v>
      </c>
      <c r="D4347" s="38">
        <f t="shared" ref="D4347" si="4119">IF(C4373+C4368=0,1,2)</f>
        <v>2</v>
      </c>
    </row>
    <row r="4348" spans="1:4" ht="15" hidden="1" x14ac:dyDescent="0.2">
      <c r="A4348" s="37">
        <f t="shared" si="4064"/>
        <v>0</v>
      </c>
      <c r="B4348" s="10" t="s">
        <v>34</v>
      </c>
      <c r="C4348" s="17">
        <v>0</v>
      </c>
      <c r="D4348" s="38">
        <f t="shared" ref="D4348" si="4120">IF(C4373+C4368=0,1,2)</f>
        <v>2</v>
      </c>
    </row>
    <row r="4349" spans="1:4" ht="15" hidden="1" x14ac:dyDescent="0.2">
      <c r="A4349" s="37">
        <f t="shared" si="4064"/>
        <v>0</v>
      </c>
      <c r="B4349" s="1" t="s">
        <v>35</v>
      </c>
      <c r="C4349" s="16">
        <v>0</v>
      </c>
      <c r="D4349" s="38">
        <f t="shared" ref="D4349" si="4121">IF(C4373+C4368=0,1,2)</f>
        <v>2</v>
      </c>
    </row>
    <row r="4350" spans="1:4" ht="15" hidden="1" x14ac:dyDescent="0.2">
      <c r="A4350" s="37">
        <f t="shared" si="4064"/>
        <v>0</v>
      </c>
      <c r="B4350" s="1" t="s">
        <v>36</v>
      </c>
      <c r="C4350" s="16">
        <v>0</v>
      </c>
      <c r="D4350" s="38">
        <f t="shared" ref="D4350" si="4122">IF(C4373+C4368=0,1,2)</f>
        <v>2</v>
      </c>
    </row>
    <row r="4351" spans="1:4" ht="15" hidden="1" x14ac:dyDescent="0.2">
      <c r="A4351" s="37">
        <v>0</v>
      </c>
      <c r="B4351" s="14" t="s">
        <v>7</v>
      </c>
      <c r="C4351" s="19">
        <v>0</v>
      </c>
      <c r="D4351" s="38">
        <f t="shared" ref="D4351" si="4123">IF(C4373+C4368=0,1,2)</f>
        <v>2</v>
      </c>
    </row>
    <row r="4352" spans="1:4" ht="15" hidden="1" x14ac:dyDescent="0.2">
      <c r="A4352" s="37">
        <v>0</v>
      </c>
      <c r="B4352" s="13" t="s">
        <v>8</v>
      </c>
      <c r="C4352" s="18">
        <v>0</v>
      </c>
      <c r="D4352" s="38">
        <f t="shared" ref="D4352" si="4124">IF(C4373+C4368=0,1,2)</f>
        <v>2</v>
      </c>
    </row>
    <row r="4353" spans="1:4" ht="15" hidden="1" x14ac:dyDescent="0.2">
      <c r="A4353" s="37">
        <v>0</v>
      </c>
      <c r="B4353" s="13" t="s">
        <v>37</v>
      </c>
      <c r="C4353" s="18">
        <v>0</v>
      </c>
      <c r="D4353" s="38">
        <f t="shared" ref="D4353" si="4125">IF(C4373+C4368=0,1,2)</f>
        <v>2</v>
      </c>
    </row>
    <row r="4354" spans="1:4" ht="15" hidden="1" x14ac:dyDescent="0.2">
      <c r="A4354" s="37">
        <f t="shared" si="4064"/>
        <v>0</v>
      </c>
      <c r="B4354" s="11" t="s">
        <v>38</v>
      </c>
      <c r="C4354" s="17">
        <v>0</v>
      </c>
      <c r="D4354" s="38">
        <f t="shared" ref="D4354" si="4126">IF(C4373+C4368=0,1,2)</f>
        <v>2</v>
      </c>
    </row>
    <row r="4355" spans="1:4" ht="15" hidden="1" x14ac:dyDescent="0.2">
      <c r="A4355" s="37">
        <v>0</v>
      </c>
      <c r="B4355" s="3" t="s">
        <v>39</v>
      </c>
      <c r="C4355" s="16">
        <v>0</v>
      </c>
      <c r="D4355" s="38">
        <f t="shared" ref="D4355" si="4127">IF(C4373+C4368=0,1,2)</f>
        <v>2</v>
      </c>
    </row>
    <row r="4356" spans="1:4" ht="15" hidden="1" x14ac:dyDescent="0.2">
      <c r="A4356" s="37">
        <f t="shared" si="4064"/>
        <v>0</v>
      </c>
      <c r="B4356" s="1" t="s">
        <v>40</v>
      </c>
      <c r="C4356" s="16">
        <v>0</v>
      </c>
      <c r="D4356" s="38">
        <f t="shared" ref="D4356" si="4128">IF(C4373+C4368=0,1,2)</f>
        <v>2</v>
      </c>
    </row>
    <row r="4357" spans="1:4" ht="15" hidden="1" x14ac:dyDescent="0.2">
      <c r="A4357" s="37">
        <v>0</v>
      </c>
      <c r="B4357" s="14" t="s">
        <v>13</v>
      </c>
      <c r="C4357" s="19">
        <v>0</v>
      </c>
      <c r="D4357" s="38">
        <f t="shared" ref="D4357" si="4129">IF(C4373+C4368=0,1,2)</f>
        <v>2</v>
      </c>
    </row>
    <row r="4358" spans="1:4" ht="15" hidden="1" x14ac:dyDescent="0.2">
      <c r="A4358" s="37">
        <v>0</v>
      </c>
      <c r="B4358" s="13" t="s">
        <v>8</v>
      </c>
      <c r="C4358" s="18">
        <v>0</v>
      </c>
      <c r="D4358" s="38">
        <f t="shared" ref="D4358" si="4130">IF(C4373+C4368=0,1,2)</f>
        <v>2</v>
      </c>
    </row>
    <row r="4359" spans="1:4" ht="15" hidden="1" x14ac:dyDescent="0.2">
      <c r="A4359" s="37">
        <v>0</v>
      </c>
      <c r="B4359" s="13" t="s">
        <v>9</v>
      </c>
      <c r="C4359" s="18">
        <v>0</v>
      </c>
      <c r="D4359" s="38">
        <f t="shared" ref="D4359" si="4131">IF(C4373+C4368=0,1,2)</f>
        <v>2</v>
      </c>
    </row>
    <row r="4360" spans="1:4" ht="30" hidden="1" x14ac:dyDescent="0.2">
      <c r="A4360" s="37">
        <f t="shared" ref="A4360:A4420" si="4132">SUM(C4360)</f>
        <v>0</v>
      </c>
      <c r="B4360" s="11" t="s">
        <v>41</v>
      </c>
      <c r="C4360" s="17">
        <v>0</v>
      </c>
      <c r="D4360" s="38">
        <f t="shared" ref="D4360" si="4133">IF(C4373+C4368=0,1,2)</f>
        <v>2</v>
      </c>
    </row>
    <row r="4361" spans="1:4" ht="15" hidden="1" x14ac:dyDescent="0.2">
      <c r="A4361" s="37">
        <v>0</v>
      </c>
      <c r="B4361" s="3" t="s">
        <v>15</v>
      </c>
      <c r="C4361" s="16">
        <v>0</v>
      </c>
      <c r="D4361" s="38">
        <f t="shared" ref="D4361" si="4134">IF(C4373+C4368=0,1,2)</f>
        <v>2</v>
      </c>
    </row>
    <row r="4362" spans="1:4" ht="15" hidden="1" x14ac:dyDescent="0.2">
      <c r="A4362" s="37">
        <v>0</v>
      </c>
      <c r="B4362" s="14" t="s">
        <v>16</v>
      </c>
      <c r="C4362" s="19">
        <v>0</v>
      </c>
      <c r="D4362" s="38">
        <f t="shared" ref="D4362" si="4135">IF(C4373+C4368=0,1,2)</f>
        <v>2</v>
      </c>
    </row>
    <row r="4363" spans="1:4" ht="15" hidden="1" x14ac:dyDescent="0.2">
      <c r="A4363" s="37">
        <v>0</v>
      </c>
      <c r="B4363" s="13" t="s">
        <v>42</v>
      </c>
      <c r="C4363" s="18">
        <v>0</v>
      </c>
      <c r="D4363" s="38">
        <f t="shared" ref="D4363" si="4136">IF(C4373+C4368=0,1,2)</f>
        <v>2</v>
      </c>
    </row>
    <row r="4364" spans="1:4" ht="15" hidden="1" x14ac:dyDescent="0.2">
      <c r="A4364" s="37">
        <v>0</v>
      </c>
      <c r="B4364" s="13" t="s">
        <v>14</v>
      </c>
      <c r="C4364" s="18">
        <v>0</v>
      </c>
      <c r="D4364" s="38">
        <f t="shared" ref="D4364" si="4137">IF(C4373+C4368=0,1,2)</f>
        <v>2</v>
      </c>
    </row>
    <row r="4365" spans="1:4" ht="15" hidden="1" x14ac:dyDescent="0.2">
      <c r="A4365" s="37">
        <v>0</v>
      </c>
      <c r="B4365" s="13" t="s">
        <v>9</v>
      </c>
      <c r="C4365" s="18">
        <v>0</v>
      </c>
      <c r="D4365" s="38">
        <f t="shared" ref="D4365" si="4138">IF(C4373+C4368=0,1,2)</f>
        <v>2</v>
      </c>
    </row>
    <row r="4366" spans="1:4" ht="15" hidden="1" x14ac:dyDescent="0.2">
      <c r="A4366" s="37">
        <f t="shared" si="4132"/>
        <v>0</v>
      </c>
      <c r="B4366" s="11" t="s">
        <v>38</v>
      </c>
      <c r="C4366" s="17">
        <v>0</v>
      </c>
      <c r="D4366" s="38">
        <f t="shared" ref="D4366" si="4139">IF(C4373+C4368=0,1,2)</f>
        <v>2</v>
      </c>
    </row>
    <row r="4367" spans="1:4" ht="15" hidden="1" x14ac:dyDescent="0.2">
      <c r="A4367" s="37">
        <v>0</v>
      </c>
      <c r="B4367" s="3" t="s">
        <v>15</v>
      </c>
      <c r="C4367" s="16">
        <v>0</v>
      </c>
      <c r="D4367" s="38">
        <f t="shared" ref="D4367" si="4140">IF(C4373+C4368=0,1,2)</f>
        <v>2</v>
      </c>
    </row>
    <row r="4368" spans="1:4" ht="15" x14ac:dyDescent="0.2">
      <c r="A4368" s="37">
        <f t="shared" si="4132"/>
        <v>4.5</v>
      </c>
      <c r="B4368" s="29" t="s">
        <v>44</v>
      </c>
      <c r="C4368" s="42">
        <v>4.5</v>
      </c>
      <c r="D4368" s="38">
        <f t="shared" ref="D4368" si="4141">IF(C4373+C4368=0,1,2)</f>
        <v>2</v>
      </c>
    </row>
    <row r="4369" spans="1:4" ht="15" x14ac:dyDescent="0.2">
      <c r="A4369" s="37">
        <f t="shared" si="4132"/>
        <v>4.5</v>
      </c>
      <c r="B4369" s="27" t="s">
        <v>0</v>
      </c>
      <c r="C4369" s="42">
        <v>4.5</v>
      </c>
      <c r="D4369" s="38">
        <f t="shared" ref="D4369" si="4142">IF(C4373+C4368=0,1,2)</f>
        <v>2</v>
      </c>
    </row>
    <row r="4370" spans="1:4" ht="15" hidden="1" x14ac:dyDescent="0.2">
      <c r="A4370" s="37">
        <f t="shared" si="4132"/>
        <v>0</v>
      </c>
      <c r="B4370" s="10" t="s">
        <v>5</v>
      </c>
      <c r="C4370" s="17">
        <v>0</v>
      </c>
      <c r="D4370" s="38">
        <f t="shared" ref="D4370" si="4143">IF(C4373+C4368=0,1,2)</f>
        <v>2</v>
      </c>
    </row>
    <row r="4371" spans="1:4" ht="15" hidden="1" x14ac:dyDescent="0.2">
      <c r="A4371" s="37">
        <f t="shared" si="4132"/>
        <v>0</v>
      </c>
      <c r="B4371" s="10" t="s">
        <v>45</v>
      </c>
      <c r="C4371" s="17">
        <v>0</v>
      </c>
      <c r="D4371" s="38">
        <f t="shared" ref="D4371" si="4144">IF(C4373+C4368=0,1,2)</f>
        <v>2</v>
      </c>
    </row>
    <row r="4372" spans="1:4" ht="15" hidden="1" x14ac:dyDescent="0.2">
      <c r="A4372" s="37">
        <f t="shared" si="4132"/>
        <v>0</v>
      </c>
      <c r="B4372" s="10" t="s">
        <v>12</v>
      </c>
      <c r="C4372" s="17">
        <v>0</v>
      </c>
      <c r="D4372" s="38">
        <f t="shared" ref="D4372" si="4145">IF(C4373+C4368=0,1,2)</f>
        <v>2</v>
      </c>
    </row>
    <row r="4373" spans="1:4" ht="15" hidden="1" x14ac:dyDescent="0.2">
      <c r="A4373" s="37">
        <f t="shared" si="4132"/>
        <v>0</v>
      </c>
      <c r="B4373" s="15" t="s">
        <v>46</v>
      </c>
      <c r="C4373" s="17">
        <v>0</v>
      </c>
      <c r="D4373" s="38">
        <f t="shared" ref="D4373" si="4146">IF(C4373+C4368=0,1,2)</f>
        <v>2</v>
      </c>
    </row>
    <row r="4374" spans="1:4" ht="15" hidden="1" x14ac:dyDescent="0.2">
      <c r="A4374" s="37">
        <f t="shared" si="4132"/>
        <v>0</v>
      </c>
      <c r="B4374" s="10" t="s">
        <v>18</v>
      </c>
      <c r="C4374" s="17">
        <v>0</v>
      </c>
      <c r="D4374" s="38">
        <f t="shared" ref="D4374" si="4147">IF(C4373+C4368=0,1,2)</f>
        <v>2</v>
      </c>
    </row>
    <row r="4375" spans="1:4" ht="15" hidden="1" x14ac:dyDescent="0.2">
      <c r="A4375" s="37">
        <f t="shared" si="4132"/>
        <v>0</v>
      </c>
      <c r="B4375" s="10" t="s">
        <v>35</v>
      </c>
      <c r="C4375" s="17">
        <v>0</v>
      </c>
      <c r="D4375" s="38">
        <f t="shared" ref="D4375" si="4148">IF(C4373+C4368=0,1,2)</f>
        <v>2</v>
      </c>
    </row>
    <row r="4376" spans="1:4" ht="15" hidden="1" x14ac:dyDescent="0.2">
      <c r="A4376" s="37">
        <f t="shared" si="4132"/>
        <v>0</v>
      </c>
      <c r="B4376" s="10" t="s">
        <v>47</v>
      </c>
      <c r="C4376" s="17">
        <v>0</v>
      </c>
      <c r="D4376" s="38">
        <f t="shared" ref="D4376" si="4149">IF(C4373+C4368=0,1,2)</f>
        <v>2</v>
      </c>
    </row>
    <row r="4377" spans="1:4" ht="15" hidden="1" x14ac:dyDescent="0.2">
      <c r="A4377" s="37">
        <f t="shared" si="4132"/>
        <v>0</v>
      </c>
      <c r="B4377" s="10" t="s">
        <v>40</v>
      </c>
      <c r="C4377" s="17">
        <v>0</v>
      </c>
      <c r="D4377" s="38">
        <f t="shared" ref="D4377" si="4150">IF(C4373+C4368=0,1,2)</f>
        <v>2</v>
      </c>
    </row>
    <row r="4378" spans="1:4" ht="15" x14ac:dyDescent="0.2">
      <c r="A4378" s="37">
        <f t="shared" si="4132"/>
        <v>4.5</v>
      </c>
      <c r="B4378" s="30" t="s">
        <v>48</v>
      </c>
      <c r="C4378" s="31">
        <v>4.5</v>
      </c>
      <c r="D4378" s="38">
        <f t="shared" ref="D4378" si="4151">IF(C4373+C4368=0,1,2)</f>
        <v>2</v>
      </c>
    </row>
    <row r="4379" spans="1:4" ht="15" x14ac:dyDescent="0.2">
      <c r="A4379" s="37">
        <f t="shared" si="4132"/>
        <v>23.806570000000001</v>
      </c>
      <c r="B4379" s="30" t="s">
        <v>49</v>
      </c>
      <c r="C4379" s="31">
        <v>23.806570000000001</v>
      </c>
      <c r="D4379" s="38">
        <f t="shared" ref="D4379" si="4152">IF(C4373+C4368=0,1,2)</f>
        <v>2</v>
      </c>
    </row>
    <row r="4380" spans="1:4" ht="15" x14ac:dyDescent="0.2">
      <c r="A4380" s="37">
        <f t="shared" si="4132"/>
        <v>28.306570000000001</v>
      </c>
      <c r="B4380" s="30" t="s">
        <v>50</v>
      </c>
      <c r="C4380" s="31">
        <v>28.306570000000001</v>
      </c>
      <c r="D4380" s="38">
        <f t="shared" ref="D4380" si="4153">IF(C4373+C4368=0,1,2)</f>
        <v>2</v>
      </c>
    </row>
    <row r="4381" spans="1:4" ht="15" x14ac:dyDescent="0.2">
      <c r="A4381" s="37">
        <f t="shared" si="4132"/>
        <v>26</v>
      </c>
      <c r="B4381" s="25" t="s">
        <v>53</v>
      </c>
      <c r="C4381" s="43">
        <v>26</v>
      </c>
      <c r="D4381" s="38">
        <f t="shared" ref="D4381" si="4154">IF(C4373+C4368=0,1,2)</f>
        <v>2</v>
      </c>
    </row>
    <row r="4382" spans="1:4" ht="15" x14ac:dyDescent="0.2">
      <c r="A4382" s="37">
        <f t="shared" si="4132"/>
        <v>15</v>
      </c>
      <c r="B4382" s="26" t="s">
        <v>54</v>
      </c>
      <c r="C4382" s="43">
        <v>15</v>
      </c>
      <c r="D4382" s="38">
        <f t="shared" ref="D4382" si="4155">IF(C4373+C4368=0,1,2)</f>
        <v>2</v>
      </c>
    </row>
    <row r="4383" spans="1:4" ht="15" x14ac:dyDescent="0.2">
      <c r="A4383" s="37">
        <f t="shared" si="4132"/>
        <v>11</v>
      </c>
      <c r="B4383" s="26" t="s">
        <v>55</v>
      </c>
      <c r="C4383" s="43">
        <v>11</v>
      </c>
      <c r="D4383" s="38">
        <f t="shared" ref="D4383" si="4156">IF(C4373+C4368=0,1,2)</f>
        <v>2</v>
      </c>
    </row>
    <row r="4384" spans="1:4" ht="15" hidden="1" x14ac:dyDescent="0.2">
      <c r="A4384" s="37" t="s">
        <v>317</v>
      </c>
      <c r="B4384" s="12" t="s">
        <v>115</v>
      </c>
      <c r="C4384" s="34"/>
      <c r="D4384" s="38">
        <f t="shared" ref="D4384" si="4157">IF(C4446+C4441=0,1,2)</f>
        <v>1</v>
      </c>
    </row>
    <row r="4385" spans="1:4" ht="15" hidden="1" x14ac:dyDescent="0.2">
      <c r="A4385" s="37">
        <f t="shared" si="4132"/>
        <v>0</v>
      </c>
      <c r="B4385" s="1" t="s">
        <v>0</v>
      </c>
      <c r="C4385" s="16">
        <v>0</v>
      </c>
      <c r="D4385" s="38">
        <f t="shared" ref="D4385" si="4158">IF(C4446+C4441=0,1,2)</f>
        <v>1</v>
      </c>
    </row>
    <row r="4386" spans="1:4" ht="15" hidden="1" x14ac:dyDescent="0.2">
      <c r="A4386" s="37">
        <f t="shared" si="4132"/>
        <v>0</v>
      </c>
      <c r="B4386" s="2" t="s">
        <v>1</v>
      </c>
      <c r="C4386" s="16"/>
      <c r="D4386" s="38">
        <f t="shared" ref="D4386" si="4159">IF(C4446+C4441=0,1,2)</f>
        <v>1</v>
      </c>
    </row>
    <row r="4387" spans="1:4" ht="15" hidden="1" x14ac:dyDescent="0.2">
      <c r="A4387" s="37">
        <f t="shared" si="4132"/>
        <v>0</v>
      </c>
      <c r="B4387" s="2" t="s">
        <v>2</v>
      </c>
      <c r="C4387" s="16"/>
      <c r="D4387" s="38">
        <f t="shared" ref="D4387" si="4160">IF(C4446+C4441=0,1,2)</f>
        <v>1</v>
      </c>
    </row>
    <row r="4388" spans="1:4" ht="15" hidden="1" x14ac:dyDescent="0.2">
      <c r="A4388" s="37">
        <f t="shared" si="4132"/>
        <v>0</v>
      </c>
      <c r="B4388" s="2" t="s">
        <v>3</v>
      </c>
      <c r="C4388" s="16">
        <v>0</v>
      </c>
      <c r="D4388" s="38">
        <f t="shared" ref="D4388" si="4161">IF(C4446+C4441=0,1,2)</f>
        <v>1</v>
      </c>
    </row>
    <row r="4389" spans="1:4" ht="15" hidden="1" x14ac:dyDescent="0.2">
      <c r="A4389" s="37">
        <f t="shared" si="4132"/>
        <v>0</v>
      </c>
      <c r="B4389" s="2" t="s">
        <v>4</v>
      </c>
      <c r="C4389" s="16">
        <v>0</v>
      </c>
      <c r="D4389" s="38">
        <f t="shared" ref="D4389" si="4162">IF(C4446+C4441=0,1,2)</f>
        <v>1</v>
      </c>
    </row>
    <row r="4390" spans="1:4" ht="15" hidden="1" x14ac:dyDescent="0.2">
      <c r="A4390" s="37">
        <f t="shared" si="4132"/>
        <v>0</v>
      </c>
      <c r="B4390" s="1" t="s">
        <v>5</v>
      </c>
      <c r="C4390" s="16">
        <v>0</v>
      </c>
      <c r="D4390" s="38">
        <f t="shared" ref="D4390" si="4163">IF(C4446+C4441=0,1,2)</f>
        <v>1</v>
      </c>
    </row>
    <row r="4391" spans="1:4" ht="15" hidden="1" x14ac:dyDescent="0.2">
      <c r="A4391" s="37">
        <f t="shared" si="4132"/>
        <v>0</v>
      </c>
      <c r="B4391" s="1" t="s">
        <v>6</v>
      </c>
      <c r="C4391" s="16">
        <v>0</v>
      </c>
      <c r="D4391" s="38">
        <f t="shared" ref="D4391" si="4164">IF(C4446+C4441=0,1,2)</f>
        <v>1</v>
      </c>
    </row>
    <row r="4392" spans="1:4" ht="15" hidden="1" x14ac:dyDescent="0.2">
      <c r="A4392" s="37">
        <v>0</v>
      </c>
      <c r="B4392" s="2" t="s">
        <v>7</v>
      </c>
      <c r="C4392" s="16">
        <v>0</v>
      </c>
      <c r="D4392" s="38">
        <f t="shared" ref="D4392" si="4165">IF(C4446+C4441=0,1,2)</f>
        <v>1</v>
      </c>
    </row>
    <row r="4393" spans="1:4" ht="15" hidden="1" x14ac:dyDescent="0.2">
      <c r="A4393" s="37">
        <f t="shared" si="4132"/>
        <v>0</v>
      </c>
      <c r="B4393" s="3" t="s">
        <v>8</v>
      </c>
      <c r="C4393" s="16">
        <v>0</v>
      </c>
      <c r="D4393" s="38">
        <f t="shared" ref="D4393" si="4166">IF(C4446+C4441=0,1,2)</f>
        <v>1</v>
      </c>
    </row>
    <row r="4394" spans="1:4" ht="15" hidden="1" x14ac:dyDescent="0.2">
      <c r="A4394" s="37">
        <v>0</v>
      </c>
      <c r="B4394" s="3" t="s">
        <v>9</v>
      </c>
      <c r="C4394" s="16">
        <v>0</v>
      </c>
      <c r="D4394" s="38">
        <f t="shared" ref="D4394" si="4167">IF(C4446+C4441=0,1,2)</f>
        <v>1</v>
      </c>
    </row>
    <row r="4395" spans="1:4" ht="15" hidden="1" x14ac:dyDescent="0.2">
      <c r="A4395" s="37">
        <f t="shared" si="4132"/>
        <v>0</v>
      </c>
      <c r="B4395" s="3" t="s">
        <v>10</v>
      </c>
      <c r="C4395" s="16">
        <v>0</v>
      </c>
      <c r="D4395" s="38">
        <f t="shared" ref="D4395" si="4168">IF(C4446+C4441=0,1,2)</f>
        <v>1</v>
      </c>
    </row>
    <row r="4396" spans="1:4" ht="15" hidden="1" x14ac:dyDescent="0.2">
      <c r="A4396" s="37">
        <v>0</v>
      </c>
      <c r="B4396" s="3" t="s">
        <v>11</v>
      </c>
      <c r="C4396" s="16">
        <v>0</v>
      </c>
      <c r="D4396" s="38">
        <f t="shared" ref="D4396" si="4169">IF(C4446+C4441=0,1,2)</f>
        <v>1</v>
      </c>
    </row>
    <row r="4397" spans="1:4" ht="15" hidden="1" x14ac:dyDescent="0.2">
      <c r="A4397" s="37">
        <f t="shared" si="4132"/>
        <v>0</v>
      </c>
      <c r="B4397" s="1" t="s">
        <v>12</v>
      </c>
      <c r="C4397" s="16">
        <v>0</v>
      </c>
      <c r="D4397" s="38">
        <f t="shared" ref="D4397" si="4170">IF(C4446+C4441=0,1,2)</f>
        <v>1</v>
      </c>
    </row>
    <row r="4398" spans="1:4" ht="15" hidden="1" x14ac:dyDescent="0.2">
      <c r="A4398" s="37">
        <v>0</v>
      </c>
      <c r="B4398" s="2" t="s">
        <v>13</v>
      </c>
      <c r="C4398" s="16">
        <v>0</v>
      </c>
      <c r="D4398" s="38">
        <f t="shared" ref="D4398" si="4171">IF(C4446+C4441=0,1,2)</f>
        <v>1</v>
      </c>
    </row>
    <row r="4399" spans="1:4" ht="15" hidden="1" x14ac:dyDescent="0.2">
      <c r="A4399" s="37">
        <v>0</v>
      </c>
      <c r="B4399" s="3" t="s">
        <v>14</v>
      </c>
      <c r="C4399" s="16">
        <v>0</v>
      </c>
      <c r="D4399" s="38">
        <f t="shared" ref="D4399" si="4172">IF(C4446+C4441=0,1,2)</f>
        <v>1</v>
      </c>
    </row>
    <row r="4400" spans="1:4" ht="15" hidden="1" x14ac:dyDescent="0.2">
      <c r="A4400" s="37">
        <v>0</v>
      </c>
      <c r="B4400" s="3" t="s">
        <v>9</v>
      </c>
      <c r="C4400" s="16">
        <v>0</v>
      </c>
      <c r="D4400" s="38">
        <f t="shared" ref="D4400" si="4173">IF(C4446+C4441=0,1,2)</f>
        <v>1</v>
      </c>
    </row>
    <row r="4401" spans="1:4" ht="15" hidden="1" x14ac:dyDescent="0.2">
      <c r="A4401" s="37">
        <v>0</v>
      </c>
      <c r="B4401" s="3" t="s">
        <v>15</v>
      </c>
      <c r="C4401" s="16">
        <v>0</v>
      </c>
      <c r="D4401" s="38">
        <f t="shared" ref="D4401" si="4174">IF(C4446+C4441=0,1,2)</f>
        <v>1</v>
      </c>
    </row>
    <row r="4402" spans="1:4" ht="15" hidden="1" x14ac:dyDescent="0.2">
      <c r="A4402" s="37">
        <v>0</v>
      </c>
      <c r="B4402" s="2" t="s">
        <v>16</v>
      </c>
      <c r="C4402" s="16">
        <v>0</v>
      </c>
      <c r="D4402" s="38">
        <f t="shared" ref="D4402" si="4175">IF(C4446+C4441=0,1,2)</f>
        <v>1</v>
      </c>
    </row>
    <row r="4403" spans="1:4" ht="15" hidden="1" x14ac:dyDescent="0.2">
      <c r="A4403" s="37">
        <v>0</v>
      </c>
      <c r="B4403" s="3" t="s">
        <v>17</v>
      </c>
      <c r="C4403" s="16">
        <v>0</v>
      </c>
      <c r="D4403" s="38">
        <f t="shared" ref="D4403" si="4176">IF(C4446+C4441=0,1,2)</f>
        <v>1</v>
      </c>
    </row>
    <row r="4404" spans="1:4" ht="15" hidden="1" x14ac:dyDescent="0.2">
      <c r="A4404" s="37">
        <f t="shared" si="4132"/>
        <v>0</v>
      </c>
      <c r="B4404" s="1" t="s">
        <v>18</v>
      </c>
      <c r="C4404" s="16">
        <v>0</v>
      </c>
      <c r="D4404" s="38">
        <f t="shared" ref="D4404" si="4177">IF(C4446+C4441=0,1,2)</f>
        <v>1</v>
      </c>
    </row>
    <row r="4405" spans="1:4" ht="15" hidden="1" x14ac:dyDescent="0.2">
      <c r="A4405" s="37">
        <f t="shared" si="4132"/>
        <v>0</v>
      </c>
      <c r="B4405" s="10" t="s">
        <v>19</v>
      </c>
      <c r="C4405" s="17">
        <v>0</v>
      </c>
      <c r="D4405" s="38">
        <f t="shared" ref="D4405" si="4178">IF(C4446+C4441=0,1,2)</f>
        <v>1</v>
      </c>
    </row>
    <row r="4406" spans="1:4" ht="15" hidden="1" x14ac:dyDescent="0.2">
      <c r="A4406" s="37">
        <f t="shared" si="4132"/>
        <v>0</v>
      </c>
      <c r="B4406" s="10" t="s">
        <v>20</v>
      </c>
      <c r="C4406" s="17">
        <v>0</v>
      </c>
      <c r="D4406" s="38">
        <f t="shared" ref="D4406" si="4179">IF(C4446+C4441=0,1,2)</f>
        <v>1</v>
      </c>
    </row>
    <row r="4407" spans="1:4" ht="15" hidden="1" x14ac:dyDescent="0.2">
      <c r="A4407" s="37">
        <v>0</v>
      </c>
      <c r="B4407" s="13" t="s">
        <v>21</v>
      </c>
      <c r="C4407" s="18">
        <v>0</v>
      </c>
      <c r="D4407" s="38">
        <f t="shared" ref="D4407" si="4180">IF(C4446+C4441=0,1,2)</f>
        <v>1</v>
      </c>
    </row>
    <row r="4408" spans="1:4" ht="15" hidden="1" x14ac:dyDescent="0.2">
      <c r="A4408" s="37">
        <v>0</v>
      </c>
      <c r="B4408" s="13" t="s">
        <v>22</v>
      </c>
      <c r="C4408" s="18">
        <v>0</v>
      </c>
      <c r="D4408" s="38">
        <f t="shared" ref="D4408" si="4181">IF(C4446+C4441=0,1,2)</f>
        <v>1</v>
      </c>
    </row>
    <row r="4409" spans="1:4" ht="15" hidden="1" x14ac:dyDescent="0.2">
      <c r="A4409" s="37">
        <v>0</v>
      </c>
      <c r="B4409" s="13" t="s">
        <v>23</v>
      </c>
      <c r="C4409" s="18">
        <v>0</v>
      </c>
      <c r="D4409" s="38">
        <f t="shared" ref="D4409" si="4182">IF(C4446+C4441=0,1,2)</f>
        <v>1</v>
      </c>
    </row>
    <row r="4410" spans="1:4" ht="15" hidden="1" x14ac:dyDescent="0.2">
      <c r="A4410" s="37">
        <v>0</v>
      </c>
      <c r="B4410" s="13" t="s">
        <v>24</v>
      </c>
      <c r="C4410" s="18">
        <v>0</v>
      </c>
      <c r="D4410" s="38">
        <f t="shared" ref="D4410" si="4183">IF(C4446+C4441=0,1,2)</f>
        <v>1</v>
      </c>
    </row>
    <row r="4411" spans="1:4" ht="15" hidden="1" x14ac:dyDescent="0.2">
      <c r="A4411" s="37">
        <v>0</v>
      </c>
      <c r="B4411" s="13" t="s">
        <v>25</v>
      </c>
      <c r="C4411" s="18">
        <v>0</v>
      </c>
      <c r="D4411" s="38">
        <f t="shared" ref="D4411" si="4184">IF(C4446+C4441=0,1,2)</f>
        <v>1</v>
      </c>
    </row>
    <row r="4412" spans="1:4" ht="15" hidden="1" x14ac:dyDescent="0.2">
      <c r="A4412" s="37">
        <v>0</v>
      </c>
      <c r="B4412" s="13" t="s">
        <v>26</v>
      </c>
      <c r="C4412" s="18">
        <v>0</v>
      </c>
      <c r="D4412" s="38">
        <f t="shared" ref="D4412" si="4185">IF(C4446+C4441=0,1,2)</f>
        <v>1</v>
      </c>
    </row>
    <row r="4413" spans="1:4" ht="30" hidden="1" x14ac:dyDescent="0.2">
      <c r="A4413" s="37">
        <v>0</v>
      </c>
      <c r="B4413" s="13" t="s">
        <v>27</v>
      </c>
      <c r="C4413" s="18">
        <v>0</v>
      </c>
      <c r="D4413" s="38">
        <f t="shared" ref="D4413" si="4186">IF(C4446+C4441=0,1,2)</f>
        <v>1</v>
      </c>
    </row>
    <row r="4414" spans="1:4" ht="30" hidden="1" x14ac:dyDescent="0.2">
      <c r="A4414" s="37">
        <v>0</v>
      </c>
      <c r="B4414" s="13" t="s">
        <v>28</v>
      </c>
      <c r="C4414" s="18">
        <v>0</v>
      </c>
      <c r="D4414" s="38">
        <f t="shared" ref="D4414" si="4187">IF(C4446+C4441=0,1,2)</f>
        <v>1</v>
      </c>
    </row>
    <row r="4415" spans="1:4" ht="15" hidden="1" x14ac:dyDescent="0.2">
      <c r="A4415" s="37">
        <v>0</v>
      </c>
      <c r="B4415" s="13" t="s">
        <v>29</v>
      </c>
      <c r="C4415" s="18">
        <v>0</v>
      </c>
      <c r="D4415" s="38">
        <f t="shared" ref="D4415" si="4188">IF(C4446+C4441=0,1,2)</f>
        <v>1</v>
      </c>
    </row>
    <row r="4416" spans="1:4" ht="15" hidden="1" x14ac:dyDescent="0.2">
      <c r="A4416" s="37">
        <v>0</v>
      </c>
      <c r="B4416" s="13" t="s">
        <v>30</v>
      </c>
      <c r="C4416" s="18">
        <v>0</v>
      </c>
      <c r="D4416" s="38">
        <f t="shared" ref="D4416" si="4189">IF(C4446+C4441=0,1,2)</f>
        <v>1</v>
      </c>
    </row>
    <row r="4417" spans="1:4" ht="15" hidden="1" x14ac:dyDescent="0.2">
      <c r="A4417" s="37">
        <f t="shared" si="4132"/>
        <v>0</v>
      </c>
      <c r="B4417" s="10" t="s">
        <v>31</v>
      </c>
      <c r="C4417" s="17">
        <v>0</v>
      </c>
      <c r="D4417" s="38">
        <f t="shared" ref="D4417" si="4190">IF(C4446+C4441=0,1,2)</f>
        <v>1</v>
      </c>
    </row>
    <row r="4418" spans="1:4" ht="15" hidden="1" x14ac:dyDescent="0.2">
      <c r="A4418" s="37">
        <f t="shared" si="4132"/>
        <v>0</v>
      </c>
      <c r="B4418" s="2" t="s">
        <v>32</v>
      </c>
      <c r="C4418" s="16">
        <v>0</v>
      </c>
      <c r="D4418" s="38">
        <f t="shared" ref="D4418" si="4191">IF(C4446+C4441=0,1,2)</f>
        <v>1</v>
      </c>
    </row>
    <row r="4419" spans="1:4" ht="15" hidden="1" x14ac:dyDescent="0.2">
      <c r="A4419" s="37">
        <f t="shared" si="4132"/>
        <v>0</v>
      </c>
      <c r="B4419" s="10" t="s">
        <v>3</v>
      </c>
      <c r="C4419" s="17">
        <v>0</v>
      </c>
      <c r="D4419" s="38">
        <f t="shared" ref="D4419" si="4192">IF(C4446+C4441=0,1,2)</f>
        <v>1</v>
      </c>
    </row>
    <row r="4420" spans="1:4" ht="15" hidden="1" x14ac:dyDescent="0.2">
      <c r="A4420" s="37">
        <f t="shared" si="4132"/>
        <v>0</v>
      </c>
      <c r="B4420" s="10" t="s">
        <v>33</v>
      </c>
      <c r="C4420" s="17">
        <v>0</v>
      </c>
      <c r="D4420" s="38">
        <f t="shared" ref="D4420" si="4193">IF(C4446+C4441=0,1,2)</f>
        <v>1</v>
      </c>
    </row>
    <row r="4421" spans="1:4" ht="15" hidden="1" x14ac:dyDescent="0.2">
      <c r="A4421" s="37">
        <f t="shared" ref="A4421:A4479" si="4194">SUM(C4421)</f>
        <v>0</v>
      </c>
      <c r="B4421" s="10" t="s">
        <v>34</v>
      </c>
      <c r="C4421" s="17">
        <v>0</v>
      </c>
      <c r="D4421" s="38">
        <f t="shared" ref="D4421" si="4195">IF(C4446+C4441=0,1,2)</f>
        <v>1</v>
      </c>
    </row>
    <row r="4422" spans="1:4" ht="15" hidden="1" x14ac:dyDescent="0.2">
      <c r="A4422" s="37">
        <f t="shared" si="4194"/>
        <v>0</v>
      </c>
      <c r="B4422" s="1" t="s">
        <v>35</v>
      </c>
      <c r="C4422" s="16">
        <v>0</v>
      </c>
      <c r="D4422" s="38">
        <f t="shared" ref="D4422" si="4196">IF(C4446+C4441=0,1,2)</f>
        <v>1</v>
      </c>
    </row>
    <row r="4423" spans="1:4" ht="15" hidden="1" x14ac:dyDescent="0.2">
      <c r="A4423" s="37">
        <f t="shared" si="4194"/>
        <v>0</v>
      </c>
      <c r="B4423" s="1" t="s">
        <v>36</v>
      </c>
      <c r="C4423" s="16">
        <v>0</v>
      </c>
      <c r="D4423" s="38">
        <f t="shared" ref="D4423" si="4197">IF(C4446+C4441=0,1,2)</f>
        <v>1</v>
      </c>
    </row>
    <row r="4424" spans="1:4" ht="15" hidden="1" x14ac:dyDescent="0.2">
      <c r="A4424" s="37">
        <v>0</v>
      </c>
      <c r="B4424" s="14" t="s">
        <v>7</v>
      </c>
      <c r="C4424" s="19">
        <v>0</v>
      </c>
      <c r="D4424" s="38">
        <f t="shared" ref="D4424" si="4198">IF(C4446+C4441=0,1,2)</f>
        <v>1</v>
      </c>
    </row>
    <row r="4425" spans="1:4" ht="15" hidden="1" x14ac:dyDescent="0.2">
      <c r="A4425" s="37">
        <v>0</v>
      </c>
      <c r="B4425" s="13" t="s">
        <v>8</v>
      </c>
      <c r="C4425" s="18">
        <v>0</v>
      </c>
      <c r="D4425" s="38">
        <f t="shared" ref="D4425" si="4199">IF(C4446+C4441=0,1,2)</f>
        <v>1</v>
      </c>
    </row>
    <row r="4426" spans="1:4" ht="15" hidden="1" x14ac:dyDescent="0.2">
      <c r="A4426" s="37">
        <v>0</v>
      </c>
      <c r="B4426" s="13" t="s">
        <v>37</v>
      </c>
      <c r="C4426" s="18">
        <v>0</v>
      </c>
      <c r="D4426" s="38">
        <f t="shared" ref="D4426" si="4200">IF(C4446+C4441=0,1,2)</f>
        <v>1</v>
      </c>
    </row>
    <row r="4427" spans="1:4" ht="15" hidden="1" x14ac:dyDescent="0.2">
      <c r="A4427" s="37">
        <f t="shared" si="4194"/>
        <v>0</v>
      </c>
      <c r="B4427" s="11" t="s">
        <v>38</v>
      </c>
      <c r="C4427" s="17">
        <v>0</v>
      </c>
      <c r="D4427" s="38">
        <f t="shared" ref="D4427" si="4201">IF(C4446+C4441=0,1,2)</f>
        <v>1</v>
      </c>
    </row>
    <row r="4428" spans="1:4" ht="15" hidden="1" x14ac:dyDescent="0.2">
      <c r="A4428" s="37">
        <v>0</v>
      </c>
      <c r="B4428" s="3" t="s">
        <v>39</v>
      </c>
      <c r="C4428" s="16">
        <v>0</v>
      </c>
      <c r="D4428" s="38">
        <f t="shared" ref="D4428" si="4202">IF(C4446+C4441=0,1,2)</f>
        <v>1</v>
      </c>
    </row>
    <row r="4429" spans="1:4" ht="15" hidden="1" x14ac:dyDescent="0.2">
      <c r="A4429" s="37">
        <f t="shared" si="4194"/>
        <v>0</v>
      </c>
      <c r="B4429" s="1" t="s">
        <v>40</v>
      </c>
      <c r="C4429" s="16">
        <v>0</v>
      </c>
      <c r="D4429" s="38">
        <f t="shared" ref="D4429" si="4203">IF(C4446+C4441=0,1,2)</f>
        <v>1</v>
      </c>
    </row>
    <row r="4430" spans="1:4" ht="15" hidden="1" x14ac:dyDescent="0.2">
      <c r="A4430" s="37">
        <v>0</v>
      </c>
      <c r="B4430" s="14" t="s">
        <v>13</v>
      </c>
      <c r="C4430" s="19">
        <v>0</v>
      </c>
      <c r="D4430" s="38">
        <f t="shared" ref="D4430" si="4204">IF(C4446+C4441=0,1,2)</f>
        <v>1</v>
      </c>
    </row>
    <row r="4431" spans="1:4" ht="15" hidden="1" x14ac:dyDescent="0.2">
      <c r="A4431" s="37">
        <v>0</v>
      </c>
      <c r="B4431" s="13" t="s">
        <v>8</v>
      </c>
      <c r="C4431" s="18">
        <v>0</v>
      </c>
      <c r="D4431" s="38">
        <f t="shared" ref="D4431" si="4205">IF(C4446+C4441=0,1,2)</f>
        <v>1</v>
      </c>
    </row>
    <row r="4432" spans="1:4" ht="15" hidden="1" x14ac:dyDescent="0.2">
      <c r="A4432" s="37">
        <v>0</v>
      </c>
      <c r="B4432" s="13" t="s">
        <v>9</v>
      </c>
      <c r="C4432" s="18">
        <v>0</v>
      </c>
      <c r="D4432" s="38">
        <f t="shared" ref="D4432" si="4206">IF(C4446+C4441=0,1,2)</f>
        <v>1</v>
      </c>
    </row>
    <row r="4433" spans="1:4" ht="30" hidden="1" x14ac:dyDescent="0.2">
      <c r="A4433" s="37">
        <f t="shared" si="4194"/>
        <v>0</v>
      </c>
      <c r="B4433" s="11" t="s">
        <v>41</v>
      </c>
      <c r="C4433" s="17">
        <v>0</v>
      </c>
      <c r="D4433" s="38">
        <f t="shared" ref="D4433" si="4207">IF(C4446+C4441=0,1,2)</f>
        <v>1</v>
      </c>
    </row>
    <row r="4434" spans="1:4" ht="15" hidden="1" x14ac:dyDescent="0.2">
      <c r="A4434" s="37">
        <v>0</v>
      </c>
      <c r="B4434" s="3" t="s">
        <v>15</v>
      </c>
      <c r="C4434" s="16">
        <v>0</v>
      </c>
      <c r="D4434" s="38">
        <f t="shared" ref="D4434" si="4208">IF(C4446+C4441=0,1,2)</f>
        <v>1</v>
      </c>
    </row>
    <row r="4435" spans="1:4" ht="15" hidden="1" x14ac:dyDescent="0.2">
      <c r="A4435" s="37">
        <v>0</v>
      </c>
      <c r="B4435" s="14" t="s">
        <v>16</v>
      </c>
      <c r="C4435" s="19">
        <v>0</v>
      </c>
      <c r="D4435" s="38">
        <f t="shared" ref="D4435" si="4209">IF(C4446+C4441=0,1,2)</f>
        <v>1</v>
      </c>
    </row>
    <row r="4436" spans="1:4" ht="15" hidden="1" x14ac:dyDescent="0.2">
      <c r="A4436" s="37">
        <v>0</v>
      </c>
      <c r="B4436" s="13" t="s">
        <v>42</v>
      </c>
      <c r="C4436" s="18">
        <v>0</v>
      </c>
      <c r="D4436" s="38">
        <f t="shared" ref="D4436" si="4210">IF(C4446+C4441=0,1,2)</f>
        <v>1</v>
      </c>
    </row>
    <row r="4437" spans="1:4" ht="15" hidden="1" x14ac:dyDescent="0.2">
      <c r="A4437" s="37">
        <v>0</v>
      </c>
      <c r="B4437" s="13" t="s">
        <v>14</v>
      </c>
      <c r="C4437" s="18">
        <v>0</v>
      </c>
      <c r="D4437" s="38">
        <f t="shared" ref="D4437" si="4211">IF(C4446+C4441=0,1,2)</f>
        <v>1</v>
      </c>
    </row>
    <row r="4438" spans="1:4" ht="15" hidden="1" x14ac:dyDescent="0.2">
      <c r="A4438" s="37">
        <v>0</v>
      </c>
      <c r="B4438" s="13" t="s">
        <v>9</v>
      </c>
      <c r="C4438" s="18">
        <v>0</v>
      </c>
      <c r="D4438" s="38">
        <f t="shared" ref="D4438" si="4212">IF(C4446+C4441=0,1,2)</f>
        <v>1</v>
      </c>
    </row>
    <row r="4439" spans="1:4" ht="15" hidden="1" x14ac:dyDescent="0.2">
      <c r="A4439" s="37">
        <f t="shared" si="4194"/>
        <v>0</v>
      </c>
      <c r="B4439" s="11" t="s">
        <v>38</v>
      </c>
      <c r="C4439" s="17">
        <v>0</v>
      </c>
      <c r="D4439" s="38">
        <f t="shared" ref="D4439" si="4213">IF(C4446+C4441=0,1,2)</f>
        <v>1</v>
      </c>
    </row>
    <row r="4440" spans="1:4" ht="15" hidden="1" x14ac:dyDescent="0.2">
      <c r="A4440" s="37">
        <v>0</v>
      </c>
      <c r="B4440" s="3" t="s">
        <v>15</v>
      </c>
      <c r="C4440" s="16">
        <v>0</v>
      </c>
      <c r="D4440" s="38">
        <f t="shared" ref="D4440" si="4214">IF(C4446+C4441=0,1,2)</f>
        <v>1</v>
      </c>
    </row>
    <row r="4441" spans="1:4" ht="15" hidden="1" x14ac:dyDescent="0.2">
      <c r="A4441" s="37">
        <f t="shared" si="4194"/>
        <v>0</v>
      </c>
      <c r="B4441" s="15" t="s">
        <v>44</v>
      </c>
      <c r="C4441" s="17">
        <v>0</v>
      </c>
      <c r="D4441" s="38">
        <f t="shared" ref="D4441" si="4215">IF(C4446+C4441=0,1,2)</f>
        <v>1</v>
      </c>
    </row>
    <row r="4442" spans="1:4" ht="15" hidden="1" x14ac:dyDescent="0.2">
      <c r="A4442" s="37">
        <f t="shared" si="4194"/>
        <v>0</v>
      </c>
      <c r="B4442" s="10" t="s">
        <v>0</v>
      </c>
      <c r="C4442" s="17">
        <v>0</v>
      </c>
      <c r="D4442" s="38">
        <f t="shared" ref="D4442" si="4216">IF(C4446+C4441=0,1,2)</f>
        <v>1</v>
      </c>
    </row>
    <row r="4443" spans="1:4" ht="15" hidden="1" x14ac:dyDescent="0.2">
      <c r="A4443" s="37">
        <f t="shared" si="4194"/>
        <v>0</v>
      </c>
      <c r="B4443" s="10" t="s">
        <v>5</v>
      </c>
      <c r="C4443" s="17">
        <v>0</v>
      </c>
      <c r="D4443" s="38">
        <f t="shared" ref="D4443" si="4217">IF(C4446+C4441=0,1,2)</f>
        <v>1</v>
      </c>
    </row>
    <row r="4444" spans="1:4" ht="15" hidden="1" x14ac:dyDescent="0.2">
      <c r="A4444" s="37">
        <f t="shared" si="4194"/>
        <v>0</v>
      </c>
      <c r="B4444" s="10" t="s">
        <v>45</v>
      </c>
      <c r="C4444" s="17">
        <v>0</v>
      </c>
      <c r="D4444" s="38">
        <f t="shared" ref="D4444" si="4218">IF(C4446+C4441=0,1,2)</f>
        <v>1</v>
      </c>
    </row>
    <row r="4445" spans="1:4" ht="15" hidden="1" x14ac:dyDescent="0.2">
      <c r="A4445" s="37">
        <f t="shared" si="4194"/>
        <v>0</v>
      </c>
      <c r="B4445" s="10" t="s">
        <v>12</v>
      </c>
      <c r="C4445" s="17">
        <v>0</v>
      </c>
      <c r="D4445" s="38">
        <f t="shared" ref="D4445" si="4219">IF(C4446+C4441=0,1,2)</f>
        <v>1</v>
      </c>
    </row>
    <row r="4446" spans="1:4" ht="15" hidden="1" x14ac:dyDescent="0.2">
      <c r="A4446" s="37">
        <f t="shared" si="4194"/>
        <v>0</v>
      </c>
      <c r="B4446" s="15" t="s">
        <v>46</v>
      </c>
      <c r="C4446" s="17">
        <v>0</v>
      </c>
      <c r="D4446" s="38">
        <f t="shared" ref="D4446" si="4220">IF(C4446+C4441=0,1,2)</f>
        <v>1</v>
      </c>
    </row>
    <row r="4447" spans="1:4" ht="15" hidden="1" x14ac:dyDescent="0.2">
      <c r="A4447" s="37">
        <f t="shared" si="4194"/>
        <v>0</v>
      </c>
      <c r="B4447" s="10" t="s">
        <v>18</v>
      </c>
      <c r="C4447" s="17">
        <v>0</v>
      </c>
      <c r="D4447" s="38">
        <f t="shared" ref="D4447" si="4221">IF(C4446+C4441=0,1,2)</f>
        <v>1</v>
      </c>
    </row>
    <row r="4448" spans="1:4" ht="15" hidden="1" x14ac:dyDescent="0.2">
      <c r="A4448" s="37">
        <f t="shared" si="4194"/>
        <v>0</v>
      </c>
      <c r="B4448" s="10" t="s">
        <v>35</v>
      </c>
      <c r="C4448" s="17">
        <v>0</v>
      </c>
      <c r="D4448" s="38">
        <f t="shared" ref="D4448" si="4222">IF(C4446+C4441=0,1,2)</f>
        <v>1</v>
      </c>
    </row>
    <row r="4449" spans="1:4" ht="15" hidden="1" x14ac:dyDescent="0.2">
      <c r="A4449" s="37">
        <f t="shared" si="4194"/>
        <v>0</v>
      </c>
      <c r="B4449" s="10" t="s">
        <v>47</v>
      </c>
      <c r="C4449" s="17">
        <v>0</v>
      </c>
      <c r="D4449" s="38">
        <f t="shared" ref="D4449" si="4223">IF(C4446+C4441=0,1,2)</f>
        <v>1</v>
      </c>
    </row>
    <row r="4450" spans="1:4" ht="15" hidden="1" x14ac:dyDescent="0.2">
      <c r="A4450" s="37">
        <f t="shared" si="4194"/>
        <v>0</v>
      </c>
      <c r="B4450" s="10" t="s">
        <v>40</v>
      </c>
      <c r="C4450" s="17">
        <v>0</v>
      </c>
      <c r="D4450" s="38">
        <f t="shared" ref="D4450" si="4224">IF(C4446+C4441=0,1,2)</f>
        <v>1</v>
      </c>
    </row>
    <row r="4451" spans="1:4" ht="15" hidden="1" x14ac:dyDescent="0.2">
      <c r="A4451" s="37">
        <f t="shared" si="4194"/>
        <v>0</v>
      </c>
      <c r="B4451" s="15" t="s">
        <v>48</v>
      </c>
      <c r="C4451" s="17">
        <v>0</v>
      </c>
      <c r="D4451" s="38">
        <f t="shared" ref="D4451" si="4225">IF(C4446+C4441=0,1,2)</f>
        <v>1</v>
      </c>
    </row>
    <row r="4452" spans="1:4" ht="15" hidden="1" x14ac:dyDescent="0.2">
      <c r="A4452" s="37">
        <f t="shared" si="4194"/>
        <v>0</v>
      </c>
      <c r="B4452" s="15" t="s">
        <v>49</v>
      </c>
      <c r="C4452" s="17">
        <v>0</v>
      </c>
      <c r="D4452" s="38">
        <f t="shared" ref="D4452" si="4226">IF(C4446+C4441=0,1,2)</f>
        <v>1</v>
      </c>
    </row>
    <row r="4453" spans="1:4" ht="15" hidden="1" x14ac:dyDescent="0.2">
      <c r="A4453" s="37">
        <f t="shared" si="4194"/>
        <v>0</v>
      </c>
      <c r="B4453" s="15" t="s">
        <v>50</v>
      </c>
      <c r="C4453" s="17">
        <v>0</v>
      </c>
      <c r="D4453" s="38">
        <f t="shared" ref="D4453" si="4227">IF(C4446+C4441=0,1,2)</f>
        <v>1</v>
      </c>
    </row>
    <row r="4454" spans="1:4" ht="15" hidden="1" x14ac:dyDescent="0.2">
      <c r="A4454" s="37">
        <f t="shared" si="4194"/>
        <v>29</v>
      </c>
      <c r="B4454" s="4" t="s">
        <v>53</v>
      </c>
      <c r="C4454" s="35">
        <v>29</v>
      </c>
      <c r="D4454" s="38">
        <f t="shared" ref="D4454" si="4228">IF(C4446+C4441=0,1,2)</f>
        <v>1</v>
      </c>
    </row>
    <row r="4455" spans="1:4" ht="15" hidden="1" x14ac:dyDescent="0.2">
      <c r="A4455" s="37">
        <f t="shared" si="4194"/>
        <v>17</v>
      </c>
      <c r="B4455" s="5" t="s">
        <v>54</v>
      </c>
      <c r="C4455" s="35">
        <v>17</v>
      </c>
      <c r="D4455" s="38">
        <f t="shared" ref="D4455" si="4229">IF(C4446+C4441=0,1,2)</f>
        <v>1</v>
      </c>
    </row>
    <row r="4456" spans="1:4" ht="15" hidden="1" x14ac:dyDescent="0.2">
      <c r="A4456" s="37">
        <f t="shared" si="4194"/>
        <v>12</v>
      </c>
      <c r="B4456" s="5" t="s">
        <v>55</v>
      </c>
      <c r="C4456" s="35">
        <v>12</v>
      </c>
      <c r="D4456" s="38">
        <f t="shared" ref="D4456" si="4230">IF(C4446+C4441=0,1,2)</f>
        <v>1</v>
      </c>
    </row>
    <row r="4457" spans="1:4" ht="15" x14ac:dyDescent="0.2">
      <c r="A4457" s="37" t="s">
        <v>317</v>
      </c>
      <c r="B4457" s="147" t="s">
        <v>116</v>
      </c>
      <c r="C4457" s="148"/>
      <c r="D4457" s="38">
        <f t="shared" ref="D4457" si="4231">IF(C4519+C4514=0,1,2)</f>
        <v>2</v>
      </c>
    </row>
    <row r="4458" spans="1:4" ht="15" x14ac:dyDescent="0.2">
      <c r="A4458" s="37">
        <f t="shared" si="4194"/>
        <v>196.45265000000001</v>
      </c>
      <c r="B4458" s="24" t="s">
        <v>0</v>
      </c>
      <c r="C4458" s="40">
        <v>196.45265000000001</v>
      </c>
      <c r="D4458" s="38">
        <f t="shared" ref="D4458" si="4232">IF(C4519+C4514=0,1,2)</f>
        <v>2</v>
      </c>
    </row>
    <row r="4459" spans="1:4" ht="15" hidden="1" x14ac:dyDescent="0.2">
      <c r="A4459" s="37">
        <f t="shared" si="4194"/>
        <v>0</v>
      </c>
      <c r="B4459" s="2" t="s">
        <v>1</v>
      </c>
      <c r="C4459" s="16"/>
      <c r="D4459" s="38">
        <f t="shared" ref="D4459" si="4233">IF(C4519+C4514=0,1,2)</f>
        <v>2</v>
      </c>
    </row>
    <row r="4460" spans="1:4" ht="15" hidden="1" x14ac:dyDescent="0.2">
      <c r="A4460" s="37">
        <f t="shared" si="4194"/>
        <v>0</v>
      </c>
      <c r="B4460" s="2" t="s">
        <v>2</v>
      </c>
      <c r="C4460" s="16"/>
      <c r="D4460" s="38">
        <f t="shared" ref="D4460" si="4234">IF(C4519+C4514=0,1,2)</f>
        <v>2</v>
      </c>
    </row>
    <row r="4461" spans="1:4" ht="15" hidden="1" x14ac:dyDescent="0.2">
      <c r="A4461" s="37">
        <f t="shared" si="4194"/>
        <v>0</v>
      </c>
      <c r="B4461" s="2" t="s">
        <v>3</v>
      </c>
      <c r="C4461" s="16">
        <v>0</v>
      </c>
      <c r="D4461" s="38">
        <f t="shared" ref="D4461" si="4235">IF(C4519+C4514=0,1,2)</f>
        <v>2</v>
      </c>
    </row>
    <row r="4462" spans="1:4" ht="15" x14ac:dyDescent="0.2">
      <c r="A4462" s="37">
        <f t="shared" si="4194"/>
        <v>196.45265000000001</v>
      </c>
      <c r="B4462" s="23" t="s">
        <v>4</v>
      </c>
      <c r="C4462" s="40">
        <v>196.45265000000001</v>
      </c>
      <c r="D4462" s="38">
        <f t="shared" ref="D4462" si="4236">IF(C4519+C4514=0,1,2)</f>
        <v>2</v>
      </c>
    </row>
    <row r="4463" spans="1:4" ht="15" hidden="1" x14ac:dyDescent="0.2">
      <c r="A4463" s="37">
        <f t="shared" si="4194"/>
        <v>0</v>
      </c>
      <c r="B4463" s="1" t="s">
        <v>5</v>
      </c>
      <c r="C4463" s="16">
        <v>0</v>
      </c>
      <c r="D4463" s="38">
        <f t="shared" ref="D4463" si="4237">IF(C4519+C4514=0,1,2)</f>
        <v>2</v>
      </c>
    </row>
    <row r="4464" spans="1:4" ht="15" hidden="1" x14ac:dyDescent="0.2">
      <c r="A4464" s="37">
        <f t="shared" si="4194"/>
        <v>0</v>
      </c>
      <c r="B4464" s="1" t="s">
        <v>6</v>
      </c>
      <c r="C4464" s="16">
        <v>0</v>
      </c>
      <c r="D4464" s="38">
        <f t="shared" ref="D4464" si="4238">IF(C4519+C4514=0,1,2)</f>
        <v>2</v>
      </c>
    </row>
    <row r="4465" spans="1:4" ht="15" hidden="1" x14ac:dyDescent="0.2">
      <c r="A4465" s="37">
        <v>0</v>
      </c>
      <c r="B4465" s="2" t="s">
        <v>7</v>
      </c>
      <c r="C4465" s="16">
        <v>0</v>
      </c>
      <c r="D4465" s="38">
        <f t="shared" ref="D4465" si="4239">IF(C4519+C4514=0,1,2)</f>
        <v>2</v>
      </c>
    </row>
    <row r="4466" spans="1:4" ht="15" hidden="1" x14ac:dyDescent="0.2">
      <c r="A4466" s="37">
        <f t="shared" si="4194"/>
        <v>0</v>
      </c>
      <c r="B4466" s="3" t="s">
        <v>8</v>
      </c>
      <c r="C4466" s="16">
        <v>0</v>
      </c>
      <c r="D4466" s="38">
        <f t="shared" ref="D4466" si="4240">IF(C4519+C4514=0,1,2)</f>
        <v>2</v>
      </c>
    </row>
    <row r="4467" spans="1:4" ht="15" hidden="1" x14ac:dyDescent="0.2">
      <c r="A4467" s="37">
        <v>0</v>
      </c>
      <c r="B4467" s="3" t="s">
        <v>9</v>
      </c>
      <c r="C4467" s="16">
        <v>0</v>
      </c>
      <c r="D4467" s="38">
        <f t="shared" ref="D4467" si="4241">IF(C4519+C4514=0,1,2)</f>
        <v>2</v>
      </c>
    </row>
    <row r="4468" spans="1:4" ht="15" hidden="1" x14ac:dyDescent="0.2">
      <c r="A4468" s="37">
        <f t="shared" si="4194"/>
        <v>0</v>
      </c>
      <c r="B4468" s="3" t="s">
        <v>10</v>
      </c>
      <c r="C4468" s="16">
        <v>0</v>
      </c>
      <c r="D4468" s="38">
        <f t="shared" ref="D4468" si="4242">IF(C4519+C4514=0,1,2)</f>
        <v>2</v>
      </c>
    </row>
    <row r="4469" spans="1:4" ht="15" hidden="1" x14ac:dyDescent="0.2">
      <c r="A4469" s="37">
        <v>0</v>
      </c>
      <c r="B4469" s="3" t="s">
        <v>11</v>
      </c>
      <c r="C4469" s="16">
        <v>0</v>
      </c>
      <c r="D4469" s="38">
        <f t="shared" ref="D4469" si="4243">IF(C4519+C4514=0,1,2)</f>
        <v>2</v>
      </c>
    </row>
    <row r="4470" spans="1:4" ht="15" hidden="1" x14ac:dyDescent="0.2">
      <c r="A4470" s="37">
        <f t="shared" si="4194"/>
        <v>0</v>
      </c>
      <c r="B4470" s="1" t="s">
        <v>12</v>
      </c>
      <c r="C4470" s="16">
        <v>0</v>
      </c>
      <c r="D4470" s="38">
        <f t="shared" ref="D4470" si="4244">IF(C4519+C4514=0,1,2)</f>
        <v>2</v>
      </c>
    </row>
    <row r="4471" spans="1:4" ht="15" hidden="1" x14ac:dyDescent="0.2">
      <c r="A4471" s="37">
        <v>0</v>
      </c>
      <c r="B4471" s="2" t="s">
        <v>13</v>
      </c>
      <c r="C4471" s="16">
        <v>0</v>
      </c>
      <c r="D4471" s="38">
        <f t="shared" ref="D4471" si="4245">IF(C4519+C4514=0,1,2)</f>
        <v>2</v>
      </c>
    </row>
    <row r="4472" spans="1:4" ht="15" hidden="1" x14ac:dyDescent="0.2">
      <c r="A4472" s="37">
        <v>0</v>
      </c>
      <c r="B4472" s="3" t="s">
        <v>14</v>
      </c>
      <c r="C4472" s="16">
        <v>0</v>
      </c>
      <c r="D4472" s="38">
        <f t="shared" ref="D4472" si="4246">IF(C4519+C4514=0,1,2)</f>
        <v>2</v>
      </c>
    </row>
    <row r="4473" spans="1:4" ht="15" hidden="1" x14ac:dyDescent="0.2">
      <c r="A4473" s="37">
        <v>0</v>
      </c>
      <c r="B4473" s="3" t="s">
        <v>9</v>
      </c>
      <c r="C4473" s="16">
        <v>0</v>
      </c>
      <c r="D4473" s="38">
        <f t="shared" ref="D4473" si="4247">IF(C4519+C4514=0,1,2)</f>
        <v>2</v>
      </c>
    </row>
    <row r="4474" spans="1:4" ht="15" hidden="1" x14ac:dyDescent="0.2">
      <c r="A4474" s="37">
        <v>0</v>
      </c>
      <c r="B4474" s="3" t="s">
        <v>15</v>
      </c>
      <c r="C4474" s="16">
        <v>0</v>
      </c>
      <c r="D4474" s="38">
        <f t="shared" ref="D4474" si="4248">IF(C4519+C4514=0,1,2)</f>
        <v>2</v>
      </c>
    </row>
    <row r="4475" spans="1:4" ht="15" hidden="1" x14ac:dyDescent="0.2">
      <c r="A4475" s="37">
        <v>0</v>
      </c>
      <c r="B4475" s="2" t="s">
        <v>16</v>
      </c>
      <c r="C4475" s="16">
        <v>0</v>
      </c>
      <c r="D4475" s="38">
        <f t="shared" ref="D4475" si="4249">IF(C4519+C4514=0,1,2)</f>
        <v>2</v>
      </c>
    </row>
    <row r="4476" spans="1:4" ht="15" hidden="1" x14ac:dyDescent="0.2">
      <c r="A4476" s="37">
        <v>0</v>
      </c>
      <c r="B4476" s="3" t="s">
        <v>17</v>
      </c>
      <c r="C4476" s="16">
        <v>0</v>
      </c>
      <c r="D4476" s="38">
        <f t="shared" ref="D4476" si="4250">IF(C4519+C4514=0,1,2)</f>
        <v>2</v>
      </c>
    </row>
    <row r="4477" spans="1:4" ht="15" x14ac:dyDescent="0.2">
      <c r="A4477" s="37">
        <f t="shared" si="4194"/>
        <v>60.861630000000005</v>
      </c>
      <c r="B4477" s="24" t="s">
        <v>18</v>
      </c>
      <c r="C4477" s="40">
        <v>60.861630000000005</v>
      </c>
      <c r="D4477" s="38">
        <f t="shared" ref="D4477" si="4251">IF(C4519+C4514=0,1,2)</f>
        <v>2</v>
      </c>
    </row>
    <row r="4478" spans="1:4" ht="15" hidden="1" x14ac:dyDescent="0.2">
      <c r="A4478" s="37">
        <f t="shared" si="4194"/>
        <v>0</v>
      </c>
      <c r="B4478" s="10" t="s">
        <v>19</v>
      </c>
      <c r="C4478" s="17">
        <v>0</v>
      </c>
      <c r="D4478" s="38">
        <f t="shared" ref="D4478" si="4252">IF(C4519+C4514=0,1,2)</f>
        <v>2</v>
      </c>
    </row>
    <row r="4479" spans="1:4" ht="15" x14ac:dyDescent="0.2">
      <c r="A4479" s="37">
        <f t="shared" si="4194"/>
        <v>60.861630000000005</v>
      </c>
      <c r="B4479" s="27" t="s">
        <v>20</v>
      </c>
      <c r="C4479" s="42">
        <v>60.861630000000005</v>
      </c>
      <c r="D4479" s="38">
        <f t="shared" ref="D4479" si="4253">IF(C4519+C4514=0,1,2)</f>
        <v>2</v>
      </c>
    </row>
    <row r="4480" spans="1:4" ht="15" hidden="1" x14ac:dyDescent="0.2">
      <c r="A4480" s="37">
        <v>0</v>
      </c>
      <c r="B4480" s="13" t="s">
        <v>21</v>
      </c>
      <c r="C4480" s="18">
        <v>0</v>
      </c>
      <c r="D4480" s="38">
        <f t="shared" ref="D4480" si="4254">IF(C4519+C4514=0,1,2)</f>
        <v>2</v>
      </c>
    </row>
    <row r="4481" spans="1:4" ht="15" hidden="1" x14ac:dyDescent="0.2">
      <c r="A4481" s="37">
        <v>0</v>
      </c>
      <c r="B4481" s="13" t="s">
        <v>22</v>
      </c>
      <c r="C4481" s="18">
        <v>0</v>
      </c>
      <c r="D4481" s="38">
        <f t="shared" ref="D4481" si="4255">IF(C4519+C4514=0,1,2)</f>
        <v>2</v>
      </c>
    </row>
    <row r="4482" spans="1:4" ht="15" hidden="1" x14ac:dyDescent="0.2">
      <c r="A4482" s="37">
        <v>0</v>
      </c>
      <c r="B4482" s="13" t="s">
        <v>23</v>
      </c>
      <c r="C4482" s="18">
        <v>46.8613</v>
      </c>
      <c r="D4482" s="38">
        <f t="shared" ref="D4482" si="4256">IF(C4519+C4514=0,1,2)</f>
        <v>2</v>
      </c>
    </row>
    <row r="4483" spans="1:4" ht="15" hidden="1" x14ac:dyDescent="0.2">
      <c r="A4483" s="37">
        <v>0</v>
      </c>
      <c r="B4483" s="13" t="s">
        <v>24</v>
      </c>
      <c r="C4483" s="18">
        <v>7.8213299999999997</v>
      </c>
      <c r="D4483" s="38">
        <f t="shared" ref="D4483" si="4257">IF(C4519+C4514=0,1,2)</f>
        <v>2</v>
      </c>
    </row>
    <row r="4484" spans="1:4" ht="15" hidden="1" x14ac:dyDescent="0.2">
      <c r="A4484" s="37">
        <v>0</v>
      </c>
      <c r="B4484" s="13" t="s">
        <v>25</v>
      </c>
      <c r="C4484" s="18">
        <v>0</v>
      </c>
      <c r="D4484" s="38">
        <f t="shared" ref="D4484" si="4258">IF(C4519+C4514=0,1,2)</f>
        <v>2</v>
      </c>
    </row>
    <row r="4485" spans="1:4" ht="15" hidden="1" x14ac:dyDescent="0.2">
      <c r="A4485" s="37">
        <v>0</v>
      </c>
      <c r="B4485" s="13" t="s">
        <v>26</v>
      </c>
      <c r="C4485" s="18">
        <v>1.6</v>
      </c>
      <c r="D4485" s="38">
        <f t="shared" ref="D4485" si="4259">IF(C4519+C4514=0,1,2)</f>
        <v>2</v>
      </c>
    </row>
    <row r="4486" spans="1:4" ht="30" hidden="1" x14ac:dyDescent="0.2">
      <c r="A4486" s="37">
        <v>0</v>
      </c>
      <c r="B4486" s="13" t="s">
        <v>27</v>
      </c>
      <c r="C4486" s="18">
        <v>0</v>
      </c>
      <c r="D4486" s="38">
        <f t="shared" ref="D4486" si="4260">IF(C4519+C4514=0,1,2)</f>
        <v>2</v>
      </c>
    </row>
    <row r="4487" spans="1:4" ht="30" hidden="1" x14ac:dyDescent="0.2">
      <c r="A4487" s="37">
        <v>0</v>
      </c>
      <c r="B4487" s="13" t="s">
        <v>28</v>
      </c>
      <c r="C4487" s="18">
        <v>0</v>
      </c>
      <c r="D4487" s="38">
        <f t="shared" ref="D4487" si="4261">IF(C4519+C4514=0,1,2)</f>
        <v>2</v>
      </c>
    </row>
    <row r="4488" spans="1:4" ht="15" hidden="1" x14ac:dyDescent="0.2">
      <c r="A4488" s="37">
        <v>0</v>
      </c>
      <c r="B4488" s="13" t="s">
        <v>29</v>
      </c>
      <c r="C4488" s="18">
        <v>0</v>
      </c>
      <c r="D4488" s="38">
        <f t="shared" ref="D4488" si="4262">IF(C4519+C4514=0,1,2)</f>
        <v>2</v>
      </c>
    </row>
    <row r="4489" spans="1:4" ht="15" hidden="1" x14ac:dyDescent="0.2">
      <c r="A4489" s="37">
        <v>0</v>
      </c>
      <c r="B4489" s="13" t="s">
        <v>30</v>
      </c>
      <c r="C4489" s="18">
        <v>4.5789999999999997</v>
      </c>
      <c r="D4489" s="38">
        <f t="shared" ref="D4489" si="4263">IF(C4519+C4514=0,1,2)</f>
        <v>2</v>
      </c>
    </row>
    <row r="4490" spans="1:4" ht="15" hidden="1" x14ac:dyDescent="0.2">
      <c r="A4490" s="37">
        <f t="shared" ref="A4490:A4543" si="4264">SUM(C4490)</f>
        <v>0</v>
      </c>
      <c r="B4490" s="10" t="s">
        <v>31</v>
      </c>
      <c r="C4490" s="17">
        <v>0</v>
      </c>
      <c r="D4490" s="38">
        <f t="shared" ref="D4490" si="4265">IF(C4519+C4514=0,1,2)</f>
        <v>2</v>
      </c>
    </row>
    <row r="4491" spans="1:4" ht="15" hidden="1" x14ac:dyDescent="0.2">
      <c r="A4491" s="37">
        <f t="shared" si="4264"/>
        <v>0</v>
      </c>
      <c r="B4491" s="2" t="s">
        <v>32</v>
      </c>
      <c r="C4491" s="16">
        <v>0</v>
      </c>
      <c r="D4491" s="38">
        <f t="shared" ref="D4491" si="4266">IF(C4519+C4514=0,1,2)</f>
        <v>2</v>
      </c>
    </row>
    <row r="4492" spans="1:4" ht="15" hidden="1" x14ac:dyDescent="0.2">
      <c r="A4492" s="37">
        <f t="shared" si="4264"/>
        <v>0</v>
      </c>
      <c r="B4492" s="10" t="s">
        <v>3</v>
      </c>
      <c r="C4492" s="17">
        <v>0</v>
      </c>
      <c r="D4492" s="38">
        <f t="shared" ref="D4492" si="4267">IF(C4519+C4514=0,1,2)</f>
        <v>2</v>
      </c>
    </row>
    <row r="4493" spans="1:4" ht="15" hidden="1" x14ac:dyDescent="0.2">
      <c r="A4493" s="37">
        <f t="shared" si="4264"/>
        <v>0</v>
      </c>
      <c r="B4493" s="10" t="s">
        <v>33</v>
      </c>
      <c r="C4493" s="17">
        <v>0</v>
      </c>
      <c r="D4493" s="38">
        <f t="shared" ref="D4493" si="4268">IF(C4519+C4514=0,1,2)</f>
        <v>2</v>
      </c>
    </row>
    <row r="4494" spans="1:4" ht="15" hidden="1" x14ac:dyDescent="0.2">
      <c r="A4494" s="37">
        <f t="shared" si="4264"/>
        <v>0</v>
      </c>
      <c r="B4494" s="10" t="s">
        <v>34</v>
      </c>
      <c r="C4494" s="17">
        <v>0</v>
      </c>
      <c r="D4494" s="38">
        <f t="shared" ref="D4494" si="4269">IF(C4519+C4514=0,1,2)</f>
        <v>2</v>
      </c>
    </row>
    <row r="4495" spans="1:4" ht="15" x14ac:dyDescent="0.2">
      <c r="A4495" s="37">
        <f t="shared" si="4264"/>
        <v>113.29640000000001</v>
      </c>
      <c r="B4495" s="24" t="s">
        <v>35</v>
      </c>
      <c r="C4495" s="40">
        <v>113.29640000000001</v>
      </c>
      <c r="D4495" s="38">
        <f t="shared" ref="D4495" si="4270">IF(C4519+C4514=0,1,2)</f>
        <v>2</v>
      </c>
    </row>
    <row r="4496" spans="1:4" ht="15" hidden="1" x14ac:dyDescent="0.2">
      <c r="A4496" s="37">
        <f t="shared" si="4264"/>
        <v>0</v>
      </c>
      <c r="B4496" s="1" t="s">
        <v>36</v>
      </c>
      <c r="C4496" s="16">
        <v>0</v>
      </c>
      <c r="D4496" s="38">
        <f t="shared" ref="D4496" si="4271">IF(C4519+C4514=0,1,2)</f>
        <v>2</v>
      </c>
    </row>
    <row r="4497" spans="1:4" ht="15" hidden="1" x14ac:dyDescent="0.2">
      <c r="A4497" s="37">
        <v>0</v>
      </c>
      <c r="B4497" s="14" t="s">
        <v>7</v>
      </c>
      <c r="C4497" s="19">
        <v>0</v>
      </c>
      <c r="D4497" s="38">
        <f t="shared" ref="D4497" si="4272">IF(C4519+C4514=0,1,2)</f>
        <v>2</v>
      </c>
    </row>
    <row r="4498" spans="1:4" ht="15" hidden="1" x14ac:dyDescent="0.2">
      <c r="A4498" s="37">
        <v>0</v>
      </c>
      <c r="B4498" s="13" t="s">
        <v>8</v>
      </c>
      <c r="C4498" s="18">
        <v>0</v>
      </c>
      <c r="D4498" s="38">
        <f t="shared" ref="D4498" si="4273">IF(C4519+C4514=0,1,2)</f>
        <v>2</v>
      </c>
    </row>
    <row r="4499" spans="1:4" ht="15" hidden="1" x14ac:dyDescent="0.2">
      <c r="A4499" s="37">
        <v>0</v>
      </c>
      <c r="B4499" s="13" t="s">
        <v>37</v>
      </c>
      <c r="C4499" s="18">
        <v>0</v>
      </c>
      <c r="D4499" s="38">
        <f t="shared" ref="D4499" si="4274">IF(C4519+C4514=0,1,2)</f>
        <v>2</v>
      </c>
    </row>
    <row r="4500" spans="1:4" ht="15" hidden="1" x14ac:dyDescent="0.2">
      <c r="A4500" s="37">
        <f t="shared" si="4264"/>
        <v>0</v>
      </c>
      <c r="B4500" s="11" t="s">
        <v>38</v>
      </c>
      <c r="C4500" s="17">
        <v>0</v>
      </c>
      <c r="D4500" s="38">
        <f t="shared" ref="D4500" si="4275">IF(C4519+C4514=0,1,2)</f>
        <v>2</v>
      </c>
    </row>
    <row r="4501" spans="1:4" ht="15" hidden="1" x14ac:dyDescent="0.2">
      <c r="A4501" s="37">
        <v>0</v>
      </c>
      <c r="B4501" s="3" t="s">
        <v>39</v>
      </c>
      <c r="C4501" s="16">
        <v>0</v>
      </c>
      <c r="D4501" s="38">
        <f t="shared" ref="D4501" si="4276">IF(C4519+C4514=0,1,2)</f>
        <v>2</v>
      </c>
    </row>
    <row r="4502" spans="1:4" ht="15" hidden="1" x14ac:dyDescent="0.2">
      <c r="A4502" s="37">
        <f t="shared" si="4264"/>
        <v>0</v>
      </c>
      <c r="B4502" s="1" t="s">
        <v>40</v>
      </c>
      <c r="C4502" s="16">
        <v>0</v>
      </c>
      <c r="D4502" s="38">
        <f t="shared" ref="D4502" si="4277">IF(C4519+C4514=0,1,2)</f>
        <v>2</v>
      </c>
    </row>
    <row r="4503" spans="1:4" ht="15" hidden="1" x14ac:dyDescent="0.2">
      <c r="A4503" s="37">
        <v>0</v>
      </c>
      <c r="B4503" s="14" t="s">
        <v>13</v>
      </c>
      <c r="C4503" s="19">
        <v>0</v>
      </c>
      <c r="D4503" s="38">
        <f t="shared" ref="D4503" si="4278">IF(C4519+C4514=0,1,2)</f>
        <v>2</v>
      </c>
    </row>
    <row r="4504" spans="1:4" ht="15" hidden="1" x14ac:dyDescent="0.2">
      <c r="A4504" s="37">
        <v>0</v>
      </c>
      <c r="B4504" s="13" t="s">
        <v>8</v>
      </c>
      <c r="C4504" s="18">
        <v>0</v>
      </c>
      <c r="D4504" s="38">
        <f t="shared" ref="D4504" si="4279">IF(C4519+C4514=0,1,2)</f>
        <v>2</v>
      </c>
    </row>
    <row r="4505" spans="1:4" ht="15" hidden="1" x14ac:dyDescent="0.2">
      <c r="A4505" s="37">
        <v>0</v>
      </c>
      <c r="B4505" s="13" t="s">
        <v>9</v>
      </c>
      <c r="C4505" s="18">
        <v>0</v>
      </c>
      <c r="D4505" s="38">
        <f t="shared" ref="D4505" si="4280">IF(C4519+C4514=0,1,2)</f>
        <v>2</v>
      </c>
    </row>
    <row r="4506" spans="1:4" ht="30" hidden="1" x14ac:dyDescent="0.2">
      <c r="A4506" s="37">
        <f t="shared" si="4264"/>
        <v>0</v>
      </c>
      <c r="B4506" s="11" t="s">
        <v>41</v>
      </c>
      <c r="C4506" s="17">
        <v>0</v>
      </c>
      <c r="D4506" s="38">
        <f t="shared" ref="D4506" si="4281">IF(C4519+C4514=0,1,2)</f>
        <v>2</v>
      </c>
    </row>
    <row r="4507" spans="1:4" ht="15" hidden="1" x14ac:dyDescent="0.2">
      <c r="A4507" s="37">
        <v>0</v>
      </c>
      <c r="B4507" s="3" t="s">
        <v>15</v>
      </c>
      <c r="C4507" s="16">
        <v>0</v>
      </c>
      <c r="D4507" s="38">
        <f t="shared" ref="D4507" si="4282">IF(C4519+C4514=0,1,2)</f>
        <v>2</v>
      </c>
    </row>
    <row r="4508" spans="1:4" ht="15" hidden="1" x14ac:dyDescent="0.2">
      <c r="A4508" s="37">
        <v>0</v>
      </c>
      <c r="B4508" s="14" t="s">
        <v>16</v>
      </c>
      <c r="C4508" s="19">
        <v>0</v>
      </c>
      <c r="D4508" s="38">
        <f t="shared" ref="D4508" si="4283">IF(C4519+C4514=0,1,2)</f>
        <v>2</v>
      </c>
    </row>
    <row r="4509" spans="1:4" ht="15" hidden="1" x14ac:dyDescent="0.2">
      <c r="A4509" s="37">
        <v>0</v>
      </c>
      <c r="B4509" s="13" t="s">
        <v>42</v>
      </c>
      <c r="C4509" s="18">
        <v>0</v>
      </c>
      <c r="D4509" s="38">
        <f t="shared" ref="D4509" si="4284">IF(C4519+C4514=0,1,2)</f>
        <v>2</v>
      </c>
    </row>
    <row r="4510" spans="1:4" ht="15" hidden="1" x14ac:dyDescent="0.2">
      <c r="A4510" s="37">
        <v>0</v>
      </c>
      <c r="B4510" s="13" t="s">
        <v>14</v>
      </c>
      <c r="C4510" s="18">
        <v>0</v>
      </c>
      <c r="D4510" s="38">
        <f t="shared" ref="D4510" si="4285">IF(C4519+C4514=0,1,2)</f>
        <v>2</v>
      </c>
    </row>
    <row r="4511" spans="1:4" ht="15" hidden="1" x14ac:dyDescent="0.2">
      <c r="A4511" s="37">
        <v>0</v>
      </c>
      <c r="B4511" s="13" t="s">
        <v>9</v>
      </c>
      <c r="C4511" s="18">
        <v>0</v>
      </c>
      <c r="D4511" s="38">
        <f t="shared" ref="D4511" si="4286">IF(C4519+C4514=0,1,2)</f>
        <v>2</v>
      </c>
    </row>
    <row r="4512" spans="1:4" ht="15" hidden="1" x14ac:dyDescent="0.2">
      <c r="A4512" s="37">
        <f t="shared" si="4264"/>
        <v>0</v>
      </c>
      <c r="B4512" s="11" t="s">
        <v>38</v>
      </c>
      <c r="C4512" s="17">
        <v>0</v>
      </c>
      <c r="D4512" s="38">
        <f t="shared" ref="D4512" si="4287">IF(C4519+C4514=0,1,2)</f>
        <v>2</v>
      </c>
    </row>
    <row r="4513" spans="1:4" ht="15" hidden="1" x14ac:dyDescent="0.2">
      <c r="A4513" s="37">
        <v>0</v>
      </c>
      <c r="B4513" s="3" t="s">
        <v>15</v>
      </c>
      <c r="C4513" s="16">
        <v>0</v>
      </c>
      <c r="D4513" s="38">
        <f t="shared" ref="D4513" si="4288">IF(C4519+C4514=0,1,2)</f>
        <v>2</v>
      </c>
    </row>
    <row r="4514" spans="1:4" ht="15" x14ac:dyDescent="0.2">
      <c r="A4514" s="37">
        <f t="shared" si="4264"/>
        <v>196.45265000000001</v>
      </c>
      <c r="B4514" s="29" t="s">
        <v>44</v>
      </c>
      <c r="C4514" s="42">
        <v>196.45265000000001</v>
      </c>
      <c r="D4514" s="38">
        <f t="shared" ref="D4514" si="4289">IF(C4519+C4514=0,1,2)</f>
        <v>2</v>
      </c>
    </row>
    <row r="4515" spans="1:4" ht="15" x14ac:dyDescent="0.2">
      <c r="A4515" s="37">
        <f t="shared" si="4264"/>
        <v>196.45265000000001</v>
      </c>
      <c r="B4515" s="27" t="s">
        <v>0</v>
      </c>
      <c r="C4515" s="42">
        <v>196.45265000000001</v>
      </c>
      <c r="D4515" s="38">
        <f t="shared" ref="D4515" si="4290">IF(C4519+C4514=0,1,2)</f>
        <v>2</v>
      </c>
    </row>
    <row r="4516" spans="1:4" ht="15" hidden="1" x14ac:dyDescent="0.2">
      <c r="A4516" s="37">
        <f t="shared" si="4264"/>
        <v>0</v>
      </c>
      <c r="B4516" s="10" t="s">
        <v>5</v>
      </c>
      <c r="C4516" s="17">
        <v>0</v>
      </c>
      <c r="D4516" s="38">
        <f t="shared" ref="D4516" si="4291">IF(C4519+C4514=0,1,2)</f>
        <v>2</v>
      </c>
    </row>
    <row r="4517" spans="1:4" ht="15" hidden="1" x14ac:dyDescent="0.2">
      <c r="A4517" s="37">
        <f t="shared" si="4264"/>
        <v>0</v>
      </c>
      <c r="B4517" s="10" t="s">
        <v>45</v>
      </c>
      <c r="C4517" s="17">
        <v>0</v>
      </c>
      <c r="D4517" s="38">
        <f t="shared" ref="D4517" si="4292">IF(C4519+C4514=0,1,2)</f>
        <v>2</v>
      </c>
    </row>
    <row r="4518" spans="1:4" ht="15" hidden="1" x14ac:dyDescent="0.2">
      <c r="A4518" s="37">
        <f t="shared" si="4264"/>
        <v>0</v>
      </c>
      <c r="B4518" s="10" t="s">
        <v>12</v>
      </c>
      <c r="C4518" s="17">
        <v>0</v>
      </c>
      <c r="D4518" s="38">
        <f t="shared" ref="D4518" si="4293">IF(C4519+C4514=0,1,2)</f>
        <v>2</v>
      </c>
    </row>
    <row r="4519" spans="1:4" ht="15" x14ac:dyDescent="0.2">
      <c r="A4519" s="37">
        <f t="shared" si="4264"/>
        <v>174.15803</v>
      </c>
      <c r="B4519" s="29" t="s">
        <v>46</v>
      </c>
      <c r="C4519" s="42">
        <v>174.15803</v>
      </c>
      <c r="D4519" s="38">
        <f t="shared" ref="D4519" si="4294">IF(C4519+C4514=0,1,2)</f>
        <v>2</v>
      </c>
    </row>
    <row r="4520" spans="1:4" ht="15" x14ac:dyDescent="0.2">
      <c r="A4520" s="37">
        <f t="shared" si="4264"/>
        <v>60.861629999999998</v>
      </c>
      <c r="B4520" s="27" t="s">
        <v>18</v>
      </c>
      <c r="C4520" s="42">
        <v>60.861629999999998</v>
      </c>
      <c r="D4520" s="38">
        <f t="shared" ref="D4520" si="4295">IF(C4519+C4514=0,1,2)</f>
        <v>2</v>
      </c>
    </row>
    <row r="4521" spans="1:4" ht="15" x14ac:dyDescent="0.2">
      <c r="A4521" s="37">
        <f t="shared" si="4264"/>
        <v>113.29640000000001</v>
      </c>
      <c r="B4521" s="27" t="s">
        <v>35</v>
      </c>
      <c r="C4521" s="42">
        <v>113.29640000000001</v>
      </c>
      <c r="D4521" s="38">
        <f t="shared" ref="D4521" si="4296">IF(C4519+C4514=0,1,2)</f>
        <v>2</v>
      </c>
    </row>
    <row r="4522" spans="1:4" ht="15" hidden="1" x14ac:dyDescent="0.2">
      <c r="A4522" s="37">
        <f t="shared" si="4264"/>
        <v>0</v>
      </c>
      <c r="B4522" s="10" t="s">
        <v>47</v>
      </c>
      <c r="C4522" s="17">
        <v>0</v>
      </c>
      <c r="D4522" s="38">
        <f t="shared" ref="D4522" si="4297">IF(C4519+C4514=0,1,2)</f>
        <v>2</v>
      </c>
    </row>
    <row r="4523" spans="1:4" ht="15" hidden="1" x14ac:dyDescent="0.2">
      <c r="A4523" s="37">
        <f t="shared" si="4264"/>
        <v>0</v>
      </c>
      <c r="B4523" s="10" t="s">
        <v>40</v>
      </c>
      <c r="C4523" s="17">
        <v>0</v>
      </c>
      <c r="D4523" s="38">
        <f t="shared" ref="D4523" si="4298">IF(C4519+C4514=0,1,2)</f>
        <v>2</v>
      </c>
    </row>
    <row r="4524" spans="1:4" ht="15" x14ac:dyDescent="0.2">
      <c r="A4524" s="37">
        <f t="shared" si="4264"/>
        <v>22.294619999999998</v>
      </c>
      <c r="B4524" s="30" t="s">
        <v>48</v>
      </c>
      <c r="C4524" s="31">
        <v>22.294619999999998</v>
      </c>
      <c r="D4524" s="38">
        <f t="shared" ref="D4524" si="4299">IF(C4519+C4514=0,1,2)</f>
        <v>2</v>
      </c>
    </row>
    <row r="4525" spans="1:4" ht="15" x14ac:dyDescent="0.2">
      <c r="A4525" s="37">
        <f t="shared" si="4264"/>
        <v>177.03336999999999</v>
      </c>
      <c r="B4525" s="30" t="s">
        <v>49</v>
      </c>
      <c r="C4525" s="31">
        <v>177.03336999999999</v>
      </c>
      <c r="D4525" s="38">
        <f t="shared" ref="D4525" si="4300">IF(C4519+C4514=0,1,2)</f>
        <v>2</v>
      </c>
    </row>
    <row r="4526" spans="1:4" ht="15" x14ac:dyDescent="0.2">
      <c r="A4526" s="37">
        <f t="shared" si="4264"/>
        <v>199.32799</v>
      </c>
      <c r="B4526" s="30" t="s">
        <v>50</v>
      </c>
      <c r="C4526" s="31">
        <v>199.32799</v>
      </c>
      <c r="D4526" s="38">
        <f t="shared" ref="D4526" si="4301">IF(C4519+C4514=0,1,2)</f>
        <v>2</v>
      </c>
    </row>
    <row r="4527" spans="1:4" ht="15" x14ac:dyDescent="0.2">
      <c r="A4527" s="37">
        <f t="shared" si="4264"/>
        <v>688</v>
      </c>
      <c r="B4527" s="25" t="s">
        <v>53</v>
      </c>
      <c r="C4527" s="43">
        <v>688</v>
      </c>
      <c r="D4527" s="38">
        <f t="shared" ref="D4527" si="4302">IF(C4519+C4514=0,1,2)</f>
        <v>2</v>
      </c>
    </row>
    <row r="4528" spans="1:4" ht="15" x14ac:dyDescent="0.2">
      <c r="A4528" s="37">
        <f t="shared" si="4264"/>
        <v>680</v>
      </c>
      <c r="B4528" s="26" t="s">
        <v>54</v>
      </c>
      <c r="C4528" s="43">
        <v>680</v>
      </c>
      <c r="D4528" s="38">
        <f t="shared" ref="D4528" si="4303">IF(C4519+C4514=0,1,2)</f>
        <v>2</v>
      </c>
    </row>
    <row r="4529" spans="1:4" ht="15" x14ac:dyDescent="0.2">
      <c r="A4529" s="37">
        <f t="shared" si="4264"/>
        <v>8</v>
      </c>
      <c r="B4529" s="26" t="s">
        <v>55</v>
      </c>
      <c r="C4529" s="43">
        <v>8</v>
      </c>
      <c r="D4529" s="38">
        <f t="shared" ref="D4529" si="4304">IF(C4519+C4514=0,1,2)</f>
        <v>2</v>
      </c>
    </row>
    <row r="4530" spans="1:4" ht="15" x14ac:dyDescent="0.2">
      <c r="A4530" s="37" t="s">
        <v>317</v>
      </c>
      <c r="B4530" s="147" t="s">
        <v>117</v>
      </c>
      <c r="C4530" s="148"/>
      <c r="D4530" s="38">
        <f t="shared" ref="D4530" si="4305">IF(C4592+C4587=0,1,2)</f>
        <v>2</v>
      </c>
    </row>
    <row r="4531" spans="1:4" ht="15" x14ac:dyDescent="0.2">
      <c r="A4531" s="37">
        <f t="shared" si="4264"/>
        <v>6492.6337700000004</v>
      </c>
      <c r="B4531" s="24" t="s">
        <v>0</v>
      </c>
      <c r="C4531" s="40">
        <v>6492.6337700000004</v>
      </c>
      <c r="D4531" s="38">
        <f t="shared" ref="D4531" si="4306">IF(C4592+C4587=0,1,2)</f>
        <v>2</v>
      </c>
    </row>
    <row r="4532" spans="1:4" ht="15" hidden="1" x14ac:dyDescent="0.2">
      <c r="A4532" s="37">
        <f t="shared" si="4264"/>
        <v>0</v>
      </c>
      <c r="B4532" s="2" t="s">
        <v>1</v>
      </c>
      <c r="C4532" s="16"/>
      <c r="D4532" s="38">
        <f t="shared" ref="D4532" si="4307">IF(C4592+C4587=0,1,2)</f>
        <v>2</v>
      </c>
    </row>
    <row r="4533" spans="1:4" ht="15" hidden="1" x14ac:dyDescent="0.2">
      <c r="A4533" s="37">
        <f t="shared" si="4264"/>
        <v>0</v>
      </c>
      <c r="B4533" s="2" t="s">
        <v>2</v>
      </c>
      <c r="C4533" s="16"/>
      <c r="D4533" s="38">
        <f t="shared" ref="D4533" si="4308">IF(C4592+C4587=0,1,2)</f>
        <v>2</v>
      </c>
    </row>
    <row r="4534" spans="1:4" ht="15" hidden="1" x14ac:dyDescent="0.2">
      <c r="A4534" s="37">
        <f t="shared" si="4264"/>
        <v>0</v>
      </c>
      <c r="B4534" s="2" t="s">
        <v>3</v>
      </c>
      <c r="C4534" s="16">
        <v>0</v>
      </c>
      <c r="D4534" s="38">
        <f t="shared" ref="D4534" si="4309">IF(C4592+C4587=0,1,2)</f>
        <v>2</v>
      </c>
    </row>
    <row r="4535" spans="1:4" ht="15" x14ac:dyDescent="0.2">
      <c r="A4535" s="37">
        <f t="shared" si="4264"/>
        <v>6492.6337700000004</v>
      </c>
      <c r="B4535" s="23" t="s">
        <v>4</v>
      </c>
      <c r="C4535" s="40">
        <v>6492.6337700000004</v>
      </c>
      <c r="D4535" s="38">
        <f t="shared" ref="D4535" si="4310">IF(C4592+C4587=0,1,2)</f>
        <v>2</v>
      </c>
    </row>
    <row r="4536" spans="1:4" ht="15" hidden="1" x14ac:dyDescent="0.2">
      <c r="A4536" s="37">
        <f t="shared" si="4264"/>
        <v>0</v>
      </c>
      <c r="B4536" s="1" t="s">
        <v>5</v>
      </c>
      <c r="C4536" s="16">
        <v>0</v>
      </c>
      <c r="D4536" s="38">
        <f t="shared" ref="D4536" si="4311">IF(C4592+C4587=0,1,2)</f>
        <v>2</v>
      </c>
    </row>
    <row r="4537" spans="1:4" ht="15" hidden="1" x14ac:dyDescent="0.2">
      <c r="A4537" s="37">
        <f t="shared" si="4264"/>
        <v>0</v>
      </c>
      <c r="B4537" s="1" t="s">
        <v>6</v>
      </c>
      <c r="C4537" s="16">
        <v>0</v>
      </c>
      <c r="D4537" s="38">
        <f t="shared" ref="D4537" si="4312">IF(C4592+C4587=0,1,2)</f>
        <v>2</v>
      </c>
    </row>
    <row r="4538" spans="1:4" ht="15" hidden="1" x14ac:dyDescent="0.2">
      <c r="A4538" s="37">
        <v>0</v>
      </c>
      <c r="B4538" s="2" t="s">
        <v>7</v>
      </c>
      <c r="C4538" s="16">
        <v>0</v>
      </c>
      <c r="D4538" s="38">
        <f t="shared" ref="D4538" si="4313">IF(C4592+C4587=0,1,2)</f>
        <v>2</v>
      </c>
    </row>
    <row r="4539" spans="1:4" ht="15" hidden="1" x14ac:dyDescent="0.2">
      <c r="A4539" s="37">
        <f t="shared" si="4264"/>
        <v>0</v>
      </c>
      <c r="B4539" s="3" t="s">
        <v>8</v>
      </c>
      <c r="C4539" s="16">
        <v>0</v>
      </c>
      <c r="D4539" s="38">
        <f t="shared" ref="D4539" si="4314">IF(C4592+C4587=0,1,2)</f>
        <v>2</v>
      </c>
    </row>
    <row r="4540" spans="1:4" ht="15" hidden="1" x14ac:dyDescent="0.2">
      <c r="A4540" s="37">
        <v>0</v>
      </c>
      <c r="B4540" s="3" t="s">
        <v>9</v>
      </c>
      <c r="C4540" s="16">
        <v>0</v>
      </c>
      <c r="D4540" s="38">
        <f t="shared" ref="D4540" si="4315">IF(C4592+C4587=0,1,2)</f>
        <v>2</v>
      </c>
    </row>
    <row r="4541" spans="1:4" ht="15" hidden="1" x14ac:dyDescent="0.2">
      <c r="A4541" s="37">
        <f t="shared" si="4264"/>
        <v>0</v>
      </c>
      <c r="B4541" s="3" t="s">
        <v>10</v>
      </c>
      <c r="C4541" s="16">
        <v>0</v>
      </c>
      <c r="D4541" s="38">
        <f t="shared" ref="D4541" si="4316">IF(C4592+C4587=0,1,2)</f>
        <v>2</v>
      </c>
    </row>
    <row r="4542" spans="1:4" ht="15" hidden="1" x14ac:dyDescent="0.2">
      <c r="A4542" s="37">
        <v>0</v>
      </c>
      <c r="B4542" s="3" t="s">
        <v>11</v>
      </c>
      <c r="C4542" s="16">
        <v>0</v>
      </c>
      <c r="D4542" s="38">
        <f t="shared" ref="D4542" si="4317">IF(C4592+C4587=0,1,2)</f>
        <v>2</v>
      </c>
    </row>
    <row r="4543" spans="1:4" ht="15" hidden="1" x14ac:dyDescent="0.2">
      <c r="A4543" s="37">
        <f t="shared" si="4264"/>
        <v>0</v>
      </c>
      <c r="B4543" s="1" t="s">
        <v>12</v>
      </c>
      <c r="C4543" s="16">
        <v>0</v>
      </c>
      <c r="D4543" s="38">
        <f t="shared" ref="D4543" si="4318">IF(C4592+C4587=0,1,2)</f>
        <v>2</v>
      </c>
    </row>
    <row r="4544" spans="1:4" ht="15" hidden="1" x14ac:dyDescent="0.2">
      <c r="A4544" s="37">
        <v>0</v>
      </c>
      <c r="B4544" s="2" t="s">
        <v>13</v>
      </c>
      <c r="C4544" s="16">
        <v>0</v>
      </c>
      <c r="D4544" s="38">
        <f t="shared" ref="D4544" si="4319">IF(C4592+C4587=0,1,2)</f>
        <v>2</v>
      </c>
    </row>
    <row r="4545" spans="1:4" ht="15" hidden="1" x14ac:dyDescent="0.2">
      <c r="A4545" s="37">
        <v>0</v>
      </c>
      <c r="B4545" s="3" t="s">
        <v>14</v>
      </c>
      <c r="C4545" s="16">
        <v>0</v>
      </c>
      <c r="D4545" s="38">
        <f t="shared" ref="D4545" si="4320">IF(C4592+C4587=0,1,2)</f>
        <v>2</v>
      </c>
    </row>
    <row r="4546" spans="1:4" ht="15" hidden="1" x14ac:dyDescent="0.2">
      <c r="A4546" s="37">
        <v>0</v>
      </c>
      <c r="B4546" s="3" t="s">
        <v>9</v>
      </c>
      <c r="C4546" s="16">
        <v>0</v>
      </c>
      <c r="D4546" s="38">
        <f t="shared" ref="D4546" si="4321">IF(C4592+C4587=0,1,2)</f>
        <v>2</v>
      </c>
    </row>
    <row r="4547" spans="1:4" ht="15" hidden="1" x14ac:dyDescent="0.2">
      <c r="A4547" s="37">
        <v>0</v>
      </c>
      <c r="B4547" s="3" t="s">
        <v>15</v>
      </c>
      <c r="C4547" s="16">
        <v>0</v>
      </c>
      <c r="D4547" s="38">
        <f t="shared" ref="D4547" si="4322">IF(C4592+C4587=0,1,2)</f>
        <v>2</v>
      </c>
    </row>
    <row r="4548" spans="1:4" ht="15" hidden="1" x14ac:dyDescent="0.2">
      <c r="A4548" s="37">
        <v>0</v>
      </c>
      <c r="B4548" s="2" t="s">
        <v>16</v>
      </c>
      <c r="C4548" s="16">
        <v>0</v>
      </c>
      <c r="D4548" s="38">
        <f t="shared" ref="D4548" si="4323">IF(C4592+C4587=0,1,2)</f>
        <v>2</v>
      </c>
    </row>
    <row r="4549" spans="1:4" ht="15" hidden="1" x14ac:dyDescent="0.2">
      <c r="A4549" s="37">
        <v>0</v>
      </c>
      <c r="B4549" s="3" t="s">
        <v>17</v>
      </c>
      <c r="C4549" s="16">
        <v>0</v>
      </c>
      <c r="D4549" s="38">
        <f t="shared" ref="D4549" si="4324">IF(C4592+C4587=0,1,2)</f>
        <v>2</v>
      </c>
    </row>
    <row r="4550" spans="1:4" ht="15" x14ac:dyDescent="0.2">
      <c r="A4550" s="37">
        <f t="shared" ref="A4550:A4612" si="4325">SUM(C4550)</f>
        <v>722.2659799999999</v>
      </c>
      <c r="B4550" s="24" t="s">
        <v>18</v>
      </c>
      <c r="C4550" s="40">
        <v>722.2659799999999</v>
      </c>
      <c r="D4550" s="38">
        <f t="shared" ref="D4550" si="4326">IF(C4592+C4587=0,1,2)</f>
        <v>2</v>
      </c>
    </row>
    <row r="4551" spans="1:4" ht="15" hidden="1" x14ac:dyDescent="0.2">
      <c r="A4551" s="37">
        <f t="shared" si="4325"/>
        <v>0</v>
      </c>
      <c r="B4551" s="10" t="s">
        <v>19</v>
      </c>
      <c r="C4551" s="17">
        <v>0</v>
      </c>
      <c r="D4551" s="38">
        <f t="shared" ref="D4551" si="4327">IF(C4592+C4587=0,1,2)</f>
        <v>2</v>
      </c>
    </row>
    <row r="4552" spans="1:4" ht="15" x14ac:dyDescent="0.2">
      <c r="A4552" s="37">
        <f t="shared" si="4325"/>
        <v>158.06502999999998</v>
      </c>
      <c r="B4552" s="27" t="s">
        <v>20</v>
      </c>
      <c r="C4552" s="42">
        <v>158.06502999999998</v>
      </c>
      <c r="D4552" s="38">
        <f t="shared" ref="D4552" si="4328">IF(C4592+C4587=0,1,2)</f>
        <v>2</v>
      </c>
    </row>
    <row r="4553" spans="1:4" ht="15" hidden="1" x14ac:dyDescent="0.2">
      <c r="A4553" s="37">
        <v>0</v>
      </c>
      <c r="B4553" s="13" t="s">
        <v>21</v>
      </c>
      <c r="C4553" s="18">
        <v>34.062809999999999</v>
      </c>
      <c r="D4553" s="38">
        <f t="shared" ref="D4553" si="4329">IF(C4592+C4587=0,1,2)</f>
        <v>2</v>
      </c>
    </row>
    <row r="4554" spans="1:4" ht="15" hidden="1" x14ac:dyDescent="0.2">
      <c r="A4554" s="37">
        <v>0</v>
      </c>
      <c r="B4554" s="13" t="s">
        <v>22</v>
      </c>
      <c r="C4554" s="18">
        <v>0</v>
      </c>
      <c r="D4554" s="38">
        <f t="shared" ref="D4554" si="4330">IF(C4592+C4587=0,1,2)</f>
        <v>2</v>
      </c>
    </row>
    <row r="4555" spans="1:4" ht="15" hidden="1" x14ac:dyDescent="0.2">
      <c r="A4555" s="37">
        <v>0</v>
      </c>
      <c r="B4555" s="13" t="s">
        <v>23</v>
      </c>
      <c r="C4555" s="18">
        <v>83.766069999999999</v>
      </c>
      <c r="D4555" s="38">
        <f t="shared" ref="D4555" si="4331">IF(C4592+C4587=0,1,2)</f>
        <v>2</v>
      </c>
    </row>
    <row r="4556" spans="1:4" ht="15" hidden="1" x14ac:dyDescent="0.2">
      <c r="A4556" s="37">
        <v>0</v>
      </c>
      <c r="B4556" s="13" t="s">
        <v>24</v>
      </c>
      <c r="C4556" s="18">
        <v>1.5182500000000001</v>
      </c>
      <c r="D4556" s="38">
        <f t="shared" ref="D4556" si="4332">IF(C4592+C4587=0,1,2)</f>
        <v>2</v>
      </c>
    </row>
    <row r="4557" spans="1:4" ht="15" hidden="1" x14ac:dyDescent="0.2">
      <c r="A4557" s="37">
        <v>0</v>
      </c>
      <c r="B4557" s="13" t="s">
        <v>25</v>
      </c>
      <c r="C4557" s="18">
        <v>0</v>
      </c>
      <c r="D4557" s="38">
        <f t="shared" ref="D4557" si="4333">IF(C4592+C4587=0,1,2)</f>
        <v>2</v>
      </c>
    </row>
    <row r="4558" spans="1:4" ht="15" hidden="1" x14ac:dyDescent="0.2">
      <c r="A4558" s="37">
        <v>0</v>
      </c>
      <c r="B4558" s="13" t="s">
        <v>26</v>
      </c>
      <c r="C4558" s="18">
        <v>0</v>
      </c>
      <c r="D4558" s="38">
        <f t="shared" ref="D4558" si="4334">IF(C4592+C4587=0,1,2)</f>
        <v>2</v>
      </c>
    </row>
    <row r="4559" spans="1:4" ht="30" hidden="1" x14ac:dyDescent="0.2">
      <c r="A4559" s="37">
        <v>0</v>
      </c>
      <c r="B4559" s="13" t="s">
        <v>27</v>
      </c>
      <c r="C4559" s="18">
        <v>2.16168</v>
      </c>
      <c r="D4559" s="38">
        <f t="shared" ref="D4559" si="4335">IF(C4592+C4587=0,1,2)</f>
        <v>2</v>
      </c>
    </row>
    <row r="4560" spans="1:4" ht="30" hidden="1" x14ac:dyDescent="0.2">
      <c r="A4560" s="37">
        <v>0</v>
      </c>
      <c r="B4560" s="13" t="s">
        <v>28</v>
      </c>
      <c r="C4560" s="18">
        <v>17.367229999999999</v>
      </c>
      <c r="D4560" s="38">
        <f t="shared" ref="D4560" si="4336">IF(C4592+C4587=0,1,2)</f>
        <v>2</v>
      </c>
    </row>
    <row r="4561" spans="1:4" ht="15" hidden="1" x14ac:dyDescent="0.2">
      <c r="A4561" s="37">
        <v>0</v>
      </c>
      <c r="B4561" s="13" t="s">
        <v>29</v>
      </c>
      <c r="C4561" s="18">
        <v>0</v>
      </c>
      <c r="D4561" s="38">
        <f t="shared" ref="D4561" si="4337">IF(C4592+C4587=0,1,2)</f>
        <v>2</v>
      </c>
    </row>
    <row r="4562" spans="1:4" ht="15" hidden="1" x14ac:dyDescent="0.2">
      <c r="A4562" s="37">
        <v>0</v>
      </c>
      <c r="B4562" s="13" t="s">
        <v>30</v>
      </c>
      <c r="C4562" s="18">
        <v>19.18899</v>
      </c>
      <c r="D4562" s="38">
        <f t="shared" ref="D4562" si="4338">IF(C4592+C4587=0,1,2)</f>
        <v>2</v>
      </c>
    </row>
    <row r="4563" spans="1:4" ht="15" hidden="1" x14ac:dyDescent="0.2">
      <c r="A4563" s="37">
        <f t="shared" si="4325"/>
        <v>0</v>
      </c>
      <c r="B4563" s="10" t="s">
        <v>31</v>
      </c>
      <c r="C4563" s="17">
        <v>0</v>
      </c>
      <c r="D4563" s="38">
        <f t="shared" ref="D4563" si="4339">IF(C4592+C4587=0,1,2)</f>
        <v>2</v>
      </c>
    </row>
    <row r="4564" spans="1:4" ht="15" hidden="1" x14ac:dyDescent="0.2">
      <c r="A4564" s="37">
        <f t="shared" si="4325"/>
        <v>0</v>
      </c>
      <c r="B4564" s="2" t="s">
        <v>32</v>
      </c>
      <c r="C4564" s="16">
        <v>0</v>
      </c>
      <c r="D4564" s="38">
        <f t="shared" ref="D4564" si="4340">IF(C4592+C4587=0,1,2)</f>
        <v>2</v>
      </c>
    </row>
    <row r="4565" spans="1:4" ht="15" x14ac:dyDescent="0.2">
      <c r="A4565" s="37">
        <f t="shared" si="4325"/>
        <v>129.90131</v>
      </c>
      <c r="B4565" s="27" t="s">
        <v>3</v>
      </c>
      <c r="C4565" s="42">
        <v>129.90131</v>
      </c>
      <c r="D4565" s="38">
        <f t="shared" ref="D4565" si="4341">IF(C4592+C4587=0,1,2)</f>
        <v>2</v>
      </c>
    </row>
    <row r="4566" spans="1:4" ht="15" x14ac:dyDescent="0.2">
      <c r="A4566" s="37">
        <f t="shared" si="4325"/>
        <v>0.54964000000000002</v>
      </c>
      <c r="B4566" s="27" t="s">
        <v>33</v>
      </c>
      <c r="C4566" s="42">
        <v>0.54964000000000002</v>
      </c>
      <c r="D4566" s="38">
        <f t="shared" ref="D4566" si="4342">IF(C4592+C4587=0,1,2)</f>
        <v>2</v>
      </c>
    </row>
    <row r="4567" spans="1:4" ht="15" x14ac:dyDescent="0.2">
      <c r="A4567" s="37">
        <f t="shared" si="4325"/>
        <v>433.75</v>
      </c>
      <c r="B4567" s="27" t="s">
        <v>34</v>
      </c>
      <c r="C4567" s="42">
        <v>433.75</v>
      </c>
      <c r="D4567" s="38">
        <f t="shared" ref="D4567" si="4343">IF(C4592+C4587=0,1,2)</f>
        <v>2</v>
      </c>
    </row>
    <row r="4568" spans="1:4" ht="15" x14ac:dyDescent="0.2">
      <c r="A4568" s="37">
        <f t="shared" si="4325"/>
        <v>1827.45129</v>
      </c>
      <c r="B4568" s="24" t="s">
        <v>35</v>
      </c>
      <c r="C4568" s="40">
        <v>1827.45129</v>
      </c>
      <c r="D4568" s="38">
        <f t="shared" ref="D4568" si="4344">IF(C4592+C4587=0,1,2)</f>
        <v>2</v>
      </c>
    </row>
    <row r="4569" spans="1:4" ht="15" hidden="1" x14ac:dyDescent="0.2">
      <c r="A4569" s="37">
        <f t="shared" si="4325"/>
        <v>0</v>
      </c>
      <c r="B4569" s="1" t="s">
        <v>36</v>
      </c>
      <c r="C4569" s="16">
        <v>0</v>
      </c>
      <c r="D4569" s="38">
        <f t="shared" ref="D4569" si="4345">IF(C4592+C4587=0,1,2)</f>
        <v>2</v>
      </c>
    </row>
    <row r="4570" spans="1:4" ht="15" hidden="1" x14ac:dyDescent="0.2">
      <c r="A4570" s="37">
        <v>0</v>
      </c>
      <c r="B4570" s="14" t="s">
        <v>7</v>
      </c>
      <c r="C4570" s="19">
        <v>0</v>
      </c>
      <c r="D4570" s="38">
        <f t="shared" ref="D4570" si="4346">IF(C4592+C4587=0,1,2)</f>
        <v>2</v>
      </c>
    </row>
    <row r="4571" spans="1:4" ht="15" hidden="1" x14ac:dyDescent="0.2">
      <c r="A4571" s="37">
        <v>0</v>
      </c>
      <c r="B4571" s="13" t="s">
        <v>8</v>
      </c>
      <c r="C4571" s="18">
        <v>0</v>
      </c>
      <c r="D4571" s="38">
        <f t="shared" ref="D4571" si="4347">IF(C4592+C4587=0,1,2)</f>
        <v>2</v>
      </c>
    </row>
    <row r="4572" spans="1:4" ht="15" hidden="1" x14ac:dyDescent="0.2">
      <c r="A4572" s="37">
        <v>0</v>
      </c>
      <c r="B4572" s="13" t="s">
        <v>37</v>
      </c>
      <c r="C4572" s="18">
        <v>0</v>
      </c>
      <c r="D4572" s="38">
        <f t="shared" ref="D4572" si="4348">IF(C4592+C4587=0,1,2)</f>
        <v>2</v>
      </c>
    </row>
    <row r="4573" spans="1:4" ht="15" hidden="1" x14ac:dyDescent="0.2">
      <c r="A4573" s="37">
        <f t="shared" si="4325"/>
        <v>0</v>
      </c>
      <c r="B4573" s="11" t="s">
        <v>38</v>
      </c>
      <c r="C4573" s="17">
        <v>0</v>
      </c>
      <c r="D4573" s="38">
        <f t="shared" ref="D4573" si="4349">IF(C4592+C4587=0,1,2)</f>
        <v>2</v>
      </c>
    </row>
    <row r="4574" spans="1:4" ht="15" hidden="1" x14ac:dyDescent="0.2">
      <c r="A4574" s="37">
        <v>0</v>
      </c>
      <c r="B4574" s="3" t="s">
        <v>39</v>
      </c>
      <c r="C4574" s="16">
        <v>0</v>
      </c>
      <c r="D4574" s="38">
        <f t="shared" ref="D4574" si="4350">IF(C4592+C4587=0,1,2)</f>
        <v>2</v>
      </c>
    </row>
    <row r="4575" spans="1:4" ht="15" hidden="1" x14ac:dyDescent="0.2">
      <c r="A4575" s="37">
        <f t="shared" si="4325"/>
        <v>0</v>
      </c>
      <c r="B4575" s="1" t="s">
        <v>40</v>
      </c>
      <c r="C4575" s="16">
        <v>0</v>
      </c>
      <c r="D4575" s="38">
        <f t="shared" ref="D4575" si="4351">IF(C4592+C4587=0,1,2)</f>
        <v>2</v>
      </c>
    </row>
    <row r="4576" spans="1:4" ht="15" hidden="1" x14ac:dyDescent="0.2">
      <c r="A4576" s="37">
        <v>0</v>
      </c>
      <c r="B4576" s="14" t="s">
        <v>13</v>
      </c>
      <c r="C4576" s="19">
        <v>0</v>
      </c>
      <c r="D4576" s="38">
        <f t="shared" ref="D4576" si="4352">IF(C4592+C4587=0,1,2)</f>
        <v>2</v>
      </c>
    </row>
    <row r="4577" spans="1:4" ht="15" hidden="1" x14ac:dyDescent="0.2">
      <c r="A4577" s="37">
        <v>0</v>
      </c>
      <c r="B4577" s="13" t="s">
        <v>8</v>
      </c>
      <c r="C4577" s="18">
        <v>0</v>
      </c>
      <c r="D4577" s="38">
        <f t="shared" ref="D4577" si="4353">IF(C4592+C4587=0,1,2)</f>
        <v>2</v>
      </c>
    </row>
    <row r="4578" spans="1:4" ht="15" hidden="1" x14ac:dyDescent="0.2">
      <c r="A4578" s="37">
        <v>0</v>
      </c>
      <c r="B4578" s="13" t="s">
        <v>9</v>
      </c>
      <c r="C4578" s="18">
        <v>0</v>
      </c>
      <c r="D4578" s="38">
        <f t="shared" ref="D4578" si="4354">IF(C4592+C4587=0,1,2)</f>
        <v>2</v>
      </c>
    </row>
    <row r="4579" spans="1:4" ht="30" hidden="1" x14ac:dyDescent="0.2">
      <c r="A4579" s="37">
        <f t="shared" si="4325"/>
        <v>0</v>
      </c>
      <c r="B4579" s="11" t="s">
        <v>41</v>
      </c>
      <c r="C4579" s="17">
        <v>0</v>
      </c>
      <c r="D4579" s="38">
        <f t="shared" ref="D4579" si="4355">IF(C4592+C4587=0,1,2)</f>
        <v>2</v>
      </c>
    </row>
    <row r="4580" spans="1:4" ht="15" hidden="1" x14ac:dyDescent="0.2">
      <c r="A4580" s="37">
        <v>0</v>
      </c>
      <c r="B4580" s="3" t="s">
        <v>15</v>
      </c>
      <c r="C4580" s="16">
        <v>0</v>
      </c>
      <c r="D4580" s="38">
        <f t="shared" ref="D4580" si="4356">IF(C4592+C4587=0,1,2)</f>
        <v>2</v>
      </c>
    </row>
    <row r="4581" spans="1:4" ht="15" hidden="1" x14ac:dyDescent="0.2">
      <c r="A4581" s="37">
        <v>0</v>
      </c>
      <c r="B4581" s="14" t="s">
        <v>16</v>
      </c>
      <c r="C4581" s="19">
        <v>0</v>
      </c>
      <c r="D4581" s="38">
        <f t="shared" ref="D4581" si="4357">IF(C4592+C4587=0,1,2)</f>
        <v>2</v>
      </c>
    </row>
    <row r="4582" spans="1:4" ht="15" hidden="1" x14ac:dyDescent="0.2">
      <c r="A4582" s="37">
        <v>0</v>
      </c>
      <c r="B4582" s="13" t="s">
        <v>42</v>
      </c>
      <c r="C4582" s="18">
        <v>0</v>
      </c>
      <c r="D4582" s="38">
        <f t="shared" ref="D4582" si="4358">IF(C4592+C4587=0,1,2)</f>
        <v>2</v>
      </c>
    </row>
    <row r="4583" spans="1:4" ht="15" hidden="1" x14ac:dyDescent="0.2">
      <c r="A4583" s="37">
        <v>0</v>
      </c>
      <c r="B4583" s="13" t="s">
        <v>14</v>
      </c>
      <c r="C4583" s="18">
        <v>0</v>
      </c>
      <c r="D4583" s="38">
        <f t="shared" ref="D4583" si="4359">IF(C4592+C4587=0,1,2)</f>
        <v>2</v>
      </c>
    </row>
    <row r="4584" spans="1:4" ht="15" hidden="1" x14ac:dyDescent="0.2">
      <c r="A4584" s="37">
        <v>0</v>
      </c>
      <c r="B4584" s="13" t="s">
        <v>9</v>
      </c>
      <c r="C4584" s="18">
        <v>0</v>
      </c>
      <c r="D4584" s="38">
        <f t="shared" ref="D4584" si="4360">IF(C4592+C4587=0,1,2)</f>
        <v>2</v>
      </c>
    </row>
    <row r="4585" spans="1:4" ht="15" hidden="1" x14ac:dyDescent="0.2">
      <c r="A4585" s="37">
        <f t="shared" si="4325"/>
        <v>0</v>
      </c>
      <c r="B4585" s="11" t="s">
        <v>38</v>
      </c>
      <c r="C4585" s="17">
        <v>0</v>
      </c>
      <c r="D4585" s="38">
        <f t="shared" ref="D4585" si="4361">IF(C4592+C4587=0,1,2)</f>
        <v>2</v>
      </c>
    </row>
    <row r="4586" spans="1:4" ht="15" hidden="1" x14ac:dyDescent="0.2">
      <c r="A4586" s="37">
        <v>0</v>
      </c>
      <c r="B4586" s="3" t="s">
        <v>15</v>
      </c>
      <c r="C4586" s="16">
        <v>0</v>
      </c>
      <c r="D4586" s="38">
        <f t="shared" ref="D4586" si="4362">IF(C4592+C4587=0,1,2)</f>
        <v>2</v>
      </c>
    </row>
    <row r="4587" spans="1:4" ht="15" x14ac:dyDescent="0.2">
      <c r="A4587" s="37">
        <f t="shared" si="4325"/>
        <v>6492.6337700000004</v>
      </c>
      <c r="B4587" s="29" t="s">
        <v>44</v>
      </c>
      <c r="C4587" s="42">
        <v>6492.6337700000004</v>
      </c>
      <c r="D4587" s="38">
        <f t="shared" ref="D4587" si="4363">IF(C4592+C4587=0,1,2)</f>
        <v>2</v>
      </c>
    </row>
    <row r="4588" spans="1:4" ht="15" x14ac:dyDescent="0.2">
      <c r="A4588" s="37">
        <f t="shared" si="4325"/>
        <v>6492.6337700000004</v>
      </c>
      <c r="B4588" s="27" t="s">
        <v>0</v>
      </c>
      <c r="C4588" s="42">
        <v>6492.6337700000004</v>
      </c>
      <c r="D4588" s="38">
        <f t="shared" ref="D4588" si="4364">IF(C4592+C4587=0,1,2)</f>
        <v>2</v>
      </c>
    </row>
    <row r="4589" spans="1:4" ht="15" hidden="1" x14ac:dyDescent="0.2">
      <c r="A4589" s="37">
        <f t="shared" si="4325"/>
        <v>0</v>
      </c>
      <c r="B4589" s="10" t="s">
        <v>5</v>
      </c>
      <c r="C4589" s="17">
        <v>0</v>
      </c>
      <c r="D4589" s="38">
        <f t="shared" ref="D4589" si="4365">IF(C4592+C4587=0,1,2)</f>
        <v>2</v>
      </c>
    </row>
    <row r="4590" spans="1:4" ht="15" hidden="1" x14ac:dyDescent="0.2">
      <c r="A4590" s="37">
        <f t="shared" si="4325"/>
        <v>0</v>
      </c>
      <c r="B4590" s="10" t="s">
        <v>45</v>
      </c>
      <c r="C4590" s="17">
        <v>0</v>
      </c>
      <c r="D4590" s="38">
        <f t="shared" ref="D4590" si="4366">IF(C4592+C4587=0,1,2)</f>
        <v>2</v>
      </c>
    </row>
    <row r="4591" spans="1:4" ht="15" hidden="1" x14ac:dyDescent="0.2">
      <c r="A4591" s="37">
        <f t="shared" si="4325"/>
        <v>0</v>
      </c>
      <c r="B4591" s="10" t="s">
        <v>12</v>
      </c>
      <c r="C4591" s="17">
        <v>0</v>
      </c>
      <c r="D4591" s="38">
        <f t="shared" ref="D4591" si="4367">IF(C4592+C4587=0,1,2)</f>
        <v>2</v>
      </c>
    </row>
    <row r="4592" spans="1:4" ht="15" x14ac:dyDescent="0.2">
      <c r="A4592" s="37">
        <f t="shared" si="4325"/>
        <v>2549.7172700000001</v>
      </c>
      <c r="B4592" s="29" t="s">
        <v>46</v>
      </c>
      <c r="C4592" s="42">
        <v>2549.7172700000001</v>
      </c>
      <c r="D4592" s="38">
        <f t="shared" ref="D4592" si="4368">IF(C4592+C4587=0,1,2)</f>
        <v>2</v>
      </c>
    </row>
    <row r="4593" spans="1:4" ht="15" x14ac:dyDescent="0.2">
      <c r="A4593" s="37">
        <f t="shared" si="4325"/>
        <v>722.26598000000001</v>
      </c>
      <c r="B4593" s="27" t="s">
        <v>18</v>
      </c>
      <c r="C4593" s="42">
        <v>722.26598000000001</v>
      </c>
      <c r="D4593" s="38">
        <f t="shared" ref="D4593" si="4369">IF(C4592+C4587=0,1,2)</f>
        <v>2</v>
      </c>
    </row>
    <row r="4594" spans="1:4" ht="15" x14ac:dyDescent="0.2">
      <c r="A4594" s="37">
        <f t="shared" si="4325"/>
        <v>1827.45129</v>
      </c>
      <c r="B4594" s="27" t="s">
        <v>35</v>
      </c>
      <c r="C4594" s="42">
        <v>1827.45129</v>
      </c>
      <c r="D4594" s="38">
        <f t="shared" ref="D4594" si="4370">IF(C4592+C4587=0,1,2)</f>
        <v>2</v>
      </c>
    </row>
    <row r="4595" spans="1:4" ht="15" hidden="1" x14ac:dyDescent="0.2">
      <c r="A4595" s="37">
        <f t="shared" si="4325"/>
        <v>0</v>
      </c>
      <c r="B4595" s="10" t="s">
        <v>47</v>
      </c>
      <c r="C4595" s="17">
        <v>0</v>
      </c>
      <c r="D4595" s="38">
        <f t="shared" ref="D4595" si="4371">IF(C4592+C4587=0,1,2)</f>
        <v>2</v>
      </c>
    </row>
    <row r="4596" spans="1:4" ht="15" hidden="1" x14ac:dyDescent="0.2">
      <c r="A4596" s="37">
        <f t="shared" si="4325"/>
        <v>0</v>
      </c>
      <c r="B4596" s="10" t="s">
        <v>40</v>
      </c>
      <c r="C4596" s="17">
        <v>0</v>
      </c>
      <c r="D4596" s="38">
        <f t="shared" ref="D4596" si="4372">IF(C4592+C4587=0,1,2)</f>
        <v>2</v>
      </c>
    </row>
    <row r="4597" spans="1:4" ht="15" x14ac:dyDescent="0.2">
      <c r="A4597" s="37">
        <f t="shared" si="4325"/>
        <v>3942.9164999999998</v>
      </c>
      <c r="B4597" s="30" t="s">
        <v>48</v>
      </c>
      <c r="C4597" s="31">
        <v>3942.9164999999998</v>
      </c>
      <c r="D4597" s="38">
        <f t="shared" ref="D4597" si="4373">IF(C4592+C4587=0,1,2)</f>
        <v>2</v>
      </c>
    </row>
    <row r="4598" spans="1:4" ht="15" x14ac:dyDescent="0.2">
      <c r="A4598" s="37">
        <f t="shared" si="4325"/>
        <v>635.70888000000002</v>
      </c>
      <c r="B4598" s="30" t="s">
        <v>49</v>
      </c>
      <c r="C4598" s="31">
        <v>635.70888000000002</v>
      </c>
      <c r="D4598" s="38">
        <f t="shared" ref="D4598" si="4374">IF(C4592+C4587=0,1,2)</f>
        <v>2</v>
      </c>
    </row>
    <row r="4599" spans="1:4" ht="15" x14ac:dyDescent="0.2">
      <c r="A4599" s="37">
        <f t="shared" si="4325"/>
        <v>4578.6253800000004</v>
      </c>
      <c r="B4599" s="30" t="s">
        <v>50</v>
      </c>
      <c r="C4599" s="31">
        <v>4578.6253800000004</v>
      </c>
      <c r="D4599" s="38">
        <f t="shared" ref="D4599" si="4375">IF(C4592+C4587=0,1,2)</f>
        <v>2</v>
      </c>
    </row>
    <row r="4600" spans="1:4" ht="15" x14ac:dyDescent="0.2">
      <c r="A4600" s="37">
        <f t="shared" si="4325"/>
        <v>1720</v>
      </c>
      <c r="B4600" s="25" t="s">
        <v>53</v>
      </c>
      <c r="C4600" s="43">
        <v>1720</v>
      </c>
      <c r="D4600" s="38">
        <f t="shared" ref="D4600" si="4376">IF(C4592+C4587=0,1,2)</f>
        <v>2</v>
      </c>
    </row>
    <row r="4601" spans="1:4" ht="15" x14ac:dyDescent="0.2">
      <c r="A4601" s="37">
        <f t="shared" si="4325"/>
        <v>220</v>
      </c>
      <c r="B4601" s="26" t="s">
        <v>54</v>
      </c>
      <c r="C4601" s="43">
        <v>220</v>
      </c>
      <c r="D4601" s="38">
        <f t="shared" ref="D4601" si="4377">IF(C4592+C4587=0,1,2)</f>
        <v>2</v>
      </c>
    </row>
    <row r="4602" spans="1:4" ht="15" x14ac:dyDescent="0.2">
      <c r="A4602" s="37">
        <f t="shared" si="4325"/>
        <v>1500</v>
      </c>
      <c r="B4602" s="26" t="s">
        <v>55</v>
      </c>
      <c r="C4602" s="43">
        <v>1500</v>
      </c>
      <c r="D4602" s="38">
        <f t="shared" ref="D4602" si="4378">IF(C4592+C4587=0,1,2)</f>
        <v>2</v>
      </c>
    </row>
    <row r="4603" spans="1:4" ht="15" x14ac:dyDescent="0.2">
      <c r="A4603" s="37" t="s">
        <v>317</v>
      </c>
      <c r="B4603" s="147" t="s">
        <v>118</v>
      </c>
      <c r="C4603" s="148"/>
      <c r="D4603" s="38">
        <f t="shared" ref="D4603" si="4379">IF(C4665+C4660=0,1,2)</f>
        <v>2</v>
      </c>
    </row>
    <row r="4604" spans="1:4" ht="15" x14ac:dyDescent="0.2">
      <c r="A4604" s="37">
        <f t="shared" si="4325"/>
        <v>113.66200000000001</v>
      </c>
      <c r="B4604" s="24" t="s">
        <v>0</v>
      </c>
      <c r="C4604" s="40">
        <v>113.66200000000001</v>
      </c>
      <c r="D4604" s="38">
        <f t="shared" ref="D4604" si="4380">IF(C4665+C4660=0,1,2)</f>
        <v>2</v>
      </c>
    </row>
    <row r="4605" spans="1:4" ht="15" hidden="1" x14ac:dyDescent="0.2">
      <c r="A4605" s="37">
        <f t="shared" si="4325"/>
        <v>0</v>
      </c>
      <c r="B4605" s="2" t="s">
        <v>1</v>
      </c>
      <c r="C4605" s="16"/>
      <c r="D4605" s="38">
        <f t="shared" ref="D4605" si="4381">IF(C4665+C4660=0,1,2)</f>
        <v>2</v>
      </c>
    </row>
    <row r="4606" spans="1:4" ht="15" hidden="1" x14ac:dyDescent="0.2">
      <c r="A4606" s="37">
        <f t="shared" si="4325"/>
        <v>0</v>
      </c>
      <c r="B4606" s="2" t="s">
        <v>2</v>
      </c>
      <c r="C4606" s="16"/>
      <c r="D4606" s="38">
        <f t="shared" ref="D4606" si="4382">IF(C4665+C4660=0,1,2)</f>
        <v>2</v>
      </c>
    </row>
    <row r="4607" spans="1:4" ht="15" x14ac:dyDescent="0.2">
      <c r="A4607" s="37">
        <f t="shared" si="4325"/>
        <v>84.662000000000006</v>
      </c>
      <c r="B4607" s="23" t="s">
        <v>3</v>
      </c>
      <c r="C4607" s="40">
        <v>84.662000000000006</v>
      </c>
      <c r="D4607" s="38">
        <f t="shared" ref="D4607" si="4383">IF(C4665+C4660=0,1,2)</f>
        <v>2</v>
      </c>
    </row>
    <row r="4608" spans="1:4" ht="15" x14ac:dyDescent="0.2">
      <c r="A4608" s="37">
        <f t="shared" si="4325"/>
        <v>29</v>
      </c>
      <c r="B4608" s="23" t="s">
        <v>4</v>
      </c>
      <c r="C4608" s="40">
        <v>29</v>
      </c>
      <c r="D4608" s="38">
        <f t="shared" ref="D4608" si="4384">IF(C4665+C4660=0,1,2)</f>
        <v>2</v>
      </c>
    </row>
    <row r="4609" spans="1:4" ht="15" hidden="1" x14ac:dyDescent="0.2">
      <c r="A4609" s="37">
        <f t="shared" si="4325"/>
        <v>0</v>
      </c>
      <c r="B4609" s="1" t="s">
        <v>5</v>
      </c>
      <c r="C4609" s="16">
        <v>0</v>
      </c>
      <c r="D4609" s="38">
        <f t="shared" ref="D4609" si="4385">IF(C4665+C4660=0,1,2)</f>
        <v>2</v>
      </c>
    </row>
    <row r="4610" spans="1:4" ht="15" hidden="1" x14ac:dyDescent="0.2">
      <c r="A4610" s="37">
        <f t="shared" si="4325"/>
        <v>0</v>
      </c>
      <c r="B4610" s="1" t="s">
        <v>6</v>
      </c>
      <c r="C4610" s="16">
        <v>0</v>
      </c>
      <c r="D4610" s="38">
        <f t="shared" ref="D4610" si="4386">IF(C4665+C4660=0,1,2)</f>
        <v>2</v>
      </c>
    </row>
    <row r="4611" spans="1:4" ht="15" hidden="1" x14ac:dyDescent="0.2">
      <c r="A4611" s="37">
        <v>0</v>
      </c>
      <c r="B4611" s="2" t="s">
        <v>7</v>
      </c>
      <c r="C4611" s="16">
        <v>0</v>
      </c>
      <c r="D4611" s="38">
        <f t="shared" ref="D4611" si="4387">IF(C4665+C4660=0,1,2)</f>
        <v>2</v>
      </c>
    </row>
    <row r="4612" spans="1:4" ht="15" hidden="1" x14ac:dyDescent="0.2">
      <c r="A4612" s="37">
        <f t="shared" si="4325"/>
        <v>0</v>
      </c>
      <c r="B4612" s="3" t="s">
        <v>8</v>
      </c>
      <c r="C4612" s="16">
        <v>0</v>
      </c>
      <c r="D4612" s="38">
        <f t="shared" ref="D4612" si="4388">IF(C4665+C4660=0,1,2)</f>
        <v>2</v>
      </c>
    </row>
    <row r="4613" spans="1:4" ht="15" hidden="1" x14ac:dyDescent="0.2">
      <c r="A4613" s="37">
        <v>0</v>
      </c>
      <c r="B4613" s="3" t="s">
        <v>9</v>
      </c>
      <c r="C4613" s="16">
        <v>0</v>
      </c>
      <c r="D4613" s="38">
        <f t="shared" ref="D4613" si="4389">IF(C4665+C4660=0,1,2)</f>
        <v>2</v>
      </c>
    </row>
    <row r="4614" spans="1:4" ht="15" hidden="1" x14ac:dyDescent="0.2">
      <c r="A4614" s="37">
        <f t="shared" ref="A4614:A4675" si="4390">SUM(C4614)</f>
        <v>0</v>
      </c>
      <c r="B4614" s="3" t="s">
        <v>10</v>
      </c>
      <c r="C4614" s="16">
        <v>0</v>
      </c>
      <c r="D4614" s="38">
        <f t="shared" ref="D4614" si="4391">IF(C4665+C4660=0,1,2)</f>
        <v>2</v>
      </c>
    </row>
    <row r="4615" spans="1:4" ht="15" hidden="1" x14ac:dyDescent="0.2">
      <c r="A4615" s="37">
        <v>0</v>
      </c>
      <c r="B4615" s="3" t="s">
        <v>11</v>
      </c>
      <c r="C4615" s="16">
        <v>0</v>
      </c>
      <c r="D4615" s="38">
        <f t="shared" ref="D4615" si="4392">IF(C4665+C4660=0,1,2)</f>
        <v>2</v>
      </c>
    </row>
    <row r="4616" spans="1:4" ht="15" hidden="1" x14ac:dyDescent="0.2">
      <c r="A4616" s="37">
        <f t="shared" si="4390"/>
        <v>0</v>
      </c>
      <c r="B4616" s="1" t="s">
        <v>12</v>
      </c>
      <c r="C4616" s="16">
        <v>0</v>
      </c>
      <c r="D4616" s="38">
        <f t="shared" ref="D4616" si="4393">IF(C4665+C4660=0,1,2)</f>
        <v>2</v>
      </c>
    </row>
    <row r="4617" spans="1:4" ht="15" hidden="1" x14ac:dyDescent="0.2">
      <c r="A4617" s="37">
        <v>0</v>
      </c>
      <c r="B4617" s="2" t="s">
        <v>13</v>
      </c>
      <c r="C4617" s="16">
        <v>0</v>
      </c>
      <c r="D4617" s="38">
        <f t="shared" ref="D4617" si="4394">IF(C4665+C4660=0,1,2)</f>
        <v>2</v>
      </c>
    </row>
    <row r="4618" spans="1:4" ht="15" hidden="1" x14ac:dyDescent="0.2">
      <c r="A4618" s="37">
        <v>0</v>
      </c>
      <c r="B4618" s="3" t="s">
        <v>14</v>
      </c>
      <c r="C4618" s="16">
        <v>0</v>
      </c>
      <c r="D4618" s="38">
        <f t="shared" ref="D4618" si="4395">IF(C4665+C4660=0,1,2)</f>
        <v>2</v>
      </c>
    </row>
    <row r="4619" spans="1:4" ht="15" hidden="1" x14ac:dyDescent="0.2">
      <c r="A4619" s="37">
        <v>0</v>
      </c>
      <c r="B4619" s="3" t="s">
        <v>9</v>
      </c>
      <c r="C4619" s="16">
        <v>0</v>
      </c>
      <c r="D4619" s="38">
        <f t="shared" ref="D4619" si="4396">IF(C4665+C4660=0,1,2)</f>
        <v>2</v>
      </c>
    </row>
    <row r="4620" spans="1:4" ht="15" hidden="1" x14ac:dyDescent="0.2">
      <c r="A4620" s="37">
        <v>0</v>
      </c>
      <c r="B4620" s="3" t="s">
        <v>15</v>
      </c>
      <c r="C4620" s="16">
        <v>0</v>
      </c>
      <c r="D4620" s="38">
        <f t="shared" ref="D4620" si="4397">IF(C4665+C4660=0,1,2)</f>
        <v>2</v>
      </c>
    </row>
    <row r="4621" spans="1:4" ht="15" hidden="1" x14ac:dyDescent="0.2">
      <c r="A4621" s="37">
        <v>0</v>
      </c>
      <c r="B4621" s="2" t="s">
        <v>16</v>
      </c>
      <c r="C4621" s="16">
        <v>0</v>
      </c>
      <c r="D4621" s="38">
        <f t="shared" ref="D4621" si="4398">IF(C4665+C4660=0,1,2)</f>
        <v>2</v>
      </c>
    </row>
    <row r="4622" spans="1:4" ht="15" hidden="1" x14ac:dyDescent="0.2">
      <c r="A4622" s="37">
        <v>0</v>
      </c>
      <c r="B4622" s="3" t="s">
        <v>17</v>
      </c>
      <c r="C4622" s="16">
        <v>0</v>
      </c>
      <c r="D4622" s="38">
        <f t="shared" ref="D4622" si="4399">IF(C4665+C4660=0,1,2)</f>
        <v>2</v>
      </c>
    </row>
    <row r="4623" spans="1:4" ht="15" x14ac:dyDescent="0.2">
      <c r="A4623" s="37">
        <f t="shared" si="4390"/>
        <v>68.492109999999997</v>
      </c>
      <c r="B4623" s="24" t="s">
        <v>18</v>
      </c>
      <c r="C4623" s="40">
        <v>68.492109999999997</v>
      </c>
      <c r="D4623" s="38">
        <f t="shared" ref="D4623" si="4400">IF(C4665+C4660=0,1,2)</f>
        <v>2</v>
      </c>
    </row>
    <row r="4624" spans="1:4" ht="15" x14ac:dyDescent="0.2">
      <c r="A4624" s="37">
        <f t="shared" si="4390"/>
        <v>5.29</v>
      </c>
      <c r="B4624" s="27" t="s">
        <v>19</v>
      </c>
      <c r="C4624" s="42">
        <v>5.29</v>
      </c>
      <c r="D4624" s="38">
        <f t="shared" ref="D4624" si="4401">IF(C4665+C4660=0,1,2)</f>
        <v>2</v>
      </c>
    </row>
    <row r="4625" spans="1:4" ht="15" x14ac:dyDescent="0.2">
      <c r="A4625" s="37">
        <f t="shared" si="4390"/>
        <v>17.407240000000002</v>
      </c>
      <c r="B4625" s="27" t="s">
        <v>20</v>
      </c>
      <c r="C4625" s="42">
        <v>17.407240000000002</v>
      </c>
      <c r="D4625" s="38">
        <f t="shared" ref="D4625" si="4402">IF(C4665+C4660=0,1,2)</f>
        <v>2</v>
      </c>
    </row>
    <row r="4626" spans="1:4" ht="15" hidden="1" x14ac:dyDescent="0.2">
      <c r="A4626" s="37">
        <v>0</v>
      </c>
      <c r="B4626" s="13" t="s">
        <v>21</v>
      </c>
      <c r="C4626" s="18">
        <v>7.4489999999999998</v>
      </c>
      <c r="D4626" s="38">
        <f t="shared" ref="D4626" si="4403">IF(C4665+C4660=0,1,2)</f>
        <v>2</v>
      </c>
    </row>
    <row r="4627" spans="1:4" ht="15" hidden="1" x14ac:dyDescent="0.2">
      <c r="A4627" s="37">
        <v>0</v>
      </c>
      <c r="B4627" s="13" t="s">
        <v>22</v>
      </c>
      <c r="C4627" s="18">
        <v>0</v>
      </c>
      <c r="D4627" s="38">
        <f t="shared" ref="D4627" si="4404">IF(C4665+C4660=0,1,2)</f>
        <v>2</v>
      </c>
    </row>
    <row r="4628" spans="1:4" ht="15" hidden="1" x14ac:dyDescent="0.2">
      <c r="A4628" s="37">
        <v>0</v>
      </c>
      <c r="B4628" s="13" t="s">
        <v>23</v>
      </c>
      <c r="C4628" s="18">
        <v>7.0302100000000003</v>
      </c>
      <c r="D4628" s="38">
        <f t="shared" ref="D4628" si="4405">IF(C4665+C4660=0,1,2)</f>
        <v>2</v>
      </c>
    </row>
    <row r="4629" spans="1:4" ht="15" hidden="1" x14ac:dyDescent="0.2">
      <c r="A4629" s="37">
        <v>0</v>
      </c>
      <c r="B4629" s="13" t="s">
        <v>24</v>
      </c>
      <c r="C4629" s="18">
        <v>0</v>
      </c>
      <c r="D4629" s="38">
        <f t="shared" ref="D4629" si="4406">IF(C4665+C4660=0,1,2)</f>
        <v>2</v>
      </c>
    </row>
    <row r="4630" spans="1:4" ht="15" hidden="1" x14ac:dyDescent="0.2">
      <c r="A4630" s="37">
        <v>0</v>
      </c>
      <c r="B4630" s="13" t="s">
        <v>25</v>
      </c>
      <c r="C4630" s="18">
        <v>0</v>
      </c>
      <c r="D4630" s="38">
        <f t="shared" ref="D4630" si="4407">IF(C4665+C4660=0,1,2)</f>
        <v>2</v>
      </c>
    </row>
    <row r="4631" spans="1:4" ht="15" hidden="1" x14ac:dyDescent="0.2">
      <c r="A4631" s="37">
        <v>0</v>
      </c>
      <c r="B4631" s="13" t="s">
        <v>26</v>
      </c>
      <c r="C4631" s="18">
        <v>0</v>
      </c>
      <c r="D4631" s="38">
        <f t="shared" ref="D4631" si="4408">IF(C4665+C4660=0,1,2)</f>
        <v>2</v>
      </c>
    </row>
    <row r="4632" spans="1:4" ht="30" hidden="1" x14ac:dyDescent="0.2">
      <c r="A4632" s="37">
        <v>0</v>
      </c>
      <c r="B4632" s="13" t="s">
        <v>27</v>
      </c>
      <c r="C4632" s="18">
        <v>0</v>
      </c>
      <c r="D4632" s="38">
        <f t="shared" ref="D4632" si="4409">IF(C4665+C4660=0,1,2)</f>
        <v>2</v>
      </c>
    </row>
    <row r="4633" spans="1:4" ht="30" hidden="1" x14ac:dyDescent="0.2">
      <c r="A4633" s="37">
        <v>0</v>
      </c>
      <c r="B4633" s="13" t="s">
        <v>28</v>
      </c>
      <c r="C4633" s="18">
        <v>0</v>
      </c>
      <c r="D4633" s="38">
        <f t="shared" ref="D4633" si="4410">IF(C4665+C4660=0,1,2)</f>
        <v>2</v>
      </c>
    </row>
    <row r="4634" spans="1:4" ht="15" hidden="1" x14ac:dyDescent="0.2">
      <c r="A4634" s="37">
        <v>0</v>
      </c>
      <c r="B4634" s="13" t="s">
        <v>29</v>
      </c>
      <c r="C4634" s="18">
        <v>0</v>
      </c>
      <c r="D4634" s="38">
        <f t="shared" ref="D4634" si="4411">IF(C4665+C4660=0,1,2)</f>
        <v>2</v>
      </c>
    </row>
    <row r="4635" spans="1:4" ht="15" hidden="1" x14ac:dyDescent="0.2">
      <c r="A4635" s="37">
        <v>0</v>
      </c>
      <c r="B4635" s="13" t="s">
        <v>30</v>
      </c>
      <c r="C4635" s="18">
        <v>2.9280300000000001</v>
      </c>
      <c r="D4635" s="38">
        <f t="shared" ref="D4635" si="4412">IF(C4665+C4660=0,1,2)</f>
        <v>2</v>
      </c>
    </row>
    <row r="4636" spans="1:4" ht="15" hidden="1" x14ac:dyDescent="0.2">
      <c r="A4636" s="37">
        <f t="shared" si="4390"/>
        <v>0</v>
      </c>
      <c r="B4636" s="10" t="s">
        <v>31</v>
      </c>
      <c r="C4636" s="17">
        <v>0</v>
      </c>
      <c r="D4636" s="38">
        <f t="shared" ref="D4636" si="4413">IF(C4665+C4660=0,1,2)</f>
        <v>2</v>
      </c>
    </row>
    <row r="4637" spans="1:4" ht="15" hidden="1" x14ac:dyDescent="0.2">
      <c r="A4637" s="37">
        <f t="shared" si="4390"/>
        <v>0</v>
      </c>
      <c r="B4637" s="2" t="s">
        <v>32</v>
      </c>
      <c r="C4637" s="16">
        <v>0</v>
      </c>
      <c r="D4637" s="38">
        <f t="shared" ref="D4637" si="4414">IF(C4665+C4660=0,1,2)</f>
        <v>2</v>
      </c>
    </row>
    <row r="4638" spans="1:4" ht="15" hidden="1" x14ac:dyDescent="0.2">
      <c r="A4638" s="37">
        <f t="shared" si="4390"/>
        <v>0</v>
      </c>
      <c r="B4638" s="10" t="s">
        <v>3</v>
      </c>
      <c r="C4638" s="17">
        <v>0</v>
      </c>
      <c r="D4638" s="38">
        <f t="shared" ref="D4638" si="4415">IF(C4665+C4660=0,1,2)</f>
        <v>2</v>
      </c>
    </row>
    <row r="4639" spans="1:4" ht="15" hidden="1" x14ac:dyDescent="0.2">
      <c r="A4639" s="37">
        <f t="shared" si="4390"/>
        <v>0</v>
      </c>
      <c r="B4639" s="10" t="s">
        <v>33</v>
      </c>
      <c r="C4639" s="17">
        <v>0</v>
      </c>
      <c r="D4639" s="38">
        <f t="shared" ref="D4639" si="4416">IF(C4665+C4660=0,1,2)</f>
        <v>2</v>
      </c>
    </row>
    <row r="4640" spans="1:4" ht="15" x14ac:dyDescent="0.2">
      <c r="A4640" s="37">
        <f t="shared" si="4390"/>
        <v>45.794870000000003</v>
      </c>
      <c r="B4640" s="27" t="s">
        <v>34</v>
      </c>
      <c r="C4640" s="42">
        <v>45.794870000000003</v>
      </c>
      <c r="D4640" s="38">
        <f t="shared" ref="D4640" si="4417">IF(C4665+C4660=0,1,2)</f>
        <v>2</v>
      </c>
    </row>
    <row r="4641" spans="1:4" ht="15" x14ac:dyDescent="0.2">
      <c r="A4641" s="37">
        <f t="shared" si="4390"/>
        <v>11.74</v>
      </c>
      <c r="B4641" s="24" t="s">
        <v>35</v>
      </c>
      <c r="C4641" s="40">
        <v>11.74</v>
      </c>
      <c r="D4641" s="38">
        <f t="shared" ref="D4641" si="4418">IF(C4665+C4660=0,1,2)</f>
        <v>2</v>
      </c>
    </row>
    <row r="4642" spans="1:4" ht="15" hidden="1" x14ac:dyDescent="0.2">
      <c r="A4642" s="37">
        <f t="shared" si="4390"/>
        <v>0</v>
      </c>
      <c r="B4642" s="1" t="s">
        <v>36</v>
      </c>
      <c r="C4642" s="16">
        <v>0</v>
      </c>
      <c r="D4642" s="38">
        <f t="shared" ref="D4642" si="4419">IF(C4665+C4660=0,1,2)</f>
        <v>2</v>
      </c>
    </row>
    <row r="4643" spans="1:4" ht="15" hidden="1" x14ac:dyDescent="0.2">
      <c r="A4643" s="37">
        <v>0</v>
      </c>
      <c r="B4643" s="14" t="s">
        <v>7</v>
      </c>
      <c r="C4643" s="19">
        <v>0</v>
      </c>
      <c r="D4643" s="38">
        <f t="shared" ref="D4643" si="4420">IF(C4665+C4660=0,1,2)</f>
        <v>2</v>
      </c>
    </row>
    <row r="4644" spans="1:4" ht="15" hidden="1" x14ac:dyDescent="0.2">
      <c r="A4644" s="37">
        <v>0</v>
      </c>
      <c r="B4644" s="13" t="s">
        <v>8</v>
      </c>
      <c r="C4644" s="18">
        <v>0</v>
      </c>
      <c r="D4644" s="38">
        <f t="shared" ref="D4644" si="4421">IF(C4665+C4660=0,1,2)</f>
        <v>2</v>
      </c>
    </row>
    <row r="4645" spans="1:4" ht="15" hidden="1" x14ac:dyDescent="0.2">
      <c r="A4645" s="37">
        <v>0</v>
      </c>
      <c r="B4645" s="13" t="s">
        <v>37</v>
      </c>
      <c r="C4645" s="18">
        <v>0</v>
      </c>
      <c r="D4645" s="38">
        <f t="shared" ref="D4645" si="4422">IF(C4665+C4660=0,1,2)</f>
        <v>2</v>
      </c>
    </row>
    <row r="4646" spans="1:4" ht="15" hidden="1" x14ac:dyDescent="0.2">
      <c r="A4646" s="37">
        <f t="shared" si="4390"/>
        <v>0</v>
      </c>
      <c r="B4646" s="11" t="s">
        <v>38</v>
      </c>
      <c r="C4646" s="17">
        <v>0</v>
      </c>
      <c r="D4646" s="38">
        <f t="shared" ref="D4646" si="4423">IF(C4665+C4660=0,1,2)</f>
        <v>2</v>
      </c>
    </row>
    <row r="4647" spans="1:4" ht="15" hidden="1" x14ac:dyDescent="0.2">
      <c r="A4647" s="37">
        <v>0</v>
      </c>
      <c r="B4647" s="3" t="s">
        <v>39</v>
      </c>
      <c r="C4647" s="16">
        <v>0</v>
      </c>
      <c r="D4647" s="38">
        <f t="shared" ref="D4647" si="4424">IF(C4665+C4660=0,1,2)</f>
        <v>2</v>
      </c>
    </row>
    <row r="4648" spans="1:4" ht="15" hidden="1" x14ac:dyDescent="0.2">
      <c r="A4648" s="37">
        <f t="shared" si="4390"/>
        <v>0</v>
      </c>
      <c r="B4648" s="1" t="s">
        <v>40</v>
      </c>
      <c r="C4648" s="16">
        <v>0</v>
      </c>
      <c r="D4648" s="38">
        <f t="shared" ref="D4648" si="4425">IF(C4665+C4660=0,1,2)</f>
        <v>2</v>
      </c>
    </row>
    <row r="4649" spans="1:4" ht="15" hidden="1" x14ac:dyDescent="0.2">
      <c r="A4649" s="37">
        <v>0</v>
      </c>
      <c r="B4649" s="14" t="s">
        <v>13</v>
      </c>
      <c r="C4649" s="19">
        <v>0</v>
      </c>
      <c r="D4649" s="38">
        <f t="shared" ref="D4649" si="4426">IF(C4665+C4660=0,1,2)</f>
        <v>2</v>
      </c>
    </row>
    <row r="4650" spans="1:4" ht="15" hidden="1" x14ac:dyDescent="0.2">
      <c r="A4650" s="37">
        <v>0</v>
      </c>
      <c r="B4650" s="13" t="s">
        <v>8</v>
      </c>
      <c r="C4650" s="18">
        <v>0</v>
      </c>
      <c r="D4650" s="38">
        <f t="shared" ref="D4650" si="4427">IF(C4665+C4660=0,1,2)</f>
        <v>2</v>
      </c>
    </row>
    <row r="4651" spans="1:4" ht="15" hidden="1" x14ac:dyDescent="0.2">
      <c r="A4651" s="37">
        <v>0</v>
      </c>
      <c r="B4651" s="13" t="s">
        <v>9</v>
      </c>
      <c r="C4651" s="18">
        <v>0</v>
      </c>
      <c r="D4651" s="38">
        <f t="shared" ref="D4651" si="4428">IF(C4665+C4660=0,1,2)</f>
        <v>2</v>
      </c>
    </row>
    <row r="4652" spans="1:4" ht="30" hidden="1" x14ac:dyDescent="0.2">
      <c r="A4652" s="37">
        <f t="shared" si="4390"/>
        <v>0</v>
      </c>
      <c r="B4652" s="11" t="s">
        <v>41</v>
      </c>
      <c r="C4652" s="17">
        <v>0</v>
      </c>
      <c r="D4652" s="38">
        <f t="shared" ref="D4652" si="4429">IF(C4665+C4660=0,1,2)</f>
        <v>2</v>
      </c>
    </row>
    <row r="4653" spans="1:4" ht="15" hidden="1" x14ac:dyDescent="0.2">
      <c r="A4653" s="37">
        <v>0</v>
      </c>
      <c r="B4653" s="3" t="s">
        <v>15</v>
      </c>
      <c r="C4653" s="16">
        <v>0</v>
      </c>
      <c r="D4653" s="38">
        <f t="shared" ref="D4653" si="4430">IF(C4665+C4660=0,1,2)</f>
        <v>2</v>
      </c>
    </row>
    <row r="4654" spans="1:4" ht="15" hidden="1" x14ac:dyDescent="0.2">
      <c r="A4654" s="37">
        <v>0</v>
      </c>
      <c r="B4654" s="14" t="s">
        <v>16</v>
      </c>
      <c r="C4654" s="19">
        <v>0</v>
      </c>
      <c r="D4654" s="38">
        <f t="shared" ref="D4654" si="4431">IF(C4665+C4660=0,1,2)</f>
        <v>2</v>
      </c>
    </row>
    <row r="4655" spans="1:4" ht="15" hidden="1" x14ac:dyDescent="0.2">
      <c r="A4655" s="37">
        <v>0</v>
      </c>
      <c r="B4655" s="13" t="s">
        <v>42</v>
      </c>
      <c r="C4655" s="18">
        <v>0</v>
      </c>
      <c r="D4655" s="38">
        <f t="shared" ref="D4655" si="4432">IF(C4665+C4660=0,1,2)</f>
        <v>2</v>
      </c>
    </row>
    <row r="4656" spans="1:4" ht="15" hidden="1" x14ac:dyDescent="0.2">
      <c r="A4656" s="37">
        <v>0</v>
      </c>
      <c r="B4656" s="13" t="s">
        <v>14</v>
      </c>
      <c r="C4656" s="18">
        <v>0</v>
      </c>
      <c r="D4656" s="38">
        <f t="shared" ref="D4656" si="4433">IF(C4665+C4660=0,1,2)</f>
        <v>2</v>
      </c>
    </row>
    <row r="4657" spans="1:4" ht="15" hidden="1" x14ac:dyDescent="0.2">
      <c r="A4657" s="37">
        <v>0</v>
      </c>
      <c r="B4657" s="13" t="s">
        <v>9</v>
      </c>
      <c r="C4657" s="18">
        <v>0</v>
      </c>
      <c r="D4657" s="38">
        <f t="shared" ref="D4657" si="4434">IF(C4665+C4660=0,1,2)</f>
        <v>2</v>
      </c>
    </row>
    <row r="4658" spans="1:4" ht="15" hidden="1" x14ac:dyDescent="0.2">
      <c r="A4658" s="37">
        <f t="shared" si="4390"/>
        <v>0</v>
      </c>
      <c r="B4658" s="11" t="s">
        <v>38</v>
      </c>
      <c r="C4658" s="17">
        <v>0</v>
      </c>
      <c r="D4658" s="38">
        <f t="shared" ref="D4658" si="4435">IF(C4665+C4660=0,1,2)</f>
        <v>2</v>
      </c>
    </row>
    <row r="4659" spans="1:4" ht="15" hidden="1" x14ac:dyDescent="0.2">
      <c r="A4659" s="37">
        <v>0</v>
      </c>
      <c r="B4659" s="3" t="s">
        <v>15</v>
      </c>
      <c r="C4659" s="16">
        <v>0</v>
      </c>
      <c r="D4659" s="38">
        <f t="shared" ref="D4659" si="4436">IF(C4665+C4660=0,1,2)</f>
        <v>2</v>
      </c>
    </row>
    <row r="4660" spans="1:4" ht="15" x14ac:dyDescent="0.2">
      <c r="A4660" s="37">
        <f t="shared" si="4390"/>
        <v>113.66200000000001</v>
      </c>
      <c r="B4660" s="29" t="s">
        <v>44</v>
      </c>
      <c r="C4660" s="42">
        <v>113.66200000000001</v>
      </c>
      <c r="D4660" s="38">
        <f t="shared" ref="D4660" si="4437">IF(C4665+C4660=0,1,2)</f>
        <v>2</v>
      </c>
    </row>
    <row r="4661" spans="1:4" ht="15" x14ac:dyDescent="0.2">
      <c r="A4661" s="37">
        <f t="shared" si="4390"/>
        <v>113.66200000000001</v>
      </c>
      <c r="B4661" s="27" t="s">
        <v>0</v>
      </c>
      <c r="C4661" s="42">
        <v>113.66200000000001</v>
      </c>
      <c r="D4661" s="38">
        <f t="shared" ref="D4661" si="4438">IF(C4665+C4660=0,1,2)</f>
        <v>2</v>
      </c>
    </row>
    <row r="4662" spans="1:4" ht="15" hidden="1" x14ac:dyDescent="0.2">
      <c r="A4662" s="37">
        <f t="shared" si="4390"/>
        <v>0</v>
      </c>
      <c r="B4662" s="10" t="s">
        <v>5</v>
      </c>
      <c r="C4662" s="17">
        <v>0</v>
      </c>
      <c r="D4662" s="38">
        <f t="shared" ref="D4662" si="4439">IF(C4665+C4660=0,1,2)</f>
        <v>2</v>
      </c>
    </row>
    <row r="4663" spans="1:4" ht="15" hidden="1" x14ac:dyDescent="0.2">
      <c r="A4663" s="37">
        <f t="shared" si="4390"/>
        <v>0</v>
      </c>
      <c r="B4663" s="10" t="s">
        <v>45</v>
      </c>
      <c r="C4663" s="17">
        <v>0</v>
      </c>
      <c r="D4663" s="38">
        <f t="shared" ref="D4663" si="4440">IF(C4665+C4660=0,1,2)</f>
        <v>2</v>
      </c>
    </row>
    <row r="4664" spans="1:4" ht="15" hidden="1" x14ac:dyDescent="0.2">
      <c r="A4664" s="37">
        <f t="shared" si="4390"/>
        <v>0</v>
      </c>
      <c r="B4664" s="10" t="s">
        <v>12</v>
      </c>
      <c r="C4664" s="17">
        <v>0</v>
      </c>
      <c r="D4664" s="38">
        <f t="shared" ref="D4664" si="4441">IF(C4665+C4660=0,1,2)</f>
        <v>2</v>
      </c>
    </row>
    <row r="4665" spans="1:4" ht="15" x14ac:dyDescent="0.2">
      <c r="A4665" s="37">
        <f t="shared" si="4390"/>
        <v>80.232109999999992</v>
      </c>
      <c r="B4665" s="29" t="s">
        <v>46</v>
      </c>
      <c r="C4665" s="42">
        <v>80.232109999999992</v>
      </c>
      <c r="D4665" s="38">
        <f t="shared" ref="D4665" si="4442">IF(C4665+C4660=0,1,2)</f>
        <v>2</v>
      </c>
    </row>
    <row r="4666" spans="1:4" ht="15" x14ac:dyDescent="0.2">
      <c r="A4666" s="37">
        <f t="shared" si="4390"/>
        <v>68.492109999999997</v>
      </c>
      <c r="B4666" s="27" t="s">
        <v>18</v>
      </c>
      <c r="C4666" s="42">
        <v>68.492109999999997</v>
      </c>
      <c r="D4666" s="38">
        <f t="shared" ref="D4666" si="4443">IF(C4665+C4660=0,1,2)</f>
        <v>2</v>
      </c>
    </row>
    <row r="4667" spans="1:4" ht="15" x14ac:dyDescent="0.2">
      <c r="A4667" s="37">
        <f t="shared" si="4390"/>
        <v>11.74</v>
      </c>
      <c r="B4667" s="27" t="s">
        <v>35</v>
      </c>
      <c r="C4667" s="42">
        <v>11.74</v>
      </c>
      <c r="D4667" s="38">
        <f t="shared" ref="D4667" si="4444">IF(C4665+C4660=0,1,2)</f>
        <v>2</v>
      </c>
    </row>
    <row r="4668" spans="1:4" ht="15" hidden="1" x14ac:dyDescent="0.2">
      <c r="A4668" s="37">
        <f t="shared" si="4390"/>
        <v>0</v>
      </c>
      <c r="B4668" s="10" t="s">
        <v>47</v>
      </c>
      <c r="C4668" s="17">
        <v>0</v>
      </c>
      <c r="D4668" s="38">
        <f t="shared" ref="D4668" si="4445">IF(C4665+C4660=0,1,2)</f>
        <v>2</v>
      </c>
    </row>
    <row r="4669" spans="1:4" ht="15" hidden="1" x14ac:dyDescent="0.2">
      <c r="A4669" s="37">
        <f t="shared" si="4390"/>
        <v>0</v>
      </c>
      <c r="B4669" s="10" t="s">
        <v>40</v>
      </c>
      <c r="C4669" s="17">
        <v>0</v>
      </c>
      <c r="D4669" s="38">
        <f t="shared" ref="D4669" si="4446">IF(C4665+C4660=0,1,2)</f>
        <v>2</v>
      </c>
    </row>
    <row r="4670" spans="1:4" ht="15" x14ac:dyDescent="0.2">
      <c r="A4670" s="37">
        <f t="shared" si="4390"/>
        <v>33.42989</v>
      </c>
      <c r="B4670" s="30" t="s">
        <v>48</v>
      </c>
      <c r="C4670" s="31">
        <v>33.42989</v>
      </c>
      <c r="D4670" s="38">
        <f t="shared" ref="D4670" si="4447">IF(C4665+C4660=0,1,2)</f>
        <v>2</v>
      </c>
    </row>
    <row r="4671" spans="1:4" ht="15" x14ac:dyDescent="0.2">
      <c r="A4671" s="37">
        <f t="shared" si="4390"/>
        <v>51.797409999999999</v>
      </c>
      <c r="B4671" s="30" t="s">
        <v>49</v>
      </c>
      <c r="C4671" s="31">
        <v>51.797409999999999</v>
      </c>
      <c r="D4671" s="38">
        <f t="shared" ref="D4671" si="4448">IF(C4665+C4660=0,1,2)</f>
        <v>2</v>
      </c>
    </row>
    <row r="4672" spans="1:4" ht="15" x14ac:dyDescent="0.2">
      <c r="A4672" s="37">
        <f t="shared" si="4390"/>
        <v>85.2273</v>
      </c>
      <c r="B4672" s="30" t="s">
        <v>50</v>
      </c>
      <c r="C4672" s="31">
        <v>85.2273</v>
      </c>
      <c r="D4672" s="38">
        <f t="shared" ref="D4672" si="4449">IF(C4665+C4660=0,1,2)</f>
        <v>2</v>
      </c>
    </row>
    <row r="4673" spans="1:4" ht="15" x14ac:dyDescent="0.2">
      <c r="A4673" s="37">
        <f t="shared" si="4390"/>
        <v>78</v>
      </c>
      <c r="B4673" s="25" t="s">
        <v>53</v>
      </c>
      <c r="C4673" s="43">
        <v>78</v>
      </c>
      <c r="D4673" s="38">
        <f t="shared" ref="D4673" si="4450">IF(C4665+C4660=0,1,2)</f>
        <v>2</v>
      </c>
    </row>
    <row r="4674" spans="1:4" ht="15" x14ac:dyDescent="0.2">
      <c r="A4674" s="37">
        <f t="shared" si="4390"/>
        <v>58</v>
      </c>
      <c r="B4674" s="26" t="s">
        <v>54</v>
      </c>
      <c r="C4674" s="43">
        <v>58</v>
      </c>
      <c r="D4674" s="38">
        <f t="shared" ref="D4674" si="4451">IF(C4665+C4660=0,1,2)</f>
        <v>2</v>
      </c>
    </row>
    <row r="4675" spans="1:4" ht="15" x14ac:dyDescent="0.2">
      <c r="A4675" s="37">
        <f t="shared" si="4390"/>
        <v>20</v>
      </c>
      <c r="B4675" s="26" t="s">
        <v>55</v>
      </c>
      <c r="C4675" s="43">
        <v>20</v>
      </c>
      <c r="D4675" s="38">
        <f t="shared" ref="D4675" si="4452">IF(C4665+C4660=0,1,2)</f>
        <v>2</v>
      </c>
    </row>
    <row r="4676" spans="1:4" ht="15" x14ac:dyDescent="0.2">
      <c r="A4676" s="37" t="s">
        <v>317</v>
      </c>
      <c r="B4676" s="147" t="s">
        <v>119</v>
      </c>
      <c r="C4676" s="148"/>
      <c r="D4676" s="38">
        <f t="shared" ref="D4676" si="4453">IF(C4738+C4733=0,1,2)</f>
        <v>2</v>
      </c>
    </row>
    <row r="4677" spans="1:4" ht="15" x14ac:dyDescent="0.2">
      <c r="A4677" s="37">
        <f t="shared" ref="A4677:A4740" si="4454">SUM(C4677)</f>
        <v>147.1294</v>
      </c>
      <c r="B4677" s="24" t="s">
        <v>0</v>
      </c>
      <c r="C4677" s="40">
        <v>147.1294</v>
      </c>
      <c r="D4677" s="38">
        <f t="shared" ref="D4677" si="4455">IF(C4738+C4733=0,1,2)</f>
        <v>2</v>
      </c>
    </row>
    <row r="4678" spans="1:4" ht="15" hidden="1" x14ac:dyDescent="0.2">
      <c r="A4678" s="37">
        <f t="shared" si="4454"/>
        <v>0</v>
      </c>
      <c r="B4678" s="2" t="s">
        <v>1</v>
      </c>
      <c r="C4678" s="16"/>
      <c r="D4678" s="38">
        <f t="shared" ref="D4678" si="4456">IF(C4738+C4733=0,1,2)</f>
        <v>2</v>
      </c>
    </row>
    <row r="4679" spans="1:4" ht="15" hidden="1" x14ac:dyDescent="0.2">
      <c r="A4679" s="37">
        <f t="shared" si="4454"/>
        <v>0</v>
      </c>
      <c r="B4679" s="2" t="s">
        <v>2</v>
      </c>
      <c r="C4679" s="16"/>
      <c r="D4679" s="38">
        <f t="shared" ref="D4679" si="4457">IF(C4738+C4733=0,1,2)</f>
        <v>2</v>
      </c>
    </row>
    <row r="4680" spans="1:4" ht="15" x14ac:dyDescent="0.2">
      <c r="A4680" s="37">
        <f t="shared" si="4454"/>
        <v>140</v>
      </c>
      <c r="B4680" s="23" t="s">
        <v>3</v>
      </c>
      <c r="C4680" s="40">
        <v>140</v>
      </c>
      <c r="D4680" s="38">
        <f t="shared" ref="D4680" si="4458">IF(C4738+C4733=0,1,2)</f>
        <v>2</v>
      </c>
    </row>
    <row r="4681" spans="1:4" ht="15" x14ac:dyDescent="0.2">
      <c r="A4681" s="37">
        <f t="shared" si="4454"/>
        <v>7.1294000000000004</v>
      </c>
      <c r="B4681" s="23" t="s">
        <v>4</v>
      </c>
      <c r="C4681" s="40">
        <v>7.1294000000000004</v>
      </c>
      <c r="D4681" s="38">
        <f t="shared" ref="D4681" si="4459">IF(C4738+C4733=0,1,2)</f>
        <v>2</v>
      </c>
    </row>
    <row r="4682" spans="1:4" ht="15" hidden="1" x14ac:dyDescent="0.2">
      <c r="A4682" s="37">
        <f t="shared" si="4454"/>
        <v>0</v>
      </c>
      <c r="B4682" s="1" t="s">
        <v>5</v>
      </c>
      <c r="C4682" s="16">
        <v>0</v>
      </c>
      <c r="D4682" s="38">
        <f t="shared" ref="D4682" si="4460">IF(C4738+C4733=0,1,2)</f>
        <v>2</v>
      </c>
    </row>
    <row r="4683" spans="1:4" ht="15" hidden="1" x14ac:dyDescent="0.2">
      <c r="A4683" s="37">
        <f t="shared" si="4454"/>
        <v>0</v>
      </c>
      <c r="B4683" s="1" t="s">
        <v>6</v>
      </c>
      <c r="C4683" s="16">
        <v>0</v>
      </c>
      <c r="D4683" s="38">
        <f t="shared" ref="D4683" si="4461">IF(C4738+C4733=0,1,2)</f>
        <v>2</v>
      </c>
    </row>
    <row r="4684" spans="1:4" ht="15" hidden="1" x14ac:dyDescent="0.2">
      <c r="A4684" s="37">
        <v>0</v>
      </c>
      <c r="B4684" s="2" t="s">
        <v>7</v>
      </c>
      <c r="C4684" s="16">
        <v>0</v>
      </c>
      <c r="D4684" s="38">
        <f t="shared" ref="D4684" si="4462">IF(C4738+C4733=0,1,2)</f>
        <v>2</v>
      </c>
    </row>
    <row r="4685" spans="1:4" ht="15" hidden="1" x14ac:dyDescent="0.2">
      <c r="A4685" s="37">
        <f t="shared" si="4454"/>
        <v>0</v>
      </c>
      <c r="B4685" s="3" t="s">
        <v>8</v>
      </c>
      <c r="C4685" s="16">
        <v>0</v>
      </c>
      <c r="D4685" s="38">
        <f t="shared" ref="D4685" si="4463">IF(C4738+C4733=0,1,2)</f>
        <v>2</v>
      </c>
    </row>
    <row r="4686" spans="1:4" ht="15" hidden="1" x14ac:dyDescent="0.2">
      <c r="A4686" s="37">
        <v>0</v>
      </c>
      <c r="B4686" s="3" t="s">
        <v>9</v>
      </c>
      <c r="C4686" s="16">
        <v>0</v>
      </c>
      <c r="D4686" s="38">
        <f t="shared" ref="D4686" si="4464">IF(C4738+C4733=0,1,2)</f>
        <v>2</v>
      </c>
    </row>
    <row r="4687" spans="1:4" ht="15" hidden="1" x14ac:dyDescent="0.2">
      <c r="A4687" s="37">
        <f t="shared" si="4454"/>
        <v>0</v>
      </c>
      <c r="B4687" s="3" t="s">
        <v>10</v>
      </c>
      <c r="C4687" s="16">
        <v>0</v>
      </c>
      <c r="D4687" s="38">
        <f t="shared" ref="D4687" si="4465">IF(C4738+C4733=0,1,2)</f>
        <v>2</v>
      </c>
    </row>
    <row r="4688" spans="1:4" ht="15" hidden="1" x14ac:dyDescent="0.2">
      <c r="A4688" s="37">
        <v>0</v>
      </c>
      <c r="B4688" s="3" t="s">
        <v>11</v>
      </c>
      <c r="C4688" s="16">
        <v>0</v>
      </c>
      <c r="D4688" s="38">
        <f t="shared" ref="D4688" si="4466">IF(C4738+C4733=0,1,2)</f>
        <v>2</v>
      </c>
    </row>
    <row r="4689" spans="1:4" ht="15" hidden="1" x14ac:dyDescent="0.2">
      <c r="A4689" s="37">
        <f t="shared" si="4454"/>
        <v>0</v>
      </c>
      <c r="B4689" s="1" t="s">
        <v>12</v>
      </c>
      <c r="C4689" s="16">
        <v>0</v>
      </c>
      <c r="D4689" s="38">
        <f t="shared" ref="D4689" si="4467">IF(C4738+C4733=0,1,2)</f>
        <v>2</v>
      </c>
    </row>
    <row r="4690" spans="1:4" ht="15" hidden="1" x14ac:dyDescent="0.2">
      <c r="A4690" s="37">
        <v>0</v>
      </c>
      <c r="B4690" s="2" t="s">
        <v>13</v>
      </c>
      <c r="C4690" s="16">
        <v>0</v>
      </c>
      <c r="D4690" s="38">
        <f t="shared" ref="D4690" si="4468">IF(C4738+C4733=0,1,2)</f>
        <v>2</v>
      </c>
    </row>
    <row r="4691" spans="1:4" ht="15" hidden="1" x14ac:dyDescent="0.2">
      <c r="A4691" s="37">
        <v>0</v>
      </c>
      <c r="B4691" s="3" t="s">
        <v>14</v>
      </c>
      <c r="C4691" s="16">
        <v>0</v>
      </c>
      <c r="D4691" s="38">
        <f t="shared" ref="D4691" si="4469">IF(C4738+C4733=0,1,2)</f>
        <v>2</v>
      </c>
    </row>
    <row r="4692" spans="1:4" ht="15" hidden="1" x14ac:dyDescent="0.2">
      <c r="A4692" s="37">
        <v>0</v>
      </c>
      <c r="B4692" s="3" t="s">
        <v>9</v>
      </c>
      <c r="C4692" s="16">
        <v>0</v>
      </c>
      <c r="D4692" s="38">
        <f t="shared" ref="D4692" si="4470">IF(C4738+C4733=0,1,2)</f>
        <v>2</v>
      </c>
    </row>
    <row r="4693" spans="1:4" ht="15" hidden="1" x14ac:dyDescent="0.2">
      <c r="A4693" s="37">
        <v>0</v>
      </c>
      <c r="B4693" s="3" t="s">
        <v>15</v>
      </c>
      <c r="C4693" s="16">
        <v>0</v>
      </c>
      <c r="D4693" s="38">
        <f t="shared" ref="D4693" si="4471">IF(C4738+C4733=0,1,2)</f>
        <v>2</v>
      </c>
    </row>
    <row r="4694" spans="1:4" ht="15" hidden="1" x14ac:dyDescent="0.2">
      <c r="A4694" s="37">
        <v>0</v>
      </c>
      <c r="B4694" s="2" t="s">
        <v>16</v>
      </c>
      <c r="C4694" s="16">
        <v>0</v>
      </c>
      <c r="D4694" s="38">
        <f t="shared" ref="D4694" si="4472">IF(C4738+C4733=0,1,2)</f>
        <v>2</v>
      </c>
    </row>
    <row r="4695" spans="1:4" ht="15" hidden="1" x14ac:dyDescent="0.2">
      <c r="A4695" s="37">
        <v>0</v>
      </c>
      <c r="B4695" s="3" t="s">
        <v>17</v>
      </c>
      <c r="C4695" s="16">
        <v>0</v>
      </c>
      <c r="D4695" s="38">
        <f t="shared" ref="D4695" si="4473">IF(C4738+C4733=0,1,2)</f>
        <v>2</v>
      </c>
    </row>
    <row r="4696" spans="1:4" ht="15" x14ac:dyDescent="0.2">
      <c r="A4696" s="37">
        <f t="shared" si="4454"/>
        <v>8.2290499999999991</v>
      </c>
      <c r="B4696" s="24" t="s">
        <v>18</v>
      </c>
      <c r="C4696" s="40">
        <v>8.2290499999999991</v>
      </c>
      <c r="D4696" s="38">
        <f t="shared" ref="D4696" si="4474">IF(C4738+C4733=0,1,2)</f>
        <v>2</v>
      </c>
    </row>
    <row r="4697" spans="1:4" ht="15" hidden="1" x14ac:dyDescent="0.2">
      <c r="A4697" s="37">
        <f t="shared" si="4454"/>
        <v>0</v>
      </c>
      <c r="B4697" s="10" t="s">
        <v>19</v>
      </c>
      <c r="C4697" s="17">
        <v>0</v>
      </c>
      <c r="D4697" s="38">
        <f t="shared" ref="D4697" si="4475">IF(C4738+C4733=0,1,2)</f>
        <v>2</v>
      </c>
    </row>
    <row r="4698" spans="1:4" ht="15" x14ac:dyDescent="0.2">
      <c r="A4698" s="37">
        <f t="shared" si="4454"/>
        <v>8.2290499999999991</v>
      </c>
      <c r="B4698" s="27" t="s">
        <v>20</v>
      </c>
      <c r="C4698" s="42">
        <v>8.2290499999999991</v>
      </c>
      <c r="D4698" s="38">
        <f t="shared" ref="D4698" si="4476">IF(C4738+C4733=0,1,2)</f>
        <v>2</v>
      </c>
    </row>
    <row r="4699" spans="1:4" ht="15" hidden="1" x14ac:dyDescent="0.2">
      <c r="A4699" s="37">
        <v>0</v>
      </c>
      <c r="B4699" s="13" t="s">
        <v>21</v>
      </c>
      <c r="C4699" s="18">
        <v>7.5149999999999997</v>
      </c>
      <c r="D4699" s="38">
        <f t="shared" ref="D4699" si="4477">IF(C4738+C4733=0,1,2)</f>
        <v>2</v>
      </c>
    </row>
    <row r="4700" spans="1:4" ht="15" hidden="1" x14ac:dyDescent="0.2">
      <c r="A4700" s="37">
        <v>0</v>
      </c>
      <c r="B4700" s="13" t="s">
        <v>22</v>
      </c>
      <c r="C4700" s="18">
        <v>0</v>
      </c>
      <c r="D4700" s="38">
        <f t="shared" ref="D4700" si="4478">IF(C4738+C4733=0,1,2)</f>
        <v>2</v>
      </c>
    </row>
    <row r="4701" spans="1:4" ht="15" hidden="1" x14ac:dyDescent="0.2">
      <c r="A4701" s="37">
        <v>0</v>
      </c>
      <c r="B4701" s="13" t="s">
        <v>23</v>
      </c>
      <c r="C4701" s="18">
        <v>0.13305</v>
      </c>
      <c r="D4701" s="38">
        <f t="shared" ref="D4701" si="4479">IF(C4738+C4733=0,1,2)</f>
        <v>2</v>
      </c>
    </row>
    <row r="4702" spans="1:4" ht="15" hidden="1" x14ac:dyDescent="0.2">
      <c r="A4702" s="37">
        <v>0</v>
      </c>
      <c r="B4702" s="13" t="s">
        <v>24</v>
      </c>
      <c r="C4702" s="18">
        <v>0</v>
      </c>
      <c r="D4702" s="38">
        <f t="shared" ref="D4702" si="4480">IF(C4738+C4733=0,1,2)</f>
        <v>2</v>
      </c>
    </row>
    <row r="4703" spans="1:4" ht="15" hidden="1" x14ac:dyDescent="0.2">
      <c r="A4703" s="37">
        <v>0</v>
      </c>
      <c r="B4703" s="13" t="s">
        <v>25</v>
      </c>
      <c r="C4703" s="18">
        <v>0</v>
      </c>
      <c r="D4703" s="38">
        <f t="shared" ref="D4703" si="4481">IF(C4738+C4733=0,1,2)</f>
        <v>2</v>
      </c>
    </row>
    <row r="4704" spans="1:4" ht="15" hidden="1" x14ac:dyDescent="0.2">
      <c r="A4704" s="37">
        <v>0</v>
      </c>
      <c r="B4704" s="13" t="s">
        <v>26</v>
      </c>
      <c r="C4704" s="18">
        <v>0</v>
      </c>
      <c r="D4704" s="38">
        <f t="shared" ref="D4704" si="4482">IF(C4738+C4733=0,1,2)</f>
        <v>2</v>
      </c>
    </row>
    <row r="4705" spans="1:4" ht="30" hidden="1" x14ac:dyDescent="0.2">
      <c r="A4705" s="37">
        <v>0</v>
      </c>
      <c r="B4705" s="13" t="s">
        <v>27</v>
      </c>
      <c r="C4705" s="18">
        <v>0</v>
      </c>
      <c r="D4705" s="38">
        <f t="shared" ref="D4705" si="4483">IF(C4738+C4733=0,1,2)</f>
        <v>2</v>
      </c>
    </row>
    <row r="4706" spans="1:4" ht="30" hidden="1" x14ac:dyDescent="0.2">
      <c r="A4706" s="37">
        <v>0</v>
      </c>
      <c r="B4706" s="13" t="s">
        <v>28</v>
      </c>
      <c r="C4706" s="18">
        <v>0</v>
      </c>
      <c r="D4706" s="38">
        <f t="shared" ref="D4706" si="4484">IF(C4738+C4733=0,1,2)</f>
        <v>2</v>
      </c>
    </row>
    <row r="4707" spans="1:4" ht="15" hidden="1" x14ac:dyDescent="0.2">
      <c r="A4707" s="37">
        <v>0</v>
      </c>
      <c r="B4707" s="13" t="s">
        <v>29</v>
      </c>
      <c r="C4707" s="18">
        <v>0</v>
      </c>
      <c r="D4707" s="38">
        <f t="shared" ref="D4707" si="4485">IF(C4738+C4733=0,1,2)</f>
        <v>2</v>
      </c>
    </row>
    <row r="4708" spans="1:4" ht="15" hidden="1" x14ac:dyDescent="0.2">
      <c r="A4708" s="37">
        <v>0</v>
      </c>
      <c r="B4708" s="13" t="s">
        <v>30</v>
      </c>
      <c r="C4708" s="18">
        <v>0.58099999999999996</v>
      </c>
      <c r="D4708" s="38">
        <f t="shared" ref="D4708" si="4486">IF(C4738+C4733=0,1,2)</f>
        <v>2</v>
      </c>
    </row>
    <row r="4709" spans="1:4" ht="15" hidden="1" x14ac:dyDescent="0.2">
      <c r="A4709" s="37">
        <f t="shared" si="4454"/>
        <v>0</v>
      </c>
      <c r="B4709" s="10" t="s">
        <v>31</v>
      </c>
      <c r="C4709" s="17">
        <v>0</v>
      </c>
      <c r="D4709" s="38">
        <f t="shared" ref="D4709" si="4487">IF(C4738+C4733=0,1,2)</f>
        <v>2</v>
      </c>
    </row>
    <row r="4710" spans="1:4" ht="15" hidden="1" x14ac:dyDescent="0.2">
      <c r="A4710" s="37">
        <f t="shared" si="4454"/>
        <v>0</v>
      </c>
      <c r="B4710" s="2" t="s">
        <v>32</v>
      </c>
      <c r="C4710" s="16">
        <v>0</v>
      </c>
      <c r="D4710" s="38">
        <f t="shared" ref="D4710" si="4488">IF(C4738+C4733=0,1,2)</f>
        <v>2</v>
      </c>
    </row>
    <row r="4711" spans="1:4" ht="15" hidden="1" x14ac:dyDescent="0.2">
      <c r="A4711" s="37">
        <f t="shared" si="4454"/>
        <v>0</v>
      </c>
      <c r="B4711" s="10" t="s">
        <v>3</v>
      </c>
      <c r="C4711" s="17">
        <v>0</v>
      </c>
      <c r="D4711" s="38">
        <f t="shared" ref="D4711" si="4489">IF(C4738+C4733=0,1,2)</f>
        <v>2</v>
      </c>
    </row>
    <row r="4712" spans="1:4" ht="15" hidden="1" x14ac:dyDescent="0.2">
      <c r="A4712" s="37">
        <f t="shared" si="4454"/>
        <v>0</v>
      </c>
      <c r="B4712" s="10" t="s">
        <v>33</v>
      </c>
      <c r="C4712" s="17">
        <v>0</v>
      </c>
      <c r="D4712" s="38">
        <f t="shared" ref="D4712" si="4490">IF(C4738+C4733=0,1,2)</f>
        <v>2</v>
      </c>
    </row>
    <row r="4713" spans="1:4" ht="15" hidden="1" x14ac:dyDescent="0.2">
      <c r="A4713" s="37">
        <f t="shared" si="4454"/>
        <v>0</v>
      </c>
      <c r="B4713" s="10" t="s">
        <v>34</v>
      </c>
      <c r="C4713" s="17">
        <v>0</v>
      </c>
      <c r="D4713" s="38">
        <f t="shared" ref="D4713" si="4491">IF(C4738+C4733=0,1,2)</f>
        <v>2</v>
      </c>
    </row>
    <row r="4714" spans="1:4" ht="15" hidden="1" x14ac:dyDescent="0.2">
      <c r="A4714" s="37">
        <f t="shared" si="4454"/>
        <v>0</v>
      </c>
      <c r="B4714" s="1" t="s">
        <v>35</v>
      </c>
      <c r="C4714" s="16">
        <v>0</v>
      </c>
      <c r="D4714" s="38">
        <f t="shared" ref="D4714" si="4492">IF(C4738+C4733=0,1,2)</f>
        <v>2</v>
      </c>
    </row>
    <row r="4715" spans="1:4" ht="15" hidden="1" x14ac:dyDescent="0.2">
      <c r="A4715" s="37">
        <f t="shared" si="4454"/>
        <v>0</v>
      </c>
      <c r="B4715" s="1" t="s">
        <v>36</v>
      </c>
      <c r="C4715" s="16">
        <v>0</v>
      </c>
      <c r="D4715" s="38">
        <f t="shared" ref="D4715" si="4493">IF(C4738+C4733=0,1,2)</f>
        <v>2</v>
      </c>
    </row>
    <row r="4716" spans="1:4" ht="15" hidden="1" x14ac:dyDescent="0.2">
      <c r="A4716" s="37">
        <v>0</v>
      </c>
      <c r="B4716" s="14" t="s">
        <v>7</v>
      </c>
      <c r="C4716" s="19">
        <v>0</v>
      </c>
      <c r="D4716" s="38">
        <f t="shared" ref="D4716" si="4494">IF(C4738+C4733=0,1,2)</f>
        <v>2</v>
      </c>
    </row>
    <row r="4717" spans="1:4" ht="15" hidden="1" x14ac:dyDescent="0.2">
      <c r="A4717" s="37">
        <v>0</v>
      </c>
      <c r="B4717" s="13" t="s">
        <v>8</v>
      </c>
      <c r="C4717" s="18">
        <v>0</v>
      </c>
      <c r="D4717" s="38">
        <f t="shared" ref="D4717" si="4495">IF(C4738+C4733=0,1,2)</f>
        <v>2</v>
      </c>
    </row>
    <row r="4718" spans="1:4" ht="15" hidden="1" x14ac:dyDescent="0.2">
      <c r="A4718" s="37">
        <v>0</v>
      </c>
      <c r="B4718" s="13" t="s">
        <v>37</v>
      </c>
      <c r="C4718" s="18">
        <v>0</v>
      </c>
      <c r="D4718" s="38">
        <f t="shared" ref="D4718" si="4496">IF(C4738+C4733=0,1,2)</f>
        <v>2</v>
      </c>
    </row>
    <row r="4719" spans="1:4" ht="15" hidden="1" x14ac:dyDescent="0.2">
      <c r="A4719" s="37">
        <f t="shared" si="4454"/>
        <v>0</v>
      </c>
      <c r="B4719" s="11" t="s">
        <v>38</v>
      </c>
      <c r="C4719" s="17">
        <v>0</v>
      </c>
      <c r="D4719" s="38">
        <f t="shared" ref="D4719" si="4497">IF(C4738+C4733=0,1,2)</f>
        <v>2</v>
      </c>
    </row>
    <row r="4720" spans="1:4" ht="15" hidden="1" x14ac:dyDescent="0.2">
      <c r="A4720" s="37">
        <v>0</v>
      </c>
      <c r="B4720" s="3" t="s">
        <v>39</v>
      </c>
      <c r="C4720" s="16">
        <v>0</v>
      </c>
      <c r="D4720" s="38">
        <f t="shared" ref="D4720" si="4498">IF(C4738+C4733=0,1,2)</f>
        <v>2</v>
      </c>
    </row>
    <row r="4721" spans="1:4" ht="15" hidden="1" x14ac:dyDescent="0.2">
      <c r="A4721" s="37">
        <f t="shared" si="4454"/>
        <v>0</v>
      </c>
      <c r="B4721" s="1" t="s">
        <v>40</v>
      </c>
      <c r="C4721" s="16">
        <v>0</v>
      </c>
      <c r="D4721" s="38">
        <f t="shared" ref="D4721" si="4499">IF(C4738+C4733=0,1,2)</f>
        <v>2</v>
      </c>
    </row>
    <row r="4722" spans="1:4" ht="15" hidden="1" x14ac:dyDescent="0.2">
      <c r="A4722" s="37">
        <v>0</v>
      </c>
      <c r="B4722" s="14" t="s">
        <v>13</v>
      </c>
      <c r="C4722" s="19">
        <v>0</v>
      </c>
      <c r="D4722" s="38">
        <f t="shared" ref="D4722" si="4500">IF(C4738+C4733=0,1,2)</f>
        <v>2</v>
      </c>
    </row>
    <row r="4723" spans="1:4" ht="15" hidden="1" x14ac:dyDescent="0.2">
      <c r="A4723" s="37">
        <v>0</v>
      </c>
      <c r="B4723" s="13" t="s">
        <v>8</v>
      </c>
      <c r="C4723" s="18">
        <v>0</v>
      </c>
      <c r="D4723" s="38">
        <f t="shared" ref="D4723" si="4501">IF(C4738+C4733=0,1,2)</f>
        <v>2</v>
      </c>
    </row>
    <row r="4724" spans="1:4" ht="15" hidden="1" x14ac:dyDescent="0.2">
      <c r="A4724" s="37">
        <v>0</v>
      </c>
      <c r="B4724" s="13" t="s">
        <v>9</v>
      </c>
      <c r="C4724" s="18">
        <v>0</v>
      </c>
      <c r="D4724" s="38">
        <f t="shared" ref="D4724" si="4502">IF(C4738+C4733=0,1,2)</f>
        <v>2</v>
      </c>
    </row>
    <row r="4725" spans="1:4" ht="30" hidden="1" x14ac:dyDescent="0.2">
      <c r="A4725" s="37">
        <f t="shared" si="4454"/>
        <v>0</v>
      </c>
      <c r="B4725" s="11" t="s">
        <v>41</v>
      </c>
      <c r="C4725" s="17">
        <v>0</v>
      </c>
      <c r="D4725" s="38">
        <f t="shared" ref="D4725" si="4503">IF(C4738+C4733=0,1,2)</f>
        <v>2</v>
      </c>
    </row>
    <row r="4726" spans="1:4" ht="15" hidden="1" x14ac:dyDescent="0.2">
      <c r="A4726" s="37">
        <v>0</v>
      </c>
      <c r="B4726" s="3" t="s">
        <v>15</v>
      </c>
      <c r="C4726" s="16">
        <v>0</v>
      </c>
      <c r="D4726" s="38">
        <f t="shared" ref="D4726" si="4504">IF(C4738+C4733=0,1,2)</f>
        <v>2</v>
      </c>
    </row>
    <row r="4727" spans="1:4" ht="15" hidden="1" x14ac:dyDescent="0.2">
      <c r="A4727" s="37">
        <v>0</v>
      </c>
      <c r="B4727" s="14" t="s">
        <v>16</v>
      </c>
      <c r="C4727" s="19">
        <v>0</v>
      </c>
      <c r="D4727" s="38">
        <f t="shared" ref="D4727" si="4505">IF(C4738+C4733=0,1,2)</f>
        <v>2</v>
      </c>
    </row>
    <row r="4728" spans="1:4" ht="15" hidden="1" x14ac:dyDescent="0.2">
      <c r="A4728" s="37">
        <v>0</v>
      </c>
      <c r="B4728" s="13" t="s">
        <v>42</v>
      </c>
      <c r="C4728" s="18">
        <v>0</v>
      </c>
      <c r="D4728" s="38">
        <f t="shared" ref="D4728" si="4506">IF(C4738+C4733=0,1,2)</f>
        <v>2</v>
      </c>
    </row>
    <row r="4729" spans="1:4" ht="15" hidden="1" x14ac:dyDescent="0.2">
      <c r="A4729" s="37">
        <v>0</v>
      </c>
      <c r="B4729" s="13" t="s">
        <v>14</v>
      </c>
      <c r="C4729" s="18">
        <v>0</v>
      </c>
      <c r="D4729" s="38">
        <f t="shared" ref="D4729" si="4507">IF(C4738+C4733=0,1,2)</f>
        <v>2</v>
      </c>
    </row>
    <row r="4730" spans="1:4" ht="15" hidden="1" x14ac:dyDescent="0.2">
      <c r="A4730" s="37">
        <v>0</v>
      </c>
      <c r="B4730" s="13" t="s">
        <v>9</v>
      </c>
      <c r="C4730" s="18">
        <v>0</v>
      </c>
      <c r="D4730" s="38">
        <f t="shared" ref="D4730" si="4508">IF(C4738+C4733=0,1,2)</f>
        <v>2</v>
      </c>
    </row>
    <row r="4731" spans="1:4" ht="15" hidden="1" x14ac:dyDescent="0.2">
      <c r="A4731" s="37">
        <f t="shared" si="4454"/>
        <v>0</v>
      </c>
      <c r="B4731" s="11" t="s">
        <v>38</v>
      </c>
      <c r="C4731" s="17">
        <v>0</v>
      </c>
      <c r="D4731" s="38">
        <f t="shared" ref="D4731" si="4509">IF(C4738+C4733=0,1,2)</f>
        <v>2</v>
      </c>
    </row>
    <row r="4732" spans="1:4" ht="15" hidden="1" x14ac:dyDescent="0.2">
      <c r="A4732" s="37">
        <v>0</v>
      </c>
      <c r="B4732" s="3" t="s">
        <v>15</v>
      </c>
      <c r="C4732" s="16">
        <v>0</v>
      </c>
      <c r="D4732" s="38">
        <f t="shared" ref="D4732" si="4510">IF(C4738+C4733=0,1,2)</f>
        <v>2</v>
      </c>
    </row>
    <row r="4733" spans="1:4" ht="15" x14ac:dyDescent="0.2">
      <c r="A4733" s="37">
        <f t="shared" si="4454"/>
        <v>147.1294</v>
      </c>
      <c r="B4733" s="29" t="s">
        <v>44</v>
      </c>
      <c r="C4733" s="42">
        <v>147.1294</v>
      </c>
      <c r="D4733" s="38">
        <f t="shared" ref="D4733" si="4511">IF(C4738+C4733=0,1,2)</f>
        <v>2</v>
      </c>
    </row>
    <row r="4734" spans="1:4" ht="15" x14ac:dyDescent="0.2">
      <c r="A4734" s="37">
        <f t="shared" si="4454"/>
        <v>147.1294</v>
      </c>
      <c r="B4734" s="27" t="s">
        <v>0</v>
      </c>
      <c r="C4734" s="42">
        <v>147.1294</v>
      </c>
      <c r="D4734" s="38">
        <f t="shared" ref="D4734" si="4512">IF(C4738+C4733=0,1,2)</f>
        <v>2</v>
      </c>
    </row>
    <row r="4735" spans="1:4" ht="15" hidden="1" x14ac:dyDescent="0.2">
      <c r="A4735" s="37">
        <f t="shared" si="4454"/>
        <v>0</v>
      </c>
      <c r="B4735" s="10" t="s">
        <v>5</v>
      </c>
      <c r="C4735" s="17">
        <v>0</v>
      </c>
      <c r="D4735" s="38">
        <f t="shared" ref="D4735" si="4513">IF(C4738+C4733=0,1,2)</f>
        <v>2</v>
      </c>
    </row>
    <row r="4736" spans="1:4" ht="15" hidden="1" x14ac:dyDescent="0.2">
      <c r="A4736" s="37">
        <f t="shared" si="4454"/>
        <v>0</v>
      </c>
      <c r="B4736" s="10" t="s">
        <v>45</v>
      </c>
      <c r="C4736" s="17">
        <v>0</v>
      </c>
      <c r="D4736" s="38">
        <f t="shared" ref="D4736" si="4514">IF(C4738+C4733=0,1,2)</f>
        <v>2</v>
      </c>
    </row>
    <row r="4737" spans="1:4" ht="15" hidden="1" x14ac:dyDescent="0.2">
      <c r="A4737" s="37">
        <f t="shared" si="4454"/>
        <v>0</v>
      </c>
      <c r="B4737" s="10" t="s">
        <v>12</v>
      </c>
      <c r="C4737" s="17">
        <v>0</v>
      </c>
      <c r="D4737" s="38">
        <f t="shared" ref="D4737" si="4515">IF(C4738+C4733=0,1,2)</f>
        <v>2</v>
      </c>
    </row>
    <row r="4738" spans="1:4" ht="15" x14ac:dyDescent="0.2">
      <c r="A4738" s="37">
        <f t="shared" si="4454"/>
        <v>8.2290500000000009</v>
      </c>
      <c r="B4738" s="29" t="s">
        <v>46</v>
      </c>
      <c r="C4738" s="42">
        <v>8.2290500000000009</v>
      </c>
      <c r="D4738" s="38">
        <f t="shared" ref="D4738" si="4516">IF(C4738+C4733=0,1,2)</f>
        <v>2</v>
      </c>
    </row>
    <row r="4739" spans="1:4" ht="15" x14ac:dyDescent="0.2">
      <c r="A4739" s="37">
        <f t="shared" si="4454"/>
        <v>8.2290500000000009</v>
      </c>
      <c r="B4739" s="27" t="s">
        <v>18</v>
      </c>
      <c r="C4739" s="42">
        <v>8.2290500000000009</v>
      </c>
      <c r="D4739" s="38">
        <f t="shared" ref="D4739" si="4517">IF(C4738+C4733=0,1,2)</f>
        <v>2</v>
      </c>
    </row>
    <row r="4740" spans="1:4" ht="15" hidden="1" x14ac:dyDescent="0.2">
      <c r="A4740" s="37">
        <f t="shared" si="4454"/>
        <v>0</v>
      </c>
      <c r="B4740" s="10" t="s">
        <v>35</v>
      </c>
      <c r="C4740" s="17">
        <v>0</v>
      </c>
      <c r="D4740" s="38">
        <f t="shared" ref="D4740" si="4518">IF(C4738+C4733=0,1,2)</f>
        <v>2</v>
      </c>
    </row>
    <row r="4741" spans="1:4" ht="15" hidden="1" x14ac:dyDescent="0.2">
      <c r="A4741" s="37">
        <f t="shared" ref="A4741:A4804" si="4519">SUM(C4741)</f>
        <v>0</v>
      </c>
      <c r="B4741" s="10" t="s">
        <v>47</v>
      </c>
      <c r="C4741" s="17">
        <v>0</v>
      </c>
      <c r="D4741" s="38">
        <f t="shared" ref="D4741" si="4520">IF(C4738+C4733=0,1,2)</f>
        <v>2</v>
      </c>
    </row>
    <row r="4742" spans="1:4" ht="15" hidden="1" x14ac:dyDescent="0.2">
      <c r="A4742" s="37">
        <f t="shared" si="4519"/>
        <v>0</v>
      </c>
      <c r="B4742" s="10" t="s">
        <v>40</v>
      </c>
      <c r="C4742" s="17">
        <v>0</v>
      </c>
      <c r="D4742" s="38">
        <f t="shared" ref="D4742" si="4521">IF(C4738+C4733=0,1,2)</f>
        <v>2</v>
      </c>
    </row>
    <row r="4743" spans="1:4" ht="15" x14ac:dyDescent="0.2">
      <c r="A4743" s="37">
        <f t="shared" si="4519"/>
        <v>138.90035</v>
      </c>
      <c r="B4743" s="30" t="s">
        <v>48</v>
      </c>
      <c r="C4743" s="31">
        <v>138.90035</v>
      </c>
      <c r="D4743" s="38">
        <f t="shared" ref="D4743" si="4522">IF(C4738+C4733=0,1,2)</f>
        <v>2</v>
      </c>
    </row>
    <row r="4744" spans="1:4" ht="15" x14ac:dyDescent="0.2">
      <c r="A4744" s="37">
        <f t="shared" si="4519"/>
        <v>271.58366999999998</v>
      </c>
      <c r="B4744" s="30" t="s">
        <v>49</v>
      </c>
      <c r="C4744" s="31">
        <v>271.58366999999998</v>
      </c>
      <c r="D4744" s="38">
        <f t="shared" ref="D4744" si="4523">IF(C4738+C4733=0,1,2)</f>
        <v>2</v>
      </c>
    </row>
    <row r="4745" spans="1:4" ht="15" x14ac:dyDescent="0.2">
      <c r="A4745" s="37">
        <f t="shared" si="4519"/>
        <v>410.48401999999999</v>
      </c>
      <c r="B4745" s="30" t="s">
        <v>50</v>
      </c>
      <c r="C4745" s="31">
        <v>410.48401999999999</v>
      </c>
      <c r="D4745" s="38">
        <f t="shared" ref="D4745" si="4524">IF(C4738+C4733=0,1,2)</f>
        <v>2</v>
      </c>
    </row>
    <row r="4746" spans="1:4" ht="15" x14ac:dyDescent="0.2">
      <c r="A4746" s="37">
        <f t="shared" si="4519"/>
        <v>44</v>
      </c>
      <c r="B4746" s="25" t="s">
        <v>53</v>
      </c>
      <c r="C4746" s="43">
        <v>44</v>
      </c>
      <c r="D4746" s="38">
        <f t="shared" ref="D4746" si="4525">IF(C4738+C4733=0,1,2)</f>
        <v>2</v>
      </c>
    </row>
    <row r="4747" spans="1:4" ht="15" x14ac:dyDescent="0.2">
      <c r="A4747" s="37">
        <f t="shared" si="4519"/>
        <v>29</v>
      </c>
      <c r="B4747" s="26" t="s">
        <v>54</v>
      </c>
      <c r="C4747" s="43">
        <v>29</v>
      </c>
      <c r="D4747" s="38">
        <f t="shared" ref="D4747" si="4526">IF(C4738+C4733=0,1,2)</f>
        <v>2</v>
      </c>
    </row>
    <row r="4748" spans="1:4" ht="15" x14ac:dyDescent="0.2">
      <c r="A4748" s="37">
        <f t="shared" si="4519"/>
        <v>15</v>
      </c>
      <c r="B4748" s="26" t="s">
        <v>55</v>
      </c>
      <c r="C4748" s="43">
        <v>15</v>
      </c>
      <c r="D4748" s="38">
        <f t="shared" ref="D4748" si="4527">IF(C4738+C4733=0,1,2)</f>
        <v>2</v>
      </c>
    </row>
    <row r="4749" spans="1:4" ht="15" x14ac:dyDescent="0.2">
      <c r="A4749" s="37" t="s">
        <v>317</v>
      </c>
      <c r="B4749" s="147" t="s">
        <v>120</v>
      </c>
      <c r="C4749" s="148"/>
      <c r="D4749" s="38">
        <f t="shared" ref="D4749" si="4528">IF(C4811+C4806=0,1,2)</f>
        <v>2</v>
      </c>
    </row>
    <row r="4750" spans="1:4" ht="15" x14ac:dyDescent="0.2">
      <c r="A4750" s="37">
        <f t="shared" si="4519"/>
        <v>367.83092999999997</v>
      </c>
      <c r="B4750" s="24" t="s">
        <v>0</v>
      </c>
      <c r="C4750" s="40">
        <v>367.83092999999997</v>
      </c>
      <c r="D4750" s="38">
        <f t="shared" ref="D4750" si="4529">IF(C4811+C4806=0,1,2)</f>
        <v>2</v>
      </c>
    </row>
    <row r="4751" spans="1:4" ht="15" hidden="1" x14ac:dyDescent="0.2">
      <c r="A4751" s="37">
        <f t="shared" si="4519"/>
        <v>0</v>
      </c>
      <c r="B4751" s="2" t="s">
        <v>1</v>
      </c>
      <c r="C4751" s="16"/>
      <c r="D4751" s="38">
        <f t="shared" ref="D4751" si="4530">IF(C4811+C4806=0,1,2)</f>
        <v>2</v>
      </c>
    </row>
    <row r="4752" spans="1:4" ht="15" hidden="1" x14ac:dyDescent="0.2">
      <c r="A4752" s="37">
        <f t="shared" si="4519"/>
        <v>0</v>
      </c>
      <c r="B4752" s="2" t="s">
        <v>2</v>
      </c>
      <c r="C4752" s="16"/>
      <c r="D4752" s="38">
        <f t="shared" ref="D4752" si="4531">IF(C4811+C4806=0,1,2)</f>
        <v>2</v>
      </c>
    </row>
    <row r="4753" spans="1:4" ht="15" x14ac:dyDescent="0.2">
      <c r="A4753" s="37">
        <f t="shared" si="4519"/>
        <v>229.87692999999999</v>
      </c>
      <c r="B4753" s="23" t="s">
        <v>3</v>
      </c>
      <c r="C4753" s="40">
        <v>229.87692999999999</v>
      </c>
      <c r="D4753" s="38">
        <f t="shared" ref="D4753" si="4532">IF(C4811+C4806=0,1,2)</f>
        <v>2</v>
      </c>
    </row>
    <row r="4754" spans="1:4" ht="15" x14ac:dyDescent="0.2">
      <c r="A4754" s="37">
        <f t="shared" si="4519"/>
        <v>137.95400000000001</v>
      </c>
      <c r="B4754" s="23" t="s">
        <v>4</v>
      </c>
      <c r="C4754" s="40">
        <v>137.95400000000001</v>
      </c>
      <c r="D4754" s="38">
        <f t="shared" ref="D4754" si="4533">IF(C4811+C4806=0,1,2)</f>
        <v>2</v>
      </c>
    </row>
    <row r="4755" spans="1:4" ht="15" hidden="1" x14ac:dyDescent="0.2">
      <c r="A4755" s="37">
        <f t="shared" si="4519"/>
        <v>0</v>
      </c>
      <c r="B4755" s="1" t="s">
        <v>5</v>
      </c>
      <c r="C4755" s="16">
        <v>0</v>
      </c>
      <c r="D4755" s="38">
        <f t="shared" ref="D4755" si="4534">IF(C4811+C4806=0,1,2)</f>
        <v>2</v>
      </c>
    </row>
    <row r="4756" spans="1:4" ht="15" hidden="1" x14ac:dyDescent="0.2">
      <c r="A4756" s="37">
        <f t="shared" si="4519"/>
        <v>0</v>
      </c>
      <c r="B4756" s="1" t="s">
        <v>6</v>
      </c>
      <c r="C4756" s="16">
        <v>0</v>
      </c>
      <c r="D4756" s="38">
        <f t="shared" ref="D4756" si="4535">IF(C4811+C4806=0,1,2)</f>
        <v>2</v>
      </c>
    </row>
    <row r="4757" spans="1:4" ht="15" hidden="1" x14ac:dyDescent="0.2">
      <c r="A4757" s="37">
        <v>0</v>
      </c>
      <c r="B4757" s="2" t="s">
        <v>7</v>
      </c>
      <c r="C4757" s="16">
        <v>0</v>
      </c>
      <c r="D4757" s="38">
        <f t="shared" ref="D4757" si="4536">IF(C4811+C4806=0,1,2)</f>
        <v>2</v>
      </c>
    </row>
    <row r="4758" spans="1:4" ht="15" hidden="1" x14ac:dyDescent="0.2">
      <c r="A4758" s="37">
        <f t="shared" si="4519"/>
        <v>0</v>
      </c>
      <c r="B4758" s="3" t="s">
        <v>8</v>
      </c>
      <c r="C4758" s="16">
        <v>0</v>
      </c>
      <c r="D4758" s="38">
        <f t="shared" ref="D4758" si="4537">IF(C4811+C4806=0,1,2)</f>
        <v>2</v>
      </c>
    </row>
    <row r="4759" spans="1:4" ht="15" hidden="1" x14ac:dyDescent="0.2">
      <c r="A4759" s="37">
        <v>0</v>
      </c>
      <c r="B4759" s="3" t="s">
        <v>9</v>
      </c>
      <c r="C4759" s="16">
        <v>0</v>
      </c>
      <c r="D4759" s="38">
        <f t="shared" ref="D4759" si="4538">IF(C4811+C4806=0,1,2)</f>
        <v>2</v>
      </c>
    </row>
    <row r="4760" spans="1:4" ht="15" hidden="1" x14ac:dyDescent="0.2">
      <c r="A4760" s="37">
        <f t="shared" si="4519"/>
        <v>0</v>
      </c>
      <c r="B4760" s="3" t="s">
        <v>10</v>
      </c>
      <c r="C4760" s="16">
        <v>0</v>
      </c>
      <c r="D4760" s="38">
        <f t="shared" ref="D4760" si="4539">IF(C4811+C4806=0,1,2)</f>
        <v>2</v>
      </c>
    </row>
    <row r="4761" spans="1:4" ht="15" hidden="1" x14ac:dyDescent="0.2">
      <c r="A4761" s="37">
        <v>0</v>
      </c>
      <c r="B4761" s="3" t="s">
        <v>11</v>
      </c>
      <c r="C4761" s="16">
        <v>0</v>
      </c>
      <c r="D4761" s="38">
        <f t="shared" ref="D4761" si="4540">IF(C4811+C4806=0,1,2)</f>
        <v>2</v>
      </c>
    </row>
    <row r="4762" spans="1:4" ht="15" hidden="1" x14ac:dyDescent="0.2">
      <c r="A4762" s="37">
        <f t="shared" si="4519"/>
        <v>0</v>
      </c>
      <c r="B4762" s="1" t="s">
        <v>12</v>
      </c>
      <c r="C4762" s="16">
        <v>0</v>
      </c>
      <c r="D4762" s="38">
        <f t="shared" ref="D4762" si="4541">IF(C4811+C4806=0,1,2)</f>
        <v>2</v>
      </c>
    </row>
    <row r="4763" spans="1:4" ht="15" hidden="1" x14ac:dyDescent="0.2">
      <c r="A4763" s="37">
        <v>0</v>
      </c>
      <c r="B4763" s="2" t="s">
        <v>13</v>
      </c>
      <c r="C4763" s="16">
        <v>0</v>
      </c>
      <c r="D4763" s="38">
        <f t="shared" ref="D4763" si="4542">IF(C4811+C4806=0,1,2)</f>
        <v>2</v>
      </c>
    </row>
    <row r="4764" spans="1:4" ht="15" hidden="1" x14ac:dyDescent="0.2">
      <c r="A4764" s="37">
        <v>0</v>
      </c>
      <c r="B4764" s="3" t="s">
        <v>14</v>
      </c>
      <c r="C4764" s="16">
        <v>0</v>
      </c>
      <c r="D4764" s="38">
        <f t="shared" ref="D4764" si="4543">IF(C4811+C4806=0,1,2)</f>
        <v>2</v>
      </c>
    </row>
    <row r="4765" spans="1:4" ht="15" hidden="1" x14ac:dyDescent="0.2">
      <c r="A4765" s="37">
        <v>0</v>
      </c>
      <c r="B4765" s="3" t="s">
        <v>9</v>
      </c>
      <c r="C4765" s="16">
        <v>0</v>
      </c>
      <c r="D4765" s="38">
        <f t="shared" ref="D4765" si="4544">IF(C4811+C4806=0,1,2)</f>
        <v>2</v>
      </c>
    </row>
    <row r="4766" spans="1:4" ht="15" hidden="1" x14ac:dyDescent="0.2">
      <c r="A4766" s="37">
        <v>0</v>
      </c>
      <c r="B4766" s="3" t="s">
        <v>15</v>
      </c>
      <c r="C4766" s="16">
        <v>0</v>
      </c>
      <c r="D4766" s="38">
        <f t="shared" ref="D4766" si="4545">IF(C4811+C4806=0,1,2)</f>
        <v>2</v>
      </c>
    </row>
    <row r="4767" spans="1:4" ht="15" hidden="1" x14ac:dyDescent="0.2">
      <c r="A4767" s="37">
        <v>0</v>
      </c>
      <c r="B4767" s="2" t="s">
        <v>16</v>
      </c>
      <c r="C4767" s="16">
        <v>0</v>
      </c>
      <c r="D4767" s="38">
        <f t="shared" ref="D4767" si="4546">IF(C4811+C4806=0,1,2)</f>
        <v>2</v>
      </c>
    </row>
    <row r="4768" spans="1:4" ht="15" hidden="1" x14ac:dyDescent="0.2">
      <c r="A4768" s="37">
        <v>0</v>
      </c>
      <c r="B4768" s="3" t="s">
        <v>17</v>
      </c>
      <c r="C4768" s="16">
        <v>0</v>
      </c>
      <c r="D4768" s="38">
        <f t="shared" ref="D4768" si="4547">IF(C4811+C4806=0,1,2)</f>
        <v>2</v>
      </c>
    </row>
    <row r="4769" spans="1:4" ht="15" x14ac:dyDescent="0.2">
      <c r="A4769" s="37">
        <f t="shared" si="4519"/>
        <v>220.88450999999998</v>
      </c>
      <c r="B4769" s="24" t="s">
        <v>18</v>
      </c>
      <c r="C4769" s="40">
        <v>220.88450999999998</v>
      </c>
      <c r="D4769" s="38">
        <f t="shared" ref="D4769" si="4548">IF(C4811+C4806=0,1,2)</f>
        <v>2</v>
      </c>
    </row>
    <row r="4770" spans="1:4" ht="15" x14ac:dyDescent="0.2">
      <c r="A4770" s="37">
        <f t="shared" si="4519"/>
        <v>55.94</v>
      </c>
      <c r="B4770" s="27" t="s">
        <v>19</v>
      </c>
      <c r="C4770" s="42">
        <v>55.94</v>
      </c>
      <c r="D4770" s="38">
        <f t="shared" ref="D4770" si="4549">IF(C4811+C4806=0,1,2)</f>
        <v>2</v>
      </c>
    </row>
    <row r="4771" spans="1:4" ht="15" x14ac:dyDescent="0.2">
      <c r="A4771" s="37">
        <f t="shared" si="4519"/>
        <v>73.033459999999991</v>
      </c>
      <c r="B4771" s="27" t="s">
        <v>20</v>
      </c>
      <c r="C4771" s="42">
        <v>73.033459999999991</v>
      </c>
      <c r="D4771" s="38">
        <f t="shared" ref="D4771" si="4550">IF(C4811+C4806=0,1,2)</f>
        <v>2</v>
      </c>
    </row>
    <row r="4772" spans="1:4" ht="15" hidden="1" x14ac:dyDescent="0.2">
      <c r="A4772" s="37">
        <v>0</v>
      </c>
      <c r="B4772" s="13" t="s">
        <v>21</v>
      </c>
      <c r="C4772" s="18">
        <v>17.30397</v>
      </c>
      <c r="D4772" s="38">
        <f t="shared" ref="D4772" si="4551">IF(C4811+C4806=0,1,2)</f>
        <v>2</v>
      </c>
    </row>
    <row r="4773" spans="1:4" ht="15" hidden="1" x14ac:dyDescent="0.2">
      <c r="A4773" s="37">
        <v>0</v>
      </c>
      <c r="B4773" s="13" t="s">
        <v>22</v>
      </c>
      <c r="C4773" s="18">
        <v>5.2104799999999996</v>
      </c>
      <c r="D4773" s="38">
        <f t="shared" ref="D4773" si="4552">IF(C4811+C4806=0,1,2)</f>
        <v>2</v>
      </c>
    </row>
    <row r="4774" spans="1:4" ht="15" hidden="1" x14ac:dyDescent="0.2">
      <c r="A4774" s="37">
        <v>0</v>
      </c>
      <c r="B4774" s="13" t="s">
        <v>23</v>
      </c>
      <c r="C4774" s="18">
        <v>27.426629999999999</v>
      </c>
      <c r="D4774" s="38">
        <f t="shared" ref="D4774" si="4553">IF(C4811+C4806=0,1,2)</f>
        <v>2</v>
      </c>
    </row>
    <row r="4775" spans="1:4" ht="15" hidden="1" x14ac:dyDescent="0.2">
      <c r="A4775" s="37">
        <v>0</v>
      </c>
      <c r="B4775" s="13" t="s">
        <v>24</v>
      </c>
      <c r="C4775" s="18">
        <v>0</v>
      </c>
      <c r="D4775" s="38">
        <f t="shared" ref="D4775" si="4554">IF(C4811+C4806=0,1,2)</f>
        <v>2</v>
      </c>
    </row>
    <row r="4776" spans="1:4" ht="15" hidden="1" x14ac:dyDescent="0.2">
      <c r="A4776" s="37">
        <v>0</v>
      </c>
      <c r="B4776" s="13" t="s">
        <v>25</v>
      </c>
      <c r="C4776" s="18">
        <v>0</v>
      </c>
      <c r="D4776" s="38">
        <f t="shared" ref="D4776" si="4555">IF(C4811+C4806=0,1,2)</f>
        <v>2</v>
      </c>
    </row>
    <row r="4777" spans="1:4" ht="15" hidden="1" x14ac:dyDescent="0.2">
      <c r="A4777" s="37">
        <v>0</v>
      </c>
      <c r="B4777" s="13" t="s">
        <v>26</v>
      </c>
      <c r="C4777" s="18">
        <v>0</v>
      </c>
      <c r="D4777" s="38">
        <f t="shared" ref="D4777" si="4556">IF(C4811+C4806=0,1,2)</f>
        <v>2</v>
      </c>
    </row>
    <row r="4778" spans="1:4" ht="30" hidden="1" x14ac:dyDescent="0.2">
      <c r="A4778" s="37">
        <v>0</v>
      </c>
      <c r="B4778" s="13" t="s">
        <v>27</v>
      </c>
      <c r="C4778" s="18">
        <v>3.08</v>
      </c>
      <c r="D4778" s="38">
        <f t="shared" ref="D4778" si="4557">IF(C4811+C4806=0,1,2)</f>
        <v>2</v>
      </c>
    </row>
    <row r="4779" spans="1:4" ht="30" hidden="1" x14ac:dyDescent="0.2">
      <c r="A4779" s="37">
        <v>0</v>
      </c>
      <c r="B4779" s="13" t="s">
        <v>28</v>
      </c>
      <c r="C4779" s="18">
        <v>0</v>
      </c>
      <c r="D4779" s="38">
        <f t="shared" ref="D4779" si="4558">IF(C4811+C4806=0,1,2)</f>
        <v>2</v>
      </c>
    </row>
    <row r="4780" spans="1:4" ht="15" hidden="1" x14ac:dyDescent="0.2">
      <c r="A4780" s="37">
        <v>0</v>
      </c>
      <c r="B4780" s="13" t="s">
        <v>29</v>
      </c>
      <c r="C4780" s="18">
        <v>0</v>
      </c>
      <c r="D4780" s="38">
        <f t="shared" ref="D4780" si="4559">IF(C4811+C4806=0,1,2)</f>
        <v>2</v>
      </c>
    </row>
    <row r="4781" spans="1:4" ht="15" hidden="1" x14ac:dyDescent="0.2">
      <c r="A4781" s="37">
        <v>0</v>
      </c>
      <c r="B4781" s="13" t="s">
        <v>30</v>
      </c>
      <c r="C4781" s="18">
        <v>20.01238</v>
      </c>
      <c r="D4781" s="38">
        <f t="shared" ref="D4781" si="4560">IF(C4811+C4806=0,1,2)</f>
        <v>2</v>
      </c>
    </row>
    <row r="4782" spans="1:4" ht="15" hidden="1" x14ac:dyDescent="0.2">
      <c r="A4782" s="37">
        <f t="shared" si="4519"/>
        <v>0</v>
      </c>
      <c r="B4782" s="10" t="s">
        <v>31</v>
      </c>
      <c r="C4782" s="17">
        <v>0</v>
      </c>
      <c r="D4782" s="38">
        <f t="shared" ref="D4782" si="4561">IF(C4811+C4806=0,1,2)</f>
        <v>2</v>
      </c>
    </row>
    <row r="4783" spans="1:4" ht="15" hidden="1" x14ac:dyDescent="0.2">
      <c r="A4783" s="37">
        <f t="shared" si="4519"/>
        <v>0</v>
      </c>
      <c r="B4783" s="2" t="s">
        <v>32</v>
      </c>
      <c r="C4783" s="16">
        <v>0</v>
      </c>
      <c r="D4783" s="38">
        <f t="shared" ref="D4783" si="4562">IF(C4811+C4806=0,1,2)</f>
        <v>2</v>
      </c>
    </row>
    <row r="4784" spans="1:4" ht="15" hidden="1" x14ac:dyDescent="0.2">
      <c r="A4784" s="37">
        <f t="shared" si="4519"/>
        <v>0</v>
      </c>
      <c r="B4784" s="10" t="s">
        <v>3</v>
      </c>
      <c r="C4784" s="17">
        <v>0</v>
      </c>
      <c r="D4784" s="38">
        <f t="shared" ref="D4784" si="4563">IF(C4811+C4806=0,1,2)</f>
        <v>2</v>
      </c>
    </row>
    <row r="4785" spans="1:4" ht="15" hidden="1" x14ac:dyDescent="0.2">
      <c r="A4785" s="37">
        <f t="shared" si="4519"/>
        <v>0</v>
      </c>
      <c r="B4785" s="10" t="s">
        <v>33</v>
      </c>
      <c r="C4785" s="17">
        <v>0</v>
      </c>
      <c r="D4785" s="38">
        <f t="shared" ref="D4785" si="4564">IF(C4811+C4806=0,1,2)</f>
        <v>2</v>
      </c>
    </row>
    <row r="4786" spans="1:4" ht="15" x14ac:dyDescent="0.2">
      <c r="A4786" s="37">
        <f t="shared" si="4519"/>
        <v>91.911050000000003</v>
      </c>
      <c r="B4786" s="27" t="s">
        <v>34</v>
      </c>
      <c r="C4786" s="42">
        <v>91.911050000000003</v>
      </c>
      <c r="D4786" s="38">
        <f t="shared" ref="D4786" si="4565">IF(C4811+C4806=0,1,2)</f>
        <v>2</v>
      </c>
    </row>
    <row r="4787" spans="1:4" ht="15" x14ac:dyDescent="0.2">
      <c r="A4787" s="37">
        <f t="shared" si="4519"/>
        <v>77.432689999999994</v>
      </c>
      <c r="B4787" s="24" t="s">
        <v>35</v>
      </c>
      <c r="C4787" s="40">
        <v>77.432689999999994</v>
      </c>
      <c r="D4787" s="38">
        <f t="shared" ref="D4787" si="4566">IF(C4811+C4806=0,1,2)</f>
        <v>2</v>
      </c>
    </row>
    <row r="4788" spans="1:4" ht="15" hidden="1" x14ac:dyDescent="0.2">
      <c r="A4788" s="37">
        <f t="shared" si="4519"/>
        <v>0</v>
      </c>
      <c r="B4788" s="1" t="s">
        <v>36</v>
      </c>
      <c r="C4788" s="16">
        <v>0</v>
      </c>
      <c r="D4788" s="38">
        <f t="shared" ref="D4788" si="4567">IF(C4811+C4806=0,1,2)</f>
        <v>2</v>
      </c>
    </row>
    <row r="4789" spans="1:4" ht="15" hidden="1" x14ac:dyDescent="0.2">
      <c r="A4789" s="37">
        <v>0</v>
      </c>
      <c r="B4789" s="14" t="s">
        <v>7</v>
      </c>
      <c r="C4789" s="19">
        <v>0</v>
      </c>
      <c r="D4789" s="38">
        <f t="shared" ref="D4789" si="4568">IF(C4811+C4806=0,1,2)</f>
        <v>2</v>
      </c>
    </row>
    <row r="4790" spans="1:4" ht="15" hidden="1" x14ac:dyDescent="0.2">
      <c r="A4790" s="37">
        <v>0</v>
      </c>
      <c r="B4790" s="13" t="s">
        <v>8</v>
      </c>
      <c r="C4790" s="18">
        <v>0</v>
      </c>
      <c r="D4790" s="38">
        <f t="shared" ref="D4790" si="4569">IF(C4811+C4806=0,1,2)</f>
        <v>2</v>
      </c>
    </row>
    <row r="4791" spans="1:4" ht="15" hidden="1" x14ac:dyDescent="0.2">
      <c r="A4791" s="37">
        <v>0</v>
      </c>
      <c r="B4791" s="13" t="s">
        <v>37</v>
      </c>
      <c r="C4791" s="18">
        <v>0</v>
      </c>
      <c r="D4791" s="38">
        <f t="shared" ref="D4791" si="4570">IF(C4811+C4806=0,1,2)</f>
        <v>2</v>
      </c>
    </row>
    <row r="4792" spans="1:4" ht="15" hidden="1" x14ac:dyDescent="0.2">
      <c r="A4792" s="37">
        <f t="shared" si="4519"/>
        <v>0</v>
      </c>
      <c r="B4792" s="11" t="s">
        <v>38</v>
      </c>
      <c r="C4792" s="17">
        <v>0</v>
      </c>
      <c r="D4792" s="38">
        <f t="shared" ref="D4792" si="4571">IF(C4811+C4806=0,1,2)</f>
        <v>2</v>
      </c>
    </row>
    <row r="4793" spans="1:4" ht="15" hidden="1" x14ac:dyDescent="0.2">
      <c r="A4793" s="37">
        <v>0</v>
      </c>
      <c r="B4793" s="3" t="s">
        <v>39</v>
      </c>
      <c r="C4793" s="16">
        <v>0</v>
      </c>
      <c r="D4793" s="38">
        <f t="shared" ref="D4793" si="4572">IF(C4811+C4806=0,1,2)</f>
        <v>2</v>
      </c>
    </row>
    <row r="4794" spans="1:4" ht="15" hidden="1" x14ac:dyDescent="0.2">
      <c r="A4794" s="37">
        <f t="shared" si="4519"/>
        <v>0</v>
      </c>
      <c r="B4794" s="1" t="s">
        <v>40</v>
      </c>
      <c r="C4794" s="16">
        <v>0</v>
      </c>
      <c r="D4794" s="38">
        <f t="shared" ref="D4794" si="4573">IF(C4811+C4806=0,1,2)</f>
        <v>2</v>
      </c>
    </row>
    <row r="4795" spans="1:4" ht="15" hidden="1" x14ac:dyDescent="0.2">
      <c r="A4795" s="37">
        <v>0</v>
      </c>
      <c r="B4795" s="14" t="s">
        <v>13</v>
      </c>
      <c r="C4795" s="19">
        <v>0</v>
      </c>
      <c r="D4795" s="38">
        <f t="shared" ref="D4795" si="4574">IF(C4811+C4806=0,1,2)</f>
        <v>2</v>
      </c>
    </row>
    <row r="4796" spans="1:4" ht="15" hidden="1" x14ac:dyDescent="0.2">
      <c r="A4796" s="37">
        <v>0</v>
      </c>
      <c r="B4796" s="13" t="s">
        <v>8</v>
      </c>
      <c r="C4796" s="18">
        <v>0</v>
      </c>
      <c r="D4796" s="38">
        <f t="shared" ref="D4796" si="4575">IF(C4811+C4806=0,1,2)</f>
        <v>2</v>
      </c>
    </row>
    <row r="4797" spans="1:4" ht="15" hidden="1" x14ac:dyDescent="0.2">
      <c r="A4797" s="37">
        <v>0</v>
      </c>
      <c r="B4797" s="13" t="s">
        <v>9</v>
      </c>
      <c r="C4797" s="18">
        <v>0</v>
      </c>
      <c r="D4797" s="38">
        <f t="shared" ref="D4797" si="4576">IF(C4811+C4806=0,1,2)</f>
        <v>2</v>
      </c>
    </row>
    <row r="4798" spans="1:4" ht="30" hidden="1" x14ac:dyDescent="0.2">
      <c r="A4798" s="37">
        <f t="shared" si="4519"/>
        <v>0</v>
      </c>
      <c r="B4798" s="11" t="s">
        <v>41</v>
      </c>
      <c r="C4798" s="17">
        <v>0</v>
      </c>
      <c r="D4798" s="38">
        <f t="shared" ref="D4798" si="4577">IF(C4811+C4806=0,1,2)</f>
        <v>2</v>
      </c>
    </row>
    <row r="4799" spans="1:4" ht="15" hidden="1" x14ac:dyDescent="0.2">
      <c r="A4799" s="37">
        <v>0</v>
      </c>
      <c r="B4799" s="3" t="s">
        <v>15</v>
      </c>
      <c r="C4799" s="16">
        <v>0</v>
      </c>
      <c r="D4799" s="38">
        <f t="shared" ref="D4799" si="4578">IF(C4811+C4806=0,1,2)</f>
        <v>2</v>
      </c>
    </row>
    <row r="4800" spans="1:4" ht="15" hidden="1" x14ac:dyDescent="0.2">
      <c r="A4800" s="37">
        <v>0</v>
      </c>
      <c r="B4800" s="14" t="s">
        <v>16</v>
      </c>
      <c r="C4800" s="19">
        <v>0</v>
      </c>
      <c r="D4800" s="38">
        <f t="shared" ref="D4800" si="4579">IF(C4811+C4806=0,1,2)</f>
        <v>2</v>
      </c>
    </row>
    <row r="4801" spans="1:4" ht="15" hidden="1" x14ac:dyDescent="0.2">
      <c r="A4801" s="37">
        <v>0</v>
      </c>
      <c r="B4801" s="13" t="s">
        <v>42</v>
      </c>
      <c r="C4801" s="18">
        <v>0</v>
      </c>
      <c r="D4801" s="38">
        <f t="shared" ref="D4801" si="4580">IF(C4811+C4806=0,1,2)</f>
        <v>2</v>
      </c>
    </row>
    <row r="4802" spans="1:4" ht="15" hidden="1" x14ac:dyDescent="0.2">
      <c r="A4802" s="37">
        <v>0</v>
      </c>
      <c r="B4802" s="13" t="s">
        <v>14</v>
      </c>
      <c r="C4802" s="18">
        <v>0</v>
      </c>
      <c r="D4802" s="38">
        <f t="shared" ref="D4802" si="4581">IF(C4811+C4806=0,1,2)</f>
        <v>2</v>
      </c>
    </row>
    <row r="4803" spans="1:4" ht="15" hidden="1" x14ac:dyDescent="0.2">
      <c r="A4803" s="37">
        <v>0</v>
      </c>
      <c r="B4803" s="13" t="s">
        <v>9</v>
      </c>
      <c r="C4803" s="18">
        <v>0</v>
      </c>
      <c r="D4803" s="38">
        <f t="shared" ref="D4803" si="4582">IF(C4811+C4806=0,1,2)</f>
        <v>2</v>
      </c>
    </row>
    <row r="4804" spans="1:4" ht="15" hidden="1" x14ac:dyDescent="0.2">
      <c r="A4804" s="37">
        <f t="shared" si="4519"/>
        <v>0</v>
      </c>
      <c r="B4804" s="11" t="s">
        <v>38</v>
      </c>
      <c r="C4804" s="17">
        <v>0</v>
      </c>
      <c r="D4804" s="38">
        <f t="shared" ref="D4804" si="4583">IF(C4811+C4806=0,1,2)</f>
        <v>2</v>
      </c>
    </row>
    <row r="4805" spans="1:4" ht="15" hidden="1" x14ac:dyDescent="0.2">
      <c r="A4805" s="37">
        <v>0</v>
      </c>
      <c r="B4805" s="3" t="s">
        <v>15</v>
      </c>
      <c r="C4805" s="16">
        <v>0</v>
      </c>
      <c r="D4805" s="38">
        <f t="shared" ref="D4805" si="4584">IF(C4811+C4806=0,1,2)</f>
        <v>2</v>
      </c>
    </row>
    <row r="4806" spans="1:4" ht="15" x14ac:dyDescent="0.2">
      <c r="A4806" s="37">
        <f t="shared" ref="A4806:A4867" si="4585">SUM(C4806)</f>
        <v>367.83093000000002</v>
      </c>
      <c r="B4806" s="29" t="s">
        <v>44</v>
      </c>
      <c r="C4806" s="42">
        <v>367.83093000000002</v>
      </c>
      <c r="D4806" s="38">
        <f t="shared" ref="D4806" si="4586">IF(C4811+C4806=0,1,2)</f>
        <v>2</v>
      </c>
    </row>
    <row r="4807" spans="1:4" ht="15" x14ac:dyDescent="0.2">
      <c r="A4807" s="37">
        <f t="shared" si="4585"/>
        <v>367.83093000000002</v>
      </c>
      <c r="B4807" s="27" t="s">
        <v>0</v>
      </c>
      <c r="C4807" s="42">
        <v>367.83093000000002</v>
      </c>
      <c r="D4807" s="38">
        <f t="shared" ref="D4807" si="4587">IF(C4811+C4806=0,1,2)</f>
        <v>2</v>
      </c>
    </row>
    <row r="4808" spans="1:4" ht="15" hidden="1" x14ac:dyDescent="0.2">
      <c r="A4808" s="37">
        <f t="shared" si="4585"/>
        <v>0</v>
      </c>
      <c r="B4808" s="10" t="s">
        <v>5</v>
      </c>
      <c r="C4808" s="17">
        <v>0</v>
      </c>
      <c r="D4808" s="38">
        <f t="shared" ref="D4808" si="4588">IF(C4811+C4806=0,1,2)</f>
        <v>2</v>
      </c>
    </row>
    <row r="4809" spans="1:4" ht="15" hidden="1" x14ac:dyDescent="0.2">
      <c r="A4809" s="37">
        <f t="shared" si="4585"/>
        <v>0</v>
      </c>
      <c r="B4809" s="10" t="s">
        <v>45</v>
      </c>
      <c r="C4809" s="17">
        <v>0</v>
      </c>
      <c r="D4809" s="38">
        <f t="shared" ref="D4809" si="4589">IF(C4811+C4806=0,1,2)</f>
        <v>2</v>
      </c>
    </row>
    <row r="4810" spans="1:4" ht="15" hidden="1" x14ac:dyDescent="0.2">
      <c r="A4810" s="37">
        <f t="shared" si="4585"/>
        <v>0</v>
      </c>
      <c r="B4810" s="10" t="s">
        <v>12</v>
      </c>
      <c r="C4810" s="17">
        <v>0</v>
      </c>
      <c r="D4810" s="38">
        <f t="shared" ref="D4810" si="4590">IF(C4811+C4806=0,1,2)</f>
        <v>2</v>
      </c>
    </row>
    <row r="4811" spans="1:4" ht="15" x14ac:dyDescent="0.2">
      <c r="A4811" s="37">
        <f t="shared" si="4585"/>
        <v>298.31720000000001</v>
      </c>
      <c r="B4811" s="29" t="s">
        <v>46</v>
      </c>
      <c r="C4811" s="42">
        <v>298.31720000000001</v>
      </c>
      <c r="D4811" s="38">
        <f t="shared" ref="D4811" si="4591">IF(C4811+C4806=0,1,2)</f>
        <v>2</v>
      </c>
    </row>
    <row r="4812" spans="1:4" ht="15" x14ac:dyDescent="0.2">
      <c r="A4812" s="37">
        <f t="shared" si="4585"/>
        <v>220.88451000000001</v>
      </c>
      <c r="B4812" s="27" t="s">
        <v>18</v>
      </c>
      <c r="C4812" s="42">
        <v>220.88451000000001</v>
      </c>
      <c r="D4812" s="38">
        <f t="shared" ref="D4812" si="4592">IF(C4811+C4806=0,1,2)</f>
        <v>2</v>
      </c>
    </row>
    <row r="4813" spans="1:4" ht="15" x14ac:dyDescent="0.2">
      <c r="A4813" s="37">
        <f t="shared" si="4585"/>
        <v>77.432689999999994</v>
      </c>
      <c r="B4813" s="27" t="s">
        <v>35</v>
      </c>
      <c r="C4813" s="42">
        <v>77.432689999999994</v>
      </c>
      <c r="D4813" s="38">
        <f t="shared" ref="D4813" si="4593">IF(C4811+C4806=0,1,2)</f>
        <v>2</v>
      </c>
    </row>
    <row r="4814" spans="1:4" ht="15" hidden="1" x14ac:dyDescent="0.2">
      <c r="A4814" s="37">
        <f t="shared" si="4585"/>
        <v>0</v>
      </c>
      <c r="B4814" s="10" t="s">
        <v>47</v>
      </c>
      <c r="C4814" s="17">
        <v>0</v>
      </c>
      <c r="D4814" s="38">
        <f t="shared" ref="D4814" si="4594">IF(C4811+C4806=0,1,2)</f>
        <v>2</v>
      </c>
    </row>
    <row r="4815" spans="1:4" ht="15" hidden="1" x14ac:dyDescent="0.2">
      <c r="A4815" s="37">
        <f t="shared" si="4585"/>
        <v>0</v>
      </c>
      <c r="B4815" s="10" t="s">
        <v>40</v>
      </c>
      <c r="C4815" s="17">
        <v>0</v>
      </c>
      <c r="D4815" s="38">
        <f t="shared" ref="D4815" si="4595">IF(C4811+C4806=0,1,2)</f>
        <v>2</v>
      </c>
    </row>
    <row r="4816" spans="1:4" ht="15" x14ac:dyDescent="0.2">
      <c r="A4816" s="37">
        <f t="shared" si="4585"/>
        <v>69.513729999999995</v>
      </c>
      <c r="B4816" s="30" t="s">
        <v>48</v>
      </c>
      <c r="C4816" s="31">
        <v>69.513729999999995</v>
      </c>
      <c r="D4816" s="38">
        <f t="shared" ref="D4816" si="4596">IF(C4811+C4806=0,1,2)</f>
        <v>2</v>
      </c>
    </row>
    <row r="4817" spans="1:4" ht="15" x14ac:dyDescent="0.2">
      <c r="A4817" s="37">
        <f t="shared" si="4585"/>
        <v>112.0124</v>
      </c>
      <c r="B4817" s="30" t="s">
        <v>49</v>
      </c>
      <c r="C4817" s="31">
        <v>112.0124</v>
      </c>
      <c r="D4817" s="38">
        <f t="shared" ref="D4817" si="4597">IF(C4811+C4806=0,1,2)</f>
        <v>2</v>
      </c>
    </row>
    <row r="4818" spans="1:4" ht="15" x14ac:dyDescent="0.2">
      <c r="A4818" s="37">
        <f t="shared" si="4585"/>
        <v>181.52612999999999</v>
      </c>
      <c r="B4818" s="30" t="s">
        <v>50</v>
      </c>
      <c r="C4818" s="31">
        <v>181.52612999999999</v>
      </c>
      <c r="D4818" s="38">
        <f t="shared" ref="D4818" si="4598">IF(C4811+C4806=0,1,2)</f>
        <v>2</v>
      </c>
    </row>
    <row r="4819" spans="1:4" ht="15" x14ac:dyDescent="0.2">
      <c r="A4819" s="37">
        <f t="shared" si="4585"/>
        <v>122</v>
      </c>
      <c r="B4819" s="25" t="s">
        <v>53</v>
      </c>
      <c r="C4819" s="43">
        <v>122</v>
      </c>
      <c r="D4819" s="38">
        <f t="shared" ref="D4819" si="4599">IF(C4811+C4806=0,1,2)</f>
        <v>2</v>
      </c>
    </row>
    <row r="4820" spans="1:4" ht="15" x14ac:dyDescent="0.2">
      <c r="A4820" s="37">
        <f t="shared" si="4585"/>
        <v>117</v>
      </c>
      <c r="B4820" s="26" t="s">
        <v>54</v>
      </c>
      <c r="C4820" s="43">
        <v>117</v>
      </c>
      <c r="D4820" s="38">
        <f t="shared" ref="D4820" si="4600">IF(C4811+C4806=0,1,2)</f>
        <v>2</v>
      </c>
    </row>
    <row r="4821" spans="1:4" ht="15" x14ac:dyDescent="0.2">
      <c r="A4821" s="37">
        <f t="shared" si="4585"/>
        <v>5</v>
      </c>
      <c r="B4821" s="26" t="s">
        <v>55</v>
      </c>
      <c r="C4821" s="43">
        <v>5</v>
      </c>
      <c r="D4821" s="38">
        <f t="shared" ref="D4821" si="4601">IF(C4811+C4806=0,1,2)</f>
        <v>2</v>
      </c>
    </row>
    <row r="4822" spans="1:4" ht="15" x14ac:dyDescent="0.2">
      <c r="A4822" s="37" t="s">
        <v>317</v>
      </c>
      <c r="B4822" s="147" t="s">
        <v>121</v>
      </c>
      <c r="C4822" s="148"/>
      <c r="D4822" s="38">
        <f t="shared" ref="D4822" si="4602">IF(C4884+C4879=0,1,2)</f>
        <v>2</v>
      </c>
    </row>
    <row r="4823" spans="1:4" ht="15" x14ac:dyDescent="0.2">
      <c r="A4823" s="37">
        <f t="shared" si="4585"/>
        <v>203.03106</v>
      </c>
      <c r="B4823" s="24" t="s">
        <v>0</v>
      </c>
      <c r="C4823" s="40">
        <v>203.03106</v>
      </c>
      <c r="D4823" s="38">
        <f t="shared" ref="D4823" si="4603">IF(C4884+C4879=0,1,2)</f>
        <v>2</v>
      </c>
    </row>
    <row r="4824" spans="1:4" ht="15" hidden="1" x14ac:dyDescent="0.2">
      <c r="A4824" s="37">
        <f t="shared" si="4585"/>
        <v>0</v>
      </c>
      <c r="B4824" s="2" t="s">
        <v>1</v>
      </c>
      <c r="C4824" s="16"/>
      <c r="D4824" s="38">
        <f t="shared" ref="D4824" si="4604">IF(C4884+C4879=0,1,2)</f>
        <v>2</v>
      </c>
    </row>
    <row r="4825" spans="1:4" ht="15" hidden="1" x14ac:dyDescent="0.2">
      <c r="A4825" s="37">
        <f t="shared" si="4585"/>
        <v>0</v>
      </c>
      <c r="B4825" s="2" t="s">
        <v>2</v>
      </c>
      <c r="C4825" s="16"/>
      <c r="D4825" s="38">
        <f t="shared" ref="D4825" si="4605">IF(C4884+C4879=0,1,2)</f>
        <v>2</v>
      </c>
    </row>
    <row r="4826" spans="1:4" ht="15" x14ac:dyDescent="0.2">
      <c r="A4826" s="37">
        <f t="shared" si="4585"/>
        <v>167.98</v>
      </c>
      <c r="B4826" s="23" t="s">
        <v>3</v>
      </c>
      <c r="C4826" s="40">
        <v>167.98</v>
      </c>
      <c r="D4826" s="38">
        <f t="shared" ref="D4826" si="4606">IF(C4884+C4879=0,1,2)</f>
        <v>2</v>
      </c>
    </row>
    <row r="4827" spans="1:4" ht="15" x14ac:dyDescent="0.2">
      <c r="A4827" s="37">
        <f t="shared" si="4585"/>
        <v>35.05106</v>
      </c>
      <c r="B4827" s="23" t="s">
        <v>4</v>
      </c>
      <c r="C4827" s="40">
        <v>35.05106</v>
      </c>
      <c r="D4827" s="38">
        <f t="shared" ref="D4827" si="4607">IF(C4884+C4879=0,1,2)</f>
        <v>2</v>
      </c>
    </row>
    <row r="4828" spans="1:4" ht="15" hidden="1" x14ac:dyDescent="0.2">
      <c r="A4828" s="37">
        <f t="shared" si="4585"/>
        <v>0</v>
      </c>
      <c r="B4828" s="1" t="s">
        <v>5</v>
      </c>
      <c r="C4828" s="16">
        <v>0</v>
      </c>
      <c r="D4828" s="38">
        <f t="shared" ref="D4828" si="4608">IF(C4884+C4879=0,1,2)</f>
        <v>2</v>
      </c>
    </row>
    <row r="4829" spans="1:4" ht="15" hidden="1" x14ac:dyDescent="0.2">
      <c r="A4829" s="37">
        <f t="shared" si="4585"/>
        <v>0</v>
      </c>
      <c r="B4829" s="1" t="s">
        <v>6</v>
      </c>
      <c r="C4829" s="16">
        <v>0</v>
      </c>
      <c r="D4829" s="38">
        <f t="shared" ref="D4829" si="4609">IF(C4884+C4879=0,1,2)</f>
        <v>2</v>
      </c>
    </row>
    <row r="4830" spans="1:4" ht="15" hidden="1" x14ac:dyDescent="0.2">
      <c r="A4830" s="37">
        <v>0</v>
      </c>
      <c r="B4830" s="2" t="s">
        <v>7</v>
      </c>
      <c r="C4830" s="16">
        <v>0</v>
      </c>
      <c r="D4830" s="38">
        <f t="shared" ref="D4830" si="4610">IF(C4884+C4879=0,1,2)</f>
        <v>2</v>
      </c>
    </row>
    <row r="4831" spans="1:4" ht="15" hidden="1" x14ac:dyDescent="0.2">
      <c r="A4831" s="37">
        <f t="shared" si="4585"/>
        <v>0</v>
      </c>
      <c r="B4831" s="3" t="s">
        <v>8</v>
      </c>
      <c r="C4831" s="16">
        <v>0</v>
      </c>
      <c r="D4831" s="38">
        <f t="shared" ref="D4831" si="4611">IF(C4884+C4879=0,1,2)</f>
        <v>2</v>
      </c>
    </row>
    <row r="4832" spans="1:4" ht="15" hidden="1" x14ac:dyDescent="0.2">
      <c r="A4832" s="37">
        <v>0</v>
      </c>
      <c r="B4832" s="3" t="s">
        <v>9</v>
      </c>
      <c r="C4832" s="16">
        <v>0</v>
      </c>
      <c r="D4832" s="38">
        <f t="shared" ref="D4832" si="4612">IF(C4884+C4879=0,1,2)</f>
        <v>2</v>
      </c>
    </row>
    <row r="4833" spans="1:4" ht="15" hidden="1" x14ac:dyDescent="0.2">
      <c r="A4833" s="37">
        <f t="shared" si="4585"/>
        <v>0</v>
      </c>
      <c r="B4833" s="3" t="s">
        <v>10</v>
      </c>
      <c r="C4833" s="16">
        <v>0</v>
      </c>
      <c r="D4833" s="38">
        <f t="shared" ref="D4833" si="4613">IF(C4884+C4879=0,1,2)</f>
        <v>2</v>
      </c>
    </row>
    <row r="4834" spans="1:4" ht="15" hidden="1" x14ac:dyDescent="0.2">
      <c r="A4834" s="37">
        <v>0</v>
      </c>
      <c r="B4834" s="3" t="s">
        <v>11</v>
      </c>
      <c r="C4834" s="16">
        <v>0</v>
      </c>
      <c r="D4834" s="38">
        <f t="shared" ref="D4834" si="4614">IF(C4884+C4879=0,1,2)</f>
        <v>2</v>
      </c>
    </row>
    <row r="4835" spans="1:4" ht="15" hidden="1" x14ac:dyDescent="0.2">
      <c r="A4835" s="37">
        <f t="shared" si="4585"/>
        <v>0</v>
      </c>
      <c r="B4835" s="1" t="s">
        <v>12</v>
      </c>
      <c r="C4835" s="16">
        <v>0</v>
      </c>
      <c r="D4835" s="38">
        <f t="shared" ref="D4835" si="4615">IF(C4884+C4879=0,1,2)</f>
        <v>2</v>
      </c>
    </row>
    <row r="4836" spans="1:4" ht="15" hidden="1" x14ac:dyDescent="0.2">
      <c r="A4836" s="37">
        <v>0</v>
      </c>
      <c r="B4836" s="2" t="s">
        <v>13</v>
      </c>
      <c r="C4836" s="16">
        <v>0</v>
      </c>
      <c r="D4836" s="38">
        <f t="shared" ref="D4836" si="4616">IF(C4884+C4879=0,1,2)</f>
        <v>2</v>
      </c>
    </row>
    <row r="4837" spans="1:4" ht="15" hidden="1" x14ac:dyDescent="0.2">
      <c r="A4837" s="37">
        <v>0</v>
      </c>
      <c r="B4837" s="3" t="s">
        <v>14</v>
      </c>
      <c r="C4837" s="16">
        <v>0</v>
      </c>
      <c r="D4837" s="38">
        <f t="shared" ref="D4837" si="4617">IF(C4884+C4879=0,1,2)</f>
        <v>2</v>
      </c>
    </row>
    <row r="4838" spans="1:4" ht="15" hidden="1" x14ac:dyDescent="0.2">
      <c r="A4838" s="37">
        <v>0</v>
      </c>
      <c r="B4838" s="3" t="s">
        <v>9</v>
      </c>
      <c r="C4838" s="16">
        <v>0</v>
      </c>
      <c r="D4838" s="38">
        <f t="shared" ref="D4838" si="4618">IF(C4884+C4879=0,1,2)</f>
        <v>2</v>
      </c>
    </row>
    <row r="4839" spans="1:4" ht="15" hidden="1" x14ac:dyDescent="0.2">
      <c r="A4839" s="37">
        <v>0</v>
      </c>
      <c r="B4839" s="3" t="s">
        <v>15</v>
      </c>
      <c r="C4839" s="16">
        <v>0</v>
      </c>
      <c r="D4839" s="38">
        <f t="shared" ref="D4839" si="4619">IF(C4884+C4879=0,1,2)</f>
        <v>2</v>
      </c>
    </row>
    <row r="4840" spans="1:4" ht="15" hidden="1" x14ac:dyDescent="0.2">
      <c r="A4840" s="37">
        <v>0</v>
      </c>
      <c r="B4840" s="2" t="s">
        <v>16</v>
      </c>
      <c r="C4840" s="16">
        <v>0</v>
      </c>
      <c r="D4840" s="38">
        <f t="shared" ref="D4840" si="4620">IF(C4884+C4879=0,1,2)</f>
        <v>2</v>
      </c>
    </row>
    <row r="4841" spans="1:4" ht="15" hidden="1" x14ac:dyDescent="0.2">
      <c r="A4841" s="37">
        <v>0</v>
      </c>
      <c r="B4841" s="3" t="s">
        <v>17</v>
      </c>
      <c r="C4841" s="16">
        <v>0</v>
      </c>
      <c r="D4841" s="38">
        <f t="shared" ref="D4841" si="4621">IF(C4884+C4879=0,1,2)</f>
        <v>2</v>
      </c>
    </row>
    <row r="4842" spans="1:4" ht="15" x14ac:dyDescent="0.2">
      <c r="A4842" s="37">
        <f t="shared" si="4585"/>
        <v>116.83054000000001</v>
      </c>
      <c r="B4842" s="24" t="s">
        <v>18</v>
      </c>
      <c r="C4842" s="40">
        <v>116.83054000000001</v>
      </c>
      <c r="D4842" s="38">
        <f t="shared" ref="D4842" si="4622">IF(C4884+C4879=0,1,2)</f>
        <v>2</v>
      </c>
    </row>
    <row r="4843" spans="1:4" ht="15" x14ac:dyDescent="0.2">
      <c r="A4843" s="37">
        <f t="shared" si="4585"/>
        <v>10.01</v>
      </c>
      <c r="B4843" s="27" t="s">
        <v>19</v>
      </c>
      <c r="C4843" s="42">
        <v>10.01</v>
      </c>
      <c r="D4843" s="38">
        <f t="shared" ref="D4843" si="4623">IF(C4884+C4879=0,1,2)</f>
        <v>2</v>
      </c>
    </row>
    <row r="4844" spans="1:4" ht="15" x14ac:dyDescent="0.2">
      <c r="A4844" s="37">
        <f t="shared" si="4585"/>
        <v>69.020540000000011</v>
      </c>
      <c r="B4844" s="27" t="s">
        <v>20</v>
      </c>
      <c r="C4844" s="42">
        <v>69.020540000000011</v>
      </c>
      <c r="D4844" s="38">
        <f t="shared" ref="D4844" si="4624">IF(C4884+C4879=0,1,2)</f>
        <v>2</v>
      </c>
    </row>
    <row r="4845" spans="1:4" ht="15" hidden="1" x14ac:dyDescent="0.2">
      <c r="A4845" s="37">
        <v>0</v>
      </c>
      <c r="B4845" s="13" t="s">
        <v>21</v>
      </c>
      <c r="C4845" s="18">
        <v>15.164999999999999</v>
      </c>
      <c r="D4845" s="38">
        <f t="shared" ref="D4845" si="4625">IF(C4884+C4879=0,1,2)</f>
        <v>2</v>
      </c>
    </row>
    <row r="4846" spans="1:4" ht="15" hidden="1" x14ac:dyDescent="0.2">
      <c r="A4846" s="37">
        <v>0</v>
      </c>
      <c r="B4846" s="13" t="s">
        <v>22</v>
      </c>
      <c r="C4846" s="18">
        <v>3.4513699999999998</v>
      </c>
      <c r="D4846" s="38">
        <f t="shared" ref="D4846" si="4626">IF(C4884+C4879=0,1,2)</f>
        <v>2</v>
      </c>
    </row>
    <row r="4847" spans="1:4" ht="15" hidden="1" x14ac:dyDescent="0.2">
      <c r="A4847" s="37">
        <v>0</v>
      </c>
      <c r="B4847" s="13" t="s">
        <v>23</v>
      </c>
      <c r="C4847" s="18">
        <v>22.1904</v>
      </c>
      <c r="D4847" s="38">
        <f t="shared" ref="D4847" si="4627">IF(C4884+C4879=0,1,2)</f>
        <v>2</v>
      </c>
    </row>
    <row r="4848" spans="1:4" ht="15" hidden="1" x14ac:dyDescent="0.2">
      <c r="A4848" s="37">
        <v>0</v>
      </c>
      <c r="B4848" s="13" t="s">
        <v>24</v>
      </c>
      <c r="C4848" s="18">
        <v>3.84</v>
      </c>
      <c r="D4848" s="38">
        <f t="shared" ref="D4848" si="4628">IF(C4884+C4879=0,1,2)</f>
        <v>2</v>
      </c>
    </row>
    <row r="4849" spans="1:4" ht="15" hidden="1" x14ac:dyDescent="0.2">
      <c r="A4849" s="37">
        <v>0</v>
      </c>
      <c r="B4849" s="13" t="s">
        <v>25</v>
      </c>
      <c r="C4849" s="18">
        <v>0</v>
      </c>
      <c r="D4849" s="38">
        <f t="shared" ref="D4849" si="4629">IF(C4884+C4879=0,1,2)</f>
        <v>2</v>
      </c>
    </row>
    <row r="4850" spans="1:4" ht="15" hidden="1" x14ac:dyDescent="0.2">
      <c r="A4850" s="37">
        <v>0</v>
      </c>
      <c r="B4850" s="13" t="s">
        <v>26</v>
      </c>
      <c r="C4850" s="18">
        <v>0</v>
      </c>
      <c r="D4850" s="38">
        <f t="shared" ref="D4850" si="4630">IF(C4884+C4879=0,1,2)</f>
        <v>2</v>
      </c>
    </row>
    <row r="4851" spans="1:4" ht="30" hidden="1" x14ac:dyDescent="0.2">
      <c r="A4851" s="37">
        <v>0</v>
      </c>
      <c r="B4851" s="13" t="s">
        <v>27</v>
      </c>
      <c r="C4851" s="18">
        <v>0</v>
      </c>
      <c r="D4851" s="38">
        <f t="shared" ref="D4851" si="4631">IF(C4884+C4879=0,1,2)</f>
        <v>2</v>
      </c>
    </row>
    <row r="4852" spans="1:4" ht="30" hidden="1" x14ac:dyDescent="0.2">
      <c r="A4852" s="37">
        <v>0</v>
      </c>
      <c r="B4852" s="13" t="s">
        <v>28</v>
      </c>
      <c r="C4852" s="18">
        <v>0.67</v>
      </c>
      <c r="D4852" s="38">
        <f t="shared" ref="D4852" si="4632">IF(C4884+C4879=0,1,2)</f>
        <v>2</v>
      </c>
    </row>
    <row r="4853" spans="1:4" ht="15" hidden="1" x14ac:dyDescent="0.2">
      <c r="A4853" s="37">
        <v>0</v>
      </c>
      <c r="B4853" s="13" t="s">
        <v>29</v>
      </c>
      <c r="C4853" s="18">
        <v>0</v>
      </c>
      <c r="D4853" s="38">
        <f t="shared" ref="D4853" si="4633">IF(C4884+C4879=0,1,2)</f>
        <v>2</v>
      </c>
    </row>
    <row r="4854" spans="1:4" ht="15" hidden="1" x14ac:dyDescent="0.2">
      <c r="A4854" s="37">
        <v>0</v>
      </c>
      <c r="B4854" s="13" t="s">
        <v>30</v>
      </c>
      <c r="C4854" s="18">
        <v>23.703769999999999</v>
      </c>
      <c r="D4854" s="38">
        <f t="shared" ref="D4854" si="4634">IF(C4884+C4879=0,1,2)</f>
        <v>2</v>
      </c>
    </row>
    <row r="4855" spans="1:4" ht="15" hidden="1" x14ac:dyDescent="0.2">
      <c r="A4855" s="37">
        <f t="shared" si="4585"/>
        <v>0</v>
      </c>
      <c r="B4855" s="10" t="s">
        <v>31</v>
      </c>
      <c r="C4855" s="17">
        <v>0</v>
      </c>
      <c r="D4855" s="38">
        <f t="shared" ref="D4855" si="4635">IF(C4884+C4879=0,1,2)</f>
        <v>2</v>
      </c>
    </row>
    <row r="4856" spans="1:4" ht="15" hidden="1" x14ac:dyDescent="0.2">
      <c r="A4856" s="37">
        <f t="shared" si="4585"/>
        <v>0</v>
      </c>
      <c r="B4856" s="2" t="s">
        <v>32</v>
      </c>
      <c r="C4856" s="16">
        <v>0</v>
      </c>
      <c r="D4856" s="38">
        <f t="shared" ref="D4856" si="4636">IF(C4884+C4879=0,1,2)</f>
        <v>2</v>
      </c>
    </row>
    <row r="4857" spans="1:4" ht="15" hidden="1" x14ac:dyDescent="0.2">
      <c r="A4857" s="37">
        <f t="shared" si="4585"/>
        <v>0</v>
      </c>
      <c r="B4857" s="10" t="s">
        <v>3</v>
      </c>
      <c r="C4857" s="17">
        <v>0</v>
      </c>
      <c r="D4857" s="38">
        <f t="shared" ref="D4857" si="4637">IF(C4884+C4879=0,1,2)</f>
        <v>2</v>
      </c>
    </row>
    <row r="4858" spans="1:4" ht="15" hidden="1" x14ac:dyDescent="0.2">
      <c r="A4858" s="37">
        <f t="shared" si="4585"/>
        <v>0</v>
      </c>
      <c r="B4858" s="10" t="s">
        <v>33</v>
      </c>
      <c r="C4858" s="17">
        <v>0</v>
      </c>
      <c r="D4858" s="38">
        <f t="shared" ref="D4858" si="4638">IF(C4884+C4879=0,1,2)</f>
        <v>2</v>
      </c>
    </row>
    <row r="4859" spans="1:4" ht="15" x14ac:dyDescent="0.2">
      <c r="A4859" s="37">
        <f t="shared" si="4585"/>
        <v>37.799999999999997</v>
      </c>
      <c r="B4859" s="27" t="s">
        <v>34</v>
      </c>
      <c r="C4859" s="42">
        <v>37.799999999999997</v>
      </c>
      <c r="D4859" s="38">
        <f t="shared" ref="D4859" si="4639">IF(C4884+C4879=0,1,2)</f>
        <v>2</v>
      </c>
    </row>
    <row r="4860" spans="1:4" ht="15" x14ac:dyDescent="0.2">
      <c r="A4860" s="37">
        <f t="shared" si="4585"/>
        <v>59.9</v>
      </c>
      <c r="B4860" s="24" t="s">
        <v>35</v>
      </c>
      <c r="C4860" s="40">
        <v>59.9</v>
      </c>
      <c r="D4860" s="38">
        <f t="shared" ref="D4860" si="4640">IF(C4884+C4879=0,1,2)</f>
        <v>2</v>
      </c>
    </row>
    <row r="4861" spans="1:4" ht="15" hidden="1" x14ac:dyDescent="0.2">
      <c r="A4861" s="37">
        <f t="shared" si="4585"/>
        <v>0</v>
      </c>
      <c r="B4861" s="1" t="s">
        <v>36</v>
      </c>
      <c r="C4861" s="16">
        <v>0</v>
      </c>
      <c r="D4861" s="38">
        <f t="shared" ref="D4861" si="4641">IF(C4884+C4879=0,1,2)</f>
        <v>2</v>
      </c>
    </row>
    <row r="4862" spans="1:4" ht="15" hidden="1" x14ac:dyDescent="0.2">
      <c r="A4862" s="37">
        <v>0</v>
      </c>
      <c r="B4862" s="14" t="s">
        <v>7</v>
      </c>
      <c r="C4862" s="19">
        <v>0</v>
      </c>
      <c r="D4862" s="38">
        <f t="shared" ref="D4862" si="4642">IF(C4884+C4879=0,1,2)</f>
        <v>2</v>
      </c>
    </row>
    <row r="4863" spans="1:4" ht="15" hidden="1" x14ac:dyDescent="0.2">
      <c r="A4863" s="37">
        <v>0</v>
      </c>
      <c r="B4863" s="13" t="s">
        <v>8</v>
      </c>
      <c r="C4863" s="18">
        <v>0</v>
      </c>
      <c r="D4863" s="38">
        <f t="shared" ref="D4863" si="4643">IF(C4884+C4879=0,1,2)</f>
        <v>2</v>
      </c>
    </row>
    <row r="4864" spans="1:4" ht="15" hidden="1" x14ac:dyDescent="0.2">
      <c r="A4864" s="37">
        <v>0</v>
      </c>
      <c r="B4864" s="13" t="s">
        <v>37</v>
      </c>
      <c r="C4864" s="18">
        <v>0</v>
      </c>
      <c r="D4864" s="38">
        <f t="shared" ref="D4864" si="4644">IF(C4884+C4879=0,1,2)</f>
        <v>2</v>
      </c>
    </row>
    <row r="4865" spans="1:4" ht="15" hidden="1" x14ac:dyDescent="0.2">
      <c r="A4865" s="37">
        <f t="shared" si="4585"/>
        <v>0</v>
      </c>
      <c r="B4865" s="11" t="s">
        <v>38</v>
      </c>
      <c r="C4865" s="17">
        <v>0</v>
      </c>
      <c r="D4865" s="38">
        <f t="shared" ref="D4865" si="4645">IF(C4884+C4879=0,1,2)</f>
        <v>2</v>
      </c>
    </row>
    <row r="4866" spans="1:4" ht="15" hidden="1" x14ac:dyDescent="0.2">
      <c r="A4866" s="37">
        <v>0</v>
      </c>
      <c r="B4866" s="3" t="s">
        <v>39</v>
      </c>
      <c r="C4866" s="16">
        <v>0</v>
      </c>
      <c r="D4866" s="38">
        <f t="shared" ref="D4866" si="4646">IF(C4884+C4879=0,1,2)</f>
        <v>2</v>
      </c>
    </row>
    <row r="4867" spans="1:4" ht="15" hidden="1" x14ac:dyDescent="0.2">
      <c r="A4867" s="37">
        <f t="shared" si="4585"/>
        <v>0</v>
      </c>
      <c r="B4867" s="1" t="s">
        <v>40</v>
      </c>
      <c r="C4867" s="16">
        <v>0</v>
      </c>
      <c r="D4867" s="38">
        <f t="shared" ref="D4867" si="4647">IF(C4884+C4879=0,1,2)</f>
        <v>2</v>
      </c>
    </row>
    <row r="4868" spans="1:4" ht="15" hidden="1" x14ac:dyDescent="0.2">
      <c r="A4868" s="37">
        <v>0</v>
      </c>
      <c r="B4868" s="14" t="s">
        <v>13</v>
      </c>
      <c r="C4868" s="19">
        <v>0</v>
      </c>
      <c r="D4868" s="38">
        <f t="shared" ref="D4868" si="4648">IF(C4884+C4879=0,1,2)</f>
        <v>2</v>
      </c>
    </row>
    <row r="4869" spans="1:4" ht="15" hidden="1" x14ac:dyDescent="0.2">
      <c r="A4869" s="37">
        <v>0</v>
      </c>
      <c r="B4869" s="13" t="s">
        <v>8</v>
      </c>
      <c r="C4869" s="18">
        <v>0</v>
      </c>
      <c r="D4869" s="38">
        <f t="shared" ref="D4869" si="4649">IF(C4884+C4879=0,1,2)</f>
        <v>2</v>
      </c>
    </row>
    <row r="4870" spans="1:4" ht="15" hidden="1" x14ac:dyDescent="0.2">
      <c r="A4870" s="37">
        <v>0</v>
      </c>
      <c r="B4870" s="13" t="s">
        <v>9</v>
      </c>
      <c r="C4870" s="18">
        <v>0</v>
      </c>
      <c r="D4870" s="38">
        <f t="shared" ref="D4870" si="4650">IF(C4884+C4879=0,1,2)</f>
        <v>2</v>
      </c>
    </row>
    <row r="4871" spans="1:4" ht="30" hidden="1" x14ac:dyDescent="0.2">
      <c r="A4871" s="37">
        <f t="shared" ref="A4871:A4932" si="4651">SUM(C4871)</f>
        <v>0</v>
      </c>
      <c r="B4871" s="11" t="s">
        <v>41</v>
      </c>
      <c r="C4871" s="17">
        <v>0</v>
      </c>
      <c r="D4871" s="38">
        <f t="shared" ref="D4871" si="4652">IF(C4884+C4879=0,1,2)</f>
        <v>2</v>
      </c>
    </row>
    <row r="4872" spans="1:4" ht="15" hidden="1" x14ac:dyDescent="0.2">
      <c r="A4872" s="37">
        <v>0</v>
      </c>
      <c r="B4872" s="3" t="s">
        <v>15</v>
      </c>
      <c r="C4872" s="16">
        <v>0</v>
      </c>
      <c r="D4872" s="38">
        <f t="shared" ref="D4872" si="4653">IF(C4884+C4879=0,1,2)</f>
        <v>2</v>
      </c>
    </row>
    <row r="4873" spans="1:4" ht="15" hidden="1" x14ac:dyDescent="0.2">
      <c r="A4873" s="37">
        <v>0</v>
      </c>
      <c r="B4873" s="14" t="s">
        <v>16</v>
      </c>
      <c r="C4873" s="19">
        <v>0</v>
      </c>
      <c r="D4873" s="38">
        <f t="shared" ref="D4873" si="4654">IF(C4884+C4879=0,1,2)</f>
        <v>2</v>
      </c>
    </row>
    <row r="4874" spans="1:4" ht="15" hidden="1" x14ac:dyDescent="0.2">
      <c r="A4874" s="37">
        <v>0</v>
      </c>
      <c r="B4874" s="13" t="s">
        <v>42</v>
      </c>
      <c r="C4874" s="18">
        <v>0</v>
      </c>
      <c r="D4874" s="38">
        <f t="shared" ref="D4874" si="4655">IF(C4884+C4879=0,1,2)</f>
        <v>2</v>
      </c>
    </row>
    <row r="4875" spans="1:4" ht="15" hidden="1" x14ac:dyDescent="0.2">
      <c r="A4875" s="37">
        <v>0</v>
      </c>
      <c r="B4875" s="13" t="s">
        <v>14</v>
      </c>
      <c r="C4875" s="18">
        <v>0</v>
      </c>
      <c r="D4875" s="38">
        <f t="shared" ref="D4875" si="4656">IF(C4884+C4879=0,1,2)</f>
        <v>2</v>
      </c>
    </row>
    <row r="4876" spans="1:4" ht="15" hidden="1" x14ac:dyDescent="0.2">
      <c r="A4876" s="37">
        <v>0</v>
      </c>
      <c r="B4876" s="13" t="s">
        <v>9</v>
      </c>
      <c r="C4876" s="18">
        <v>0</v>
      </c>
      <c r="D4876" s="38">
        <f t="shared" ref="D4876" si="4657">IF(C4884+C4879=0,1,2)</f>
        <v>2</v>
      </c>
    </row>
    <row r="4877" spans="1:4" ht="15" hidden="1" x14ac:dyDescent="0.2">
      <c r="A4877" s="37">
        <f t="shared" si="4651"/>
        <v>0</v>
      </c>
      <c r="B4877" s="11" t="s">
        <v>38</v>
      </c>
      <c r="C4877" s="17">
        <v>0</v>
      </c>
      <c r="D4877" s="38">
        <f t="shared" ref="D4877" si="4658">IF(C4884+C4879=0,1,2)</f>
        <v>2</v>
      </c>
    </row>
    <row r="4878" spans="1:4" ht="15" hidden="1" x14ac:dyDescent="0.2">
      <c r="A4878" s="37">
        <v>0</v>
      </c>
      <c r="B4878" s="3" t="s">
        <v>15</v>
      </c>
      <c r="C4878" s="16">
        <v>0</v>
      </c>
      <c r="D4878" s="38">
        <f t="shared" ref="D4878" si="4659">IF(C4884+C4879=0,1,2)</f>
        <v>2</v>
      </c>
    </row>
    <row r="4879" spans="1:4" ht="15" x14ac:dyDescent="0.2">
      <c r="A4879" s="37">
        <f t="shared" si="4651"/>
        <v>203.03106</v>
      </c>
      <c r="B4879" s="29" t="s">
        <v>44</v>
      </c>
      <c r="C4879" s="42">
        <v>203.03106</v>
      </c>
      <c r="D4879" s="38">
        <f t="shared" ref="D4879" si="4660">IF(C4884+C4879=0,1,2)</f>
        <v>2</v>
      </c>
    </row>
    <row r="4880" spans="1:4" ht="15" x14ac:dyDescent="0.2">
      <c r="A4880" s="37">
        <f t="shared" si="4651"/>
        <v>203.03106</v>
      </c>
      <c r="B4880" s="27" t="s">
        <v>0</v>
      </c>
      <c r="C4880" s="42">
        <v>203.03106</v>
      </c>
      <c r="D4880" s="38">
        <f t="shared" ref="D4880" si="4661">IF(C4884+C4879=0,1,2)</f>
        <v>2</v>
      </c>
    </row>
    <row r="4881" spans="1:4" ht="15" hidden="1" x14ac:dyDescent="0.2">
      <c r="A4881" s="37">
        <f t="shared" si="4651"/>
        <v>0</v>
      </c>
      <c r="B4881" s="10" t="s">
        <v>5</v>
      </c>
      <c r="C4881" s="17">
        <v>0</v>
      </c>
      <c r="D4881" s="38">
        <f t="shared" ref="D4881" si="4662">IF(C4884+C4879=0,1,2)</f>
        <v>2</v>
      </c>
    </row>
    <row r="4882" spans="1:4" ht="15" hidden="1" x14ac:dyDescent="0.2">
      <c r="A4882" s="37">
        <f t="shared" si="4651"/>
        <v>0</v>
      </c>
      <c r="B4882" s="10" t="s">
        <v>45</v>
      </c>
      <c r="C4882" s="17">
        <v>0</v>
      </c>
      <c r="D4882" s="38">
        <f t="shared" ref="D4882" si="4663">IF(C4884+C4879=0,1,2)</f>
        <v>2</v>
      </c>
    </row>
    <row r="4883" spans="1:4" ht="15" hidden="1" x14ac:dyDescent="0.2">
      <c r="A4883" s="37">
        <f t="shared" si="4651"/>
        <v>0</v>
      </c>
      <c r="B4883" s="10" t="s">
        <v>12</v>
      </c>
      <c r="C4883" s="17">
        <v>0</v>
      </c>
      <c r="D4883" s="38">
        <f t="shared" ref="D4883" si="4664">IF(C4884+C4879=0,1,2)</f>
        <v>2</v>
      </c>
    </row>
    <row r="4884" spans="1:4" ht="15" x14ac:dyDescent="0.2">
      <c r="A4884" s="37">
        <f t="shared" si="4651"/>
        <v>176.73053999999999</v>
      </c>
      <c r="B4884" s="29" t="s">
        <v>46</v>
      </c>
      <c r="C4884" s="42">
        <v>176.73053999999999</v>
      </c>
      <c r="D4884" s="38">
        <f t="shared" ref="D4884" si="4665">IF(C4884+C4879=0,1,2)</f>
        <v>2</v>
      </c>
    </row>
    <row r="4885" spans="1:4" ht="15" x14ac:dyDescent="0.2">
      <c r="A4885" s="37">
        <f t="shared" si="4651"/>
        <v>116.83054</v>
      </c>
      <c r="B4885" s="27" t="s">
        <v>18</v>
      </c>
      <c r="C4885" s="42">
        <v>116.83054</v>
      </c>
      <c r="D4885" s="38">
        <f t="shared" ref="D4885" si="4666">IF(C4884+C4879=0,1,2)</f>
        <v>2</v>
      </c>
    </row>
    <row r="4886" spans="1:4" ht="15" x14ac:dyDescent="0.2">
      <c r="A4886" s="37">
        <f t="shared" si="4651"/>
        <v>59.9</v>
      </c>
      <c r="B4886" s="27" t="s">
        <v>35</v>
      </c>
      <c r="C4886" s="42">
        <v>59.9</v>
      </c>
      <c r="D4886" s="38">
        <f t="shared" ref="D4886" si="4667">IF(C4884+C4879=0,1,2)</f>
        <v>2</v>
      </c>
    </row>
    <row r="4887" spans="1:4" ht="15" hidden="1" x14ac:dyDescent="0.2">
      <c r="A4887" s="37">
        <f t="shared" si="4651"/>
        <v>0</v>
      </c>
      <c r="B4887" s="10" t="s">
        <v>47</v>
      </c>
      <c r="C4887" s="17">
        <v>0</v>
      </c>
      <c r="D4887" s="38">
        <f t="shared" ref="D4887" si="4668">IF(C4884+C4879=0,1,2)</f>
        <v>2</v>
      </c>
    </row>
    <row r="4888" spans="1:4" ht="15" hidden="1" x14ac:dyDescent="0.2">
      <c r="A4888" s="37">
        <f t="shared" si="4651"/>
        <v>0</v>
      </c>
      <c r="B4888" s="10" t="s">
        <v>40</v>
      </c>
      <c r="C4888" s="17">
        <v>0</v>
      </c>
      <c r="D4888" s="38">
        <f t="shared" ref="D4888" si="4669">IF(C4884+C4879=0,1,2)</f>
        <v>2</v>
      </c>
    </row>
    <row r="4889" spans="1:4" ht="15" x14ac:dyDescent="0.2">
      <c r="A4889" s="37">
        <f t="shared" si="4651"/>
        <v>26.300519999999999</v>
      </c>
      <c r="B4889" s="30" t="s">
        <v>48</v>
      </c>
      <c r="C4889" s="31">
        <v>26.300519999999999</v>
      </c>
      <c r="D4889" s="38">
        <f t="shared" ref="D4889" si="4670">IF(C4884+C4879=0,1,2)</f>
        <v>2</v>
      </c>
    </row>
    <row r="4890" spans="1:4" ht="15" x14ac:dyDescent="0.2">
      <c r="A4890" s="37">
        <f t="shared" si="4651"/>
        <v>117.35303999999999</v>
      </c>
      <c r="B4890" s="30" t="s">
        <v>49</v>
      </c>
      <c r="C4890" s="31">
        <v>117.35303999999999</v>
      </c>
      <c r="D4890" s="38">
        <f t="shared" ref="D4890" si="4671">IF(C4884+C4879=0,1,2)</f>
        <v>2</v>
      </c>
    </row>
    <row r="4891" spans="1:4" ht="15" x14ac:dyDescent="0.2">
      <c r="A4891" s="37">
        <f t="shared" si="4651"/>
        <v>143.65356</v>
      </c>
      <c r="B4891" s="30" t="s">
        <v>50</v>
      </c>
      <c r="C4891" s="31">
        <v>143.65356</v>
      </c>
      <c r="D4891" s="38">
        <f t="shared" ref="D4891" si="4672">IF(C4884+C4879=0,1,2)</f>
        <v>2</v>
      </c>
    </row>
    <row r="4892" spans="1:4" ht="15" x14ac:dyDescent="0.2">
      <c r="A4892" s="37">
        <f t="shared" si="4651"/>
        <v>145</v>
      </c>
      <c r="B4892" s="25" t="s">
        <v>53</v>
      </c>
      <c r="C4892" s="43">
        <v>145</v>
      </c>
      <c r="D4892" s="38">
        <f t="shared" ref="D4892" si="4673">IF(C4884+C4879=0,1,2)</f>
        <v>2</v>
      </c>
    </row>
    <row r="4893" spans="1:4" ht="15" x14ac:dyDescent="0.2">
      <c r="A4893" s="37">
        <f t="shared" si="4651"/>
        <v>125</v>
      </c>
      <c r="B4893" s="26" t="s">
        <v>54</v>
      </c>
      <c r="C4893" s="43">
        <v>125</v>
      </c>
      <c r="D4893" s="38">
        <f t="shared" ref="D4893" si="4674">IF(C4884+C4879=0,1,2)</f>
        <v>2</v>
      </c>
    </row>
    <row r="4894" spans="1:4" ht="15" x14ac:dyDescent="0.2">
      <c r="A4894" s="37">
        <f t="shared" si="4651"/>
        <v>20</v>
      </c>
      <c r="B4894" s="26" t="s">
        <v>55</v>
      </c>
      <c r="C4894" s="43">
        <v>20</v>
      </c>
      <c r="D4894" s="38">
        <f t="shared" ref="D4894" si="4675">IF(C4884+C4879=0,1,2)</f>
        <v>2</v>
      </c>
    </row>
    <row r="4895" spans="1:4" ht="15" hidden="1" x14ac:dyDescent="0.2">
      <c r="A4895" s="37" t="s">
        <v>317</v>
      </c>
      <c r="B4895" s="12" t="s">
        <v>122</v>
      </c>
      <c r="C4895" s="34"/>
      <c r="D4895" s="38">
        <f t="shared" ref="D4895" si="4676">IF(C4957+C4952=0,1,2)</f>
        <v>1</v>
      </c>
    </row>
    <row r="4896" spans="1:4" ht="15" hidden="1" x14ac:dyDescent="0.2">
      <c r="A4896" s="37">
        <f t="shared" si="4651"/>
        <v>0</v>
      </c>
      <c r="B4896" s="1" t="s">
        <v>0</v>
      </c>
      <c r="C4896" s="16">
        <v>0</v>
      </c>
      <c r="D4896" s="38">
        <f t="shared" ref="D4896" si="4677">IF(C4957+C4952=0,1,2)</f>
        <v>1</v>
      </c>
    </row>
    <row r="4897" spans="1:4" ht="15" hidden="1" x14ac:dyDescent="0.2">
      <c r="A4897" s="37">
        <f t="shared" si="4651"/>
        <v>0</v>
      </c>
      <c r="B4897" s="2" t="s">
        <v>1</v>
      </c>
      <c r="C4897" s="16"/>
      <c r="D4897" s="38">
        <f t="shared" ref="D4897" si="4678">IF(C4957+C4952=0,1,2)</f>
        <v>1</v>
      </c>
    </row>
    <row r="4898" spans="1:4" ht="15" hidden="1" x14ac:dyDescent="0.2">
      <c r="A4898" s="37">
        <f t="shared" si="4651"/>
        <v>0</v>
      </c>
      <c r="B4898" s="2" t="s">
        <v>2</v>
      </c>
      <c r="C4898" s="16"/>
      <c r="D4898" s="38">
        <f t="shared" ref="D4898" si="4679">IF(C4957+C4952=0,1,2)</f>
        <v>1</v>
      </c>
    </row>
    <row r="4899" spans="1:4" ht="15" hidden="1" x14ac:dyDescent="0.2">
      <c r="A4899" s="37">
        <f t="shared" si="4651"/>
        <v>0</v>
      </c>
      <c r="B4899" s="2" t="s">
        <v>3</v>
      </c>
      <c r="C4899" s="16">
        <v>0</v>
      </c>
      <c r="D4899" s="38">
        <f t="shared" ref="D4899" si="4680">IF(C4957+C4952=0,1,2)</f>
        <v>1</v>
      </c>
    </row>
    <row r="4900" spans="1:4" ht="15" hidden="1" x14ac:dyDescent="0.2">
      <c r="A4900" s="37">
        <f t="shared" si="4651"/>
        <v>0</v>
      </c>
      <c r="B4900" s="2" t="s">
        <v>4</v>
      </c>
      <c r="C4900" s="16">
        <v>0</v>
      </c>
      <c r="D4900" s="38">
        <f t="shared" ref="D4900" si="4681">IF(C4957+C4952=0,1,2)</f>
        <v>1</v>
      </c>
    </row>
    <row r="4901" spans="1:4" ht="15" hidden="1" x14ac:dyDescent="0.2">
      <c r="A4901" s="37">
        <f t="shared" si="4651"/>
        <v>0</v>
      </c>
      <c r="B4901" s="1" t="s">
        <v>5</v>
      </c>
      <c r="C4901" s="16">
        <v>0</v>
      </c>
      <c r="D4901" s="38">
        <f t="shared" ref="D4901" si="4682">IF(C4957+C4952=0,1,2)</f>
        <v>1</v>
      </c>
    </row>
    <row r="4902" spans="1:4" ht="15" hidden="1" x14ac:dyDescent="0.2">
      <c r="A4902" s="37">
        <f t="shared" si="4651"/>
        <v>0</v>
      </c>
      <c r="B4902" s="1" t="s">
        <v>6</v>
      </c>
      <c r="C4902" s="16">
        <v>0</v>
      </c>
      <c r="D4902" s="38">
        <f t="shared" ref="D4902" si="4683">IF(C4957+C4952=0,1,2)</f>
        <v>1</v>
      </c>
    </row>
    <row r="4903" spans="1:4" ht="15" hidden="1" x14ac:dyDescent="0.2">
      <c r="A4903" s="37">
        <v>0</v>
      </c>
      <c r="B4903" s="2" t="s">
        <v>7</v>
      </c>
      <c r="C4903" s="16">
        <v>0</v>
      </c>
      <c r="D4903" s="38">
        <f t="shared" ref="D4903" si="4684">IF(C4957+C4952=0,1,2)</f>
        <v>1</v>
      </c>
    </row>
    <row r="4904" spans="1:4" ht="15" hidden="1" x14ac:dyDescent="0.2">
      <c r="A4904" s="37">
        <f t="shared" si="4651"/>
        <v>0</v>
      </c>
      <c r="B4904" s="3" t="s">
        <v>8</v>
      </c>
      <c r="C4904" s="16">
        <v>0</v>
      </c>
      <c r="D4904" s="38">
        <f t="shared" ref="D4904" si="4685">IF(C4957+C4952=0,1,2)</f>
        <v>1</v>
      </c>
    </row>
    <row r="4905" spans="1:4" ht="15" hidden="1" x14ac:dyDescent="0.2">
      <c r="A4905" s="37">
        <v>0</v>
      </c>
      <c r="B4905" s="3" t="s">
        <v>9</v>
      </c>
      <c r="C4905" s="16">
        <v>0</v>
      </c>
      <c r="D4905" s="38">
        <f t="shared" ref="D4905" si="4686">IF(C4957+C4952=0,1,2)</f>
        <v>1</v>
      </c>
    </row>
    <row r="4906" spans="1:4" ht="15" hidden="1" x14ac:dyDescent="0.2">
      <c r="A4906" s="37">
        <f t="shared" si="4651"/>
        <v>0</v>
      </c>
      <c r="B4906" s="3" t="s">
        <v>10</v>
      </c>
      <c r="C4906" s="16">
        <v>0</v>
      </c>
      <c r="D4906" s="38">
        <f t="shared" ref="D4906" si="4687">IF(C4957+C4952=0,1,2)</f>
        <v>1</v>
      </c>
    </row>
    <row r="4907" spans="1:4" ht="15" hidden="1" x14ac:dyDescent="0.2">
      <c r="A4907" s="37">
        <v>0</v>
      </c>
      <c r="B4907" s="3" t="s">
        <v>11</v>
      </c>
      <c r="C4907" s="16">
        <v>0</v>
      </c>
      <c r="D4907" s="38">
        <f t="shared" ref="D4907" si="4688">IF(C4957+C4952=0,1,2)</f>
        <v>1</v>
      </c>
    </row>
    <row r="4908" spans="1:4" ht="15" hidden="1" x14ac:dyDescent="0.2">
      <c r="A4908" s="37">
        <f t="shared" si="4651"/>
        <v>0</v>
      </c>
      <c r="B4908" s="1" t="s">
        <v>12</v>
      </c>
      <c r="C4908" s="16">
        <v>0</v>
      </c>
      <c r="D4908" s="38">
        <f t="shared" ref="D4908" si="4689">IF(C4957+C4952=0,1,2)</f>
        <v>1</v>
      </c>
    </row>
    <row r="4909" spans="1:4" ht="15" hidden="1" x14ac:dyDescent="0.2">
      <c r="A4909" s="37">
        <v>0</v>
      </c>
      <c r="B4909" s="2" t="s">
        <v>13</v>
      </c>
      <c r="C4909" s="16">
        <v>0</v>
      </c>
      <c r="D4909" s="38">
        <f t="shared" ref="D4909" si="4690">IF(C4957+C4952=0,1,2)</f>
        <v>1</v>
      </c>
    </row>
    <row r="4910" spans="1:4" ht="15" hidden="1" x14ac:dyDescent="0.2">
      <c r="A4910" s="37">
        <v>0</v>
      </c>
      <c r="B4910" s="3" t="s">
        <v>14</v>
      </c>
      <c r="C4910" s="16">
        <v>0</v>
      </c>
      <c r="D4910" s="38">
        <f t="shared" ref="D4910" si="4691">IF(C4957+C4952=0,1,2)</f>
        <v>1</v>
      </c>
    </row>
    <row r="4911" spans="1:4" ht="15" hidden="1" x14ac:dyDescent="0.2">
      <c r="A4911" s="37">
        <v>0</v>
      </c>
      <c r="B4911" s="3" t="s">
        <v>9</v>
      </c>
      <c r="C4911" s="16">
        <v>0</v>
      </c>
      <c r="D4911" s="38">
        <f t="shared" ref="D4911" si="4692">IF(C4957+C4952=0,1,2)</f>
        <v>1</v>
      </c>
    </row>
    <row r="4912" spans="1:4" ht="15" hidden="1" x14ac:dyDescent="0.2">
      <c r="A4912" s="37">
        <v>0</v>
      </c>
      <c r="B4912" s="3" t="s">
        <v>15</v>
      </c>
      <c r="C4912" s="16">
        <v>0</v>
      </c>
      <c r="D4912" s="38">
        <f t="shared" ref="D4912" si="4693">IF(C4957+C4952=0,1,2)</f>
        <v>1</v>
      </c>
    </row>
    <row r="4913" spans="1:4" ht="15" hidden="1" x14ac:dyDescent="0.2">
      <c r="A4913" s="37">
        <v>0</v>
      </c>
      <c r="B4913" s="2" t="s">
        <v>16</v>
      </c>
      <c r="C4913" s="16">
        <v>0</v>
      </c>
      <c r="D4913" s="38">
        <f t="shared" ref="D4913" si="4694">IF(C4957+C4952=0,1,2)</f>
        <v>1</v>
      </c>
    </row>
    <row r="4914" spans="1:4" ht="15" hidden="1" x14ac:dyDescent="0.2">
      <c r="A4914" s="37">
        <v>0</v>
      </c>
      <c r="B4914" s="3" t="s">
        <v>17</v>
      </c>
      <c r="C4914" s="16">
        <v>0</v>
      </c>
      <c r="D4914" s="38">
        <f t="shared" ref="D4914" si="4695">IF(C4957+C4952=0,1,2)</f>
        <v>1</v>
      </c>
    </row>
    <row r="4915" spans="1:4" ht="15" hidden="1" x14ac:dyDescent="0.2">
      <c r="A4915" s="37">
        <f t="shared" si="4651"/>
        <v>0</v>
      </c>
      <c r="B4915" s="1" t="s">
        <v>18</v>
      </c>
      <c r="C4915" s="16">
        <v>0</v>
      </c>
      <c r="D4915" s="38">
        <f t="shared" ref="D4915" si="4696">IF(C4957+C4952=0,1,2)</f>
        <v>1</v>
      </c>
    </row>
    <row r="4916" spans="1:4" ht="15" hidden="1" x14ac:dyDescent="0.2">
      <c r="A4916" s="37">
        <f t="shared" si="4651"/>
        <v>0</v>
      </c>
      <c r="B4916" s="10" t="s">
        <v>19</v>
      </c>
      <c r="C4916" s="17">
        <v>0</v>
      </c>
      <c r="D4916" s="38">
        <f t="shared" ref="D4916" si="4697">IF(C4957+C4952=0,1,2)</f>
        <v>1</v>
      </c>
    </row>
    <row r="4917" spans="1:4" ht="15" hidden="1" x14ac:dyDescent="0.2">
      <c r="A4917" s="37">
        <f t="shared" si="4651"/>
        <v>0</v>
      </c>
      <c r="B4917" s="10" t="s">
        <v>20</v>
      </c>
      <c r="C4917" s="17">
        <v>0</v>
      </c>
      <c r="D4917" s="38">
        <f t="shared" ref="D4917" si="4698">IF(C4957+C4952=0,1,2)</f>
        <v>1</v>
      </c>
    </row>
    <row r="4918" spans="1:4" ht="15" hidden="1" x14ac:dyDescent="0.2">
      <c r="A4918" s="37">
        <v>0</v>
      </c>
      <c r="B4918" s="13" t="s">
        <v>21</v>
      </c>
      <c r="C4918" s="18">
        <v>0</v>
      </c>
      <c r="D4918" s="38">
        <f t="shared" ref="D4918" si="4699">IF(C4957+C4952=0,1,2)</f>
        <v>1</v>
      </c>
    </row>
    <row r="4919" spans="1:4" ht="15" hidden="1" x14ac:dyDescent="0.2">
      <c r="A4919" s="37">
        <v>0</v>
      </c>
      <c r="B4919" s="13" t="s">
        <v>22</v>
      </c>
      <c r="C4919" s="18">
        <v>0</v>
      </c>
      <c r="D4919" s="38">
        <f t="shared" ref="D4919" si="4700">IF(C4957+C4952=0,1,2)</f>
        <v>1</v>
      </c>
    </row>
    <row r="4920" spans="1:4" ht="15" hidden="1" x14ac:dyDescent="0.2">
      <c r="A4920" s="37">
        <v>0</v>
      </c>
      <c r="B4920" s="13" t="s">
        <v>23</v>
      </c>
      <c r="C4920" s="18">
        <v>0</v>
      </c>
      <c r="D4920" s="38">
        <f t="shared" ref="D4920" si="4701">IF(C4957+C4952=0,1,2)</f>
        <v>1</v>
      </c>
    </row>
    <row r="4921" spans="1:4" ht="15" hidden="1" x14ac:dyDescent="0.2">
      <c r="A4921" s="37">
        <v>0</v>
      </c>
      <c r="B4921" s="13" t="s">
        <v>24</v>
      </c>
      <c r="C4921" s="18">
        <v>0</v>
      </c>
      <c r="D4921" s="38">
        <f t="shared" ref="D4921" si="4702">IF(C4957+C4952=0,1,2)</f>
        <v>1</v>
      </c>
    </row>
    <row r="4922" spans="1:4" ht="15" hidden="1" x14ac:dyDescent="0.2">
      <c r="A4922" s="37">
        <v>0</v>
      </c>
      <c r="B4922" s="13" t="s">
        <v>25</v>
      </c>
      <c r="C4922" s="18">
        <v>0</v>
      </c>
      <c r="D4922" s="38">
        <f t="shared" ref="D4922" si="4703">IF(C4957+C4952=0,1,2)</f>
        <v>1</v>
      </c>
    </row>
    <row r="4923" spans="1:4" ht="15" hidden="1" x14ac:dyDescent="0.2">
      <c r="A4923" s="37">
        <v>0</v>
      </c>
      <c r="B4923" s="13" t="s">
        <v>26</v>
      </c>
      <c r="C4923" s="18">
        <v>0</v>
      </c>
      <c r="D4923" s="38">
        <f t="shared" ref="D4923" si="4704">IF(C4957+C4952=0,1,2)</f>
        <v>1</v>
      </c>
    </row>
    <row r="4924" spans="1:4" ht="30" hidden="1" x14ac:dyDescent="0.2">
      <c r="A4924" s="37">
        <v>0</v>
      </c>
      <c r="B4924" s="13" t="s">
        <v>27</v>
      </c>
      <c r="C4924" s="18">
        <v>0</v>
      </c>
      <c r="D4924" s="38">
        <f t="shared" ref="D4924" si="4705">IF(C4957+C4952=0,1,2)</f>
        <v>1</v>
      </c>
    </row>
    <row r="4925" spans="1:4" ht="30" hidden="1" x14ac:dyDescent="0.2">
      <c r="A4925" s="37">
        <v>0</v>
      </c>
      <c r="B4925" s="13" t="s">
        <v>28</v>
      </c>
      <c r="C4925" s="18">
        <v>0</v>
      </c>
      <c r="D4925" s="38">
        <f t="shared" ref="D4925" si="4706">IF(C4957+C4952=0,1,2)</f>
        <v>1</v>
      </c>
    </row>
    <row r="4926" spans="1:4" ht="15" hidden="1" x14ac:dyDescent="0.2">
      <c r="A4926" s="37">
        <v>0</v>
      </c>
      <c r="B4926" s="13" t="s">
        <v>29</v>
      </c>
      <c r="C4926" s="18">
        <v>0</v>
      </c>
      <c r="D4926" s="38">
        <f t="shared" ref="D4926" si="4707">IF(C4957+C4952=0,1,2)</f>
        <v>1</v>
      </c>
    </row>
    <row r="4927" spans="1:4" ht="15" hidden="1" x14ac:dyDescent="0.2">
      <c r="A4927" s="37">
        <v>0</v>
      </c>
      <c r="B4927" s="13" t="s">
        <v>30</v>
      </c>
      <c r="C4927" s="18">
        <v>0</v>
      </c>
      <c r="D4927" s="38">
        <f t="shared" ref="D4927" si="4708">IF(C4957+C4952=0,1,2)</f>
        <v>1</v>
      </c>
    </row>
    <row r="4928" spans="1:4" ht="15" hidden="1" x14ac:dyDescent="0.2">
      <c r="A4928" s="37">
        <f t="shared" si="4651"/>
        <v>0</v>
      </c>
      <c r="B4928" s="10" t="s">
        <v>31</v>
      </c>
      <c r="C4928" s="17">
        <v>0</v>
      </c>
      <c r="D4928" s="38">
        <f t="shared" ref="D4928" si="4709">IF(C4957+C4952=0,1,2)</f>
        <v>1</v>
      </c>
    </row>
    <row r="4929" spans="1:4" ht="15" hidden="1" x14ac:dyDescent="0.2">
      <c r="A4929" s="37">
        <f t="shared" si="4651"/>
        <v>0</v>
      </c>
      <c r="B4929" s="2" t="s">
        <v>32</v>
      </c>
      <c r="C4929" s="16">
        <v>0</v>
      </c>
      <c r="D4929" s="38">
        <f t="shared" ref="D4929" si="4710">IF(C4957+C4952=0,1,2)</f>
        <v>1</v>
      </c>
    </row>
    <row r="4930" spans="1:4" ht="15" hidden="1" x14ac:dyDescent="0.2">
      <c r="A4930" s="37">
        <f t="shared" si="4651"/>
        <v>0</v>
      </c>
      <c r="B4930" s="10" t="s">
        <v>3</v>
      </c>
      <c r="C4930" s="17">
        <v>0</v>
      </c>
      <c r="D4930" s="38">
        <f t="shared" ref="D4930" si="4711">IF(C4957+C4952=0,1,2)</f>
        <v>1</v>
      </c>
    </row>
    <row r="4931" spans="1:4" ht="15" hidden="1" x14ac:dyDescent="0.2">
      <c r="A4931" s="37">
        <f t="shared" si="4651"/>
        <v>0</v>
      </c>
      <c r="B4931" s="10" t="s">
        <v>33</v>
      </c>
      <c r="C4931" s="17">
        <v>0</v>
      </c>
      <c r="D4931" s="38">
        <f t="shared" ref="D4931" si="4712">IF(C4957+C4952=0,1,2)</f>
        <v>1</v>
      </c>
    </row>
    <row r="4932" spans="1:4" ht="15" hidden="1" x14ac:dyDescent="0.2">
      <c r="A4932" s="37">
        <f t="shared" si="4651"/>
        <v>0</v>
      </c>
      <c r="B4932" s="10" t="s">
        <v>34</v>
      </c>
      <c r="C4932" s="17">
        <v>0</v>
      </c>
      <c r="D4932" s="38">
        <f t="shared" ref="D4932" si="4713">IF(C4957+C4952=0,1,2)</f>
        <v>1</v>
      </c>
    </row>
    <row r="4933" spans="1:4" ht="15" hidden="1" x14ac:dyDescent="0.2">
      <c r="A4933" s="37">
        <f t="shared" ref="A4933:A4990" si="4714">SUM(C4933)</f>
        <v>0</v>
      </c>
      <c r="B4933" s="1" t="s">
        <v>35</v>
      </c>
      <c r="C4933" s="16">
        <v>0</v>
      </c>
      <c r="D4933" s="38">
        <f t="shared" ref="D4933" si="4715">IF(C4957+C4952=0,1,2)</f>
        <v>1</v>
      </c>
    </row>
    <row r="4934" spans="1:4" ht="15" hidden="1" x14ac:dyDescent="0.2">
      <c r="A4934" s="37">
        <f t="shared" si="4714"/>
        <v>0</v>
      </c>
      <c r="B4934" s="1" t="s">
        <v>36</v>
      </c>
      <c r="C4934" s="16">
        <v>0</v>
      </c>
      <c r="D4934" s="38">
        <f t="shared" ref="D4934" si="4716">IF(C4957+C4952=0,1,2)</f>
        <v>1</v>
      </c>
    </row>
    <row r="4935" spans="1:4" ht="15" hidden="1" x14ac:dyDescent="0.2">
      <c r="A4935" s="37">
        <v>0</v>
      </c>
      <c r="B4935" s="14" t="s">
        <v>7</v>
      </c>
      <c r="C4935" s="19">
        <v>0</v>
      </c>
      <c r="D4935" s="38">
        <f t="shared" ref="D4935" si="4717">IF(C4957+C4952=0,1,2)</f>
        <v>1</v>
      </c>
    </row>
    <row r="4936" spans="1:4" ht="15" hidden="1" x14ac:dyDescent="0.2">
      <c r="A4936" s="37">
        <v>0</v>
      </c>
      <c r="B4936" s="13" t="s">
        <v>8</v>
      </c>
      <c r="C4936" s="18">
        <v>0</v>
      </c>
      <c r="D4936" s="38">
        <f t="shared" ref="D4936" si="4718">IF(C4957+C4952=0,1,2)</f>
        <v>1</v>
      </c>
    </row>
    <row r="4937" spans="1:4" ht="15" hidden="1" x14ac:dyDescent="0.2">
      <c r="A4937" s="37">
        <v>0</v>
      </c>
      <c r="B4937" s="13" t="s">
        <v>37</v>
      </c>
      <c r="C4937" s="18">
        <v>0</v>
      </c>
      <c r="D4937" s="38">
        <f t="shared" ref="D4937" si="4719">IF(C4957+C4952=0,1,2)</f>
        <v>1</v>
      </c>
    </row>
    <row r="4938" spans="1:4" ht="15" hidden="1" x14ac:dyDescent="0.2">
      <c r="A4938" s="37">
        <f t="shared" si="4714"/>
        <v>0</v>
      </c>
      <c r="B4938" s="11" t="s">
        <v>38</v>
      </c>
      <c r="C4938" s="17">
        <v>0</v>
      </c>
      <c r="D4938" s="38">
        <f t="shared" ref="D4938" si="4720">IF(C4957+C4952=0,1,2)</f>
        <v>1</v>
      </c>
    </row>
    <row r="4939" spans="1:4" ht="15" hidden="1" x14ac:dyDescent="0.2">
      <c r="A4939" s="37">
        <v>0</v>
      </c>
      <c r="B4939" s="3" t="s">
        <v>39</v>
      </c>
      <c r="C4939" s="16">
        <v>0</v>
      </c>
      <c r="D4939" s="38">
        <f t="shared" ref="D4939" si="4721">IF(C4957+C4952=0,1,2)</f>
        <v>1</v>
      </c>
    </row>
    <row r="4940" spans="1:4" ht="15" hidden="1" x14ac:dyDescent="0.2">
      <c r="A4940" s="37">
        <f t="shared" si="4714"/>
        <v>0</v>
      </c>
      <c r="B4940" s="1" t="s">
        <v>40</v>
      </c>
      <c r="C4940" s="16">
        <v>0</v>
      </c>
      <c r="D4940" s="38">
        <f t="shared" ref="D4940" si="4722">IF(C4957+C4952=0,1,2)</f>
        <v>1</v>
      </c>
    </row>
    <row r="4941" spans="1:4" ht="15" hidden="1" x14ac:dyDescent="0.2">
      <c r="A4941" s="37">
        <v>0</v>
      </c>
      <c r="B4941" s="14" t="s">
        <v>13</v>
      </c>
      <c r="C4941" s="19">
        <v>0</v>
      </c>
      <c r="D4941" s="38">
        <f t="shared" ref="D4941" si="4723">IF(C4957+C4952=0,1,2)</f>
        <v>1</v>
      </c>
    </row>
    <row r="4942" spans="1:4" ht="15" hidden="1" x14ac:dyDescent="0.2">
      <c r="A4942" s="37">
        <v>0</v>
      </c>
      <c r="B4942" s="13" t="s">
        <v>8</v>
      </c>
      <c r="C4942" s="18">
        <v>0</v>
      </c>
      <c r="D4942" s="38">
        <f t="shared" ref="D4942" si="4724">IF(C4957+C4952=0,1,2)</f>
        <v>1</v>
      </c>
    </row>
    <row r="4943" spans="1:4" ht="15" hidden="1" x14ac:dyDescent="0.2">
      <c r="A4943" s="37">
        <v>0</v>
      </c>
      <c r="B4943" s="13" t="s">
        <v>9</v>
      </c>
      <c r="C4943" s="18">
        <v>0</v>
      </c>
      <c r="D4943" s="38">
        <f t="shared" ref="D4943" si="4725">IF(C4957+C4952=0,1,2)</f>
        <v>1</v>
      </c>
    </row>
    <row r="4944" spans="1:4" ht="30" hidden="1" x14ac:dyDescent="0.2">
      <c r="A4944" s="37">
        <f t="shared" si="4714"/>
        <v>0</v>
      </c>
      <c r="B4944" s="11" t="s">
        <v>41</v>
      </c>
      <c r="C4944" s="17">
        <v>0</v>
      </c>
      <c r="D4944" s="38">
        <f t="shared" ref="D4944" si="4726">IF(C4957+C4952=0,1,2)</f>
        <v>1</v>
      </c>
    </row>
    <row r="4945" spans="1:4" ht="15" hidden="1" x14ac:dyDescent="0.2">
      <c r="A4945" s="37">
        <v>0</v>
      </c>
      <c r="B4945" s="3" t="s">
        <v>15</v>
      </c>
      <c r="C4945" s="16">
        <v>0</v>
      </c>
      <c r="D4945" s="38">
        <f t="shared" ref="D4945" si="4727">IF(C4957+C4952=0,1,2)</f>
        <v>1</v>
      </c>
    </row>
    <row r="4946" spans="1:4" ht="15" hidden="1" x14ac:dyDescent="0.2">
      <c r="A4946" s="37">
        <v>0</v>
      </c>
      <c r="B4946" s="14" t="s">
        <v>16</v>
      </c>
      <c r="C4946" s="19">
        <v>0</v>
      </c>
      <c r="D4946" s="38">
        <f t="shared" ref="D4946" si="4728">IF(C4957+C4952=0,1,2)</f>
        <v>1</v>
      </c>
    </row>
    <row r="4947" spans="1:4" ht="15" hidden="1" x14ac:dyDescent="0.2">
      <c r="A4947" s="37">
        <v>0</v>
      </c>
      <c r="B4947" s="13" t="s">
        <v>42</v>
      </c>
      <c r="C4947" s="18">
        <v>0</v>
      </c>
      <c r="D4947" s="38">
        <f t="shared" ref="D4947" si="4729">IF(C4957+C4952=0,1,2)</f>
        <v>1</v>
      </c>
    </row>
    <row r="4948" spans="1:4" ht="15" hidden="1" x14ac:dyDescent="0.2">
      <c r="A4948" s="37">
        <v>0</v>
      </c>
      <c r="B4948" s="13" t="s">
        <v>14</v>
      </c>
      <c r="C4948" s="18">
        <v>0</v>
      </c>
      <c r="D4948" s="38">
        <f t="shared" ref="D4948" si="4730">IF(C4957+C4952=0,1,2)</f>
        <v>1</v>
      </c>
    </row>
    <row r="4949" spans="1:4" ht="15" hidden="1" x14ac:dyDescent="0.2">
      <c r="A4949" s="37">
        <v>0</v>
      </c>
      <c r="B4949" s="13" t="s">
        <v>9</v>
      </c>
      <c r="C4949" s="18">
        <v>0</v>
      </c>
      <c r="D4949" s="38">
        <f t="shared" ref="D4949" si="4731">IF(C4957+C4952=0,1,2)</f>
        <v>1</v>
      </c>
    </row>
    <row r="4950" spans="1:4" ht="15" hidden="1" x14ac:dyDescent="0.2">
      <c r="A4950" s="37">
        <f t="shared" si="4714"/>
        <v>0</v>
      </c>
      <c r="B4950" s="11" t="s">
        <v>38</v>
      </c>
      <c r="C4950" s="17">
        <v>0</v>
      </c>
      <c r="D4950" s="38">
        <f t="shared" ref="D4950" si="4732">IF(C4957+C4952=0,1,2)</f>
        <v>1</v>
      </c>
    </row>
    <row r="4951" spans="1:4" ht="15" hidden="1" x14ac:dyDescent="0.2">
      <c r="A4951" s="37">
        <v>0</v>
      </c>
      <c r="B4951" s="3" t="s">
        <v>15</v>
      </c>
      <c r="C4951" s="16">
        <v>0</v>
      </c>
      <c r="D4951" s="38">
        <f t="shared" ref="D4951" si="4733">IF(C4957+C4952=0,1,2)</f>
        <v>1</v>
      </c>
    </row>
    <row r="4952" spans="1:4" ht="15" hidden="1" x14ac:dyDescent="0.2">
      <c r="A4952" s="37">
        <f t="shared" si="4714"/>
        <v>0</v>
      </c>
      <c r="B4952" s="15" t="s">
        <v>44</v>
      </c>
      <c r="C4952" s="17">
        <v>0</v>
      </c>
      <c r="D4952" s="38">
        <f t="shared" ref="D4952" si="4734">IF(C4957+C4952=0,1,2)</f>
        <v>1</v>
      </c>
    </row>
    <row r="4953" spans="1:4" ht="15" hidden="1" x14ac:dyDescent="0.2">
      <c r="A4953" s="37">
        <f t="shared" si="4714"/>
        <v>0</v>
      </c>
      <c r="B4953" s="10" t="s">
        <v>0</v>
      </c>
      <c r="C4953" s="17">
        <v>0</v>
      </c>
      <c r="D4953" s="38">
        <f t="shared" ref="D4953" si="4735">IF(C4957+C4952=0,1,2)</f>
        <v>1</v>
      </c>
    </row>
    <row r="4954" spans="1:4" ht="15" hidden="1" x14ac:dyDescent="0.2">
      <c r="A4954" s="37">
        <f t="shared" si="4714"/>
        <v>0</v>
      </c>
      <c r="B4954" s="10" t="s">
        <v>5</v>
      </c>
      <c r="C4954" s="17">
        <v>0</v>
      </c>
      <c r="D4954" s="38">
        <f t="shared" ref="D4954" si="4736">IF(C4957+C4952=0,1,2)</f>
        <v>1</v>
      </c>
    </row>
    <row r="4955" spans="1:4" ht="15" hidden="1" x14ac:dyDescent="0.2">
      <c r="A4955" s="37">
        <f t="shared" si="4714"/>
        <v>0</v>
      </c>
      <c r="B4955" s="10" t="s">
        <v>45</v>
      </c>
      <c r="C4955" s="17">
        <v>0</v>
      </c>
      <c r="D4955" s="38">
        <f t="shared" ref="D4955" si="4737">IF(C4957+C4952=0,1,2)</f>
        <v>1</v>
      </c>
    </row>
    <row r="4956" spans="1:4" ht="15" hidden="1" x14ac:dyDescent="0.2">
      <c r="A4956" s="37">
        <f t="shared" si="4714"/>
        <v>0</v>
      </c>
      <c r="B4956" s="10" t="s">
        <v>12</v>
      </c>
      <c r="C4956" s="17">
        <v>0</v>
      </c>
      <c r="D4956" s="38">
        <f t="shared" ref="D4956" si="4738">IF(C4957+C4952=0,1,2)</f>
        <v>1</v>
      </c>
    </row>
    <row r="4957" spans="1:4" ht="15" hidden="1" x14ac:dyDescent="0.2">
      <c r="A4957" s="37">
        <f t="shared" si="4714"/>
        <v>0</v>
      </c>
      <c r="B4957" s="15" t="s">
        <v>46</v>
      </c>
      <c r="C4957" s="17">
        <v>0</v>
      </c>
      <c r="D4957" s="38">
        <f t="shared" ref="D4957" si="4739">IF(C4957+C4952=0,1,2)</f>
        <v>1</v>
      </c>
    </row>
    <row r="4958" spans="1:4" ht="15" hidden="1" x14ac:dyDescent="0.2">
      <c r="A4958" s="37">
        <f t="shared" si="4714"/>
        <v>0</v>
      </c>
      <c r="B4958" s="10" t="s">
        <v>18</v>
      </c>
      <c r="C4958" s="17">
        <v>0</v>
      </c>
      <c r="D4958" s="38">
        <f t="shared" ref="D4958" si="4740">IF(C4957+C4952=0,1,2)</f>
        <v>1</v>
      </c>
    </row>
    <row r="4959" spans="1:4" ht="15" hidden="1" x14ac:dyDescent="0.2">
      <c r="A4959" s="37">
        <f t="shared" si="4714"/>
        <v>0</v>
      </c>
      <c r="B4959" s="10" t="s">
        <v>35</v>
      </c>
      <c r="C4959" s="17">
        <v>0</v>
      </c>
      <c r="D4959" s="38">
        <f t="shared" ref="D4959" si="4741">IF(C4957+C4952=0,1,2)</f>
        <v>1</v>
      </c>
    </row>
    <row r="4960" spans="1:4" ht="15" hidden="1" x14ac:dyDescent="0.2">
      <c r="A4960" s="37">
        <f t="shared" si="4714"/>
        <v>0</v>
      </c>
      <c r="B4960" s="10" t="s">
        <v>47</v>
      </c>
      <c r="C4960" s="17">
        <v>0</v>
      </c>
      <c r="D4960" s="38">
        <f t="shared" ref="D4960" si="4742">IF(C4957+C4952=0,1,2)</f>
        <v>1</v>
      </c>
    </row>
    <row r="4961" spans="1:4" ht="15" hidden="1" x14ac:dyDescent="0.2">
      <c r="A4961" s="37">
        <f t="shared" si="4714"/>
        <v>0</v>
      </c>
      <c r="B4961" s="10" t="s">
        <v>40</v>
      </c>
      <c r="C4961" s="17">
        <v>0</v>
      </c>
      <c r="D4961" s="38">
        <f t="shared" ref="D4961" si="4743">IF(C4957+C4952=0,1,2)</f>
        <v>1</v>
      </c>
    </row>
    <row r="4962" spans="1:4" ht="15" hidden="1" x14ac:dyDescent="0.2">
      <c r="A4962" s="37">
        <f t="shared" si="4714"/>
        <v>0</v>
      </c>
      <c r="B4962" s="15" t="s">
        <v>48</v>
      </c>
      <c r="C4962" s="17">
        <v>0</v>
      </c>
      <c r="D4962" s="38">
        <f t="shared" ref="D4962" si="4744">IF(C4957+C4952=0,1,2)</f>
        <v>1</v>
      </c>
    </row>
    <row r="4963" spans="1:4" ht="15" hidden="1" x14ac:dyDescent="0.2">
      <c r="A4963" s="37">
        <f t="shared" si="4714"/>
        <v>0</v>
      </c>
      <c r="B4963" s="15" t="s">
        <v>49</v>
      </c>
      <c r="C4963" s="17">
        <v>0</v>
      </c>
      <c r="D4963" s="38">
        <f t="shared" ref="D4963" si="4745">IF(C4957+C4952=0,1,2)</f>
        <v>1</v>
      </c>
    </row>
    <row r="4964" spans="1:4" ht="15" hidden="1" x14ac:dyDescent="0.2">
      <c r="A4964" s="37">
        <f t="shared" si="4714"/>
        <v>0</v>
      </c>
      <c r="B4964" s="15" t="s">
        <v>50</v>
      </c>
      <c r="C4964" s="17">
        <v>0</v>
      </c>
      <c r="D4964" s="38">
        <f t="shared" ref="D4964" si="4746">IF(C4957+C4952=0,1,2)</f>
        <v>1</v>
      </c>
    </row>
    <row r="4965" spans="1:4" ht="15" hidden="1" x14ac:dyDescent="0.2">
      <c r="A4965" s="37">
        <f t="shared" si="4714"/>
        <v>35</v>
      </c>
      <c r="B4965" s="4" t="s">
        <v>53</v>
      </c>
      <c r="C4965" s="35">
        <v>35</v>
      </c>
      <c r="D4965" s="38">
        <f t="shared" ref="D4965" si="4747">IF(C4957+C4952=0,1,2)</f>
        <v>1</v>
      </c>
    </row>
    <row r="4966" spans="1:4" ht="15" hidden="1" x14ac:dyDescent="0.2">
      <c r="A4966" s="37">
        <f t="shared" si="4714"/>
        <v>31</v>
      </c>
      <c r="B4966" s="5" t="s">
        <v>54</v>
      </c>
      <c r="C4966" s="35">
        <v>31</v>
      </c>
      <c r="D4966" s="38">
        <f t="shared" ref="D4966" si="4748">IF(C4957+C4952=0,1,2)</f>
        <v>1</v>
      </c>
    </row>
    <row r="4967" spans="1:4" ht="15" hidden="1" x14ac:dyDescent="0.2">
      <c r="A4967" s="37">
        <f t="shared" si="4714"/>
        <v>4</v>
      </c>
      <c r="B4967" s="5" t="s">
        <v>55</v>
      </c>
      <c r="C4967" s="35">
        <v>4</v>
      </c>
      <c r="D4967" s="38">
        <f t="shared" ref="D4967" si="4749">IF(C4957+C4952=0,1,2)</f>
        <v>1</v>
      </c>
    </row>
    <row r="4968" spans="1:4" ht="15" x14ac:dyDescent="0.2">
      <c r="A4968" s="37" t="s">
        <v>317</v>
      </c>
      <c r="B4968" s="147" t="s">
        <v>123</v>
      </c>
      <c r="C4968" s="148"/>
      <c r="D4968" s="38">
        <f t="shared" ref="D4968" si="4750">IF(C5030+C5025=0,1,2)</f>
        <v>2</v>
      </c>
    </row>
    <row r="4969" spans="1:4" ht="15" x14ac:dyDescent="0.2">
      <c r="A4969" s="37">
        <f t="shared" si="4714"/>
        <v>140.01740000000001</v>
      </c>
      <c r="B4969" s="24" t="s">
        <v>0</v>
      </c>
      <c r="C4969" s="40">
        <v>140.01740000000001</v>
      </c>
      <c r="D4969" s="38">
        <f t="shared" ref="D4969" si="4751">IF(C5030+C5025=0,1,2)</f>
        <v>2</v>
      </c>
    </row>
    <row r="4970" spans="1:4" ht="15" hidden="1" x14ac:dyDescent="0.2">
      <c r="A4970" s="37">
        <f t="shared" si="4714"/>
        <v>0</v>
      </c>
      <c r="B4970" s="2" t="s">
        <v>1</v>
      </c>
      <c r="C4970" s="16"/>
      <c r="D4970" s="38">
        <f t="shared" ref="D4970" si="4752">IF(C5030+C5025=0,1,2)</f>
        <v>2</v>
      </c>
    </row>
    <row r="4971" spans="1:4" ht="15" hidden="1" x14ac:dyDescent="0.2">
      <c r="A4971" s="37">
        <f t="shared" si="4714"/>
        <v>0</v>
      </c>
      <c r="B4971" s="2" t="s">
        <v>2</v>
      </c>
      <c r="C4971" s="16"/>
      <c r="D4971" s="38">
        <f t="shared" ref="D4971" si="4753">IF(C5030+C5025=0,1,2)</f>
        <v>2</v>
      </c>
    </row>
    <row r="4972" spans="1:4" ht="15" x14ac:dyDescent="0.2">
      <c r="A4972" s="37">
        <f t="shared" si="4714"/>
        <v>140</v>
      </c>
      <c r="B4972" s="23" t="s">
        <v>3</v>
      </c>
      <c r="C4972" s="40">
        <v>140</v>
      </c>
      <c r="D4972" s="38">
        <f t="shared" ref="D4972" si="4754">IF(C5030+C5025=0,1,2)</f>
        <v>2</v>
      </c>
    </row>
    <row r="4973" spans="1:4" ht="15" x14ac:dyDescent="0.2">
      <c r="A4973" s="37">
        <f t="shared" si="4714"/>
        <v>1.7399999999999999E-2</v>
      </c>
      <c r="B4973" s="23" t="s">
        <v>4</v>
      </c>
      <c r="C4973" s="40">
        <v>1.7399999999999999E-2</v>
      </c>
      <c r="D4973" s="38">
        <f t="shared" ref="D4973" si="4755">IF(C5030+C5025=0,1,2)</f>
        <v>2</v>
      </c>
    </row>
    <row r="4974" spans="1:4" ht="15" hidden="1" x14ac:dyDescent="0.2">
      <c r="A4974" s="37">
        <f t="shared" si="4714"/>
        <v>0</v>
      </c>
      <c r="B4974" s="1" t="s">
        <v>5</v>
      </c>
      <c r="C4974" s="16">
        <v>0</v>
      </c>
      <c r="D4974" s="38">
        <f t="shared" ref="D4974" si="4756">IF(C5030+C5025=0,1,2)</f>
        <v>2</v>
      </c>
    </row>
    <row r="4975" spans="1:4" ht="15" hidden="1" x14ac:dyDescent="0.2">
      <c r="A4975" s="37">
        <f t="shared" si="4714"/>
        <v>0</v>
      </c>
      <c r="B4975" s="1" t="s">
        <v>6</v>
      </c>
      <c r="C4975" s="16">
        <v>0</v>
      </c>
      <c r="D4975" s="38">
        <f t="shared" ref="D4975" si="4757">IF(C5030+C5025=0,1,2)</f>
        <v>2</v>
      </c>
    </row>
    <row r="4976" spans="1:4" ht="15" hidden="1" x14ac:dyDescent="0.2">
      <c r="A4976" s="37">
        <v>0</v>
      </c>
      <c r="B4976" s="2" t="s">
        <v>7</v>
      </c>
      <c r="C4976" s="16">
        <v>0</v>
      </c>
      <c r="D4976" s="38">
        <f t="shared" ref="D4976" si="4758">IF(C5030+C5025=0,1,2)</f>
        <v>2</v>
      </c>
    </row>
    <row r="4977" spans="1:4" ht="15" hidden="1" x14ac:dyDescent="0.2">
      <c r="A4977" s="37">
        <f t="shared" si="4714"/>
        <v>0</v>
      </c>
      <c r="B4977" s="3" t="s">
        <v>8</v>
      </c>
      <c r="C4977" s="16">
        <v>0</v>
      </c>
      <c r="D4977" s="38">
        <f t="shared" ref="D4977" si="4759">IF(C5030+C5025=0,1,2)</f>
        <v>2</v>
      </c>
    </row>
    <row r="4978" spans="1:4" ht="15" hidden="1" x14ac:dyDescent="0.2">
      <c r="A4978" s="37">
        <v>0</v>
      </c>
      <c r="B4978" s="3" t="s">
        <v>9</v>
      </c>
      <c r="C4978" s="16">
        <v>0</v>
      </c>
      <c r="D4978" s="38">
        <f t="shared" ref="D4978" si="4760">IF(C5030+C5025=0,1,2)</f>
        <v>2</v>
      </c>
    </row>
    <row r="4979" spans="1:4" ht="15" hidden="1" x14ac:dyDescent="0.2">
      <c r="A4979" s="37">
        <f t="shared" si="4714"/>
        <v>0</v>
      </c>
      <c r="B4979" s="3" t="s">
        <v>10</v>
      </c>
      <c r="C4979" s="16">
        <v>0</v>
      </c>
      <c r="D4979" s="38">
        <f t="shared" ref="D4979" si="4761">IF(C5030+C5025=0,1,2)</f>
        <v>2</v>
      </c>
    </row>
    <row r="4980" spans="1:4" ht="15" hidden="1" x14ac:dyDescent="0.2">
      <c r="A4980" s="37">
        <v>0</v>
      </c>
      <c r="B4980" s="3" t="s">
        <v>11</v>
      </c>
      <c r="C4980" s="16">
        <v>0</v>
      </c>
      <c r="D4980" s="38">
        <f t="shared" ref="D4980" si="4762">IF(C5030+C5025=0,1,2)</f>
        <v>2</v>
      </c>
    </row>
    <row r="4981" spans="1:4" ht="15" hidden="1" x14ac:dyDescent="0.2">
      <c r="A4981" s="37">
        <f t="shared" si="4714"/>
        <v>0</v>
      </c>
      <c r="B4981" s="1" t="s">
        <v>12</v>
      </c>
      <c r="C4981" s="16">
        <v>0</v>
      </c>
      <c r="D4981" s="38">
        <f t="shared" ref="D4981" si="4763">IF(C5030+C5025=0,1,2)</f>
        <v>2</v>
      </c>
    </row>
    <row r="4982" spans="1:4" ht="15" hidden="1" x14ac:dyDescent="0.2">
      <c r="A4982" s="37">
        <v>0</v>
      </c>
      <c r="B4982" s="2" t="s">
        <v>13</v>
      </c>
      <c r="C4982" s="16">
        <v>0</v>
      </c>
      <c r="D4982" s="38">
        <f t="shared" ref="D4982" si="4764">IF(C5030+C5025=0,1,2)</f>
        <v>2</v>
      </c>
    </row>
    <row r="4983" spans="1:4" ht="15" hidden="1" x14ac:dyDescent="0.2">
      <c r="A4983" s="37">
        <v>0</v>
      </c>
      <c r="B4983" s="3" t="s">
        <v>14</v>
      </c>
      <c r="C4983" s="16">
        <v>0</v>
      </c>
      <c r="D4983" s="38">
        <f t="shared" ref="D4983" si="4765">IF(C5030+C5025=0,1,2)</f>
        <v>2</v>
      </c>
    </row>
    <row r="4984" spans="1:4" ht="15" hidden="1" x14ac:dyDescent="0.2">
      <c r="A4984" s="37">
        <v>0</v>
      </c>
      <c r="B4984" s="3" t="s">
        <v>9</v>
      </c>
      <c r="C4984" s="16">
        <v>0</v>
      </c>
      <c r="D4984" s="38">
        <f t="shared" ref="D4984" si="4766">IF(C5030+C5025=0,1,2)</f>
        <v>2</v>
      </c>
    </row>
    <row r="4985" spans="1:4" ht="15" hidden="1" x14ac:dyDescent="0.2">
      <c r="A4985" s="37">
        <v>0</v>
      </c>
      <c r="B4985" s="3" t="s">
        <v>15</v>
      </c>
      <c r="C4985" s="16">
        <v>0</v>
      </c>
      <c r="D4985" s="38">
        <f t="shared" ref="D4985" si="4767">IF(C5030+C5025=0,1,2)</f>
        <v>2</v>
      </c>
    </row>
    <row r="4986" spans="1:4" ht="15" hidden="1" x14ac:dyDescent="0.2">
      <c r="A4986" s="37">
        <v>0</v>
      </c>
      <c r="B4986" s="2" t="s">
        <v>16</v>
      </c>
      <c r="C4986" s="16">
        <v>0</v>
      </c>
      <c r="D4986" s="38">
        <f t="shared" ref="D4986" si="4768">IF(C5030+C5025=0,1,2)</f>
        <v>2</v>
      </c>
    </row>
    <row r="4987" spans="1:4" ht="15" hidden="1" x14ac:dyDescent="0.2">
      <c r="A4987" s="37">
        <v>0</v>
      </c>
      <c r="B4987" s="3" t="s">
        <v>17</v>
      </c>
      <c r="C4987" s="16">
        <v>0</v>
      </c>
      <c r="D4987" s="38">
        <f t="shared" ref="D4987" si="4769">IF(C5030+C5025=0,1,2)</f>
        <v>2</v>
      </c>
    </row>
    <row r="4988" spans="1:4" ht="15" x14ac:dyDescent="0.2">
      <c r="A4988" s="37">
        <f t="shared" si="4714"/>
        <v>20.886890000000001</v>
      </c>
      <c r="B4988" s="24" t="s">
        <v>18</v>
      </c>
      <c r="C4988" s="40">
        <v>20.886890000000001</v>
      </c>
      <c r="D4988" s="38">
        <f t="shared" ref="D4988" si="4770">IF(C5030+C5025=0,1,2)</f>
        <v>2</v>
      </c>
    </row>
    <row r="4989" spans="1:4" ht="15" hidden="1" x14ac:dyDescent="0.2">
      <c r="A4989" s="37">
        <f t="shared" si="4714"/>
        <v>0</v>
      </c>
      <c r="B4989" s="10" t="s">
        <v>19</v>
      </c>
      <c r="C4989" s="17">
        <v>0</v>
      </c>
      <c r="D4989" s="38">
        <f t="shared" ref="D4989" si="4771">IF(C5030+C5025=0,1,2)</f>
        <v>2</v>
      </c>
    </row>
    <row r="4990" spans="1:4" ht="15" x14ac:dyDescent="0.2">
      <c r="A4990" s="37">
        <f t="shared" si="4714"/>
        <v>15.486889999999999</v>
      </c>
      <c r="B4990" s="27" t="s">
        <v>20</v>
      </c>
      <c r="C4990" s="42">
        <v>15.486889999999999</v>
      </c>
      <c r="D4990" s="38">
        <f t="shared" ref="D4990" si="4772">IF(C5030+C5025=0,1,2)</f>
        <v>2</v>
      </c>
    </row>
    <row r="4991" spans="1:4" ht="15" hidden="1" x14ac:dyDescent="0.2">
      <c r="A4991" s="37">
        <v>0</v>
      </c>
      <c r="B4991" s="13" t="s">
        <v>21</v>
      </c>
      <c r="C4991" s="18">
        <v>7.47</v>
      </c>
      <c r="D4991" s="38">
        <f t="shared" ref="D4991" si="4773">IF(C5030+C5025=0,1,2)</f>
        <v>2</v>
      </c>
    </row>
    <row r="4992" spans="1:4" ht="15" hidden="1" x14ac:dyDescent="0.2">
      <c r="A4992" s="37">
        <v>0</v>
      </c>
      <c r="B4992" s="13" t="s">
        <v>22</v>
      </c>
      <c r="C4992" s="18">
        <v>8.0168900000000001</v>
      </c>
      <c r="D4992" s="38">
        <f t="shared" ref="D4992" si="4774">IF(C5030+C5025=0,1,2)</f>
        <v>2</v>
      </c>
    </row>
    <row r="4993" spans="1:4" ht="15" hidden="1" x14ac:dyDescent="0.2">
      <c r="A4993" s="37">
        <v>0</v>
      </c>
      <c r="B4993" s="13" t="s">
        <v>23</v>
      </c>
      <c r="C4993" s="18">
        <v>0</v>
      </c>
      <c r="D4993" s="38">
        <f t="shared" ref="D4993" si="4775">IF(C5030+C5025=0,1,2)</f>
        <v>2</v>
      </c>
    </row>
    <row r="4994" spans="1:4" ht="15" hidden="1" x14ac:dyDescent="0.2">
      <c r="A4994" s="37">
        <v>0</v>
      </c>
      <c r="B4994" s="13" t="s">
        <v>24</v>
      </c>
      <c r="C4994" s="18">
        <v>0</v>
      </c>
      <c r="D4994" s="38">
        <f t="shared" ref="D4994" si="4776">IF(C5030+C5025=0,1,2)</f>
        <v>2</v>
      </c>
    </row>
    <row r="4995" spans="1:4" ht="15" hidden="1" x14ac:dyDescent="0.2">
      <c r="A4995" s="37">
        <v>0</v>
      </c>
      <c r="B4995" s="13" t="s">
        <v>25</v>
      </c>
      <c r="C4995" s="18">
        <v>0</v>
      </c>
      <c r="D4995" s="38">
        <f t="shared" ref="D4995" si="4777">IF(C5030+C5025=0,1,2)</f>
        <v>2</v>
      </c>
    </row>
    <row r="4996" spans="1:4" ht="15" hidden="1" x14ac:dyDescent="0.2">
      <c r="A4996" s="37">
        <v>0</v>
      </c>
      <c r="B4996" s="13" t="s">
        <v>26</v>
      </c>
      <c r="C4996" s="18">
        <v>0</v>
      </c>
      <c r="D4996" s="38">
        <f t="shared" ref="D4996" si="4778">IF(C5030+C5025=0,1,2)</f>
        <v>2</v>
      </c>
    </row>
    <row r="4997" spans="1:4" ht="30" hidden="1" x14ac:dyDescent="0.2">
      <c r="A4997" s="37">
        <v>0</v>
      </c>
      <c r="B4997" s="13" t="s">
        <v>27</v>
      </c>
      <c r="C4997" s="18">
        <v>0</v>
      </c>
      <c r="D4997" s="38">
        <f t="shared" ref="D4997" si="4779">IF(C5030+C5025=0,1,2)</f>
        <v>2</v>
      </c>
    </row>
    <row r="4998" spans="1:4" ht="30" hidden="1" x14ac:dyDescent="0.2">
      <c r="A4998" s="37">
        <v>0</v>
      </c>
      <c r="B4998" s="13" t="s">
        <v>28</v>
      </c>
      <c r="C4998" s="18">
        <v>0</v>
      </c>
      <c r="D4998" s="38">
        <f t="shared" ref="D4998" si="4780">IF(C5030+C5025=0,1,2)</f>
        <v>2</v>
      </c>
    </row>
    <row r="4999" spans="1:4" ht="15" hidden="1" x14ac:dyDescent="0.2">
      <c r="A4999" s="37">
        <v>0</v>
      </c>
      <c r="B4999" s="13" t="s">
        <v>29</v>
      </c>
      <c r="C4999" s="18">
        <v>0</v>
      </c>
      <c r="D4999" s="38">
        <f t="shared" ref="D4999" si="4781">IF(C5030+C5025=0,1,2)</f>
        <v>2</v>
      </c>
    </row>
    <row r="5000" spans="1:4" ht="15" hidden="1" x14ac:dyDescent="0.2">
      <c r="A5000" s="37">
        <v>0</v>
      </c>
      <c r="B5000" s="13" t="s">
        <v>30</v>
      </c>
      <c r="C5000" s="18">
        <v>0</v>
      </c>
      <c r="D5000" s="38">
        <f t="shared" ref="D5000" si="4782">IF(C5030+C5025=0,1,2)</f>
        <v>2</v>
      </c>
    </row>
    <row r="5001" spans="1:4" ht="15" hidden="1" x14ac:dyDescent="0.2">
      <c r="A5001" s="37">
        <f t="shared" ref="A5001:A5054" si="4783">SUM(C5001)</f>
        <v>0</v>
      </c>
      <c r="B5001" s="10" t="s">
        <v>31</v>
      </c>
      <c r="C5001" s="17">
        <v>0</v>
      </c>
      <c r="D5001" s="38">
        <f t="shared" ref="D5001" si="4784">IF(C5030+C5025=0,1,2)</f>
        <v>2</v>
      </c>
    </row>
    <row r="5002" spans="1:4" ht="15" hidden="1" x14ac:dyDescent="0.2">
      <c r="A5002" s="37">
        <f t="shared" si="4783"/>
        <v>0</v>
      </c>
      <c r="B5002" s="2" t="s">
        <v>32</v>
      </c>
      <c r="C5002" s="16">
        <v>0</v>
      </c>
      <c r="D5002" s="38">
        <f t="shared" ref="D5002" si="4785">IF(C5030+C5025=0,1,2)</f>
        <v>2</v>
      </c>
    </row>
    <row r="5003" spans="1:4" ht="15" hidden="1" x14ac:dyDescent="0.2">
      <c r="A5003" s="37">
        <f t="shared" si="4783"/>
        <v>0</v>
      </c>
      <c r="B5003" s="10" t="s">
        <v>3</v>
      </c>
      <c r="C5003" s="17">
        <v>0</v>
      </c>
      <c r="D5003" s="38">
        <f t="shared" ref="D5003" si="4786">IF(C5030+C5025=0,1,2)</f>
        <v>2</v>
      </c>
    </row>
    <row r="5004" spans="1:4" ht="15" hidden="1" x14ac:dyDescent="0.2">
      <c r="A5004" s="37">
        <f t="shared" si="4783"/>
        <v>0</v>
      </c>
      <c r="B5004" s="10" t="s">
        <v>33</v>
      </c>
      <c r="C5004" s="17">
        <v>0</v>
      </c>
      <c r="D5004" s="38">
        <f t="shared" ref="D5004" si="4787">IF(C5030+C5025=0,1,2)</f>
        <v>2</v>
      </c>
    </row>
    <row r="5005" spans="1:4" ht="15" x14ac:dyDescent="0.2">
      <c r="A5005" s="37">
        <f t="shared" si="4783"/>
        <v>5.4</v>
      </c>
      <c r="B5005" s="27" t="s">
        <v>34</v>
      </c>
      <c r="C5005" s="42">
        <v>5.4</v>
      </c>
      <c r="D5005" s="38">
        <f t="shared" ref="D5005" si="4788">IF(C5030+C5025=0,1,2)</f>
        <v>2</v>
      </c>
    </row>
    <row r="5006" spans="1:4" ht="15" hidden="1" x14ac:dyDescent="0.2">
      <c r="A5006" s="37">
        <f t="shared" si="4783"/>
        <v>0</v>
      </c>
      <c r="B5006" s="1" t="s">
        <v>35</v>
      </c>
      <c r="C5006" s="16">
        <v>0</v>
      </c>
      <c r="D5006" s="38">
        <f t="shared" ref="D5006" si="4789">IF(C5030+C5025=0,1,2)</f>
        <v>2</v>
      </c>
    </row>
    <row r="5007" spans="1:4" ht="15" hidden="1" x14ac:dyDescent="0.2">
      <c r="A5007" s="37">
        <f t="shared" si="4783"/>
        <v>0</v>
      </c>
      <c r="B5007" s="1" t="s">
        <v>36</v>
      </c>
      <c r="C5007" s="16">
        <v>0</v>
      </c>
      <c r="D5007" s="38">
        <f t="shared" ref="D5007" si="4790">IF(C5030+C5025=0,1,2)</f>
        <v>2</v>
      </c>
    </row>
    <row r="5008" spans="1:4" ht="15" hidden="1" x14ac:dyDescent="0.2">
      <c r="A5008" s="37">
        <v>0</v>
      </c>
      <c r="B5008" s="14" t="s">
        <v>7</v>
      </c>
      <c r="C5008" s="19">
        <v>0</v>
      </c>
      <c r="D5008" s="38">
        <f t="shared" ref="D5008" si="4791">IF(C5030+C5025=0,1,2)</f>
        <v>2</v>
      </c>
    </row>
    <row r="5009" spans="1:4" ht="15" hidden="1" x14ac:dyDescent="0.2">
      <c r="A5009" s="37">
        <v>0</v>
      </c>
      <c r="B5009" s="13" t="s">
        <v>8</v>
      </c>
      <c r="C5009" s="18">
        <v>0</v>
      </c>
      <c r="D5009" s="38">
        <f t="shared" ref="D5009" si="4792">IF(C5030+C5025=0,1,2)</f>
        <v>2</v>
      </c>
    </row>
    <row r="5010" spans="1:4" ht="15" hidden="1" x14ac:dyDescent="0.2">
      <c r="A5010" s="37">
        <v>0</v>
      </c>
      <c r="B5010" s="13" t="s">
        <v>37</v>
      </c>
      <c r="C5010" s="18">
        <v>0</v>
      </c>
      <c r="D5010" s="38">
        <f t="shared" ref="D5010" si="4793">IF(C5030+C5025=0,1,2)</f>
        <v>2</v>
      </c>
    </row>
    <row r="5011" spans="1:4" ht="15" hidden="1" x14ac:dyDescent="0.2">
      <c r="A5011" s="37">
        <f t="shared" si="4783"/>
        <v>0</v>
      </c>
      <c r="B5011" s="11" t="s">
        <v>38</v>
      </c>
      <c r="C5011" s="17">
        <v>0</v>
      </c>
      <c r="D5011" s="38">
        <f t="shared" ref="D5011" si="4794">IF(C5030+C5025=0,1,2)</f>
        <v>2</v>
      </c>
    </row>
    <row r="5012" spans="1:4" ht="15" hidden="1" x14ac:dyDescent="0.2">
      <c r="A5012" s="37">
        <v>0</v>
      </c>
      <c r="B5012" s="3" t="s">
        <v>39</v>
      </c>
      <c r="C5012" s="16">
        <v>0</v>
      </c>
      <c r="D5012" s="38">
        <f t="shared" ref="D5012" si="4795">IF(C5030+C5025=0,1,2)</f>
        <v>2</v>
      </c>
    </row>
    <row r="5013" spans="1:4" ht="15" hidden="1" x14ac:dyDescent="0.2">
      <c r="A5013" s="37">
        <f t="shared" si="4783"/>
        <v>0</v>
      </c>
      <c r="B5013" s="1" t="s">
        <v>40</v>
      </c>
      <c r="C5013" s="16">
        <v>0</v>
      </c>
      <c r="D5013" s="38">
        <f t="shared" ref="D5013" si="4796">IF(C5030+C5025=0,1,2)</f>
        <v>2</v>
      </c>
    </row>
    <row r="5014" spans="1:4" ht="15" hidden="1" x14ac:dyDescent="0.2">
      <c r="A5014" s="37">
        <v>0</v>
      </c>
      <c r="B5014" s="14" t="s">
        <v>13</v>
      </c>
      <c r="C5014" s="19">
        <v>0</v>
      </c>
      <c r="D5014" s="38">
        <f t="shared" ref="D5014" si="4797">IF(C5030+C5025=0,1,2)</f>
        <v>2</v>
      </c>
    </row>
    <row r="5015" spans="1:4" ht="15" hidden="1" x14ac:dyDescent="0.2">
      <c r="A5015" s="37">
        <v>0</v>
      </c>
      <c r="B5015" s="13" t="s">
        <v>8</v>
      </c>
      <c r="C5015" s="18">
        <v>0</v>
      </c>
      <c r="D5015" s="38">
        <f t="shared" ref="D5015" si="4798">IF(C5030+C5025=0,1,2)</f>
        <v>2</v>
      </c>
    </row>
    <row r="5016" spans="1:4" ht="15" hidden="1" x14ac:dyDescent="0.2">
      <c r="A5016" s="37">
        <v>0</v>
      </c>
      <c r="B5016" s="13" t="s">
        <v>9</v>
      </c>
      <c r="C5016" s="18">
        <v>0</v>
      </c>
      <c r="D5016" s="38">
        <f t="shared" ref="D5016" si="4799">IF(C5030+C5025=0,1,2)</f>
        <v>2</v>
      </c>
    </row>
    <row r="5017" spans="1:4" ht="30" hidden="1" x14ac:dyDescent="0.2">
      <c r="A5017" s="37">
        <f t="shared" si="4783"/>
        <v>0</v>
      </c>
      <c r="B5017" s="11" t="s">
        <v>41</v>
      </c>
      <c r="C5017" s="17">
        <v>0</v>
      </c>
      <c r="D5017" s="38">
        <f t="shared" ref="D5017" si="4800">IF(C5030+C5025=0,1,2)</f>
        <v>2</v>
      </c>
    </row>
    <row r="5018" spans="1:4" ht="15" hidden="1" x14ac:dyDescent="0.2">
      <c r="A5018" s="37">
        <v>0</v>
      </c>
      <c r="B5018" s="3" t="s">
        <v>15</v>
      </c>
      <c r="C5018" s="16">
        <v>0</v>
      </c>
      <c r="D5018" s="38">
        <f t="shared" ref="D5018" si="4801">IF(C5030+C5025=0,1,2)</f>
        <v>2</v>
      </c>
    </row>
    <row r="5019" spans="1:4" ht="15" hidden="1" x14ac:dyDescent="0.2">
      <c r="A5019" s="37">
        <v>0</v>
      </c>
      <c r="B5019" s="14" t="s">
        <v>16</v>
      </c>
      <c r="C5019" s="19">
        <v>0</v>
      </c>
      <c r="D5019" s="38">
        <f t="shared" ref="D5019" si="4802">IF(C5030+C5025=0,1,2)</f>
        <v>2</v>
      </c>
    </row>
    <row r="5020" spans="1:4" ht="15" hidden="1" x14ac:dyDescent="0.2">
      <c r="A5020" s="37">
        <v>0</v>
      </c>
      <c r="B5020" s="13" t="s">
        <v>42</v>
      </c>
      <c r="C5020" s="18">
        <v>0</v>
      </c>
      <c r="D5020" s="38">
        <f t="shared" ref="D5020" si="4803">IF(C5030+C5025=0,1,2)</f>
        <v>2</v>
      </c>
    </row>
    <row r="5021" spans="1:4" ht="15" hidden="1" x14ac:dyDescent="0.2">
      <c r="A5021" s="37">
        <v>0</v>
      </c>
      <c r="B5021" s="13" t="s">
        <v>14</v>
      </c>
      <c r="C5021" s="18">
        <v>0</v>
      </c>
      <c r="D5021" s="38">
        <f t="shared" ref="D5021" si="4804">IF(C5030+C5025=0,1,2)</f>
        <v>2</v>
      </c>
    </row>
    <row r="5022" spans="1:4" ht="15" hidden="1" x14ac:dyDescent="0.2">
      <c r="A5022" s="37">
        <v>0</v>
      </c>
      <c r="B5022" s="13" t="s">
        <v>9</v>
      </c>
      <c r="C5022" s="18">
        <v>0</v>
      </c>
      <c r="D5022" s="38">
        <f t="shared" ref="D5022" si="4805">IF(C5030+C5025=0,1,2)</f>
        <v>2</v>
      </c>
    </row>
    <row r="5023" spans="1:4" ht="15" hidden="1" x14ac:dyDescent="0.2">
      <c r="A5023" s="37">
        <f t="shared" si="4783"/>
        <v>0</v>
      </c>
      <c r="B5023" s="11" t="s">
        <v>38</v>
      </c>
      <c r="C5023" s="17">
        <v>0</v>
      </c>
      <c r="D5023" s="38">
        <f t="shared" ref="D5023" si="4806">IF(C5030+C5025=0,1,2)</f>
        <v>2</v>
      </c>
    </row>
    <row r="5024" spans="1:4" ht="15" hidden="1" x14ac:dyDescent="0.2">
      <c r="A5024" s="37">
        <v>0</v>
      </c>
      <c r="B5024" s="3" t="s">
        <v>15</v>
      </c>
      <c r="C5024" s="16">
        <v>0</v>
      </c>
      <c r="D5024" s="38">
        <f t="shared" ref="D5024" si="4807">IF(C5030+C5025=0,1,2)</f>
        <v>2</v>
      </c>
    </row>
    <row r="5025" spans="1:4" ht="15" x14ac:dyDescent="0.2">
      <c r="A5025" s="37">
        <f t="shared" si="4783"/>
        <v>140.01740000000001</v>
      </c>
      <c r="B5025" s="29" t="s">
        <v>44</v>
      </c>
      <c r="C5025" s="42">
        <v>140.01740000000001</v>
      </c>
      <c r="D5025" s="38">
        <f t="shared" ref="D5025" si="4808">IF(C5030+C5025=0,1,2)</f>
        <v>2</v>
      </c>
    </row>
    <row r="5026" spans="1:4" ht="15" x14ac:dyDescent="0.2">
      <c r="A5026" s="37">
        <f t="shared" si="4783"/>
        <v>140.01740000000001</v>
      </c>
      <c r="B5026" s="27" t="s">
        <v>0</v>
      </c>
      <c r="C5026" s="42">
        <v>140.01740000000001</v>
      </c>
      <c r="D5026" s="38">
        <f t="shared" ref="D5026" si="4809">IF(C5030+C5025=0,1,2)</f>
        <v>2</v>
      </c>
    </row>
    <row r="5027" spans="1:4" ht="15" hidden="1" x14ac:dyDescent="0.2">
      <c r="A5027" s="37">
        <f t="shared" si="4783"/>
        <v>0</v>
      </c>
      <c r="B5027" s="10" t="s">
        <v>5</v>
      </c>
      <c r="C5027" s="17">
        <v>0</v>
      </c>
      <c r="D5027" s="38">
        <f t="shared" ref="D5027" si="4810">IF(C5030+C5025=0,1,2)</f>
        <v>2</v>
      </c>
    </row>
    <row r="5028" spans="1:4" ht="15" hidden="1" x14ac:dyDescent="0.2">
      <c r="A5028" s="37">
        <f t="shared" si="4783"/>
        <v>0</v>
      </c>
      <c r="B5028" s="10" t="s">
        <v>45</v>
      </c>
      <c r="C5028" s="17">
        <v>0</v>
      </c>
      <c r="D5028" s="38">
        <f t="shared" ref="D5028" si="4811">IF(C5030+C5025=0,1,2)</f>
        <v>2</v>
      </c>
    </row>
    <row r="5029" spans="1:4" ht="15" hidden="1" x14ac:dyDescent="0.2">
      <c r="A5029" s="37">
        <f t="shared" si="4783"/>
        <v>0</v>
      </c>
      <c r="B5029" s="10" t="s">
        <v>12</v>
      </c>
      <c r="C5029" s="17">
        <v>0</v>
      </c>
      <c r="D5029" s="38">
        <f t="shared" ref="D5029" si="4812">IF(C5030+C5025=0,1,2)</f>
        <v>2</v>
      </c>
    </row>
    <row r="5030" spans="1:4" ht="15" x14ac:dyDescent="0.2">
      <c r="A5030" s="37">
        <f t="shared" si="4783"/>
        <v>20.886890000000001</v>
      </c>
      <c r="B5030" s="29" t="s">
        <v>46</v>
      </c>
      <c r="C5030" s="42">
        <v>20.886890000000001</v>
      </c>
      <c r="D5030" s="38">
        <f t="shared" ref="D5030" si="4813">IF(C5030+C5025=0,1,2)</f>
        <v>2</v>
      </c>
    </row>
    <row r="5031" spans="1:4" ht="15" x14ac:dyDescent="0.2">
      <c r="A5031" s="37">
        <f t="shared" si="4783"/>
        <v>20.886890000000001</v>
      </c>
      <c r="B5031" s="27" t="s">
        <v>18</v>
      </c>
      <c r="C5031" s="42">
        <v>20.886890000000001</v>
      </c>
      <c r="D5031" s="38">
        <f t="shared" ref="D5031" si="4814">IF(C5030+C5025=0,1,2)</f>
        <v>2</v>
      </c>
    </row>
    <row r="5032" spans="1:4" ht="15" hidden="1" x14ac:dyDescent="0.2">
      <c r="A5032" s="37">
        <f t="shared" si="4783"/>
        <v>0</v>
      </c>
      <c r="B5032" s="10" t="s">
        <v>35</v>
      </c>
      <c r="C5032" s="17">
        <v>0</v>
      </c>
      <c r="D5032" s="38">
        <f t="shared" ref="D5032" si="4815">IF(C5030+C5025=0,1,2)</f>
        <v>2</v>
      </c>
    </row>
    <row r="5033" spans="1:4" ht="15" hidden="1" x14ac:dyDescent="0.2">
      <c r="A5033" s="37">
        <f t="shared" si="4783"/>
        <v>0</v>
      </c>
      <c r="B5033" s="10" t="s">
        <v>47</v>
      </c>
      <c r="C5033" s="17">
        <v>0</v>
      </c>
      <c r="D5033" s="38">
        <f t="shared" ref="D5033" si="4816">IF(C5030+C5025=0,1,2)</f>
        <v>2</v>
      </c>
    </row>
    <row r="5034" spans="1:4" ht="15" hidden="1" x14ac:dyDescent="0.2">
      <c r="A5034" s="37">
        <f t="shared" si="4783"/>
        <v>0</v>
      </c>
      <c r="B5034" s="10" t="s">
        <v>40</v>
      </c>
      <c r="C5034" s="17">
        <v>0</v>
      </c>
      <c r="D5034" s="38">
        <f t="shared" ref="D5034" si="4817">IF(C5030+C5025=0,1,2)</f>
        <v>2</v>
      </c>
    </row>
    <row r="5035" spans="1:4" ht="15" x14ac:dyDescent="0.2">
      <c r="A5035" s="37">
        <f t="shared" si="4783"/>
        <v>119.13051</v>
      </c>
      <c r="B5035" s="30" t="s">
        <v>48</v>
      </c>
      <c r="C5035" s="31">
        <v>119.13051</v>
      </c>
      <c r="D5035" s="38">
        <f t="shared" ref="D5035" si="4818">IF(C5030+C5025=0,1,2)</f>
        <v>2</v>
      </c>
    </row>
    <row r="5036" spans="1:4" ht="15" x14ac:dyDescent="0.2">
      <c r="A5036" s="37">
        <f t="shared" si="4783"/>
        <v>231.17757</v>
      </c>
      <c r="B5036" s="30" t="s">
        <v>49</v>
      </c>
      <c r="C5036" s="31">
        <v>231.17757</v>
      </c>
      <c r="D5036" s="38">
        <f t="shared" ref="D5036" si="4819">IF(C5030+C5025=0,1,2)</f>
        <v>2</v>
      </c>
    </row>
    <row r="5037" spans="1:4" ht="15" x14ac:dyDescent="0.2">
      <c r="A5037" s="37">
        <f t="shared" si="4783"/>
        <v>350.30808000000002</v>
      </c>
      <c r="B5037" s="30" t="s">
        <v>50</v>
      </c>
      <c r="C5037" s="31">
        <v>350.30808000000002</v>
      </c>
      <c r="D5037" s="38">
        <f t="shared" ref="D5037" si="4820">IF(C5030+C5025=0,1,2)</f>
        <v>2</v>
      </c>
    </row>
    <row r="5038" spans="1:4" ht="15" x14ac:dyDescent="0.2">
      <c r="A5038" s="37">
        <f t="shared" si="4783"/>
        <v>55</v>
      </c>
      <c r="B5038" s="25" t="s">
        <v>53</v>
      </c>
      <c r="C5038" s="43">
        <v>55</v>
      </c>
      <c r="D5038" s="38">
        <f t="shared" ref="D5038" si="4821">IF(C5030+C5025=0,1,2)</f>
        <v>2</v>
      </c>
    </row>
    <row r="5039" spans="1:4" ht="15" x14ac:dyDescent="0.2">
      <c r="A5039" s="37">
        <f t="shared" si="4783"/>
        <v>45</v>
      </c>
      <c r="B5039" s="26" t="s">
        <v>54</v>
      </c>
      <c r="C5039" s="43">
        <v>45</v>
      </c>
      <c r="D5039" s="38">
        <f t="shared" ref="D5039" si="4822">IF(C5030+C5025=0,1,2)</f>
        <v>2</v>
      </c>
    </row>
    <row r="5040" spans="1:4" ht="15" x14ac:dyDescent="0.2">
      <c r="A5040" s="37">
        <f t="shared" si="4783"/>
        <v>10</v>
      </c>
      <c r="B5040" s="26" t="s">
        <v>55</v>
      </c>
      <c r="C5040" s="43">
        <v>10</v>
      </c>
      <c r="D5040" s="38">
        <f t="shared" ref="D5040" si="4823">IF(C5030+C5025=0,1,2)</f>
        <v>2</v>
      </c>
    </row>
    <row r="5041" spans="1:4" ht="15" x14ac:dyDescent="0.2">
      <c r="A5041" s="37" t="s">
        <v>317</v>
      </c>
      <c r="B5041" s="147" t="s">
        <v>124</v>
      </c>
      <c r="C5041" s="148"/>
      <c r="D5041" s="38">
        <f t="shared" ref="D5041" si="4824">IF(C5103+C5098=0,1,2)</f>
        <v>2</v>
      </c>
    </row>
    <row r="5042" spans="1:4" ht="15" x14ac:dyDescent="0.2">
      <c r="A5042" s="37">
        <f t="shared" si="4783"/>
        <v>12596.94628</v>
      </c>
      <c r="B5042" s="24" t="s">
        <v>0</v>
      </c>
      <c r="C5042" s="40">
        <v>12596.94628</v>
      </c>
      <c r="D5042" s="38">
        <f t="shared" ref="D5042" si="4825">IF(C5103+C5098=0,1,2)</f>
        <v>2</v>
      </c>
    </row>
    <row r="5043" spans="1:4" ht="15" hidden="1" x14ac:dyDescent="0.2">
      <c r="A5043" s="37">
        <f t="shared" si="4783"/>
        <v>0</v>
      </c>
      <c r="B5043" s="2" t="s">
        <v>1</v>
      </c>
      <c r="C5043" s="16"/>
      <c r="D5043" s="38">
        <f t="shared" ref="D5043" si="4826">IF(C5103+C5098=0,1,2)</f>
        <v>2</v>
      </c>
    </row>
    <row r="5044" spans="1:4" ht="15" hidden="1" x14ac:dyDescent="0.2">
      <c r="A5044" s="37">
        <f t="shared" si="4783"/>
        <v>0</v>
      </c>
      <c r="B5044" s="2" t="s">
        <v>2</v>
      </c>
      <c r="C5044" s="16"/>
      <c r="D5044" s="38">
        <f t="shared" ref="D5044" si="4827">IF(C5103+C5098=0,1,2)</f>
        <v>2</v>
      </c>
    </row>
    <row r="5045" spans="1:4" ht="15" hidden="1" x14ac:dyDescent="0.2">
      <c r="A5045" s="37">
        <f t="shared" si="4783"/>
        <v>0</v>
      </c>
      <c r="B5045" s="2" t="s">
        <v>3</v>
      </c>
      <c r="C5045" s="16">
        <v>0</v>
      </c>
      <c r="D5045" s="38">
        <f t="shared" ref="D5045" si="4828">IF(C5103+C5098=0,1,2)</f>
        <v>2</v>
      </c>
    </row>
    <row r="5046" spans="1:4" ht="15" x14ac:dyDescent="0.2">
      <c r="A5046" s="37">
        <f t="shared" si="4783"/>
        <v>12596.94628</v>
      </c>
      <c r="B5046" s="23" t="s">
        <v>4</v>
      </c>
      <c r="C5046" s="40">
        <v>12596.94628</v>
      </c>
      <c r="D5046" s="38">
        <f t="shared" ref="D5046" si="4829">IF(C5103+C5098=0,1,2)</f>
        <v>2</v>
      </c>
    </row>
    <row r="5047" spans="1:4" ht="15" hidden="1" x14ac:dyDescent="0.2">
      <c r="A5047" s="37">
        <f t="shared" si="4783"/>
        <v>0</v>
      </c>
      <c r="B5047" s="1" t="s">
        <v>5</v>
      </c>
      <c r="C5047" s="16">
        <v>0</v>
      </c>
      <c r="D5047" s="38">
        <f t="shared" ref="D5047" si="4830">IF(C5103+C5098=0,1,2)</f>
        <v>2</v>
      </c>
    </row>
    <row r="5048" spans="1:4" ht="15" hidden="1" x14ac:dyDescent="0.2">
      <c r="A5048" s="37">
        <f t="shared" si="4783"/>
        <v>0</v>
      </c>
      <c r="B5048" s="1" t="s">
        <v>6</v>
      </c>
      <c r="C5048" s="16">
        <v>0</v>
      </c>
      <c r="D5048" s="38">
        <f t="shared" ref="D5048" si="4831">IF(C5103+C5098=0,1,2)</f>
        <v>2</v>
      </c>
    </row>
    <row r="5049" spans="1:4" ht="15" hidden="1" x14ac:dyDescent="0.2">
      <c r="A5049" s="37">
        <v>0</v>
      </c>
      <c r="B5049" s="2" t="s">
        <v>7</v>
      </c>
      <c r="C5049" s="16">
        <v>0</v>
      </c>
      <c r="D5049" s="38">
        <f t="shared" ref="D5049" si="4832">IF(C5103+C5098=0,1,2)</f>
        <v>2</v>
      </c>
    </row>
    <row r="5050" spans="1:4" ht="15" hidden="1" x14ac:dyDescent="0.2">
      <c r="A5050" s="37">
        <f t="shared" si="4783"/>
        <v>0</v>
      </c>
      <c r="B5050" s="3" t="s">
        <v>8</v>
      </c>
      <c r="C5050" s="16">
        <v>0</v>
      </c>
      <c r="D5050" s="38">
        <f t="shared" ref="D5050" si="4833">IF(C5103+C5098=0,1,2)</f>
        <v>2</v>
      </c>
    </row>
    <row r="5051" spans="1:4" ht="15" hidden="1" x14ac:dyDescent="0.2">
      <c r="A5051" s="37">
        <v>0</v>
      </c>
      <c r="B5051" s="3" t="s">
        <v>9</v>
      </c>
      <c r="C5051" s="16">
        <v>0</v>
      </c>
      <c r="D5051" s="38">
        <f t="shared" ref="D5051" si="4834">IF(C5103+C5098=0,1,2)</f>
        <v>2</v>
      </c>
    </row>
    <row r="5052" spans="1:4" ht="15" hidden="1" x14ac:dyDescent="0.2">
      <c r="A5052" s="37">
        <f t="shared" si="4783"/>
        <v>0</v>
      </c>
      <c r="B5052" s="3" t="s">
        <v>10</v>
      </c>
      <c r="C5052" s="16">
        <v>0</v>
      </c>
      <c r="D5052" s="38">
        <f t="shared" ref="D5052" si="4835">IF(C5103+C5098=0,1,2)</f>
        <v>2</v>
      </c>
    </row>
    <row r="5053" spans="1:4" ht="15" hidden="1" x14ac:dyDescent="0.2">
      <c r="A5053" s="37">
        <v>0</v>
      </c>
      <c r="B5053" s="3" t="s">
        <v>11</v>
      </c>
      <c r="C5053" s="16">
        <v>0</v>
      </c>
      <c r="D5053" s="38">
        <f t="shared" ref="D5053" si="4836">IF(C5103+C5098=0,1,2)</f>
        <v>2</v>
      </c>
    </row>
    <row r="5054" spans="1:4" ht="15" hidden="1" x14ac:dyDescent="0.2">
      <c r="A5054" s="37">
        <f t="shared" si="4783"/>
        <v>0</v>
      </c>
      <c r="B5054" s="1" t="s">
        <v>12</v>
      </c>
      <c r="C5054" s="16">
        <v>0</v>
      </c>
      <c r="D5054" s="38">
        <f t="shared" ref="D5054" si="4837">IF(C5103+C5098=0,1,2)</f>
        <v>2</v>
      </c>
    </row>
    <row r="5055" spans="1:4" ht="15" hidden="1" x14ac:dyDescent="0.2">
      <c r="A5055" s="37">
        <v>0</v>
      </c>
      <c r="B5055" s="2" t="s">
        <v>13</v>
      </c>
      <c r="C5055" s="16">
        <v>0</v>
      </c>
      <c r="D5055" s="38">
        <f t="shared" ref="D5055" si="4838">IF(C5103+C5098=0,1,2)</f>
        <v>2</v>
      </c>
    </row>
    <row r="5056" spans="1:4" ht="15" hidden="1" x14ac:dyDescent="0.2">
      <c r="A5056" s="37">
        <v>0</v>
      </c>
      <c r="B5056" s="3" t="s">
        <v>14</v>
      </c>
      <c r="C5056" s="16">
        <v>0</v>
      </c>
      <c r="D5056" s="38">
        <f t="shared" ref="D5056" si="4839">IF(C5103+C5098=0,1,2)</f>
        <v>2</v>
      </c>
    </row>
    <row r="5057" spans="1:4" ht="15" hidden="1" x14ac:dyDescent="0.2">
      <c r="A5057" s="37">
        <v>0</v>
      </c>
      <c r="B5057" s="3" t="s">
        <v>9</v>
      </c>
      <c r="C5057" s="16">
        <v>0</v>
      </c>
      <c r="D5057" s="38">
        <f t="shared" ref="D5057" si="4840">IF(C5103+C5098=0,1,2)</f>
        <v>2</v>
      </c>
    </row>
    <row r="5058" spans="1:4" ht="15" hidden="1" x14ac:dyDescent="0.2">
      <c r="A5058" s="37">
        <v>0</v>
      </c>
      <c r="B5058" s="3" t="s">
        <v>15</v>
      </c>
      <c r="C5058" s="16">
        <v>0</v>
      </c>
      <c r="D5058" s="38">
        <f t="shared" ref="D5058" si="4841">IF(C5103+C5098=0,1,2)</f>
        <v>2</v>
      </c>
    </row>
    <row r="5059" spans="1:4" ht="15" hidden="1" x14ac:dyDescent="0.2">
      <c r="A5059" s="37">
        <v>0</v>
      </c>
      <c r="B5059" s="2" t="s">
        <v>16</v>
      </c>
      <c r="C5059" s="16">
        <v>0</v>
      </c>
      <c r="D5059" s="38">
        <f t="shared" ref="D5059" si="4842">IF(C5103+C5098=0,1,2)</f>
        <v>2</v>
      </c>
    </row>
    <row r="5060" spans="1:4" ht="15" hidden="1" x14ac:dyDescent="0.2">
      <c r="A5060" s="37">
        <v>0</v>
      </c>
      <c r="B5060" s="3" t="s">
        <v>17</v>
      </c>
      <c r="C5060" s="16">
        <v>0</v>
      </c>
      <c r="D5060" s="38">
        <f t="shared" ref="D5060" si="4843">IF(C5103+C5098=0,1,2)</f>
        <v>2</v>
      </c>
    </row>
    <row r="5061" spans="1:4" ht="15" x14ac:dyDescent="0.2">
      <c r="A5061" s="37">
        <f t="shared" ref="A5061:A5123" si="4844">SUM(C5061)</f>
        <v>11070.548720000001</v>
      </c>
      <c r="B5061" s="24" t="s">
        <v>18</v>
      </c>
      <c r="C5061" s="40">
        <v>11070.548720000001</v>
      </c>
      <c r="D5061" s="38">
        <f t="shared" ref="D5061" si="4845">IF(C5103+C5098=0,1,2)</f>
        <v>2</v>
      </c>
    </row>
    <row r="5062" spans="1:4" ht="15" x14ac:dyDescent="0.2">
      <c r="A5062" s="37">
        <f t="shared" si="4844"/>
        <v>4836.0159800000001</v>
      </c>
      <c r="B5062" s="27" t="s">
        <v>19</v>
      </c>
      <c r="C5062" s="42">
        <v>4836.0159800000001</v>
      </c>
      <c r="D5062" s="38">
        <f t="shared" ref="D5062" si="4846">IF(C5103+C5098=0,1,2)</f>
        <v>2</v>
      </c>
    </row>
    <row r="5063" spans="1:4" ht="15" x14ac:dyDescent="0.2">
      <c r="A5063" s="37">
        <f t="shared" si="4844"/>
        <v>4923.179149999999</v>
      </c>
      <c r="B5063" s="27" t="s">
        <v>20</v>
      </c>
      <c r="C5063" s="42">
        <v>4923.179149999999</v>
      </c>
      <c r="D5063" s="38">
        <f t="shared" ref="D5063" si="4847">IF(C5103+C5098=0,1,2)</f>
        <v>2</v>
      </c>
    </row>
    <row r="5064" spans="1:4" ht="15" hidden="1" x14ac:dyDescent="0.2">
      <c r="A5064" s="37">
        <v>0</v>
      </c>
      <c r="B5064" s="13" t="s">
        <v>21</v>
      </c>
      <c r="C5064" s="18">
        <v>1026.2874200000001</v>
      </c>
      <c r="D5064" s="38">
        <f t="shared" ref="D5064" si="4848">IF(C5103+C5098=0,1,2)</f>
        <v>2</v>
      </c>
    </row>
    <row r="5065" spans="1:4" ht="15" hidden="1" x14ac:dyDescent="0.2">
      <c r="A5065" s="37">
        <v>0</v>
      </c>
      <c r="B5065" s="13" t="s">
        <v>22</v>
      </c>
      <c r="C5065" s="18">
        <v>0.15</v>
      </c>
      <c r="D5065" s="38">
        <f t="shared" ref="D5065" si="4849">IF(C5103+C5098=0,1,2)</f>
        <v>2</v>
      </c>
    </row>
    <row r="5066" spans="1:4" ht="15" hidden="1" x14ac:dyDescent="0.2">
      <c r="A5066" s="37">
        <v>0</v>
      </c>
      <c r="B5066" s="13" t="s">
        <v>23</v>
      </c>
      <c r="C5066" s="18">
        <v>716.60608000000002</v>
      </c>
      <c r="D5066" s="38">
        <f t="shared" ref="D5066" si="4850">IF(C5103+C5098=0,1,2)</f>
        <v>2</v>
      </c>
    </row>
    <row r="5067" spans="1:4" ht="15" hidden="1" x14ac:dyDescent="0.2">
      <c r="A5067" s="37">
        <v>0</v>
      </c>
      <c r="B5067" s="13" t="s">
        <v>24</v>
      </c>
      <c r="C5067" s="18">
        <v>1.0133000000000001</v>
      </c>
      <c r="D5067" s="38">
        <f t="shared" ref="D5067" si="4851">IF(C5103+C5098=0,1,2)</f>
        <v>2</v>
      </c>
    </row>
    <row r="5068" spans="1:4" ht="15" hidden="1" x14ac:dyDescent="0.2">
      <c r="A5068" s="37">
        <v>0</v>
      </c>
      <c r="B5068" s="13" t="s">
        <v>25</v>
      </c>
      <c r="C5068" s="18">
        <v>288.87263000000002</v>
      </c>
      <c r="D5068" s="38">
        <f t="shared" ref="D5068" si="4852">IF(C5103+C5098=0,1,2)</f>
        <v>2</v>
      </c>
    </row>
    <row r="5069" spans="1:4" ht="15" hidden="1" x14ac:dyDescent="0.2">
      <c r="A5069" s="37">
        <v>0</v>
      </c>
      <c r="B5069" s="13" t="s">
        <v>26</v>
      </c>
      <c r="C5069" s="18">
        <v>2613.6791899999998</v>
      </c>
      <c r="D5069" s="38">
        <f t="shared" ref="D5069" si="4853">IF(C5103+C5098=0,1,2)</f>
        <v>2</v>
      </c>
    </row>
    <row r="5070" spans="1:4" ht="30" hidden="1" x14ac:dyDescent="0.2">
      <c r="A5070" s="37">
        <v>0</v>
      </c>
      <c r="B5070" s="13" t="s">
        <v>27</v>
      </c>
      <c r="C5070" s="18">
        <v>2.7749999999999999</v>
      </c>
      <c r="D5070" s="38">
        <f t="shared" ref="D5070" si="4854">IF(C5103+C5098=0,1,2)</f>
        <v>2</v>
      </c>
    </row>
    <row r="5071" spans="1:4" ht="30" hidden="1" x14ac:dyDescent="0.2">
      <c r="A5071" s="37">
        <v>0</v>
      </c>
      <c r="B5071" s="13" t="s">
        <v>28</v>
      </c>
      <c r="C5071" s="18">
        <v>266.97053</v>
      </c>
      <c r="D5071" s="38">
        <f t="shared" ref="D5071" si="4855">IF(C5103+C5098=0,1,2)</f>
        <v>2</v>
      </c>
    </row>
    <row r="5072" spans="1:4" ht="15" hidden="1" x14ac:dyDescent="0.2">
      <c r="A5072" s="37">
        <v>0</v>
      </c>
      <c r="B5072" s="13" t="s">
        <v>29</v>
      </c>
      <c r="C5072" s="18">
        <v>0</v>
      </c>
      <c r="D5072" s="38">
        <f t="shared" ref="D5072" si="4856">IF(C5103+C5098=0,1,2)</f>
        <v>2</v>
      </c>
    </row>
    <row r="5073" spans="1:4" ht="15" hidden="1" x14ac:dyDescent="0.2">
      <c r="A5073" s="37">
        <v>0</v>
      </c>
      <c r="B5073" s="13" t="s">
        <v>30</v>
      </c>
      <c r="C5073" s="18">
        <v>6.8250000000000002</v>
      </c>
      <c r="D5073" s="38">
        <f t="shared" ref="D5073" si="4857">IF(C5103+C5098=0,1,2)</f>
        <v>2</v>
      </c>
    </row>
    <row r="5074" spans="1:4" ht="15" hidden="1" x14ac:dyDescent="0.2">
      <c r="A5074" s="37">
        <f t="shared" si="4844"/>
        <v>0</v>
      </c>
      <c r="B5074" s="10" t="s">
        <v>31</v>
      </c>
      <c r="C5074" s="17">
        <v>0</v>
      </c>
      <c r="D5074" s="38">
        <f t="shared" ref="D5074" si="4858">IF(C5103+C5098=0,1,2)</f>
        <v>2</v>
      </c>
    </row>
    <row r="5075" spans="1:4" ht="15" hidden="1" x14ac:dyDescent="0.2">
      <c r="A5075" s="37">
        <f t="shared" si="4844"/>
        <v>0</v>
      </c>
      <c r="B5075" s="2" t="s">
        <v>32</v>
      </c>
      <c r="C5075" s="16">
        <v>0</v>
      </c>
      <c r="D5075" s="38">
        <f t="shared" ref="D5075" si="4859">IF(C5103+C5098=0,1,2)</f>
        <v>2</v>
      </c>
    </row>
    <row r="5076" spans="1:4" ht="15" x14ac:dyDescent="0.2">
      <c r="A5076" s="37">
        <f t="shared" si="4844"/>
        <v>1230</v>
      </c>
      <c r="B5076" s="27" t="s">
        <v>3</v>
      </c>
      <c r="C5076" s="42">
        <v>1230</v>
      </c>
      <c r="D5076" s="38">
        <f t="shared" ref="D5076" si="4860">IF(C5103+C5098=0,1,2)</f>
        <v>2</v>
      </c>
    </row>
    <row r="5077" spans="1:4" ht="15" x14ac:dyDescent="0.2">
      <c r="A5077" s="37">
        <f t="shared" si="4844"/>
        <v>5.4367599999999996</v>
      </c>
      <c r="B5077" s="27" t="s">
        <v>33</v>
      </c>
      <c r="C5077" s="42">
        <v>5.4367599999999996</v>
      </c>
      <c r="D5077" s="38">
        <f t="shared" ref="D5077" si="4861">IF(C5103+C5098=0,1,2)</f>
        <v>2</v>
      </c>
    </row>
    <row r="5078" spans="1:4" ht="15" x14ac:dyDescent="0.2">
      <c r="A5078" s="37">
        <f t="shared" si="4844"/>
        <v>75.916830000000004</v>
      </c>
      <c r="B5078" s="27" t="s">
        <v>34</v>
      </c>
      <c r="C5078" s="42">
        <v>75.916830000000004</v>
      </c>
      <c r="D5078" s="38">
        <f t="shared" ref="D5078" si="4862">IF(C5103+C5098=0,1,2)</f>
        <v>2</v>
      </c>
    </row>
    <row r="5079" spans="1:4" ht="15" x14ac:dyDescent="0.2">
      <c r="A5079" s="37">
        <f t="shared" si="4844"/>
        <v>833.64552000000003</v>
      </c>
      <c r="B5079" s="24" t="s">
        <v>35</v>
      </c>
      <c r="C5079" s="40">
        <v>833.64552000000003</v>
      </c>
      <c r="D5079" s="38">
        <f t="shared" ref="D5079" si="4863">IF(C5103+C5098=0,1,2)</f>
        <v>2</v>
      </c>
    </row>
    <row r="5080" spans="1:4" ht="15" hidden="1" x14ac:dyDescent="0.2">
      <c r="A5080" s="37">
        <f t="shared" si="4844"/>
        <v>0</v>
      </c>
      <c r="B5080" s="1" t="s">
        <v>36</v>
      </c>
      <c r="C5080" s="16">
        <v>0</v>
      </c>
      <c r="D5080" s="38">
        <f t="shared" ref="D5080" si="4864">IF(C5103+C5098=0,1,2)</f>
        <v>2</v>
      </c>
    </row>
    <row r="5081" spans="1:4" ht="15" hidden="1" x14ac:dyDescent="0.2">
      <c r="A5081" s="37">
        <v>0</v>
      </c>
      <c r="B5081" s="14" t="s">
        <v>7</v>
      </c>
      <c r="C5081" s="19">
        <v>0</v>
      </c>
      <c r="D5081" s="38">
        <f t="shared" ref="D5081" si="4865">IF(C5103+C5098=0,1,2)</f>
        <v>2</v>
      </c>
    </row>
    <row r="5082" spans="1:4" ht="15" hidden="1" x14ac:dyDescent="0.2">
      <c r="A5082" s="37">
        <v>0</v>
      </c>
      <c r="B5082" s="13" t="s">
        <v>8</v>
      </c>
      <c r="C5082" s="18">
        <v>0</v>
      </c>
      <c r="D5082" s="38">
        <f t="shared" ref="D5082" si="4866">IF(C5103+C5098=0,1,2)</f>
        <v>2</v>
      </c>
    </row>
    <row r="5083" spans="1:4" ht="15" hidden="1" x14ac:dyDescent="0.2">
      <c r="A5083" s="37">
        <v>0</v>
      </c>
      <c r="B5083" s="13" t="s">
        <v>37</v>
      </c>
      <c r="C5083" s="18">
        <v>0</v>
      </c>
      <c r="D5083" s="38">
        <f t="shared" ref="D5083" si="4867">IF(C5103+C5098=0,1,2)</f>
        <v>2</v>
      </c>
    </row>
    <row r="5084" spans="1:4" ht="15" hidden="1" x14ac:dyDescent="0.2">
      <c r="A5084" s="37">
        <f t="shared" si="4844"/>
        <v>0</v>
      </c>
      <c r="B5084" s="11" t="s">
        <v>38</v>
      </c>
      <c r="C5084" s="17">
        <v>0</v>
      </c>
      <c r="D5084" s="38">
        <f t="shared" ref="D5084" si="4868">IF(C5103+C5098=0,1,2)</f>
        <v>2</v>
      </c>
    </row>
    <row r="5085" spans="1:4" ht="15" hidden="1" x14ac:dyDescent="0.2">
      <c r="A5085" s="37">
        <v>0</v>
      </c>
      <c r="B5085" s="3" t="s">
        <v>39</v>
      </c>
      <c r="C5085" s="16">
        <v>0</v>
      </c>
      <c r="D5085" s="38">
        <f t="shared" ref="D5085" si="4869">IF(C5103+C5098=0,1,2)</f>
        <v>2</v>
      </c>
    </row>
    <row r="5086" spans="1:4" ht="15" hidden="1" x14ac:dyDescent="0.2">
      <c r="A5086" s="37">
        <f t="shared" si="4844"/>
        <v>0</v>
      </c>
      <c r="B5086" s="1" t="s">
        <v>40</v>
      </c>
      <c r="C5086" s="16">
        <v>0</v>
      </c>
      <c r="D5086" s="38">
        <f t="shared" ref="D5086" si="4870">IF(C5103+C5098=0,1,2)</f>
        <v>2</v>
      </c>
    </row>
    <row r="5087" spans="1:4" ht="15" hidden="1" x14ac:dyDescent="0.2">
      <c r="A5087" s="37">
        <v>0</v>
      </c>
      <c r="B5087" s="14" t="s">
        <v>13</v>
      </c>
      <c r="C5087" s="19">
        <v>0</v>
      </c>
      <c r="D5087" s="38">
        <f t="shared" ref="D5087" si="4871">IF(C5103+C5098=0,1,2)</f>
        <v>2</v>
      </c>
    </row>
    <row r="5088" spans="1:4" ht="15" hidden="1" x14ac:dyDescent="0.2">
      <c r="A5088" s="37">
        <v>0</v>
      </c>
      <c r="B5088" s="13" t="s">
        <v>8</v>
      </c>
      <c r="C5088" s="18">
        <v>0</v>
      </c>
      <c r="D5088" s="38">
        <f t="shared" ref="D5088" si="4872">IF(C5103+C5098=0,1,2)</f>
        <v>2</v>
      </c>
    </row>
    <row r="5089" spans="1:4" ht="15" hidden="1" x14ac:dyDescent="0.2">
      <c r="A5089" s="37">
        <v>0</v>
      </c>
      <c r="B5089" s="13" t="s">
        <v>9</v>
      </c>
      <c r="C5089" s="18">
        <v>0</v>
      </c>
      <c r="D5089" s="38">
        <f t="shared" ref="D5089" si="4873">IF(C5103+C5098=0,1,2)</f>
        <v>2</v>
      </c>
    </row>
    <row r="5090" spans="1:4" ht="30" hidden="1" x14ac:dyDescent="0.2">
      <c r="A5090" s="37">
        <f t="shared" si="4844"/>
        <v>0</v>
      </c>
      <c r="B5090" s="11" t="s">
        <v>41</v>
      </c>
      <c r="C5090" s="17">
        <v>0</v>
      </c>
      <c r="D5090" s="38">
        <f t="shared" ref="D5090" si="4874">IF(C5103+C5098=0,1,2)</f>
        <v>2</v>
      </c>
    </row>
    <row r="5091" spans="1:4" ht="15" hidden="1" x14ac:dyDescent="0.2">
      <c r="A5091" s="37">
        <v>0</v>
      </c>
      <c r="B5091" s="3" t="s">
        <v>15</v>
      </c>
      <c r="C5091" s="16">
        <v>0</v>
      </c>
      <c r="D5091" s="38">
        <f t="shared" ref="D5091" si="4875">IF(C5103+C5098=0,1,2)</f>
        <v>2</v>
      </c>
    </row>
    <row r="5092" spans="1:4" ht="15" hidden="1" x14ac:dyDescent="0.2">
      <c r="A5092" s="37">
        <v>0</v>
      </c>
      <c r="B5092" s="14" t="s">
        <v>16</v>
      </c>
      <c r="C5092" s="19">
        <v>0</v>
      </c>
      <c r="D5092" s="38">
        <f t="shared" ref="D5092" si="4876">IF(C5103+C5098=0,1,2)</f>
        <v>2</v>
      </c>
    </row>
    <row r="5093" spans="1:4" ht="15" hidden="1" x14ac:dyDescent="0.2">
      <c r="A5093" s="37">
        <v>0</v>
      </c>
      <c r="B5093" s="13" t="s">
        <v>42</v>
      </c>
      <c r="C5093" s="18">
        <v>0</v>
      </c>
      <c r="D5093" s="38">
        <f t="shared" ref="D5093" si="4877">IF(C5103+C5098=0,1,2)</f>
        <v>2</v>
      </c>
    </row>
    <row r="5094" spans="1:4" ht="15" hidden="1" x14ac:dyDescent="0.2">
      <c r="A5094" s="37">
        <v>0</v>
      </c>
      <c r="B5094" s="13" t="s">
        <v>14</v>
      </c>
      <c r="C5094" s="18">
        <v>0</v>
      </c>
      <c r="D5094" s="38">
        <f t="shared" ref="D5094" si="4878">IF(C5103+C5098=0,1,2)</f>
        <v>2</v>
      </c>
    </row>
    <row r="5095" spans="1:4" ht="15" hidden="1" x14ac:dyDescent="0.2">
      <c r="A5095" s="37">
        <v>0</v>
      </c>
      <c r="B5095" s="13" t="s">
        <v>9</v>
      </c>
      <c r="C5095" s="18">
        <v>0</v>
      </c>
      <c r="D5095" s="38">
        <f t="shared" ref="D5095" si="4879">IF(C5103+C5098=0,1,2)</f>
        <v>2</v>
      </c>
    </row>
    <row r="5096" spans="1:4" ht="15" hidden="1" x14ac:dyDescent="0.2">
      <c r="A5096" s="37">
        <f t="shared" si="4844"/>
        <v>0</v>
      </c>
      <c r="B5096" s="11" t="s">
        <v>38</v>
      </c>
      <c r="C5096" s="17">
        <v>0</v>
      </c>
      <c r="D5096" s="38">
        <f t="shared" ref="D5096" si="4880">IF(C5103+C5098=0,1,2)</f>
        <v>2</v>
      </c>
    </row>
    <row r="5097" spans="1:4" ht="15" hidden="1" x14ac:dyDescent="0.2">
      <c r="A5097" s="37">
        <v>0</v>
      </c>
      <c r="B5097" s="3" t="s">
        <v>15</v>
      </c>
      <c r="C5097" s="16">
        <v>0</v>
      </c>
      <c r="D5097" s="38">
        <f t="shared" ref="D5097" si="4881">IF(C5103+C5098=0,1,2)</f>
        <v>2</v>
      </c>
    </row>
    <row r="5098" spans="1:4" ht="15" x14ac:dyDescent="0.2">
      <c r="A5098" s="37">
        <f t="shared" si="4844"/>
        <v>12596.94628</v>
      </c>
      <c r="B5098" s="29" t="s">
        <v>44</v>
      </c>
      <c r="C5098" s="42">
        <v>12596.94628</v>
      </c>
      <c r="D5098" s="38">
        <f t="shared" ref="D5098" si="4882">IF(C5103+C5098=0,1,2)</f>
        <v>2</v>
      </c>
    </row>
    <row r="5099" spans="1:4" ht="15" x14ac:dyDescent="0.2">
      <c r="A5099" s="37">
        <f t="shared" si="4844"/>
        <v>12596.94628</v>
      </c>
      <c r="B5099" s="27" t="s">
        <v>0</v>
      </c>
      <c r="C5099" s="42">
        <v>12596.94628</v>
      </c>
      <c r="D5099" s="38">
        <f t="shared" ref="D5099" si="4883">IF(C5103+C5098=0,1,2)</f>
        <v>2</v>
      </c>
    </row>
    <row r="5100" spans="1:4" ht="15" hidden="1" x14ac:dyDescent="0.2">
      <c r="A5100" s="37">
        <f t="shared" si="4844"/>
        <v>0</v>
      </c>
      <c r="B5100" s="10" t="s">
        <v>5</v>
      </c>
      <c r="C5100" s="17">
        <v>0</v>
      </c>
      <c r="D5100" s="38">
        <f t="shared" ref="D5100" si="4884">IF(C5103+C5098=0,1,2)</f>
        <v>2</v>
      </c>
    </row>
    <row r="5101" spans="1:4" ht="15" hidden="1" x14ac:dyDescent="0.2">
      <c r="A5101" s="37">
        <f t="shared" si="4844"/>
        <v>0</v>
      </c>
      <c r="B5101" s="10" t="s">
        <v>45</v>
      </c>
      <c r="C5101" s="17">
        <v>0</v>
      </c>
      <c r="D5101" s="38">
        <f t="shared" ref="D5101" si="4885">IF(C5103+C5098=0,1,2)</f>
        <v>2</v>
      </c>
    </row>
    <row r="5102" spans="1:4" ht="15" hidden="1" x14ac:dyDescent="0.2">
      <c r="A5102" s="37">
        <f t="shared" si="4844"/>
        <v>0</v>
      </c>
      <c r="B5102" s="10" t="s">
        <v>12</v>
      </c>
      <c r="C5102" s="17">
        <v>0</v>
      </c>
      <c r="D5102" s="38">
        <f t="shared" ref="D5102" si="4886">IF(C5103+C5098=0,1,2)</f>
        <v>2</v>
      </c>
    </row>
    <row r="5103" spans="1:4" ht="15" x14ac:dyDescent="0.2">
      <c r="A5103" s="37">
        <f t="shared" si="4844"/>
        <v>11904.194240000001</v>
      </c>
      <c r="B5103" s="29" t="s">
        <v>46</v>
      </c>
      <c r="C5103" s="42">
        <v>11904.194240000001</v>
      </c>
      <c r="D5103" s="38">
        <f t="shared" ref="D5103" si="4887">IF(C5103+C5098=0,1,2)</f>
        <v>2</v>
      </c>
    </row>
    <row r="5104" spans="1:4" ht="15" x14ac:dyDescent="0.2">
      <c r="A5104" s="37">
        <f t="shared" si="4844"/>
        <v>11070.548720000001</v>
      </c>
      <c r="B5104" s="27" t="s">
        <v>18</v>
      </c>
      <c r="C5104" s="42">
        <v>11070.548720000001</v>
      </c>
      <c r="D5104" s="38">
        <f t="shared" ref="D5104" si="4888">IF(C5103+C5098=0,1,2)</f>
        <v>2</v>
      </c>
    </row>
    <row r="5105" spans="1:4" ht="15" x14ac:dyDescent="0.2">
      <c r="A5105" s="37">
        <f t="shared" si="4844"/>
        <v>833.64552000000003</v>
      </c>
      <c r="B5105" s="27" t="s">
        <v>35</v>
      </c>
      <c r="C5105" s="42">
        <v>833.64552000000003</v>
      </c>
      <c r="D5105" s="38">
        <f t="shared" ref="D5105" si="4889">IF(C5103+C5098=0,1,2)</f>
        <v>2</v>
      </c>
    </row>
    <row r="5106" spans="1:4" ht="15" hidden="1" x14ac:dyDescent="0.2">
      <c r="A5106" s="37">
        <f t="shared" si="4844"/>
        <v>0</v>
      </c>
      <c r="B5106" s="10" t="s">
        <v>47</v>
      </c>
      <c r="C5106" s="17">
        <v>0</v>
      </c>
      <c r="D5106" s="38">
        <f t="shared" ref="D5106" si="4890">IF(C5103+C5098=0,1,2)</f>
        <v>2</v>
      </c>
    </row>
    <row r="5107" spans="1:4" ht="15" hidden="1" x14ac:dyDescent="0.2">
      <c r="A5107" s="37">
        <f t="shared" si="4844"/>
        <v>0</v>
      </c>
      <c r="B5107" s="10" t="s">
        <v>40</v>
      </c>
      <c r="C5107" s="17">
        <v>0</v>
      </c>
      <c r="D5107" s="38">
        <f t="shared" ref="D5107" si="4891">IF(C5103+C5098=0,1,2)</f>
        <v>2</v>
      </c>
    </row>
    <row r="5108" spans="1:4" ht="15" x14ac:dyDescent="0.2">
      <c r="A5108" s="37">
        <f t="shared" si="4844"/>
        <v>692.75203999999997</v>
      </c>
      <c r="B5108" s="30" t="s">
        <v>48</v>
      </c>
      <c r="C5108" s="31">
        <v>692.75203999999997</v>
      </c>
      <c r="D5108" s="38">
        <f t="shared" ref="D5108" si="4892">IF(C5103+C5098=0,1,2)</f>
        <v>2</v>
      </c>
    </row>
    <row r="5109" spans="1:4" ht="15" x14ac:dyDescent="0.2">
      <c r="A5109" s="37">
        <f t="shared" si="4844"/>
        <v>962.21101999999996</v>
      </c>
      <c r="B5109" s="30" t="s">
        <v>49</v>
      </c>
      <c r="C5109" s="31">
        <v>962.21101999999996</v>
      </c>
      <c r="D5109" s="38">
        <f t="shared" ref="D5109" si="4893">IF(C5103+C5098=0,1,2)</f>
        <v>2</v>
      </c>
    </row>
    <row r="5110" spans="1:4" ht="15" x14ac:dyDescent="0.2">
      <c r="A5110" s="37">
        <f t="shared" si="4844"/>
        <v>1654.96306</v>
      </c>
      <c r="B5110" s="30" t="s">
        <v>50</v>
      </c>
      <c r="C5110" s="31">
        <v>1654.96306</v>
      </c>
      <c r="D5110" s="38">
        <f t="shared" ref="D5110" si="4894">IF(C5103+C5098=0,1,2)</f>
        <v>2</v>
      </c>
    </row>
    <row r="5111" spans="1:4" ht="15" x14ac:dyDescent="0.2">
      <c r="A5111" s="37">
        <f t="shared" si="4844"/>
        <v>696</v>
      </c>
      <c r="B5111" s="25" t="s">
        <v>53</v>
      </c>
      <c r="C5111" s="43">
        <v>696</v>
      </c>
      <c r="D5111" s="38">
        <f t="shared" ref="D5111" si="4895">IF(C5103+C5098=0,1,2)</f>
        <v>2</v>
      </c>
    </row>
    <row r="5112" spans="1:4" ht="15" x14ac:dyDescent="0.2">
      <c r="A5112" s="37">
        <f t="shared" si="4844"/>
        <v>446</v>
      </c>
      <c r="B5112" s="26" t="s">
        <v>54</v>
      </c>
      <c r="C5112" s="43">
        <v>446</v>
      </c>
      <c r="D5112" s="38">
        <f t="shared" ref="D5112" si="4896">IF(C5103+C5098=0,1,2)</f>
        <v>2</v>
      </c>
    </row>
    <row r="5113" spans="1:4" ht="15" x14ac:dyDescent="0.2">
      <c r="A5113" s="37">
        <f t="shared" si="4844"/>
        <v>250</v>
      </c>
      <c r="B5113" s="26" t="s">
        <v>55</v>
      </c>
      <c r="C5113" s="43">
        <v>250</v>
      </c>
      <c r="D5113" s="38">
        <f t="shared" ref="D5113" si="4897">IF(C5103+C5098=0,1,2)</f>
        <v>2</v>
      </c>
    </row>
    <row r="5114" spans="1:4" ht="15" x14ac:dyDescent="0.2">
      <c r="A5114" s="37" t="s">
        <v>317</v>
      </c>
      <c r="B5114" s="147" t="s">
        <v>125</v>
      </c>
      <c r="C5114" s="148"/>
      <c r="D5114" s="38">
        <f t="shared" ref="D5114" si="4898">IF(C5176+C5171=0,1,2)</f>
        <v>2</v>
      </c>
    </row>
    <row r="5115" spans="1:4" ht="15" x14ac:dyDescent="0.2">
      <c r="A5115" s="37">
        <f t="shared" si="4844"/>
        <v>50.940659999999994</v>
      </c>
      <c r="B5115" s="24" t="s">
        <v>0</v>
      </c>
      <c r="C5115" s="40">
        <v>50.940659999999994</v>
      </c>
      <c r="D5115" s="38">
        <f t="shared" ref="D5115" si="4899">IF(C5176+C5171=0,1,2)</f>
        <v>2</v>
      </c>
    </row>
    <row r="5116" spans="1:4" ht="15" hidden="1" x14ac:dyDescent="0.2">
      <c r="A5116" s="37">
        <f t="shared" si="4844"/>
        <v>0</v>
      </c>
      <c r="B5116" s="2" t="s">
        <v>1</v>
      </c>
      <c r="C5116" s="16"/>
      <c r="D5116" s="38">
        <f t="shared" ref="D5116" si="4900">IF(C5176+C5171=0,1,2)</f>
        <v>2</v>
      </c>
    </row>
    <row r="5117" spans="1:4" ht="15" hidden="1" x14ac:dyDescent="0.2">
      <c r="A5117" s="37">
        <f t="shared" si="4844"/>
        <v>0</v>
      </c>
      <c r="B5117" s="2" t="s">
        <v>2</v>
      </c>
      <c r="C5117" s="16"/>
      <c r="D5117" s="38">
        <f t="shared" ref="D5117" si="4901">IF(C5176+C5171=0,1,2)</f>
        <v>2</v>
      </c>
    </row>
    <row r="5118" spans="1:4" ht="15" x14ac:dyDescent="0.2">
      <c r="A5118" s="37">
        <f t="shared" si="4844"/>
        <v>5.8</v>
      </c>
      <c r="B5118" s="23" t="s">
        <v>3</v>
      </c>
      <c r="C5118" s="40">
        <v>5.8</v>
      </c>
      <c r="D5118" s="38">
        <f t="shared" ref="D5118" si="4902">IF(C5176+C5171=0,1,2)</f>
        <v>2</v>
      </c>
    </row>
    <row r="5119" spans="1:4" ht="15" x14ac:dyDescent="0.2">
      <c r="A5119" s="37">
        <f t="shared" si="4844"/>
        <v>45.140659999999997</v>
      </c>
      <c r="B5119" s="23" t="s">
        <v>4</v>
      </c>
      <c r="C5119" s="40">
        <v>45.140659999999997</v>
      </c>
      <c r="D5119" s="38">
        <f t="shared" ref="D5119" si="4903">IF(C5176+C5171=0,1,2)</f>
        <v>2</v>
      </c>
    </row>
    <row r="5120" spans="1:4" ht="15" hidden="1" x14ac:dyDescent="0.2">
      <c r="A5120" s="37">
        <f t="shared" si="4844"/>
        <v>0</v>
      </c>
      <c r="B5120" s="1" t="s">
        <v>5</v>
      </c>
      <c r="C5120" s="16">
        <v>0</v>
      </c>
      <c r="D5120" s="38">
        <f t="shared" ref="D5120" si="4904">IF(C5176+C5171=0,1,2)</f>
        <v>2</v>
      </c>
    </row>
    <row r="5121" spans="1:4" ht="15" hidden="1" x14ac:dyDescent="0.2">
      <c r="A5121" s="37">
        <f t="shared" si="4844"/>
        <v>0</v>
      </c>
      <c r="B5121" s="1" t="s">
        <v>6</v>
      </c>
      <c r="C5121" s="16">
        <v>0</v>
      </c>
      <c r="D5121" s="38">
        <f t="shared" ref="D5121" si="4905">IF(C5176+C5171=0,1,2)</f>
        <v>2</v>
      </c>
    </row>
    <row r="5122" spans="1:4" ht="15" hidden="1" x14ac:dyDescent="0.2">
      <c r="A5122" s="37">
        <v>0</v>
      </c>
      <c r="B5122" s="2" t="s">
        <v>7</v>
      </c>
      <c r="C5122" s="16">
        <v>0</v>
      </c>
      <c r="D5122" s="38">
        <f t="shared" ref="D5122" si="4906">IF(C5176+C5171=0,1,2)</f>
        <v>2</v>
      </c>
    </row>
    <row r="5123" spans="1:4" ht="15" hidden="1" x14ac:dyDescent="0.2">
      <c r="A5123" s="37">
        <f t="shared" si="4844"/>
        <v>0</v>
      </c>
      <c r="B5123" s="3" t="s">
        <v>8</v>
      </c>
      <c r="C5123" s="16">
        <v>0</v>
      </c>
      <c r="D5123" s="38">
        <f t="shared" ref="D5123" si="4907">IF(C5176+C5171=0,1,2)</f>
        <v>2</v>
      </c>
    </row>
    <row r="5124" spans="1:4" ht="15" hidden="1" x14ac:dyDescent="0.2">
      <c r="A5124" s="37">
        <v>0</v>
      </c>
      <c r="B5124" s="3" t="s">
        <v>9</v>
      </c>
      <c r="C5124" s="16">
        <v>0</v>
      </c>
      <c r="D5124" s="38">
        <f t="shared" ref="D5124" si="4908">IF(C5176+C5171=0,1,2)</f>
        <v>2</v>
      </c>
    </row>
    <row r="5125" spans="1:4" ht="15" hidden="1" x14ac:dyDescent="0.2">
      <c r="A5125" s="37">
        <f t="shared" ref="A5125:A5188" si="4909">SUM(C5125)</f>
        <v>0</v>
      </c>
      <c r="B5125" s="3" t="s">
        <v>10</v>
      </c>
      <c r="C5125" s="16">
        <v>0</v>
      </c>
      <c r="D5125" s="38">
        <f t="shared" ref="D5125" si="4910">IF(C5176+C5171=0,1,2)</f>
        <v>2</v>
      </c>
    </row>
    <row r="5126" spans="1:4" ht="15" hidden="1" x14ac:dyDescent="0.2">
      <c r="A5126" s="37">
        <v>0</v>
      </c>
      <c r="B5126" s="3" t="s">
        <v>11</v>
      </c>
      <c r="C5126" s="16">
        <v>0</v>
      </c>
      <c r="D5126" s="38">
        <f t="shared" ref="D5126" si="4911">IF(C5176+C5171=0,1,2)</f>
        <v>2</v>
      </c>
    </row>
    <row r="5127" spans="1:4" ht="15" hidden="1" x14ac:dyDescent="0.2">
      <c r="A5127" s="37">
        <f t="shared" si="4909"/>
        <v>0</v>
      </c>
      <c r="B5127" s="1" t="s">
        <v>12</v>
      </c>
      <c r="C5127" s="16">
        <v>0</v>
      </c>
      <c r="D5127" s="38">
        <f t="shared" ref="D5127" si="4912">IF(C5176+C5171=0,1,2)</f>
        <v>2</v>
      </c>
    </row>
    <row r="5128" spans="1:4" ht="15" hidden="1" x14ac:dyDescent="0.2">
      <c r="A5128" s="37">
        <v>0</v>
      </c>
      <c r="B5128" s="2" t="s">
        <v>13</v>
      </c>
      <c r="C5128" s="16">
        <v>0</v>
      </c>
      <c r="D5128" s="38">
        <f t="shared" ref="D5128" si="4913">IF(C5176+C5171=0,1,2)</f>
        <v>2</v>
      </c>
    </row>
    <row r="5129" spans="1:4" ht="15" hidden="1" x14ac:dyDescent="0.2">
      <c r="A5129" s="37">
        <v>0</v>
      </c>
      <c r="B5129" s="3" t="s">
        <v>14</v>
      </c>
      <c r="C5129" s="16">
        <v>0</v>
      </c>
      <c r="D5129" s="38">
        <f t="shared" ref="D5129" si="4914">IF(C5176+C5171=0,1,2)</f>
        <v>2</v>
      </c>
    </row>
    <row r="5130" spans="1:4" ht="15" hidden="1" x14ac:dyDescent="0.2">
      <c r="A5130" s="37">
        <v>0</v>
      </c>
      <c r="B5130" s="3" t="s">
        <v>9</v>
      </c>
      <c r="C5130" s="16">
        <v>0</v>
      </c>
      <c r="D5130" s="38">
        <f t="shared" ref="D5130" si="4915">IF(C5176+C5171=0,1,2)</f>
        <v>2</v>
      </c>
    </row>
    <row r="5131" spans="1:4" ht="15" hidden="1" x14ac:dyDescent="0.2">
      <c r="A5131" s="37">
        <v>0</v>
      </c>
      <c r="B5131" s="3" t="s">
        <v>15</v>
      </c>
      <c r="C5131" s="16">
        <v>0</v>
      </c>
      <c r="D5131" s="38">
        <f t="shared" ref="D5131" si="4916">IF(C5176+C5171=0,1,2)</f>
        <v>2</v>
      </c>
    </row>
    <row r="5132" spans="1:4" ht="15" hidden="1" x14ac:dyDescent="0.2">
      <c r="A5132" s="37">
        <v>0</v>
      </c>
      <c r="B5132" s="2" t="s">
        <v>16</v>
      </c>
      <c r="C5132" s="16">
        <v>0</v>
      </c>
      <c r="D5132" s="38">
        <f t="shared" ref="D5132" si="4917">IF(C5176+C5171=0,1,2)</f>
        <v>2</v>
      </c>
    </row>
    <row r="5133" spans="1:4" ht="15" hidden="1" x14ac:dyDescent="0.2">
      <c r="A5133" s="37">
        <v>0</v>
      </c>
      <c r="B5133" s="3" t="s">
        <v>17</v>
      </c>
      <c r="C5133" s="16">
        <v>0</v>
      </c>
      <c r="D5133" s="38">
        <f t="shared" ref="D5133" si="4918">IF(C5176+C5171=0,1,2)</f>
        <v>2</v>
      </c>
    </row>
    <row r="5134" spans="1:4" ht="15" x14ac:dyDescent="0.2">
      <c r="A5134" s="37">
        <f t="shared" si="4909"/>
        <v>77.751000000000005</v>
      </c>
      <c r="B5134" s="24" t="s">
        <v>18</v>
      </c>
      <c r="C5134" s="40">
        <v>77.751000000000005</v>
      </c>
      <c r="D5134" s="38">
        <f t="shared" ref="D5134" si="4919">IF(C5176+C5171=0,1,2)</f>
        <v>2</v>
      </c>
    </row>
    <row r="5135" spans="1:4" ht="15" hidden="1" x14ac:dyDescent="0.2">
      <c r="A5135" s="37">
        <f t="shared" si="4909"/>
        <v>0</v>
      </c>
      <c r="B5135" s="10" t="s">
        <v>19</v>
      </c>
      <c r="C5135" s="17">
        <v>0</v>
      </c>
      <c r="D5135" s="38">
        <f t="shared" ref="D5135" si="4920">IF(C5176+C5171=0,1,2)</f>
        <v>2</v>
      </c>
    </row>
    <row r="5136" spans="1:4" ht="15" x14ac:dyDescent="0.2">
      <c r="A5136" s="37">
        <f t="shared" si="4909"/>
        <v>77.751000000000005</v>
      </c>
      <c r="B5136" s="27" t="s">
        <v>20</v>
      </c>
      <c r="C5136" s="42">
        <v>77.751000000000005</v>
      </c>
      <c r="D5136" s="38">
        <f t="shared" ref="D5136" si="4921">IF(C5176+C5171=0,1,2)</f>
        <v>2</v>
      </c>
    </row>
    <row r="5137" spans="1:4" ht="15" hidden="1" x14ac:dyDescent="0.2">
      <c r="A5137" s="37">
        <v>0</v>
      </c>
      <c r="B5137" s="13" t="s">
        <v>21</v>
      </c>
      <c r="C5137" s="18">
        <v>0</v>
      </c>
      <c r="D5137" s="38">
        <f t="shared" ref="D5137" si="4922">IF(C5176+C5171=0,1,2)</f>
        <v>2</v>
      </c>
    </row>
    <row r="5138" spans="1:4" ht="15" hidden="1" x14ac:dyDescent="0.2">
      <c r="A5138" s="37">
        <v>0</v>
      </c>
      <c r="B5138" s="13" t="s">
        <v>22</v>
      </c>
      <c r="C5138" s="18">
        <v>0</v>
      </c>
      <c r="D5138" s="38">
        <f t="shared" ref="D5138" si="4923">IF(C5176+C5171=0,1,2)</f>
        <v>2</v>
      </c>
    </row>
    <row r="5139" spans="1:4" ht="15" hidden="1" x14ac:dyDescent="0.2">
      <c r="A5139" s="37">
        <v>0</v>
      </c>
      <c r="B5139" s="13" t="s">
        <v>23</v>
      </c>
      <c r="C5139" s="18">
        <v>56.240900000000003</v>
      </c>
      <c r="D5139" s="38">
        <f t="shared" ref="D5139" si="4924">IF(C5176+C5171=0,1,2)</f>
        <v>2</v>
      </c>
    </row>
    <row r="5140" spans="1:4" ht="15" hidden="1" x14ac:dyDescent="0.2">
      <c r="A5140" s="37">
        <v>0</v>
      </c>
      <c r="B5140" s="13" t="s">
        <v>24</v>
      </c>
      <c r="C5140" s="18">
        <v>0</v>
      </c>
      <c r="D5140" s="38">
        <f t="shared" ref="D5140" si="4925">IF(C5176+C5171=0,1,2)</f>
        <v>2</v>
      </c>
    </row>
    <row r="5141" spans="1:4" ht="15" hidden="1" x14ac:dyDescent="0.2">
      <c r="A5141" s="37">
        <v>0</v>
      </c>
      <c r="B5141" s="13" t="s">
        <v>25</v>
      </c>
      <c r="C5141" s="18">
        <v>0</v>
      </c>
      <c r="D5141" s="38">
        <f t="shared" ref="D5141" si="4926">IF(C5176+C5171=0,1,2)</f>
        <v>2</v>
      </c>
    </row>
    <row r="5142" spans="1:4" ht="15" hidden="1" x14ac:dyDescent="0.2">
      <c r="A5142" s="37">
        <v>0</v>
      </c>
      <c r="B5142" s="13" t="s">
        <v>26</v>
      </c>
      <c r="C5142" s="18">
        <v>0.85599999999999998</v>
      </c>
      <c r="D5142" s="38">
        <f t="shared" ref="D5142" si="4927">IF(C5176+C5171=0,1,2)</f>
        <v>2</v>
      </c>
    </row>
    <row r="5143" spans="1:4" ht="30" hidden="1" x14ac:dyDescent="0.2">
      <c r="A5143" s="37">
        <v>0</v>
      </c>
      <c r="B5143" s="13" t="s">
        <v>27</v>
      </c>
      <c r="C5143" s="18">
        <v>8.2164999999999999</v>
      </c>
      <c r="D5143" s="38">
        <f t="shared" ref="D5143" si="4928">IF(C5176+C5171=0,1,2)</f>
        <v>2</v>
      </c>
    </row>
    <row r="5144" spans="1:4" ht="30" hidden="1" x14ac:dyDescent="0.2">
      <c r="A5144" s="37">
        <v>0</v>
      </c>
      <c r="B5144" s="13" t="s">
        <v>28</v>
      </c>
      <c r="C5144" s="18">
        <v>9.5894999999999992</v>
      </c>
      <c r="D5144" s="38">
        <f t="shared" ref="D5144" si="4929">IF(C5176+C5171=0,1,2)</f>
        <v>2</v>
      </c>
    </row>
    <row r="5145" spans="1:4" ht="15" hidden="1" x14ac:dyDescent="0.2">
      <c r="A5145" s="37">
        <v>0</v>
      </c>
      <c r="B5145" s="13" t="s">
        <v>29</v>
      </c>
      <c r="C5145" s="18">
        <v>0</v>
      </c>
      <c r="D5145" s="38">
        <f t="shared" ref="D5145" si="4930">IF(C5176+C5171=0,1,2)</f>
        <v>2</v>
      </c>
    </row>
    <row r="5146" spans="1:4" ht="15" hidden="1" x14ac:dyDescent="0.2">
      <c r="A5146" s="37">
        <v>0</v>
      </c>
      <c r="B5146" s="13" t="s">
        <v>30</v>
      </c>
      <c r="C5146" s="18">
        <v>2.8481000000000001</v>
      </c>
      <c r="D5146" s="38">
        <f t="shared" ref="D5146" si="4931">IF(C5176+C5171=0,1,2)</f>
        <v>2</v>
      </c>
    </row>
    <row r="5147" spans="1:4" ht="15" hidden="1" x14ac:dyDescent="0.2">
      <c r="A5147" s="37">
        <f t="shared" si="4909"/>
        <v>0</v>
      </c>
      <c r="B5147" s="10" t="s">
        <v>31</v>
      </c>
      <c r="C5147" s="17">
        <v>0</v>
      </c>
      <c r="D5147" s="38">
        <f t="shared" ref="D5147" si="4932">IF(C5176+C5171=0,1,2)</f>
        <v>2</v>
      </c>
    </row>
    <row r="5148" spans="1:4" ht="15" hidden="1" x14ac:dyDescent="0.2">
      <c r="A5148" s="37">
        <f t="shared" si="4909"/>
        <v>0</v>
      </c>
      <c r="B5148" s="2" t="s">
        <v>32</v>
      </c>
      <c r="C5148" s="16">
        <v>0</v>
      </c>
      <c r="D5148" s="38">
        <f t="shared" ref="D5148" si="4933">IF(C5176+C5171=0,1,2)</f>
        <v>2</v>
      </c>
    </row>
    <row r="5149" spans="1:4" ht="15" hidden="1" x14ac:dyDescent="0.2">
      <c r="A5149" s="37">
        <f t="shared" si="4909"/>
        <v>0</v>
      </c>
      <c r="B5149" s="10" t="s">
        <v>3</v>
      </c>
      <c r="C5149" s="17">
        <v>0</v>
      </c>
      <c r="D5149" s="38">
        <f t="shared" ref="D5149" si="4934">IF(C5176+C5171=0,1,2)</f>
        <v>2</v>
      </c>
    </row>
    <row r="5150" spans="1:4" ht="15" hidden="1" x14ac:dyDescent="0.2">
      <c r="A5150" s="37">
        <f t="shared" si="4909"/>
        <v>0</v>
      </c>
      <c r="B5150" s="10" t="s">
        <v>33</v>
      </c>
      <c r="C5150" s="17">
        <v>0</v>
      </c>
      <c r="D5150" s="38">
        <f t="shared" ref="D5150" si="4935">IF(C5176+C5171=0,1,2)</f>
        <v>2</v>
      </c>
    </row>
    <row r="5151" spans="1:4" ht="15" hidden="1" x14ac:dyDescent="0.2">
      <c r="A5151" s="37">
        <f t="shared" si="4909"/>
        <v>0</v>
      </c>
      <c r="B5151" s="10" t="s">
        <v>34</v>
      </c>
      <c r="C5151" s="17">
        <v>0</v>
      </c>
      <c r="D5151" s="38">
        <f t="shared" ref="D5151" si="4936">IF(C5176+C5171=0,1,2)</f>
        <v>2</v>
      </c>
    </row>
    <row r="5152" spans="1:4" ht="15" x14ac:dyDescent="0.2">
      <c r="A5152" s="37">
        <f t="shared" si="4909"/>
        <v>10.34</v>
      </c>
      <c r="B5152" s="24" t="s">
        <v>35</v>
      </c>
      <c r="C5152" s="40">
        <v>10.34</v>
      </c>
      <c r="D5152" s="38">
        <f t="shared" ref="D5152" si="4937">IF(C5176+C5171=0,1,2)</f>
        <v>2</v>
      </c>
    </row>
    <row r="5153" spans="1:4" ht="15" hidden="1" x14ac:dyDescent="0.2">
      <c r="A5153" s="37">
        <f t="shared" si="4909"/>
        <v>0</v>
      </c>
      <c r="B5153" s="1" t="s">
        <v>36</v>
      </c>
      <c r="C5153" s="16">
        <v>0</v>
      </c>
      <c r="D5153" s="38">
        <f t="shared" ref="D5153" si="4938">IF(C5176+C5171=0,1,2)</f>
        <v>2</v>
      </c>
    </row>
    <row r="5154" spans="1:4" ht="15" hidden="1" x14ac:dyDescent="0.2">
      <c r="A5154" s="37">
        <v>0</v>
      </c>
      <c r="B5154" s="14" t="s">
        <v>7</v>
      </c>
      <c r="C5154" s="19">
        <v>0</v>
      </c>
      <c r="D5154" s="38">
        <f t="shared" ref="D5154" si="4939">IF(C5176+C5171=0,1,2)</f>
        <v>2</v>
      </c>
    </row>
    <row r="5155" spans="1:4" ht="15" hidden="1" x14ac:dyDescent="0.2">
      <c r="A5155" s="37">
        <v>0</v>
      </c>
      <c r="B5155" s="13" t="s">
        <v>8</v>
      </c>
      <c r="C5155" s="18">
        <v>0</v>
      </c>
      <c r="D5155" s="38">
        <f t="shared" ref="D5155" si="4940">IF(C5176+C5171=0,1,2)</f>
        <v>2</v>
      </c>
    </row>
    <row r="5156" spans="1:4" ht="15" hidden="1" x14ac:dyDescent="0.2">
      <c r="A5156" s="37">
        <v>0</v>
      </c>
      <c r="B5156" s="13" t="s">
        <v>37</v>
      </c>
      <c r="C5156" s="18">
        <v>0</v>
      </c>
      <c r="D5156" s="38">
        <f t="shared" ref="D5156" si="4941">IF(C5176+C5171=0,1,2)</f>
        <v>2</v>
      </c>
    </row>
    <row r="5157" spans="1:4" ht="15" hidden="1" x14ac:dyDescent="0.2">
      <c r="A5157" s="37">
        <f t="shared" si="4909"/>
        <v>0</v>
      </c>
      <c r="B5157" s="11" t="s">
        <v>38</v>
      </c>
      <c r="C5157" s="17">
        <v>0</v>
      </c>
      <c r="D5157" s="38">
        <f t="shared" ref="D5157" si="4942">IF(C5176+C5171=0,1,2)</f>
        <v>2</v>
      </c>
    </row>
    <row r="5158" spans="1:4" ht="15" hidden="1" x14ac:dyDescent="0.2">
      <c r="A5158" s="37">
        <v>0</v>
      </c>
      <c r="B5158" s="3" t="s">
        <v>39</v>
      </c>
      <c r="C5158" s="16">
        <v>0</v>
      </c>
      <c r="D5158" s="38">
        <f t="shared" ref="D5158" si="4943">IF(C5176+C5171=0,1,2)</f>
        <v>2</v>
      </c>
    </row>
    <row r="5159" spans="1:4" ht="15" hidden="1" x14ac:dyDescent="0.2">
      <c r="A5159" s="37">
        <f t="shared" si="4909"/>
        <v>0</v>
      </c>
      <c r="B5159" s="1" t="s">
        <v>40</v>
      </c>
      <c r="C5159" s="16">
        <v>0</v>
      </c>
      <c r="D5159" s="38">
        <f t="shared" ref="D5159" si="4944">IF(C5176+C5171=0,1,2)</f>
        <v>2</v>
      </c>
    </row>
    <row r="5160" spans="1:4" ht="15" hidden="1" x14ac:dyDescent="0.2">
      <c r="A5160" s="37">
        <v>0</v>
      </c>
      <c r="B5160" s="14" t="s">
        <v>13</v>
      </c>
      <c r="C5160" s="19">
        <v>0</v>
      </c>
      <c r="D5160" s="38">
        <f t="shared" ref="D5160" si="4945">IF(C5176+C5171=0,1,2)</f>
        <v>2</v>
      </c>
    </row>
    <row r="5161" spans="1:4" ht="15" hidden="1" x14ac:dyDescent="0.2">
      <c r="A5161" s="37">
        <v>0</v>
      </c>
      <c r="B5161" s="13" t="s">
        <v>8</v>
      </c>
      <c r="C5161" s="18">
        <v>0</v>
      </c>
      <c r="D5161" s="38">
        <f t="shared" ref="D5161" si="4946">IF(C5176+C5171=0,1,2)</f>
        <v>2</v>
      </c>
    </row>
    <row r="5162" spans="1:4" ht="15" hidden="1" x14ac:dyDescent="0.2">
      <c r="A5162" s="37">
        <v>0</v>
      </c>
      <c r="B5162" s="13" t="s">
        <v>9</v>
      </c>
      <c r="C5162" s="18">
        <v>0</v>
      </c>
      <c r="D5162" s="38">
        <f t="shared" ref="D5162" si="4947">IF(C5176+C5171=0,1,2)</f>
        <v>2</v>
      </c>
    </row>
    <row r="5163" spans="1:4" ht="30" hidden="1" x14ac:dyDescent="0.2">
      <c r="A5163" s="37">
        <f t="shared" si="4909"/>
        <v>0</v>
      </c>
      <c r="B5163" s="11" t="s">
        <v>41</v>
      </c>
      <c r="C5163" s="17">
        <v>0</v>
      </c>
      <c r="D5163" s="38">
        <f t="shared" ref="D5163" si="4948">IF(C5176+C5171=0,1,2)</f>
        <v>2</v>
      </c>
    </row>
    <row r="5164" spans="1:4" ht="15" hidden="1" x14ac:dyDescent="0.2">
      <c r="A5164" s="37">
        <v>0</v>
      </c>
      <c r="B5164" s="3" t="s">
        <v>15</v>
      </c>
      <c r="C5164" s="16">
        <v>0</v>
      </c>
      <c r="D5164" s="38">
        <f t="shared" ref="D5164" si="4949">IF(C5176+C5171=0,1,2)</f>
        <v>2</v>
      </c>
    </row>
    <row r="5165" spans="1:4" ht="15" hidden="1" x14ac:dyDescent="0.2">
      <c r="A5165" s="37">
        <v>0</v>
      </c>
      <c r="B5165" s="14" t="s">
        <v>16</v>
      </c>
      <c r="C5165" s="19">
        <v>0</v>
      </c>
      <c r="D5165" s="38">
        <f t="shared" ref="D5165" si="4950">IF(C5176+C5171=0,1,2)</f>
        <v>2</v>
      </c>
    </row>
    <row r="5166" spans="1:4" ht="15" hidden="1" x14ac:dyDescent="0.2">
      <c r="A5166" s="37">
        <v>0</v>
      </c>
      <c r="B5166" s="13" t="s">
        <v>42</v>
      </c>
      <c r="C5166" s="18">
        <v>0</v>
      </c>
      <c r="D5166" s="38">
        <f t="shared" ref="D5166" si="4951">IF(C5176+C5171=0,1,2)</f>
        <v>2</v>
      </c>
    </row>
    <row r="5167" spans="1:4" ht="15" hidden="1" x14ac:dyDescent="0.2">
      <c r="A5167" s="37">
        <v>0</v>
      </c>
      <c r="B5167" s="13" t="s">
        <v>14</v>
      </c>
      <c r="C5167" s="18">
        <v>0</v>
      </c>
      <c r="D5167" s="38">
        <f t="shared" ref="D5167" si="4952">IF(C5176+C5171=0,1,2)</f>
        <v>2</v>
      </c>
    </row>
    <row r="5168" spans="1:4" ht="15" hidden="1" x14ac:dyDescent="0.2">
      <c r="A5168" s="37">
        <v>0</v>
      </c>
      <c r="B5168" s="13" t="s">
        <v>9</v>
      </c>
      <c r="C5168" s="18">
        <v>0</v>
      </c>
      <c r="D5168" s="38">
        <f t="shared" ref="D5168" si="4953">IF(C5176+C5171=0,1,2)</f>
        <v>2</v>
      </c>
    </row>
    <row r="5169" spans="1:4" ht="15" hidden="1" x14ac:dyDescent="0.2">
      <c r="A5169" s="37">
        <f t="shared" si="4909"/>
        <v>0</v>
      </c>
      <c r="B5169" s="11" t="s">
        <v>38</v>
      </c>
      <c r="C5169" s="17">
        <v>0</v>
      </c>
      <c r="D5169" s="38">
        <f t="shared" ref="D5169" si="4954">IF(C5176+C5171=0,1,2)</f>
        <v>2</v>
      </c>
    </row>
    <row r="5170" spans="1:4" ht="15" hidden="1" x14ac:dyDescent="0.2">
      <c r="A5170" s="37">
        <v>0</v>
      </c>
      <c r="B5170" s="3" t="s">
        <v>15</v>
      </c>
      <c r="C5170" s="16">
        <v>0</v>
      </c>
      <c r="D5170" s="38">
        <f t="shared" ref="D5170" si="4955">IF(C5176+C5171=0,1,2)</f>
        <v>2</v>
      </c>
    </row>
    <row r="5171" spans="1:4" ht="15" x14ac:dyDescent="0.2">
      <c r="A5171" s="37">
        <f t="shared" si="4909"/>
        <v>50.940660000000001</v>
      </c>
      <c r="B5171" s="29" t="s">
        <v>44</v>
      </c>
      <c r="C5171" s="42">
        <v>50.940660000000001</v>
      </c>
      <c r="D5171" s="38">
        <f t="shared" ref="D5171" si="4956">IF(C5176+C5171=0,1,2)</f>
        <v>2</v>
      </c>
    </row>
    <row r="5172" spans="1:4" ht="15" x14ac:dyDescent="0.2">
      <c r="A5172" s="37">
        <f t="shared" si="4909"/>
        <v>50.940660000000001</v>
      </c>
      <c r="B5172" s="27" t="s">
        <v>0</v>
      </c>
      <c r="C5172" s="42">
        <v>50.940660000000001</v>
      </c>
      <c r="D5172" s="38">
        <f t="shared" ref="D5172" si="4957">IF(C5176+C5171=0,1,2)</f>
        <v>2</v>
      </c>
    </row>
    <row r="5173" spans="1:4" ht="15" hidden="1" x14ac:dyDescent="0.2">
      <c r="A5173" s="37">
        <f t="shared" si="4909"/>
        <v>0</v>
      </c>
      <c r="B5173" s="10" t="s">
        <v>5</v>
      </c>
      <c r="C5173" s="17">
        <v>0</v>
      </c>
      <c r="D5173" s="38">
        <f t="shared" ref="D5173" si="4958">IF(C5176+C5171=0,1,2)</f>
        <v>2</v>
      </c>
    </row>
    <row r="5174" spans="1:4" ht="15" hidden="1" x14ac:dyDescent="0.2">
      <c r="A5174" s="37">
        <f t="shared" si="4909"/>
        <v>0</v>
      </c>
      <c r="B5174" s="10" t="s">
        <v>45</v>
      </c>
      <c r="C5174" s="17">
        <v>0</v>
      </c>
      <c r="D5174" s="38">
        <f t="shared" ref="D5174" si="4959">IF(C5176+C5171=0,1,2)</f>
        <v>2</v>
      </c>
    </row>
    <row r="5175" spans="1:4" ht="15" hidden="1" x14ac:dyDescent="0.2">
      <c r="A5175" s="37">
        <f t="shared" si="4909"/>
        <v>0</v>
      </c>
      <c r="B5175" s="10" t="s">
        <v>12</v>
      </c>
      <c r="C5175" s="17">
        <v>0</v>
      </c>
      <c r="D5175" s="38">
        <f t="shared" ref="D5175" si="4960">IF(C5176+C5171=0,1,2)</f>
        <v>2</v>
      </c>
    </row>
    <row r="5176" spans="1:4" ht="15" x14ac:dyDescent="0.2">
      <c r="A5176" s="37">
        <f t="shared" si="4909"/>
        <v>88.091000000000008</v>
      </c>
      <c r="B5176" s="29" t="s">
        <v>46</v>
      </c>
      <c r="C5176" s="42">
        <v>88.091000000000008</v>
      </c>
      <c r="D5176" s="38">
        <f t="shared" ref="D5176" si="4961">IF(C5176+C5171=0,1,2)</f>
        <v>2</v>
      </c>
    </row>
    <row r="5177" spans="1:4" ht="15" x14ac:dyDescent="0.2">
      <c r="A5177" s="37">
        <f t="shared" si="4909"/>
        <v>77.751000000000005</v>
      </c>
      <c r="B5177" s="27" t="s">
        <v>18</v>
      </c>
      <c r="C5177" s="42">
        <v>77.751000000000005</v>
      </c>
      <c r="D5177" s="38">
        <f t="shared" ref="D5177" si="4962">IF(C5176+C5171=0,1,2)</f>
        <v>2</v>
      </c>
    </row>
    <row r="5178" spans="1:4" ht="15" x14ac:dyDescent="0.2">
      <c r="A5178" s="37">
        <f t="shared" si="4909"/>
        <v>10.34</v>
      </c>
      <c r="B5178" s="27" t="s">
        <v>35</v>
      </c>
      <c r="C5178" s="42">
        <v>10.34</v>
      </c>
      <c r="D5178" s="38">
        <f t="shared" ref="D5178" si="4963">IF(C5176+C5171=0,1,2)</f>
        <v>2</v>
      </c>
    </row>
    <row r="5179" spans="1:4" ht="15" hidden="1" x14ac:dyDescent="0.2">
      <c r="A5179" s="37">
        <f t="shared" si="4909"/>
        <v>0</v>
      </c>
      <c r="B5179" s="10" t="s">
        <v>47</v>
      </c>
      <c r="C5179" s="17">
        <v>0</v>
      </c>
      <c r="D5179" s="38">
        <f t="shared" ref="D5179" si="4964">IF(C5176+C5171=0,1,2)</f>
        <v>2</v>
      </c>
    </row>
    <row r="5180" spans="1:4" ht="15" hidden="1" x14ac:dyDescent="0.2">
      <c r="A5180" s="37">
        <f t="shared" si="4909"/>
        <v>0</v>
      </c>
      <c r="B5180" s="10" t="s">
        <v>40</v>
      </c>
      <c r="C5180" s="17">
        <v>0</v>
      </c>
      <c r="D5180" s="38">
        <f t="shared" ref="D5180" si="4965">IF(C5176+C5171=0,1,2)</f>
        <v>2</v>
      </c>
    </row>
    <row r="5181" spans="1:4" ht="15" x14ac:dyDescent="0.2">
      <c r="A5181" s="37">
        <f t="shared" si="4909"/>
        <v>-37.15034</v>
      </c>
      <c r="B5181" s="30" t="s">
        <v>48</v>
      </c>
      <c r="C5181" s="31">
        <v>-37.15034</v>
      </c>
      <c r="D5181" s="38">
        <f t="shared" ref="D5181" si="4966">IF(C5176+C5171=0,1,2)</f>
        <v>2</v>
      </c>
    </row>
    <row r="5182" spans="1:4" ht="15" x14ac:dyDescent="0.2">
      <c r="A5182" s="37">
        <f t="shared" si="4909"/>
        <v>79.215479999999999</v>
      </c>
      <c r="B5182" s="30" t="s">
        <v>49</v>
      </c>
      <c r="C5182" s="31">
        <v>79.215479999999999</v>
      </c>
      <c r="D5182" s="38">
        <f t="shared" ref="D5182" si="4967">IF(C5176+C5171=0,1,2)</f>
        <v>2</v>
      </c>
    </row>
    <row r="5183" spans="1:4" ht="15" x14ac:dyDescent="0.2">
      <c r="A5183" s="37">
        <f t="shared" si="4909"/>
        <v>42.06514</v>
      </c>
      <c r="B5183" s="30" t="s">
        <v>50</v>
      </c>
      <c r="C5183" s="31">
        <v>42.06514</v>
      </c>
      <c r="D5183" s="38">
        <f t="shared" ref="D5183" si="4968">IF(C5176+C5171=0,1,2)</f>
        <v>2</v>
      </c>
    </row>
    <row r="5184" spans="1:4" ht="15" x14ac:dyDescent="0.2">
      <c r="A5184" s="37">
        <f t="shared" si="4909"/>
        <v>1068</v>
      </c>
      <c r="B5184" s="25" t="s">
        <v>53</v>
      </c>
      <c r="C5184" s="43">
        <v>1068</v>
      </c>
      <c r="D5184" s="38">
        <f t="shared" ref="D5184" si="4969">IF(C5176+C5171=0,1,2)</f>
        <v>2</v>
      </c>
    </row>
    <row r="5185" spans="1:4" ht="15" x14ac:dyDescent="0.2">
      <c r="A5185" s="37">
        <f t="shared" si="4909"/>
        <v>1002</v>
      </c>
      <c r="B5185" s="26" t="s">
        <v>54</v>
      </c>
      <c r="C5185" s="43">
        <v>1002</v>
      </c>
      <c r="D5185" s="38">
        <f t="shared" ref="D5185" si="4970">IF(C5176+C5171=0,1,2)</f>
        <v>2</v>
      </c>
    </row>
    <row r="5186" spans="1:4" ht="15" x14ac:dyDescent="0.2">
      <c r="A5186" s="37">
        <f t="shared" si="4909"/>
        <v>66</v>
      </c>
      <c r="B5186" s="26" t="s">
        <v>55</v>
      </c>
      <c r="C5186" s="43">
        <v>66</v>
      </c>
      <c r="D5186" s="38">
        <f t="shared" ref="D5186" si="4971">IF(C5176+C5171=0,1,2)</f>
        <v>2</v>
      </c>
    </row>
    <row r="5187" spans="1:4" ht="15" x14ac:dyDescent="0.2">
      <c r="A5187" s="37" t="s">
        <v>317</v>
      </c>
      <c r="B5187" s="147" t="s">
        <v>126</v>
      </c>
      <c r="C5187" s="148"/>
      <c r="D5187" s="38">
        <f t="shared" ref="D5187" si="4972">IF(C5249+C5244=0,1,2)</f>
        <v>2</v>
      </c>
    </row>
    <row r="5188" spans="1:4" ht="15" x14ac:dyDescent="0.2">
      <c r="A5188" s="37">
        <f t="shared" si="4909"/>
        <v>191.05137999999999</v>
      </c>
      <c r="B5188" s="24" t="s">
        <v>0</v>
      </c>
      <c r="C5188" s="40">
        <v>191.05137999999999</v>
      </c>
      <c r="D5188" s="38">
        <f t="shared" ref="D5188" si="4973">IF(C5249+C5244=0,1,2)</f>
        <v>2</v>
      </c>
    </row>
    <row r="5189" spans="1:4" ht="15" hidden="1" x14ac:dyDescent="0.2">
      <c r="A5189" s="37">
        <f t="shared" ref="A5189:A5252" si="4974">SUM(C5189)</f>
        <v>0</v>
      </c>
      <c r="B5189" s="2" t="s">
        <v>1</v>
      </c>
      <c r="C5189" s="16"/>
      <c r="D5189" s="38">
        <f t="shared" ref="D5189" si="4975">IF(C5249+C5244=0,1,2)</f>
        <v>2</v>
      </c>
    </row>
    <row r="5190" spans="1:4" ht="15" hidden="1" x14ac:dyDescent="0.2">
      <c r="A5190" s="37">
        <f t="shared" si="4974"/>
        <v>0</v>
      </c>
      <c r="B5190" s="2" t="s">
        <v>2</v>
      </c>
      <c r="C5190" s="16"/>
      <c r="D5190" s="38">
        <f t="shared" ref="D5190" si="4976">IF(C5249+C5244=0,1,2)</f>
        <v>2</v>
      </c>
    </row>
    <row r="5191" spans="1:4" ht="15" x14ac:dyDescent="0.2">
      <c r="A5191" s="37">
        <f t="shared" si="4974"/>
        <v>169.17637999999999</v>
      </c>
      <c r="B5191" s="23" t="s">
        <v>3</v>
      </c>
      <c r="C5191" s="40">
        <v>169.17637999999999</v>
      </c>
      <c r="D5191" s="38">
        <f t="shared" ref="D5191" si="4977">IF(C5249+C5244=0,1,2)</f>
        <v>2</v>
      </c>
    </row>
    <row r="5192" spans="1:4" ht="15" x14ac:dyDescent="0.2">
      <c r="A5192" s="37">
        <f t="shared" si="4974"/>
        <v>21.875</v>
      </c>
      <c r="B5192" s="23" t="s">
        <v>4</v>
      </c>
      <c r="C5192" s="40">
        <v>21.875</v>
      </c>
      <c r="D5192" s="38">
        <f t="shared" ref="D5192" si="4978">IF(C5249+C5244=0,1,2)</f>
        <v>2</v>
      </c>
    </row>
    <row r="5193" spans="1:4" ht="15" hidden="1" x14ac:dyDescent="0.2">
      <c r="A5193" s="37">
        <f t="shared" si="4974"/>
        <v>0</v>
      </c>
      <c r="B5193" s="1" t="s">
        <v>5</v>
      </c>
      <c r="C5193" s="16">
        <v>0</v>
      </c>
      <c r="D5193" s="38">
        <f t="shared" ref="D5193" si="4979">IF(C5249+C5244=0,1,2)</f>
        <v>2</v>
      </c>
    </row>
    <row r="5194" spans="1:4" ht="15" hidden="1" x14ac:dyDescent="0.2">
      <c r="A5194" s="37">
        <f t="shared" si="4974"/>
        <v>0</v>
      </c>
      <c r="B5194" s="1" t="s">
        <v>6</v>
      </c>
      <c r="C5194" s="16">
        <v>0</v>
      </c>
      <c r="D5194" s="38">
        <f t="shared" ref="D5194" si="4980">IF(C5249+C5244=0,1,2)</f>
        <v>2</v>
      </c>
    </row>
    <row r="5195" spans="1:4" ht="15" hidden="1" x14ac:dyDescent="0.2">
      <c r="A5195" s="37">
        <v>0</v>
      </c>
      <c r="B5195" s="2" t="s">
        <v>7</v>
      </c>
      <c r="C5195" s="16">
        <v>0</v>
      </c>
      <c r="D5195" s="38">
        <f t="shared" ref="D5195" si="4981">IF(C5249+C5244=0,1,2)</f>
        <v>2</v>
      </c>
    </row>
    <row r="5196" spans="1:4" ht="15" hidden="1" x14ac:dyDescent="0.2">
      <c r="A5196" s="37">
        <f t="shared" si="4974"/>
        <v>0</v>
      </c>
      <c r="B5196" s="3" t="s">
        <v>8</v>
      </c>
      <c r="C5196" s="16">
        <v>0</v>
      </c>
      <c r="D5196" s="38">
        <f t="shared" ref="D5196" si="4982">IF(C5249+C5244=0,1,2)</f>
        <v>2</v>
      </c>
    </row>
    <row r="5197" spans="1:4" ht="15" hidden="1" x14ac:dyDescent="0.2">
      <c r="A5197" s="37">
        <v>0</v>
      </c>
      <c r="B5197" s="3" t="s">
        <v>9</v>
      </c>
      <c r="C5197" s="16">
        <v>0</v>
      </c>
      <c r="D5197" s="38">
        <f t="shared" ref="D5197" si="4983">IF(C5249+C5244=0,1,2)</f>
        <v>2</v>
      </c>
    </row>
    <row r="5198" spans="1:4" ht="15" hidden="1" x14ac:dyDescent="0.2">
      <c r="A5198" s="37">
        <f t="shared" si="4974"/>
        <v>0</v>
      </c>
      <c r="B5198" s="3" t="s">
        <v>10</v>
      </c>
      <c r="C5198" s="16">
        <v>0</v>
      </c>
      <c r="D5198" s="38">
        <f t="shared" ref="D5198" si="4984">IF(C5249+C5244=0,1,2)</f>
        <v>2</v>
      </c>
    </row>
    <row r="5199" spans="1:4" ht="15" hidden="1" x14ac:dyDescent="0.2">
      <c r="A5199" s="37">
        <v>0</v>
      </c>
      <c r="B5199" s="3" t="s">
        <v>11</v>
      </c>
      <c r="C5199" s="16">
        <v>0</v>
      </c>
      <c r="D5199" s="38">
        <f t="shared" ref="D5199" si="4985">IF(C5249+C5244=0,1,2)</f>
        <v>2</v>
      </c>
    </row>
    <row r="5200" spans="1:4" ht="15" hidden="1" x14ac:dyDescent="0.2">
      <c r="A5200" s="37">
        <f t="shared" si="4974"/>
        <v>0</v>
      </c>
      <c r="B5200" s="1" t="s">
        <v>12</v>
      </c>
      <c r="C5200" s="16">
        <v>0</v>
      </c>
      <c r="D5200" s="38">
        <f t="shared" ref="D5200" si="4986">IF(C5249+C5244=0,1,2)</f>
        <v>2</v>
      </c>
    </row>
    <row r="5201" spans="1:4" ht="15" hidden="1" x14ac:dyDescent="0.2">
      <c r="A5201" s="37">
        <v>0</v>
      </c>
      <c r="B5201" s="2" t="s">
        <v>13</v>
      </c>
      <c r="C5201" s="16">
        <v>0</v>
      </c>
      <c r="D5201" s="38">
        <f t="shared" ref="D5201" si="4987">IF(C5249+C5244=0,1,2)</f>
        <v>2</v>
      </c>
    </row>
    <row r="5202" spans="1:4" ht="15" hidden="1" x14ac:dyDescent="0.2">
      <c r="A5202" s="37">
        <v>0</v>
      </c>
      <c r="B5202" s="3" t="s">
        <v>14</v>
      </c>
      <c r="C5202" s="16">
        <v>0</v>
      </c>
      <c r="D5202" s="38">
        <f t="shared" ref="D5202" si="4988">IF(C5249+C5244=0,1,2)</f>
        <v>2</v>
      </c>
    </row>
    <row r="5203" spans="1:4" ht="15" hidden="1" x14ac:dyDescent="0.2">
      <c r="A5203" s="37">
        <v>0</v>
      </c>
      <c r="B5203" s="3" t="s">
        <v>9</v>
      </c>
      <c r="C5203" s="16">
        <v>0</v>
      </c>
      <c r="D5203" s="38">
        <f t="shared" ref="D5203" si="4989">IF(C5249+C5244=0,1,2)</f>
        <v>2</v>
      </c>
    </row>
    <row r="5204" spans="1:4" ht="15" hidden="1" x14ac:dyDescent="0.2">
      <c r="A5204" s="37">
        <v>0</v>
      </c>
      <c r="B5204" s="3" t="s">
        <v>15</v>
      </c>
      <c r="C5204" s="16">
        <v>0</v>
      </c>
      <c r="D5204" s="38">
        <f t="shared" ref="D5204" si="4990">IF(C5249+C5244=0,1,2)</f>
        <v>2</v>
      </c>
    </row>
    <row r="5205" spans="1:4" ht="15" hidden="1" x14ac:dyDescent="0.2">
      <c r="A5205" s="37">
        <v>0</v>
      </c>
      <c r="B5205" s="2" t="s">
        <v>16</v>
      </c>
      <c r="C5205" s="16">
        <v>0</v>
      </c>
      <c r="D5205" s="38">
        <f t="shared" ref="D5205" si="4991">IF(C5249+C5244=0,1,2)</f>
        <v>2</v>
      </c>
    </row>
    <row r="5206" spans="1:4" ht="15" hidden="1" x14ac:dyDescent="0.2">
      <c r="A5206" s="37">
        <v>0</v>
      </c>
      <c r="B5206" s="3" t="s">
        <v>17</v>
      </c>
      <c r="C5206" s="16">
        <v>0</v>
      </c>
      <c r="D5206" s="38">
        <f t="shared" ref="D5206" si="4992">IF(C5249+C5244=0,1,2)</f>
        <v>2</v>
      </c>
    </row>
    <row r="5207" spans="1:4" ht="15" x14ac:dyDescent="0.2">
      <c r="A5207" s="37">
        <f t="shared" si="4974"/>
        <v>28.632470000000001</v>
      </c>
      <c r="B5207" s="24" t="s">
        <v>18</v>
      </c>
      <c r="C5207" s="40">
        <v>28.632470000000001</v>
      </c>
      <c r="D5207" s="38">
        <f t="shared" ref="D5207" si="4993">IF(C5249+C5244=0,1,2)</f>
        <v>2</v>
      </c>
    </row>
    <row r="5208" spans="1:4" ht="15" hidden="1" x14ac:dyDescent="0.2">
      <c r="A5208" s="37">
        <f t="shared" si="4974"/>
        <v>0</v>
      </c>
      <c r="B5208" s="10" t="s">
        <v>19</v>
      </c>
      <c r="C5208" s="17">
        <v>0</v>
      </c>
      <c r="D5208" s="38">
        <f t="shared" ref="D5208" si="4994">IF(C5249+C5244=0,1,2)</f>
        <v>2</v>
      </c>
    </row>
    <row r="5209" spans="1:4" ht="15" x14ac:dyDescent="0.2">
      <c r="A5209" s="37">
        <f t="shared" si="4974"/>
        <v>17.332470000000001</v>
      </c>
      <c r="B5209" s="27" t="s">
        <v>20</v>
      </c>
      <c r="C5209" s="42">
        <v>17.332470000000001</v>
      </c>
      <c r="D5209" s="38">
        <f t="shared" ref="D5209" si="4995">IF(C5249+C5244=0,1,2)</f>
        <v>2</v>
      </c>
    </row>
    <row r="5210" spans="1:4" ht="15" hidden="1" x14ac:dyDescent="0.2">
      <c r="A5210" s="37">
        <v>0</v>
      </c>
      <c r="B5210" s="13" t="s">
        <v>21</v>
      </c>
      <c r="C5210" s="18">
        <v>1.3166599999999999</v>
      </c>
      <c r="D5210" s="38">
        <f t="shared" ref="D5210" si="4996">IF(C5249+C5244=0,1,2)</f>
        <v>2</v>
      </c>
    </row>
    <row r="5211" spans="1:4" ht="15" hidden="1" x14ac:dyDescent="0.2">
      <c r="A5211" s="37">
        <v>0</v>
      </c>
      <c r="B5211" s="13" t="s">
        <v>22</v>
      </c>
      <c r="C5211" s="18">
        <v>0</v>
      </c>
      <c r="D5211" s="38">
        <f t="shared" ref="D5211" si="4997">IF(C5249+C5244=0,1,2)</f>
        <v>2</v>
      </c>
    </row>
    <row r="5212" spans="1:4" ht="15" hidden="1" x14ac:dyDescent="0.2">
      <c r="A5212" s="37">
        <v>0</v>
      </c>
      <c r="B5212" s="13" t="s">
        <v>23</v>
      </c>
      <c r="C5212" s="18">
        <v>8.9140599999999992</v>
      </c>
      <c r="D5212" s="38">
        <f t="shared" ref="D5212" si="4998">IF(C5249+C5244=0,1,2)</f>
        <v>2</v>
      </c>
    </row>
    <row r="5213" spans="1:4" ht="15" hidden="1" x14ac:dyDescent="0.2">
      <c r="A5213" s="37">
        <v>0</v>
      </c>
      <c r="B5213" s="13" t="s">
        <v>24</v>
      </c>
      <c r="C5213" s="18">
        <v>0.25674999999999998</v>
      </c>
      <c r="D5213" s="38">
        <f t="shared" ref="D5213" si="4999">IF(C5249+C5244=0,1,2)</f>
        <v>2</v>
      </c>
    </row>
    <row r="5214" spans="1:4" ht="15" hidden="1" x14ac:dyDescent="0.2">
      <c r="A5214" s="37">
        <v>0</v>
      </c>
      <c r="B5214" s="13" t="s">
        <v>25</v>
      </c>
      <c r="C5214" s="18">
        <v>0</v>
      </c>
      <c r="D5214" s="38">
        <f t="shared" ref="D5214" si="5000">IF(C5249+C5244=0,1,2)</f>
        <v>2</v>
      </c>
    </row>
    <row r="5215" spans="1:4" ht="15" hidden="1" x14ac:dyDescent="0.2">
      <c r="A5215" s="37">
        <v>0</v>
      </c>
      <c r="B5215" s="13" t="s">
        <v>26</v>
      </c>
      <c r="C5215" s="18">
        <v>0</v>
      </c>
      <c r="D5215" s="38">
        <f t="shared" ref="D5215" si="5001">IF(C5249+C5244=0,1,2)</f>
        <v>2</v>
      </c>
    </row>
    <row r="5216" spans="1:4" ht="30" hidden="1" x14ac:dyDescent="0.2">
      <c r="A5216" s="37">
        <v>0</v>
      </c>
      <c r="B5216" s="13" t="s">
        <v>27</v>
      </c>
      <c r="C5216" s="18">
        <v>0</v>
      </c>
      <c r="D5216" s="38">
        <f t="shared" ref="D5216" si="5002">IF(C5249+C5244=0,1,2)</f>
        <v>2</v>
      </c>
    </row>
    <row r="5217" spans="1:4" ht="30" hidden="1" x14ac:dyDescent="0.2">
      <c r="A5217" s="37">
        <v>0</v>
      </c>
      <c r="B5217" s="13" t="s">
        <v>28</v>
      </c>
      <c r="C5217" s="18">
        <v>0</v>
      </c>
      <c r="D5217" s="38">
        <f t="shared" ref="D5217" si="5003">IF(C5249+C5244=0,1,2)</f>
        <v>2</v>
      </c>
    </row>
    <row r="5218" spans="1:4" ht="15" hidden="1" x14ac:dyDescent="0.2">
      <c r="A5218" s="37">
        <v>0</v>
      </c>
      <c r="B5218" s="13" t="s">
        <v>29</v>
      </c>
      <c r="C5218" s="18">
        <v>0</v>
      </c>
      <c r="D5218" s="38">
        <f t="shared" ref="D5218" si="5004">IF(C5249+C5244=0,1,2)</f>
        <v>2</v>
      </c>
    </row>
    <row r="5219" spans="1:4" ht="15" hidden="1" x14ac:dyDescent="0.2">
      <c r="A5219" s="37">
        <v>0</v>
      </c>
      <c r="B5219" s="13" t="s">
        <v>30</v>
      </c>
      <c r="C5219" s="18">
        <v>6.8449999999999998</v>
      </c>
      <c r="D5219" s="38">
        <f t="shared" ref="D5219" si="5005">IF(C5249+C5244=0,1,2)</f>
        <v>2</v>
      </c>
    </row>
    <row r="5220" spans="1:4" ht="15" hidden="1" x14ac:dyDescent="0.2">
      <c r="A5220" s="37">
        <f t="shared" si="4974"/>
        <v>0</v>
      </c>
      <c r="B5220" s="10" t="s">
        <v>31</v>
      </c>
      <c r="C5220" s="17">
        <v>0</v>
      </c>
      <c r="D5220" s="38">
        <f t="shared" ref="D5220" si="5006">IF(C5249+C5244=0,1,2)</f>
        <v>2</v>
      </c>
    </row>
    <row r="5221" spans="1:4" ht="15" hidden="1" x14ac:dyDescent="0.2">
      <c r="A5221" s="37">
        <f t="shared" si="4974"/>
        <v>0</v>
      </c>
      <c r="B5221" s="2" t="s">
        <v>32</v>
      </c>
      <c r="C5221" s="16">
        <v>0</v>
      </c>
      <c r="D5221" s="38">
        <f t="shared" ref="D5221" si="5007">IF(C5249+C5244=0,1,2)</f>
        <v>2</v>
      </c>
    </row>
    <row r="5222" spans="1:4" ht="15" hidden="1" x14ac:dyDescent="0.2">
      <c r="A5222" s="37">
        <f t="shared" si="4974"/>
        <v>0</v>
      </c>
      <c r="B5222" s="10" t="s">
        <v>3</v>
      </c>
      <c r="C5222" s="17">
        <v>0</v>
      </c>
      <c r="D5222" s="38">
        <f t="shared" ref="D5222" si="5008">IF(C5249+C5244=0,1,2)</f>
        <v>2</v>
      </c>
    </row>
    <row r="5223" spans="1:4" ht="15" hidden="1" x14ac:dyDescent="0.2">
      <c r="A5223" s="37">
        <f t="shared" si="4974"/>
        <v>0</v>
      </c>
      <c r="B5223" s="10" t="s">
        <v>33</v>
      </c>
      <c r="C5223" s="17">
        <v>0</v>
      </c>
      <c r="D5223" s="38">
        <f t="shared" ref="D5223" si="5009">IF(C5249+C5244=0,1,2)</f>
        <v>2</v>
      </c>
    </row>
    <row r="5224" spans="1:4" ht="15" x14ac:dyDescent="0.2">
      <c r="A5224" s="37">
        <f t="shared" si="4974"/>
        <v>11.3</v>
      </c>
      <c r="B5224" s="27" t="s">
        <v>34</v>
      </c>
      <c r="C5224" s="42">
        <v>11.3</v>
      </c>
      <c r="D5224" s="38">
        <f t="shared" ref="D5224" si="5010">IF(C5249+C5244=0,1,2)</f>
        <v>2</v>
      </c>
    </row>
    <row r="5225" spans="1:4" ht="15" x14ac:dyDescent="0.2">
      <c r="A5225" s="37">
        <f t="shared" si="4974"/>
        <v>40.90934</v>
      </c>
      <c r="B5225" s="24" t="s">
        <v>35</v>
      </c>
      <c r="C5225" s="40">
        <v>40.90934</v>
      </c>
      <c r="D5225" s="38">
        <f t="shared" ref="D5225" si="5011">IF(C5249+C5244=0,1,2)</f>
        <v>2</v>
      </c>
    </row>
    <row r="5226" spans="1:4" ht="15" hidden="1" x14ac:dyDescent="0.2">
      <c r="A5226" s="37">
        <f t="shared" si="4974"/>
        <v>0</v>
      </c>
      <c r="B5226" s="1" t="s">
        <v>36</v>
      </c>
      <c r="C5226" s="16">
        <v>0</v>
      </c>
      <c r="D5226" s="38">
        <f t="shared" ref="D5226" si="5012">IF(C5249+C5244=0,1,2)</f>
        <v>2</v>
      </c>
    </row>
    <row r="5227" spans="1:4" ht="15" hidden="1" x14ac:dyDescent="0.2">
      <c r="A5227" s="37">
        <v>0</v>
      </c>
      <c r="B5227" s="14" t="s">
        <v>7</v>
      </c>
      <c r="C5227" s="19">
        <v>0</v>
      </c>
      <c r="D5227" s="38">
        <f t="shared" ref="D5227" si="5013">IF(C5249+C5244=0,1,2)</f>
        <v>2</v>
      </c>
    </row>
    <row r="5228" spans="1:4" ht="15" hidden="1" x14ac:dyDescent="0.2">
      <c r="A5228" s="37">
        <v>0</v>
      </c>
      <c r="B5228" s="13" t="s">
        <v>8</v>
      </c>
      <c r="C5228" s="18">
        <v>0</v>
      </c>
      <c r="D5228" s="38">
        <f t="shared" ref="D5228" si="5014">IF(C5249+C5244=0,1,2)</f>
        <v>2</v>
      </c>
    </row>
    <row r="5229" spans="1:4" ht="15" hidden="1" x14ac:dyDescent="0.2">
      <c r="A5229" s="37">
        <v>0</v>
      </c>
      <c r="B5229" s="13" t="s">
        <v>37</v>
      </c>
      <c r="C5229" s="18">
        <v>0</v>
      </c>
      <c r="D5229" s="38">
        <f t="shared" ref="D5229" si="5015">IF(C5249+C5244=0,1,2)</f>
        <v>2</v>
      </c>
    </row>
    <row r="5230" spans="1:4" ht="15" hidden="1" x14ac:dyDescent="0.2">
      <c r="A5230" s="37">
        <f t="shared" si="4974"/>
        <v>0</v>
      </c>
      <c r="B5230" s="11" t="s">
        <v>38</v>
      </c>
      <c r="C5230" s="17">
        <v>0</v>
      </c>
      <c r="D5230" s="38">
        <f t="shared" ref="D5230" si="5016">IF(C5249+C5244=0,1,2)</f>
        <v>2</v>
      </c>
    </row>
    <row r="5231" spans="1:4" ht="15" hidden="1" x14ac:dyDescent="0.2">
      <c r="A5231" s="37">
        <v>0</v>
      </c>
      <c r="B5231" s="3" t="s">
        <v>39</v>
      </c>
      <c r="C5231" s="16">
        <v>0</v>
      </c>
      <c r="D5231" s="38">
        <f t="shared" ref="D5231" si="5017">IF(C5249+C5244=0,1,2)</f>
        <v>2</v>
      </c>
    </row>
    <row r="5232" spans="1:4" ht="15" hidden="1" x14ac:dyDescent="0.2">
      <c r="A5232" s="37">
        <f t="shared" si="4974"/>
        <v>0</v>
      </c>
      <c r="B5232" s="1" t="s">
        <v>40</v>
      </c>
      <c r="C5232" s="16">
        <v>0</v>
      </c>
      <c r="D5232" s="38">
        <f t="shared" ref="D5232" si="5018">IF(C5249+C5244=0,1,2)</f>
        <v>2</v>
      </c>
    </row>
    <row r="5233" spans="1:4" ht="15" hidden="1" x14ac:dyDescent="0.2">
      <c r="A5233" s="37">
        <v>0</v>
      </c>
      <c r="B5233" s="14" t="s">
        <v>13</v>
      </c>
      <c r="C5233" s="19">
        <v>0</v>
      </c>
      <c r="D5233" s="38">
        <f t="shared" ref="D5233" si="5019">IF(C5249+C5244=0,1,2)</f>
        <v>2</v>
      </c>
    </row>
    <row r="5234" spans="1:4" ht="15" hidden="1" x14ac:dyDescent="0.2">
      <c r="A5234" s="37">
        <v>0</v>
      </c>
      <c r="B5234" s="13" t="s">
        <v>8</v>
      </c>
      <c r="C5234" s="18">
        <v>0</v>
      </c>
      <c r="D5234" s="38">
        <f t="shared" ref="D5234" si="5020">IF(C5249+C5244=0,1,2)</f>
        <v>2</v>
      </c>
    </row>
    <row r="5235" spans="1:4" ht="15" hidden="1" x14ac:dyDescent="0.2">
      <c r="A5235" s="37">
        <v>0</v>
      </c>
      <c r="B5235" s="13" t="s">
        <v>9</v>
      </c>
      <c r="C5235" s="18">
        <v>0</v>
      </c>
      <c r="D5235" s="38">
        <f t="shared" ref="D5235" si="5021">IF(C5249+C5244=0,1,2)</f>
        <v>2</v>
      </c>
    </row>
    <row r="5236" spans="1:4" ht="30" hidden="1" x14ac:dyDescent="0.2">
      <c r="A5236" s="37">
        <f t="shared" si="4974"/>
        <v>0</v>
      </c>
      <c r="B5236" s="11" t="s">
        <v>41</v>
      </c>
      <c r="C5236" s="17">
        <v>0</v>
      </c>
      <c r="D5236" s="38">
        <f t="shared" ref="D5236" si="5022">IF(C5249+C5244=0,1,2)</f>
        <v>2</v>
      </c>
    </row>
    <row r="5237" spans="1:4" ht="15" hidden="1" x14ac:dyDescent="0.2">
      <c r="A5237" s="37">
        <v>0</v>
      </c>
      <c r="B5237" s="3" t="s">
        <v>15</v>
      </c>
      <c r="C5237" s="16">
        <v>0</v>
      </c>
      <c r="D5237" s="38">
        <f t="shared" ref="D5237" si="5023">IF(C5249+C5244=0,1,2)</f>
        <v>2</v>
      </c>
    </row>
    <row r="5238" spans="1:4" ht="15" hidden="1" x14ac:dyDescent="0.2">
      <c r="A5238" s="37">
        <v>0</v>
      </c>
      <c r="B5238" s="14" t="s">
        <v>16</v>
      </c>
      <c r="C5238" s="19">
        <v>0</v>
      </c>
      <c r="D5238" s="38">
        <f t="shared" ref="D5238" si="5024">IF(C5249+C5244=0,1,2)</f>
        <v>2</v>
      </c>
    </row>
    <row r="5239" spans="1:4" ht="15" hidden="1" x14ac:dyDescent="0.2">
      <c r="A5239" s="37">
        <v>0</v>
      </c>
      <c r="B5239" s="13" t="s">
        <v>42</v>
      </c>
      <c r="C5239" s="18">
        <v>0</v>
      </c>
      <c r="D5239" s="38">
        <f t="shared" ref="D5239" si="5025">IF(C5249+C5244=0,1,2)</f>
        <v>2</v>
      </c>
    </row>
    <row r="5240" spans="1:4" ht="15" hidden="1" x14ac:dyDescent="0.2">
      <c r="A5240" s="37">
        <v>0</v>
      </c>
      <c r="B5240" s="13" t="s">
        <v>14</v>
      </c>
      <c r="C5240" s="18">
        <v>0</v>
      </c>
      <c r="D5240" s="38">
        <f t="shared" ref="D5240" si="5026">IF(C5249+C5244=0,1,2)</f>
        <v>2</v>
      </c>
    </row>
    <row r="5241" spans="1:4" ht="15" hidden="1" x14ac:dyDescent="0.2">
      <c r="A5241" s="37">
        <v>0</v>
      </c>
      <c r="B5241" s="13" t="s">
        <v>9</v>
      </c>
      <c r="C5241" s="18">
        <v>0</v>
      </c>
      <c r="D5241" s="38">
        <f t="shared" ref="D5241" si="5027">IF(C5249+C5244=0,1,2)</f>
        <v>2</v>
      </c>
    </row>
    <row r="5242" spans="1:4" ht="15" hidden="1" x14ac:dyDescent="0.2">
      <c r="A5242" s="37">
        <f t="shared" si="4974"/>
        <v>0</v>
      </c>
      <c r="B5242" s="11" t="s">
        <v>38</v>
      </c>
      <c r="C5242" s="17">
        <v>0</v>
      </c>
      <c r="D5242" s="38">
        <f t="shared" ref="D5242" si="5028">IF(C5249+C5244=0,1,2)</f>
        <v>2</v>
      </c>
    </row>
    <row r="5243" spans="1:4" ht="15" hidden="1" x14ac:dyDescent="0.2">
      <c r="A5243" s="37">
        <v>0</v>
      </c>
      <c r="B5243" s="3" t="s">
        <v>15</v>
      </c>
      <c r="C5243" s="16">
        <v>0</v>
      </c>
      <c r="D5243" s="38">
        <f t="shared" ref="D5243" si="5029">IF(C5249+C5244=0,1,2)</f>
        <v>2</v>
      </c>
    </row>
    <row r="5244" spans="1:4" ht="15" x14ac:dyDescent="0.2">
      <c r="A5244" s="37">
        <f t="shared" si="4974"/>
        <v>191.05137999999999</v>
      </c>
      <c r="B5244" s="29" t="s">
        <v>44</v>
      </c>
      <c r="C5244" s="42">
        <v>191.05137999999999</v>
      </c>
      <c r="D5244" s="38">
        <f t="shared" ref="D5244" si="5030">IF(C5249+C5244=0,1,2)</f>
        <v>2</v>
      </c>
    </row>
    <row r="5245" spans="1:4" ht="15" x14ac:dyDescent="0.2">
      <c r="A5245" s="37">
        <f t="shared" si="4974"/>
        <v>191.05137999999999</v>
      </c>
      <c r="B5245" s="27" t="s">
        <v>0</v>
      </c>
      <c r="C5245" s="42">
        <v>191.05137999999999</v>
      </c>
      <c r="D5245" s="38">
        <f t="shared" ref="D5245" si="5031">IF(C5249+C5244=0,1,2)</f>
        <v>2</v>
      </c>
    </row>
    <row r="5246" spans="1:4" ht="15" hidden="1" x14ac:dyDescent="0.2">
      <c r="A5246" s="37">
        <f t="shared" si="4974"/>
        <v>0</v>
      </c>
      <c r="B5246" s="10" t="s">
        <v>5</v>
      </c>
      <c r="C5246" s="17">
        <v>0</v>
      </c>
      <c r="D5246" s="38">
        <f t="shared" ref="D5246" si="5032">IF(C5249+C5244=0,1,2)</f>
        <v>2</v>
      </c>
    </row>
    <row r="5247" spans="1:4" ht="15" hidden="1" x14ac:dyDescent="0.2">
      <c r="A5247" s="37">
        <f t="shared" si="4974"/>
        <v>0</v>
      </c>
      <c r="B5247" s="10" t="s">
        <v>45</v>
      </c>
      <c r="C5247" s="17">
        <v>0</v>
      </c>
      <c r="D5247" s="38">
        <f t="shared" ref="D5247" si="5033">IF(C5249+C5244=0,1,2)</f>
        <v>2</v>
      </c>
    </row>
    <row r="5248" spans="1:4" ht="15" hidden="1" x14ac:dyDescent="0.2">
      <c r="A5248" s="37">
        <f t="shared" si="4974"/>
        <v>0</v>
      </c>
      <c r="B5248" s="10" t="s">
        <v>12</v>
      </c>
      <c r="C5248" s="17">
        <v>0</v>
      </c>
      <c r="D5248" s="38">
        <f t="shared" ref="D5248" si="5034">IF(C5249+C5244=0,1,2)</f>
        <v>2</v>
      </c>
    </row>
    <row r="5249" spans="1:4" ht="15" x14ac:dyDescent="0.2">
      <c r="A5249" s="37">
        <f t="shared" si="4974"/>
        <v>69.541809999999998</v>
      </c>
      <c r="B5249" s="29" t="s">
        <v>46</v>
      </c>
      <c r="C5249" s="42">
        <v>69.541809999999998</v>
      </c>
      <c r="D5249" s="38">
        <f t="shared" ref="D5249" si="5035">IF(C5249+C5244=0,1,2)</f>
        <v>2</v>
      </c>
    </row>
    <row r="5250" spans="1:4" ht="15" x14ac:dyDescent="0.2">
      <c r="A5250" s="37">
        <f t="shared" si="4974"/>
        <v>28.632470000000001</v>
      </c>
      <c r="B5250" s="27" t="s">
        <v>18</v>
      </c>
      <c r="C5250" s="42">
        <v>28.632470000000001</v>
      </c>
      <c r="D5250" s="38">
        <f t="shared" ref="D5250" si="5036">IF(C5249+C5244=0,1,2)</f>
        <v>2</v>
      </c>
    </row>
    <row r="5251" spans="1:4" ht="15" x14ac:dyDescent="0.2">
      <c r="A5251" s="37">
        <f t="shared" si="4974"/>
        <v>40.90934</v>
      </c>
      <c r="B5251" s="27" t="s">
        <v>35</v>
      </c>
      <c r="C5251" s="42">
        <v>40.90934</v>
      </c>
      <c r="D5251" s="38">
        <f t="shared" ref="D5251" si="5037">IF(C5249+C5244=0,1,2)</f>
        <v>2</v>
      </c>
    </row>
    <row r="5252" spans="1:4" ht="15" hidden="1" x14ac:dyDescent="0.2">
      <c r="A5252" s="37">
        <f t="shared" si="4974"/>
        <v>0</v>
      </c>
      <c r="B5252" s="10" t="s">
        <v>47</v>
      </c>
      <c r="C5252" s="17">
        <v>0</v>
      </c>
      <c r="D5252" s="38">
        <f t="shared" ref="D5252" si="5038">IF(C5249+C5244=0,1,2)</f>
        <v>2</v>
      </c>
    </row>
    <row r="5253" spans="1:4" ht="15" hidden="1" x14ac:dyDescent="0.2">
      <c r="A5253" s="37">
        <f t="shared" ref="A5253:A5315" si="5039">SUM(C5253)</f>
        <v>0</v>
      </c>
      <c r="B5253" s="10" t="s">
        <v>40</v>
      </c>
      <c r="C5253" s="17">
        <v>0</v>
      </c>
      <c r="D5253" s="38">
        <f t="shared" ref="D5253" si="5040">IF(C5249+C5244=0,1,2)</f>
        <v>2</v>
      </c>
    </row>
    <row r="5254" spans="1:4" ht="15" x14ac:dyDescent="0.2">
      <c r="A5254" s="37">
        <f t="shared" si="5039"/>
        <v>121.50957</v>
      </c>
      <c r="B5254" s="30" t="s">
        <v>48</v>
      </c>
      <c r="C5254" s="31">
        <v>121.50957</v>
      </c>
      <c r="D5254" s="38">
        <f t="shared" ref="D5254" si="5041">IF(C5249+C5244=0,1,2)</f>
        <v>2</v>
      </c>
    </row>
    <row r="5255" spans="1:4" ht="15" x14ac:dyDescent="0.2">
      <c r="A5255" s="37">
        <f t="shared" si="5039"/>
        <v>284.08478000000002</v>
      </c>
      <c r="B5255" s="30" t="s">
        <v>49</v>
      </c>
      <c r="C5255" s="31">
        <v>284.08478000000002</v>
      </c>
      <c r="D5255" s="38">
        <f t="shared" ref="D5255" si="5042">IF(C5249+C5244=0,1,2)</f>
        <v>2</v>
      </c>
    </row>
    <row r="5256" spans="1:4" ht="15" x14ac:dyDescent="0.2">
      <c r="A5256" s="37">
        <f t="shared" si="5039"/>
        <v>405.59435000000002</v>
      </c>
      <c r="B5256" s="30" t="s">
        <v>50</v>
      </c>
      <c r="C5256" s="31">
        <v>405.59435000000002</v>
      </c>
      <c r="D5256" s="38">
        <f t="shared" ref="D5256" si="5043">IF(C5249+C5244=0,1,2)</f>
        <v>2</v>
      </c>
    </row>
    <row r="5257" spans="1:4" ht="15" x14ac:dyDescent="0.2">
      <c r="A5257" s="37">
        <f t="shared" si="5039"/>
        <v>70</v>
      </c>
      <c r="B5257" s="25" t="s">
        <v>53</v>
      </c>
      <c r="C5257" s="43">
        <v>70</v>
      </c>
      <c r="D5257" s="38">
        <f t="shared" ref="D5257" si="5044">IF(C5249+C5244=0,1,2)</f>
        <v>2</v>
      </c>
    </row>
    <row r="5258" spans="1:4" ht="15" x14ac:dyDescent="0.2">
      <c r="A5258" s="37">
        <f t="shared" si="5039"/>
        <v>57</v>
      </c>
      <c r="B5258" s="26" t="s">
        <v>54</v>
      </c>
      <c r="C5258" s="43">
        <v>57</v>
      </c>
      <c r="D5258" s="38">
        <f t="shared" ref="D5258" si="5045">IF(C5249+C5244=0,1,2)</f>
        <v>2</v>
      </c>
    </row>
    <row r="5259" spans="1:4" ht="15" x14ac:dyDescent="0.2">
      <c r="A5259" s="37">
        <f t="shared" si="5039"/>
        <v>13</v>
      </c>
      <c r="B5259" s="26" t="s">
        <v>55</v>
      </c>
      <c r="C5259" s="43">
        <v>13</v>
      </c>
      <c r="D5259" s="38">
        <f t="shared" ref="D5259" si="5046">IF(C5249+C5244=0,1,2)</f>
        <v>2</v>
      </c>
    </row>
    <row r="5260" spans="1:4" ht="15" x14ac:dyDescent="0.2">
      <c r="A5260" s="37" t="s">
        <v>317</v>
      </c>
      <c r="B5260" s="147" t="s">
        <v>127</v>
      </c>
      <c r="C5260" s="148"/>
      <c r="D5260" s="38">
        <f t="shared" ref="D5260" si="5047">IF(C5322+C5317=0,1,2)</f>
        <v>2</v>
      </c>
    </row>
    <row r="5261" spans="1:4" ht="15" x14ac:dyDescent="0.2">
      <c r="A5261" s="37">
        <f t="shared" si="5039"/>
        <v>88600.476779999997</v>
      </c>
      <c r="B5261" s="24" t="s">
        <v>0</v>
      </c>
      <c r="C5261" s="40">
        <v>88600.476779999997</v>
      </c>
      <c r="D5261" s="38">
        <f t="shared" ref="D5261" si="5048">IF(C5322+C5317=0,1,2)</f>
        <v>2</v>
      </c>
    </row>
    <row r="5262" spans="1:4" ht="15" hidden="1" x14ac:dyDescent="0.2">
      <c r="A5262" s="37">
        <f t="shared" si="5039"/>
        <v>0</v>
      </c>
      <c r="B5262" s="2" t="s">
        <v>1</v>
      </c>
      <c r="C5262" s="16"/>
      <c r="D5262" s="38">
        <f t="shared" ref="D5262" si="5049">IF(C5322+C5317=0,1,2)</f>
        <v>2</v>
      </c>
    </row>
    <row r="5263" spans="1:4" ht="15" hidden="1" x14ac:dyDescent="0.2">
      <c r="A5263" s="37">
        <f t="shared" si="5039"/>
        <v>0</v>
      </c>
      <c r="B5263" s="2" t="s">
        <v>2</v>
      </c>
      <c r="C5263" s="16"/>
      <c r="D5263" s="38">
        <f t="shared" ref="D5263" si="5050">IF(C5322+C5317=0,1,2)</f>
        <v>2</v>
      </c>
    </row>
    <row r="5264" spans="1:4" ht="15" hidden="1" x14ac:dyDescent="0.2">
      <c r="A5264" s="37">
        <f t="shared" si="5039"/>
        <v>0</v>
      </c>
      <c r="B5264" s="2" t="s">
        <v>3</v>
      </c>
      <c r="C5264" s="16">
        <v>0</v>
      </c>
      <c r="D5264" s="38">
        <f t="shared" ref="D5264" si="5051">IF(C5322+C5317=0,1,2)</f>
        <v>2</v>
      </c>
    </row>
    <row r="5265" spans="1:4" ht="15" x14ac:dyDescent="0.2">
      <c r="A5265" s="37">
        <f t="shared" si="5039"/>
        <v>88600.476779999997</v>
      </c>
      <c r="B5265" s="23" t="s">
        <v>4</v>
      </c>
      <c r="C5265" s="40">
        <v>88600.476779999997</v>
      </c>
      <c r="D5265" s="38">
        <f t="shared" ref="D5265" si="5052">IF(C5322+C5317=0,1,2)</f>
        <v>2</v>
      </c>
    </row>
    <row r="5266" spans="1:4" ht="15" hidden="1" x14ac:dyDescent="0.2">
      <c r="A5266" s="37">
        <f t="shared" si="5039"/>
        <v>0</v>
      </c>
      <c r="B5266" s="1" t="s">
        <v>5</v>
      </c>
      <c r="C5266" s="16">
        <v>0</v>
      </c>
      <c r="D5266" s="38">
        <f t="shared" ref="D5266" si="5053">IF(C5322+C5317=0,1,2)</f>
        <v>2</v>
      </c>
    </row>
    <row r="5267" spans="1:4" ht="15" hidden="1" x14ac:dyDescent="0.2">
      <c r="A5267" s="37">
        <f t="shared" si="5039"/>
        <v>0</v>
      </c>
      <c r="B5267" s="1" t="s">
        <v>6</v>
      </c>
      <c r="C5267" s="16">
        <v>0</v>
      </c>
      <c r="D5267" s="38">
        <f t="shared" ref="D5267" si="5054">IF(C5322+C5317=0,1,2)</f>
        <v>2</v>
      </c>
    </row>
    <row r="5268" spans="1:4" ht="15" hidden="1" x14ac:dyDescent="0.2">
      <c r="A5268" s="37">
        <v>0</v>
      </c>
      <c r="B5268" s="2" t="s">
        <v>7</v>
      </c>
      <c r="C5268" s="16">
        <v>0</v>
      </c>
      <c r="D5268" s="38">
        <f t="shared" ref="D5268" si="5055">IF(C5322+C5317=0,1,2)</f>
        <v>2</v>
      </c>
    </row>
    <row r="5269" spans="1:4" ht="15" hidden="1" x14ac:dyDescent="0.2">
      <c r="A5269" s="37">
        <f t="shared" si="5039"/>
        <v>0</v>
      </c>
      <c r="B5269" s="3" t="s">
        <v>8</v>
      </c>
      <c r="C5269" s="16">
        <v>0</v>
      </c>
      <c r="D5269" s="38">
        <f t="shared" ref="D5269" si="5056">IF(C5322+C5317=0,1,2)</f>
        <v>2</v>
      </c>
    </row>
    <row r="5270" spans="1:4" ht="15" hidden="1" x14ac:dyDescent="0.2">
      <c r="A5270" s="37">
        <v>0</v>
      </c>
      <c r="B5270" s="3" t="s">
        <v>9</v>
      </c>
      <c r="C5270" s="16">
        <v>0</v>
      </c>
      <c r="D5270" s="38">
        <f t="shared" ref="D5270" si="5057">IF(C5322+C5317=0,1,2)</f>
        <v>2</v>
      </c>
    </row>
    <row r="5271" spans="1:4" ht="15" hidden="1" x14ac:dyDescent="0.2">
      <c r="A5271" s="37">
        <f t="shared" si="5039"/>
        <v>0</v>
      </c>
      <c r="B5271" s="3" t="s">
        <v>10</v>
      </c>
      <c r="C5271" s="16">
        <v>0</v>
      </c>
      <c r="D5271" s="38">
        <f t="shared" ref="D5271" si="5058">IF(C5322+C5317=0,1,2)</f>
        <v>2</v>
      </c>
    </row>
    <row r="5272" spans="1:4" ht="15" hidden="1" x14ac:dyDescent="0.2">
      <c r="A5272" s="37">
        <v>0</v>
      </c>
      <c r="B5272" s="3" t="s">
        <v>11</v>
      </c>
      <c r="C5272" s="16">
        <v>0</v>
      </c>
      <c r="D5272" s="38">
        <f t="shared" ref="D5272" si="5059">IF(C5322+C5317=0,1,2)</f>
        <v>2</v>
      </c>
    </row>
    <row r="5273" spans="1:4" ht="15" hidden="1" x14ac:dyDescent="0.2">
      <c r="A5273" s="37">
        <f t="shared" si="5039"/>
        <v>0</v>
      </c>
      <c r="B5273" s="1" t="s">
        <v>12</v>
      </c>
      <c r="C5273" s="16">
        <v>0</v>
      </c>
      <c r="D5273" s="38">
        <f t="shared" ref="D5273" si="5060">IF(C5322+C5317=0,1,2)</f>
        <v>2</v>
      </c>
    </row>
    <row r="5274" spans="1:4" ht="15" hidden="1" x14ac:dyDescent="0.2">
      <c r="A5274" s="37">
        <v>0</v>
      </c>
      <c r="B5274" s="2" t="s">
        <v>13</v>
      </c>
      <c r="C5274" s="16">
        <v>0</v>
      </c>
      <c r="D5274" s="38">
        <f t="shared" ref="D5274" si="5061">IF(C5322+C5317=0,1,2)</f>
        <v>2</v>
      </c>
    </row>
    <row r="5275" spans="1:4" ht="15" hidden="1" x14ac:dyDescent="0.2">
      <c r="A5275" s="37">
        <v>0</v>
      </c>
      <c r="B5275" s="3" t="s">
        <v>14</v>
      </c>
      <c r="C5275" s="16">
        <v>0</v>
      </c>
      <c r="D5275" s="38">
        <f t="shared" ref="D5275" si="5062">IF(C5322+C5317=0,1,2)</f>
        <v>2</v>
      </c>
    </row>
    <row r="5276" spans="1:4" ht="15" hidden="1" x14ac:dyDescent="0.2">
      <c r="A5276" s="37">
        <v>0</v>
      </c>
      <c r="B5276" s="3" t="s">
        <v>9</v>
      </c>
      <c r="C5276" s="16">
        <v>0</v>
      </c>
      <c r="D5276" s="38">
        <f t="shared" ref="D5276" si="5063">IF(C5322+C5317=0,1,2)</f>
        <v>2</v>
      </c>
    </row>
    <row r="5277" spans="1:4" ht="15" hidden="1" x14ac:dyDescent="0.2">
      <c r="A5277" s="37">
        <v>0</v>
      </c>
      <c r="B5277" s="3" t="s">
        <v>15</v>
      </c>
      <c r="C5277" s="16">
        <v>0</v>
      </c>
      <c r="D5277" s="38">
        <f t="shared" ref="D5277" si="5064">IF(C5322+C5317=0,1,2)</f>
        <v>2</v>
      </c>
    </row>
    <row r="5278" spans="1:4" ht="15" hidden="1" x14ac:dyDescent="0.2">
      <c r="A5278" s="37">
        <v>0</v>
      </c>
      <c r="B5278" s="2" t="s">
        <v>16</v>
      </c>
      <c r="C5278" s="16">
        <v>0</v>
      </c>
      <c r="D5278" s="38">
        <f t="shared" ref="D5278" si="5065">IF(C5322+C5317=0,1,2)</f>
        <v>2</v>
      </c>
    </row>
    <row r="5279" spans="1:4" ht="15" hidden="1" x14ac:dyDescent="0.2">
      <c r="A5279" s="37">
        <v>0</v>
      </c>
      <c r="B5279" s="3" t="s">
        <v>17</v>
      </c>
      <c r="C5279" s="16">
        <v>0</v>
      </c>
      <c r="D5279" s="38">
        <f t="shared" ref="D5279" si="5066">IF(C5322+C5317=0,1,2)</f>
        <v>2</v>
      </c>
    </row>
    <row r="5280" spans="1:4" ht="15" x14ac:dyDescent="0.2">
      <c r="A5280" s="37">
        <f t="shared" si="5039"/>
        <v>58254.830350000004</v>
      </c>
      <c r="B5280" s="24" t="s">
        <v>18</v>
      </c>
      <c r="C5280" s="40">
        <v>58254.830350000004</v>
      </c>
      <c r="D5280" s="38">
        <f t="shared" ref="D5280" si="5067">IF(C5322+C5317=0,1,2)</f>
        <v>2</v>
      </c>
    </row>
    <row r="5281" spans="1:4" ht="15" x14ac:dyDescent="0.2">
      <c r="A5281" s="37">
        <f t="shared" si="5039"/>
        <v>11094.331770000001</v>
      </c>
      <c r="B5281" s="27" t="s">
        <v>19</v>
      </c>
      <c r="C5281" s="42">
        <v>11094.331770000001</v>
      </c>
      <c r="D5281" s="38">
        <f t="shared" ref="D5281" si="5068">IF(C5322+C5317=0,1,2)</f>
        <v>2</v>
      </c>
    </row>
    <row r="5282" spans="1:4" ht="15" x14ac:dyDescent="0.2">
      <c r="A5282" s="37">
        <f t="shared" si="5039"/>
        <v>32785.584690000003</v>
      </c>
      <c r="B5282" s="27" t="s">
        <v>20</v>
      </c>
      <c r="C5282" s="42">
        <v>32785.584690000003</v>
      </c>
      <c r="D5282" s="38">
        <f t="shared" ref="D5282" si="5069">IF(C5322+C5317=0,1,2)</f>
        <v>2</v>
      </c>
    </row>
    <row r="5283" spans="1:4" ht="15" hidden="1" x14ac:dyDescent="0.2">
      <c r="A5283" s="37">
        <v>0</v>
      </c>
      <c r="B5283" s="13" t="s">
        <v>21</v>
      </c>
      <c r="C5283" s="18">
        <v>1652.8471500000001</v>
      </c>
      <c r="D5283" s="38">
        <f t="shared" ref="D5283" si="5070">IF(C5322+C5317=0,1,2)</f>
        <v>2</v>
      </c>
    </row>
    <row r="5284" spans="1:4" ht="15" hidden="1" x14ac:dyDescent="0.2">
      <c r="A5284" s="37">
        <v>0</v>
      </c>
      <c r="B5284" s="13" t="s">
        <v>22</v>
      </c>
      <c r="C5284" s="18">
        <v>29.864100000000001</v>
      </c>
      <c r="D5284" s="38">
        <f t="shared" ref="D5284" si="5071">IF(C5322+C5317=0,1,2)</f>
        <v>2</v>
      </c>
    </row>
    <row r="5285" spans="1:4" ht="15" hidden="1" x14ac:dyDescent="0.2">
      <c r="A5285" s="37">
        <v>0</v>
      </c>
      <c r="B5285" s="13" t="s">
        <v>23</v>
      </c>
      <c r="C5285" s="18">
        <v>2933.23558</v>
      </c>
      <c r="D5285" s="38">
        <f t="shared" ref="D5285" si="5072">IF(C5322+C5317=0,1,2)</f>
        <v>2</v>
      </c>
    </row>
    <row r="5286" spans="1:4" ht="15" hidden="1" x14ac:dyDescent="0.2">
      <c r="A5286" s="37">
        <v>0</v>
      </c>
      <c r="B5286" s="13" t="s">
        <v>24</v>
      </c>
      <c r="C5286" s="18">
        <v>4.3713699999999998</v>
      </c>
      <c r="D5286" s="38">
        <f t="shared" ref="D5286" si="5073">IF(C5322+C5317=0,1,2)</f>
        <v>2</v>
      </c>
    </row>
    <row r="5287" spans="1:4" ht="15" hidden="1" x14ac:dyDescent="0.2">
      <c r="A5287" s="37">
        <v>0</v>
      </c>
      <c r="B5287" s="13" t="s">
        <v>25</v>
      </c>
      <c r="C5287" s="18">
        <v>0</v>
      </c>
      <c r="D5287" s="38">
        <f t="shared" ref="D5287" si="5074">IF(C5322+C5317=0,1,2)</f>
        <v>2</v>
      </c>
    </row>
    <row r="5288" spans="1:4" ht="15" hidden="1" x14ac:dyDescent="0.2">
      <c r="A5288" s="37">
        <v>0</v>
      </c>
      <c r="B5288" s="13" t="s">
        <v>26</v>
      </c>
      <c r="C5288" s="18">
        <v>0</v>
      </c>
      <c r="D5288" s="38">
        <f t="shared" ref="D5288" si="5075">IF(C5322+C5317=0,1,2)</f>
        <v>2</v>
      </c>
    </row>
    <row r="5289" spans="1:4" ht="30" hidden="1" x14ac:dyDescent="0.2">
      <c r="A5289" s="37">
        <v>0</v>
      </c>
      <c r="B5289" s="13" t="s">
        <v>27</v>
      </c>
      <c r="C5289" s="18">
        <v>288.87175000000002</v>
      </c>
      <c r="D5289" s="38">
        <f t="shared" ref="D5289" si="5076">IF(C5322+C5317=0,1,2)</f>
        <v>2</v>
      </c>
    </row>
    <row r="5290" spans="1:4" ht="30" hidden="1" x14ac:dyDescent="0.2">
      <c r="A5290" s="37">
        <v>0</v>
      </c>
      <c r="B5290" s="13" t="s">
        <v>28</v>
      </c>
      <c r="C5290" s="18">
        <v>27472.79623</v>
      </c>
      <c r="D5290" s="38">
        <f t="shared" ref="D5290" si="5077">IF(C5322+C5317=0,1,2)</f>
        <v>2</v>
      </c>
    </row>
    <row r="5291" spans="1:4" ht="15" hidden="1" x14ac:dyDescent="0.2">
      <c r="A5291" s="37">
        <v>0</v>
      </c>
      <c r="B5291" s="13" t="s">
        <v>29</v>
      </c>
      <c r="C5291" s="18">
        <v>0</v>
      </c>
      <c r="D5291" s="38">
        <f t="shared" ref="D5291" si="5078">IF(C5322+C5317=0,1,2)</f>
        <v>2</v>
      </c>
    </row>
    <row r="5292" spans="1:4" ht="15" hidden="1" x14ac:dyDescent="0.2">
      <c r="A5292" s="37">
        <v>0</v>
      </c>
      <c r="B5292" s="13" t="s">
        <v>30</v>
      </c>
      <c r="C5292" s="18">
        <v>403.59850999999998</v>
      </c>
      <c r="D5292" s="38">
        <f t="shared" ref="D5292" si="5079">IF(C5322+C5317=0,1,2)</f>
        <v>2</v>
      </c>
    </row>
    <row r="5293" spans="1:4" ht="15" hidden="1" x14ac:dyDescent="0.2">
      <c r="A5293" s="37">
        <f t="shared" si="5039"/>
        <v>0</v>
      </c>
      <c r="B5293" s="10" t="s">
        <v>31</v>
      </c>
      <c r="C5293" s="17">
        <v>0</v>
      </c>
      <c r="D5293" s="38">
        <f t="shared" ref="D5293" si="5080">IF(C5322+C5317=0,1,2)</f>
        <v>2</v>
      </c>
    </row>
    <row r="5294" spans="1:4" ht="15" hidden="1" x14ac:dyDescent="0.2">
      <c r="A5294" s="37">
        <f t="shared" si="5039"/>
        <v>0</v>
      </c>
      <c r="B5294" s="2" t="s">
        <v>32</v>
      </c>
      <c r="C5294" s="16">
        <v>0</v>
      </c>
      <c r="D5294" s="38">
        <f t="shared" ref="D5294" si="5081">IF(C5322+C5317=0,1,2)</f>
        <v>2</v>
      </c>
    </row>
    <row r="5295" spans="1:4" ht="15" x14ac:dyDescent="0.2">
      <c r="A5295" s="37">
        <f t="shared" si="5039"/>
        <v>12303.522639999999</v>
      </c>
      <c r="B5295" s="27" t="s">
        <v>3</v>
      </c>
      <c r="C5295" s="42">
        <v>12303.522639999999</v>
      </c>
      <c r="D5295" s="38">
        <f t="shared" ref="D5295" si="5082">IF(C5322+C5317=0,1,2)</f>
        <v>2</v>
      </c>
    </row>
    <row r="5296" spans="1:4" ht="15" x14ac:dyDescent="0.2">
      <c r="A5296" s="37">
        <f t="shared" si="5039"/>
        <v>235.91655</v>
      </c>
      <c r="B5296" s="27" t="s">
        <v>33</v>
      </c>
      <c r="C5296" s="42">
        <v>235.91655</v>
      </c>
      <c r="D5296" s="38">
        <f t="shared" ref="D5296" si="5083">IF(C5322+C5317=0,1,2)</f>
        <v>2</v>
      </c>
    </row>
    <row r="5297" spans="1:4" ht="15" x14ac:dyDescent="0.2">
      <c r="A5297" s="37">
        <f t="shared" si="5039"/>
        <v>1835.4747</v>
      </c>
      <c r="B5297" s="27" t="s">
        <v>34</v>
      </c>
      <c r="C5297" s="42">
        <v>1835.4747</v>
      </c>
      <c r="D5297" s="38">
        <f t="shared" ref="D5297" si="5084">IF(C5322+C5317=0,1,2)</f>
        <v>2</v>
      </c>
    </row>
    <row r="5298" spans="1:4" ht="15" x14ac:dyDescent="0.2">
      <c r="A5298" s="37">
        <f t="shared" si="5039"/>
        <v>23940.20408</v>
      </c>
      <c r="B5298" s="24" t="s">
        <v>35</v>
      </c>
      <c r="C5298" s="40">
        <v>23940.20408</v>
      </c>
      <c r="D5298" s="38">
        <f t="shared" ref="D5298" si="5085">IF(C5322+C5317=0,1,2)</f>
        <v>2</v>
      </c>
    </row>
    <row r="5299" spans="1:4" ht="15" hidden="1" x14ac:dyDescent="0.2">
      <c r="A5299" s="37">
        <f t="shared" si="5039"/>
        <v>0</v>
      </c>
      <c r="B5299" s="1" t="s">
        <v>36</v>
      </c>
      <c r="C5299" s="16">
        <v>0</v>
      </c>
      <c r="D5299" s="38">
        <f t="shared" ref="D5299" si="5086">IF(C5322+C5317=0,1,2)</f>
        <v>2</v>
      </c>
    </row>
    <row r="5300" spans="1:4" ht="15" hidden="1" x14ac:dyDescent="0.2">
      <c r="A5300" s="37">
        <v>0</v>
      </c>
      <c r="B5300" s="14" t="s">
        <v>7</v>
      </c>
      <c r="C5300" s="19">
        <v>0</v>
      </c>
      <c r="D5300" s="38">
        <f t="shared" ref="D5300" si="5087">IF(C5322+C5317=0,1,2)</f>
        <v>2</v>
      </c>
    </row>
    <row r="5301" spans="1:4" ht="15" hidden="1" x14ac:dyDescent="0.2">
      <c r="A5301" s="37">
        <v>0</v>
      </c>
      <c r="B5301" s="13" t="s">
        <v>8</v>
      </c>
      <c r="C5301" s="18">
        <v>0</v>
      </c>
      <c r="D5301" s="38">
        <f t="shared" ref="D5301" si="5088">IF(C5322+C5317=0,1,2)</f>
        <v>2</v>
      </c>
    </row>
    <row r="5302" spans="1:4" ht="15" hidden="1" x14ac:dyDescent="0.2">
      <c r="A5302" s="37">
        <v>0</v>
      </c>
      <c r="B5302" s="13" t="s">
        <v>37</v>
      </c>
      <c r="C5302" s="18">
        <v>0</v>
      </c>
      <c r="D5302" s="38">
        <f t="shared" ref="D5302" si="5089">IF(C5322+C5317=0,1,2)</f>
        <v>2</v>
      </c>
    </row>
    <row r="5303" spans="1:4" ht="15" hidden="1" x14ac:dyDescent="0.2">
      <c r="A5303" s="37">
        <f t="shared" si="5039"/>
        <v>0</v>
      </c>
      <c r="B5303" s="11" t="s">
        <v>38</v>
      </c>
      <c r="C5303" s="17">
        <v>0</v>
      </c>
      <c r="D5303" s="38">
        <f t="shared" ref="D5303" si="5090">IF(C5322+C5317=0,1,2)</f>
        <v>2</v>
      </c>
    </row>
    <row r="5304" spans="1:4" ht="15" hidden="1" x14ac:dyDescent="0.2">
      <c r="A5304" s="37">
        <v>0</v>
      </c>
      <c r="B5304" s="3" t="s">
        <v>39</v>
      </c>
      <c r="C5304" s="16">
        <v>0</v>
      </c>
      <c r="D5304" s="38">
        <f t="shared" ref="D5304" si="5091">IF(C5322+C5317=0,1,2)</f>
        <v>2</v>
      </c>
    </row>
    <row r="5305" spans="1:4" ht="15" hidden="1" x14ac:dyDescent="0.2">
      <c r="A5305" s="37">
        <f t="shared" si="5039"/>
        <v>0</v>
      </c>
      <c r="B5305" s="1" t="s">
        <v>40</v>
      </c>
      <c r="C5305" s="16">
        <v>0</v>
      </c>
      <c r="D5305" s="38">
        <f t="shared" ref="D5305" si="5092">IF(C5322+C5317=0,1,2)</f>
        <v>2</v>
      </c>
    </row>
    <row r="5306" spans="1:4" ht="15" hidden="1" x14ac:dyDescent="0.2">
      <c r="A5306" s="37">
        <v>0</v>
      </c>
      <c r="B5306" s="14" t="s">
        <v>13</v>
      </c>
      <c r="C5306" s="19">
        <v>0</v>
      </c>
      <c r="D5306" s="38">
        <f t="shared" ref="D5306" si="5093">IF(C5322+C5317=0,1,2)</f>
        <v>2</v>
      </c>
    </row>
    <row r="5307" spans="1:4" ht="15" hidden="1" x14ac:dyDescent="0.2">
      <c r="A5307" s="37">
        <v>0</v>
      </c>
      <c r="B5307" s="13" t="s">
        <v>8</v>
      </c>
      <c r="C5307" s="18">
        <v>0</v>
      </c>
      <c r="D5307" s="38">
        <f t="shared" ref="D5307" si="5094">IF(C5322+C5317=0,1,2)</f>
        <v>2</v>
      </c>
    </row>
    <row r="5308" spans="1:4" ht="15" hidden="1" x14ac:dyDescent="0.2">
      <c r="A5308" s="37">
        <v>0</v>
      </c>
      <c r="B5308" s="13" t="s">
        <v>9</v>
      </c>
      <c r="C5308" s="18">
        <v>0</v>
      </c>
      <c r="D5308" s="38">
        <f t="shared" ref="D5308" si="5095">IF(C5322+C5317=0,1,2)</f>
        <v>2</v>
      </c>
    </row>
    <row r="5309" spans="1:4" ht="30" hidden="1" x14ac:dyDescent="0.2">
      <c r="A5309" s="37">
        <f t="shared" si="5039"/>
        <v>0</v>
      </c>
      <c r="B5309" s="11" t="s">
        <v>41</v>
      </c>
      <c r="C5309" s="17">
        <v>0</v>
      </c>
      <c r="D5309" s="38">
        <f t="shared" ref="D5309" si="5096">IF(C5322+C5317=0,1,2)</f>
        <v>2</v>
      </c>
    </row>
    <row r="5310" spans="1:4" ht="15" hidden="1" x14ac:dyDescent="0.2">
      <c r="A5310" s="37">
        <v>0</v>
      </c>
      <c r="B5310" s="3" t="s">
        <v>15</v>
      </c>
      <c r="C5310" s="16">
        <v>0</v>
      </c>
      <c r="D5310" s="38">
        <f t="shared" ref="D5310" si="5097">IF(C5322+C5317=0,1,2)</f>
        <v>2</v>
      </c>
    </row>
    <row r="5311" spans="1:4" ht="15" hidden="1" x14ac:dyDescent="0.2">
      <c r="A5311" s="37">
        <v>0</v>
      </c>
      <c r="B5311" s="14" t="s">
        <v>16</v>
      </c>
      <c r="C5311" s="19">
        <v>0</v>
      </c>
      <c r="D5311" s="38">
        <f t="shared" ref="D5311" si="5098">IF(C5322+C5317=0,1,2)</f>
        <v>2</v>
      </c>
    </row>
    <row r="5312" spans="1:4" ht="15" hidden="1" x14ac:dyDescent="0.2">
      <c r="A5312" s="37">
        <v>0</v>
      </c>
      <c r="B5312" s="13" t="s">
        <v>42</v>
      </c>
      <c r="C5312" s="18">
        <v>0</v>
      </c>
      <c r="D5312" s="38">
        <f t="shared" ref="D5312" si="5099">IF(C5322+C5317=0,1,2)</f>
        <v>2</v>
      </c>
    </row>
    <row r="5313" spans="1:4" ht="15" hidden="1" x14ac:dyDescent="0.2">
      <c r="A5313" s="37">
        <v>0</v>
      </c>
      <c r="B5313" s="13" t="s">
        <v>14</v>
      </c>
      <c r="C5313" s="18">
        <v>0</v>
      </c>
      <c r="D5313" s="38">
        <f t="shared" ref="D5313" si="5100">IF(C5322+C5317=0,1,2)</f>
        <v>2</v>
      </c>
    </row>
    <row r="5314" spans="1:4" ht="15" hidden="1" x14ac:dyDescent="0.2">
      <c r="A5314" s="37">
        <v>0</v>
      </c>
      <c r="B5314" s="13" t="s">
        <v>9</v>
      </c>
      <c r="C5314" s="18">
        <v>0</v>
      </c>
      <c r="D5314" s="38">
        <f t="shared" ref="D5314" si="5101">IF(C5322+C5317=0,1,2)</f>
        <v>2</v>
      </c>
    </row>
    <row r="5315" spans="1:4" ht="15" hidden="1" x14ac:dyDescent="0.2">
      <c r="A5315" s="37">
        <f t="shared" si="5039"/>
        <v>0</v>
      </c>
      <c r="B5315" s="11" t="s">
        <v>38</v>
      </c>
      <c r="C5315" s="17">
        <v>0</v>
      </c>
      <c r="D5315" s="38">
        <f t="shared" ref="D5315" si="5102">IF(C5322+C5317=0,1,2)</f>
        <v>2</v>
      </c>
    </row>
    <row r="5316" spans="1:4" ht="15" hidden="1" x14ac:dyDescent="0.2">
      <c r="A5316" s="37">
        <v>0</v>
      </c>
      <c r="B5316" s="3" t="s">
        <v>15</v>
      </c>
      <c r="C5316" s="16">
        <v>0</v>
      </c>
      <c r="D5316" s="38">
        <f t="shared" ref="D5316" si="5103">IF(C5322+C5317=0,1,2)</f>
        <v>2</v>
      </c>
    </row>
    <row r="5317" spans="1:4" ht="15" x14ac:dyDescent="0.2">
      <c r="A5317" s="37">
        <f t="shared" ref="A5317:A5378" si="5104">SUM(C5317)</f>
        <v>88600.476779999997</v>
      </c>
      <c r="B5317" s="29" t="s">
        <v>44</v>
      </c>
      <c r="C5317" s="42">
        <v>88600.476779999997</v>
      </c>
      <c r="D5317" s="38">
        <f t="shared" ref="D5317" si="5105">IF(C5322+C5317=0,1,2)</f>
        <v>2</v>
      </c>
    </row>
    <row r="5318" spans="1:4" ht="15" x14ac:dyDescent="0.2">
      <c r="A5318" s="37">
        <f t="shared" si="5104"/>
        <v>88600.476779999997</v>
      </c>
      <c r="B5318" s="27" t="s">
        <v>0</v>
      </c>
      <c r="C5318" s="42">
        <v>88600.476779999997</v>
      </c>
      <c r="D5318" s="38">
        <f t="shared" ref="D5318" si="5106">IF(C5322+C5317=0,1,2)</f>
        <v>2</v>
      </c>
    </row>
    <row r="5319" spans="1:4" ht="15" hidden="1" x14ac:dyDescent="0.2">
      <c r="A5319" s="37">
        <f t="shared" si="5104"/>
        <v>0</v>
      </c>
      <c r="B5319" s="10" t="s">
        <v>5</v>
      </c>
      <c r="C5319" s="17">
        <v>0</v>
      </c>
      <c r="D5319" s="38">
        <f t="shared" ref="D5319" si="5107">IF(C5322+C5317=0,1,2)</f>
        <v>2</v>
      </c>
    </row>
    <row r="5320" spans="1:4" ht="15" hidden="1" x14ac:dyDescent="0.2">
      <c r="A5320" s="37">
        <f t="shared" si="5104"/>
        <v>0</v>
      </c>
      <c r="B5320" s="10" t="s">
        <v>45</v>
      </c>
      <c r="C5320" s="17">
        <v>0</v>
      </c>
      <c r="D5320" s="38">
        <f t="shared" ref="D5320" si="5108">IF(C5322+C5317=0,1,2)</f>
        <v>2</v>
      </c>
    </row>
    <row r="5321" spans="1:4" ht="15" hidden="1" x14ac:dyDescent="0.2">
      <c r="A5321" s="37">
        <f t="shared" si="5104"/>
        <v>0</v>
      </c>
      <c r="B5321" s="10" t="s">
        <v>12</v>
      </c>
      <c r="C5321" s="17">
        <v>0</v>
      </c>
      <c r="D5321" s="38">
        <f t="shared" ref="D5321" si="5109">IF(C5322+C5317=0,1,2)</f>
        <v>2</v>
      </c>
    </row>
    <row r="5322" spans="1:4" ht="15" x14ac:dyDescent="0.2">
      <c r="A5322" s="37">
        <f t="shared" si="5104"/>
        <v>82195.03443</v>
      </c>
      <c r="B5322" s="29" t="s">
        <v>46</v>
      </c>
      <c r="C5322" s="42">
        <v>82195.03443</v>
      </c>
      <c r="D5322" s="38">
        <f t="shared" ref="D5322" si="5110">IF(C5322+C5317=0,1,2)</f>
        <v>2</v>
      </c>
    </row>
    <row r="5323" spans="1:4" ht="15" x14ac:dyDescent="0.2">
      <c r="A5323" s="37">
        <f t="shared" si="5104"/>
        <v>58254.830349999997</v>
      </c>
      <c r="B5323" s="27" t="s">
        <v>18</v>
      </c>
      <c r="C5323" s="42">
        <v>58254.830349999997</v>
      </c>
      <c r="D5323" s="38">
        <f t="shared" ref="D5323" si="5111">IF(C5322+C5317=0,1,2)</f>
        <v>2</v>
      </c>
    </row>
    <row r="5324" spans="1:4" ht="15" x14ac:dyDescent="0.2">
      <c r="A5324" s="37">
        <f t="shared" si="5104"/>
        <v>23940.20408</v>
      </c>
      <c r="B5324" s="27" t="s">
        <v>35</v>
      </c>
      <c r="C5324" s="42">
        <v>23940.20408</v>
      </c>
      <c r="D5324" s="38">
        <f t="shared" ref="D5324" si="5112">IF(C5322+C5317=0,1,2)</f>
        <v>2</v>
      </c>
    </row>
    <row r="5325" spans="1:4" ht="15" hidden="1" x14ac:dyDescent="0.2">
      <c r="A5325" s="37">
        <f t="shared" si="5104"/>
        <v>0</v>
      </c>
      <c r="B5325" s="10" t="s">
        <v>47</v>
      </c>
      <c r="C5325" s="17">
        <v>0</v>
      </c>
      <c r="D5325" s="38">
        <f t="shared" ref="D5325" si="5113">IF(C5322+C5317=0,1,2)</f>
        <v>2</v>
      </c>
    </row>
    <row r="5326" spans="1:4" ht="15" hidden="1" x14ac:dyDescent="0.2">
      <c r="A5326" s="37">
        <f t="shared" si="5104"/>
        <v>0</v>
      </c>
      <c r="B5326" s="10" t="s">
        <v>40</v>
      </c>
      <c r="C5326" s="17">
        <v>0</v>
      </c>
      <c r="D5326" s="38">
        <f t="shared" ref="D5326" si="5114">IF(C5322+C5317=0,1,2)</f>
        <v>2</v>
      </c>
    </row>
    <row r="5327" spans="1:4" ht="15" x14ac:dyDescent="0.2">
      <c r="A5327" s="37">
        <f t="shared" si="5104"/>
        <v>6405.4423500000003</v>
      </c>
      <c r="B5327" s="30" t="s">
        <v>48</v>
      </c>
      <c r="C5327" s="31">
        <v>6405.4423500000003</v>
      </c>
      <c r="D5327" s="38">
        <f t="shared" ref="D5327" si="5115">IF(C5322+C5317=0,1,2)</f>
        <v>2</v>
      </c>
    </row>
    <row r="5328" spans="1:4" ht="15" x14ac:dyDescent="0.2">
      <c r="A5328" s="37">
        <f t="shared" si="5104"/>
        <v>36975.545530000003</v>
      </c>
      <c r="B5328" s="30" t="s">
        <v>49</v>
      </c>
      <c r="C5328" s="31">
        <v>36975.545530000003</v>
      </c>
      <c r="D5328" s="38">
        <f t="shared" ref="D5328" si="5116">IF(C5322+C5317=0,1,2)</f>
        <v>2</v>
      </c>
    </row>
    <row r="5329" spans="1:4" ht="15" x14ac:dyDescent="0.2">
      <c r="A5329" s="37">
        <f t="shared" si="5104"/>
        <v>43380.987880000001</v>
      </c>
      <c r="B5329" s="30" t="s">
        <v>50</v>
      </c>
      <c r="C5329" s="31">
        <v>43380.987880000001</v>
      </c>
      <c r="D5329" s="38">
        <f t="shared" ref="D5329" si="5117">IF(C5322+C5317=0,1,2)</f>
        <v>2</v>
      </c>
    </row>
    <row r="5330" spans="1:4" ht="15" x14ac:dyDescent="0.2">
      <c r="A5330" s="37">
        <f t="shared" si="5104"/>
        <v>744</v>
      </c>
      <c r="B5330" s="25" t="s">
        <v>53</v>
      </c>
      <c r="C5330" s="43">
        <v>744</v>
      </c>
      <c r="D5330" s="38">
        <f t="shared" ref="D5330" si="5118">IF(C5322+C5317=0,1,2)</f>
        <v>2</v>
      </c>
    </row>
    <row r="5331" spans="1:4" ht="15" x14ac:dyDescent="0.2">
      <c r="A5331" s="37">
        <f t="shared" si="5104"/>
        <v>622</v>
      </c>
      <c r="B5331" s="26" t="s">
        <v>54</v>
      </c>
      <c r="C5331" s="43">
        <v>622</v>
      </c>
      <c r="D5331" s="38">
        <f t="shared" ref="D5331" si="5119">IF(C5322+C5317=0,1,2)</f>
        <v>2</v>
      </c>
    </row>
    <row r="5332" spans="1:4" ht="15" x14ac:dyDescent="0.2">
      <c r="A5332" s="37">
        <f t="shared" si="5104"/>
        <v>122</v>
      </c>
      <c r="B5332" s="26" t="s">
        <v>55</v>
      </c>
      <c r="C5332" s="43">
        <v>122</v>
      </c>
      <c r="D5332" s="38">
        <f t="shared" ref="D5332" si="5120">IF(C5322+C5317=0,1,2)</f>
        <v>2</v>
      </c>
    </row>
    <row r="5333" spans="1:4" ht="15" x14ac:dyDescent="0.2">
      <c r="A5333" s="37" t="s">
        <v>317</v>
      </c>
      <c r="B5333" s="147" t="s">
        <v>128</v>
      </c>
      <c r="C5333" s="148"/>
      <c r="D5333" s="38">
        <f t="shared" ref="D5333" si="5121">IF(C5395+C5390=0,1,2)</f>
        <v>2</v>
      </c>
    </row>
    <row r="5334" spans="1:4" ht="15" x14ac:dyDescent="0.2">
      <c r="A5334" s="37">
        <f t="shared" si="5104"/>
        <v>700.34567000000004</v>
      </c>
      <c r="B5334" s="24" t="s">
        <v>0</v>
      </c>
      <c r="C5334" s="40">
        <v>700.34567000000004</v>
      </c>
      <c r="D5334" s="38">
        <f t="shared" ref="D5334" si="5122">IF(C5395+C5390=0,1,2)</f>
        <v>2</v>
      </c>
    </row>
    <row r="5335" spans="1:4" ht="15" hidden="1" x14ac:dyDescent="0.2">
      <c r="A5335" s="37">
        <f t="shared" si="5104"/>
        <v>0</v>
      </c>
      <c r="B5335" s="2" t="s">
        <v>1</v>
      </c>
      <c r="C5335" s="16"/>
      <c r="D5335" s="38">
        <f t="shared" ref="D5335" si="5123">IF(C5395+C5390=0,1,2)</f>
        <v>2</v>
      </c>
    </row>
    <row r="5336" spans="1:4" ht="15" hidden="1" x14ac:dyDescent="0.2">
      <c r="A5336" s="37">
        <f t="shared" si="5104"/>
        <v>0</v>
      </c>
      <c r="B5336" s="2" t="s">
        <v>2</v>
      </c>
      <c r="C5336" s="16"/>
      <c r="D5336" s="38">
        <f t="shared" ref="D5336" si="5124">IF(C5395+C5390=0,1,2)</f>
        <v>2</v>
      </c>
    </row>
    <row r="5337" spans="1:4" ht="15" x14ac:dyDescent="0.2">
      <c r="A5337" s="37">
        <f t="shared" si="5104"/>
        <v>700</v>
      </c>
      <c r="B5337" s="23" t="s">
        <v>3</v>
      </c>
      <c r="C5337" s="40">
        <v>700</v>
      </c>
      <c r="D5337" s="38">
        <f t="shared" ref="D5337" si="5125">IF(C5395+C5390=0,1,2)</f>
        <v>2</v>
      </c>
    </row>
    <row r="5338" spans="1:4" ht="15" x14ac:dyDescent="0.2">
      <c r="A5338" s="37">
        <f t="shared" si="5104"/>
        <v>0.34566999999999998</v>
      </c>
      <c r="B5338" s="23" t="s">
        <v>4</v>
      </c>
      <c r="C5338" s="40">
        <v>0.34566999999999998</v>
      </c>
      <c r="D5338" s="38">
        <f t="shared" ref="D5338" si="5126">IF(C5395+C5390=0,1,2)</f>
        <v>2</v>
      </c>
    </row>
    <row r="5339" spans="1:4" ht="15" hidden="1" x14ac:dyDescent="0.2">
      <c r="A5339" s="37">
        <f t="shared" si="5104"/>
        <v>0</v>
      </c>
      <c r="B5339" s="1" t="s">
        <v>5</v>
      </c>
      <c r="C5339" s="16">
        <v>0</v>
      </c>
      <c r="D5339" s="38">
        <f t="shared" ref="D5339" si="5127">IF(C5395+C5390=0,1,2)</f>
        <v>2</v>
      </c>
    </row>
    <row r="5340" spans="1:4" ht="15" hidden="1" x14ac:dyDescent="0.2">
      <c r="A5340" s="37">
        <f t="shared" si="5104"/>
        <v>0</v>
      </c>
      <c r="B5340" s="1" t="s">
        <v>6</v>
      </c>
      <c r="C5340" s="16">
        <v>0</v>
      </c>
      <c r="D5340" s="38">
        <f t="shared" ref="D5340" si="5128">IF(C5395+C5390=0,1,2)</f>
        <v>2</v>
      </c>
    </row>
    <row r="5341" spans="1:4" ht="15" hidden="1" x14ac:dyDescent="0.2">
      <c r="A5341" s="37">
        <v>0</v>
      </c>
      <c r="B5341" s="2" t="s">
        <v>7</v>
      </c>
      <c r="C5341" s="16">
        <v>0</v>
      </c>
      <c r="D5341" s="38">
        <f t="shared" ref="D5341" si="5129">IF(C5395+C5390=0,1,2)</f>
        <v>2</v>
      </c>
    </row>
    <row r="5342" spans="1:4" ht="15" hidden="1" x14ac:dyDescent="0.2">
      <c r="A5342" s="37">
        <f t="shared" si="5104"/>
        <v>0</v>
      </c>
      <c r="B5342" s="3" t="s">
        <v>8</v>
      </c>
      <c r="C5342" s="16">
        <v>0</v>
      </c>
      <c r="D5342" s="38">
        <f t="shared" ref="D5342" si="5130">IF(C5395+C5390=0,1,2)</f>
        <v>2</v>
      </c>
    </row>
    <row r="5343" spans="1:4" ht="15" hidden="1" x14ac:dyDescent="0.2">
      <c r="A5343" s="37">
        <v>0</v>
      </c>
      <c r="B5343" s="3" t="s">
        <v>9</v>
      </c>
      <c r="C5343" s="16">
        <v>0</v>
      </c>
      <c r="D5343" s="38">
        <f t="shared" ref="D5343" si="5131">IF(C5395+C5390=0,1,2)</f>
        <v>2</v>
      </c>
    </row>
    <row r="5344" spans="1:4" ht="15" hidden="1" x14ac:dyDescent="0.2">
      <c r="A5344" s="37">
        <f t="shared" si="5104"/>
        <v>0</v>
      </c>
      <c r="B5344" s="3" t="s">
        <v>10</v>
      </c>
      <c r="C5344" s="16">
        <v>0</v>
      </c>
      <c r="D5344" s="38">
        <f t="shared" ref="D5344" si="5132">IF(C5395+C5390=0,1,2)</f>
        <v>2</v>
      </c>
    </row>
    <row r="5345" spans="1:4" ht="15" hidden="1" x14ac:dyDescent="0.2">
      <c r="A5345" s="37">
        <v>0</v>
      </c>
      <c r="B5345" s="3" t="s">
        <v>11</v>
      </c>
      <c r="C5345" s="16">
        <v>0</v>
      </c>
      <c r="D5345" s="38">
        <f t="shared" ref="D5345" si="5133">IF(C5395+C5390=0,1,2)</f>
        <v>2</v>
      </c>
    </row>
    <row r="5346" spans="1:4" ht="15" hidden="1" x14ac:dyDescent="0.2">
      <c r="A5346" s="37">
        <f t="shared" si="5104"/>
        <v>0</v>
      </c>
      <c r="B5346" s="1" t="s">
        <v>12</v>
      </c>
      <c r="C5346" s="16">
        <v>0</v>
      </c>
      <c r="D5346" s="38">
        <f t="shared" ref="D5346" si="5134">IF(C5395+C5390=0,1,2)</f>
        <v>2</v>
      </c>
    </row>
    <row r="5347" spans="1:4" ht="15" hidden="1" x14ac:dyDescent="0.2">
      <c r="A5347" s="37">
        <v>0</v>
      </c>
      <c r="B5347" s="2" t="s">
        <v>13</v>
      </c>
      <c r="C5347" s="16">
        <v>0</v>
      </c>
      <c r="D5347" s="38">
        <f t="shared" ref="D5347" si="5135">IF(C5395+C5390=0,1,2)</f>
        <v>2</v>
      </c>
    </row>
    <row r="5348" spans="1:4" ht="15" hidden="1" x14ac:dyDescent="0.2">
      <c r="A5348" s="37">
        <v>0</v>
      </c>
      <c r="B5348" s="3" t="s">
        <v>14</v>
      </c>
      <c r="C5348" s="16">
        <v>0</v>
      </c>
      <c r="D5348" s="38">
        <f t="shared" ref="D5348" si="5136">IF(C5395+C5390=0,1,2)</f>
        <v>2</v>
      </c>
    </row>
    <row r="5349" spans="1:4" ht="15" hidden="1" x14ac:dyDescent="0.2">
      <c r="A5349" s="37">
        <v>0</v>
      </c>
      <c r="B5349" s="3" t="s">
        <v>9</v>
      </c>
      <c r="C5349" s="16">
        <v>0</v>
      </c>
      <c r="D5349" s="38">
        <f t="shared" ref="D5349" si="5137">IF(C5395+C5390=0,1,2)</f>
        <v>2</v>
      </c>
    </row>
    <row r="5350" spans="1:4" ht="15" hidden="1" x14ac:dyDescent="0.2">
      <c r="A5350" s="37">
        <v>0</v>
      </c>
      <c r="B5350" s="3" t="s">
        <v>15</v>
      </c>
      <c r="C5350" s="16">
        <v>0</v>
      </c>
      <c r="D5350" s="38">
        <f t="shared" ref="D5350" si="5138">IF(C5395+C5390=0,1,2)</f>
        <v>2</v>
      </c>
    </row>
    <row r="5351" spans="1:4" ht="15" hidden="1" x14ac:dyDescent="0.2">
      <c r="A5351" s="37">
        <v>0</v>
      </c>
      <c r="B5351" s="2" t="s">
        <v>16</v>
      </c>
      <c r="C5351" s="16">
        <v>0</v>
      </c>
      <c r="D5351" s="38">
        <f t="shared" ref="D5351" si="5139">IF(C5395+C5390=0,1,2)</f>
        <v>2</v>
      </c>
    </row>
    <row r="5352" spans="1:4" ht="15" hidden="1" x14ac:dyDescent="0.2">
      <c r="A5352" s="37">
        <v>0</v>
      </c>
      <c r="B5352" s="3" t="s">
        <v>17</v>
      </c>
      <c r="C5352" s="16">
        <v>0</v>
      </c>
      <c r="D5352" s="38">
        <f t="shared" ref="D5352" si="5140">IF(C5395+C5390=0,1,2)</f>
        <v>2</v>
      </c>
    </row>
    <row r="5353" spans="1:4" ht="15" x14ac:dyDescent="0.2">
      <c r="A5353" s="37">
        <f t="shared" si="5104"/>
        <v>638.19899000000009</v>
      </c>
      <c r="B5353" s="24" t="s">
        <v>18</v>
      </c>
      <c r="C5353" s="40">
        <v>638.19899000000009</v>
      </c>
      <c r="D5353" s="38">
        <f t="shared" ref="D5353" si="5141">IF(C5395+C5390=0,1,2)</f>
        <v>2</v>
      </c>
    </row>
    <row r="5354" spans="1:4" ht="15" x14ac:dyDescent="0.2">
      <c r="A5354" s="37">
        <f t="shared" si="5104"/>
        <v>21.6</v>
      </c>
      <c r="B5354" s="27" t="s">
        <v>19</v>
      </c>
      <c r="C5354" s="42">
        <v>21.6</v>
      </c>
      <c r="D5354" s="38">
        <f t="shared" ref="D5354" si="5142">IF(C5395+C5390=0,1,2)</f>
        <v>2</v>
      </c>
    </row>
    <row r="5355" spans="1:4" ht="15" x14ac:dyDescent="0.2">
      <c r="A5355" s="37">
        <f t="shared" si="5104"/>
        <v>568.38976000000002</v>
      </c>
      <c r="B5355" s="27" t="s">
        <v>20</v>
      </c>
      <c r="C5355" s="42">
        <v>568.38976000000002</v>
      </c>
      <c r="D5355" s="38">
        <f t="shared" ref="D5355" si="5143">IF(C5395+C5390=0,1,2)</f>
        <v>2</v>
      </c>
    </row>
    <row r="5356" spans="1:4" ht="15" hidden="1" x14ac:dyDescent="0.2">
      <c r="A5356" s="37">
        <v>0</v>
      </c>
      <c r="B5356" s="13" t="s">
        <v>21</v>
      </c>
      <c r="C5356" s="18">
        <v>2.1243099999999999</v>
      </c>
      <c r="D5356" s="38">
        <f t="shared" ref="D5356" si="5144">IF(C5395+C5390=0,1,2)</f>
        <v>2</v>
      </c>
    </row>
    <row r="5357" spans="1:4" ht="15" hidden="1" x14ac:dyDescent="0.2">
      <c r="A5357" s="37">
        <v>0</v>
      </c>
      <c r="B5357" s="13" t="s">
        <v>22</v>
      </c>
      <c r="C5357" s="18">
        <v>83.492580000000004</v>
      </c>
      <c r="D5357" s="38">
        <f t="shared" ref="D5357" si="5145">IF(C5395+C5390=0,1,2)</f>
        <v>2</v>
      </c>
    </row>
    <row r="5358" spans="1:4" ht="15" hidden="1" x14ac:dyDescent="0.2">
      <c r="A5358" s="37">
        <v>0</v>
      </c>
      <c r="B5358" s="13" t="s">
        <v>23</v>
      </c>
      <c r="C5358" s="18">
        <v>1.6632199999999999</v>
      </c>
      <c r="D5358" s="38">
        <f t="shared" ref="D5358" si="5146">IF(C5395+C5390=0,1,2)</f>
        <v>2</v>
      </c>
    </row>
    <row r="5359" spans="1:4" ht="15" hidden="1" x14ac:dyDescent="0.2">
      <c r="A5359" s="37">
        <v>0</v>
      </c>
      <c r="B5359" s="13" t="s">
        <v>24</v>
      </c>
      <c r="C5359" s="18">
        <v>0</v>
      </c>
      <c r="D5359" s="38">
        <f t="shared" ref="D5359" si="5147">IF(C5395+C5390=0,1,2)</f>
        <v>2</v>
      </c>
    </row>
    <row r="5360" spans="1:4" ht="15" hidden="1" x14ac:dyDescent="0.2">
      <c r="A5360" s="37">
        <v>0</v>
      </c>
      <c r="B5360" s="13" t="s">
        <v>25</v>
      </c>
      <c r="C5360" s="18">
        <v>0</v>
      </c>
      <c r="D5360" s="38">
        <f t="shared" ref="D5360" si="5148">IF(C5395+C5390=0,1,2)</f>
        <v>2</v>
      </c>
    </row>
    <row r="5361" spans="1:4" ht="15" hidden="1" x14ac:dyDescent="0.2">
      <c r="A5361" s="37">
        <v>0</v>
      </c>
      <c r="B5361" s="13" t="s">
        <v>26</v>
      </c>
      <c r="C5361" s="18">
        <v>0</v>
      </c>
      <c r="D5361" s="38">
        <f t="shared" ref="D5361" si="5149">IF(C5395+C5390=0,1,2)</f>
        <v>2</v>
      </c>
    </row>
    <row r="5362" spans="1:4" ht="30" hidden="1" x14ac:dyDescent="0.2">
      <c r="A5362" s="37">
        <v>0</v>
      </c>
      <c r="B5362" s="13" t="s">
        <v>27</v>
      </c>
      <c r="C5362" s="18">
        <v>2.2875200000000002</v>
      </c>
      <c r="D5362" s="38">
        <f t="shared" ref="D5362" si="5150">IF(C5395+C5390=0,1,2)</f>
        <v>2</v>
      </c>
    </row>
    <row r="5363" spans="1:4" ht="30" hidden="1" x14ac:dyDescent="0.2">
      <c r="A5363" s="37">
        <v>0</v>
      </c>
      <c r="B5363" s="13" t="s">
        <v>28</v>
      </c>
      <c r="C5363" s="18">
        <v>4.8568600000000002</v>
      </c>
      <c r="D5363" s="38">
        <f t="shared" ref="D5363" si="5151">IF(C5395+C5390=0,1,2)</f>
        <v>2</v>
      </c>
    </row>
    <row r="5364" spans="1:4" ht="15" hidden="1" x14ac:dyDescent="0.2">
      <c r="A5364" s="37">
        <v>0</v>
      </c>
      <c r="B5364" s="13" t="s">
        <v>29</v>
      </c>
      <c r="C5364" s="18">
        <v>0</v>
      </c>
      <c r="D5364" s="38">
        <f t="shared" ref="D5364" si="5152">IF(C5395+C5390=0,1,2)</f>
        <v>2</v>
      </c>
    </row>
    <row r="5365" spans="1:4" ht="15" hidden="1" x14ac:dyDescent="0.2">
      <c r="A5365" s="37">
        <v>0</v>
      </c>
      <c r="B5365" s="13" t="s">
        <v>30</v>
      </c>
      <c r="C5365" s="18">
        <v>473.96526999999998</v>
      </c>
      <c r="D5365" s="38">
        <f t="shared" ref="D5365" si="5153">IF(C5395+C5390=0,1,2)</f>
        <v>2</v>
      </c>
    </row>
    <row r="5366" spans="1:4" ht="15" hidden="1" x14ac:dyDescent="0.2">
      <c r="A5366" s="37">
        <f t="shared" si="5104"/>
        <v>0</v>
      </c>
      <c r="B5366" s="10" t="s">
        <v>31</v>
      </c>
      <c r="C5366" s="17">
        <v>0</v>
      </c>
      <c r="D5366" s="38">
        <f t="shared" ref="D5366" si="5154">IF(C5395+C5390=0,1,2)</f>
        <v>2</v>
      </c>
    </row>
    <row r="5367" spans="1:4" ht="15" hidden="1" x14ac:dyDescent="0.2">
      <c r="A5367" s="37">
        <f t="shared" si="5104"/>
        <v>0</v>
      </c>
      <c r="B5367" s="2" t="s">
        <v>32</v>
      </c>
      <c r="C5367" s="16">
        <v>0</v>
      </c>
      <c r="D5367" s="38">
        <f t="shared" ref="D5367" si="5155">IF(C5395+C5390=0,1,2)</f>
        <v>2</v>
      </c>
    </row>
    <row r="5368" spans="1:4" ht="15" hidden="1" x14ac:dyDescent="0.2">
      <c r="A5368" s="37">
        <f t="shared" si="5104"/>
        <v>0</v>
      </c>
      <c r="B5368" s="10" t="s">
        <v>3</v>
      </c>
      <c r="C5368" s="17">
        <v>0</v>
      </c>
      <c r="D5368" s="38">
        <f t="shared" ref="D5368" si="5156">IF(C5395+C5390=0,1,2)</f>
        <v>2</v>
      </c>
    </row>
    <row r="5369" spans="1:4" ht="15" hidden="1" x14ac:dyDescent="0.2">
      <c r="A5369" s="37">
        <f t="shared" si="5104"/>
        <v>0</v>
      </c>
      <c r="B5369" s="10" t="s">
        <v>33</v>
      </c>
      <c r="C5369" s="17">
        <v>0</v>
      </c>
      <c r="D5369" s="38">
        <f t="shared" ref="D5369" si="5157">IF(C5395+C5390=0,1,2)</f>
        <v>2</v>
      </c>
    </row>
    <row r="5370" spans="1:4" ht="15" x14ac:dyDescent="0.2">
      <c r="A5370" s="37">
        <f t="shared" si="5104"/>
        <v>48.209229999999998</v>
      </c>
      <c r="B5370" s="27" t="s">
        <v>34</v>
      </c>
      <c r="C5370" s="42">
        <v>48.209229999999998</v>
      </c>
      <c r="D5370" s="38">
        <f t="shared" ref="D5370" si="5158">IF(C5395+C5390=0,1,2)</f>
        <v>2</v>
      </c>
    </row>
    <row r="5371" spans="1:4" ht="15" x14ac:dyDescent="0.2">
      <c r="A5371" s="37">
        <f t="shared" si="5104"/>
        <v>29.294119999999999</v>
      </c>
      <c r="B5371" s="24" t="s">
        <v>35</v>
      </c>
      <c r="C5371" s="40">
        <v>29.294119999999999</v>
      </c>
      <c r="D5371" s="38">
        <f t="shared" ref="D5371" si="5159">IF(C5395+C5390=0,1,2)</f>
        <v>2</v>
      </c>
    </row>
    <row r="5372" spans="1:4" ht="15" hidden="1" x14ac:dyDescent="0.2">
      <c r="A5372" s="37">
        <f t="shared" si="5104"/>
        <v>0</v>
      </c>
      <c r="B5372" s="1" t="s">
        <v>36</v>
      </c>
      <c r="C5372" s="16">
        <v>0</v>
      </c>
      <c r="D5372" s="38">
        <f t="shared" ref="D5372" si="5160">IF(C5395+C5390=0,1,2)</f>
        <v>2</v>
      </c>
    </row>
    <row r="5373" spans="1:4" ht="15" hidden="1" x14ac:dyDescent="0.2">
      <c r="A5373" s="37">
        <v>0</v>
      </c>
      <c r="B5373" s="14" t="s">
        <v>7</v>
      </c>
      <c r="C5373" s="19">
        <v>0</v>
      </c>
      <c r="D5373" s="38">
        <f t="shared" ref="D5373" si="5161">IF(C5395+C5390=0,1,2)</f>
        <v>2</v>
      </c>
    </row>
    <row r="5374" spans="1:4" ht="15" hidden="1" x14ac:dyDescent="0.2">
      <c r="A5374" s="37">
        <v>0</v>
      </c>
      <c r="B5374" s="13" t="s">
        <v>8</v>
      </c>
      <c r="C5374" s="18">
        <v>0</v>
      </c>
      <c r="D5374" s="38">
        <f t="shared" ref="D5374" si="5162">IF(C5395+C5390=0,1,2)</f>
        <v>2</v>
      </c>
    </row>
    <row r="5375" spans="1:4" ht="15" hidden="1" x14ac:dyDescent="0.2">
      <c r="A5375" s="37">
        <v>0</v>
      </c>
      <c r="B5375" s="13" t="s">
        <v>37</v>
      </c>
      <c r="C5375" s="18">
        <v>0</v>
      </c>
      <c r="D5375" s="38">
        <f t="shared" ref="D5375" si="5163">IF(C5395+C5390=0,1,2)</f>
        <v>2</v>
      </c>
    </row>
    <row r="5376" spans="1:4" ht="15" hidden="1" x14ac:dyDescent="0.2">
      <c r="A5376" s="37">
        <f t="shared" si="5104"/>
        <v>0</v>
      </c>
      <c r="B5376" s="11" t="s">
        <v>38</v>
      </c>
      <c r="C5376" s="17">
        <v>0</v>
      </c>
      <c r="D5376" s="38">
        <f t="shared" ref="D5376" si="5164">IF(C5395+C5390=0,1,2)</f>
        <v>2</v>
      </c>
    </row>
    <row r="5377" spans="1:4" ht="15" hidden="1" x14ac:dyDescent="0.2">
      <c r="A5377" s="37">
        <v>0</v>
      </c>
      <c r="B5377" s="3" t="s">
        <v>39</v>
      </c>
      <c r="C5377" s="16">
        <v>0</v>
      </c>
      <c r="D5377" s="38">
        <f t="shared" ref="D5377" si="5165">IF(C5395+C5390=0,1,2)</f>
        <v>2</v>
      </c>
    </row>
    <row r="5378" spans="1:4" ht="15" hidden="1" x14ac:dyDescent="0.2">
      <c r="A5378" s="37">
        <f t="shared" si="5104"/>
        <v>0</v>
      </c>
      <c r="B5378" s="1" t="s">
        <v>40</v>
      </c>
      <c r="C5378" s="16">
        <v>0</v>
      </c>
      <c r="D5378" s="38">
        <f t="shared" ref="D5378" si="5166">IF(C5395+C5390=0,1,2)</f>
        <v>2</v>
      </c>
    </row>
    <row r="5379" spans="1:4" ht="15" hidden="1" x14ac:dyDescent="0.2">
      <c r="A5379" s="37">
        <v>0</v>
      </c>
      <c r="B5379" s="14" t="s">
        <v>13</v>
      </c>
      <c r="C5379" s="19">
        <v>0</v>
      </c>
      <c r="D5379" s="38">
        <f t="shared" ref="D5379" si="5167">IF(C5395+C5390=0,1,2)</f>
        <v>2</v>
      </c>
    </row>
    <row r="5380" spans="1:4" ht="15" hidden="1" x14ac:dyDescent="0.2">
      <c r="A5380" s="37">
        <v>0</v>
      </c>
      <c r="B5380" s="13" t="s">
        <v>8</v>
      </c>
      <c r="C5380" s="18">
        <v>0</v>
      </c>
      <c r="D5380" s="38">
        <f t="shared" ref="D5380" si="5168">IF(C5395+C5390=0,1,2)</f>
        <v>2</v>
      </c>
    </row>
    <row r="5381" spans="1:4" ht="15" hidden="1" x14ac:dyDescent="0.2">
      <c r="A5381" s="37">
        <v>0</v>
      </c>
      <c r="B5381" s="13" t="s">
        <v>9</v>
      </c>
      <c r="C5381" s="18">
        <v>0</v>
      </c>
      <c r="D5381" s="38">
        <f t="shared" ref="D5381" si="5169">IF(C5395+C5390=0,1,2)</f>
        <v>2</v>
      </c>
    </row>
    <row r="5382" spans="1:4" ht="30" hidden="1" x14ac:dyDescent="0.2">
      <c r="A5382" s="37">
        <f t="shared" ref="A5382:A5444" si="5170">SUM(C5382)</f>
        <v>0</v>
      </c>
      <c r="B5382" s="11" t="s">
        <v>41</v>
      </c>
      <c r="C5382" s="17">
        <v>0</v>
      </c>
      <c r="D5382" s="38">
        <f t="shared" ref="D5382" si="5171">IF(C5395+C5390=0,1,2)</f>
        <v>2</v>
      </c>
    </row>
    <row r="5383" spans="1:4" ht="15" hidden="1" x14ac:dyDescent="0.2">
      <c r="A5383" s="37">
        <v>0</v>
      </c>
      <c r="B5383" s="3" t="s">
        <v>15</v>
      </c>
      <c r="C5383" s="16">
        <v>0</v>
      </c>
      <c r="D5383" s="38">
        <f t="shared" ref="D5383" si="5172">IF(C5395+C5390=0,1,2)</f>
        <v>2</v>
      </c>
    </row>
    <row r="5384" spans="1:4" ht="15" hidden="1" x14ac:dyDescent="0.2">
      <c r="A5384" s="37">
        <v>0</v>
      </c>
      <c r="B5384" s="14" t="s">
        <v>16</v>
      </c>
      <c r="C5384" s="19">
        <v>0</v>
      </c>
      <c r="D5384" s="38">
        <f t="shared" ref="D5384" si="5173">IF(C5395+C5390=0,1,2)</f>
        <v>2</v>
      </c>
    </row>
    <row r="5385" spans="1:4" ht="15" hidden="1" x14ac:dyDescent="0.2">
      <c r="A5385" s="37">
        <v>0</v>
      </c>
      <c r="B5385" s="13" t="s">
        <v>42</v>
      </c>
      <c r="C5385" s="18">
        <v>0</v>
      </c>
      <c r="D5385" s="38">
        <f t="shared" ref="D5385" si="5174">IF(C5395+C5390=0,1,2)</f>
        <v>2</v>
      </c>
    </row>
    <row r="5386" spans="1:4" ht="15" hidden="1" x14ac:dyDescent="0.2">
      <c r="A5386" s="37">
        <v>0</v>
      </c>
      <c r="B5386" s="13" t="s">
        <v>14</v>
      </c>
      <c r="C5386" s="18">
        <v>0</v>
      </c>
      <c r="D5386" s="38">
        <f t="shared" ref="D5386" si="5175">IF(C5395+C5390=0,1,2)</f>
        <v>2</v>
      </c>
    </row>
    <row r="5387" spans="1:4" ht="15" hidden="1" x14ac:dyDescent="0.2">
      <c r="A5387" s="37">
        <v>0</v>
      </c>
      <c r="B5387" s="13" t="s">
        <v>9</v>
      </c>
      <c r="C5387" s="18">
        <v>0</v>
      </c>
      <c r="D5387" s="38">
        <f t="shared" ref="D5387" si="5176">IF(C5395+C5390=0,1,2)</f>
        <v>2</v>
      </c>
    </row>
    <row r="5388" spans="1:4" ht="15" hidden="1" x14ac:dyDescent="0.2">
      <c r="A5388" s="37">
        <f t="shared" si="5170"/>
        <v>0</v>
      </c>
      <c r="B5388" s="11" t="s">
        <v>38</v>
      </c>
      <c r="C5388" s="17">
        <v>0</v>
      </c>
      <c r="D5388" s="38">
        <f t="shared" ref="D5388" si="5177">IF(C5395+C5390=0,1,2)</f>
        <v>2</v>
      </c>
    </row>
    <row r="5389" spans="1:4" ht="15" hidden="1" x14ac:dyDescent="0.2">
      <c r="A5389" s="37">
        <v>0</v>
      </c>
      <c r="B5389" s="3" t="s">
        <v>15</v>
      </c>
      <c r="C5389" s="16">
        <v>0</v>
      </c>
      <c r="D5389" s="38">
        <f t="shared" ref="D5389" si="5178">IF(C5395+C5390=0,1,2)</f>
        <v>2</v>
      </c>
    </row>
    <row r="5390" spans="1:4" ht="15" x14ac:dyDescent="0.2">
      <c r="A5390" s="37">
        <f t="shared" si="5170"/>
        <v>700.34567000000004</v>
      </c>
      <c r="B5390" s="29" t="s">
        <v>44</v>
      </c>
      <c r="C5390" s="42">
        <v>700.34567000000004</v>
      </c>
      <c r="D5390" s="38">
        <f t="shared" ref="D5390" si="5179">IF(C5395+C5390=0,1,2)</f>
        <v>2</v>
      </c>
    </row>
    <row r="5391" spans="1:4" ht="15" x14ac:dyDescent="0.2">
      <c r="A5391" s="37">
        <f t="shared" si="5170"/>
        <v>700.34567000000004</v>
      </c>
      <c r="B5391" s="27" t="s">
        <v>0</v>
      </c>
      <c r="C5391" s="42">
        <v>700.34567000000004</v>
      </c>
      <c r="D5391" s="38">
        <f t="shared" ref="D5391" si="5180">IF(C5395+C5390=0,1,2)</f>
        <v>2</v>
      </c>
    </row>
    <row r="5392" spans="1:4" ht="15" hidden="1" x14ac:dyDescent="0.2">
      <c r="A5392" s="37">
        <f t="shared" si="5170"/>
        <v>0</v>
      </c>
      <c r="B5392" s="10" t="s">
        <v>5</v>
      </c>
      <c r="C5392" s="17">
        <v>0</v>
      </c>
      <c r="D5392" s="38">
        <f t="shared" ref="D5392" si="5181">IF(C5395+C5390=0,1,2)</f>
        <v>2</v>
      </c>
    </row>
    <row r="5393" spans="1:4" ht="15" hidden="1" x14ac:dyDescent="0.2">
      <c r="A5393" s="37">
        <f t="shared" si="5170"/>
        <v>0</v>
      </c>
      <c r="B5393" s="10" t="s">
        <v>45</v>
      </c>
      <c r="C5393" s="17">
        <v>0</v>
      </c>
      <c r="D5393" s="38">
        <f t="shared" ref="D5393" si="5182">IF(C5395+C5390=0,1,2)</f>
        <v>2</v>
      </c>
    </row>
    <row r="5394" spans="1:4" ht="15" hidden="1" x14ac:dyDescent="0.2">
      <c r="A5394" s="37">
        <f t="shared" si="5170"/>
        <v>0</v>
      </c>
      <c r="B5394" s="10" t="s">
        <v>12</v>
      </c>
      <c r="C5394" s="17">
        <v>0</v>
      </c>
      <c r="D5394" s="38">
        <f t="shared" ref="D5394" si="5183">IF(C5395+C5390=0,1,2)</f>
        <v>2</v>
      </c>
    </row>
    <row r="5395" spans="1:4" ht="15" x14ac:dyDescent="0.2">
      <c r="A5395" s="37">
        <f t="shared" si="5170"/>
        <v>667.49311</v>
      </c>
      <c r="B5395" s="29" t="s">
        <v>46</v>
      </c>
      <c r="C5395" s="42">
        <v>667.49311</v>
      </c>
      <c r="D5395" s="38">
        <f t="shared" ref="D5395" si="5184">IF(C5395+C5390=0,1,2)</f>
        <v>2</v>
      </c>
    </row>
    <row r="5396" spans="1:4" ht="15" x14ac:dyDescent="0.2">
      <c r="A5396" s="37">
        <f t="shared" si="5170"/>
        <v>638.19898999999998</v>
      </c>
      <c r="B5396" s="27" t="s">
        <v>18</v>
      </c>
      <c r="C5396" s="42">
        <v>638.19898999999998</v>
      </c>
      <c r="D5396" s="38">
        <f t="shared" ref="D5396" si="5185">IF(C5395+C5390=0,1,2)</f>
        <v>2</v>
      </c>
    </row>
    <row r="5397" spans="1:4" ht="15" x14ac:dyDescent="0.2">
      <c r="A5397" s="37">
        <f t="shared" si="5170"/>
        <v>29.294119999999999</v>
      </c>
      <c r="B5397" s="27" t="s">
        <v>35</v>
      </c>
      <c r="C5397" s="42">
        <v>29.294119999999999</v>
      </c>
      <c r="D5397" s="38">
        <f t="shared" ref="D5397" si="5186">IF(C5395+C5390=0,1,2)</f>
        <v>2</v>
      </c>
    </row>
    <row r="5398" spans="1:4" ht="15" hidden="1" x14ac:dyDescent="0.2">
      <c r="A5398" s="37">
        <f t="shared" si="5170"/>
        <v>0</v>
      </c>
      <c r="B5398" s="10" t="s">
        <v>47</v>
      </c>
      <c r="C5398" s="17">
        <v>0</v>
      </c>
      <c r="D5398" s="38">
        <f t="shared" ref="D5398" si="5187">IF(C5395+C5390=0,1,2)</f>
        <v>2</v>
      </c>
    </row>
    <row r="5399" spans="1:4" ht="15" hidden="1" x14ac:dyDescent="0.2">
      <c r="A5399" s="37">
        <f t="shared" si="5170"/>
        <v>0</v>
      </c>
      <c r="B5399" s="10" t="s">
        <v>40</v>
      </c>
      <c r="C5399" s="17">
        <v>0</v>
      </c>
      <c r="D5399" s="38">
        <f t="shared" ref="D5399" si="5188">IF(C5395+C5390=0,1,2)</f>
        <v>2</v>
      </c>
    </row>
    <row r="5400" spans="1:4" ht="15" x14ac:dyDescent="0.2">
      <c r="A5400" s="37">
        <f t="shared" si="5170"/>
        <v>32.852559999999997</v>
      </c>
      <c r="B5400" s="30" t="s">
        <v>48</v>
      </c>
      <c r="C5400" s="31">
        <v>32.852559999999997</v>
      </c>
      <c r="D5400" s="38">
        <f t="shared" ref="D5400" si="5189">IF(C5395+C5390=0,1,2)</f>
        <v>2</v>
      </c>
    </row>
    <row r="5401" spans="1:4" ht="15" x14ac:dyDescent="0.2">
      <c r="A5401" s="37">
        <f t="shared" si="5170"/>
        <v>8.0876800000000006</v>
      </c>
      <c r="B5401" s="30" t="s">
        <v>49</v>
      </c>
      <c r="C5401" s="31">
        <v>8.0876800000000006</v>
      </c>
      <c r="D5401" s="38">
        <f t="shared" ref="D5401" si="5190">IF(C5395+C5390=0,1,2)</f>
        <v>2</v>
      </c>
    </row>
    <row r="5402" spans="1:4" ht="15" x14ac:dyDescent="0.2">
      <c r="A5402" s="37">
        <f t="shared" si="5170"/>
        <v>40.940240000000003</v>
      </c>
      <c r="B5402" s="30" t="s">
        <v>50</v>
      </c>
      <c r="C5402" s="31">
        <v>40.940240000000003</v>
      </c>
      <c r="D5402" s="38">
        <f t="shared" ref="D5402" si="5191">IF(C5395+C5390=0,1,2)</f>
        <v>2</v>
      </c>
    </row>
    <row r="5403" spans="1:4" ht="15" x14ac:dyDescent="0.2">
      <c r="A5403" s="37">
        <f t="shared" si="5170"/>
        <v>3</v>
      </c>
      <c r="B5403" s="25" t="s">
        <v>53</v>
      </c>
      <c r="C5403" s="43">
        <v>3</v>
      </c>
      <c r="D5403" s="38">
        <f t="shared" ref="D5403" si="5192">IF(C5395+C5390=0,1,2)</f>
        <v>2</v>
      </c>
    </row>
    <row r="5404" spans="1:4" ht="15" x14ac:dyDescent="0.2">
      <c r="A5404" s="37">
        <f t="shared" si="5170"/>
        <v>2</v>
      </c>
      <c r="B5404" s="26" t="s">
        <v>54</v>
      </c>
      <c r="C5404" s="43">
        <v>2</v>
      </c>
      <c r="D5404" s="38">
        <f t="shared" ref="D5404" si="5193">IF(C5395+C5390=0,1,2)</f>
        <v>2</v>
      </c>
    </row>
    <row r="5405" spans="1:4" ht="15" x14ac:dyDescent="0.2">
      <c r="A5405" s="37">
        <f t="shared" si="5170"/>
        <v>1</v>
      </c>
      <c r="B5405" s="26" t="s">
        <v>55</v>
      </c>
      <c r="C5405" s="43">
        <v>1</v>
      </c>
      <c r="D5405" s="38">
        <f t="shared" ref="D5405" si="5194">IF(C5395+C5390=0,1,2)</f>
        <v>2</v>
      </c>
    </row>
    <row r="5406" spans="1:4" ht="15" x14ac:dyDescent="0.2">
      <c r="A5406" s="37" t="s">
        <v>317</v>
      </c>
      <c r="B5406" s="147" t="s">
        <v>129</v>
      </c>
      <c r="C5406" s="148"/>
      <c r="D5406" s="38">
        <f t="shared" ref="D5406" si="5195">IF(C5468+C5463=0,1,2)</f>
        <v>2</v>
      </c>
    </row>
    <row r="5407" spans="1:4" ht="15" x14ac:dyDescent="0.2">
      <c r="A5407" s="37">
        <f t="shared" si="5170"/>
        <v>106023.76179999999</v>
      </c>
      <c r="B5407" s="24" t="s">
        <v>0</v>
      </c>
      <c r="C5407" s="40">
        <v>106023.76179999999</v>
      </c>
      <c r="D5407" s="38">
        <f t="shared" ref="D5407" si="5196">IF(C5468+C5463=0,1,2)</f>
        <v>2</v>
      </c>
    </row>
    <row r="5408" spans="1:4" ht="15" hidden="1" x14ac:dyDescent="0.2">
      <c r="A5408" s="37">
        <f t="shared" si="5170"/>
        <v>0</v>
      </c>
      <c r="B5408" s="2" t="s">
        <v>1</v>
      </c>
      <c r="C5408" s="16"/>
      <c r="D5408" s="38">
        <f t="shared" ref="D5408" si="5197">IF(C5468+C5463=0,1,2)</f>
        <v>2</v>
      </c>
    </row>
    <row r="5409" spans="1:4" ht="15" hidden="1" x14ac:dyDescent="0.2">
      <c r="A5409" s="37">
        <f t="shared" si="5170"/>
        <v>0</v>
      </c>
      <c r="B5409" s="2" t="s">
        <v>2</v>
      </c>
      <c r="C5409" s="16"/>
      <c r="D5409" s="38">
        <f t="shared" ref="D5409" si="5198">IF(C5468+C5463=0,1,2)</f>
        <v>2</v>
      </c>
    </row>
    <row r="5410" spans="1:4" ht="15" hidden="1" x14ac:dyDescent="0.2">
      <c r="A5410" s="37">
        <f t="shared" si="5170"/>
        <v>0</v>
      </c>
      <c r="B5410" s="2" t="s">
        <v>3</v>
      </c>
      <c r="C5410" s="16">
        <v>0</v>
      </c>
      <c r="D5410" s="38">
        <f t="shared" ref="D5410" si="5199">IF(C5468+C5463=0,1,2)</f>
        <v>2</v>
      </c>
    </row>
    <row r="5411" spans="1:4" ht="15" x14ac:dyDescent="0.2">
      <c r="A5411" s="37">
        <f t="shared" si="5170"/>
        <v>106023.76179999999</v>
      </c>
      <c r="B5411" s="23" t="s">
        <v>4</v>
      </c>
      <c r="C5411" s="40">
        <v>106023.76179999999</v>
      </c>
      <c r="D5411" s="38">
        <f t="shared" ref="D5411" si="5200">IF(C5468+C5463=0,1,2)</f>
        <v>2</v>
      </c>
    </row>
    <row r="5412" spans="1:4" ht="15" hidden="1" x14ac:dyDescent="0.2">
      <c r="A5412" s="37">
        <f t="shared" si="5170"/>
        <v>0</v>
      </c>
      <c r="B5412" s="1" t="s">
        <v>5</v>
      </c>
      <c r="C5412" s="16">
        <v>0</v>
      </c>
      <c r="D5412" s="38">
        <f t="shared" ref="D5412" si="5201">IF(C5468+C5463=0,1,2)</f>
        <v>2</v>
      </c>
    </row>
    <row r="5413" spans="1:4" ht="15" hidden="1" x14ac:dyDescent="0.2">
      <c r="A5413" s="37">
        <f t="shared" si="5170"/>
        <v>0</v>
      </c>
      <c r="B5413" s="1" t="s">
        <v>6</v>
      </c>
      <c r="C5413" s="16">
        <v>0</v>
      </c>
      <c r="D5413" s="38">
        <f t="shared" ref="D5413" si="5202">IF(C5468+C5463=0,1,2)</f>
        <v>2</v>
      </c>
    </row>
    <row r="5414" spans="1:4" ht="15" hidden="1" x14ac:dyDescent="0.2">
      <c r="A5414" s="37">
        <v>0</v>
      </c>
      <c r="B5414" s="2" t="s">
        <v>7</v>
      </c>
      <c r="C5414" s="16">
        <v>0</v>
      </c>
      <c r="D5414" s="38">
        <f t="shared" ref="D5414" si="5203">IF(C5468+C5463=0,1,2)</f>
        <v>2</v>
      </c>
    </row>
    <row r="5415" spans="1:4" ht="15" hidden="1" x14ac:dyDescent="0.2">
      <c r="A5415" s="37">
        <f t="shared" si="5170"/>
        <v>0</v>
      </c>
      <c r="B5415" s="3" t="s">
        <v>8</v>
      </c>
      <c r="C5415" s="16">
        <v>0</v>
      </c>
      <c r="D5415" s="38">
        <f t="shared" ref="D5415" si="5204">IF(C5468+C5463=0,1,2)</f>
        <v>2</v>
      </c>
    </row>
    <row r="5416" spans="1:4" ht="15" hidden="1" x14ac:dyDescent="0.2">
      <c r="A5416" s="37">
        <v>0</v>
      </c>
      <c r="B5416" s="3" t="s">
        <v>9</v>
      </c>
      <c r="C5416" s="16">
        <v>0</v>
      </c>
      <c r="D5416" s="38">
        <f t="shared" ref="D5416" si="5205">IF(C5468+C5463=0,1,2)</f>
        <v>2</v>
      </c>
    </row>
    <row r="5417" spans="1:4" ht="15" hidden="1" x14ac:dyDescent="0.2">
      <c r="A5417" s="37">
        <f t="shared" si="5170"/>
        <v>0</v>
      </c>
      <c r="B5417" s="3" t="s">
        <v>10</v>
      </c>
      <c r="C5417" s="16">
        <v>0</v>
      </c>
      <c r="D5417" s="38">
        <f t="shared" ref="D5417" si="5206">IF(C5468+C5463=0,1,2)</f>
        <v>2</v>
      </c>
    </row>
    <row r="5418" spans="1:4" ht="15" hidden="1" x14ac:dyDescent="0.2">
      <c r="A5418" s="37">
        <v>0</v>
      </c>
      <c r="B5418" s="3" t="s">
        <v>11</v>
      </c>
      <c r="C5418" s="16">
        <v>0</v>
      </c>
      <c r="D5418" s="38">
        <f t="shared" ref="D5418" si="5207">IF(C5468+C5463=0,1,2)</f>
        <v>2</v>
      </c>
    </row>
    <row r="5419" spans="1:4" ht="15" hidden="1" x14ac:dyDescent="0.2">
      <c r="A5419" s="37">
        <f t="shared" si="5170"/>
        <v>0</v>
      </c>
      <c r="B5419" s="1" t="s">
        <v>12</v>
      </c>
      <c r="C5419" s="16">
        <v>0</v>
      </c>
      <c r="D5419" s="38">
        <f t="shared" ref="D5419" si="5208">IF(C5468+C5463=0,1,2)</f>
        <v>2</v>
      </c>
    </row>
    <row r="5420" spans="1:4" ht="15" hidden="1" x14ac:dyDescent="0.2">
      <c r="A5420" s="37">
        <v>0</v>
      </c>
      <c r="B5420" s="2" t="s">
        <v>13</v>
      </c>
      <c r="C5420" s="16">
        <v>0</v>
      </c>
      <c r="D5420" s="38">
        <f t="shared" ref="D5420" si="5209">IF(C5468+C5463=0,1,2)</f>
        <v>2</v>
      </c>
    </row>
    <row r="5421" spans="1:4" ht="15" hidden="1" x14ac:dyDescent="0.2">
      <c r="A5421" s="37">
        <v>0</v>
      </c>
      <c r="B5421" s="3" t="s">
        <v>14</v>
      </c>
      <c r="C5421" s="16">
        <v>0</v>
      </c>
      <c r="D5421" s="38">
        <f t="shared" ref="D5421" si="5210">IF(C5468+C5463=0,1,2)</f>
        <v>2</v>
      </c>
    </row>
    <row r="5422" spans="1:4" ht="15" hidden="1" x14ac:dyDescent="0.2">
      <c r="A5422" s="37">
        <v>0</v>
      </c>
      <c r="B5422" s="3" t="s">
        <v>9</v>
      </c>
      <c r="C5422" s="16">
        <v>0</v>
      </c>
      <c r="D5422" s="38">
        <f t="shared" ref="D5422" si="5211">IF(C5468+C5463=0,1,2)</f>
        <v>2</v>
      </c>
    </row>
    <row r="5423" spans="1:4" ht="15" hidden="1" x14ac:dyDescent="0.2">
      <c r="A5423" s="37">
        <v>0</v>
      </c>
      <c r="B5423" s="3" t="s">
        <v>15</v>
      </c>
      <c r="C5423" s="16">
        <v>0</v>
      </c>
      <c r="D5423" s="38">
        <f t="shared" ref="D5423" si="5212">IF(C5468+C5463=0,1,2)</f>
        <v>2</v>
      </c>
    </row>
    <row r="5424" spans="1:4" ht="15" hidden="1" x14ac:dyDescent="0.2">
      <c r="A5424" s="37">
        <v>0</v>
      </c>
      <c r="B5424" s="2" t="s">
        <v>16</v>
      </c>
      <c r="C5424" s="16">
        <v>0</v>
      </c>
      <c r="D5424" s="38">
        <f t="shared" ref="D5424" si="5213">IF(C5468+C5463=0,1,2)</f>
        <v>2</v>
      </c>
    </row>
    <row r="5425" spans="1:4" ht="15" hidden="1" x14ac:dyDescent="0.2">
      <c r="A5425" s="37">
        <v>0</v>
      </c>
      <c r="B5425" s="3" t="s">
        <v>17</v>
      </c>
      <c r="C5425" s="16">
        <v>0</v>
      </c>
      <c r="D5425" s="38">
        <f t="shared" ref="D5425" si="5214">IF(C5468+C5463=0,1,2)</f>
        <v>2</v>
      </c>
    </row>
    <row r="5426" spans="1:4" ht="15" x14ac:dyDescent="0.2">
      <c r="A5426" s="37">
        <f t="shared" si="5170"/>
        <v>96787.32445</v>
      </c>
      <c r="B5426" s="24" t="s">
        <v>18</v>
      </c>
      <c r="C5426" s="40">
        <v>96787.32445</v>
      </c>
      <c r="D5426" s="38">
        <f t="shared" ref="D5426" si="5215">IF(C5468+C5463=0,1,2)</f>
        <v>2</v>
      </c>
    </row>
    <row r="5427" spans="1:4" ht="15" x14ac:dyDescent="0.2">
      <c r="A5427" s="37">
        <f t="shared" si="5170"/>
        <v>58961.737280000001</v>
      </c>
      <c r="B5427" s="27" t="s">
        <v>19</v>
      </c>
      <c r="C5427" s="42">
        <v>58961.737280000001</v>
      </c>
      <c r="D5427" s="38">
        <f t="shared" ref="D5427" si="5216">IF(C5468+C5463=0,1,2)</f>
        <v>2</v>
      </c>
    </row>
    <row r="5428" spans="1:4" ht="15" x14ac:dyDescent="0.2">
      <c r="A5428" s="37">
        <f t="shared" si="5170"/>
        <v>9330.8634600000005</v>
      </c>
      <c r="B5428" s="27" t="s">
        <v>20</v>
      </c>
      <c r="C5428" s="42">
        <v>9330.8634600000005</v>
      </c>
      <c r="D5428" s="38">
        <f t="shared" ref="D5428" si="5217">IF(C5468+C5463=0,1,2)</f>
        <v>2</v>
      </c>
    </row>
    <row r="5429" spans="1:4" ht="15" hidden="1" x14ac:dyDescent="0.2">
      <c r="A5429" s="37">
        <v>0</v>
      </c>
      <c r="B5429" s="13" t="s">
        <v>21</v>
      </c>
      <c r="C5429" s="18">
        <v>938.21324000000004</v>
      </c>
      <c r="D5429" s="38">
        <f t="shared" ref="D5429" si="5218">IF(C5468+C5463=0,1,2)</f>
        <v>2</v>
      </c>
    </row>
    <row r="5430" spans="1:4" ht="15" hidden="1" x14ac:dyDescent="0.2">
      <c r="A5430" s="37">
        <v>0</v>
      </c>
      <c r="B5430" s="13" t="s">
        <v>22</v>
      </c>
      <c r="C5430" s="18">
        <v>263.57100000000003</v>
      </c>
      <c r="D5430" s="38">
        <f t="shared" ref="D5430" si="5219">IF(C5468+C5463=0,1,2)</f>
        <v>2</v>
      </c>
    </row>
    <row r="5431" spans="1:4" ht="15" hidden="1" x14ac:dyDescent="0.2">
      <c r="A5431" s="37">
        <v>0</v>
      </c>
      <c r="B5431" s="13" t="s">
        <v>23</v>
      </c>
      <c r="C5431" s="18">
        <v>1586.37066</v>
      </c>
      <c r="D5431" s="38">
        <f t="shared" ref="D5431" si="5220">IF(C5468+C5463=0,1,2)</f>
        <v>2</v>
      </c>
    </row>
    <row r="5432" spans="1:4" ht="15" hidden="1" x14ac:dyDescent="0.2">
      <c r="A5432" s="37">
        <v>0</v>
      </c>
      <c r="B5432" s="13" t="s">
        <v>24</v>
      </c>
      <c r="C5432" s="18">
        <v>4.8891200000000001</v>
      </c>
      <c r="D5432" s="38">
        <f t="shared" ref="D5432" si="5221">IF(C5468+C5463=0,1,2)</f>
        <v>2</v>
      </c>
    </row>
    <row r="5433" spans="1:4" ht="15" hidden="1" x14ac:dyDescent="0.2">
      <c r="A5433" s="37">
        <v>0</v>
      </c>
      <c r="B5433" s="13" t="s">
        <v>25</v>
      </c>
      <c r="C5433" s="18">
        <v>183.86840000000001</v>
      </c>
      <c r="D5433" s="38">
        <f t="shared" ref="D5433" si="5222">IF(C5468+C5463=0,1,2)</f>
        <v>2</v>
      </c>
    </row>
    <row r="5434" spans="1:4" ht="15" hidden="1" x14ac:dyDescent="0.2">
      <c r="A5434" s="37">
        <v>0</v>
      </c>
      <c r="B5434" s="13" t="s">
        <v>26</v>
      </c>
      <c r="C5434" s="18">
        <v>0</v>
      </c>
      <c r="D5434" s="38">
        <f t="shared" ref="D5434" si="5223">IF(C5468+C5463=0,1,2)</f>
        <v>2</v>
      </c>
    </row>
    <row r="5435" spans="1:4" ht="30" hidden="1" x14ac:dyDescent="0.2">
      <c r="A5435" s="37">
        <v>0</v>
      </c>
      <c r="B5435" s="13" t="s">
        <v>27</v>
      </c>
      <c r="C5435" s="18">
        <v>1101.61904</v>
      </c>
      <c r="D5435" s="38">
        <f t="shared" ref="D5435" si="5224">IF(C5468+C5463=0,1,2)</f>
        <v>2</v>
      </c>
    </row>
    <row r="5436" spans="1:4" ht="30" hidden="1" x14ac:dyDescent="0.2">
      <c r="A5436" s="37">
        <v>0</v>
      </c>
      <c r="B5436" s="13" t="s">
        <v>28</v>
      </c>
      <c r="C5436" s="18">
        <v>4684.9835800000001</v>
      </c>
      <c r="D5436" s="38">
        <f t="shared" ref="D5436" si="5225">IF(C5468+C5463=0,1,2)</f>
        <v>2</v>
      </c>
    </row>
    <row r="5437" spans="1:4" ht="15" hidden="1" x14ac:dyDescent="0.2">
      <c r="A5437" s="37">
        <v>0</v>
      </c>
      <c r="B5437" s="13" t="s">
        <v>29</v>
      </c>
      <c r="C5437" s="18">
        <v>0</v>
      </c>
      <c r="D5437" s="38">
        <f t="shared" ref="D5437" si="5226">IF(C5468+C5463=0,1,2)</f>
        <v>2</v>
      </c>
    </row>
    <row r="5438" spans="1:4" ht="15" hidden="1" x14ac:dyDescent="0.2">
      <c r="A5438" s="37">
        <v>0</v>
      </c>
      <c r="B5438" s="13" t="s">
        <v>30</v>
      </c>
      <c r="C5438" s="18">
        <v>567.34842000000003</v>
      </c>
      <c r="D5438" s="38">
        <f t="shared" ref="D5438" si="5227">IF(C5468+C5463=0,1,2)</f>
        <v>2</v>
      </c>
    </row>
    <row r="5439" spans="1:4" ht="15" hidden="1" x14ac:dyDescent="0.2">
      <c r="A5439" s="37">
        <f t="shared" si="5170"/>
        <v>0</v>
      </c>
      <c r="B5439" s="10" t="s">
        <v>31</v>
      </c>
      <c r="C5439" s="17">
        <v>0</v>
      </c>
      <c r="D5439" s="38">
        <f t="shared" ref="D5439" si="5228">IF(C5468+C5463=0,1,2)</f>
        <v>2</v>
      </c>
    </row>
    <row r="5440" spans="1:4" ht="15" hidden="1" x14ac:dyDescent="0.2">
      <c r="A5440" s="37">
        <f t="shared" si="5170"/>
        <v>0</v>
      </c>
      <c r="B5440" s="2" t="s">
        <v>32</v>
      </c>
      <c r="C5440" s="16">
        <v>0</v>
      </c>
      <c r="D5440" s="38">
        <f t="shared" ref="D5440" si="5229">IF(C5468+C5463=0,1,2)</f>
        <v>2</v>
      </c>
    </row>
    <row r="5441" spans="1:4" ht="15" x14ac:dyDescent="0.2">
      <c r="A5441" s="37">
        <f t="shared" si="5170"/>
        <v>10791.133099999999</v>
      </c>
      <c r="B5441" s="27" t="s">
        <v>3</v>
      </c>
      <c r="C5441" s="42">
        <v>10791.133099999999</v>
      </c>
      <c r="D5441" s="38">
        <f t="shared" ref="D5441" si="5230">IF(C5468+C5463=0,1,2)</f>
        <v>2</v>
      </c>
    </row>
    <row r="5442" spans="1:4" ht="15" x14ac:dyDescent="0.2">
      <c r="A5442" s="37">
        <f t="shared" si="5170"/>
        <v>1398.03441</v>
      </c>
      <c r="B5442" s="27" t="s">
        <v>33</v>
      </c>
      <c r="C5442" s="42">
        <v>1398.03441</v>
      </c>
      <c r="D5442" s="38">
        <f t="shared" ref="D5442" si="5231">IF(C5468+C5463=0,1,2)</f>
        <v>2</v>
      </c>
    </row>
    <row r="5443" spans="1:4" ht="15" x14ac:dyDescent="0.2">
      <c r="A5443" s="37">
        <f t="shared" si="5170"/>
        <v>16305.556200000001</v>
      </c>
      <c r="B5443" s="27" t="s">
        <v>34</v>
      </c>
      <c r="C5443" s="42">
        <v>16305.556200000001</v>
      </c>
      <c r="D5443" s="38">
        <f t="shared" ref="D5443" si="5232">IF(C5468+C5463=0,1,2)</f>
        <v>2</v>
      </c>
    </row>
    <row r="5444" spans="1:4" ht="15" x14ac:dyDescent="0.2">
      <c r="A5444" s="37">
        <f t="shared" si="5170"/>
        <v>5205.0149099999999</v>
      </c>
      <c r="B5444" s="24" t="s">
        <v>35</v>
      </c>
      <c r="C5444" s="40">
        <v>5205.0149099999999</v>
      </c>
      <c r="D5444" s="38">
        <f t="shared" ref="D5444" si="5233">IF(C5468+C5463=0,1,2)</f>
        <v>2</v>
      </c>
    </row>
    <row r="5445" spans="1:4" ht="15" hidden="1" x14ac:dyDescent="0.2">
      <c r="A5445" s="37">
        <f t="shared" ref="A5445:A5501" si="5234">SUM(C5445)</f>
        <v>0</v>
      </c>
      <c r="B5445" s="1" t="s">
        <v>36</v>
      </c>
      <c r="C5445" s="16">
        <v>0</v>
      </c>
      <c r="D5445" s="38">
        <f t="shared" ref="D5445" si="5235">IF(C5468+C5463=0,1,2)</f>
        <v>2</v>
      </c>
    </row>
    <row r="5446" spans="1:4" ht="15" hidden="1" x14ac:dyDescent="0.2">
      <c r="A5446" s="37">
        <v>0</v>
      </c>
      <c r="B5446" s="14" t="s">
        <v>7</v>
      </c>
      <c r="C5446" s="19">
        <v>0</v>
      </c>
      <c r="D5446" s="38">
        <f t="shared" ref="D5446" si="5236">IF(C5468+C5463=0,1,2)</f>
        <v>2</v>
      </c>
    </row>
    <row r="5447" spans="1:4" ht="15" hidden="1" x14ac:dyDescent="0.2">
      <c r="A5447" s="37">
        <v>0</v>
      </c>
      <c r="B5447" s="13" t="s">
        <v>8</v>
      </c>
      <c r="C5447" s="18">
        <v>0</v>
      </c>
      <c r="D5447" s="38">
        <f t="shared" ref="D5447" si="5237">IF(C5468+C5463=0,1,2)</f>
        <v>2</v>
      </c>
    </row>
    <row r="5448" spans="1:4" ht="15" hidden="1" x14ac:dyDescent="0.2">
      <c r="A5448" s="37">
        <v>0</v>
      </c>
      <c r="B5448" s="13" t="s">
        <v>37</v>
      </c>
      <c r="C5448" s="18">
        <v>0</v>
      </c>
      <c r="D5448" s="38">
        <f t="shared" ref="D5448" si="5238">IF(C5468+C5463=0,1,2)</f>
        <v>2</v>
      </c>
    </row>
    <row r="5449" spans="1:4" ht="15" hidden="1" x14ac:dyDescent="0.2">
      <c r="A5449" s="37">
        <f t="shared" si="5234"/>
        <v>0</v>
      </c>
      <c r="B5449" s="11" t="s">
        <v>38</v>
      </c>
      <c r="C5449" s="17">
        <v>0</v>
      </c>
      <c r="D5449" s="38">
        <f t="shared" ref="D5449" si="5239">IF(C5468+C5463=0,1,2)</f>
        <v>2</v>
      </c>
    </row>
    <row r="5450" spans="1:4" ht="15" hidden="1" x14ac:dyDescent="0.2">
      <c r="A5450" s="37">
        <v>0</v>
      </c>
      <c r="B5450" s="3" t="s">
        <v>39</v>
      </c>
      <c r="C5450" s="16">
        <v>0</v>
      </c>
      <c r="D5450" s="38">
        <f t="shared" ref="D5450" si="5240">IF(C5468+C5463=0,1,2)</f>
        <v>2</v>
      </c>
    </row>
    <row r="5451" spans="1:4" ht="15" hidden="1" x14ac:dyDescent="0.2">
      <c r="A5451" s="37">
        <f t="shared" si="5234"/>
        <v>0</v>
      </c>
      <c r="B5451" s="1" t="s">
        <v>40</v>
      </c>
      <c r="C5451" s="16">
        <v>0</v>
      </c>
      <c r="D5451" s="38">
        <f t="shared" ref="D5451" si="5241">IF(C5468+C5463=0,1,2)</f>
        <v>2</v>
      </c>
    </row>
    <row r="5452" spans="1:4" ht="15" hidden="1" x14ac:dyDescent="0.2">
      <c r="A5452" s="37">
        <v>0</v>
      </c>
      <c r="B5452" s="14" t="s">
        <v>13</v>
      </c>
      <c r="C5452" s="19">
        <v>0</v>
      </c>
      <c r="D5452" s="38">
        <f t="shared" ref="D5452" si="5242">IF(C5468+C5463=0,1,2)</f>
        <v>2</v>
      </c>
    </row>
    <row r="5453" spans="1:4" ht="15" hidden="1" x14ac:dyDescent="0.2">
      <c r="A5453" s="37">
        <v>0</v>
      </c>
      <c r="B5453" s="13" t="s">
        <v>8</v>
      </c>
      <c r="C5453" s="18">
        <v>0</v>
      </c>
      <c r="D5453" s="38">
        <f t="shared" ref="D5453" si="5243">IF(C5468+C5463=0,1,2)</f>
        <v>2</v>
      </c>
    </row>
    <row r="5454" spans="1:4" ht="15" hidden="1" x14ac:dyDescent="0.2">
      <c r="A5454" s="37">
        <v>0</v>
      </c>
      <c r="B5454" s="13" t="s">
        <v>9</v>
      </c>
      <c r="C5454" s="18">
        <v>0</v>
      </c>
      <c r="D5454" s="38">
        <f t="shared" ref="D5454" si="5244">IF(C5468+C5463=0,1,2)</f>
        <v>2</v>
      </c>
    </row>
    <row r="5455" spans="1:4" ht="30" hidden="1" x14ac:dyDescent="0.2">
      <c r="A5455" s="37">
        <f t="shared" si="5234"/>
        <v>0</v>
      </c>
      <c r="B5455" s="11" t="s">
        <v>41</v>
      </c>
      <c r="C5455" s="17">
        <v>0</v>
      </c>
      <c r="D5455" s="38">
        <f t="shared" ref="D5455" si="5245">IF(C5468+C5463=0,1,2)</f>
        <v>2</v>
      </c>
    </row>
    <row r="5456" spans="1:4" ht="15" hidden="1" x14ac:dyDescent="0.2">
      <c r="A5456" s="37">
        <v>0</v>
      </c>
      <c r="B5456" s="3" t="s">
        <v>15</v>
      </c>
      <c r="C5456" s="16">
        <v>0</v>
      </c>
      <c r="D5456" s="38">
        <f t="shared" ref="D5456" si="5246">IF(C5468+C5463=0,1,2)</f>
        <v>2</v>
      </c>
    </row>
    <row r="5457" spans="1:4" ht="15" hidden="1" x14ac:dyDescent="0.2">
      <c r="A5457" s="37">
        <v>0</v>
      </c>
      <c r="B5457" s="14" t="s">
        <v>16</v>
      </c>
      <c r="C5457" s="19">
        <v>0</v>
      </c>
      <c r="D5457" s="38">
        <f t="shared" ref="D5457" si="5247">IF(C5468+C5463=0,1,2)</f>
        <v>2</v>
      </c>
    </row>
    <row r="5458" spans="1:4" ht="15" hidden="1" x14ac:dyDescent="0.2">
      <c r="A5458" s="37">
        <v>0</v>
      </c>
      <c r="B5458" s="13" t="s">
        <v>42</v>
      </c>
      <c r="C5458" s="18">
        <v>0</v>
      </c>
      <c r="D5458" s="38">
        <f t="shared" ref="D5458" si="5248">IF(C5468+C5463=0,1,2)</f>
        <v>2</v>
      </c>
    </row>
    <row r="5459" spans="1:4" ht="15" hidden="1" x14ac:dyDescent="0.2">
      <c r="A5459" s="37">
        <v>0</v>
      </c>
      <c r="B5459" s="13" t="s">
        <v>14</v>
      </c>
      <c r="C5459" s="18">
        <v>0</v>
      </c>
      <c r="D5459" s="38">
        <f t="shared" ref="D5459" si="5249">IF(C5468+C5463=0,1,2)</f>
        <v>2</v>
      </c>
    </row>
    <row r="5460" spans="1:4" ht="15" hidden="1" x14ac:dyDescent="0.2">
      <c r="A5460" s="37">
        <v>0</v>
      </c>
      <c r="B5460" s="13" t="s">
        <v>9</v>
      </c>
      <c r="C5460" s="18">
        <v>0</v>
      </c>
      <c r="D5460" s="38">
        <f t="shared" ref="D5460" si="5250">IF(C5468+C5463=0,1,2)</f>
        <v>2</v>
      </c>
    </row>
    <row r="5461" spans="1:4" ht="15" hidden="1" x14ac:dyDescent="0.2">
      <c r="A5461" s="37">
        <f t="shared" si="5234"/>
        <v>0</v>
      </c>
      <c r="B5461" s="11" t="s">
        <v>38</v>
      </c>
      <c r="C5461" s="17">
        <v>0</v>
      </c>
      <c r="D5461" s="38">
        <f t="shared" ref="D5461" si="5251">IF(C5468+C5463=0,1,2)</f>
        <v>2</v>
      </c>
    </row>
    <row r="5462" spans="1:4" ht="15" hidden="1" x14ac:dyDescent="0.2">
      <c r="A5462" s="37">
        <v>0</v>
      </c>
      <c r="B5462" s="3" t="s">
        <v>15</v>
      </c>
      <c r="C5462" s="16">
        <v>0</v>
      </c>
      <c r="D5462" s="38">
        <f t="shared" ref="D5462" si="5252">IF(C5468+C5463=0,1,2)</f>
        <v>2</v>
      </c>
    </row>
    <row r="5463" spans="1:4" ht="15" x14ac:dyDescent="0.2">
      <c r="A5463" s="37">
        <f t="shared" si="5234"/>
        <v>106023.76179999999</v>
      </c>
      <c r="B5463" s="29" t="s">
        <v>44</v>
      </c>
      <c r="C5463" s="42">
        <v>106023.76179999999</v>
      </c>
      <c r="D5463" s="38">
        <f t="shared" ref="D5463" si="5253">IF(C5468+C5463=0,1,2)</f>
        <v>2</v>
      </c>
    </row>
    <row r="5464" spans="1:4" ht="15" x14ac:dyDescent="0.2">
      <c r="A5464" s="37">
        <f t="shared" si="5234"/>
        <v>106023.76179999999</v>
      </c>
      <c r="B5464" s="27" t="s">
        <v>0</v>
      </c>
      <c r="C5464" s="42">
        <v>106023.76179999999</v>
      </c>
      <c r="D5464" s="38">
        <f t="shared" ref="D5464" si="5254">IF(C5468+C5463=0,1,2)</f>
        <v>2</v>
      </c>
    </row>
    <row r="5465" spans="1:4" ht="15" hidden="1" x14ac:dyDescent="0.2">
      <c r="A5465" s="37">
        <f t="shared" si="5234"/>
        <v>0</v>
      </c>
      <c r="B5465" s="10" t="s">
        <v>5</v>
      </c>
      <c r="C5465" s="17">
        <v>0</v>
      </c>
      <c r="D5465" s="38">
        <f t="shared" ref="D5465" si="5255">IF(C5468+C5463=0,1,2)</f>
        <v>2</v>
      </c>
    </row>
    <row r="5466" spans="1:4" ht="15" hidden="1" x14ac:dyDescent="0.2">
      <c r="A5466" s="37">
        <f t="shared" si="5234"/>
        <v>0</v>
      </c>
      <c r="B5466" s="10" t="s">
        <v>45</v>
      </c>
      <c r="C5466" s="17">
        <v>0</v>
      </c>
      <c r="D5466" s="38">
        <f t="shared" ref="D5466" si="5256">IF(C5468+C5463=0,1,2)</f>
        <v>2</v>
      </c>
    </row>
    <row r="5467" spans="1:4" ht="15" hidden="1" x14ac:dyDescent="0.2">
      <c r="A5467" s="37">
        <f t="shared" si="5234"/>
        <v>0</v>
      </c>
      <c r="B5467" s="10" t="s">
        <v>12</v>
      </c>
      <c r="C5467" s="17">
        <v>0</v>
      </c>
      <c r="D5467" s="38">
        <f t="shared" ref="D5467" si="5257">IF(C5468+C5463=0,1,2)</f>
        <v>2</v>
      </c>
    </row>
    <row r="5468" spans="1:4" ht="15" x14ac:dyDescent="0.2">
      <c r="A5468" s="37">
        <f t="shared" si="5234"/>
        <v>101992.33936</v>
      </c>
      <c r="B5468" s="29" t="s">
        <v>46</v>
      </c>
      <c r="C5468" s="42">
        <v>101992.33936</v>
      </c>
      <c r="D5468" s="38">
        <f t="shared" ref="D5468" si="5258">IF(C5468+C5463=0,1,2)</f>
        <v>2</v>
      </c>
    </row>
    <row r="5469" spans="1:4" ht="15" x14ac:dyDescent="0.2">
      <c r="A5469" s="37">
        <f t="shared" si="5234"/>
        <v>96787.32445</v>
      </c>
      <c r="B5469" s="27" t="s">
        <v>18</v>
      </c>
      <c r="C5469" s="42">
        <v>96787.32445</v>
      </c>
      <c r="D5469" s="38">
        <f t="shared" ref="D5469" si="5259">IF(C5468+C5463=0,1,2)</f>
        <v>2</v>
      </c>
    </row>
    <row r="5470" spans="1:4" ht="15" x14ac:dyDescent="0.2">
      <c r="A5470" s="37">
        <f t="shared" si="5234"/>
        <v>5205.0149099999999</v>
      </c>
      <c r="B5470" s="27" t="s">
        <v>35</v>
      </c>
      <c r="C5470" s="42">
        <v>5205.0149099999999</v>
      </c>
      <c r="D5470" s="38">
        <f t="shared" ref="D5470" si="5260">IF(C5468+C5463=0,1,2)</f>
        <v>2</v>
      </c>
    </row>
    <row r="5471" spans="1:4" ht="15" hidden="1" x14ac:dyDescent="0.2">
      <c r="A5471" s="37">
        <f t="shared" si="5234"/>
        <v>0</v>
      </c>
      <c r="B5471" s="10" t="s">
        <v>47</v>
      </c>
      <c r="C5471" s="17">
        <v>0</v>
      </c>
      <c r="D5471" s="38">
        <f t="shared" ref="D5471" si="5261">IF(C5468+C5463=0,1,2)</f>
        <v>2</v>
      </c>
    </row>
    <row r="5472" spans="1:4" ht="15" hidden="1" x14ac:dyDescent="0.2">
      <c r="A5472" s="37">
        <f t="shared" si="5234"/>
        <v>0</v>
      </c>
      <c r="B5472" s="10" t="s">
        <v>40</v>
      </c>
      <c r="C5472" s="17">
        <v>0</v>
      </c>
      <c r="D5472" s="38">
        <f t="shared" ref="D5472" si="5262">IF(C5468+C5463=0,1,2)</f>
        <v>2</v>
      </c>
    </row>
    <row r="5473" spans="1:4" ht="15" x14ac:dyDescent="0.2">
      <c r="A5473" s="37">
        <f t="shared" si="5234"/>
        <v>4031.42247</v>
      </c>
      <c r="B5473" s="30" t="s">
        <v>48</v>
      </c>
      <c r="C5473" s="31">
        <v>4031.42247</v>
      </c>
      <c r="D5473" s="38">
        <f t="shared" ref="D5473" si="5263">IF(C5468+C5463=0,1,2)</f>
        <v>2</v>
      </c>
    </row>
    <row r="5474" spans="1:4" ht="15" x14ac:dyDescent="0.2">
      <c r="A5474" s="37">
        <f t="shared" si="5234"/>
        <v>22087.446759999999</v>
      </c>
      <c r="B5474" s="30" t="s">
        <v>49</v>
      </c>
      <c r="C5474" s="31">
        <v>22087.446759999999</v>
      </c>
      <c r="D5474" s="38">
        <f t="shared" ref="D5474" si="5264">IF(C5468+C5463=0,1,2)</f>
        <v>2</v>
      </c>
    </row>
    <row r="5475" spans="1:4" ht="15" x14ac:dyDescent="0.2">
      <c r="A5475" s="37">
        <f t="shared" si="5234"/>
        <v>26118.86923</v>
      </c>
      <c r="B5475" s="30" t="s">
        <v>50</v>
      </c>
      <c r="C5475" s="31">
        <v>26118.86923</v>
      </c>
      <c r="D5475" s="38">
        <f t="shared" ref="D5475" si="5265">IF(C5468+C5463=0,1,2)</f>
        <v>2</v>
      </c>
    </row>
    <row r="5476" spans="1:4" ht="15" x14ac:dyDescent="0.2">
      <c r="A5476" s="37">
        <f t="shared" si="5234"/>
        <v>9147</v>
      </c>
      <c r="B5476" s="25" t="s">
        <v>53</v>
      </c>
      <c r="C5476" s="43">
        <v>9147</v>
      </c>
      <c r="D5476" s="38">
        <f t="shared" ref="D5476" si="5266">IF(C5468+C5463=0,1,2)</f>
        <v>2</v>
      </c>
    </row>
    <row r="5477" spans="1:4" ht="15" x14ac:dyDescent="0.2">
      <c r="A5477" s="37">
        <f t="shared" si="5234"/>
        <v>9013</v>
      </c>
      <c r="B5477" s="26" t="s">
        <v>54</v>
      </c>
      <c r="C5477" s="43">
        <v>9013</v>
      </c>
      <c r="D5477" s="38">
        <f t="shared" ref="D5477" si="5267">IF(C5468+C5463=0,1,2)</f>
        <v>2</v>
      </c>
    </row>
    <row r="5478" spans="1:4" ht="15" x14ac:dyDescent="0.2">
      <c r="A5478" s="37">
        <f t="shared" si="5234"/>
        <v>134</v>
      </c>
      <c r="B5478" s="26" t="s">
        <v>55</v>
      </c>
      <c r="C5478" s="43">
        <v>134</v>
      </c>
      <c r="D5478" s="38">
        <f t="shared" ref="D5478" si="5268">IF(C5468+C5463=0,1,2)</f>
        <v>2</v>
      </c>
    </row>
    <row r="5479" spans="1:4" ht="15" x14ac:dyDescent="0.2">
      <c r="A5479" s="37" t="s">
        <v>317</v>
      </c>
      <c r="B5479" s="147" t="s">
        <v>130</v>
      </c>
      <c r="C5479" s="148"/>
      <c r="D5479" s="38">
        <f t="shared" ref="D5479" si="5269">IF(C5541+C5536=0,1,2)</f>
        <v>2</v>
      </c>
    </row>
    <row r="5480" spans="1:4" ht="15" x14ac:dyDescent="0.2">
      <c r="A5480" s="37">
        <f t="shared" si="5234"/>
        <v>224.25288</v>
      </c>
      <c r="B5480" s="24" t="s">
        <v>0</v>
      </c>
      <c r="C5480" s="40">
        <v>224.25288</v>
      </c>
      <c r="D5480" s="38">
        <f t="shared" ref="D5480" si="5270">IF(C5541+C5536=0,1,2)</f>
        <v>2</v>
      </c>
    </row>
    <row r="5481" spans="1:4" ht="15" hidden="1" x14ac:dyDescent="0.2">
      <c r="A5481" s="37">
        <f t="shared" si="5234"/>
        <v>0</v>
      </c>
      <c r="B5481" s="2" t="s">
        <v>1</v>
      </c>
      <c r="C5481" s="16"/>
      <c r="D5481" s="38">
        <f t="shared" ref="D5481" si="5271">IF(C5541+C5536=0,1,2)</f>
        <v>2</v>
      </c>
    </row>
    <row r="5482" spans="1:4" ht="15" hidden="1" x14ac:dyDescent="0.2">
      <c r="A5482" s="37">
        <f t="shared" si="5234"/>
        <v>0</v>
      </c>
      <c r="B5482" s="2" t="s">
        <v>2</v>
      </c>
      <c r="C5482" s="16"/>
      <c r="D5482" s="38">
        <f t="shared" ref="D5482" si="5272">IF(C5541+C5536=0,1,2)</f>
        <v>2</v>
      </c>
    </row>
    <row r="5483" spans="1:4" ht="15" hidden="1" x14ac:dyDescent="0.2">
      <c r="A5483" s="37">
        <f t="shared" si="5234"/>
        <v>0</v>
      </c>
      <c r="B5483" s="2" t="s">
        <v>3</v>
      </c>
      <c r="C5483" s="16">
        <v>0</v>
      </c>
      <c r="D5483" s="38">
        <f t="shared" ref="D5483" si="5273">IF(C5541+C5536=0,1,2)</f>
        <v>2</v>
      </c>
    </row>
    <row r="5484" spans="1:4" ht="15" x14ac:dyDescent="0.2">
      <c r="A5484" s="37">
        <f t="shared" si="5234"/>
        <v>224.25288</v>
      </c>
      <c r="B5484" s="23" t="s">
        <v>4</v>
      </c>
      <c r="C5484" s="40">
        <v>224.25288</v>
      </c>
      <c r="D5484" s="38">
        <f t="shared" ref="D5484" si="5274">IF(C5541+C5536=0,1,2)</f>
        <v>2</v>
      </c>
    </row>
    <row r="5485" spans="1:4" ht="15" hidden="1" x14ac:dyDescent="0.2">
      <c r="A5485" s="37">
        <f t="shared" si="5234"/>
        <v>0</v>
      </c>
      <c r="B5485" s="1" t="s">
        <v>5</v>
      </c>
      <c r="C5485" s="16">
        <v>0</v>
      </c>
      <c r="D5485" s="38">
        <f t="shared" ref="D5485" si="5275">IF(C5541+C5536=0,1,2)</f>
        <v>2</v>
      </c>
    </row>
    <row r="5486" spans="1:4" ht="15" hidden="1" x14ac:dyDescent="0.2">
      <c r="A5486" s="37">
        <f t="shared" si="5234"/>
        <v>0</v>
      </c>
      <c r="B5486" s="1" t="s">
        <v>6</v>
      </c>
      <c r="C5486" s="16">
        <v>0</v>
      </c>
      <c r="D5486" s="38">
        <f t="shared" ref="D5486" si="5276">IF(C5541+C5536=0,1,2)</f>
        <v>2</v>
      </c>
    </row>
    <row r="5487" spans="1:4" ht="15" hidden="1" x14ac:dyDescent="0.2">
      <c r="A5487" s="37">
        <v>0</v>
      </c>
      <c r="B5487" s="2" t="s">
        <v>7</v>
      </c>
      <c r="C5487" s="16">
        <v>0</v>
      </c>
      <c r="D5487" s="38">
        <f t="shared" ref="D5487" si="5277">IF(C5541+C5536=0,1,2)</f>
        <v>2</v>
      </c>
    </row>
    <row r="5488" spans="1:4" ht="15" hidden="1" x14ac:dyDescent="0.2">
      <c r="A5488" s="37">
        <f t="shared" si="5234"/>
        <v>0</v>
      </c>
      <c r="B5488" s="3" t="s">
        <v>8</v>
      </c>
      <c r="C5488" s="16">
        <v>0</v>
      </c>
      <c r="D5488" s="38">
        <f t="shared" ref="D5488" si="5278">IF(C5541+C5536=0,1,2)</f>
        <v>2</v>
      </c>
    </row>
    <row r="5489" spans="1:4" ht="15" hidden="1" x14ac:dyDescent="0.2">
      <c r="A5489" s="37">
        <v>0</v>
      </c>
      <c r="B5489" s="3" t="s">
        <v>9</v>
      </c>
      <c r="C5489" s="16">
        <v>0</v>
      </c>
      <c r="D5489" s="38">
        <f t="shared" ref="D5489" si="5279">IF(C5541+C5536=0,1,2)</f>
        <v>2</v>
      </c>
    </row>
    <row r="5490" spans="1:4" ht="15" hidden="1" x14ac:dyDescent="0.2">
      <c r="A5490" s="37">
        <f t="shared" si="5234"/>
        <v>0</v>
      </c>
      <c r="B5490" s="3" t="s">
        <v>10</v>
      </c>
      <c r="C5490" s="16">
        <v>0</v>
      </c>
      <c r="D5490" s="38">
        <f t="shared" ref="D5490" si="5280">IF(C5541+C5536=0,1,2)</f>
        <v>2</v>
      </c>
    </row>
    <row r="5491" spans="1:4" ht="15" hidden="1" x14ac:dyDescent="0.2">
      <c r="A5491" s="37">
        <v>0</v>
      </c>
      <c r="B5491" s="3" t="s">
        <v>11</v>
      </c>
      <c r="C5491" s="16">
        <v>0</v>
      </c>
      <c r="D5491" s="38">
        <f t="shared" ref="D5491" si="5281">IF(C5541+C5536=0,1,2)</f>
        <v>2</v>
      </c>
    </row>
    <row r="5492" spans="1:4" ht="15" hidden="1" x14ac:dyDescent="0.2">
      <c r="A5492" s="37">
        <f t="shared" si="5234"/>
        <v>0</v>
      </c>
      <c r="B5492" s="1" t="s">
        <v>12</v>
      </c>
      <c r="C5492" s="16">
        <v>0</v>
      </c>
      <c r="D5492" s="38">
        <f t="shared" ref="D5492" si="5282">IF(C5541+C5536=0,1,2)</f>
        <v>2</v>
      </c>
    </row>
    <row r="5493" spans="1:4" ht="15" hidden="1" x14ac:dyDescent="0.2">
      <c r="A5493" s="37">
        <v>0</v>
      </c>
      <c r="B5493" s="2" t="s">
        <v>13</v>
      </c>
      <c r="C5493" s="16">
        <v>0</v>
      </c>
      <c r="D5493" s="38">
        <f t="shared" ref="D5493" si="5283">IF(C5541+C5536=0,1,2)</f>
        <v>2</v>
      </c>
    </row>
    <row r="5494" spans="1:4" ht="15" hidden="1" x14ac:dyDescent="0.2">
      <c r="A5494" s="37">
        <v>0</v>
      </c>
      <c r="B5494" s="3" t="s">
        <v>14</v>
      </c>
      <c r="C5494" s="16">
        <v>0</v>
      </c>
      <c r="D5494" s="38">
        <f t="shared" ref="D5494" si="5284">IF(C5541+C5536=0,1,2)</f>
        <v>2</v>
      </c>
    </row>
    <row r="5495" spans="1:4" ht="15" hidden="1" x14ac:dyDescent="0.2">
      <c r="A5495" s="37">
        <v>0</v>
      </c>
      <c r="B5495" s="3" t="s">
        <v>9</v>
      </c>
      <c r="C5495" s="16">
        <v>0</v>
      </c>
      <c r="D5495" s="38">
        <f t="shared" ref="D5495" si="5285">IF(C5541+C5536=0,1,2)</f>
        <v>2</v>
      </c>
    </row>
    <row r="5496" spans="1:4" ht="15" hidden="1" x14ac:dyDescent="0.2">
      <c r="A5496" s="37">
        <v>0</v>
      </c>
      <c r="B5496" s="3" t="s">
        <v>15</v>
      </c>
      <c r="C5496" s="16">
        <v>0</v>
      </c>
      <c r="D5496" s="38">
        <f t="shared" ref="D5496" si="5286">IF(C5541+C5536=0,1,2)</f>
        <v>2</v>
      </c>
    </row>
    <row r="5497" spans="1:4" ht="15" hidden="1" x14ac:dyDescent="0.2">
      <c r="A5497" s="37">
        <v>0</v>
      </c>
      <c r="B5497" s="2" t="s">
        <v>16</v>
      </c>
      <c r="C5497" s="16">
        <v>0</v>
      </c>
      <c r="D5497" s="38">
        <f t="shared" ref="D5497" si="5287">IF(C5541+C5536=0,1,2)</f>
        <v>2</v>
      </c>
    </row>
    <row r="5498" spans="1:4" ht="15" hidden="1" x14ac:dyDescent="0.2">
      <c r="A5498" s="37">
        <v>0</v>
      </c>
      <c r="B5498" s="3" t="s">
        <v>17</v>
      </c>
      <c r="C5498" s="16">
        <v>0</v>
      </c>
      <c r="D5498" s="38">
        <f t="shared" ref="D5498" si="5288">IF(C5541+C5536=0,1,2)</f>
        <v>2</v>
      </c>
    </row>
    <row r="5499" spans="1:4" ht="15" x14ac:dyDescent="0.2">
      <c r="A5499" s="37">
        <f t="shared" si="5234"/>
        <v>449.95396999999997</v>
      </c>
      <c r="B5499" s="24" t="s">
        <v>18</v>
      </c>
      <c r="C5499" s="40">
        <v>449.95396999999997</v>
      </c>
      <c r="D5499" s="38">
        <f t="shared" ref="D5499" si="5289">IF(C5541+C5536=0,1,2)</f>
        <v>2</v>
      </c>
    </row>
    <row r="5500" spans="1:4" ht="15" hidden="1" x14ac:dyDescent="0.2">
      <c r="A5500" s="37">
        <f t="shared" si="5234"/>
        <v>0</v>
      </c>
      <c r="B5500" s="10" t="s">
        <v>19</v>
      </c>
      <c r="C5500" s="17">
        <v>0</v>
      </c>
      <c r="D5500" s="38">
        <f t="shared" ref="D5500" si="5290">IF(C5541+C5536=0,1,2)</f>
        <v>2</v>
      </c>
    </row>
    <row r="5501" spans="1:4" ht="15" x14ac:dyDescent="0.2">
      <c r="A5501" s="37">
        <f t="shared" si="5234"/>
        <v>445.77233999999999</v>
      </c>
      <c r="B5501" s="27" t="s">
        <v>20</v>
      </c>
      <c r="C5501" s="42">
        <v>445.77233999999999</v>
      </c>
      <c r="D5501" s="38">
        <f t="shared" ref="D5501" si="5291">IF(C5541+C5536=0,1,2)</f>
        <v>2</v>
      </c>
    </row>
    <row r="5502" spans="1:4" ht="15" hidden="1" x14ac:dyDescent="0.2">
      <c r="A5502" s="37">
        <v>0</v>
      </c>
      <c r="B5502" s="13" t="s">
        <v>21</v>
      </c>
      <c r="C5502" s="18">
        <v>21.2</v>
      </c>
      <c r="D5502" s="38">
        <f t="shared" ref="D5502" si="5292">IF(C5541+C5536=0,1,2)</f>
        <v>2</v>
      </c>
    </row>
    <row r="5503" spans="1:4" ht="15" hidden="1" x14ac:dyDescent="0.2">
      <c r="A5503" s="37">
        <v>0</v>
      </c>
      <c r="B5503" s="13" t="s">
        <v>22</v>
      </c>
      <c r="C5503" s="18">
        <v>1.0049999999999999</v>
      </c>
      <c r="D5503" s="38">
        <f t="shared" ref="D5503" si="5293">IF(C5541+C5536=0,1,2)</f>
        <v>2</v>
      </c>
    </row>
    <row r="5504" spans="1:4" ht="15" hidden="1" x14ac:dyDescent="0.2">
      <c r="A5504" s="37">
        <v>0</v>
      </c>
      <c r="B5504" s="13" t="s">
        <v>23</v>
      </c>
      <c r="C5504" s="18">
        <v>76.920730000000006</v>
      </c>
      <c r="D5504" s="38">
        <f t="shared" ref="D5504" si="5294">IF(C5541+C5536=0,1,2)</f>
        <v>2</v>
      </c>
    </row>
    <row r="5505" spans="1:4" ht="15" hidden="1" x14ac:dyDescent="0.2">
      <c r="A5505" s="37">
        <v>0</v>
      </c>
      <c r="B5505" s="13" t="s">
        <v>24</v>
      </c>
      <c r="C5505" s="18">
        <v>0</v>
      </c>
      <c r="D5505" s="38">
        <f t="shared" ref="D5505" si="5295">IF(C5541+C5536=0,1,2)</f>
        <v>2</v>
      </c>
    </row>
    <row r="5506" spans="1:4" ht="15" hidden="1" x14ac:dyDescent="0.2">
      <c r="A5506" s="37">
        <v>0</v>
      </c>
      <c r="B5506" s="13" t="s">
        <v>25</v>
      </c>
      <c r="C5506" s="18">
        <v>2.6859999999999999</v>
      </c>
      <c r="D5506" s="38">
        <f t="shared" ref="D5506" si="5296">IF(C5541+C5536=0,1,2)</f>
        <v>2</v>
      </c>
    </row>
    <row r="5507" spans="1:4" ht="15" hidden="1" x14ac:dyDescent="0.2">
      <c r="A5507" s="37">
        <v>0</v>
      </c>
      <c r="B5507" s="13" t="s">
        <v>26</v>
      </c>
      <c r="C5507" s="18">
        <v>2.76</v>
      </c>
      <c r="D5507" s="38">
        <f t="shared" ref="D5507" si="5297">IF(C5541+C5536=0,1,2)</f>
        <v>2</v>
      </c>
    </row>
    <row r="5508" spans="1:4" ht="30" hidden="1" x14ac:dyDescent="0.2">
      <c r="A5508" s="37">
        <v>0</v>
      </c>
      <c r="B5508" s="13" t="s">
        <v>27</v>
      </c>
      <c r="C5508" s="18">
        <v>320.6728</v>
      </c>
      <c r="D5508" s="38">
        <f t="shared" ref="D5508" si="5298">IF(C5541+C5536=0,1,2)</f>
        <v>2</v>
      </c>
    </row>
    <row r="5509" spans="1:4" ht="30" hidden="1" x14ac:dyDescent="0.2">
      <c r="A5509" s="37">
        <v>0</v>
      </c>
      <c r="B5509" s="13" t="s">
        <v>28</v>
      </c>
      <c r="C5509" s="18">
        <v>20.527809999999999</v>
      </c>
      <c r="D5509" s="38">
        <f t="shared" ref="D5509" si="5299">IF(C5541+C5536=0,1,2)</f>
        <v>2</v>
      </c>
    </row>
    <row r="5510" spans="1:4" ht="15" hidden="1" x14ac:dyDescent="0.2">
      <c r="A5510" s="37">
        <v>0</v>
      </c>
      <c r="B5510" s="13" t="s">
        <v>29</v>
      </c>
      <c r="C5510" s="18">
        <v>0</v>
      </c>
      <c r="D5510" s="38">
        <f t="shared" ref="D5510" si="5300">IF(C5541+C5536=0,1,2)</f>
        <v>2</v>
      </c>
    </row>
    <row r="5511" spans="1:4" ht="15" hidden="1" x14ac:dyDescent="0.2">
      <c r="A5511" s="37">
        <v>0</v>
      </c>
      <c r="B5511" s="13" t="s">
        <v>30</v>
      </c>
      <c r="C5511" s="18">
        <v>0</v>
      </c>
      <c r="D5511" s="38">
        <f t="shared" ref="D5511" si="5301">IF(C5541+C5536=0,1,2)</f>
        <v>2</v>
      </c>
    </row>
    <row r="5512" spans="1:4" ht="15" hidden="1" x14ac:dyDescent="0.2">
      <c r="A5512" s="37">
        <f t="shared" ref="A5512:A5572" si="5302">SUM(C5512)</f>
        <v>0</v>
      </c>
      <c r="B5512" s="10" t="s">
        <v>31</v>
      </c>
      <c r="C5512" s="17">
        <v>0</v>
      </c>
      <c r="D5512" s="38">
        <f t="shared" ref="D5512" si="5303">IF(C5541+C5536=0,1,2)</f>
        <v>2</v>
      </c>
    </row>
    <row r="5513" spans="1:4" ht="15" hidden="1" x14ac:dyDescent="0.2">
      <c r="A5513" s="37">
        <f t="shared" si="5302"/>
        <v>0</v>
      </c>
      <c r="B5513" s="2" t="s">
        <v>32</v>
      </c>
      <c r="C5513" s="16">
        <v>0</v>
      </c>
      <c r="D5513" s="38">
        <f t="shared" ref="D5513" si="5304">IF(C5541+C5536=0,1,2)</f>
        <v>2</v>
      </c>
    </row>
    <row r="5514" spans="1:4" ht="15" hidden="1" x14ac:dyDescent="0.2">
      <c r="A5514" s="37">
        <f t="shared" si="5302"/>
        <v>0</v>
      </c>
      <c r="B5514" s="10" t="s">
        <v>3</v>
      </c>
      <c r="C5514" s="17">
        <v>0</v>
      </c>
      <c r="D5514" s="38">
        <f t="shared" ref="D5514" si="5305">IF(C5541+C5536=0,1,2)</f>
        <v>2</v>
      </c>
    </row>
    <row r="5515" spans="1:4" ht="15" x14ac:dyDescent="0.2">
      <c r="A5515" s="37">
        <f t="shared" si="5302"/>
        <v>1.875</v>
      </c>
      <c r="B5515" s="27" t="s">
        <v>33</v>
      </c>
      <c r="C5515" s="42">
        <v>1.875</v>
      </c>
      <c r="D5515" s="38">
        <f t="shared" ref="D5515" si="5306">IF(C5541+C5536=0,1,2)</f>
        <v>2</v>
      </c>
    </row>
    <row r="5516" spans="1:4" ht="15" x14ac:dyDescent="0.2">
      <c r="A5516" s="37">
        <f t="shared" si="5302"/>
        <v>2.3066300000000002</v>
      </c>
      <c r="B5516" s="27" t="s">
        <v>34</v>
      </c>
      <c r="C5516" s="42">
        <v>2.3066300000000002</v>
      </c>
      <c r="D5516" s="38">
        <f t="shared" ref="D5516" si="5307">IF(C5541+C5536=0,1,2)</f>
        <v>2</v>
      </c>
    </row>
    <row r="5517" spans="1:4" ht="15" x14ac:dyDescent="0.2">
      <c r="A5517" s="37">
        <f t="shared" si="5302"/>
        <v>34.679699999999997</v>
      </c>
      <c r="B5517" s="24" t="s">
        <v>35</v>
      </c>
      <c r="C5517" s="40">
        <v>34.679699999999997</v>
      </c>
      <c r="D5517" s="38">
        <f t="shared" ref="D5517" si="5308">IF(C5541+C5536=0,1,2)</f>
        <v>2</v>
      </c>
    </row>
    <row r="5518" spans="1:4" ht="15" hidden="1" x14ac:dyDescent="0.2">
      <c r="A5518" s="37">
        <f t="shared" si="5302"/>
        <v>0</v>
      </c>
      <c r="B5518" s="1" t="s">
        <v>36</v>
      </c>
      <c r="C5518" s="16">
        <v>0</v>
      </c>
      <c r="D5518" s="38">
        <f t="shared" ref="D5518" si="5309">IF(C5541+C5536=0,1,2)</f>
        <v>2</v>
      </c>
    </row>
    <row r="5519" spans="1:4" ht="15" hidden="1" x14ac:dyDescent="0.2">
      <c r="A5519" s="37">
        <v>0</v>
      </c>
      <c r="B5519" s="14" t="s">
        <v>7</v>
      </c>
      <c r="C5519" s="19">
        <v>0</v>
      </c>
      <c r="D5519" s="38">
        <f t="shared" ref="D5519" si="5310">IF(C5541+C5536=0,1,2)</f>
        <v>2</v>
      </c>
    </row>
    <row r="5520" spans="1:4" ht="15" hidden="1" x14ac:dyDescent="0.2">
      <c r="A5520" s="37">
        <v>0</v>
      </c>
      <c r="B5520" s="13" t="s">
        <v>8</v>
      </c>
      <c r="C5520" s="18">
        <v>0</v>
      </c>
      <c r="D5520" s="38">
        <f t="shared" ref="D5520" si="5311">IF(C5541+C5536=0,1,2)</f>
        <v>2</v>
      </c>
    </row>
    <row r="5521" spans="1:4" ht="15" hidden="1" x14ac:dyDescent="0.2">
      <c r="A5521" s="37">
        <v>0</v>
      </c>
      <c r="B5521" s="13" t="s">
        <v>37</v>
      </c>
      <c r="C5521" s="18">
        <v>0</v>
      </c>
      <c r="D5521" s="38">
        <f t="shared" ref="D5521" si="5312">IF(C5541+C5536=0,1,2)</f>
        <v>2</v>
      </c>
    </row>
    <row r="5522" spans="1:4" ht="15" hidden="1" x14ac:dyDescent="0.2">
      <c r="A5522" s="37">
        <f t="shared" si="5302"/>
        <v>0</v>
      </c>
      <c r="B5522" s="11" t="s">
        <v>38</v>
      </c>
      <c r="C5522" s="17">
        <v>0</v>
      </c>
      <c r="D5522" s="38">
        <f t="shared" ref="D5522" si="5313">IF(C5541+C5536=0,1,2)</f>
        <v>2</v>
      </c>
    </row>
    <row r="5523" spans="1:4" ht="15" hidden="1" x14ac:dyDescent="0.2">
      <c r="A5523" s="37">
        <v>0</v>
      </c>
      <c r="B5523" s="3" t="s">
        <v>39</v>
      </c>
      <c r="C5523" s="16">
        <v>0</v>
      </c>
      <c r="D5523" s="38">
        <f t="shared" ref="D5523" si="5314">IF(C5541+C5536=0,1,2)</f>
        <v>2</v>
      </c>
    </row>
    <row r="5524" spans="1:4" ht="15" hidden="1" x14ac:dyDescent="0.2">
      <c r="A5524" s="37">
        <f t="shared" si="5302"/>
        <v>0</v>
      </c>
      <c r="B5524" s="1" t="s">
        <v>40</v>
      </c>
      <c r="C5524" s="16">
        <v>0</v>
      </c>
      <c r="D5524" s="38">
        <f t="shared" ref="D5524" si="5315">IF(C5541+C5536=0,1,2)</f>
        <v>2</v>
      </c>
    </row>
    <row r="5525" spans="1:4" ht="15" hidden="1" x14ac:dyDescent="0.2">
      <c r="A5525" s="37">
        <v>0</v>
      </c>
      <c r="B5525" s="14" t="s">
        <v>13</v>
      </c>
      <c r="C5525" s="19">
        <v>0</v>
      </c>
      <c r="D5525" s="38">
        <f t="shared" ref="D5525" si="5316">IF(C5541+C5536=0,1,2)</f>
        <v>2</v>
      </c>
    </row>
    <row r="5526" spans="1:4" ht="15" hidden="1" x14ac:dyDescent="0.2">
      <c r="A5526" s="37">
        <v>0</v>
      </c>
      <c r="B5526" s="13" t="s">
        <v>8</v>
      </c>
      <c r="C5526" s="18">
        <v>0</v>
      </c>
      <c r="D5526" s="38">
        <f t="shared" ref="D5526" si="5317">IF(C5541+C5536=0,1,2)</f>
        <v>2</v>
      </c>
    </row>
    <row r="5527" spans="1:4" ht="15" hidden="1" x14ac:dyDescent="0.2">
      <c r="A5527" s="37">
        <v>0</v>
      </c>
      <c r="B5527" s="13" t="s">
        <v>9</v>
      </c>
      <c r="C5527" s="18">
        <v>0</v>
      </c>
      <c r="D5527" s="38">
        <f t="shared" ref="D5527" si="5318">IF(C5541+C5536=0,1,2)</f>
        <v>2</v>
      </c>
    </row>
    <row r="5528" spans="1:4" ht="30" hidden="1" x14ac:dyDescent="0.2">
      <c r="A5528" s="37">
        <f t="shared" si="5302"/>
        <v>0</v>
      </c>
      <c r="B5528" s="11" t="s">
        <v>41</v>
      </c>
      <c r="C5528" s="17">
        <v>0</v>
      </c>
      <c r="D5528" s="38">
        <f t="shared" ref="D5528" si="5319">IF(C5541+C5536=0,1,2)</f>
        <v>2</v>
      </c>
    </row>
    <row r="5529" spans="1:4" ht="15" hidden="1" x14ac:dyDescent="0.2">
      <c r="A5529" s="37">
        <v>0</v>
      </c>
      <c r="B5529" s="3" t="s">
        <v>15</v>
      </c>
      <c r="C5529" s="16">
        <v>0</v>
      </c>
      <c r="D5529" s="38">
        <f t="shared" ref="D5529" si="5320">IF(C5541+C5536=0,1,2)</f>
        <v>2</v>
      </c>
    </row>
    <row r="5530" spans="1:4" ht="15" hidden="1" x14ac:dyDescent="0.2">
      <c r="A5530" s="37">
        <v>0</v>
      </c>
      <c r="B5530" s="14" t="s">
        <v>16</v>
      </c>
      <c r="C5530" s="19">
        <v>0</v>
      </c>
      <c r="D5530" s="38">
        <f t="shared" ref="D5530" si="5321">IF(C5541+C5536=0,1,2)</f>
        <v>2</v>
      </c>
    </row>
    <row r="5531" spans="1:4" ht="15" hidden="1" x14ac:dyDescent="0.2">
      <c r="A5531" s="37">
        <v>0</v>
      </c>
      <c r="B5531" s="13" t="s">
        <v>42</v>
      </c>
      <c r="C5531" s="18">
        <v>0</v>
      </c>
      <c r="D5531" s="38">
        <f t="shared" ref="D5531" si="5322">IF(C5541+C5536=0,1,2)</f>
        <v>2</v>
      </c>
    </row>
    <row r="5532" spans="1:4" ht="15" hidden="1" x14ac:dyDescent="0.2">
      <c r="A5532" s="37">
        <v>0</v>
      </c>
      <c r="B5532" s="13" t="s">
        <v>14</v>
      </c>
      <c r="C5532" s="18">
        <v>0</v>
      </c>
      <c r="D5532" s="38">
        <f t="shared" ref="D5532" si="5323">IF(C5541+C5536=0,1,2)</f>
        <v>2</v>
      </c>
    </row>
    <row r="5533" spans="1:4" ht="15" hidden="1" x14ac:dyDescent="0.2">
      <c r="A5533" s="37">
        <v>0</v>
      </c>
      <c r="B5533" s="13" t="s">
        <v>9</v>
      </c>
      <c r="C5533" s="18">
        <v>0</v>
      </c>
      <c r="D5533" s="38">
        <f t="shared" ref="D5533" si="5324">IF(C5541+C5536=0,1,2)</f>
        <v>2</v>
      </c>
    </row>
    <row r="5534" spans="1:4" ht="15" hidden="1" x14ac:dyDescent="0.2">
      <c r="A5534" s="37">
        <f t="shared" si="5302"/>
        <v>0</v>
      </c>
      <c r="B5534" s="11" t="s">
        <v>38</v>
      </c>
      <c r="C5534" s="17">
        <v>0</v>
      </c>
      <c r="D5534" s="38">
        <f t="shared" ref="D5534" si="5325">IF(C5541+C5536=0,1,2)</f>
        <v>2</v>
      </c>
    </row>
    <row r="5535" spans="1:4" ht="15" hidden="1" x14ac:dyDescent="0.2">
      <c r="A5535" s="37">
        <v>0</v>
      </c>
      <c r="B5535" s="3" t="s">
        <v>15</v>
      </c>
      <c r="C5535" s="16">
        <v>0</v>
      </c>
      <c r="D5535" s="38">
        <f t="shared" ref="D5535" si="5326">IF(C5541+C5536=0,1,2)</f>
        <v>2</v>
      </c>
    </row>
    <row r="5536" spans="1:4" ht="15" x14ac:dyDescent="0.2">
      <c r="A5536" s="37">
        <f t="shared" si="5302"/>
        <v>224.25288</v>
      </c>
      <c r="B5536" s="29" t="s">
        <v>44</v>
      </c>
      <c r="C5536" s="42">
        <v>224.25288</v>
      </c>
      <c r="D5536" s="38">
        <f t="shared" ref="D5536" si="5327">IF(C5541+C5536=0,1,2)</f>
        <v>2</v>
      </c>
    </row>
    <row r="5537" spans="1:4" ht="15" x14ac:dyDescent="0.2">
      <c r="A5537" s="37">
        <f t="shared" si="5302"/>
        <v>224.25288</v>
      </c>
      <c r="B5537" s="27" t="s">
        <v>0</v>
      </c>
      <c r="C5537" s="42">
        <v>224.25288</v>
      </c>
      <c r="D5537" s="38">
        <f t="shared" ref="D5537" si="5328">IF(C5541+C5536=0,1,2)</f>
        <v>2</v>
      </c>
    </row>
    <row r="5538" spans="1:4" ht="15" hidden="1" x14ac:dyDescent="0.2">
      <c r="A5538" s="37">
        <f t="shared" si="5302"/>
        <v>0</v>
      </c>
      <c r="B5538" s="10" t="s">
        <v>5</v>
      </c>
      <c r="C5538" s="17">
        <v>0</v>
      </c>
      <c r="D5538" s="38">
        <f t="shared" ref="D5538" si="5329">IF(C5541+C5536=0,1,2)</f>
        <v>2</v>
      </c>
    </row>
    <row r="5539" spans="1:4" ht="15" hidden="1" x14ac:dyDescent="0.2">
      <c r="A5539" s="37">
        <f t="shared" si="5302"/>
        <v>0</v>
      </c>
      <c r="B5539" s="10" t="s">
        <v>45</v>
      </c>
      <c r="C5539" s="17">
        <v>0</v>
      </c>
      <c r="D5539" s="38">
        <f t="shared" ref="D5539" si="5330">IF(C5541+C5536=0,1,2)</f>
        <v>2</v>
      </c>
    </row>
    <row r="5540" spans="1:4" ht="15" hidden="1" x14ac:dyDescent="0.2">
      <c r="A5540" s="37">
        <f t="shared" si="5302"/>
        <v>0</v>
      </c>
      <c r="B5540" s="10" t="s">
        <v>12</v>
      </c>
      <c r="C5540" s="17">
        <v>0</v>
      </c>
      <c r="D5540" s="38">
        <f t="shared" ref="D5540" si="5331">IF(C5541+C5536=0,1,2)</f>
        <v>2</v>
      </c>
    </row>
    <row r="5541" spans="1:4" ht="15" x14ac:dyDescent="0.2">
      <c r="A5541" s="37">
        <f t="shared" si="5302"/>
        <v>484.63367000000005</v>
      </c>
      <c r="B5541" s="29" t="s">
        <v>46</v>
      </c>
      <c r="C5541" s="42">
        <v>484.63367000000005</v>
      </c>
      <c r="D5541" s="38">
        <f t="shared" ref="D5541" si="5332">IF(C5541+C5536=0,1,2)</f>
        <v>2</v>
      </c>
    </row>
    <row r="5542" spans="1:4" ht="15" x14ac:dyDescent="0.2">
      <c r="A5542" s="37">
        <f t="shared" si="5302"/>
        <v>449.95397000000003</v>
      </c>
      <c r="B5542" s="27" t="s">
        <v>18</v>
      </c>
      <c r="C5542" s="42">
        <v>449.95397000000003</v>
      </c>
      <c r="D5542" s="38">
        <f t="shared" ref="D5542" si="5333">IF(C5541+C5536=0,1,2)</f>
        <v>2</v>
      </c>
    </row>
    <row r="5543" spans="1:4" ht="15" x14ac:dyDescent="0.2">
      <c r="A5543" s="37">
        <f t="shared" si="5302"/>
        <v>34.679699999999997</v>
      </c>
      <c r="B5543" s="27" t="s">
        <v>35</v>
      </c>
      <c r="C5543" s="42">
        <v>34.679699999999997</v>
      </c>
      <c r="D5543" s="38">
        <f t="shared" ref="D5543" si="5334">IF(C5541+C5536=0,1,2)</f>
        <v>2</v>
      </c>
    </row>
    <row r="5544" spans="1:4" ht="15" hidden="1" x14ac:dyDescent="0.2">
      <c r="A5544" s="37">
        <f t="shared" si="5302"/>
        <v>0</v>
      </c>
      <c r="B5544" s="10" t="s">
        <v>47</v>
      </c>
      <c r="C5544" s="17">
        <v>0</v>
      </c>
      <c r="D5544" s="38">
        <f t="shared" ref="D5544" si="5335">IF(C5541+C5536=0,1,2)</f>
        <v>2</v>
      </c>
    </row>
    <row r="5545" spans="1:4" ht="15" hidden="1" x14ac:dyDescent="0.2">
      <c r="A5545" s="37">
        <f t="shared" si="5302"/>
        <v>0</v>
      </c>
      <c r="B5545" s="10" t="s">
        <v>40</v>
      </c>
      <c r="C5545" s="17">
        <v>0</v>
      </c>
      <c r="D5545" s="38">
        <f t="shared" ref="D5545" si="5336">IF(C5541+C5536=0,1,2)</f>
        <v>2</v>
      </c>
    </row>
    <row r="5546" spans="1:4" ht="15" x14ac:dyDescent="0.2">
      <c r="A5546" s="37">
        <f t="shared" si="5302"/>
        <v>-260.38078999999999</v>
      </c>
      <c r="B5546" s="30" t="s">
        <v>48</v>
      </c>
      <c r="C5546" s="31">
        <v>-260.38078999999999</v>
      </c>
      <c r="D5546" s="38">
        <f t="shared" ref="D5546" si="5337">IF(C5541+C5536=0,1,2)</f>
        <v>2</v>
      </c>
    </row>
    <row r="5547" spans="1:4" ht="15" x14ac:dyDescent="0.2">
      <c r="A5547" s="37">
        <f t="shared" si="5302"/>
        <v>385.13252999999997</v>
      </c>
      <c r="B5547" s="30" t="s">
        <v>49</v>
      </c>
      <c r="C5547" s="31">
        <v>385.13252999999997</v>
      </c>
      <c r="D5547" s="38">
        <f t="shared" ref="D5547" si="5338">IF(C5541+C5536=0,1,2)</f>
        <v>2</v>
      </c>
    </row>
    <row r="5548" spans="1:4" ht="15" x14ac:dyDescent="0.2">
      <c r="A5548" s="37">
        <f t="shared" si="5302"/>
        <v>124.75174</v>
      </c>
      <c r="B5548" s="30" t="s">
        <v>50</v>
      </c>
      <c r="C5548" s="31">
        <v>124.75174</v>
      </c>
      <c r="D5548" s="38">
        <f t="shared" ref="D5548" si="5339">IF(C5541+C5536=0,1,2)</f>
        <v>2</v>
      </c>
    </row>
    <row r="5549" spans="1:4" ht="15" x14ac:dyDescent="0.2">
      <c r="A5549" s="37">
        <f t="shared" si="5302"/>
        <v>18</v>
      </c>
      <c r="B5549" s="25" t="s">
        <v>53</v>
      </c>
      <c r="C5549" s="43">
        <v>18</v>
      </c>
      <c r="D5549" s="38">
        <f t="shared" ref="D5549" si="5340">IF(C5541+C5536=0,1,2)</f>
        <v>2</v>
      </c>
    </row>
    <row r="5550" spans="1:4" ht="15" x14ac:dyDescent="0.2">
      <c r="A5550" s="37">
        <f t="shared" si="5302"/>
        <v>13</v>
      </c>
      <c r="B5550" s="26" t="s">
        <v>54</v>
      </c>
      <c r="C5550" s="43">
        <v>13</v>
      </c>
      <c r="D5550" s="38">
        <f t="shared" ref="D5550" si="5341">IF(C5541+C5536=0,1,2)</f>
        <v>2</v>
      </c>
    </row>
    <row r="5551" spans="1:4" ht="15" x14ac:dyDescent="0.2">
      <c r="A5551" s="37">
        <f t="shared" si="5302"/>
        <v>5</v>
      </c>
      <c r="B5551" s="26" t="s">
        <v>55</v>
      </c>
      <c r="C5551" s="43">
        <v>5</v>
      </c>
      <c r="D5551" s="38">
        <f t="shared" ref="D5551" si="5342">IF(C5541+C5536=0,1,2)</f>
        <v>2</v>
      </c>
    </row>
    <row r="5552" spans="1:4" ht="15" x14ac:dyDescent="0.2">
      <c r="A5552" s="37" t="s">
        <v>317</v>
      </c>
      <c r="B5552" s="147" t="s">
        <v>131</v>
      </c>
      <c r="C5552" s="148"/>
      <c r="D5552" s="38">
        <f t="shared" ref="D5552" si="5343">IF(C5614+C5609=0,1,2)</f>
        <v>2</v>
      </c>
    </row>
    <row r="5553" spans="1:4" ht="15" x14ac:dyDescent="0.2">
      <c r="A5553" s="37">
        <f t="shared" si="5302"/>
        <v>17.016950000000001</v>
      </c>
      <c r="B5553" s="24" t="s">
        <v>0</v>
      </c>
      <c r="C5553" s="40">
        <v>17.016950000000001</v>
      </c>
      <c r="D5553" s="38">
        <f t="shared" ref="D5553" si="5344">IF(C5614+C5609=0,1,2)</f>
        <v>2</v>
      </c>
    </row>
    <row r="5554" spans="1:4" ht="15" hidden="1" x14ac:dyDescent="0.2">
      <c r="A5554" s="37">
        <f t="shared" si="5302"/>
        <v>0</v>
      </c>
      <c r="B5554" s="2" t="s">
        <v>1</v>
      </c>
      <c r="C5554" s="16"/>
      <c r="D5554" s="38">
        <f t="shared" ref="D5554" si="5345">IF(C5614+C5609=0,1,2)</f>
        <v>2</v>
      </c>
    </row>
    <row r="5555" spans="1:4" ht="15" hidden="1" x14ac:dyDescent="0.2">
      <c r="A5555" s="37">
        <f t="shared" si="5302"/>
        <v>0</v>
      </c>
      <c r="B5555" s="2" t="s">
        <v>2</v>
      </c>
      <c r="C5555" s="16"/>
      <c r="D5555" s="38">
        <f t="shared" ref="D5555" si="5346">IF(C5614+C5609=0,1,2)</f>
        <v>2</v>
      </c>
    </row>
    <row r="5556" spans="1:4" ht="15" hidden="1" x14ac:dyDescent="0.2">
      <c r="A5556" s="37">
        <f t="shared" si="5302"/>
        <v>0</v>
      </c>
      <c r="B5556" s="2" t="s">
        <v>3</v>
      </c>
      <c r="C5556" s="16">
        <v>0</v>
      </c>
      <c r="D5556" s="38">
        <f t="shared" ref="D5556" si="5347">IF(C5614+C5609=0,1,2)</f>
        <v>2</v>
      </c>
    </row>
    <row r="5557" spans="1:4" ht="15" x14ac:dyDescent="0.2">
      <c r="A5557" s="37">
        <f t="shared" si="5302"/>
        <v>17.016950000000001</v>
      </c>
      <c r="B5557" s="23" t="s">
        <v>4</v>
      </c>
      <c r="C5557" s="40">
        <v>17.016950000000001</v>
      </c>
      <c r="D5557" s="38">
        <f t="shared" ref="D5557" si="5348">IF(C5614+C5609=0,1,2)</f>
        <v>2</v>
      </c>
    </row>
    <row r="5558" spans="1:4" ht="15" hidden="1" x14ac:dyDescent="0.2">
      <c r="A5558" s="37">
        <f t="shared" si="5302"/>
        <v>0</v>
      </c>
      <c r="B5558" s="1" t="s">
        <v>5</v>
      </c>
      <c r="C5558" s="16">
        <v>0</v>
      </c>
      <c r="D5558" s="38">
        <f t="shared" ref="D5558" si="5349">IF(C5614+C5609=0,1,2)</f>
        <v>2</v>
      </c>
    </row>
    <row r="5559" spans="1:4" ht="15" hidden="1" x14ac:dyDescent="0.2">
      <c r="A5559" s="37">
        <f t="shared" si="5302"/>
        <v>0</v>
      </c>
      <c r="B5559" s="1" t="s">
        <v>6</v>
      </c>
      <c r="C5559" s="16">
        <v>0</v>
      </c>
      <c r="D5559" s="38">
        <f t="shared" ref="D5559" si="5350">IF(C5614+C5609=0,1,2)</f>
        <v>2</v>
      </c>
    </row>
    <row r="5560" spans="1:4" ht="15" hidden="1" x14ac:dyDescent="0.2">
      <c r="A5560" s="37">
        <v>0</v>
      </c>
      <c r="B5560" s="2" t="s">
        <v>7</v>
      </c>
      <c r="C5560" s="16">
        <v>0</v>
      </c>
      <c r="D5560" s="38">
        <f t="shared" ref="D5560" si="5351">IF(C5614+C5609=0,1,2)</f>
        <v>2</v>
      </c>
    </row>
    <row r="5561" spans="1:4" ht="15" hidden="1" x14ac:dyDescent="0.2">
      <c r="A5561" s="37">
        <f t="shared" si="5302"/>
        <v>0</v>
      </c>
      <c r="B5561" s="3" t="s">
        <v>8</v>
      </c>
      <c r="C5561" s="16">
        <v>0</v>
      </c>
      <c r="D5561" s="38">
        <f t="shared" ref="D5561" si="5352">IF(C5614+C5609=0,1,2)</f>
        <v>2</v>
      </c>
    </row>
    <row r="5562" spans="1:4" ht="15" hidden="1" x14ac:dyDescent="0.2">
      <c r="A5562" s="37">
        <v>0</v>
      </c>
      <c r="B5562" s="3" t="s">
        <v>9</v>
      </c>
      <c r="C5562" s="16">
        <v>0</v>
      </c>
      <c r="D5562" s="38">
        <f t="shared" ref="D5562" si="5353">IF(C5614+C5609=0,1,2)</f>
        <v>2</v>
      </c>
    </row>
    <row r="5563" spans="1:4" ht="15" hidden="1" x14ac:dyDescent="0.2">
      <c r="A5563" s="37">
        <f t="shared" si="5302"/>
        <v>0</v>
      </c>
      <c r="B5563" s="3" t="s">
        <v>10</v>
      </c>
      <c r="C5563" s="16">
        <v>0</v>
      </c>
      <c r="D5563" s="38">
        <f t="shared" ref="D5563" si="5354">IF(C5614+C5609=0,1,2)</f>
        <v>2</v>
      </c>
    </row>
    <row r="5564" spans="1:4" ht="15" hidden="1" x14ac:dyDescent="0.2">
      <c r="A5564" s="37">
        <v>0</v>
      </c>
      <c r="B5564" s="3" t="s">
        <v>11</v>
      </c>
      <c r="C5564" s="16">
        <v>0</v>
      </c>
      <c r="D5564" s="38">
        <f t="shared" ref="D5564" si="5355">IF(C5614+C5609=0,1,2)</f>
        <v>2</v>
      </c>
    </row>
    <row r="5565" spans="1:4" ht="15" hidden="1" x14ac:dyDescent="0.2">
      <c r="A5565" s="37">
        <f t="shared" si="5302"/>
        <v>0</v>
      </c>
      <c r="B5565" s="1" t="s">
        <v>12</v>
      </c>
      <c r="C5565" s="16">
        <v>0</v>
      </c>
      <c r="D5565" s="38">
        <f t="shared" ref="D5565" si="5356">IF(C5614+C5609=0,1,2)</f>
        <v>2</v>
      </c>
    </row>
    <row r="5566" spans="1:4" ht="15" hidden="1" x14ac:dyDescent="0.2">
      <c r="A5566" s="37">
        <v>0</v>
      </c>
      <c r="B5566" s="2" t="s">
        <v>13</v>
      </c>
      <c r="C5566" s="16">
        <v>0</v>
      </c>
      <c r="D5566" s="38">
        <f t="shared" ref="D5566" si="5357">IF(C5614+C5609=0,1,2)</f>
        <v>2</v>
      </c>
    </row>
    <row r="5567" spans="1:4" ht="15" hidden="1" x14ac:dyDescent="0.2">
      <c r="A5567" s="37">
        <v>0</v>
      </c>
      <c r="B5567" s="3" t="s">
        <v>14</v>
      </c>
      <c r="C5567" s="16">
        <v>0</v>
      </c>
      <c r="D5567" s="38">
        <f t="shared" ref="D5567" si="5358">IF(C5614+C5609=0,1,2)</f>
        <v>2</v>
      </c>
    </row>
    <row r="5568" spans="1:4" ht="15" hidden="1" x14ac:dyDescent="0.2">
      <c r="A5568" s="37">
        <v>0</v>
      </c>
      <c r="B5568" s="3" t="s">
        <v>9</v>
      </c>
      <c r="C5568" s="16">
        <v>0</v>
      </c>
      <c r="D5568" s="38">
        <f t="shared" ref="D5568" si="5359">IF(C5614+C5609=0,1,2)</f>
        <v>2</v>
      </c>
    </row>
    <row r="5569" spans="1:4" ht="15" hidden="1" x14ac:dyDescent="0.2">
      <c r="A5569" s="37">
        <v>0</v>
      </c>
      <c r="B5569" s="3" t="s">
        <v>15</v>
      </c>
      <c r="C5569" s="16">
        <v>0</v>
      </c>
      <c r="D5569" s="38">
        <f t="shared" ref="D5569" si="5360">IF(C5614+C5609=0,1,2)</f>
        <v>2</v>
      </c>
    </row>
    <row r="5570" spans="1:4" ht="15" hidden="1" x14ac:dyDescent="0.2">
      <c r="A5570" s="37">
        <v>0</v>
      </c>
      <c r="B5570" s="2" t="s">
        <v>16</v>
      </c>
      <c r="C5570" s="16">
        <v>0</v>
      </c>
      <c r="D5570" s="38">
        <f t="shared" ref="D5570" si="5361">IF(C5614+C5609=0,1,2)</f>
        <v>2</v>
      </c>
    </row>
    <row r="5571" spans="1:4" ht="15" hidden="1" x14ac:dyDescent="0.2">
      <c r="A5571" s="37">
        <v>0</v>
      </c>
      <c r="B5571" s="3" t="s">
        <v>17</v>
      </c>
      <c r="C5571" s="16">
        <v>0</v>
      </c>
      <c r="D5571" s="38">
        <f t="shared" ref="D5571" si="5362">IF(C5614+C5609=0,1,2)</f>
        <v>2</v>
      </c>
    </row>
    <row r="5572" spans="1:4" ht="15" x14ac:dyDescent="0.2">
      <c r="A5572" s="37">
        <f t="shared" si="5302"/>
        <v>16.01304</v>
      </c>
      <c r="B5572" s="24" t="s">
        <v>18</v>
      </c>
      <c r="C5572" s="40">
        <v>16.01304</v>
      </c>
      <c r="D5572" s="38">
        <f t="shared" ref="D5572" si="5363">IF(C5614+C5609=0,1,2)</f>
        <v>2</v>
      </c>
    </row>
    <row r="5573" spans="1:4" ht="15" hidden="1" x14ac:dyDescent="0.2">
      <c r="A5573" s="37">
        <f t="shared" ref="A5573:A5636" si="5364">SUM(C5573)</f>
        <v>0</v>
      </c>
      <c r="B5573" s="10" t="s">
        <v>19</v>
      </c>
      <c r="C5573" s="17">
        <v>0</v>
      </c>
      <c r="D5573" s="38">
        <f t="shared" ref="D5573" si="5365">IF(C5614+C5609=0,1,2)</f>
        <v>2</v>
      </c>
    </row>
    <row r="5574" spans="1:4" ht="15" x14ac:dyDescent="0.2">
      <c r="A5574" s="37">
        <f t="shared" si="5364"/>
        <v>15.574530000000001</v>
      </c>
      <c r="B5574" s="27" t="s">
        <v>20</v>
      </c>
      <c r="C5574" s="42">
        <v>15.574530000000001</v>
      </c>
      <c r="D5574" s="38">
        <f t="shared" ref="D5574" si="5366">IF(C5614+C5609=0,1,2)</f>
        <v>2</v>
      </c>
    </row>
    <row r="5575" spans="1:4" ht="15" hidden="1" x14ac:dyDescent="0.2">
      <c r="A5575" s="37">
        <v>0</v>
      </c>
      <c r="B5575" s="13" t="s">
        <v>21</v>
      </c>
      <c r="C5575" s="18">
        <v>0</v>
      </c>
      <c r="D5575" s="38">
        <f t="shared" ref="D5575" si="5367">IF(C5614+C5609=0,1,2)</f>
        <v>2</v>
      </c>
    </row>
    <row r="5576" spans="1:4" ht="15" hidden="1" x14ac:dyDescent="0.2">
      <c r="A5576" s="37">
        <v>0</v>
      </c>
      <c r="B5576" s="13" t="s">
        <v>22</v>
      </c>
      <c r="C5576" s="18">
        <v>0</v>
      </c>
      <c r="D5576" s="38">
        <f t="shared" ref="D5576" si="5368">IF(C5614+C5609=0,1,2)</f>
        <v>2</v>
      </c>
    </row>
    <row r="5577" spans="1:4" ht="15" hidden="1" x14ac:dyDescent="0.2">
      <c r="A5577" s="37">
        <v>0</v>
      </c>
      <c r="B5577" s="13" t="s">
        <v>23</v>
      </c>
      <c r="C5577" s="18">
        <v>6.0485300000000004</v>
      </c>
      <c r="D5577" s="38">
        <f t="shared" ref="D5577" si="5369">IF(C5614+C5609=0,1,2)</f>
        <v>2</v>
      </c>
    </row>
    <row r="5578" spans="1:4" ht="15" hidden="1" x14ac:dyDescent="0.2">
      <c r="A5578" s="37">
        <v>0</v>
      </c>
      <c r="B5578" s="13" t="s">
        <v>24</v>
      </c>
      <c r="C5578" s="18">
        <v>0</v>
      </c>
      <c r="D5578" s="38">
        <f t="shared" ref="D5578" si="5370">IF(C5614+C5609=0,1,2)</f>
        <v>2</v>
      </c>
    </row>
    <row r="5579" spans="1:4" ht="15" hidden="1" x14ac:dyDescent="0.2">
      <c r="A5579" s="37">
        <v>0</v>
      </c>
      <c r="B5579" s="13" t="s">
        <v>25</v>
      </c>
      <c r="C5579" s="18">
        <v>0</v>
      </c>
      <c r="D5579" s="38">
        <f t="shared" ref="D5579" si="5371">IF(C5614+C5609=0,1,2)</f>
        <v>2</v>
      </c>
    </row>
    <row r="5580" spans="1:4" ht="15" hidden="1" x14ac:dyDescent="0.2">
      <c r="A5580" s="37">
        <v>0</v>
      </c>
      <c r="B5580" s="13" t="s">
        <v>26</v>
      </c>
      <c r="C5580" s="18">
        <v>0</v>
      </c>
      <c r="D5580" s="38">
        <f t="shared" ref="D5580" si="5372">IF(C5614+C5609=0,1,2)</f>
        <v>2</v>
      </c>
    </row>
    <row r="5581" spans="1:4" ht="30" hidden="1" x14ac:dyDescent="0.2">
      <c r="A5581" s="37">
        <v>0</v>
      </c>
      <c r="B5581" s="13" t="s">
        <v>27</v>
      </c>
      <c r="C5581" s="18">
        <v>0</v>
      </c>
      <c r="D5581" s="38">
        <f t="shared" ref="D5581" si="5373">IF(C5614+C5609=0,1,2)</f>
        <v>2</v>
      </c>
    </row>
    <row r="5582" spans="1:4" ht="30" hidden="1" x14ac:dyDescent="0.2">
      <c r="A5582" s="37">
        <v>0</v>
      </c>
      <c r="B5582" s="13" t="s">
        <v>28</v>
      </c>
      <c r="C5582" s="18">
        <v>0.36</v>
      </c>
      <c r="D5582" s="38">
        <f t="shared" ref="D5582" si="5374">IF(C5614+C5609=0,1,2)</f>
        <v>2</v>
      </c>
    </row>
    <row r="5583" spans="1:4" ht="15" hidden="1" x14ac:dyDescent="0.2">
      <c r="A5583" s="37">
        <v>0</v>
      </c>
      <c r="B5583" s="13" t="s">
        <v>29</v>
      </c>
      <c r="C5583" s="18">
        <v>0</v>
      </c>
      <c r="D5583" s="38">
        <f t="shared" ref="D5583" si="5375">IF(C5614+C5609=0,1,2)</f>
        <v>2</v>
      </c>
    </row>
    <row r="5584" spans="1:4" ht="15" hidden="1" x14ac:dyDescent="0.2">
      <c r="A5584" s="37">
        <v>0</v>
      </c>
      <c r="B5584" s="13" t="s">
        <v>30</v>
      </c>
      <c r="C5584" s="18">
        <v>9.1660000000000004</v>
      </c>
      <c r="D5584" s="38">
        <f t="shared" ref="D5584" si="5376">IF(C5614+C5609=0,1,2)</f>
        <v>2</v>
      </c>
    </row>
    <row r="5585" spans="1:4" ht="15" hidden="1" x14ac:dyDescent="0.2">
      <c r="A5585" s="37">
        <f t="shared" si="5364"/>
        <v>0</v>
      </c>
      <c r="B5585" s="10" t="s">
        <v>31</v>
      </c>
      <c r="C5585" s="17">
        <v>0</v>
      </c>
      <c r="D5585" s="38">
        <f t="shared" ref="D5585" si="5377">IF(C5614+C5609=0,1,2)</f>
        <v>2</v>
      </c>
    </row>
    <row r="5586" spans="1:4" ht="15" hidden="1" x14ac:dyDescent="0.2">
      <c r="A5586" s="37">
        <f t="shared" si="5364"/>
        <v>0</v>
      </c>
      <c r="B5586" s="2" t="s">
        <v>32</v>
      </c>
      <c r="C5586" s="16">
        <v>0</v>
      </c>
      <c r="D5586" s="38">
        <f t="shared" ref="D5586" si="5378">IF(C5614+C5609=0,1,2)</f>
        <v>2</v>
      </c>
    </row>
    <row r="5587" spans="1:4" ht="15" hidden="1" x14ac:dyDescent="0.2">
      <c r="A5587" s="37">
        <f t="shared" si="5364"/>
        <v>0</v>
      </c>
      <c r="B5587" s="10" t="s">
        <v>3</v>
      </c>
      <c r="C5587" s="17">
        <v>0</v>
      </c>
      <c r="D5587" s="38">
        <f t="shared" ref="D5587" si="5379">IF(C5614+C5609=0,1,2)</f>
        <v>2</v>
      </c>
    </row>
    <row r="5588" spans="1:4" ht="15" hidden="1" x14ac:dyDescent="0.2">
      <c r="A5588" s="37">
        <f t="shared" si="5364"/>
        <v>0</v>
      </c>
      <c r="B5588" s="10" t="s">
        <v>33</v>
      </c>
      <c r="C5588" s="17">
        <v>0</v>
      </c>
      <c r="D5588" s="38">
        <f t="shared" ref="D5588" si="5380">IF(C5614+C5609=0,1,2)</f>
        <v>2</v>
      </c>
    </row>
    <row r="5589" spans="1:4" ht="15" x14ac:dyDescent="0.2">
      <c r="A5589" s="37">
        <f t="shared" si="5364"/>
        <v>0.43851000000000001</v>
      </c>
      <c r="B5589" s="27" t="s">
        <v>34</v>
      </c>
      <c r="C5589" s="42">
        <v>0.43851000000000001</v>
      </c>
      <c r="D5589" s="38">
        <f t="shared" ref="D5589" si="5381">IF(C5614+C5609=0,1,2)</f>
        <v>2</v>
      </c>
    </row>
    <row r="5590" spans="1:4" ht="15" x14ac:dyDescent="0.2">
      <c r="A5590" s="37">
        <f t="shared" si="5364"/>
        <v>13.88241</v>
      </c>
      <c r="B5590" s="24" t="s">
        <v>35</v>
      </c>
      <c r="C5590" s="40">
        <v>13.88241</v>
      </c>
      <c r="D5590" s="38">
        <f t="shared" ref="D5590" si="5382">IF(C5614+C5609=0,1,2)</f>
        <v>2</v>
      </c>
    </row>
    <row r="5591" spans="1:4" ht="15" hidden="1" x14ac:dyDescent="0.2">
      <c r="A5591" s="37">
        <f t="shared" si="5364"/>
        <v>0</v>
      </c>
      <c r="B5591" s="1" t="s">
        <v>36</v>
      </c>
      <c r="C5591" s="16">
        <v>0</v>
      </c>
      <c r="D5591" s="38">
        <f t="shared" ref="D5591" si="5383">IF(C5614+C5609=0,1,2)</f>
        <v>2</v>
      </c>
    </row>
    <row r="5592" spans="1:4" ht="15" hidden="1" x14ac:dyDescent="0.2">
      <c r="A5592" s="37">
        <v>0</v>
      </c>
      <c r="B5592" s="14" t="s">
        <v>7</v>
      </c>
      <c r="C5592" s="19">
        <v>0</v>
      </c>
      <c r="D5592" s="38">
        <f t="shared" ref="D5592" si="5384">IF(C5614+C5609=0,1,2)</f>
        <v>2</v>
      </c>
    </row>
    <row r="5593" spans="1:4" ht="15" hidden="1" x14ac:dyDescent="0.2">
      <c r="A5593" s="37">
        <v>0</v>
      </c>
      <c r="B5593" s="13" t="s">
        <v>8</v>
      </c>
      <c r="C5593" s="18">
        <v>0</v>
      </c>
      <c r="D5593" s="38">
        <f t="shared" ref="D5593" si="5385">IF(C5614+C5609=0,1,2)</f>
        <v>2</v>
      </c>
    </row>
    <row r="5594" spans="1:4" ht="15" hidden="1" x14ac:dyDescent="0.2">
      <c r="A5594" s="37">
        <v>0</v>
      </c>
      <c r="B5594" s="13" t="s">
        <v>37</v>
      </c>
      <c r="C5594" s="18">
        <v>0</v>
      </c>
      <c r="D5594" s="38">
        <f t="shared" ref="D5594" si="5386">IF(C5614+C5609=0,1,2)</f>
        <v>2</v>
      </c>
    </row>
    <row r="5595" spans="1:4" ht="15" hidden="1" x14ac:dyDescent="0.2">
      <c r="A5595" s="37">
        <f t="shared" si="5364"/>
        <v>0</v>
      </c>
      <c r="B5595" s="11" t="s">
        <v>38</v>
      </c>
      <c r="C5595" s="17">
        <v>0</v>
      </c>
      <c r="D5595" s="38">
        <f t="shared" ref="D5595" si="5387">IF(C5614+C5609=0,1,2)</f>
        <v>2</v>
      </c>
    </row>
    <row r="5596" spans="1:4" ht="15" hidden="1" x14ac:dyDescent="0.2">
      <c r="A5596" s="37">
        <v>0</v>
      </c>
      <c r="B5596" s="3" t="s">
        <v>39</v>
      </c>
      <c r="C5596" s="16">
        <v>0</v>
      </c>
      <c r="D5596" s="38">
        <f t="shared" ref="D5596" si="5388">IF(C5614+C5609=0,1,2)</f>
        <v>2</v>
      </c>
    </row>
    <row r="5597" spans="1:4" ht="15" hidden="1" x14ac:dyDescent="0.2">
      <c r="A5597" s="37">
        <f t="shared" si="5364"/>
        <v>0</v>
      </c>
      <c r="B5597" s="1" t="s">
        <v>40</v>
      </c>
      <c r="C5597" s="16">
        <v>0</v>
      </c>
      <c r="D5597" s="38">
        <f t="shared" ref="D5597" si="5389">IF(C5614+C5609=0,1,2)</f>
        <v>2</v>
      </c>
    </row>
    <row r="5598" spans="1:4" ht="15" hidden="1" x14ac:dyDescent="0.2">
      <c r="A5598" s="37">
        <v>0</v>
      </c>
      <c r="B5598" s="14" t="s">
        <v>13</v>
      </c>
      <c r="C5598" s="19">
        <v>0</v>
      </c>
      <c r="D5598" s="38">
        <f t="shared" ref="D5598" si="5390">IF(C5614+C5609=0,1,2)</f>
        <v>2</v>
      </c>
    </row>
    <row r="5599" spans="1:4" ht="15" hidden="1" x14ac:dyDescent="0.2">
      <c r="A5599" s="37">
        <v>0</v>
      </c>
      <c r="B5599" s="13" t="s">
        <v>8</v>
      </c>
      <c r="C5599" s="18">
        <v>0</v>
      </c>
      <c r="D5599" s="38">
        <f t="shared" ref="D5599" si="5391">IF(C5614+C5609=0,1,2)</f>
        <v>2</v>
      </c>
    </row>
    <row r="5600" spans="1:4" ht="15" hidden="1" x14ac:dyDescent="0.2">
      <c r="A5600" s="37">
        <v>0</v>
      </c>
      <c r="B5600" s="13" t="s">
        <v>9</v>
      </c>
      <c r="C5600" s="18">
        <v>0</v>
      </c>
      <c r="D5600" s="38">
        <f t="shared" ref="D5600" si="5392">IF(C5614+C5609=0,1,2)</f>
        <v>2</v>
      </c>
    </row>
    <row r="5601" spans="1:4" ht="30" hidden="1" x14ac:dyDescent="0.2">
      <c r="A5601" s="37">
        <f t="shared" si="5364"/>
        <v>0</v>
      </c>
      <c r="B5601" s="11" t="s">
        <v>41</v>
      </c>
      <c r="C5601" s="17">
        <v>0</v>
      </c>
      <c r="D5601" s="38">
        <f t="shared" ref="D5601" si="5393">IF(C5614+C5609=0,1,2)</f>
        <v>2</v>
      </c>
    </row>
    <row r="5602" spans="1:4" ht="15" hidden="1" x14ac:dyDescent="0.2">
      <c r="A5602" s="37">
        <v>0</v>
      </c>
      <c r="B5602" s="3" t="s">
        <v>15</v>
      </c>
      <c r="C5602" s="16">
        <v>0</v>
      </c>
      <c r="D5602" s="38">
        <f t="shared" ref="D5602" si="5394">IF(C5614+C5609=0,1,2)</f>
        <v>2</v>
      </c>
    </row>
    <row r="5603" spans="1:4" ht="15" hidden="1" x14ac:dyDescent="0.2">
      <c r="A5603" s="37">
        <v>0</v>
      </c>
      <c r="B5603" s="14" t="s">
        <v>16</v>
      </c>
      <c r="C5603" s="19">
        <v>0</v>
      </c>
      <c r="D5603" s="38">
        <f t="shared" ref="D5603" si="5395">IF(C5614+C5609=0,1,2)</f>
        <v>2</v>
      </c>
    </row>
    <row r="5604" spans="1:4" ht="15" hidden="1" x14ac:dyDescent="0.2">
      <c r="A5604" s="37">
        <v>0</v>
      </c>
      <c r="B5604" s="13" t="s">
        <v>42</v>
      </c>
      <c r="C5604" s="18">
        <v>0</v>
      </c>
      <c r="D5604" s="38">
        <f t="shared" ref="D5604" si="5396">IF(C5614+C5609=0,1,2)</f>
        <v>2</v>
      </c>
    </row>
    <row r="5605" spans="1:4" ht="15" hidden="1" x14ac:dyDescent="0.2">
      <c r="A5605" s="37">
        <v>0</v>
      </c>
      <c r="B5605" s="13" t="s">
        <v>14</v>
      </c>
      <c r="C5605" s="18">
        <v>0</v>
      </c>
      <c r="D5605" s="38">
        <f t="shared" ref="D5605" si="5397">IF(C5614+C5609=0,1,2)</f>
        <v>2</v>
      </c>
    </row>
    <row r="5606" spans="1:4" ht="15" hidden="1" x14ac:dyDescent="0.2">
      <c r="A5606" s="37">
        <v>0</v>
      </c>
      <c r="B5606" s="13" t="s">
        <v>9</v>
      </c>
      <c r="C5606" s="18">
        <v>0</v>
      </c>
      <c r="D5606" s="38">
        <f t="shared" ref="D5606" si="5398">IF(C5614+C5609=0,1,2)</f>
        <v>2</v>
      </c>
    </row>
    <row r="5607" spans="1:4" ht="15" hidden="1" x14ac:dyDescent="0.2">
      <c r="A5607" s="37">
        <f t="shared" si="5364"/>
        <v>0</v>
      </c>
      <c r="B5607" s="11" t="s">
        <v>38</v>
      </c>
      <c r="C5607" s="17">
        <v>0</v>
      </c>
      <c r="D5607" s="38">
        <f t="shared" ref="D5607" si="5399">IF(C5614+C5609=0,1,2)</f>
        <v>2</v>
      </c>
    </row>
    <row r="5608" spans="1:4" ht="15" hidden="1" x14ac:dyDescent="0.2">
      <c r="A5608" s="37">
        <v>0</v>
      </c>
      <c r="B5608" s="3" t="s">
        <v>15</v>
      </c>
      <c r="C5608" s="16">
        <v>0</v>
      </c>
      <c r="D5608" s="38">
        <f t="shared" ref="D5608" si="5400">IF(C5614+C5609=0,1,2)</f>
        <v>2</v>
      </c>
    </row>
    <row r="5609" spans="1:4" ht="15" x14ac:dyDescent="0.2">
      <c r="A5609" s="37">
        <f t="shared" si="5364"/>
        <v>17.016950000000001</v>
      </c>
      <c r="B5609" s="29" t="s">
        <v>44</v>
      </c>
      <c r="C5609" s="42">
        <v>17.016950000000001</v>
      </c>
      <c r="D5609" s="38">
        <f t="shared" ref="D5609" si="5401">IF(C5614+C5609=0,1,2)</f>
        <v>2</v>
      </c>
    </row>
    <row r="5610" spans="1:4" ht="15" x14ac:dyDescent="0.2">
      <c r="A5610" s="37">
        <f t="shared" si="5364"/>
        <v>17.016950000000001</v>
      </c>
      <c r="B5610" s="27" t="s">
        <v>0</v>
      </c>
      <c r="C5610" s="42">
        <v>17.016950000000001</v>
      </c>
      <c r="D5610" s="38">
        <f t="shared" ref="D5610" si="5402">IF(C5614+C5609=0,1,2)</f>
        <v>2</v>
      </c>
    </row>
    <row r="5611" spans="1:4" ht="15" hidden="1" x14ac:dyDescent="0.2">
      <c r="A5611" s="37">
        <f t="shared" si="5364"/>
        <v>0</v>
      </c>
      <c r="B5611" s="10" t="s">
        <v>5</v>
      </c>
      <c r="C5611" s="17">
        <v>0</v>
      </c>
      <c r="D5611" s="38">
        <f t="shared" ref="D5611" si="5403">IF(C5614+C5609=0,1,2)</f>
        <v>2</v>
      </c>
    </row>
    <row r="5612" spans="1:4" ht="15" hidden="1" x14ac:dyDescent="0.2">
      <c r="A5612" s="37">
        <f t="shared" si="5364"/>
        <v>0</v>
      </c>
      <c r="B5612" s="10" t="s">
        <v>45</v>
      </c>
      <c r="C5612" s="17">
        <v>0</v>
      </c>
      <c r="D5612" s="38">
        <f t="shared" ref="D5612" si="5404">IF(C5614+C5609=0,1,2)</f>
        <v>2</v>
      </c>
    </row>
    <row r="5613" spans="1:4" ht="15" hidden="1" x14ac:dyDescent="0.2">
      <c r="A5613" s="37">
        <f t="shared" si="5364"/>
        <v>0</v>
      </c>
      <c r="B5613" s="10" t="s">
        <v>12</v>
      </c>
      <c r="C5613" s="17">
        <v>0</v>
      </c>
      <c r="D5613" s="38">
        <f t="shared" ref="D5613" si="5405">IF(C5614+C5609=0,1,2)</f>
        <v>2</v>
      </c>
    </row>
    <row r="5614" spans="1:4" ht="15" x14ac:dyDescent="0.2">
      <c r="A5614" s="37">
        <f t="shared" si="5364"/>
        <v>29.89545</v>
      </c>
      <c r="B5614" s="29" t="s">
        <v>46</v>
      </c>
      <c r="C5614" s="42">
        <v>29.89545</v>
      </c>
      <c r="D5614" s="38">
        <f t="shared" ref="D5614" si="5406">IF(C5614+C5609=0,1,2)</f>
        <v>2</v>
      </c>
    </row>
    <row r="5615" spans="1:4" ht="15" x14ac:dyDescent="0.2">
      <c r="A5615" s="37">
        <f t="shared" si="5364"/>
        <v>16.01304</v>
      </c>
      <c r="B5615" s="27" t="s">
        <v>18</v>
      </c>
      <c r="C5615" s="42">
        <v>16.01304</v>
      </c>
      <c r="D5615" s="38">
        <f t="shared" ref="D5615" si="5407">IF(C5614+C5609=0,1,2)</f>
        <v>2</v>
      </c>
    </row>
    <row r="5616" spans="1:4" ht="15" x14ac:dyDescent="0.2">
      <c r="A5616" s="37">
        <f t="shared" si="5364"/>
        <v>13.88241</v>
      </c>
      <c r="B5616" s="27" t="s">
        <v>35</v>
      </c>
      <c r="C5616" s="42">
        <v>13.88241</v>
      </c>
      <c r="D5616" s="38">
        <f t="shared" ref="D5616" si="5408">IF(C5614+C5609=0,1,2)</f>
        <v>2</v>
      </c>
    </row>
    <row r="5617" spans="1:4" ht="15" hidden="1" x14ac:dyDescent="0.2">
      <c r="A5617" s="37">
        <f t="shared" si="5364"/>
        <v>0</v>
      </c>
      <c r="B5617" s="10" t="s">
        <v>47</v>
      </c>
      <c r="C5617" s="17">
        <v>0</v>
      </c>
      <c r="D5617" s="38">
        <f t="shared" ref="D5617" si="5409">IF(C5614+C5609=0,1,2)</f>
        <v>2</v>
      </c>
    </row>
    <row r="5618" spans="1:4" ht="15" hidden="1" x14ac:dyDescent="0.2">
      <c r="A5618" s="37">
        <f t="shared" si="5364"/>
        <v>0</v>
      </c>
      <c r="B5618" s="10" t="s">
        <v>40</v>
      </c>
      <c r="C5618" s="17">
        <v>0</v>
      </c>
      <c r="D5618" s="38">
        <f t="shared" ref="D5618" si="5410">IF(C5614+C5609=0,1,2)</f>
        <v>2</v>
      </c>
    </row>
    <row r="5619" spans="1:4" ht="15" x14ac:dyDescent="0.2">
      <c r="A5619" s="37">
        <f t="shared" si="5364"/>
        <v>-12.878500000000001</v>
      </c>
      <c r="B5619" s="30" t="s">
        <v>48</v>
      </c>
      <c r="C5619" s="31">
        <v>-12.878500000000001</v>
      </c>
      <c r="D5619" s="38">
        <f t="shared" ref="D5619" si="5411">IF(C5614+C5609=0,1,2)</f>
        <v>2</v>
      </c>
    </row>
    <row r="5620" spans="1:4" ht="15" x14ac:dyDescent="0.2">
      <c r="A5620" s="37">
        <f t="shared" si="5364"/>
        <v>236.23211000000001</v>
      </c>
      <c r="B5620" s="30" t="s">
        <v>49</v>
      </c>
      <c r="C5620" s="31">
        <v>236.23211000000001</v>
      </c>
      <c r="D5620" s="38">
        <f t="shared" ref="D5620" si="5412">IF(C5614+C5609=0,1,2)</f>
        <v>2</v>
      </c>
    </row>
    <row r="5621" spans="1:4" ht="15" x14ac:dyDescent="0.2">
      <c r="A5621" s="37">
        <f t="shared" si="5364"/>
        <v>223.35361</v>
      </c>
      <c r="B5621" s="30" t="s">
        <v>50</v>
      </c>
      <c r="C5621" s="31">
        <v>223.35361</v>
      </c>
      <c r="D5621" s="38">
        <f t="shared" ref="D5621" si="5413">IF(C5614+C5609=0,1,2)</f>
        <v>2</v>
      </c>
    </row>
    <row r="5622" spans="1:4" ht="15" x14ac:dyDescent="0.2">
      <c r="A5622" s="37">
        <f t="shared" si="5364"/>
        <v>209</v>
      </c>
      <c r="B5622" s="25" t="s">
        <v>53</v>
      </c>
      <c r="C5622" s="43">
        <v>209</v>
      </c>
      <c r="D5622" s="38">
        <f t="shared" ref="D5622" si="5414">IF(C5614+C5609=0,1,2)</f>
        <v>2</v>
      </c>
    </row>
    <row r="5623" spans="1:4" ht="15" x14ac:dyDescent="0.2">
      <c r="A5623" s="37">
        <f t="shared" si="5364"/>
        <v>106</v>
      </c>
      <c r="B5623" s="26" t="s">
        <v>54</v>
      </c>
      <c r="C5623" s="43">
        <v>106</v>
      </c>
      <c r="D5623" s="38">
        <f t="shared" ref="D5623" si="5415">IF(C5614+C5609=0,1,2)</f>
        <v>2</v>
      </c>
    </row>
    <row r="5624" spans="1:4" ht="15" x14ac:dyDescent="0.2">
      <c r="A5624" s="37">
        <f t="shared" si="5364"/>
        <v>103</v>
      </c>
      <c r="B5624" s="26" t="s">
        <v>55</v>
      </c>
      <c r="C5624" s="43">
        <v>103</v>
      </c>
      <c r="D5624" s="38">
        <f t="shared" ref="D5624" si="5416">IF(C5614+C5609=0,1,2)</f>
        <v>2</v>
      </c>
    </row>
    <row r="5625" spans="1:4" ht="15" x14ac:dyDescent="0.2">
      <c r="A5625" s="37" t="s">
        <v>317</v>
      </c>
      <c r="B5625" s="147" t="s">
        <v>132</v>
      </c>
      <c r="C5625" s="148"/>
      <c r="D5625" s="38">
        <f t="shared" ref="D5625" si="5417">IF(C5687+C5682=0,1,2)</f>
        <v>2</v>
      </c>
    </row>
    <row r="5626" spans="1:4" ht="15" x14ac:dyDescent="0.2">
      <c r="A5626" s="37">
        <f t="shared" si="5364"/>
        <v>187.11783</v>
      </c>
      <c r="B5626" s="24" t="s">
        <v>0</v>
      </c>
      <c r="C5626" s="40">
        <v>187.11783</v>
      </c>
      <c r="D5626" s="38">
        <f t="shared" ref="D5626" si="5418">IF(C5687+C5682=0,1,2)</f>
        <v>2</v>
      </c>
    </row>
    <row r="5627" spans="1:4" ht="15" hidden="1" x14ac:dyDescent="0.2">
      <c r="A5627" s="37">
        <f t="shared" si="5364"/>
        <v>0</v>
      </c>
      <c r="B5627" s="2" t="s">
        <v>1</v>
      </c>
      <c r="C5627" s="16"/>
      <c r="D5627" s="38">
        <f t="shared" ref="D5627" si="5419">IF(C5687+C5682=0,1,2)</f>
        <v>2</v>
      </c>
    </row>
    <row r="5628" spans="1:4" ht="15" hidden="1" x14ac:dyDescent="0.2">
      <c r="A5628" s="37">
        <f t="shared" si="5364"/>
        <v>0</v>
      </c>
      <c r="B5628" s="2" t="s">
        <v>2</v>
      </c>
      <c r="C5628" s="16"/>
      <c r="D5628" s="38">
        <f t="shared" ref="D5628" si="5420">IF(C5687+C5682=0,1,2)</f>
        <v>2</v>
      </c>
    </row>
    <row r="5629" spans="1:4" ht="15" x14ac:dyDescent="0.2">
      <c r="A5629" s="37">
        <f t="shared" si="5364"/>
        <v>187.11783</v>
      </c>
      <c r="B5629" s="23" t="s">
        <v>3</v>
      </c>
      <c r="C5629" s="40">
        <v>187.11783</v>
      </c>
      <c r="D5629" s="38">
        <f t="shared" ref="D5629" si="5421">IF(C5687+C5682=0,1,2)</f>
        <v>2</v>
      </c>
    </row>
    <row r="5630" spans="1:4" ht="15" hidden="1" x14ac:dyDescent="0.2">
      <c r="A5630" s="37">
        <f t="shared" si="5364"/>
        <v>0</v>
      </c>
      <c r="B5630" s="2" t="s">
        <v>4</v>
      </c>
      <c r="C5630" s="16">
        <v>0</v>
      </c>
      <c r="D5630" s="38">
        <f t="shared" ref="D5630" si="5422">IF(C5687+C5682=0,1,2)</f>
        <v>2</v>
      </c>
    </row>
    <row r="5631" spans="1:4" ht="15" hidden="1" x14ac:dyDescent="0.2">
      <c r="A5631" s="37">
        <f t="shared" si="5364"/>
        <v>0</v>
      </c>
      <c r="B5631" s="1" t="s">
        <v>5</v>
      </c>
      <c r="C5631" s="16">
        <v>0</v>
      </c>
      <c r="D5631" s="38">
        <f t="shared" ref="D5631" si="5423">IF(C5687+C5682=0,1,2)</f>
        <v>2</v>
      </c>
    </row>
    <row r="5632" spans="1:4" ht="15" hidden="1" x14ac:dyDescent="0.2">
      <c r="A5632" s="37">
        <f t="shared" si="5364"/>
        <v>0</v>
      </c>
      <c r="B5632" s="1" t="s">
        <v>6</v>
      </c>
      <c r="C5632" s="16">
        <v>0</v>
      </c>
      <c r="D5632" s="38">
        <f t="shared" ref="D5632" si="5424">IF(C5687+C5682=0,1,2)</f>
        <v>2</v>
      </c>
    </row>
    <row r="5633" spans="1:4" ht="15" hidden="1" x14ac:dyDescent="0.2">
      <c r="A5633" s="37">
        <v>0</v>
      </c>
      <c r="B5633" s="2" t="s">
        <v>7</v>
      </c>
      <c r="C5633" s="16">
        <v>0</v>
      </c>
      <c r="D5633" s="38">
        <f t="shared" ref="D5633" si="5425">IF(C5687+C5682=0,1,2)</f>
        <v>2</v>
      </c>
    </row>
    <row r="5634" spans="1:4" ht="15" hidden="1" x14ac:dyDescent="0.2">
      <c r="A5634" s="37">
        <f t="shared" si="5364"/>
        <v>0</v>
      </c>
      <c r="B5634" s="3" t="s">
        <v>8</v>
      </c>
      <c r="C5634" s="16">
        <v>0</v>
      </c>
      <c r="D5634" s="38">
        <f t="shared" ref="D5634" si="5426">IF(C5687+C5682=0,1,2)</f>
        <v>2</v>
      </c>
    </row>
    <row r="5635" spans="1:4" ht="15" hidden="1" x14ac:dyDescent="0.2">
      <c r="A5635" s="37">
        <v>0</v>
      </c>
      <c r="B5635" s="3" t="s">
        <v>9</v>
      </c>
      <c r="C5635" s="16">
        <v>0</v>
      </c>
      <c r="D5635" s="38">
        <f t="shared" ref="D5635" si="5427">IF(C5687+C5682=0,1,2)</f>
        <v>2</v>
      </c>
    </row>
    <row r="5636" spans="1:4" ht="15" hidden="1" x14ac:dyDescent="0.2">
      <c r="A5636" s="37">
        <f t="shared" si="5364"/>
        <v>0</v>
      </c>
      <c r="B5636" s="3" t="s">
        <v>10</v>
      </c>
      <c r="C5636" s="16">
        <v>0</v>
      </c>
      <c r="D5636" s="38">
        <f t="shared" ref="D5636" si="5428">IF(C5687+C5682=0,1,2)</f>
        <v>2</v>
      </c>
    </row>
    <row r="5637" spans="1:4" ht="15" hidden="1" x14ac:dyDescent="0.2">
      <c r="A5637" s="37">
        <v>0</v>
      </c>
      <c r="B5637" s="3" t="s">
        <v>11</v>
      </c>
      <c r="C5637" s="16">
        <v>0</v>
      </c>
      <c r="D5637" s="38">
        <f t="shared" ref="D5637" si="5429">IF(C5687+C5682=0,1,2)</f>
        <v>2</v>
      </c>
    </row>
    <row r="5638" spans="1:4" ht="15" hidden="1" x14ac:dyDescent="0.2">
      <c r="A5638" s="37">
        <f t="shared" ref="A5638:A5700" si="5430">SUM(C5638)</f>
        <v>0</v>
      </c>
      <c r="B5638" s="1" t="s">
        <v>12</v>
      </c>
      <c r="C5638" s="16">
        <v>0</v>
      </c>
      <c r="D5638" s="38">
        <f t="shared" ref="D5638" si="5431">IF(C5687+C5682=0,1,2)</f>
        <v>2</v>
      </c>
    </row>
    <row r="5639" spans="1:4" ht="15" hidden="1" x14ac:dyDescent="0.2">
      <c r="A5639" s="37">
        <v>0</v>
      </c>
      <c r="B5639" s="2" t="s">
        <v>13</v>
      </c>
      <c r="C5639" s="16">
        <v>0</v>
      </c>
      <c r="D5639" s="38">
        <f t="shared" ref="D5639" si="5432">IF(C5687+C5682=0,1,2)</f>
        <v>2</v>
      </c>
    </row>
    <row r="5640" spans="1:4" ht="15" hidden="1" x14ac:dyDescent="0.2">
      <c r="A5640" s="37">
        <v>0</v>
      </c>
      <c r="B5640" s="3" t="s">
        <v>14</v>
      </c>
      <c r="C5640" s="16">
        <v>0</v>
      </c>
      <c r="D5640" s="38">
        <f t="shared" ref="D5640" si="5433">IF(C5687+C5682=0,1,2)</f>
        <v>2</v>
      </c>
    </row>
    <row r="5641" spans="1:4" ht="15" hidden="1" x14ac:dyDescent="0.2">
      <c r="A5641" s="37">
        <v>0</v>
      </c>
      <c r="B5641" s="3" t="s">
        <v>9</v>
      </c>
      <c r="C5641" s="16">
        <v>0</v>
      </c>
      <c r="D5641" s="38">
        <f t="shared" ref="D5641" si="5434">IF(C5687+C5682=0,1,2)</f>
        <v>2</v>
      </c>
    </row>
    <row r="5642" spans="1:4" ht="15" hidden="1" x14ac:dyDescent="0.2">
      <c r="A5642" s="37">
        <v>0</v>
      </c>
      <c r="B5642" s="3" t="s">
        <v>15</v>
      </c>
      <c r="C5642" s="16">
        <v>0</v>
      </c>
      <c r="D5642" s="38">
        <f t="shared" ref="D5642" si="5435">IF(C5687+C5682=0,1,2)</f>
        <v>2</v>
      </c>
    </row>
    <row r="5643" spans="1:4" ht="15" hidden="1" x14ac:dyDescent="0.2">
      <c r="A5643" s="37">
        <v>0</v>
      </c>
      <c r="B5643" s="2" t="s">
        <v>16</v>
      </c>
      <c r="C5643" s="16">
        <v>0</v>
      </c>
      <c r="D5643" s="38">
        <f t="shared" ref="D5643" si="5436">IF(C5687+C5682=0,1,2)</f>
        <v>2</v>
      </c>
    </row>
    <row r="5644" spans="1:4" ht="15" hidden="1" x14ac:dyDescent="0.2">
      <c r="A5644" s="37">
        <v>0</v>
      </c>
      <c r="B5644" s="3" t="s">
        <v>17</v>
      </c>
      <c r="C5644" s="16">
        <v>0</v>
      </c>
      <c r="D5644" s="38">
        <f t="shared" ref="D5644" si="5437">IF(C5687+C5682=0,1,2)</f>
        <v>2</v>
      </c>
    </row>
    <row r="5645" spans="1:4" ht="15" x14ac:dyDescent="0.2">
      <c r="A5645" s="37">
        <f t="shared" si="5430"/>
        <v>187.11783</v>
      </c>
      <c r="B5645" s="24" t="s">
        <v>18</v>
      </c>
      <c r="C5645" s="40">
        <v>187.11783</v>
      </c>
      <c r="D5645" s="38">
        <f t="shared" ref="D5645" si="5438">IF(C5687+C5682=0,1,2)</f>
        <v>2</v>
      </c>
    </row>
    <row r="5646" spans="1:4" ht="15" x14ac:dyDescent="0.2">
      <c r="A5646" s="37">
        <f t="shared" si="5430"/>
        <v>187.11783</v>
      </c>
      <c r="B5646" s="27" t="s">
        <v>19</v>
      </c>
      <c r="C5646" s="42">
        <v>187.11783</v>
      </c>
      <c r="D5646" s="38">
        <f t="shared" ref="D5646" si="5439">IF(C5687+C5682=0,1,2)</f>
        <v>2</v>
      </c>
    </row>
    <row r="5647" spans="1:4" ht="15" hidden="1" x14ac:dyDescent="0.2">
      <c r="A5647" s="37">
        <f t="shared" si="5430"/>
        <v>0</v>
      </c>
      <c r="B5647" s="10" t="s">
        <v>20</v>
      </c>
      <c r="C5647" s="17">
        <v>0</v>
      </c>
      <c r="D5647" s="38">
        <f t="shared" ref="D5647" si="5440">IF(C5687+C5682=0,1,2)</f>
        <v>2</v>
      </c>
    </row>
    <row r="5648" spans="1:4" ht="15" hidden="1" x14ac:dyDescent="0.2">
      <c r="A5648" s="37">
        <v>0</v>
      </c>
      <c r="B5648" s="13" t="s">
        <v>21</v>
      </c>
      <c r="C5648" s="18">
        <v>0</v>
      </c>
      <c r="D5648" s="38">
        <f t="shared" ref="D5648" si="5441">IF(C5687+C5682=0,1,2)</f>
        <v>2</v>
      </c>
    </row>
    <row r="5649" spans="1:4" ht="15" hidden="1" x14ac:dyDescent="0.2">
      <c r="A5649" s="37">
        <v>0</v>
      </c>
      <c r="B5649" s="13" t="s">
        <v>22</v>
      </c>
      <c r="C5649" s="18">
        <v>0</v>
      </c>
      <c r="D5649" s="38">
        <f t="shared" ref="D5649" si="5442">IF(C5687+C5682=0,1,2)</f>
        <v>2</v>
      </c>
    </row>
    <row r="5650" spans="1:4" ht="15" hidden="1" x14ac:dyDescent="0.2">
      <c r="A5650" s="37">
        <v>0</v>
      </c>
      <c r="B5650" s="13" t="s">
        <v>23</v>
      </c>
      <c r="C5650" s="18">
        <v>0</v>
      </c>
      <c r="D5650" s="38">
        <f t="shared" ref="D5650" si="5443">IF(C5687+C5682=0,1,2)</f>
        <v>2</v>
      </c>
    </row>
    <row r="5651" spans="1:4" ht="15" hidden="1" x14ac:dyDescent="0.2">
      <c r="A5651" s="37">
        <v>0</v>
      </c>
      <c r="B5651" s="13" t="s">
        <v>24</v>
      </c>
      <c r="C5651" s="18">
        <v>0</v>
      </c>
      <c r="D5651" s="38">
        <f t="shared" ref="D5651" si="5444">IF(C5687+C5682=0,1,2)</f>
        <v>2</v>
      </c>
    </row>
    <row r="5652" spans="1:4" ht="15" hidden="1" x14ac:dyDescent="0.2">
      <c r="A5652" s="37">
        <v>0</v>
      </c>
      <c r="B5652" s="13" t="s">
        <v>25</v>
      </c>
      <c r="C5652" s="18">
        <v>0</v>
      </c>
      <c r="D5652" s="38">
        <f t="shared" ref="D5652" si="5445">IF(C5687+C5682=0,1,2)</f>
        <v>2</v>
      </c>
    </row>
    <row r="5653" spans="1:4" ht="15" hidden="1" x14ac:dyDescent="0.2">
      <c r="A5653" s="37">
        <v>0</v>
      </c>
      <c r="B5653" s="13" t="s">
        <v>26</v>
      </c>
      <c r="C5653" s="18">
        <v>0</v>
      </c>
      <c r="D5653" s="38">
        <f t="shared" ref="D5653" si="5446">IF(C5687+C5682=0,1,2)</f>
        <v>2</v>
      </c>
    </row>
    <row r="5654" spans="1:4" ht="30" hidden="1" x14ac:dyDescent="0.2">
      <c r="A5654" s="37">
        <v>0</v>
      </c>
      <c r="B5654" s="13" t="s">
        <v>27</v>
      </c>
      <c r="C5654" s="18">
        <v>0</v>
      </c>
      <c r="D5654" s="38">
        <f t="shared" ref="D5654" si="5447">IF(C5687+C5682=0,1,2)</f>
        <v>2</v>
      </c>
    </row>
    <row r="5655" spans="1:4" ht="30" hidden="1" x14ac:dyDescent="0.2">
      <c r="A5655" s="37">
        <v>0</v>
      </c>
      <c r="B5655" s="13" t="s">
        <v>28</v>
      </c>
      <c r="C5655" s="18">
        <v>0</v>
      </c>
      <c r="D5655" s="38">
        <f t="shared" ref="D5655" si="5448">IF(C5687+C5682=0,1,2)</f>
        <v>2</v>
      </c>
    </row>
    <row r="5656" spans="1:4" ht="15" hidden="1" x14ac:dyDescent="0.2">
      <c r="A5656" s="37">
        <v>0</v>
      </c>
      <c r="B5656" s="13" t="s">
        <v>29</v>
      </c>
      <c r="C5656" s="18">
        <v>0</v>
      </c>
      <c r="D5656" s="38">
        <f t="shared" ref="D5656" si="5449">IF(C5687+C5682=0,1,2)</f>
        <v>2</v>
      </c>
    </row>
    <row r="5657" spans="1:4" ht="15" hidden="1" x14ac:dyDescent="0.2">
      <c r="A5657" s="37">
        <v>0</v>
      </c>
      <c r="B5657" s="13" t="s">
        <v>30</v>
      </c>
      <c r="C5657" s="18">
        <v>0</v>
      </c>
      <c r="D5657" s="38">
        <f t="shared" ref="D5657" si="5450">IF(C5687+C5682=0,1,2)</f>
        <v>2</v>
      </c>
    </row>
    <row r="5658" spans="1:4" ht="15" hidden="1" x14ac:dyDescent="0.2">
      <c r="A5658" s="37">
        <f t="shared" si="5430"/>
        <v>0</v>
      </c>
      <c r="B5658" s="10" t="s">
        <v>31</v>
      </c>
      <c r="C5658" s="17">
        <v>0</v>
      </c>
      <c r="D5658" s="38">
        <f t="shared" ref="D5658" si="5451">IF(C5687+C5682=0,1,2)</f>
        <v>2</v>
      </c>
    </row>
    <row r="5659" spans="1:4" ht="15" hidden="1" x14ac:dyDescent="0.2">
      <c r="A5659" s="37">
        <f t="shared" si="5430"/>
        <v>0</v>
      </c>
      <c r="B5659" s="2" t="s">
        <v>32</v>
      </c>
      <c r="C5659" s="16">
        <v>0</v>
      </c>
      <c r="D5659" s="38">
        <f t="shared" ref="D5659" si="5452">IF(C5687+C5682=0,1,2)</f>
        <v>2</v>
      </c>
    </row>
    <row r="5660" spans="1:4" ht="15" hidden="1" x14ac:dyDescent="0.2">
      <c r="A5660" s="37">
        <f t="shared" si="5430"/>
        <v>0</v>
      </c>
      <c r="B5660" s="10" t="s">
        <v>3</v>
      </c>
      <c r="C5660" s="17">
        <v>0</v>
      </c>
      <c r="D5660" s="38">
        <f t="shared" ref="D5660" si="5453">IF(C5687+C5682=0,1,2)</f>
        <v>2</v>
      </c>
    </row>
    <row r="5661" spans="1:4" ht="15" hidden="1" x14ac:dyDescent="0.2">
      <c r="A5661" s="37">
        <f t="shared" si="5430"/>
        <v>0</v>
      </c>
      <c r="B5661" s="10" t="s">
        <v>33</v>
      </c>
      <c r="C5661" s="17">
        <v>0</v>
      </c>
      <c r="D5661" s="38">
        <f t="shared" ref="D5661" si="5454">IF(C5687+C5682=0,1,2)</f>
        <v>2</v>
      </c>
    </row>
    <row r="5662" spans="1:4" ht="15" hidden="1" x14ac:dyDescent="0.2">
      <c r="A5662" s="37">
        <f t="shared" si="5430"/>
        <v>0</v>
      </c>
      <c r="B5662" s="10" t="s">
        <v>34</v>
      </c>
      <c r="C5662" s="17">
        <v>0</v>
      </c>
      <c r="D5662" s="38">
        <f t="shared" ref="D5662" si="5455">IF(C5687+C5682=0,1,2)</f>
        <v>2</v>
      </c>
    </row>
    <row r="5663" spans="1:4" ht="15" hidden="1" x14ac:dyDescent="0.2">
      <c r="A5663" s="37">
        <f t="shared" si="5430"/>
        <v>0</v>
      </c>
      <c r="B5663" s="1" t="s">
        <v>35</v>
      </c>
      <c r="C5663" s="16">
        <v>0</v>
      </c>
      <c r="D5663" s="38">
        <f t="shared" ref="D5663" si="5456">IF(C5687+C5682=0,1,2)</f>
        <v>2</v>
      </c>
    </row>
    <row r="5664" spans="1:4" ht="15" hidden="1" x14ac:dyDescent="0.2">
      <c r="A5664" s="37">
        <f t="shared" si="5430"/>
        <v>0</v>
      </c>
      <c r="B5664" s="1" t="s">
        <v>36</v>
      </c>
      <c r="C5664" s="16">
        <v>0</v>
      </c>
      <c r="D5664" s="38">
        <f t="shared" ref="D5664" si="5457">IF(C5687+C5682=0,1,2)</f>
        <v>2</v>
      </c>
    </row>
    <row r="5665" spans="1:4" ht="15" hidden="1" x14ac:dyDescent="0.2">
      <c r="A5665" s="37">
        <v>0</v>
      </c>
      <c r="B5665" s="14" t="s">
        <v>7</v>
      </c>
      <c r="C5665" s="19">
        <v>0</v>
      </c>
      <c r="D5665" s="38">
        <f t="shared" ref="D5665" si="5458">IF(C5687+C5682=0,1,2)</f>
        <v>2</v>
      </c>
    </row>
    <row r="5666" spans="1:4" ht="15" hidden="1" x14ac:dyDescent="0.2">
      <c r="A5666" s="37">
        <v>0</v>
      </c>
      <c r="B5666" s="13" t="s">
        <v>8</v>
      </c>
      <c r="C5666" s="18">
        <v>0</v>
      </c>
      <c r="D5666" s="38">
        <f t="shared" ref="D5666" si="5459">IF(C5687+C5682=0,1,2)</f>
        <v>2</v>
      </c>
    </row>
    <row r="5667" spans="1:4" ht="15" hidden="1" x14ac:dyDescent="0.2">
      <c r="A5667" s="37">
        <v>0</v>
      </c>
      <c r="B5667" s="13" t="s">
        <v>37</v>
      </c>
      <c r="C5667" s="18">
        <v>0</v>
      </c>
      <c r="D5667" s="38">
        <f t="shared" ref="D5667" si="5460">IF(C5687+C5682=0,1,2)</f>
        <v>2</v>
      </c>
    </row>
    <row r="5668" spans="1:4" ht="15" hidden="1" x14ac:dyDescent="0.2">
      <c r="A5668" s="37">
        <f t="shared" si="5430"/>
        <v>0</v>
      </c>
      <c r="B5668" s="11" t="s">
        <v>38</v>
      </c>
      <c r="C5668" s="17">
        <v>0</v>
      </c>
      <c r="D5668" s="38">
        <f t="shared" ref="D5668" si="5461">IF(C5687+C5682=0,1,2)</f>
        <v>2</v>
      </c>
    </row>
    <row r="5669" spans="1:4" ht="15" hidden="1" x14ac:dyDescent="0.2">
      <c r="A5669" s="37">
        <v>0</v>
      </c>
      <c r="B5669" s="3" t="s">
        <v>39</v>
      </c>
      <c r="C5669" s="16">
        <v>0</v>
      </c>
      <c r="D5669" s="38">
        <f t="shared" ref="D5669" si="5462">IF(C5687+C5682=0,1,2)</f>
        <v>2</v>
      </c>
    </row>
    <row r="5670" spans="1:4" ht="15" hidden="1" x14ac:dyDescent="0.2">
      <c r="A5670" s="37">
        <f t="shared" si="5430"/>
        <v>0</v>
      </c>
      <c r="B5670" s="1" t="s">
        <v>40</v>
      </c>
      <c r="C5670" s="16">
        <v>0</v>
      </c>
      <c r="D5670" s="38">
        <f t="shared" ref="D5670" si="5463">IF(C5687+C5682=0,1,2)</f>
        <v>2</v>
      </c>
    </row>
    <row r="5671" spans="1:4" ht="15" hidden="1" x14ac:dyDescent="0.2">
      <c r="A5671" s="37">
        <v>0</v>
      </c>
      <c r="B5671" s="14" t="s">
        <v>13</v>
      </c>
      <c r="C5671" s="19">
        <v>0</v>
      </c>
      <c r="D5671" s="38">
        <f t="shared" ref="D5671" si="5464">IF(C5687+C5682=0,1,2)</f>
        <v>2</v>
      </c>
    </row>
    <row r="5672" spans="1:4" ht="15" hidden="1" x14ac:dyDescent="0.2">
      <c r="A5672" s="37">
        <v>0</v>
      </c>
      <c r="B5672" s="13" t="s">
        <v>8</v>
      </c>
      <c r="C5672" s="18">
        <v>0</v>
      </c>
      <c r="D5672" s="38">
        <f t="shared" ref="D5672" si="5465">IF(C5687+C5682=0,1,2)</f>
        <v>2</v>
      </c>
    </row>
    <row r="5673" spans="1:4" ht="15" hidden="1" x14ac:dyDescent="0.2">
      <c r="A5673" s="37">
        <v>0</v>
      </c>
      <c r="B5673" s="13" t="s">
        <v>9</v>
      </c>
      <c r="C5673" s="18">
        <v>0</v>
      </c>
      <c r="D5673" s="38">
        <f t="shared" ref="D5673" si="5466">IF(C5687+C5682=0,1,2)</f>
        <v>2</v>
      </c>
    </row>
    <row r="5674" spans="1:4" ht="30" hidden="1" x14ac:dyDescent="0.2">
      <c r="A5674" s="37">
        <f t="shared" si="5430"/>
        <v>0</v>
      </c>
      <c r="B5674" s="11" t="s">
        <v>41</v>
      </c>
      <c r="C5674" s="17">
        <v>0</v>
      </c>
      <c r="D5674" s="38">
        <f t="shared" ref="D5674" si="5467">IF(C5687+C5682=0,1,2)</f>
        <v>2</v>
      </c>
    </row>
    <row r="5675" spans="1:4" ht="15" hidden="1" x14ac:dyDescent="0.2">
      <c r="A5675" s="37">
        <v>0</v>
      </c>
      <c r="B5675" s="3" t="s">
        <v>15</v>
      </c>
      <c r="C5675" s="16">
        <v>0</v>
      </c>
      <c r="D5675" s="38">
        <f t="shared" ref="D5675" si="5468">IF(C5687+C5682=0,1,2)</f>
        <v>2</v>
      </c>
    </row>
    <row r="5676" spans="1:4" ht="15" hidden="1" x14ac:dyDescent="0.2">
      <c r="A5676" s="37">
        <v>0</v>
      </c>
      <c r="B5676" s="14" t="s">
        <v>16</v>
      </c>
      <c r="C5676" s="19">
        <v>0</v>
      </c>
      <c r="D5676" s="38">
        <f t="shared" ref="D5676" si="5469">IF(C5687+C5682=0,1,2)</f>
        <v>2</v>
      </c>
    </row>
    <row r="5677" spans="1:4" ht="15" hidden="1" x14ac:dyDescent="0.2">
      <c r="A5677" s="37">
        <v>0</v>
      </c>
      <c r="B5677" s="13" t="s">
        <v>42</v>
      </c>
      <c r="C5677" s="18">
        <v>0</v>
      </c>
      <c r="D5677" s="38">
        <f t="shared" ref="D5677" si="5470">IF(C5687+C5682=0,1,2)</f>
        <v>2</v>
      </c>
    </row>
    <row r="5678" spans="1:4" ht="15" hidden="1" x14ac:dyDescent="0.2">
      <c r="A5678" s="37">
        <v>0</v>
      </c>
      <c r="B5678" s="13" t="s">
        <v>14</v>
      </c>
      <c r="C5678" s="18">
        <v>0</v>
      </c>
      <c r="D5678" s="38">
        <f t="shared" ref="D5678" si="5471">IF(C5687+C5682=0,1,2)</f>
        <v>2</v>
      </c>
    </row>
    <row r="5679" spans="1:4" ht="15" hidden="1" x14ac:dyDescent="0.2">
      <c r="A5679" s="37">
        <v>0</v>
      </c>
      <c r="B5679" s="13" t="s">
        <v>9</v>
      </c>
      <c r="C5679" s="18">
        <v>0</v>
      </c>
      <c r="D5679" s="38">
        <f t="shared" ref="D5679" si="5472">IF(C5687+C5682=0,1,2)</f>
        <v>2</v>
      </c>
    </row>
    <row r="5680" spans="1:4" ht="15" hidden="1" x14ac:dyDescent="0.2">
      <c r="A5680" s="37">
        <f t="shared" si="5430"/>
        <v>0</v>
      </c>
      <c r="B5680" s="11" t="s">
        <v>38</v>
      </c>
      <c r="C5680" s="17">
        <v>0</v>
      </c>
      <c r="D5680" s="38">
        <f t="shared" ref="D5680" si="5473">IF(C5687+C5682=0,1,2)</f>
        <v>2</v>
      </c>
    </row>
    <row r="5681" spans="1:4" ht="15" hidden="1" x14ac:dyDescent="0.2">
      <c r="A5681" s="37">
        <v>0</v>
      </c>
      <c r="B5681" s="3" t="s">
        <v>15</v>
      </c>
      <c r="C5681" s="16">
        <v>0</v>
      </c>
      <c r="D5681" s="38">
        <f t="shared" ref="D5681" si="5474">IF(C5687+C5682=0,1,2)</f>
        <v>2</v>
      </c>
    </row>
    <row r="5682" spans="1:4" ht="15" x14ac:dyDescent="0.2">
      <c r="A5682" s="37">
        <f t="shared" si="5430"/>
        <v>187.11783</v>
      </c>
      <c r="B5682" s="29" t="s">
        <v>44</v>
      </c>
      <c r="C5682" s="42">
        <v>187.11783</v>
      </c>
      <c r="D5682" s="38">
        <f t="shared" ref="D5682" si="5475">IF(C5687+C5682=0,1,2)</f>
        <v>2</v>
      </c>
    </row>
    <row r="5683" spans="1:4" ht="15" x14ac:dyDescent="0.2">
      <c r="A5683" s="37">
        <f t="shared" si="5430"/>
        <v>187.11783</v>
      </c>
      <c r="B5683" s="27" t="s">
        <v>0</v>
      </c>
      <c r="C5683" s="42">
        <v>187.11783</v>
      </c>
      <c r="D5683" s="38">
        <f t="shared" ref="D5683" si="5476">IF(C5687+C5682=0,1,2)</f>
        <v>2</v>
      </c>
    </row>
    <row r="5684" spans="1:4" ht="15" hidden="1" x14ac:dyDescent="0.2">
      <c r="A5684" s="37">
        <f t="shared" si="5430"/>
        <v>0</v>
      </c>
      <c r="B5684" s="10" t="s">
        <v>5</v>
      </c>
      <c r="C5684" s="17">
        <v>0</v>
      </c>
      <c r="D5684" s="38">
        <f t="shared" ref="D5684" si="5477">IF(C5687+C5682=0,1,2)</f>
        <v>2</v>
      </c>
    </row>
    <row r="5685" spans="1:4" ht="15" hidden="1" x14ac:dyDescent="0.2">
      <c r="A5685" s="37">
        <f t="shared" si="5430"/>
        <v>0</v>
      </c>
      <c r="B5685" s="10" t="s">
        <v>45</v>
      </c>
      <c r="C5685" s="17">
        <v>0</v>
      </c>
      <c r="D5685" s="38">
        <f t="shared" ref="D5685" si="5478">IF(C5687+C5682=0,1,2)</f>
        <v>2</v>
      </c>
    </row>
    <row r="5686" spans="1:4" ht="15" hidden="1" x14ac:dyDescent="0.2">
      <c r="A5686" s="37">
        <f t="shared" si="5430"/>
        <v>0</v>
      </c>
      <c r="B5686" s="10" t="s">
        <v>12</v>
      </c>
      <c r="C5686" s="17">
        <v>0</v>
      </c>
      <c r="D5686" s="38">
        <f t="shared" ref="D5686" si="5479">IF(C5687+C5682=0,1,2)</f>
        <v>2</v>
      </c>
    </row>
    <row r="5687" spans="1:4" ht="15" x14ac:dyDescent="0.2">
      <c r="A5687" s="37">
        <f t="shared" si="5430"/>
        <v>187.11783</v>
      </c>
      <c r="B5687" s="29" t="s">
        <v>46</v>
      </c>
      <c r="C5687" s="42">
        <v>187.11783</v>
      </c>
      <c r="D5687" s="38">
        <f t="shared" ref="D5687" si="5480">IF(C5687+C5682=0,1,2)</f>
        <v>2</v>
      </c>
    </row>
    <row r="5688" spans="1:4" ht="15" x14ac:dyDescent="0.2">
      <c r="A5688" s="37">
        <f t="shared" si="5430"/>
        <v>187.11783</v>
      </c>
      <c r="B5688" s="27" t="s">
        <v>18</v>
      </c>
      <c r="C5688" s="42">
        <v>187.11783</v>
      </c>
      <c r="D5688" s="38">
        <f t="shared" ref="D5688" si="5481">IF(C5687+C5682=0,1,2)</f>
        <v>2</v>
      </c>
    </row>
    <row r="5689" spans="1:4" ht="15" hidden="1" x14ac:dyDescent="0.2">
      <c r="A5689" s="37">
        <f t="shared" si="5430"/>
        <v>0</v>
      </c>
      <c r="B5689" s="10" t="s">
        <v>35</v>
      </c>
      <c r="C5689" s="17">
        <v>0</v>
      </c>
      <c r="D5689" s="38">
        <f t="shared" ref="D5689" si="5482">IF(C5687+C5682=0,1,2)</f>
        <v>2</v>
      </c>
    </row>
    <row r="5690" spans="1:4" ht="15" hidden="1" x14ac:dyDescent="0.2">
      <c r="A5690" s="37">
        <f t="shared" si="5430"/>
        <v>0</v>
      </c>
      <c r="B5690" s="10" t="s">
        <v>47</v>
      </c>
      <c r="C5690" s="17">
        <v>0</v>
      </c>
      <c r="D5690" s="38">
        <f t="shared" ref="D5690" si="5483">IF(C5687+C5682=0,1,2)</f>
        <v>2</v>
      </c>
    </row>
    <row r="5691" spans="1:4" ht="15" hidden="1" x14ac:dyDescent="0.2">
      <c r="A5691" s="37">
        <f t="shared" si="5430"/>
        <v>0</v>
      </c>
      <c r="B5691" s="10" t="s">
        <v>40</v>
      </c>
      <c r="C5691" s="17">
        <v>0</v>
      </c>
      <c r="D5691" s="38">
        <f t="shared" ref="D5691" si="5484">IF(C5687+C5682=0,1,2)</f>
        <v>2</v>
      </c>
    </row>
    <row r="5692" spans="1:4" ht="15" hidden="1" x14ac:dyDescent="0.2">
      <c r="A5692" s="37">
        <f t="shared" si="5430"/>
        <v>0</v>
      </c>
      <c r="B5692" s="15" t="s">
        <v>48</v>
      </c>
      <c r="C5692" s="17">
        <v>0</v>
      </c>
      <c r="D5692" s="38">
        <f t="shared" ref="D5692" si="5485">IF(C5687+C5682=0,1,2)</f>
        <v>2</v>
      </c>
    </row>
    <row r="5693" spans="1:4" ht="15" hidden="1" x14ac:dyDescent="0.2">
      <c r="A5693" s="37">
        <f t="shared" si="5430"/>
        <v>0</v>
      </c>
      <c r="B5693" s="15" t="s">
        <v>49</v>
      </c>
      <c r="C5693" s="17">
        <v>0</v>
      </c>
      <c r="D5693" s="38">
        <f t="shared" ref="D5693" si="5486">IF(C5687+C5682=0,1,2)</f>
        <v>2</v>
      </c>
    </row>
    <row r="5694" spans="1:4" ht="15" hidden="1" x14ac:dyDescent="0.2">
      <c r="A5694" s="37">
        <f t="shared" si="5430"/>
        <v>0</v>
      </c>
      <c r="B5694" s="15" t="s">
        <v>50</v>
      </c>
      <c r="C5694" s="17">
        <v>0</v>
      </c>
      <c r="D5694" s="38">
        <f t="shared" ref="D5694" si="5487">IF(C5687+C5682=0,1,2)</f>
        <v>2</v>
      </c>
    </row>
    <row r="5695" spans="1:4" ht="15" x14ac:dyDescent="0.2">
      <c r="A5695" s="37">
        <f t="shared" si="5430"/>
        <v>29</v>
      </c>
      <c r="B5695" s="25" t="s">
        <v>53</v>
      </c>
      <c r="C5695" s="43">
        <v>29</v>
      </c>
      <c r="D5695" s="38">
        <f t="shared" ref="D5695" si="5488">IF(C5687+C5682=0,1,2)</f>
        <v>2</v>
      </c>
    </row>
    <row r="5696" spans="1:4" ht="15" x14ac:dyDescent="0.2">
      <c r="A5696" s="37">
        <f t="shared" si="5430"/>
        <v>29</v>
      </c>
      <c r="B5696" s="26" t="s">
        <v>54</v>
      </c>
      <c r="C5696" s="43">
        <v>29</v>
      </c>
      <c r="D5696" s="38">
        <f t="shared" ref="D5696" si="5489">IF(C5687+C5682=0,1,2)</f>
        <v>2</v>
      </c>
    </row>
    <row r="5697" spans="1:4" ht="15" hidden="1" x14ac:dyDescent="0.2">
      <c r="A5697" s="37">
        <f t="shared" si="5430"/>
        <v>0</v>
      </c>
      <c r="B5697" s="5" t="s">
        <v>55</v>
      </c>
      <c r="C5697" s="20">
        <v>0</v>
      </c>
      <c r="D5697" s="38">
        <f t="shared" ref="D5697" si="5490">IF(C5687+C5682=0,1,2)</f>
        <v>2</v>
      </c>
    </row>
    <row r="5698" spans="1:4" ht="15" x14ac:dyDescent="0.2">
      <c r="A5698" s="37" t="s">
        <v>317</v>
      </c>
      <c r="B5698" s="147" t="s">
        <v>133</v>
      </c>
      <c r="C5698" s="148"/>
      <c r="D5698" s="38">
        <f t="shared" ref="D5698" si="5491">IF(C5760+C5755=0,1,2)</f>
        <v>2</v>
      </c>
    </row>
    <row r="5699" spans="1:4" ht="15" x14ac:dyDescent="0.2">
      <c r="A5699" s="37">
        <f t="shared" si="5430"/>
        <v>13984.57476</v>
      </c>
      <c r="B5699" s="24" t="s">
        <v>0</v>
      </c>
      <c r="C5699" s="40">
        <v>13984.57476</v>
      </c>
      <c r="D5699" s="38">
        <f t="shared" ref="D5699" si="5492">IF(C5760+C5755=0,1,2)</f>
        <v>2</v>
      </c>
    </row>
    <row r="5700" spans="1:4" ht="15" hidden="1" x14ac:dyDescent="0.2">
      <c r="A5700" s="37">
        <f t="shared" si="5430"/>
        <v>0</v>
      </c>
      <c r="B5700" s="2" t="s">
        <v>1</v>
      </c>
      <c r="C5700" s="16"/>
      <c r="D5700" s="38">
        <f t="shared" ref="D5700" si="5493">IF(C5760+C5755=0,1,2)</f>
        <v>2</v>
      </c>
    </row>
    <row r="5701" spans="1:4" ht="15" hidden="1" x14ac:dyDescent="0.2">
      <c r="A5701" s="37">
        <f t="shared" ref="A5701:A5764" si="5494">SUM(C5701)</f>
        <v>0</v>
      </c>
      <c r="B5701" s="2" t="s">
        <v>2</v>
      </c>
      <c r="C5701" s="16"/>
      <c r="D5701" s="38">
        <f t="shared" ref="D5701" si="5495">IF(C5760+C5755=0,1,2)</f>
        <v>2</v>
      </c>
    </row>
    <row r="5702" spans="1:4" ht="15" x14ac:dyDescent="0.2">
      <c r="A5702" s="37">
        <f t="shared" si="5494"/>
        <v>3000</v>
      </c>
      <c r="B5702" s="23" t="s">
        <v>3</v>
      </c>
      <c r="C5702" s="40">
        <v>3000</v>
      </c>
      <c r="D5702" s="38">
        <f t="shared" ref="D5702" si="5496">IF(C5760+C5755=0,1,2)</f>
        <v>2</v>
      </c>
    </row>
    <row r="5703" spans="1:4" ht="15" x14ac:dyDescent="0.2">
      <c r="A5703" s="37">
        <f t="shared" si="5494"/>
        <v>10984.57476</v>
      </c>
      <c r="B5703" s="23" t="s">
        <v>4</v>
      </c>
      <c r="C5703" s="40">
        <v>10984.57476</v>
      </c>
      <c r="D5703" s="38">
        <f t="shared" ref="D5703" si="5497">IF(C5760+C5755=0,1,2)</f>
        <v>2</v>
      </c>
    </row>
    <row r="5704" spans="1:4" ht="15" hidden="1" x14ac:dyDescent="0.2">
      <c r="A5704" s="37">
        <f t="shared" si="5494"/>
        <v>0</v>
      </c>
      <c r="B5704" s="1" t="s">
        <v>5</v>
      </c>
      <c r="C5704" s="16">
        <v>0</v>
      </c>
      <c r="D5704" s="38">
        <f t="shared" ref="D5704" si="5498">IF(C5760+C5755=0,1,2)</f>
        <v>2</v>
      </c>
    </row>
    <row r="5705" spans="1:4" ht="15" hidden="1" x14ac:dyDescent="0.2">
      <c r="A5705" s="37">
        <f t="shared" si="5494"/>
        <v>0</v>
      </c>
      <c r="B5705" s="1" t="s">
        <v>6</v>
      </c>
      <c r="C5705" s="16">
        <v>0</v>
      </c>
      <c r="D5705" s="38">
        <f t="shared" ref="D5705" si="5499">IF(C5760+C5755=0,1,2)</f>
        <v>2</v>
      </c>
    </row>
    <row r="5706" spans="1:4" ht="15" hidden="1" x14ac:dyDescent="0.2">
      <c r="A5706" s="37">
        <v>0</v>
      </c>
      <c r="B5706" s="2" t="s">
        <v>7</v>
      </c>
      <c r="C5706" s="16">
        <v>0</v>
      </c>
      <c r="D5706" s="38">
        <f t="shared" ref="D5706" si="5500">IF(C5760+C5755=0,1,2)</f>
        <v>2</v>
      </c>
    </row>
    <row r="5707" spans="1:4" ht="15" hidden="1" x14ac:dyDescent="0.2">
      <c r="A5707" s="37">
        <f t="shared" si="5494"/>
        <v>0</v>
      </c>
      <c r="B5707" s="3" t="s">
        <v>8</v>
      </c>
      <c r="C5707" s="16">
        <v>0</v>
      </c>
      <c r="D5707" s="38">
        <f t="shared" ref="D5707" si="5501">IF(C5760+C5755=0,1,2)</f>
        <v>2</v>
      </c>
    </row>
    <row r="5708" spans="1:4" ht="15" hidden="1" x14ac:dyDescent="0.2">
      <c r="A5708" s="37">
        <v>0</v>
      </c>
      <c r="B5708" s="3" t="s">
        <v>9</v>
      </c>
      <c r="C5708" s="16">
        <v>0</v>
      </c>
      <c r="D5708" s="38">
        <f t="shared" ref="D5708" si="5502">IF(C5760+C5755=0,1,2)</f>
        <v>2</v>
      </c>
    </row>
    <row r="5709" spans="1:4" ht="15" hidden="1" x14ac:dyDescent="0.2">
      <c r="A5709" s="37">
        <f t="shared" si="5494"/>
        <v>0</v>
      </c>
      <c r="B5709" s="3" t="s">
        <v>10</v>
      </c>
      <c r="C5709" s="16">
        <v>0</v>
      </c>
      <c r="D5709" s="38">
        <f t="shared" ref="D5709" si="5503">IF(C5760+C5755=0,1,2)</f>
        <v>2</v>
      </c>
    </row>
    <row r="5710" spans="1:4" ht="15" hidden="1" x14ac:dyDescent="0.2">
      <c r="A5710" s="37">
        <v>0</v>
      </c>
      <c r="B5710" s="3" t="s">
        <v>11</v>
      </c>
      <c r="C5710" s="16">
        <v>0</v>
      </c>
      <c r="D5710" s="38">
        <f t="shared" ref="D5710" si="5504">IF(C5760+C5755=0,1,2)</f>
        <v>2</v>
      </c>
    </row>
    <row r="5711" spans="1:4" ht="15" hidden="1" x14ac:dyDescent="0.2">
      <c r="A5711" s="37">
        <f t="shared" si="5494"/>
        <v>0</v>
      </c>
      <c r="B5711" s="1" t="s">
        <v>12</v>
      </c>
      <c r="C5711" s="16">
        <v>0</v>
      </c>
      <c r="D5711" s="38">
        <f t="shared" ref="D5711" si="5505">IF(C5760+C5755=0,1,2)</f>
        <v>2</v>
      </c>
    </row>
    <row r="5712" spans="1:4" ht="15" hidden="1" x14ac:dyDescent="0.2">
      <c r="A5712" s="37">
        <v>0</v>
      </c>
      <c r="B5712" s="2" t="s">
        <v>13</v>
      </c>
      <c r="C5712" s="16">
        <v>0</v>
      </c>
      <c r="D5712" s="38">
        <f t="shared" ref="D5712" si="5506">IF(C5760+C5755=0,1,2)</f>
        <v>2</v>
      </c>
    </row>
    <row r="5713" spans="1:4" ht="15" hidden="1" x14ac:dyDescent="0.2">
      <c r="A5713" s="37">
        <v>0</v>
      </c>
      <c r="B5713" s="3" t="s">
        <v>14</v>
      </c>
      <c r="C5713" s="16">
        <v>0</v>
      </c>
      <c r="D5713" s="38">
        <f t="shared" ref="D5713" si="5507">IF(C5760+C5755=0,1,2)</f>
        <v>2</v>
      </c>
    </row>
    <row r="5714" spans="1:4" ht="15" hidden="1" x14ac:dyDescent="0.2">
      <c r="A5714" s="37">
        <v>0</v>
      </c>
      <c r="B5714" s="3" t="s">
        <v>9</v>
      </c>
      <c r="C5714" s="16">
        <v>0</v>
      </c>
      <c r="D5714" s="38">
        <f t="shared" ref="D5714" si="5508">IF(C5760+C5755=0,1,2)</f>
        <v>2</v>
      </c>
    </row>
    <row r="5715" spans="1:4" ht="15" hidden="1" x14ac:dyDescent="0.2">
      <c r="A5715" s="37">
        <v>0</v>
      </c>
      <c r="B5715" s="3" t="s">
        <v>15</v>
      </c>
      <c r="C5715" s="16">
        <v>0</v>
      </c>
      <c r="D5715" s="38">
        <f t="shared" ref="D5715" si="5509">IF(C5760+C5755=0,1,2)</f>
        <v>2</v>
      </c>
    </row>
    <row r="5716" spans="1:4" ht="15" hidden="1" x14ac:dyDescent="0.2">
      <c r="A5716" s="37">
        <v>0</v>
      </c>
      <c r="B5716" s="2" t="s">
        <v>16</v>
      </c>
      <c r="C5716" s="16">
        <v>0</v>
      </c>
      <c r="D5716" s="38">
        <f t="shared" ref="D5716" si="5510">IF(C5760+C5755=0,1,2)</f>
        <v>2</v>
      </c>
    </row>
    <row r="5717" spans="1:4" ht="15" hidden="1" x14ac:dyDescent="0.2">
      <c r="A5717" s="37">
        <v>0</v>
      </c>
      <c r="B5717" s="3" t="s">
        <v>17</v>
      </c>
      <c r="C5717" s="16">
        <v>0</v>
      </c>
      <c r="D5717" s="38">
        <f t="shared" ref="D5717" si="5511">IF(C5760+C5755=0,1,2)</f>
        <v>2</v>
      </c>
    </row>
    <row r="5718" spans="1:4" ht="15" x14ac:dyDescent="0.2">
      <c r="A5718" s="37">
        <f t="shared" si="5494"/>
        <v>13671.666159999999</v>
      </c>
      <c r="B5718" s="24" t="s">
        <v>18</v>
      </c>
      <c r="C5718" s="40">
        <v>13671.666159999999</v>
      </c>
      <c r="D5718" s="38">
        <f t="shared" ref="D5718" si="5512">IF(C5760+C5755=0,1,2)</f>
        <v>2</v>
      </c>
    </row>
    <row r="5719" spans="1:4" ht="15" x14ac:dyDescent="0.2">
      <c r="A5719" s="37">
        <f t="shared" si="5494"/>
        <v>4856.6697400000003</v>
      </c>
      <c r="B5719" s="27" t="s">
        <v>19</v>
      </c>
      <c r="C5719" s="42">
        <v>4856.6697400000003</v>
      </c>
      <c r="D5719" s="38">
        <f t="shared" ref="D5719" si="5513">IF(C5760+C5755=0,1,2)</f>
        <v>2</v>
      </c>
    </row>
    <row r="5720" spans="1:4" ht="15" x14ac:dyDescent="0.2">
      <c r="A5720" s="37">
        <f t="shared" si="5494"/>
        <v>6804.5095999999994</v>
      </c>
      <c r="B5720" s="27" t="s">
        <v>20</v>
      </c>
      <c r="C5720" s="42">
        <v>6804.5095999999994</v>
      </c>
      <c r="D5720" s="38">
        <f t="shared" ref="D5720" si="5514">IF(C5760+C5755=0,1,2)</f>
        <v>2</v>
      </c>
    </row>
    <row r="5721" spans="1:4" ht="15" hidden="1" x14ac:dyDescent="0.2">
      <c r="A5721" s="37">
        <v>0</v>
      </c>
      <c r="B5721" s="13" t="s">
        <v>21</v>
      </c>
      <c r="C5721" s="18">
        <v>4669.05951</v>
      </c>
      <c r="D5721" s="38">
        <f t="shared" ref="D5721" si="5515">IF(C5760+C5755=0,1,2)</f>
        <v>2</v>
      </c>
    </row>
    <row r="5722" spans="1:4" ht="15" hidden="1" x14ac:dyDescent="0.2">
      <c r="A5722" s="37">
        <v>0</v>
      </c>
      <c r="B5722" s="13" t="s">
        <v>22</v>
      </c>
      <c r="C5722" s="18">
        <v>40.555999999999997</v>
      </c>
      <c r="D5722" s="38">
        <f t="shared" ref="D5722" si="5516">IF(C5760+C5755=0,1,2)</f>
        <v>2</v>
      </c>
    </row>
    <row r="5723" spans="1:4" ht="15" hidden="1" x14ac:dyDescent="0.2">
      <c r="A5723" s="37">
        <v>0</v>
      </c>
      <c r="B5723" s="13" t="s">
        <v>23</v>
      </c>
      <c r="C5723" s="18">
        <v>887.01426000000004</v>
      </c>
      <c r="D5723" s="38">
        <f t="shared" ref="D5723" si="5517">IF(C5760+C5755=0,1,2)</f>
        <v>2</v>
      </c>
    </row>
    <row r="5724" spans="1:4" ht="15" hidden="1" x14ac:dyDescent="0.2">
      <c r="A5724" s="37">
        <v>0</v>
      </c>
      <c r="B5724" s="13" t="s">
        <v>24</v>
      </c>
      <c r="C5724" s="18">
        <v>1.84487</v>
      </c>
      <c r="D5724" s="38">
        <f t="shared" ref="D5724" si="5518">IF(C5760+C5755=0,1,2)</f>
        <v>2</v>
      </c>
    </row>
    <row r="5725" spans="1:4" ht="15" hidden="1" x14ac:dyDescent="0.2">
      <c r="A5725" s="37">
        <v>0</v>
      </c>
      <c r="B5725" s="13" t="s">
        <v>25</v>
      </c>
      <c r="C5725" s="18">
        <v>0</v>
      </c>
      <c r="D5725" s="38">
        <f t="shared" ref="D5725" si="5519">IF(C5760+C5755=0,1,2)</f>
        <v>2</v>
      </c>
    </row>
    <row r="5726" spans="1:4" ht="15" hidden="1" x14ac:dyDescent="0.2">
      <c r="A5726" s="37">
        <v>0</v>
      </c>
      <c r="B5726" s="13" t="s">
        <v>26</v>
      </c>
      <c r="C5726" s="18">
        <v>2.2799999999999998</v>
      </c>
      <c r="D5726" s="38">
        <f t="shared" ref="D5726" si="5520">IF(C5760+C5755=0,1,2)</f>
        <v>2</v>
      </c>
    </row>
    <row r="5727" spans="1:4" ht="30" hidden="1" x14ac:dyDescent="0.2">
      <c r="A5727" s="37">
        <v>0</v>
      </c>
      <c r="B5727" s="13" t="s">
        <v>27</v>
      </c>
      <c r="C5727" s="18">
        <v>73.575999999999993</v>
      </c>
      <c r="D5727" s="38">
        <f t="shared" ref="D5727" si="5521">IF(C5760+C5755=0,1,2)</f>
        <v>2</v>
      </c>
    </row>
    <row r="5728" spans="1:4" ht="30" hidden="1" x14ac:dyDescent="0.2">
      <c r="A5728" s="37">
        <v>0</v>
      </c>
      <c r="B5728" s="13" t="s">
        <v>28</v>
      </c>
      <c r="C5728" s="18">
        <v>851.70952999999997</v>
      </c>
      <c r="D5728" s="38">
        <f t="shared" ref="D5728" si="5522">IF(C5760+C5755=0,1,2)</f>
        <v>2</v>
      </c>
    </row>
    <row r="5729" spans="1:4" ht="15" hidden="1" x14ac:dyDescent="0.2">
      <c r="A5729" s="37">
        <v>0</v>
      </c>
      <c r="B5729" s="13" t="s">
        <v>29</v>
      </c>
      <c r="C5729" s="18">
        <v>0</v>
      </c>
      <c r="D5729" s="38">
        <f t="shared" ref="D5729" si="5523">IF(C5760+C5755=0,1,2)</f>
        <v>2</v>
      </c>
    </row>
    <row r="5730" spans="1:4" ht="15" hidden="1" x14ac:dyDescent="0.2">
      <c r="A5730" s="37">
        <v>0</v>
      </c>
      <c r="B5730" s="13" t="s">
        <v>30</v>
      </c>
      <c r="C5730" s="18">
        <v>278.46942999999999</v>
      </c>
      <c r="D5730" s="38">
        <f t="shared" ref="D5730" si="5524">IF(C5760+C5755=0,1,2)</f>
        <v>2</v>
      </c>
    </row>
    <row r="5731" spans="1:4" ht="15" hidden="1" x14ac:dyDescent="0.2">
      <c r="A5731" s="37">
        <f t="shared" si="5494"/>
        <v>0</v>
      </c>
      <c r="B5731" s="10" t="s">
        <v>31</v>
      </c>
      <c r="C5731" s="17">
        <v>0</v>
      </c>
      <c r="D5731" s="38">
        <f t="shared" ref="D5731" si="5525">IF(C5760+C5755=0,1,2)</f>
        <v>2</v>
      </c>
    </row>
    <row r="5732" spans="1:4" ht="15" hidden="1" x14ac:dyDescent="0.2">
      <c r="A5732" s="37">
        <f t="shared" si="5494"/>
        <v>0</v>
      </c>
      <c r="B5732" s="2" t="s">
        <v>32</v>
      </c>
      <c r="C5732" s="16">
        <v>0</v>
      </c>
      <c r="D5732" s="38">
        <f t="shared" ref="D5732" si="5526">IF(C5760+C5755=0,1,2)</f>
        <v>2</v>
      </c>
    </row>
    <row r="5733" spans="1:4" ht="15" x14ac:dyDescent="0.2">
      <c r="A5733" s="37">
        <f t="shared" si="5494"/>
        <v>1098.5</v>
      </c>
      <c r="B5733" s="27" t="s">
        <v>3</v>
      </c>
      <c r="C5733" s="42">
        <v>1098.5</v>
      </c>
      <c r="D5733" s="38">
        <f t="shared" ref="D5733" si="5527">IF(C5760+C5755=0,1,2)</f>
        <v>2</v>
      </c>
    </row>
    <row r="5734" spans="1:4" ht="15" x14ac:dyDescent="0.2">
      <c r="A5734" s="37">
        <f t="shared" si="5494"/>
        <v>196.15621999999999</v>
      </c>
      <c r="B5734" s="27" t="s">
        <v>33</v>
      </c>
      <c r="C5734" s="42">
        <v>196.15621999999999</v>
      </c>
      <c r="D5734" s="38">
        <f t="shared" ref="D5734" si="5528">IF(C5760+C5755=0,1,2)</f>
        <v>2</v>
      </c>
    </row>
    <row r="5735" spans="1:4" ht="15" x14ac:dyDescent="0.2">
      <c r="A5735" s="37">
        <f t="shared" si="5494"/>
        <v>715.8306</v>
      </c>
      <c r="B5735" s="27" t="s">
        <v>34</v>
      </c>
      <c r="C5735" s="42">
        <v>715.8306</v>
      </c>
      <c r="D5735" s="38">
        <f t="shared" ref="D5735" si="5529">IF(C5760+C5755=0,1,2)</f>
        <v>2</v>
      </c>
    </row>
    <row r="5736" spans="1:4" ht="15" x14ac:dyDescent="0.2">
      <c r="A5736" s="37">
        <f t="shared" si="5494"/>
        <v>2106.09</v>
      </c>
      <c r="B5736" s="24" t="s">
        <v>35</v>
      </c>
      <c r="C5736" s="40">
        <v>2106.09</v>
      </c>
      <c r="D5736" s="38">
        <f t="shared" ref="D5736" si="5530">IF(C5760+C5755=0,1,2)</f>
        <v>2</v>
      </c>
    </row>
    <row r="5737" spans="1:4" ht="15" hidden="1" x14ac:dyDescent="0.2">
      <c r="A5737" s="37">
        <f t="shared" si="5494"/>
        <v>0</v>
      </c>
      <c r="B5737" s="1" t="s">
        <v>36</v>
      </c>
      <c r="C5737" s="16">
        <v>0</v>
      </c>
      <c r="D5737" s="38">
        <f t="shared" ref="D5737" si="5531">IF(C5760+C5755=0,1,2)</f>
        <v>2</v>
      </c>
    </row>
    <row r="5738" spans="1:4" ht="15" hidden="1" x14ac:dyDescent="0.2">
      <c r="A5738" s="37">
        <v>0</v>
      </c>
      <c r="B5738" s="14" t="s">
        <v>7</v>
      </c>
      <c r="C5738" s="19">
        <v>0</v>
      </c>
      <c r="D5738" s="38">
        <f t="shared" ref="D5738" si="5532">IF(C5760+C5755=0,1,2)</f>
        <v>2</v>
      </c>
    </row>
    <row r="5739" spans="1:4" ht="15" hidden="1" x14ac:dyDescent="0.2">
      <c r="A5739" s="37">
        <v>0</v>
      </c>
      <c r="B5739" s="13" t="s">
        <v>8</v>
      </c>
      <c r="C5739" s="18">
        <v>0</v>
      </c>
      <c r="D5739" s="38">
        <f t="shared" ref="D5739" si="5533">IF(C5760+C5755=0,1,2)</f>
        <v>2</v>
      </c>
    </row>
    <row r="5740" spans="1:4" ht="15" hidden="1" x14ac:dyDescent="0.2">
      <c r="A5740" s="37">
        <v>0</v>
      </c>
      <c r="B5740" s="13" t="s">
        <v>37</v>
      </c>
      <c r="C5740" s="18">
        <v>0</v>
      </c>
      <c r="D5740" s="38">
        <f t="shared" ref="D5740" si="5534">IF(C5760+C5755=0,1,2)</f>
        <v>2</v>
      </c>
    </row>
    <row r="5741" spans="1:4" ht="15" hidden="1" x14ac:dyDescent="0.2">
      <c r="A5741" s="37">
        <f t="shared" si="5494"/>
        <v>0</v>
      </c>
      <c r="B5741" s="11" t="s">
        <v>38</v>
      </c>
      <c r="C5741" s="17">
        <v>0</v>
      </c>
      <c r="D5741" s="38">
        <f t="shared" ref="D5741" si="5535">IF(C5760+C5755=0,1,2)</f>
        <v>2</v>
      </c>
    </row>
    <row r="5742" spans="1:4" ht="15" hidden="1" x14ac:dyDescent="0.2">
      <c r="A5742" s="37">
        <v>0</v>
      </c>
      <c r="B5742" s="3" t="s">
        <v>39</v>
      </c>
      <c r="C5742" s="16">
        <v>0</v>
      </c>
      <c r="D5742" s="38">
        <f t="shared" ref="D5742" si="5536">IF(C5760+C5755=0,1,2)</f>
        <v>2</v>
      </c>
    </row>
    <row r="5743" spans="1:4" ht="15" hidden="1" x14ac:dyDescent="0.2">
      <c r="A5743" s="37">
        <f t="shared" si="5494"/>
        <v>0</v>
      </c>
      <c r="B5743" s="1" t="s">
        <v>40</v>
      </c>
      <c r="C5743" s="16">
        <v>0</v>
      </c>
      <c r="D5743" s="38">
        <f t="shared" ref="D5743" si="5537">IF(C5760+C5755=0,1,2)</f>
        <v>2</v>
      </c>
    </row>
    <row r="5744" spans="1:4" ht="15" hidden="1" x14ac:dyDescent="0.2">
      <c r="A5744" s="37">
        <v>0</v>
      </c>
      <c r="B5744" s="14" t="s">
        <v>13</v>
      </c>
      <c r="C5744" s="19">
        <v>0</v>
      </c>
      <c r="D5744" s="38">
        <f t="shared" ref="D5744" si="5538">IF(C5760+C5755=0,1,2)</f>
        <v>2</v>
      </c>
    </row>
    <row r="5745" spans="1:4" ht="15" hidden="1" x14ac:dyDescent="0.2">
      <c r="A5745" s="37">
        <v>0</v>
      </c>
      <c r="B5745" s="13" t="s">
        <v>8</v>
      </c>
      <c r="C5745" s="18">
        <v>0</v>
      </c>
      <c r="D5745" s="38">
        <f t="shared" ref="D5745" si="5539">IF(C5760+C5755=0,1,2)</f>
        <v>2</v>
      </c>
    </row>
    <row r="5746" spans="1:4" ht="15" hidden="1" x14ac:dyDescent="0.2">
      <c r="A5746" s="37">
        <v>0</v>
      </c>
      <c r="B5746" s="13" t="s">
        <v>9</v>
      </c>
      <c r="C5746" s="18">
        <v>0</v>
      </c>
      <c r="D5746" s="38">
        <f t="shared" ref="D5746" si="5540">IF(C5760+C5755=0,1,2)</f>
        <v>2</v>
      </c>
    </row>
    <row r="5747" spans="1:4" ht="30" hidden="1" x14ac:dyDescent="0.2">
      <c r="A5747" s="37">
        <f t="shared" si="5494"/>
        <v>0</v>
      </c>
      <c r="B5747" s="11" t="s">
        <v>41</v>
      </c>
      <c r="C5747" s="17">
        <v>0</v>
      </c>
      <c r="D5747" s="38">
        <f t="shared" ref="D5747" si="5541">IF(C5760+C5755=0,1,2)</f>
        <v>2</v>
      </c>
    </row>
    <row r="5748" spans="1:4" ht="15" hidden="1" x14ac:dyDescent="0.2">
      <c r="A5748" s="37">
        <v>0</v>
      </c>
      <c r="B5748" s="3" t="s">
        <v>15</v>
      </c>
      <c r="C5748" s="16">
        <v>0</v>
      </c>
      <c r="D5748" s="38">
        <f t="shared" ref="D5748" si="5542">IF(C5760+C5755=0,1,2)</f>
        <v>2</v>
      </c>
    </row>
    <row r="5749" spans="1:4" ht="15" hidden="1" x14ac:dyDescent="0.2">
      <c r="A5749" s="37">
        <v>0</v>
      </c>
      <c r="B5749" s="14" t="s">
        <v>16</v>
      </c>
      <c r="C5749" s="19">
        <v>0</v>
      </c>
      <c r="D5749" s="38">
        <f t="shared" ref="D5749" si="5543">IF(C5760+C5755=0,1,2)</f>
        <v>2</v>
      </c>
    </row>
    <row r="5750" spans="1:4" ht="15" hidden="1" x14ac:dyDescent="0.2">
      <c r="A5750" s="37">
        <v>0</v>
      </c>
      <c r="B5750" s="13" t="s">
        <v>42</v>
      </c>
      <c r="C5750" s="18">
        <v>0</v>
      </c>
      <c r="D5750" s="38">
        <f t="shared" ref="D5750" si="5544">IF(C5760+C5755=0,1,2)</f>
        <v>2</v>
      </c>
    </row>
    <row r="5751" spans="1:4" ht="15" hidden="1" x14ac:dyDescent="0.2">
      <c r="A5751" s="37">
        <v>0</v>
      </c>
      <c r="B5751" s="13" t="s">
        <v>14</v>
      </c>
      <c r="C5751" s="18">
        <v>0</v>
      </c>
      <c r="D5751" s="38">
        <f t="shared" ref="D5751" si="5545">IF(C5760+C5755=0,1,2)</f>
        <v>2</v>
      </c>
    </row>
    <row r="5752" spans="1:4" ht="15" hidden="1" x14ac:dyDescent="0.2">
      <c r="A5752" s="37">
        <v>0</v>
      </c>
      <c r="B5752" s="13" t="s">
        <v>9</v>
      </c>
      <c r="C5752" s="18">
        <v>0</v>
      </c>
      <c r="D5752" s="38">
        <f t="shared" ref="D5752" si="5546">IF(C5760+C5755=0,1,2)</f>
        <v>2</v>
      </c>
    </row>
    <row r="5753" spans="1:4" ht="15" hidden="1" x14ac:dyDescent="0.2">
      <c r="A5753" s="37">
        <f t="shared" si="5494"/>
        <v>0</v>
      </c>
      <c r="B5753" s="11" t="s">
        <v>38</v>
      </c>
      <c r="C5753" s="17">
        <v>0</v>
      </c>
      <c r="D5753" s="38">
        <f t="shared" ref="D5753" si="5547">IF(C5760+C5755=0,1,2)</f>
        <v>2</v>
      </c>
    </row>
    <row r="5754" spans="1:4" ht="15" hidden="1" x14ac:dyDescent="0.2">
      <c r="A5754" s="37">
        <v>0</v>
      </c>
      <c r="B5754" s="3" t="s">
        <v>15</v>
      </c>
      <c r="C5754" s="16">
        <v>0</v>
      </c>
      <c r="D5754" s="38">
        <f t="shared" ref="D5754" si="5548">IF(C5760+C5755=0,1,2)</f>
        <v>2</v>
      </c>
    </row>
    <row r="5755" spans="1:4" ht="15" x14ac:dyDescent="0.2">
      <c r="A5755" s="37">
        <f t="shared" si="5494"/>
        <v>13984.57476</v>
      </c>
      <c r="B5755" s="29" t="s">
        <v>44</v>
      </c>
      <c r="C5755" s="42">
        <v>13984.57476</v>
      </c>
      <c r="D5755" s="38">
        <f t="shared" ref="D5755" si="5549">IF(C5760+C5755=0,1,2)</f>
        <v>2</v>
      </c>
    </row>
    <row r="5756" spans="1:4" ht="15" x14ac:dyDescent="0.2">
      <c r="A5756" s="37">
        <f t="shared" si="5494"/>
        <v>13984.57476</v>
      </c>
      <c r="B5756" s="27" t="s">
        <v>0</v>
      </c>
      <c r="C5756" s="42">
        <v>13984.57476</v>
      </c>
      <c r="D5756" s="38">
        <f t="shared" ref="D5756" si="5550">IF(C5760+C5755=0,1,2)</f>
        <v>2</v>
      </c>
    </row>
    <row r="5757" spans="1:4" ht="15" hidden="1" x14ac:dyDescent="0.2">
      <c r="A5757" s="37">
        <f t="shared" si="5494"/>
        <v>0</v>
      </c>
      <c r="B5757" s="10" t="s">
        <v>5</v>
      </c>
      <c r="C5757" s="17">
        <v>0</v>
      </c>
      <c r="D5757" s="38">
        <f t="shared" ref="D5757" si="5551">IF(C5760+C5755=0,1,2)</f>
        <v>2</v>
      </c>
    </row>
    <row r="5758" spans="1:4" ht="15" hidden="1" x14ac:dyDescent="0.2">
      <c r="A5758" s="37">
        <f t="shared" si="5494"/>
        <v>0</v>
      </c>
      <c r="B5758" s="10" t="s">
        <v>45</v>
      </c>
      <c r="C5758" s="17">
        <v>0</v>
      </c>
      <c r="D5758" s="38">
        <f t="shared" ref="D5758" si="5552">IF(C5760+C5755=0,1,2)</f>
        <v>2</v>
      </c>
    </row>
    <row r="5759" spans="1:4" ht="15" hidden="1" x14ac:dyDescent="0.2">
      <c r="A5759" s="37">
        <f t="shared" si="5494"/>
        <v>0</v>
      </c>
      <c r="B5759" s="10" t="s">
        <v>12</v>
      </c>
      <c r="C5759" s="17">
        <v>0</v>
      </c>
      <c r="D5759" s="38">
        <f t="shared" ref="D5759" si="5553">IF(C5760+C5755=0,1,2)</f>
        <v>2</v>
      </c>
    </row>
    <row r="5760" spans="1:4" ht="15" x14ac:dyDescent="0.2">
      <c r="A5760" s="37">
        <f t="shared" si="5494"/>
        <v>15777.756160000001</v>
      </c>
      <c r="B5760" s="29" t="s">
        <v>46</v>
      </c>
      <c r="C5760" s="42">
        <v>15777.756160000001</v>
      </c>
      <c r="D5760" s="38">
        <f t="shared" ref="D5760" si="5554">IF(C5760+C5755=0,1,2)</f>
        <v>2</v>
      </c>
    </row>
    <row r="5761" spans="1:4" ht="15" x14ac:dyDescent="0.2">
      <c r="A5761" s="37">
        <f t="shared" si="5494"/>
        <v>13671.666160000001</v>
      </c>
      <c r="B5761" s="27" t="s">
        <v>18</v>
      </c>
      <c r="C5761" s="42">
        <v>13671.666160000001</v>
      </c>
      <c r="D5761" s="38">
        <f t="shared" ref="D5761" si="5555">IF(C5760+C5755=0,1,2)</f>
        <v>2</v>
      </c>
    </row>
    <row r="5762" spans="1:4" ht="15" x14ac:dyDescent="0.2">
      <c r="A5762" s="37">
        <f t="shared" si="5494"/>
        <v>2106.09</v>
      </c>
      <c r="B5762" s="27" t="s">
        <v>35</v>
      </c>
      <c r="C5762" s="42">
        <v>2106.09</v>
      </c>
      <c r="D5762" s="38">
        <f t="shared" ref="D5762" si="5556">IF(C5760+C5755=0,1,2)</f>
        <v>2</v>
      </c>
    </row>
    <row r="5763" spans="1:4" ht="15" hidden="1" x14ac:dyDescent="0.2">
      <c r="A5763" s="37">
        <f t="shared" si="5494"/>
        <v>0</v>
      </c>
      <c r="B5763" s="10" t="s">
        <v>47</v>
      </c>
      <c r="C5763" s="17">
        <v>0</v>
      </c>
      <c r="D5763" s="38">
        <f t="shared" ref="D5763" si="5557">IF(C5760+C5755=0,1,2)</f>
        <v>2</v>
      </c>
    </row>
    <row r="5764" spans="1:4" ht="15" hidden="1" x14ac:dyDescent="0.2">
      <c r="A5764" s="37">
        <f t="shared" si="5494"/>
        <v>0</v>
      </c>
      <c r="B5764" s="10" t="s">
        <v>40</v>
      </c>
      <c r="C5764" s="17">
        <v>0</v>
      </c>
      <c r="D5764" s="38">
        <f t="shared" ref="D5764" si="5558">IF(C5760+C5755=0,1,2)</f>
        <v>2</v>
      </c>
    </row>
    <row r="5765" spans="1:4" ht="15" x14ac:dyDescent="0.2">
      <c r="A5765" s="37">
        <f t="shared" ref="A5765:A5828" si="5559">SUM(C5765)</f>
        <v>-1793.1813999999999</v>
      </c>
      <c r="B5765" s="30" t="s">
        <v>48</v>
      </c>
      <c r="C5765" s="31">
        <v>-1793.1813999999999</v>
      </c>
      <c r="D5765" s="38">
        <f t="shared" ref="D5765" si="5560">IF(C5760+C5755=0,1,2)</f>
        <v>2</v>
      </c>
    </row>
    <row r="5766" spans="1:4" ht="15" x14ac:dyDescent="0.2">
      <c r="A5766" s="37">
        <f t="shared" si="5559"/>
        <v>3736.3625999999999</v>
      </c>
      <c r="B5766" s="30" t="s">
        <v>49</v>
      </c>
      <c r="C5766" s="31">
        <v>3736.3625999999999</v>
      </c>
      <c r="D5766" s="38">
        <f t="shared" ref="D5766" si="5561">IF(C5760+C5755=0,1,2)</f>
        <v>2</v>
      </c>
    </row>
    <row r="5767" spans="1:4" ht="15" x14ac:dyDescent="0.2">
      <c r="A5767" s="37">
        <f t="shared" si="5559"/>
        <v>1943.1812</v>
      </c>
      <c r="B5767" s="30" t="s">
        <v>50</v>
      </c>
      <c r="C5767" s="31">
        <v>1943.1812</v>
      </c>
      <c r="D5767" s="38">
        <f t="shared" ref="D5767" si="5562">IF(C5760+C5755=0,1,2)</f>
        <v>2</v>
      </c>
    </row>
    <row r="5768" spans="1:4" ht="15" x14ac:dyDescent="0.2">
      <c r="A5768" s="37">
        <f t="shared" si="5559"/>
        <v>805</v>
      </c>
      <c r="B5768" s="25" t="s">
        <v>53</v>
      </c>
      <c r="C5768" s="43">
        <v>805</v>
      </c>
      <c r="D5768" s="38">
        <f t="shared" ref="D5768" si="5563">IF(C5760+C5755=0,1,2)</f>
        <v>2</v>
      </c>
    </row>
    <row r="5769" spans="1:4" ht="15" x14ac:dyDescent="0.2">
      <c r="A5769" s="37">
        <f t="shared" si="5559"/>
        <v>335</v>
      </c>
      <c r="B5769" s="26" t="s">
        <v>54</v>
      </c>
      <c r="C5769" s="43">
        <v>335</v>
      </c>
      <c r="D5769" s="38">
        <f t="shared" ref="D5769" si="5564">IF(C5760+C5755=0,1,2)</f>
        <v>2</v>
      </c>
    </row>
    <row r="5770" spans="1:4" ht="15" x14ac:dyDescent="0.2">
      <c r="A5770" s="37">
        <f t="shared" si="5559"/>
        <v>470</v>
      </c>
      <c r="B5770" s="26" t="s">
        <v>55</v>
      </c>
      <c r="C5770" s="43">
        <v>470</v>
      </c>
      <c r="D5770" s="38">
        <f t="shared" ref="D5770" si="5565">IF(C5760+C5755=0,1,2)</f>
        <v>2</v>
      </c>
    </row>
    <row r="5771" spans="1:4" ht="15" x14ac:dyDescent="0.2">
      <c r="A5771" s="37" t="s">
        <v>317</v>
      </c>
      <c r="B5771" s="147" t="s">
        <v>134</v>
      </c>
      <c r="C5771" s="148"/>
      <c r="D5771" s="38">
        <f t="shared" ref="D5771" si="5566">IF(C5833+C5828=0,1,2)</f>
        <v>2</v>
      </c>
    </row>
    <row r="5772" spans="1:4" ht="15" x14ac:dyDescent="0.2">
      <c r="A5772" s="37">
        <f t="shared" si="5559"/>
        <v>146.52019000000001</v>
      </c>
      <c r="B5772" s="24" t="s">
        <v>0</v>
      </c>
      <c r="C5772" s="40">
        <v>146.52019000000001</v>
      </c>
      <c r="D5772" s="38">
        <f t="shared" ref="D5772" si="5567">IF(C5833+C5828=0,1,2)</f>
        <v>2</v>
      </c>
    </row>
    <row r="5773" spans="1:4" ht="15" hidden="1" x14ac:dyDescent="0.2">
      <c r="A5773" s="37">
        <f t="shared" si="5559"/>
        <v>0</v>
      </c>
      <c r="B5773" s="2" t="s">
        <v>1</v>
      </c>
      <c r="C5773" s="16"/>
      <c r="D5773" s="38">
        <f t="shared" ref="D5773" si="5568">IF(C5833+C5828=0,1,2)</f>
        <v>2</v>
      </c>
    </row>
    <row r="5774" spans="1:4" ht="15" hidden="1" x14ac:dyDescent="0.2">
      <c r="A5774" s="37">
        <f t="shared" si="5559"/>
        <v>0</v>
      </c>
      <c r="B5774" s="2" t="s">
        <v>2</v>
      </c>
      <c r="C5774" s="16"/>
      <c r="D5774" s="38">
        <f t="shared" ref="D5774" si="5569">IF(C5833+C5828=0,1,2)</f>
        <v>2</v>
      </c>
    </row>
    <row r="5775" spans="1:4" ht="15" hidden="1" x14ac:dyDescent="0.2">
      <c r="A5775" s="37">
        <f t="shared" si="5559"/>
        <v>0</v>
      </c>
      <c r="B5775" s="2" t="s">
        <v>3</v>
      </c>
      <c r="C5775" s="16">
        <v>0</v>
      </c>
      <c r="D5775" s="38">
        <f t="shared" ref="D5775" si="5570">IF(C5833+C5828=0,1,2)</f>
        <v>2</v>
      </c>
    </row>
    <row r="5776" spans="1:4" ht="15" x14ac:dyDescent="0.2">
      <c r="A5776" s="37">
        <f t="shared" si="5559"/>
        <v>146.52019000000001</v>
      </c>
      <c r="B5776" s="23" t="s">
        <v>4</v>
      </c>
      <c r="C5776" s="40">
        <v>146.52019000000001</v>
      </c>
      <c r="D5776" s="38">
        <f t="shared" ref="D5776" si="5571">IF(C5833+C5828=0,1,2)</f>
        <v>2</v>
      </c>
    </row>
    <row r="5777" spans="1:4" ht="15" hidden="1" x14ac:dyDescent="0.2">
      <c r="A5777" s="37">
        <f t="shared" si="5559"/>
        <v>0</v>
      </c>
      <c r="B5777" s="1" t="s">
        <v>5</v>
      </c>
      <c r="C5777" s="16">
        <v>0</v>
      </c>
      <c r="D5777" s="38">
        <f t="shared" ref="D5777" si="5572">IF(C5833+C5828=0,1,2)</f>
        <v>2</v>
      </c>
    </row>
    <row r="5778" spans="1:4" ht="15" hidden="1" x14ac:dyDescent="0.2">
      <c r="A5778" s="37">
        <f t="shared" si="5559"/>
        <v>0</v>
      </c>
      <c r="B5778" s="1" t="s">
        <v>6</v>
      </c>
      <c r="C5778" s="16">
        <v>0</v>
      </c>
      <c r="D5778" s="38">
        <f t="shared" ref="D5778" si="5573">IF(C5833+C5828=0,1,2)</f>
        <v>2</v>
      </c>
    </row>
    <row r="5779" spans="1:4" ht="15" hidden="1" x14ac:dyDescent="0.2">
      <c r="A5779" s="37">
        <v>0</v>
      </c>
      <c r="B5779" s="2" t="s">
        <v>7</v>
      </c>
      <c r="C5779" s="16">
        <v>0</v>
      </c>
      <c r="D5779" s="38">
        <f t="shared" ref="D5779" si="5574">IF(C5833+C5828=0,1,2)</f>
        <v>2</v>
      </c>
    </row>
    <row r="5780" spans="1:4" ht="15" hidden="1" x14ac:dyDescent="0.2">
      <c r="A5780" s="37">
        <f t="shared" si="5559"/>
        <v>0</v>
      </c>
      <c r="B5780" s="3" t="s">
        <v>8</v>
      </c>
      <c r="C5780" s="16">
        <v>0</v>
      </c>
      <c r="D5780" s="38">
        <f t="shared" ref="D5780" si="5575">IF(C5833+C5828=0,1,2)</f>
        <v>2</v>
      </c>
    </row>
    <row r="5781" spans="1:4" ht="15" hidden="1" x14ac:dyDescent="0.2">
      <c r="A5781" s="37">
        <v>0</v>
      </c>
      <c r="B5781" s="3" t="s">
        <v>9</v>
      </c>
      <c r="C5781" s="16">
        <v>0</v>
      </c>
      <c r="D5781" s="38">
        <f t="shared" ref="D5781" si="5576">IF(C5833+C5828=0,1,2)</f>
        <v>2</v>
      </c>
    </row>
    <row r="5782" spans="1:4" ht="15" hidden="1" x14ac:dyDescent="0.2">
      <c r="A5782" s="37">
        <f t="shared" si="5559"/>
        <v>0</v>
      </c>
      <c r="B5782" s="3" t="s">
        <v>10</v>
      </c>
      <c r="C5782" s="16">
        <v>0</v>
      </c>
      <c r="D5782" s="38">
        <f t="shared" ref="D5782" si="5577">IF(C5833+C5828=0,1,2)</f>
        <v>2</v>
      </c>
    </row>
    <row r="5783" spans="1:4" ht="15" hidden="1" x14ac:dyDescent="0.2">
      <c r="A5783" s="37">
        <v>0</v>
      </c>
      <c r="B5783" s="3" t="s">
        <v>11</v>
      </c>
      <c r="C5783" s="16">
        <v>0</v>
      </c>
      <c r="D5783" s="38">
        <f t="shared" ref="D5783" si="5578">IF(C5833+C5828=0,1,2)</f>
        <v>2</v>
      </c>
    </row>
    <row r="5784" spans="1:4" ht="15" hidden="1" x14ac:dyDescent="0.2">
      <c r="A5784" s="37">
        <f t="shared" si="5559"/>
        <v>0</v>
      </c>
      <c r="B5784" s="1" t="s">
        <v>12</v>
      </c>
      <c r="C5784" s="16">
        <v>0</v>
      </c>
      <c r="D5784" s="38">
        <f t="shared" ref="D5784" si="5579">IF(C5833+C5828=0,1,2)</f>
        <v>2</v>
      </c>
    </row>
    <row r="5785" spans="1:4" ht="15" hidden="1" x14ac:dyDescent="0.2">
      <c r="A5785" s="37">
        <v>0</v>
      </c>
      <c r="B5785" s="2" t="s">
        <v>13</v>
      </c>
      <c r="C5785" s="16">
        <v>0</v>
      </c>
      <c r="D5785" s="38">
        <f t="shared" ref="D5785" si="5580">IF(C5833+C5828=0,1,2)</f>
        <v>2</v>
      </c>
    </row>
    <row r="5786" spans="1:4" ht="15" hidden="1" x14ac:dyDescent="0.2">
      <c r="A5786" s="37">
        <v>0</v>
      </c>
      <c r="B5786" s="3" t="s">
        <v>14</v>
      </c>
      <c r="C5786" s="16">
        <v>0</v>
      </c>
      <c r="D5786" s="38">
        <f t="shared" ref="D5786" si="5581">IF(C5833+C5828=0,1,2)</f>
        <v>2</v>
      </c>
    </row>
    <row r="5787" spans="1:4" ht="15" hidden="1" x14ac:dyDescent="0.2">
      <c r="A5787" s="37">
        <v>0</v>
      </c>
      <c r="B5787" s="3" t="s">
        <v>9</v>
      </c>
      <c r="C5787" s="16">
        <v>0</v>
      </c>
      <c r="D5787" s="38">
        <f t="shared" ref="D5787" si="5582">IF(C5833+C5828=0,1,2)</f>
        <v>2</v>
      </c>
    </row>
    <row r="5788" spans="1:4" ht="15" hidden="1" x14ac:dyDescent="0.2">
      <c r="A5788" s="37">
        <v>0</v>
      </c>
      <c r="B5788" s="3" t="s">
        <v>15</v>
      </c>
      <c r="C5788" s="16">
        <v>0</v>
      </c>
      <c r="D5788" s="38">
        <f t="shared" ref="D5788" si="5583">IF(C5833+C5828=0,1,2)</f>
        <v>2</v>
      </c>
    </row>
    <row r="5789" spans="1:4" ht="15" hidden="1" x14ac:dyDescent="0.2">
      <c r="A5789" s="37">
        <v>0</v>
      </c>
      <c r="B5789" s="2" t="s">
        <v>16</v>
      </c>
      <c r="C5789" s="16">
        <v>0</v>
      </c>
      <c r="D5789" s="38">
        <f t="shared" ref="D5789" si="5584">IF(C5833+C5828=0,1,2)</f>
        <v>2</v>
      </c>
    </row>
    <row r="5790" spans="1:4" ht="15" hidden="1" x14ac:dyDescent="0.2">
      <c r="A5790" s="37">
        <v>0</v>
      </c>
      <c r="B5790" s="3" t="s">
        <v>17</v>
      </c>
      <c r="C5790" s="16">
        <v>0</v>
      </c>
      <c r="D5790" s="38">
        <f t="shared" ref="D5790" si="5585">IF(C5833+C5828=0,1,2)</f>
        <v>2</v>
      </c>
    </row>
    <row r="5791" spans="1:4" ht="15" x14ac:dyDescent="0.2">
      <c r="A5791" s="37">
        <f t="shared" si="5559"/>
        <v>7.4698000000000002</v>
      </c>
      <c r="B5791" s="24" t="s">
        <v>18</v>
      </c>
      <c r="C5791" s="40">
        <v>7.4698000000000002</v>
      </c>
      <c r="D5791" s="38">
        <f t="shared" ref="D5791" si="5586">IF(C5833+C5828=0,1,2)</f>
        <v>2</v>
      </c>
    </row>
    <row r="5792" spans="1:4" ht="15" hidden="1" x14ac:dyDescent="0.2">
      <c r="A5792" s="37">
        <f t="shared" si="5559"/>
        <v>0</v>
      </c>
      <c r="B5792" s="10" t="s">
        <v>19</v>
      </c>
      <c r="C5792" s="17">
        <v>0</v>
      </c>
      <c r="D5792" s="38">
        <f t="shared" ref="D5792" si="5587">IF(C5833+C5828=0,1,2)</f>
        <v>2</v>
      </c>
    </row>
    <row r="5793" spans="1:4" ht="15" x14ac:dyDescent="0.2">
      <c r="A5793" s="37">
        <f t="shared" si="5559"/>
        <v>7.4698000000000002</v>
      </c>
      <c r="B5793" s="27" t="s">
        <v>20</v>
      </c>
      <c r="C5793" s="42">
        <v>7.4698000000000002</v>
      </c>
      <c r="D5793" s="38">
        <f t="shared" ref="D5793" si="5588">IF(C5833+C5828=0,1,2)</f>
        <v>2</v>
      </c>
    </row>
    <row r="5794" spans="1:4" ht="15" hidden="1" x14ac:dyDescent="0.2">
      <c r="A5794" s="37">
        <v>0</v>
      </c>
      <c r="B5794" s="13" t="s">
        <v>21</v>
      </c>
      <c r="C5794" s="18">
        <v>0</v>
      </c>
      <c r="D5794" s="38">
        <f t="shared" ref="D5794" si="5589">IF(C5833+C5828=0,1,2)</f>
        <v>2</v>
      </c>
    </row>
    <row r="5795" spans="1:4" ht="15" hidden="1" x14ac:dyDescent="0.2">
      <c r="A5795" s="37">
        <v>0</v>
      </c>
      <c r="B5795" s="13" t="s">
        <v>22</v>
      </c>
      <c r="C5795" s="18">
        <v>0</v>
      </c>
      <c r="D5795" s="38">
        <f t="shared" ref="D5795" si="5590">IF(C5833+C5828=0,1,2)</f>
        <v>2</v>
      </c>
    </row>
    <row r="5796" spans="1:4" ht="15" hidden="1" x14ac:dyDescent="0.2">
      <c r="A5796" s="37">
        <v>0</v>
      </c>
      <c r="B5796" s="13" t="s">
        <v>23</v>
      </c>
      <c r="C5796" s="18">
        <v>7.4698000000000002</v>
      </c>
      <c r="D5796" s="38">
        <f t="shared" ref="D5796" si="5591">IF(C5833+C5828=0,1,2)</f>
        <v>2</v>
      </c>
    </row>
    <row r="5797" spans="1:4" ht="15" hidden="1" x14ac:dyDescent="0.2">
      <c r="A5797" s="37">
        <v>0</v>
      </c>
      <c r="B5797" s="13" t="s">
        <v>24</v>
      </c>
      <c r="C5797" s="18">
        <v>0</v>
      </c>
      <c r="D5797" s="38">
        <f t="shared" ref="D5797" si="5592">IF(C5833+C5828=0,1,2)</f>
        <v>2</v>
      </c>
    </row>
    <row r="5798" spans="1:4" ht="15" hidden="1" x14ac:dyDescent="0.2">
      <c r="A5798" s="37">
        <v>0</v>
      </c>
      <c r="B5798" s="13" t="s">
        <v>25</v>
      </c>
      <c r="C5798" s="18">
        <v>0</v>
      </c>
      <c r="D5798" s="38">
        <f t="shared" ref="D5798" si="5593">IF(C5833+C5828=0,1,2)</f>
        <v>2</v>
      </c>
    </row>
    <row r="5799" spans="1:4" ht="15" hidden="1" x14ac:dyDescent="0.2">
      <c r="A5799" s="37">
        <v>0</v>
      </c>
      <c r="B5799" s="13" t="s">
        <v>26</v>
      </c>
      <c r="C5799" s="18">
        <v>0</v>
      </c>
      <c r="D5799" s="38">
        <f t="shared" ref="D5799" si="5594">IF(C5833+C5828=0,1,2)</f>
        <v>2</v>
      </c>
    </row>
    <row r="5800" spans="1:4" ht="30" hidden="1" x14ac:dyDescent="0.2">
      <c r="A5800" s="37">
        <v>0</v>
      </c>
      <c r="B5800" s="13" t="s">
        <v>27</v>
      </c>
      <c r="C5800" s="18">
        <v>0</v>
      </c>
      <c r="D5800" s="38">
        <f t="shared" ref="D5800" si="5595">IF(C5833+C5828=0,1,2)</f>
        <v>2</v>
      </c>
    </row>
    <row r="5801" spans="1:4" ht="30" hidden="1" x14ac:dyDescent="0.2">
      <c r="A5801" s="37">
        <v>0</v>
      </c>
      <c r="B5801" s="13" t="s">
        <v>28</v>
      </c>
      <c r="C5801" s="18">
        <v>0</v>
      </c>
      <c r="D5801" s="38">
        <f t="shared" ref="D5801" si="5596">IF(C5833+C5828=0,1,2)</f>
        <v>2</v>
      </c>
    </row>
    <row r="5802" spans="1:4" ht="15" hidden="1" x14ac:dyDescent="0.2">
      <c r="A5802" s="37">
        <v>0</v>
      </c>
      <c r="B5802" s="13" t="s">
        <v>29</v>
      </c>
      <c r="C5802" s="18">
        <v>0</v>
      </c>
      <c r="D5802" s="38">
        <f t="shared" ref="D5802" si="5597">IF(C5833+C5828=0,1,2)</f>
        <v>2</v>
      </c>
    </row>
    <row r="5803" spans="1:4" ht="15" hidden="1" x14ac:dyDescent="0.2">
      <c r="A5803" s="37">
        <v>0</v>
      </c>
      <c r="B5803" s="13" t="s">
        <v>30</v>
      </c>
      <c r="C5803" s="18">
        <v>0</v>
      </c>
      <c r="D5803" s="38">
        <f t="shared" ref="D5803" si="5598">IF(C5833+C5828=0,1,2)</f>
        <v>2</v>
      </c>
    </row>
    <row r="5804" spans="1:4" ht="15" hidden="1" x14ac:dyDescent="0.2">
      <c r="A5804" s="37">
        <f t="shared" si="5559"/>
        <v>0</v>
      </c>
      <c r="B5804" s="10" t="s">
        <v>31</v>
      </c>
      <c r="C5804" s="17">
        <v>0</v>
      </c>
      <c r="D5804" s="38">
        <f t="shared" ref="D5804" si="5599">IF(C5833+C5828=0,1,2)</f>
        <v>2</v>
      </c>
    </row>
    <row r="5805" spans="1:4" ht="15" hidden="1" x14ac:dyDescent="0.2">
      <c r="A5805" s="37">
        <f t="shared" si="5559"/>
        <v>0</v>
      </c>
      <c r="B5805" s="2" t="s">
        <v>32</v>
      </c>
      <c r="C5805" s="16">
        <v>0</v>
      </c>
      <c r="D5805" s="38">
        <f t="shared" ref="D5805" si="5600">IF(C5833+C5828=0,1,2)</f>
        <v>2</v>
      </c>
    </row>
    <row r="5806" spans="1:4" ht="15" hidden="1" x14ac:dyDescent="0.2">
      <c r="A5806" s="37">
        <f t="shared" si="5559"/>
        <v>0</v>
      </c>
      <c r="B5806" s="10" t="s">
        <v>3</v>
      </c>
      <c r="C5806" s="17">
        <v>0</v>
      </c>
      <c r="D5806" s="38">
        <f t="shared" ref="D5806" si="5601">IF(C5833+C5828=0,1,2)</f>
        <v>2</v>
      </c>
    </row>
    <row r="5807" spans="1:4" ht="15" hidden="1" x14ac:dyDescent="0.2">
      <c r="A5807" s="37">
        <f t="shared" si="5559"/>
        <v>0</v>
      </c>
      <c r="B5807" s="10" t="s">
        <v>33</v>
      </c>
      <c r="C5807" s="17">
        <v>0</v>
      </c>
      <c r="D5807" s="38">
        <f t="shared" ref="D5807" si="5602">IF(C5833+C5828=0,1,2)</f>
        <v>2</v>
      </c>
    </row>
    <row r="5808" spans="1:4" ht="15" hidden="1" x14ac:dyDescent="0.2">
      <c r="A5808" s="37">
        <f t="shared" si="5559"/>
        <v>0</v>
      </c>
      <c r="B5808" s="10" t="s">
        <v>34</v>
      </c>
      <c r="C5808" s="17">
        <v>0</v>
      </c>
      <c r="D5808" s="38">
        <f t="shared" ref="D5808" si="5603">IF(C5833+C5828=0,1,2)</f>
        <v>2</v>
      </c>
    </row>
    <row r="5809" spans="1:4" ht="15" x14ac:dyDescent="0.2">
      <c r="A5809" s="37">
        <f t="shared" si="5559"/>
        <v>103.8</v>
      </c>
      <c r="B5809" s="24" t="s">
        <v>35</v>
      </c>
      <c r="C5809" s="40">
        <v>103.8</v>
      </c>
      <c r="D5809" s="38">
        <f t="shared" ref="D5809" si="5604">IF(C5833+C5828=0,1,2)</f>
        <v>2</v>
      </c>
    </row>
    <row r="5810" spans="1:4" ht="15" hidden="1" x14ac:dyDescent="0.2">
      <c r="A5810" s="37">
        <f t="shared" si="5559"/>
        <v>0</v>
      </c>
      <c r="B5810" s="1" t="s">
        <v>36</v>
      </c>
      <c r="C5810" s="16">
        <v>0</v>
      </c>
      <c r="D5810" s="38">
        <f t="shared" ref="D5810" si="5605">IF(C5833+C5828=0,1,2)</f>
        <v>2</v>
      </c>
    </row>
    <row r="5811" spans="1:4" ht="15" hidden="1" x14ac:dyDescent="0.2">
      <c r="A5811" s="37">
        <v>0</v>
      </c>
      <c r="B5811" s="14" t="s">
        <v>7</v>
      </c>
      <c r="C5811" s="19">
        <v>0</v>
      </c>
      <c r="D5811" s="38">
        <f t="shared" ref="D5811" si="5606">IF(C5833+C5828=0,1,2)</f>
        <v>2</v>
      </c>
    </row>
    <row r="5812" spans="1:4" ht="15" hidden="1" x14ac:dyDescent="0.2">
      <c r="A5812" s="37">
        <v>0</v>
      </c>
      <c r="B5812" s="13" t="s">
        <v>8</v>
      </c>
      <c r="C5812" s="18">
        <v>0</v>
      </c>
      <c r="D5812" s="38">
        <f t="shared" ref="D5812" si="5607">IF(C5833+C5828=0,1,2)</f>
        <v>2</v>
      </c>
    </row>
    <row r="5813" spans="1:4" ht="15" hidden="1" x14ac:dyDescent="0.2">
      <c r="A5813" s="37">
        <v>0</v>
      </c>
      <c r="B5813" s="13" t="s">
        <v>37</v>
      </c>
      <c r="C5813" s="18">
        <v>0</v>
      </c>
      <c r="D5813" s="38">
        <f t="shared" ref="D5813" si="5608">IF(C5833+C5828=0,1,2)</f>
        <v>2</v>
      </c>
    </row>
    <row r="5814" spans="1:4" ht="15" hidden="1" x14ac:dyDescent="0.2">
      <c r="A5814" s="37">
        <f t="shared" si="5559"/>
        <v>0</v>
      </c>
      <c r="B5814" s="11" t="s">
        <v>38</v>
      </c>
      <c r="C5814" s="17">
        <v>0</v>
      </c>
      <c r="D5814" s="38">
        <f t="shared" ref="D5814" si="5609">IF(C5833+C5828=0,1,2)</f>
        <v>2</v>
      </c>
    </row>
    <row r="5815" spans="1:4" ht="15" hidden="1" x14ac:dyDescent="0.2">
      <c r="A5815" s="37">
        <v>0</v>
      </c>
      <c r="B5815" s="3" t="s">
        <v>39</v>
      </c>
      <c r="C5815" s="16">
        <v>0</v>
      </c>
      <c r="D5815" s="38">
        <f t="shared" ref="D5815" si="5610">IF(C5833+C5828=0,1,2)</f>
        <v>2</v>
      </c>
    </row>
    <row r="5816" spans="1:4" ht="15" hidden="1" x14ac:dyDescent="0.2">
      <c r="A5816" s="37">
        <f t="shared" si="5559"/>
        <v>0</v>
      </c>
      <c r="B5816" s="1" t="s">
        <v>40</v>
      </c>
      <c r="C5816" s="16">
        <v>0</v>
      </c>
      <c r="D5816" s="38">
        <f t="shared" ref="D5816" si="5611">IF(C5833+C5828=0,1,2)</f>
        <v>2</v>
      </c>
    </row>
    <row r="5817" spans="1:4" ht="15" hidden="1" x14ac:dyDescent="0.2">
      <c r="A5817" s="37">
        <v>0</v>
      </c>
      <c r="B5817" s="14" t="s">
        <v>13</v>
      </c>
      <c r="C5817" s="19">
        <v>0</v>
      </c>
      <c r="D5817" s="38">
        <f t="shared" ref="D5817" si="5612">IF(C5833+C5828=0,1,2)</f>
        <v>2</v>
      </c>
    </row>
    <row r="5818" spans="1:4" ht="15" hidden="1" x14ac:dyDescent="0.2">
      <c r="A5818" s="37">
        <v>0</v>
      </c>
      <c r="B5818" s="13" t="s">
        <v>8</v>
      </c>
      <c r="C5818" s="18">
        <v>0</v>
      </c>
      <c r="D5818" s="38">
        <f t="shared" ref="D5818" si="5613">IF(C5833+C5828=0,1,2)</f>
        <v>2</v>
      </c>
    </row>
    <row r="5819" spans="1:4" ht="15" hidden="1" x14ac:dyDescent="0.2">
      <c r="A5819" s="37">
        <v>0</v>
      </c>
      <c r="B5819" s="13" t="s">
        <v>9</v>
      </c>
      <c r="C5819" s="18">
        <v>0</v>
      </c>
      <c r="D5819" s="38">
        <f t="shared" ref="D5819" si="5614">IF(C5833+C5828=0,1,2)</f>
        <v>2</v>
      </c>
    </row>
    <row r="5820" spans="1:4" ht="30" hidden="1" x14ac:dyDescent="0.2">
      <c r="A5820" s="37">
        <f t="shared" si="5559"/>
        <v>0</v>
      </c>
      <c r="B5820" s="11" t="s">
        <v>41</v>
      </c>
      <c r="C5820" s="17">
        <v>0</v>
      </c>
      <c r="D5820" s="38">
        <f t="shared" ref="D5820" si="5615">IF(C5833+C5828=0,1,2)</f>
        <v>2</v>
      </c>
    </row>
    <row r="5821" spans="1:4" ht="15" hidden="1" x14ac:dyDescent="0.2">
      <c r="A5821" s="37">
        <v>0</v>
      </c>
      <c r="B5821" s="3" t="s">
        <v>15</v>
      </c>
      <c r="C5821" s="16">
        <v>0</v>
      </c>
      <c r="D5821" s="38">
        <f t="shared" ref="D5821" si="5616">IF(C5833+C5828=0,1,2)</f>
        <v>2</v>
      </c>
    </row>
    <row r="5822" spans="1:4" ht="15" hidden="1" x14ac:dyDescent="0.2">
      <c r="A5822" s="37">
        <v>0</v>
      </c>
      <c r="B5822" s="14" t="s">
        <v>16</v>
      </c>
      <c r="C5822" s="19">
        <v>0</v>
      </c>
      <c r="D5822" s="38">
        <f t="shared" ref="D5822" si="5617">IF(C5833+C5828=0,1,2)</f>
        <v>2</v>
      </c>
    </row>
    <row r="5823" spans="1:4" ht="15" hidden="1" x14ac:dyDescent="0.2">
      <c r="A5823" s="37">
        <v>0</v>
      </c>
      <c r="B5823" s="13" t="s">
        <v>42</v>
      </c>
      <c r="C5823" s="18">
        <v>0</v>
      </c>
      <c r="D5823" s="38">
        <f t="shared" ref="D5823" si="5618">IF(C5833+C5828=0,1,2)</f>
        <v>2</v>
      </c>
    </row>
    <row r="5824" spans="1:4" ht="15" hidden="1" x14ac:dyDescent="0.2">
      <c r="A5824" s="37">
        <v>0</v>
      </c>
      <c r="B5824" s="13" t="s">
        <v>14</v>
      </c>
      <c r="C5824" s="18">
        <v>0</v>
      </c>
      <c r="D5824" s="38">
        <f t="shared" ref="D5824" si="5619">IF(C5833+C5828=0,1,2)</f>
        <v>2</v>
      </c>
    </row>
    <row r="5825" spans="1:4" ht="15" hidden="1" x14ac:dyDescent="0.2">
      <c r="A5825" s="37">
        <v>0</v>
      </c>
      <c r="B5825" s="13" t="s">
        <v>9</v>
      </c>
      <c r="C5825" s="18">
        <v>0</v>
      </c>
      <c r="D5825" s="38">
        <f t="shared" ref="D5825" si="5620">IF(C5833+C5828=0,1,2)</f>
        <v>2</v>
      </c>
    </row>
    <row r="5826" spans="1:4" ht="15" hidden="1" x14ac:dyDescent="0.2">
      <c r="A5826" s="37">
        <f t="shared" si="5559"/>
        <v>0</v>
      </c>
      <c r="B5826" s="11" t="s">
        <v>38</v>
      </c>
      <c r="C5826" s="17">
        <v>0</v>
      </c>
      <c r="D5826" s="38">
        <f t="shared" ref="D5826" si="5621">IF(C5833+C5828=0,1,2)</f>
        <v>2</v>
      </c>
    </row>
    <row r="5827" spans="1:4" ht="15" hidden="1" x14ac:dyDescent="0.2">
      <c r="A5827" s="37">
        <v>0</v>
      </c>
      <c r="B5827" s="3" t="s">
        <v>15</v>
      </c>
      <c r="C5827" s="16">
        <v>0</v>
      </c>
      <c r="D5827" s="38">
        <f t="shared" ref="D5827" si="5622">IF(C5833+C5828=0,1,2)</f>
        <v>2</v>
      </c>
    </row>
    <row r="5828" spans="1:4" ht="15" x14ac:dyDescent="0.2">
      <c r="A5828" s="37">
        <f t="shared" si="5559"/>
        <v>146.52019000000001</v>
      </c>
      <c r="B5828" s="29" t="s">
        <v>44</v>
      </c>
      <c r="C5828" s="42">
        <v>146.52019000000001</v>
      </c>
      <c r="D5828" s="38">
        <f t="shared" ref="D5828" si="5623">IF(C5833+C5828=0,1,2)</f>
        <v>2</v>
      </c>
    </row>
    <row r="5829" spans="1:4" ht="15" x14ac:dyDescent="0.2">
      <c r="A5829" s="37">
        <f t="shared" ref="A5829:A5889" si="5624">SUM(C5829)</f>
        <v>146.52019000000001</v>
      </c>
      <c r="B5829" s="27" t="s">
        <v>0</v>
      </c>
      <c r="C5829" s="42">
        <v>146.52019000000001</v>
      </c>
      <c r="D5829" s="38">
        <f t="shared" ref="D5829" si="5625">IF(C5833+C5828=0,1,2)</f>
        <v>2</v>
      </c>
    </row>
    <row r="5830" spans="1:4" ht="15" hidden="1" x14ac:dyDescent="0.2">
      <c r="A5830" s="37">
        <f t="shared" si="5624"/>
        <v>0</v>
      </c>
      <c r="B5830" s="10" t="s">
        <v>5</v>
      </c>
      <c r="C5830" s="17">
        <v>0</v>
      </c>
      <c r="D5830" s="38">
        <f t="shared" ref="D5830" si="5626">IF(C5833+C5828=0,1,2)</f>
        <v>2</v>
      </c>
    </row>
    <row r="5831" spans="1:4" ht="15" hidden="1" x14ac:dyDescent="0.2">
      <c r="A5831" s="37">
        <f t="shared" si="5624"/>
        <v>0</v>
      </c>
      <c r="B5831" s="10" t="s">
        <v>45</v>
      </c>
      <c r="C5831" s="17">
        <v>0</v>
      </c>
      <c r="D5831" s="38">
        <f t="shared" ref="D5831" si="5627">IF(C5833+C5828=0,1,2)</f>
        <v>2</v>
      </c>
    </row>
    <row r="5832" spans="1:4" ht="15" hidden="1" x14ac:dyDescent="0.2">
      <c r="A5832" s="37">
        <f t="shared" si="5624"/>
        <v>0</v>
      </c>
      <c r="B5832" s="10" t="s">
        <v>12</v>
      </c>
      <c r="C5832" s="17">
        <v>0</v>
      </c>
      <c r="D5832" s="38">
        <f t="shared" ref="D5832" si="5628">IF(C5833+C5828=0,1,2)</f>
        <v>2</v>
      </c>
    </row>
    <row r="5833" spans="1:4" ht="15" x14ac:dyDescent="0.2">
      <c r="A5833" s="37">
        <f t="shared" si="5624"/>
        <v>111.2698</v>
      </c>
      <c r="B5833" s="29" t="s">
        <v>46</v>
      </c>
      <c r="C5833" s="42">
        <v>111.2698</v>
      </c>
      <c r="D5833" s="38">
        <f t="shared" ref="D5833" si="5629">IF(C5833+C5828=0,1,2)</f>
        <v>2</v>
      </c>
    </row>
    <row r="5834" spans="1:4" ht="15" x14ac:dyDescent="0.2">
      <c r="A5834" s="37">
        <f t="shared" si="5624"/>
        <v>7.4698000000000002</v>
      </c>
      <c r="B5834" s="27" t="s">
        <v>18</v>
      </c>
      <c r="C5834" s="42">
        <v>7.4698000000000002</v>
      </c>
      <c r="D5834" s="38">
        <f t="shared" ref="D5834" si="5630">IF(C5833+C5828=0,1,2)</f>
        <v>2</v>
      </c>
    </row>
    <row r="5835" spans="1:4" ht="15" x14ac:dyDescent="0.2">
      <c r="A5835" s="37">
        <f t="shared" si="5624"/>
        <v>103.8</v>
      </c>
      <c r="B5835" s="27" t="s">
        <v>35</v>
      </c>
      <c r="C5835" s="42">
        <v>103.8</v>
      </c>
      <c r="D5835" s="38">
        <f t="shared" ref="D5835" si="5631">IF(C5833+C5828=0,1,2)</f>
        <v>2</v>
      </c>
    </row>
    <row r="5836" spans="1:4" ht="15" hidden="1" x14ac:dyDescent="0.2">
      <c r="A5836" s="37">
        <f t="shared" si="5624"/>
        <v>0</v>
      </c>
      <c r="B5836" s="10" t="s">
        <v>47</v>
      </c>
      <c r="C5836" s="17">
        <v>0</v>
      </c>
      <c r="D5836" s="38">
        <f t="shared" ref="D5836" si="5632">IF(C5833+C5828=0,1,2)</f>
        <v>2</v>
      </c>
    </row>
    <row r="5837" spans="1:4" ht="15" hidden="1" x14ac:dyDescent="0.2">
      <c r="A5837" s="37">
        <f t="shared" si="5624"/>
        <v>0</v>
      </c>
      <c r="B5837" s="10" t="s">
        <v>40</v>
      </c>
      <c r="C5837" s="17">
        <v>0</v>
      </c>
      <c r="D5837" s="38">
        <f t="shared" ref="D5837" si="5633">IF(C5833+C5828=0,1,2)</f>
        <v>2</v>
      </c>
    </row>
    <row r="5838" spans="1:4" ht="15" x14ac:dyDescent="0.2">
      <c r="A5838" s="37">
        <f t="shared" si="5624"/>
        <v>35.250390000000003</v>
      </c>
      <c r="B5838" s="30" t="s">
        <v>48</v>
      </c>
      <c r="C5838" s="31">
        <v>35.250390000000003</v>
      </c>
      <c r="D5838" s="38">
        <f t="shared" ref="D5838" si="5634">IF(C5833+C5828=0,1,2)</f>
        <v>2</v>
      </c>
    </row>
    <row r="5839" spans="1:4" ht="15" x14ac:dyDescent="0.2">
      <c r="A5839" s="37">
        <f t="shared" si="5624"/>
        <v>297.30329</v>
      </c>
      <c r="B5839" s="30" t="s">
        <v>49</v>
      </c>
      <c r="C5839" s="31">
        <v>297.30329</v>
      </c>
      <c r="D5839" s="38">
        <f t="shared" ref="D5839" si="5635">IF(C5833+C5828=0,1,2)</f>
        <v>2</v>
      </c>
    </row>
    <row r="5840" spans="1:4" ht="15" x14ac:dyDescent="0.2">
      <c r="A5840" s="37">
        <f t="shared" si="5624"/>
        <v>332.55367999999999</v>
      </c>
      <c r="B5840" s="30" t="s">
        <v>50</v>
      </c>
      <c r="C5840" s="31">
        <v>332.55367999999999</v>
      </c>
      <c r="D5840" s="38">
        <f t="shared" ref="D5840" si="5636">IF(C5833+C5828=0,1,2)</f>
        <v>2</v>
      </c>
    </row>
    <row r="5841" spans="1:4" ht="15" x14ac:dyDescent="0.2">
      <c r="A5841" s="37">
        <f t="shared" si="5624"/>
        <v>108</v>
      </c>
      <c r="B5841" s="25" t="s">
        <v>53</v>
      </c>
      <c r="C5841" s="43">
        <v>108</v>
      </c>
      <c r="D5841" s="38">
        <f t="shared" ref="D5841" si="5637">IF(C5833+C5828=0,1,2)</f>
        <v>2</v>
      </c>
    </row>
    <row r="5842" spans="1:4" ht="15" x14ac:dyDescent="0.2">
      <c r="A5842" s="37">
        <f t="shared" si="5624"/>
        <v>35</v>
      </c>
      <c r="B5842" s="26" t="s">
        <v>54</v>
      </c>
      <c r="C5842" s="43">
        <v>35</v>
      </c>
      <c r="D5842" s="38">
        <f t="shared" ref="D5842" si="5638">IF(C5833+C5828=0,1,2)</f>
        <v>2</v>
      </c>
    </row>
    <row r="5843" spans="1:4" ht="15" x14ac:dyDescent="0.2">
      <c r="A5843" s="37">
        <f t="shared" si="5624"/>
        <v>73</v>
      </c>
      <c r="B5843" s="26" t="s">
        <v>55</v>
      </c>
      <c r="C5843" s="43">
        <v>73</v>
      </c>
      <c r="D5843" s="38">
        <f t="shared" ref="D5843" si="5639">IF(C5833+C5828=0,1,2)</f>
        <v>2</v>
      </c>
    </row>
    <row r="5844" spans="1:4" ht="15" x14ac:dyDescent="0.2">
      <c r="A5844" s="37" t="s">
        <v>317</v>
      </c>
      <c r="B5844" s="147" t="s">
        <v>135</v>
      </c>
      <c r="C5844" s="148"/>
      <c r="D5844" s="38">
        <f t="shared" ref="D5844" si="5640">IF(C5906+C5901=0,1,2)</f>
        <v>2</v>
      </c>
    </row>
    <row r="5845" spans="1:4" ht="15" x14ac:dyDescent="0.2">
      <c r="A5845" s="37">
        <f t="shared" si="5624"/>
        <v>14.938000000000001</v>
      </c>
      <c r="B5845" s="24" t="s">
        <v>0</v>
      </c>
      <c r="C5845" s="40">
        <v>14.938000000000001</v>
      </c>
      <c r="D5845" s="38">
        <f t="shared" ref="D5845" si="5641">IF(C5906+C5901=0,1,2)</f>
        <v>2</v>
      </c>
    </row>
    <row r="5846" spans="1:4" ht="15" hidden="1" x14ac:dyDescent="0.2">
      <c r="A5846" s="37">
        <f t="shared" si="5624"/>
        <v>0</v>
      </c>
      <c r="B5846" s="2" t="s">
        <v>1</v>
      </c>
      <c r="C5846" s="16"/>
      <c r="D5846" s="38">
        <f t="shared" ref="D5846" si="5642">IF(C5906+C5901=0,1,2)</f>
        <v>2</v>
      </c>
    </row>
    <row r="5847" spans="1:4" ht="15" hidden="1" x14ac:dyDescent="0.2">
      <c r="A5847" s="37">
        <f t="shared" si="5624"/>
        <v>0</v>
      </c>
      <c r="B5847" s="2" t="s">
        <v>2</v>
      </c>
      <c r="C5847" s="16"/>
      <c r="D5847" s="38">
        <f t="shared" ref="D5847" si="5643">IF(C5906+C5901=0,1,2)</f>
        <v>2</v>
      </c>
    </row>
    <row r="5848" spans="1:4" ht="15" hidden="1" x14ac:dyDescent="0.2">
      <c r="A5848" s="37">
        <f t="shared" si="5624"/>
        <v>0</v>
      </c>
      <c r="B5848" s="2" t="s">
        <v>3</v>
      </c>
      <c r="C5848" s="16">
        <v>0</v>
      </c>
      <c r="D5848" s="38">
        <f t="shared" ref="D5848" si="5644">IF(C5906+C5901=0,1,2)</f>
        <v>2</v>
      </c>
    </row>
    <row r="5849" spans="1:4" ht="15" x14ac:dyDescent="0.2">
      <c r="A5849" s="37">
        <f t="shared" si="5624"/>
        <v>14.938000000000001</v>
      </c>
      <c r="B5849" s="23" t="s">
        <v>4</v>
      </c>
      <c r="C5849" s="40">
        <v>14.938000000000001</v>
      </c>
      <c r="D5849" s="38">
        <f t="shared" ref="D5849" si="5645">IF(C5906+C5901=0,1,2)</f>
        <v>2</v>
      </c>
    </row>
    <row r="5850" spans="1:4" ht="15" hidden="1" x14ac:dyDescent="0.2">
      <c r="A5850" s="37">
        <f t="shared" si="5624"/>
        <v>0</v>
      </c>
      <c r="B5850" s="1" t="s">
        <v>5</v>
      </c>
      <c r="C5850" s="16">
        <v>0</v>
      </c>
      <c r="D5850" s="38">
        <f t="shared" ref="D5850" si="5646">IF(C5906+C5901=0,1,2)</f>
        <v>2</v>
      </c>
    </row>
    <row r="5851" spans="1:4" ht="15" hidden="1" x14ac:dyDescent="0.2">
      <c r="A5851" s="37">
        <f t="shared" si="5624"/>
        <v>0</v>
      </c>
      <c r="B5851" s="1" t="s">
        <v>6</v>
      </c>
      <c r="C5851" s="16">
        <v>0</v>
      </c>
      <c r="D5851" s="38">
        <f t="shared" ref="D5851" si="5647">IF(C5906+C5901=0,1,2)</f>
        <v>2</v>
      </c>
    </row>
    <row r="5852" spans="1:4" ht="15" hidden="1" x14ac:dyDescent="0.2">
      <c r="A5852" s="37">
        <v>0</v>
      </c>
      <c r="B5852" s="2" t="s">
        <v>7</v>
      </c>
      <c r="C5852" s="16">
        <v>0</v>
      </c>
      <c r="D5852" s="38">
        <f t="shared" ref="D5852" si="5648">IF(C5906+C5901=0,1,2)</f>
        <v>2</v>
      </c>
    </row>
    <row r="5853" spans="1:4" ht="15" hidden="1" x14ac:dyDescent="0.2">
      <c r="A5853" s="37">
        <f t="shared" si="5624"/>
        <v>0</v>
      </c>
      <c r="B5853" s="3" t="s">
        <v>8</v>
      </c>
      <c r="C5853" s="16">
        <v>0</v>
      </c>
      <c r="D5853" s="38">
        <f t="shared" ref="D5853" si="5649">IF(C5906+C5901=0,1,2)</f>
        <v>2</v>
      </c>
    </row>
    <row r="5854" spans="1:4" ht="15" hidden="1" x14ac:dyDescent="0.2">
      <c r="A5854" s="37">
        <v>0</v>
      </c>
      <c r="B5854" s="3" t="s">
        <v>9</v>
      </c>
      <c r="C5854" s="16">
        <v>0</v>
      </c>
      <c r="D5854" s="38">
        <f t="shared" ref="D5854" si="5650">IF(C5906+C5901=0,1,2)</f>
        <v>2</v>
      </c>
    </row>
    <row r="5855" spans="1:4" ht="15" hidden="1" x14ac:dyDescent="0.2">
      <c r="A5855" s="37">
        <f t="shared" si="5624"/>
        <v>0</v>
      </c>
      <c r="B5855" s="3" t="s">
        <v>10</v>
      </c>
      <c r="C5855" s="16">
        <v>0</v>
      </c>
      <c r="D5855" s="38">
        <f t="shared" ref="D5855" si="5651">IF(C5906+C5901=0,1,2)</f>
        <v>2</v>
      </c>
    </row>
    <row r="5856" spans="1:4" ht="15" hidden="1" x14ac:dyDescent="0.2">
      <c r="A5856" s="37">
        <v>0</v>
      </c>
      <c r="B5856" s="3" t="s">
        <v>11</v>
      </c>
      <c r="C5856" s="16">
        <v>0</v>
      </c>
      <c r="D5856" s="38">
        <f t="shared" ref="D5856" si="5652">IF(C5906+C5901=0,1,2)</f>
        <v>2</v>
      </c>
    </row>
    <row r="5857" spans="1:4" ht="15" hidden="1" x14ac:dyDescent="0.2">
      <c r="A5857" s="37">
        <f t="shared" si="5624"/>
        <v>0</v>
      </c>
      <c r="B5857" s="1" t="s">
        <v>12</v>
      </c>
      <c r="C5857" s="16">
        <v>0</v>
      </c>
      <c r="D5857" s="38">
        <f t="shared" ref="D5857" si="5653">IF(C5906+C5901=0,1,2)</f>
        <v>2</v>
      </c>
    </row>
    <row r="5858" spans="1:4" ht="15" hidden="1" x14ac:dyDescent="0.2">
      <c r="A5858" s="37">
        <v>0</v>
      </c>
      <c r="B5858" s="2" t="s">
        <v>13</v>
      </c>
      <c r="C5858" s="16">
        <v>0</v>
      </c>
      <c r="D5858" s="38">
        <f t="shared" ref="D5858" si="5654">IF(C5906+C5901=0,1,2)</f>
        <v>2</v>
      </c>
    </row>
    <row r="5859" spans="1:4" ht="15" hidden="1" x14ac:dyDescent="0.2">
      <c r="A5859" s="37">
        <v>0</v>
      </c>
      <c r="B5859" s="3" t="s">
        <v>14</v>
      </c>
      <c r="C5859" s="16">
        <v>0</v>
      </c>
      <c r="D5859" s="38">
        <f t="shared" ref="D5859" si="5655">IF(C5906+C5901=0,1,2)</f>
        <v>2</v>
      </c>
    </row>
    <row r="5860" spans="1:4" ht="15" hidden="1" x14ac:dyDescent="0.2">
      <c r="A5860" s="37">
        <v>0</v>
      </c>
      <c r="B5860" s="3" t="s">
        <v>9</v>
      </c>
      <c r="C5860" s="16">
        <v>0</v>
      </c>
      <c r="D5860" s="38">
        <f t="shared" ref="D5860" si="5656">IF(C5906+C5901=0,1,2)</f>
        <v>2</v>
      </c>
    </row>
    <row r="5861" spans="1:4" ht="15" hidden="1" x14ac:dyDescent="0.2">
      <c r="A5861" s="37">
        <v>0</v>
      </c>
      <c r="B5861" s="3" t="s">
        <v>15</v>
      </c>
      <c r="C5861" s="16">
        <v>0</v>
      </c>
      <c r="D5861" s="38">
        <f t="shared" ref="D5861" si="5657">IF(C5906+C5901=0,1,2)</f>
        <v>2</v>
      </c>
    </row>
    <row r="5862" spans="1:4" ht="15" hidden="1" x14ac:dyDescent="0.2">
      <c r="A5862" s="37">
        <v>0</v>
      </c>
      <c r="B5862" s="2" t="s">
        <v>16</v>
      </c>
      <c r="C5862" s="16">
        <v>0</v>
      </c>
      <c r="D5862" s="38">
        <f t="shared" ref="D5862" si="5658">IF(C5906+C5901=0,1,2)</f>
        <v>2</v>
      </c>
    </row>
    <row r="5863" spans="1:4" ht="15" hidden="1" x14ac:dyDescent="0.2">
      <c r="A5863" s="37">
        <v>0</v>
      </c>
      <c r="B5863" s="3" t="s">
        <v>17</v>
      </c>
      <c r="C5863" s="16">
        <v>0</v>
      </c>
      <c r="D5863" s="38">
        <f t="shared" ref="D5863" si="5659">IF(C5906+C5901=0,1,2)</f>
        <v>2</v>
      </c>
    </row>
    <row r="5864" spans="1:4" ht="15" x14ac:dyDescent="0.2">
      <c r="A5864" s="37">
        <f t="shared" si="5624"/>
        <v>20.139949999999999</v>
      </c>
      <c r="B5864" s="24" t="s">
        <v>18</v>
      </c>
      <c r="C5864" s="40">
        <v>20.139949999999999</v>
      </c>
      <c r="D5864" s="38">
        <f t="shared" ref="D5864" si="5660">IF(C5906+C5901=0,1,2)</f>
        <v>2</v>
      </c>
    </row>
    <row r="5865" spans="1:4" ht="15" hidden="1" x14ac:dyDescent="0.2">
      <c r="A5865" s="37">
        <f t="shared" si="5624"/>
        <v>0</v>
      </c>
      <c r="B5865" s="10" t="s">
        <v>19</v>
      </c>
      <c r="C5865" s="17">
        <v>0</v>
      </c>
      <c r="D5865" s="38">
        <f t="shared" ref="D5865" si="5661">IF(C5906+C5901=0,1,2)</f>
        <v>2</v>
      </c>
    </row>
    <row r="5866" spans="1:4" ht="15" x14ac:dyDescent="0.2">
      <c r="A5866" s="37">
        <f t="shared" si="5624"/>
        <v>18.046949999999999</v>
      </c>
      <c r="B5866" s="27" t="s">
        <v>20</v>
      </c>
      <c r="C5866" s="42">
        <v>18.046949999999999</v>
      </c>
      <c r="D5866" s="38">
        <f t="shared" ref="D5866" si="5662">IF(C5906+C5901=0,1,2)</f>
        <v>2</v>
      </c>
    </row>
    <row r="5867" spans="1:4" ht="15" hidden="1" x14ac:dyDescent="0.2">
      <c r="A5867" s="37">
        <v>0</v>
      </c>
      <c r="B5867" s="13" t="s">
        <v>21</v>
      </c>
      <c r="C5867" s="18">
        <v>17.25</v>
      </c>
      <c r="D5867" s="38">
        <f t="shared" ref="D5867" si="5663">IF(C5906+C5901=0,1,2)</f>
        <v>2</v>
      </c>
    </row>
    <row r="5868" spans="1:4" ht="15" hidden="1" x14ac:dyDescent="0.2">
      <c r="A5868" s="37">
        <v>0</v>
      </c>
      <c r="B5868" s="13" t="s">
        <v>22</v>
      </c>
      <c r="C5868" s="18">
        <v>0</v>
      </c>
      <c r="D5868" s="38">
        <f t="shared" ref="D5868" si="5664">IF(C5906+C5901=0,1,2)</f>
        <v>2</v>
      </c>
    </row>
    <row r="5869" spans="1:4" ht="15" hidden="1" x14ac:dyDescent="0.2">
      <c r="A5869" s="37">
        <v>0</v>
      </c>
      <c r="B5869" s="13" t="s">
        <v>23</v>
      </c>
      <c r="C5869" s="18">
        <v>0</v>
      </c>
      <c r="D5869" s="38">
        <f t="shared" ref="D5869" si="5665">IF(C5906+C5901=0,1,2)</f>
        <v>2</v>
      </c>
    </row>
    <row r="5870" spans="1:4" ht="15" hidden="1" x14ac:dyDescent="0.2">
      <c r="A5870" s="37">
        <v>0</v>
      </c>
      <c r="B5870" s="13" t="s">
        <v>24</v>
      </c>
      <c r="C5870" s="18">
        <v>0</v>
      </c>
      <c r="D5870" s="38">
        <f t="shared" ref="D5870" si="5666">IF(C5906+C5901=0,1,2)</f>
        <v>2</v>
      </c>
    </row>
    <row r="5871" spans="1:4" ht="15" hidden="1" x14ac:dyDescent="0.2">
      <c r="A5871" s="37">
        <v>0</v>
      </c>
      <c r="B5871" s="13" t="s">
        <v>25</v>
      </c>
      <c r="C5871" s="18">
        <v>0</v>
      </c>
      <c r="D5871" s="38">
        <f t="shared" ref="D5871" si="5667">IF(C5906+C5901=0,1,2)</f>
        <v>2</v>
      </c>
    </row>
    <row r="5872" spans="1:4" ht="15" hidden="1" x14ac:dyDescent="0.2">
      <c r="A5872" s="37">
        <v>0</v>
      </c>
      <c r="B5872" s="13" t="s">
        <v>26</v>
      </c>
      <c r="C5872" s="18">
        <v>0</v>
      </c>
      <c r="D5872" s="38">
        <f t="shared" ref="D5872" si="5668">IF(C5906+C5901=0,1,2)</f>
        <v>2</v>
      </c>
    </row>
    <row r="5873" spans="1:4" ht="30" hidden="1" x14ac:dyDescent="0.2">
      <c r="A5873" s="37">
        <v>0</v>
      </c>
      <c r="B5873" s="13" t="s">
        <v>27</v>
      </c>
      <c r="C5873" s="18">
        <v>0</v>
      </c>
      <c r="D5873" s="38">
        <f t="shared" ref="D5873" si="5669">IF(C5906+C5901=0,1,2)</f>
        <v>2</v>
      </c>
    </row>
    <row r="5874" spans="1:4" ht="30" hidden="1" x14ac:dyDescent="0.2">
      <c r="A5874" s="37">
        <v>0</v>
      </c>
      <c r="B5874" s="13" t="s">
        <v>28</v>
      </c>
      <c r="C5874" s="18">
        <v>0</v>
      </c>
      <c r="D5874" s="38">
        <f t="shared" ref="D5874" si="5670">IF(C5906+C5901=0,1,2)</f>
        <v>2</v>
      </c>
    </row>
    <row r="5875" spans="1:4" ht="15" hidden="1" x14ac:dyDescent="0.2">
      <c r="A5875" s="37">
        <v>0</v>
      </c>
      <c r="B5875" s="13" t="s">
        <v>29</v>
      </c>
      <c r="C5875" s="18">
        <v>0</v>
      </c>
      <c r="D5875" s="38">
        <f t="shared" ref="D5875" si="5671">IF(C5906+C5901=0,1,2)</f>
        <v>2</v>
      </c>
    </row>
    <row r="5876" spans="1:4" ht="15" hidden="1" x14ac:dyDescent="0.2">
      <c r="A5876" s="37">
        <v>0</v>
      </c>
      <c r="B5876" s="13" t="s">
        <v>30</v>
      </c>
      <c r="C5876" s="18">
        <v>0.79695000000000005</v>
      </c>
      <c r="D5876" s="38">
        <f t="shared" ref="D5876" si="5672">IF(C5906+C5901=0,1,2)</f>
        <v>2</v>
      </c>
    </row>
    <row r="5877" spans="1:4" ht="15" hidden="1" x14ac:dyDescent="0.2">
      <c r="A5877" s="37">
        <f t="shared" si="5624"/>
        <v>0</v>
      </c>
      <c r="B5877" s="10" t="s">
        <v>31</v>
      </c>
      <c r="C5877" s="17">
        <v>0</v>
      </c>
      <c r="D5877" s="38">
        <f t="shared" ref="D5877" si="5673">IF(C5906+C5901=0,1,2)</f>
        <v>2</v>
      </c>
    </row>
    <row r="5878" spans="1:4" ht="15" hidden="1" x14ac:dyDescent="0.2">
      <c r="A5878" s="37">
        <f t="shared" si="5624"/>
        <v>0</v>
      </c>
      <c r="B5878" s="2" t="s">
        <v>32</v>
      </c>
      <c r="C5878" s="16">
        <v>0</v>
      </c>
      <c r="D5878" s="38">
        <f t="shared" ref="D5878" si="5674">IF(C5906+C5901=0,1,2)</f>
        <v>2</v>
      </c>
    </row>
    <row r="5879" spans="1:4" ht="15" hidden="1" x14ac:dyDescent="0.2">
      <c r="A5879" s="37">
        <f t="shared" si="5624"/>
        <v>0</v>
      </c>
      <c r="B5879" s="10" t="s">
        <v>3</v>
      </c>
      <c r="C5879" s="17">
        <v>0</v>
      </c>
      <c r="D5879" s="38">
        <f t="shared" ref="D5879" si="5675">IF(C5906+C5901=0,1,2)</f>
        <v>2</v>
      </c>
    </row>
    <row r="5880" spans="1:4" ht="15" hidden="1" x14ac:dyDescent="0.2">
      <c r="A5880" s="37">
        <f t="shared" si="5624"/>
        <v>0</v>
      </c>
      <c r="B5880" s="10" t="s">
        <v>33</v>
      </c>
      <c r="C5880" s="17">
        <v>0</v>
      </c>
      <c r="D5880" s="38">
        <f t="shared" ref="D5880" si="5676">IF(C5906+C5901=0,1,2)</f>
        <v>2</v>
      </c>
    </row>
    <row r="5881" spans="1:4" ht="15" x14ac:dyDescent="0.2">
      <c r="A5881" s="37">
        <f t="shared" si="5624"/>
        <v>2.093</v>
      </c>
      <c r="B5881" s="27" t="s">
        <v>34</v>
      </c>
      <c r="C5881" s="42">
        <v>2.093</v>
      </c>
      <c r="D5881" s="38">
        <f t="shared" ref="D5881" si="5677">IF(C5906+C5901=0,1,2)</f>
        <v>2</v>
      </c>
    </row>
    <row r="5882" spans="1:4" ht="15" hidden="1" x14ac:dyDescent="0.2">
      <c r="A5882" s="37">
        <f t="shared" si="5624"/>
        <v>0</v>
      </c>
      <c r="B5882" s="1" t="s">
        <v>35</v>
      </c>
      <c r="C5882" s="16">
        <v>0</v>
      </c>
      <c r="D5882" s="38">
        <f t="shared" ref="D5882" si="5678">IF(C5906+C5901=0,1,2)</f>
        <v>2</v>
      </c>
    </row>
    <row r="5883" spans="1:4" ht="15" hidden="1" x14ac:dyDescent="0.2">
      <c r="A5883" s="37">
        <f t="shared" si="5624"/>
        <v>0</v>
      </c>
      <c r="B5883" s="1" t="s">
        <v>36</v>
      </c>
      <c r="C5883" s="16">
        <v>0</v>
      </c>
      <c r="D5883" s="38">
        <f t="shared" ref="D5883" si="5679">IF(C5906+C5901=0,1,2)</f>
        <v>2</v>
      </c>
    </row>
    <row r="5884" spans="1:4" ht="15" hidden="1" x14ac:dyDescent="0.2">
      <c r="A5884" s="37">
        <v>0</v>
      </c>
      <c r="B5884" s="14" t="s">
        <v>7</v>
      </c>
      <c r="C5884" s="19">
        <v>0</v>
      </c>
      <c r="D5884" s="38">
        <f t="shared" ref="D5884" si="5680">IF(C5906+C5901=0,1,2)</f>
        <v>2</v>
      </c>
    </row>
    <row r="5885" spans="1:4" ht="15" hidden="1" x14ac:dyDescent="0.2">
      <c r="A5885" s="37">
        <v>0</v>
      </c>
      <c r="B5885" s="13" t="s">
        <v>8</v>
      </c>
      <c r="C5885" s="18">
        <v>0</v>
      </c>
      <c r="D5885" s="38">
        <f t="shared" ref="D5885" si="5681">IF(C5906+C5901=0,1,2)</f>
        <v>2</v>
      </c>
    </row>
    <row r="5886" spans="1:4" ht="15" hidden="1" x14ac:dyDescent="0.2">
      <c r="A5886" s="37">
        <v>0</v>
      </c>
      <c r="B5886" s="13" t="s">
        <v>37</v>
      </c>
      <c r="C5886" s="18">
        <v>0</v>
      </c>
      <c r="D5886" s="38">
        <f t="shared" ref="D5886" si="5682">IF(C5906+C5901=0,1,2)</f>
        <v>2</v>
      </c>
    </row>
    <row r="5887" spans="1:4" ht="15" hidden="1" x14ac:dyDescent="0.2">
      <c r="A5887" s="37">
        <f t="shared" si="5624"/>
        <v>0</v>
      </c>
      <c r="B5887" s="11" t="s">
        <v>38</v>
      </c>
      <c r="C5887" s="17">
        <v>0</v>
      </c>
      <c r="D5887" s="38">
        <f t="shared" ref="D5887" si="5683">IF(C5906+C5901=0,1,2)</f>
        <v>2</v>
      </c>
    </row>
    <row r="5888" spans="1:4" ht="15" hidden="1" x14ac:dyDescent="0.2">
      <c r="A5888" s="37">
        <v>0</v>
      </c>
      <c r="B5888" s="3" t="s">
        <v>39</v>
      </c>
      <c r="C5888" s="16">
        <v>0</v>
      </c>
      <c r="D5888" s="38">
        <f t="shared" ref="D5888" si="5684">IF(C5906+C5901=0,1,2)</f>
        <v>2</v>
      </c>
    </row>
    <row r="5889" spans="1:4" ht="15" hidden="1" x14ac:dyDescent="0.2">
      <c r="A5889" s="37">
        <f t="shared" si="5624"/>
        <v>0</v>
      </c>
      <c r="B5889" s="1" t="s">
        <v>40</v>
      </c>
      <c r="C5889" s="16">
        <v>0</v>
      </c>
      <c r="D5889" s="38">
        <f t="shared" ref="D5889" si="5685">IF(C5906+C5901=0,1,2)</f>
        <v>2</v>
      </c>
    </row>
    <row r="5890" spans="1:4" ht="15" hidden="1" x14ac:dyDescent="0.2">
      <c r="A5890" s="37">
        <v>0</v>
      </c>
      <c r="B5890" s="14" t="s">
        <v>13</v>
      </c>
      <c r="C5890" s="19">
        <v>0</v>
      </c>
      <c r="D5890" s="38">
        <f t="shared" ref="D5890" si="5686">IF(C5906+C5901=0,1,2)</f>
        <v>2</v>
      </c>
    </row>
    <row r="5891" spans="1:4" ht="15" hidden="1" x14ac:dyDescent="0.2">
      <c r="A5891" s="37">
        <v>0</v>
      </c>
      <c r="B5891" s="13" t="s">
        <v>8</v>
      </c>
      <c r="C5891" s="18">
        <v>0</v>
      </c>
      <c r="D5891" s="38">
        <f t="shared" ref="D5891" si="5687">IF(C5906+C5901=0,1,2)</f>
        <v>2</v>
      </c>
    </row>
    <row r="5892" spans="1:4" ht="15" hidden="1" x14ac:dyDescent="0.2">
      <c r="A5892" s="37">
        <v>0</v>
      </c>
      <c r="B5892" s="13" t="s">
        <v>9</v>
      </c>
      <c r="C5892" s="18">
        <v>0</v>
      </c>
      <c r="D5892" s="38">
        <f t="shared" ref="D5892" si="5688">IF(C5906+C5901=0,1,2)</f>
        <v>2</v>
      </c>
    </row>
    <row r="5893" spans="1:4" ht="30" hidden="1" x14ac:dyDescent="0.2">
      <c r="A5893" s="37">
        <f t="shared" ref="A5893:A5956" si="5689">SUM(C5893)</f>
        <v>0</v>
      </c>
      <c r="B5893" s="11" t="s">
        <v>41</v>
      </c>
      <c r="C5893" s="17">
        <v>0</v>
      </c>
      <c r="D5893" s="38">
        <f t="shared" ref="D5893" si="5690">IF(C5906+C5901=0,1,2)</f>
        <v>2</v>
      </c>
    </row>
    <row r="5894" spans="1:4" ht="15" hidden="1" x14ac:dyDescent="0.2">
      <c r="A5894" s="37">
        <v>0</v>
      </c>
      <c r="B5894" s="3" t="s">
        <v>15</v>
      </c>
      <c r="C5894" s="16">
        <v>0</v>
      </c>
      <c r="D5894" s="38">
        <f t="shared" ref="D5894" si="5691">IF(C5906+C5901=0,1,2)</f>
        <v>2</v>
      </c>
    </row>
    <row r="5895" spans="1:4" ht="15" hidden="1" x14ac:dyDescent="0.2">
      <c r="A5895" s="37">
        <v>0</v>
      </c>
      <c r="B5895" s="14" t="s">
        <v>16</v>
      </c>
      <c r="C5895" s="19">
        <v>0</v>
      </c>
      <c r="D5895" s="38">
        <f t="shared" ref="D5895" si="5692">IF(C5906+C5901=0,1,2)</f>
        <v>2</v>
      </c>
    </row>
    <row r="5896" spans="1:4" ht="15" hidden="1" x14ac:dyDescent="0.2">
      <c r="A5896" s="37">
        <v>0</v>
      </c>
      <c r="B5896" s="13" t="s">
        <v>42</v>
      </c>
      <c r="C5896" s="18">
        <v>0</v>
      </c>
      <c r="D5896" s="38">
        <f t="shared" ref="D5896" si="5693">IF(C5906+C5901=0,1,2)</f>
        <v>2</v>
      </c>
    </row>
    <row r="5897" spans="1:4" ht="15" hidden="1" x14ac:dyDescent="0.2">
      <c r="A5897" s="37">
        <v>0</v>
      </c>
      <c r="B5897" s="13" t="s">
        <v>14</v>
      </c>
      <c r="C5897" s="18">
        <v>0</v>
      </c>
      <c r="D5897" s="38">
        <f t="shared" ref="D5897" si="5694">IF(C5906+C5901=0,1,2)</f>
        <v>2</v>
      </c>
    </row>
    <row r="5898" spans="1:4" ht="15" hidden="1" x14ac:dyDescent="0.2">
      <c r="A5898" s="37">
        <v>0</v>
      </c>
      <c r="B5898" s="13" t="s">
        <v>9</v>
      </c>
      <c r="C5898" s="18">
        <v>0</v>
      </c>
      <c r="D5898" s="38">
        <f t="shared" ref="D5898" si="5695">IF(C5906+C5901=0,1,2)</f>
        <v>2</v>
      </c>
    </row>
    <row r="5899" spans="1:4" ht="15" hidden="1" x14ac:dyDescent="0.2">
      <c r="A5899" s="37">
        <f t="shared" si="5689"/>
        <v>0</v>
      </c>
      <c r="B5899" s="11" t="s">
        <v>38</v>
      </c>
      <c r="C5899" s="17">
        <v>0</v>
      </c>
      <c r="D5899" s="38">
        <f t="shared" ref="D5899" si="5696">IF(C5906+C5901=0,1,2)</f>
        <v>2</v>
      </c>
    </row>
    <row r="5900" spans="1:4" ht="15" hidden="1" x14ac:dyDescent="0.2">
      <c r="A5900" s="37">
        <v>0</v>
      </c>
      <c r="B5900" s="3" t="s">
        <v>15</v>
      </c>
      <c r="C5900" s="16">
        <v>0</v>
      </c>
      <c r="D5900" s="38">
        <f t="shared" ref="D5900" si="5697">IF(C5906+C5901=0,1,2)</f>
        <v>2</v>
      </c>
    </row>
    <row r="5901" spans="1:4" ht="15" x14ac:dyDescent="0.2">
      <c r="A5901" s="37">
        <f t="shared" si="5689"/>
        <v>14.938000000000001</v>
      </c>
      <c r="B5901" s="29" t="s">
        <v>44</v>
      </c>
      <c r="C5901" s="42">
        <v>14.938000000000001</v>
      </c>
      <c r="D5901" s="38">
        <f t="shared" ref="D5901" si="5698">IF(C5906+C5901=0,1,2)</f>
        <v>2</v>
      </c>
    </row>
    <row r="5902" spans="1:4" ht="15" x14ac:dyDescent="0.2">
      <c r="A5902" s="37">
        <f t="shared" si="5689"/>
        <v>14.938000000000001</v>
      </c>
      <c r="B5902" s="27" t="s">
        <v>0</v>
      </c>
      <c r="C5902" s="42">
        <v>14.938000000000001</v>
      </c>
      <c r="D5902" s="38">
        <f t="shared" ref="D5902" si="5699">IF(C5906+C5901=0,1,2)</f>
        <v>2</v>
      </c>
    </row>
    <row r="5903" spans="1:4" ht="15" hidden="1" x14ac:dyDescent="0.2">
      <c r="A5903" s="37">
        <f t="shared" si="5689"/>
        <v>0</v>
      </c>
      <c r="B5903" s="10" t="s">
        <v>5</v>
      </c>
      <c r="C5903" s="17">
        <v>0</v>
      </c>
      <c r="D5903" s="38">
        <f t="shared" ref="D5903" si="5700">IF(C5906+C5901=0,1,2)</f>
        <v>2</v>
      </c>
    </row>
    <row r="5904" spans="1:4" ht="15" hidden="1" x14ac:dyDescent="0.2">
      <c r="A5904" s="37">
        <f t="shared" si="5689"/>
        <v>0</v>
      </c>
      <c r="B5904" s="10" t="s">
        <v>45</v>
      </c>
      <c r="C5904" s="17">
        <v>0</v>
      </c>
      <c r="D5904" s="38">
        <f t="shared" ref="D5904" si="5701">IF(C5906+C5901=0,1,2)</f>
        <v>2</v>
      </c>
    </row>
    <row r="5905" spans="1:4" ht="15" hidden="1" x14ac:dyDescent="0.2">
      <c r="A5905" s="37">
        <f t="shared" si="5689"/>
        <v>0</v>
      </c>
      <c r="B5905" s="10" t="s">
        <v>12</v>
      </c>
      <c r="C5905" s="17">
        <v>0</v>
      </c>
      <c r="D5905" s="38">
        <f t="shared" ref="D5905" si="5702">IF(C5906+C5901=0,1,2)</f>
        <v>2</v>
      </c>
    </row>
    <row r="5906" spans="1:4" ht="15" x14ac:dyDescent="0.2">
      <c r="A5906" s="37">
        <f t="shared" si="5689"/>
        <v>20.139949999999999</v>
      </c>
      <c r="B5906" s="29" t="s">
        <v>46</v>
      </c>
      <c r="C5906" s="42">
        <v>20.139949999999999</v>
      </c>
      <c r="D5906" s="38">
        <f t="shared" ref="D5906" si="5703">IF(C5906+C5901=0,1,2)</f>
        <v>2</v>
      </c>
    </row>
    <row r="5907" spans="1:4" ht="15" x14ac:dyDescent="0.2">
      <c r="A5907" s="37">
        <f t="shared" si="5689"/>
        <v>20.139949999999999</v>
      </c>
      <c r="B5907" s="27" t="s">
        <v>18</v>
      </c>
      <c r="C5907" s="42">
        <v>20.139949999999999</v>
      </c>
      <c r="D5907" s="38">
        <f t="shared" ref="D5907" si="5704">IF(C5906+C5901=0,1,2)</f>
        <v>2</v>
      </c>
    </row>
    <row r="5908" spans="1:4" ht="15" hidden="1" x14ac:dyDescent="0.2">
      <c r="A5908" s="37">
        <f t="shared" si="5689"/>
        <v>0</v>
      </c>
      <c r="B5908" s="10" t="s">
        <v>35</v>
      </c>
      <c r="C5908" s="17">
        <v>0</v>
      </c>
      <c r="D5908" s="38">
        <f t="shared" ref="D5908" si="5705">IF(C5906+C5901=0,1,2)</f>
        <v>2</v>
      </c>
    </row>
    <row r="5909" spans="1:4" ht="15" hidden="1" x14ac:dyDescent="0.2">
      <c r="A5909" s="37">
        <f t="shared" si="5689"/>
        <v>0</v>
      </c>
      <c r="B5909" s="10" t="s">
        <v>47</v>
      </c>
      <c r="C5909" s="17">
        <v>0</v>
      </c>
      <c r="D5909" s="38">
        <f t="shared" ref="D5909" si="5706">IF(C5906+C5901=0,1,2)</f>
        <v>2</v>
      </c>
    </row>
    <row r="5910" spans="1:4" ht="15" hidden="1" x14ac:dyDescent="0.2">
      <c r="A5910" s="37">
        <f t="shared" si="5689"/>
        <v>0</v>
      </c>
      <c r="B5910" s="10" t="s">
        <v>40</v>
      </c>
      <c r="C5910" s="17">
        <v>0</v>
      </c>
      <c r="D5910" s="38">
        <f t="shared" ref="D5910" si="5707">IF(C5906+C5901=0,1,2)</f>
        <v>2</v>
      </c>
    </row>
    <row r="5911" spans="1:4" ht="15" x14ac:dyDescent="0.2">
      <c r="A5911" s="37">
        <f t="shared" si="5689"/>
        <v>-5.2019500000000001</v>
      </c>
      <c r="B5911" s="30" t="s">
        <v>48</v>
      </c>
      <c r="C5911" s="31">
        <v>-5.2019500000000001</v>
      </c>
      <c r="D5911" s="38">
        <f t="shared" ref="D5911" si="5708">IF(C5906+C5901=0,1,2)</f>
        <v>2</v>
      </c>
    </row>
    <row r="5912" spans="1:4" ht="15" x14ac:dyDescent="0.2">
      <c r="A5912" s="37">
        <f t="shared" si="5689"/>
        <v>139.19144</v>
      </c>
      <c r="B5912" s="30" t="s">
        <v>49</v>
      </c>
      <c r="C5912" s="31">
        <v>139.19144</v>
      </c>
      <c r="D5912" s="38">
        <f t="shared" ref="D5912" si="5709">IF(C5906+C5901=0,1,2)</f>
        <v>2</v>
      </c>
    </row>
    <row r="5913" spans="1:4" ht="15" x14ac:dyDescent="0.2">
      <c r="A5913" s="37">
        <f t="shared" si="5689"/>
        <v>133.98948999999999</v>
      </c>
      <c r="B5913" s="30" t="s">
        <v>50</v>
      </c>
      <c r="C5913" s="31">
        <v>133.98948999999999</v>
      </c>
      <c r="D5913" s="38">
        <f t="shared" ref="D5913" si="5710">IF(C5906+C5901=0,1,2)</f>
        <v>2</v>
      </c>
    </row>
    <row r="5914" spans="1:4" ht="15" x14ac:dyDescent="0.2">
      <c r="A5914" s="37">
        <f t="shared" si="5689"/>
        <v>90</v>
      </c>
      <c r="B5914" s="25" t="s">
        <v>53</v>
      </c>
      <c r="C5914" s="43">
        <v>90</v>
      </c>
      <c r="D5914" s="38">
        <f t="shared" ref="D5914" si="5711">IF(C5906+C5901=0,1,2)</f>
        <v>2</v>
      </c>
    </row>
    <row r="5915" spans="1:4" ht="15" x14ac:dyDescent="0.2">
      <c r="A5915" s="37">
        <f t="shared" si="5689"/>
        <v>13</v>
      </c>
      <c r="B5915" s="26" t="s">
        <v>54</v>
      </c>
      <c r="C5915" s="43">
        <v>13</v>
      </c>
      <c r="D5915" s="38">
        <f t="shared" ref="D5915" si="5712">IF(C5906+C5901=0,1,2)</f>
        <v>2</v>
      </c>
    </row>
    <row r="5916" spans="1:4" ht="15" x14ac:dyDescent="0.2">
      <c r="A5916" s="37">
        <f t="shared" si="5689"/>
        <v>77</v>
      </c>
      <c r="B5916" s="26" t="s">
        <v>55</v>
      </c>
      <c r="C5916" s="43">
        <v>77</v>
      </c>
      <c r="D5916" s="38">
        <f t="shared" ref="D5916" si="5713">IF(C5906+C5901=0,1,2)</f>
        <v>2</v>
      </c>
    </row>
    <row r="5917" spans="1:4" ht="15" x14ac:dyDescent="0.2">
      <c r="A5917" s="37" t="s">
        <v>317</v>
      </c>
      <c r="B5917" s="147" t="s">
        <v>136</v>
      </c>
      <c r="C5917" s="148"/>
      <c r="D5917" s="38">
        <f t="shared" ref="D5917" si="5714">IF(C5979+C5974=0,1,2)</f>
        <v>2</v>
      </c>
    </row>
    <row r="5918" spans="1:4" ht="15" x14ac:dyDescent="0.2">
      <c r="A5918" s="37">
        <f t="shared" si="5689"/>
        <v>5630.54288</v>
      </c>
      <c r="B5918" s="24" t="s">
        <v>0</v>
      </c>
      <c r="C5918" s="40">
        <v>5630.54288</v>
      </c>
      <c r="D5918" s="38">
        <f t="shared" ref="D5918" si="5715">IF(C5979+C5974=0,1,2)</f>
        <v>2</v>
      </c>
    </row>
    <row r="5919" spans="1:4" ht="15" hidden="1" x14ac:dyDescent="0.2">
      <c r="A5919" s="37">
        <f t="shared" si="5689"/>
        <v>0</v>
      </c>
      <c r="B5919" s="2" t="s">
        <v>1</v>
      </c>
      <c r="C5919" s="16"/>
      <c r="D5919" s="38">
        <f t="shared" ref="D5919" si="5716">IF(C5979+C5974=0,1,2)</f>
        <v>2</v>
      </c>
    </row>
    <row r="5920" spans="1:4" ht="15" hidden="1" x14ac:dyDescent="0.2">
      <c r="A5920" s="37">
        <f t="shared" si="5689"/>
        <v>0</v>
      </c>
      <c r="B5920" s="2" t="s">
        <v>2</v>
      </c>
      <c r="C5920" s="16"/>
      <c r="D5920" s="38">
        <f t="shared" ref="D5920" si="5717">IF(C5979+C5974=0,1,2)</f>
        <v>2</v>
      </c>
    </row>
    <row r="5921" spans="1:4" ht="15" hidden="1" x14ac:dyDescent="0.2">
      <c r="A5921" s="37">
        <f t="shared" si="5689"/>
        <v>0</v>
      </c>
      <c r="B5921" s="2" t="s">
        <v>3</v>
      </c>
      <c r="C5921" s="16">
        <v>0</v>
      </c>
      <c r="D5921" s="38">
        <f t="shared" ref="D5921" si="5718">IF(C5979+C5974=0,1,2)</f>
        <v>2</v>
      </c>
    </row>
    <row r="5922" spans="1:4" ht="15" x14ac:dyDescent="0.2">
      <c r="A5922" s="37">
        <f t="shared" si="5689"/>
        <v>5630.54288</v>
      </c>
      <c r="B5922" s="23" t="s">
        <v>4</v>
      </c>
      <c r="C5922" s="40">
        <v>5630.54288</v>
      </c>
      <c r="D5922" s="38">
        <f t="shared" ref="D5922" si="5719">IF(C5979+C5974=0,1,2)</f>
        <v>2</v>
      </c>
    </row>
    <row r="5923" spans="1:4" ht="15" hidden="1" x14ac:dyDescent="0.2">
      <c r="A5923" s="37">
        <f t="shared" si="5689"/>
        <v>0</v>
      </c>
      <c r="B5923" s="1" t="s">
        <v>5</v>
      </c>
      <c r="C5923" s="16">
        <v>0</v>
      </c>
      <c r="D5923" s="38">
        <f t="shared" ref="D5923" si="5720">IF(C5979+C5974=0,1,2)</f>
        <v>2</v>
      </c>
    </row>
    <row r="5924" spans="1:4" ht="15" hidden="1" x14ac:dyDescent="0.2">
      <c r="A5924" s="37">
        <f t="shared" si="5689"/>
        <v>0</v>
      </c>
      <c r="B5924" s="1" t="s">
        <v>6</v>
      </c>
      <c r="C5924" s="16">
        <v>0</v>
      </c>
      <c r="D5924" s="38">
        <f t="shared" ref="D5924" si="5721">IF(C5979+C5974=0,1,2)</f>
        <v>2</v>
      </c>
    </row>
    <row r="5925" spans="1:4" ht="15" hidden="1" x14ac:dyDescent="0.2">
      <c r="A5925" s="37">
        <v>0</v>
      </c>
      <c r="B5925" s="2" t="s">
        <v>7</v>
      </c>
      <c r="C5925" s="16">
        <v>0</v>
      </c>
      <c r="D5925" s="38">
        <f t="shared" ref="D5925" si="5722">IF(C5979+C5974=0,1,2)</f>
        <v>2</v>
      </c>
    </row>
    <row r="5926" spans="1:4" ht="15" hidden="1" x14ac:dyDescent="0.2">
      <c r="A5926" s="37">
        <f t="shared" si="5689"/>
        <v>0</v>
      </c>
      <c r="B5926" s="3" t="s">
        <v>8</v>
      </c>
      <c r="C5926" s="16">
        <v>0</v>
      </c>
      <c r="D5926" s="38">
        <f t="shared" ref="D5926" si="5723">IF(C5979+C5974=0,1,2)</f>
        <v>2</v>
      </c>
    </row>
    <row r="5927" spans="1:4" ht="15" hidden="1" x14ac:dyDescent="0.2">
      <c r="A5927" s="37">
        <v>0</v>
      </c>
      <c r="B5927" s="3" t="s">
        <v>9</v>
      </c>
      <c r="C5927" s="16">
        <v>0</v>
      </c>
      <c r="D5927" s="38">
        <f t="shared" ref="D5927" si="5724">IF(C5979+C5974=0,1,2)</f>
        <v>2</v>
      </c>
    </row>
    <row r="5928" spans="1:4" ht="15" hidden="1" x14ac:dyDescent="0.2">
      <c r="A5928" s="37">
        <f t="shared" si="5689"/>
        <v>0</v>
      </c>
      <c r="B5928" s="3" t="s">
        <v>10</v>
      </c>
      <c r="C5928" s="16">
        <v>0</v>
      </c>
      <c r="D5928" s="38">
        <f t="shared" ref="D5928" si="5725">IF(C5979+C5974=0,1,2)</f>
        <v>2</v>
      </c>
    </row>
    <row r="5929" spans="1:4" ht="15" hidden="1" x14ac:dyDescent="0.2">
      <c r="A5929" s="37">
        <v>0</v>
      </c>
      <c r="B5929" s="3" t="s">
        <v>11</v>
      </c>
      <c r="C5929" s="16">
        <v>0</v>
      </c>
      <c r="D5929" s="38">
        <f t="shared" ref="D5929" si="5726">IF(C5979+C5974=0,1,2)</f>
        <v>2</v>
      </c>
    </row>
    <row r="5930" spans="1:4" ht="15" hidden="1" x14ac:dyDescent="0.2">
      <c r="A5930" s="37">
        <f t="shared" si="5689"/>
        <v>0</v>
      </c>
      <c r="B5930" s="1" t="s">
        <v>12</v>
      </c>
      <c r="C5930" s="16">
        <v>0</v>
      </c>
      <c r="D5930" s="38">
        <f t="shared" ref="D5930" si="5727">IF(C5979+C5974=0,1,2)</f>
        <v>2</v>
      </c>
    </row>
    <row r="5931" spans="1:4" ht="15" hidden="1" x14ac:dyDescent="0.2">
      <c r="A5931" s="37">
        <v>0</v>
      </c>
      <c r="B5931" s="2" t="s">
        <v>13</v>
      </c>
      <c r="C5931" s="16">
        <v>0</v>
      </c>
      <c r="D5931" s="38">
        <f t="shared" ref="D5931" si="5728">IF(C5979+C5974=0,1,2)</f>
        <v>2</v>
      </c>
    </row>
    <row r="5932" spans="1:4" ht="15" hidden="1" x14ac:dyDescent="0.2">
      <c r="A5932" s="37">
        <v>0</v>
      </c>
      <c r="B5932" s="3" t="s">
        <v>14</v>
      </c>
      <c r="C5932" s="16">
        <v>0</v>
      </c>
      <c r="D5932" s="38">
        <f t="shared" ref="D5932" si="5729">IF(C5979+C5974=0,1,2)</f>
        <v>2</v>
      </c>
    </row>
    <row r="5933" spans="1:4" ht="15" hidden="1" x14ac:dyDescent="0.2">
      <c r="A5933" s="37">
        <v>0</v>
      </c>
      <c r="B5933" s="3" t="s">
        <v>9</v>
      </c>
      <c r="C5933" s="16">
        <v>0</v>
      </c>
      <c r="D5933" s="38">
        <f t="shared" ref="D5933" si="5730">IF(C5979+C5974=0,1,2)</f>
        <v>2</v>
      </c>
    </row>
    <row r="5934" spans="1:4" ht="15" hidden="1" x14ac:dyDescent="0.2">
      <c r="A5934" s="37">
        <v>0</v>
      </c>
      <c r="B5934" s="3" t="s">
        <v>15</v>
      </c>
      <c r="C5934" s="16">
        <v>0</v>
      </c>
      <c r="D5934" s="38">
        <f t="shared" ref="D5934" si="5731">IF(C5979+C5974=0,1,2)</f>
        <v>2</v>
      </c>
    </row>
    <row r="5935" spans="1:4" ht="15" hidden="1" x14ac:dyDescent="0.2">
      <c r="A5935" s="37">
        <v>0</v>
      </c>
      <c r="B5935" s="2" t="s">
        <v>16</v>
      </c>
      <c r="C5935" s="16">
        <v>0</v>
      </c>
      <c r="D5935" s="38">
        <f t="shared" ref="D5935" si="5732">IF(C5979+C5974=0,1,2)</f>
        <v>2</v>
      </c>
    </row>
    <row r="5936" spans="1:4" ht="15" hidden="1" x14ac:dyDescent="0.2">
      <c r="A5936" s="37">
        <v>0</v>
      </c>
      <c r="B5936" s="3" t="s">
        <v>17</v>
      </c>
      <c r="C5936" s="16">
        <v>0</v>
      </c>
      <c r="D5936" s="38">
        <f t="shared" ref="D5936" si="5733">IF(C5979+C5974=0,1,2)</f>
        <v>2</v>
      </c>
    </row>
    <row r="5937" spans="1:4" ht="15" x14ac:dyDescent="0.2">
      <c r="A5937" s="37">
        <f t="shared" si="5689"/>
        <v>2127.9082100000001</v>
      </c>
      <c r="B5937" s="24" t="s">
        <v>18</v>
      </c>
      <c r="C5937" s="40">
        <v>2127.9082100000001</v>
      </c>
      <c r="D5937" s="38">
        <f t="shared" ref="D5937" si="5734">IF(C5979+C5974=0,1,2)</f>
        <v>2</v>
      </c>
    </row>
    <row r="5938" spans="1:4" ht="15" x14ac:dyDescent="0.2">
      <c r="A5938" s="37">
        <f t="shared" si="5689"/>
        <v>482.83526000000001</v>
      </c>
      <c r="B5938" s="27" t="s">
        <v>19</v>
      </c>
      <c r="C5938" s="42">
        <v>482.83526000000001</v>
      </c>
      <c r="D5938" s="38">
        <f t="shared" ref="D5938" si="5735">IF(C5979+C5974=0,1,2)</f>
        <v>2</v>
      </c>
    </row>
    <row r="5939" spans="1:4" ht="15" x14ac:dyDescent="0.2">
      <c r="A5939" s="37">
        <f t="shared" si="5689"/>
        <v>73.02127999999999</v>
      </c>
      <c r="B5939" s="27" t="s">
        <v>20</v>
      </c>
      <c r="C5939" s="42">
        <v>73.02127999999999</v>
      </c>
      <c r="D5939" s="38">
        <f t="shared" ref="D5939" si="5736">IF(C5979+C5974=0,1,2)</f>
        <v>2</v>
      </c>
    </row>
    <row r="5940" spans="1:4" ht="15" hidden="1" x14ac:dyDescent="0.2">
      <c r="A5940" s="37">
        <v>0</v>
      </c>
      <c r="B5940" s="13" t="s">
        <v>21</v>
      </c>
      <c r="C5940" s="18">
        <v>1.3772899999999999</v>
      </c>
      <c r="D5940" s="38">
        <f t="shared" ref="D5940" si="5737">IF(C5979+C5974=0,1,2)</f>
        <v>2</v>
      </c>
    </row>
    <row r="5941" spans="1:4" ht="15" hidden="1" x14ac:dyDescent="0.2">
      <c r="A5941" s="37">
        <v>0</v>
      </c>
      <c r="B5941" s="13" t="s">
        <v>22</v>
      </c>
      <c r="C5941" s="18">
        <v>0</v>
      </c>
      <c r="D5941" s="38">
        <f t="shared" ref="D5941" si="5738">IF(C5979+C5974=0,1,2)</f>
        <v>2</v>
      </c>
    </row>
    <row r="5942" spans="1:4" ht="15" hidden="1" x14ac:dyDescent="0.2">
      <c r="A5942" s="37">
        <v>0</v>
      </c>
      <c r="B5942" s="13" t="s">
        <v>23</v>
      </c>
      <c r="C5942" s="18">
        <v>15.390750000000001</v>
      </c>
      <c r="D5942" s="38">
        <f t="shared" ref="D5942" si="5739">IF(C5979+C5974=0,1,2)</f>
        <v>2</v>
      </c>
    </row>
    <row r="5943" spans="1:4" ht="15" hidden="1" x14ac:dyDescent="0.2">
      <c r="A5943" s="37">
        <v>0</v>
      </c>
      <c r="B5943" s="13" t="s">
        <v>24</v>
      </c>
      <c r="C5943" s="18">
        <v>10.82</v>
      </c>
      <c r="D5943" s="38">
        <f t="shared" ref="D5943" si="5740">IF(C5979+C5974=0,1,2)</f>
        <v>2</v>
      </c>
    </row>
    <row r="5944" spans="1:4" ht="15" hidden="1" x14ac:dyDescent="0.2">
      <c r="A5944" s="37">
        <v>0</v>
      </c>
      <c r="B5944" s="13" t="s">
        <v>25</v>
      </c>
      <c r="C5944" s="18">
        <v>0</v>
      </c>
      <c r="D5944" s="38">
        <f t="shared" ref="D5944" si="5741">IF(C5979+C5974=0,1,2)</f>
        <v>2</v>
      </c>
    </row>
    <row r="5945" spans="1:4" ht="15" hidden="1" x14ac:dyDescent="0.2">
      <c r="A5945" s="37">
        <v>0</v>
      </c>
      <c r="B5945" s="13" t="s">
        <v>26</v>
      </c>
      <c r="C5945" s="18">
        <v>0</v>
      </c>
      <c r="D5945" s="38">
        <f t="shared" ref="D5945" si="5742">IF(C5979+C5974=0,1,2)</f>
        <v>2</v>
      </c>
    </row>
    <row r="5946" spans="1:4" ht="30" hidden="1" x14ac:dyDescent="0.2">
      <c r="A5946" s="37">
        <v>0</v>
      </c>
      <c r="B5946" s="13" t="s">
        <v>27</v>
      </c>
      <c r="C5946" s="18">
        <v>4.5179999999999998</v>
      </c>
      <c r="D5946" s="38">
        <f t="shared" ref="D5946" si="5743">IF(C5979+C5974=0,1,2)</f>
        <v>2</v>
      </c>
    </row>
    <row r="5947" spans="1:4" ht="30" hidden="1" x14ac:dyDescent="0.2">
      <c r="A5947" s="37">
        <v>0</v>
      </c>
      <c r="B5947" s="13" t="s">
        <v>28</v>
      </c>
      <c r="C5947" s="18">
        <v>4.5250000000000004</v>
      </c>
      <c r="D5947" s="38">
        <f t="shared" ref="D5947" si="5744">IF(C5979+C5974=0,1,2)</f>
        <v>2</v>
      </c>
    </row>
    <row r="5948" spans="1:4" ht="15" hidden="1" x14ac:dyDescent="0.2">
      <c r="A5948" s="37">
        <v>0</v>
      </c>
      <c r="B5948" s="13" t="s">
        <v>29</v>
      </c>
      <c r="C5948" s="18">
        <v>0</v>
      </c>
      <c r="D5948" s="38">
        <f t="shared" ref="D5948" si="5745">IF(C5979+C5974=0,1,2)</f>
        <v>2</v>
      </c>
    </row>
    <row r="5949" spans="1:4" ht="15" hidden="1" x14ac:dyDescent="0.2">
      <c r="A5949" s="37">
        <v>0</v>
      </c>
      <c r="B5949" s="13" t="s">
        <v>30</v>
      </c>
      <c r="C5949" s="18">
        <v>36.390239999999999</v>
      </c>
      <c r="D5949" s="38">
        <f t="shared" ref="D5949" si="5746">IF(C5979+C5974=0,1,2)</f>
        <v>2</v>
      </c>
    </row>
    <row r="5950" spans="1:4" ht="15" hidden="1" x14ac:dyDescent="0.2">
      <c r="A5950" s="37">
        <f t="shared" si="5689"/>
        <v>0</v>
      </c>
      <c r="B5950" s="10" t="s">
        <v>31</v>
      </c>
      <c r="C5950" s="17">
        <v>0</v>
      </c>
      <c r="D5950" s="38">
        <f t="shared" ref="D5950" si="5747">IF(C5979+C5974=0,1,2)</f>
        <v>2</v>
      </c>
    </row>
    <row r="5951" spans="1:4" ht="15" hidden="1" x14ac:dyDescent="0.2">
      <c r="A5951" s="37">
        <f t="shared" si="5689"/>
        <v>0</v>
      </c>
      <c r="B5951" s="2" t="s">
        <v>32</v>
      </c>
      <c r="C5951" s="16">
        <v>0</v>
      </c>
      <c r="D5951" s="38">
        <f t="shared" ref="D5951" si="5748">IF(C5979+C5974=0,1,2)</f>
        <v>2</v>
      </c>
    </row>
    <row r="5952" spans="1:4" ht="15" x14ac:dyDescent="0.2">
      <c r="A5952" s="37">
        <f t="shared" si="5689"/>
        <v>561.47299999999996</v>
      </c>
      <c r="B5952" s="27" t="s">
        <v>3</v>
      </c>
      <c r="C5952" s="42">
        <v>561.47299999999996</v>
      </c>
      <c r="D5952" s="38">
        <f t="shared" ref="D5952" si="5749">IF(C5979+C5974=0,1,2)</f>
        <v>2</v>
      </c>
    </row>
    <row r="5953" spans="1:4" ht="15" x14ac:dyDescent="0.2">
      <c r="A5953" s="37">
        <f t="shared" si="5689"/>
        <v>49.647849999999998</v>
      </c>
      <c r="B5953" s="27" t="s">
        <v>33</v>
      </c>
      <c r="C5953" s="42">
        <v>49.647849999999998</v>
      </c>
      <c r="D5953" s="38">
        <f t="shared" ref="D5953" si="5750">IF(C5979+C5974=0,1,2)</f>
        <v>2</v>
      </c>
    </row>
    <row r="5954" spans="1:4" ht="15" x14ac:dyDescent="0.2">
      <c r="A5954" s="37">
        <f t="shared" si="5689"/>
        <v>960.93082000000004</v>
      </c>
      <c r="B5954" s="27" t="s">
        <v>34</v>
      </c>
      <c r="C5954" s="42">
        <v>960.93082000000004</v>
      </c>
      <c r="D5954" s="38">
        <f t="shared" ref="D5954" si="5751">IF(C5979+C5974=0,1,2)</f>
        <v>2</v>
      </c>
    </row>
    <row r="5955" spans="1:4" ht="15" x14ac:dyDescent="0.2">
      <c r="A5955" s="37">
        <f t="shared" si="5689"/>
        <v>4.8479999999999999</v>
      </c>
      <c r="B5955" s="24" t="s">
        <v>35</v>
      </c>
      <c r="C5955" s="40">
        <v>4.8479999999999999</v>
      </c>
      <c r="D5955" s="38">
        <f t="shared" ref="D5955" si="5752">IF(C5979+C5974=0,1,2)</f>
        <v>2</v>
      </c>
    </row>
    <row r="5956" spans="1:4" ht="15" hidden="1" x14ac:dyDescent="0.2">
      <c r="A5956" s="37">
        <f t="shared" si="5689"/>
        <v>0</v>
      </c>
      <c r="B5956" s="1" t="s">
        <v>36</v>
      </c>
      <c r="C5956" s="16">
        <v>0</v>
      </c>
      <c r="D5956" s="38">
        <f t="shared" ref="D5956" si="5753">IF(C5979+C5974=0,1,2)</f>
        <v>2</v>
      </c>
    </row>
    <row r="5957" spans="1:4" ht="15" hidden="1" x14ac:dyDescent="0.2">
      <c r="A5957" s="37">
        <v>0</v>
      </c>
      <c r="B5957" s="14" t="s">
        <v>7</v>
      </c>
      <c r="C5957" s="19">
        <v>0</v>
      </c>
      <c r="D5957" s="38">
        <f t="shared" ref="D5957" si="5754">IF(C5979+C5974=0,1,2)</f>
        <v>2</v>
      </c>
    </row>
    <row r="5958" spans="1:4" ht="15" hidden="1" x14ac:dyDescent="0.2">
      <c r="A5958" s="37">
        <v>0</v>
      </c>
      <c r="B5958" s="13" t="s">
        <v>8</v>
      </c>
      <c r="C5958" s="18">
        <v>0</v>
      </c>
      <c r="D5958" s="38">
        <f t="shared" ref="D5958" si="5755">IF(C5979+C5974=0,1,2)</f>
        <v>2</v>
      </c>
    </row>
    <row r="5959" spans="1:4" ht="15" hidden="1" x14ac:dyDescent="0.2">
      <c r="A5959" s="37">
        <v>0</v>
      </c>
      <c r="B5959" s="13" t="s">
        <v>37</v>
      </c>
      <c r="C5959" s="18">
        <v>0</v>
      </c>
      <c r="D5959" s="38">
        <f t="shared" ref="D5959" si="5756">IF(C5979+C5974=0,1,2)</f>
        <v>2</v>
      </c>
    </row>
    <row r="5960" spans="1:4" ht="15" hidden="1" x14ac:dyDescent="0.2">
      <c r="A5960" s="37">
        <f t="shared" ref="A5960:A6012" si="5757">SUM(C5960)</f>
        <v>0</v>
      </c>
      <c r="B5960" s="11" t="s">
        <v>38</v>
      </c>
      <c r="C5960" s="17">
        <v>0</v>
      </c>
      <c r="D5960" s="38">
        <f t="shared" ref="D5960" si="5758">IF(C5979+C5974=0,1,2)</f>
        <v>2</v>
      </c>
    </row>
    <row r="5961" spans="1:4" ht="15" hidden="1" x14ac:dyDescent="0.2">
      <c r="A5961" s="37">
        <v>0</v>
      </c>
      <c r="B5961" s="3" t="s">
        <v>39</v>
      </c>
      <c r="C5961" s="16">
        <v>0</v>
      </c>
      <c r="D5961" s="38">
        <f t="shared" ref="D5961" si="5759">IF(C5979+C5974=0,1,2)</f>
        <v>2</v>
      </c>
    </row>
    <row r="5962" spans="1:4" ht="15" hidden="1" x14ac:dyDescent="0.2">
      <c r="A5962" s="37">
        <f t="shared" si="5757"/>
        <v>0</v>
      </c>
      <c r="B5962" s="1" t="s">
        <v>40</v>
      </c>
      <c r="C5962" s="16">
        <v>0</v>
      </c>
      <c r="D5962" s="38">
        <f t="shared" ref="D5962" si="5760">IF(C5979+C5974=0,1,2)</f>
        <v>2</v>
      </c>
    </row>
    <row r="5963" spans="1:4" ht="15" hidden="1" x14ac:dyDescent="0.2">
      <c r="A5963" s="37">
        <v>0</v>
      </c>
      <c r="B5963" s="14" t="s">
        <v>13</v>
      </c>
      <c r="C5963" s="19">
        <v>0</v>
      </c>
      <c r="D5963" s="38">
        <f t="shared" ref="D5963" si="5761">IF(C5979+C5974=0,1,2)</f>
        <v>2</v>
      </c>
    </row>
    <row r="5964" spans="1:4" ht="15" hidden="1" x14ac:dyDescent="0.2">
      <c r="A5964" s="37">
        <v>0</v>
      </c>
      <c r="B5964" s="13" t="s">
        <v>8</v>
      </c>
      <c r="C5964" s="18">
        <v>0</v>
      </c>
      <c r="D5964" s="38">
        <f t="shared" ref="D5964" si="5762">IF(C5979+C5974=0,1,2)</f>
        <v>2</v>
      </c>
    </row>
    <row r="5965" spans="1:4" ht="15" hidden="1" x14ac:dyDescent="0.2">
      <c r="A5965" s="37">
        <v>0</v>
      </c>
      <c r="B5965" s="13" t="s">
        <v>9</v>
      </c>
      <c r="C5965" s="18">
        <v>0</v>
      </c>
      <c r="D5965" s="38">
        <f t="shared" ref="D5965" si="5763">IF(C5979+C5974=0,1,2)</f>
        <v>2</v>
      </c>
    </row>
    <row r="5966" spans="1:4" ht="30" hidden="1" x14ac:dyDescent="0.2">
      <c r="A5966" s="37">
        <f t="shared" si="5757"/>
        <v>0</v>
      </c>
      <c r="B5966" s="11" t="s">
        <v>41</v>
      </c>
      <c r="C5966" s="17">
        <v>0</v>
      </c>
      <c r="D5966" s="38">
        <f t="shared" ref="D5966" si="5764">IF(C5979+C5974=0,1,2)</f>
        <v>2</v>
      </c>
    </row>
    <row r="5967" spans="1:4" ht="15" hidden="1" x14ac:dyDescent="0.2">
      <c r="A5967" s="37">
        <v>0</v>
      </c>
      <c r="B5967" s="3" t="s">
        <v>15</v>
      </c>
      <c r="C5967" s="16">
        <v>0</v>
      </c>
      <c r="D5967" s="38">
        <f t="shared" ref="D5967" si="5765">IF(C5979+C5974=0,1,2)</f>
        <v>2</v>
      </c>
    </row>
    <row r="5968" spans="1:4" ht="15" hidden="1" x14ac:dyDescent="0.2">
      <c r="A5968" s="37">
        <v>0</v>
      </c>
      <c r="B5968" s="14" t="s">
        <v>16</v>
      </c>
      <c r="C5968" s="19">
        <v>0</v>
      </c>
      <c r="D5968" s="38">
        <f t="shared" ref="D5968" si="5766">IF(C5979+C5974=0,1,2)</f>
        <v>2</v>
      </c>
    </row>
    <row r="5969" spans="1:4" ht="15" hidden="1" x14ac:dyDescent="0.2">
      <c r="A5969" s="37">
        <v>0</v>
      </c>
      <c r="B5969" s="13" t="s">
        <v>42</v>
      </c>
      <c r="C5969" s="18">
        <v>0</v>
      </c>
      <c r="D5969" s="38">
        <f t="shared" ref="D5969" si="5767">IF(C5979+C5974=0,1,2)</f>
        <v>2</v>
      </c>
    </row>
    <row r="5970" spans="1:4" ht="15" hidden="1" x14ac:dyDescent="0.2">
      <c r="A5970" s="37">
        <v>0</v>
      </c>
      <c r="B5970" s="13" t="s">
        <v>14</v>
      </c>
      <c r="C5970" s="18">
        <v>0</v>
      </c>
      <c r="D5970" s="38">
        <f t="shared" ref="D5970" si="5768">IF(C5979+C5974=0,1,2)</f>
        <v>2</v>
      </c>
    </row>
    <row r="5971" spans="1:4" ht="15" hidden="1" x14ac:dyDescent="0.2">
      <c r="A5971" s="37">
        <v>0</v>
      </c>
      <c r="B5971" s="13" t="s">
        <v>9</v>
      </c>
      <c r="C5971" s="18">
        <v>0</v>
      </c>
      <c r="D5971" s="38">
        <f t="shared" ref="D5971" si="5769">IF(C5979+C5974=0,1,2)</f>
        <v>2</v>
      </c>
    </row>
    <row r="5972" spans="1:4" ht="15" hidden="1" x14ac:dyDescent="0.2">
      <c r="A5972" s="37">
        <f t="shared" si="5757"/>
        <v>0</v>
      </c>
      <c r="B5972" s="11" t="s">
        <v>38</v>
      </c>
      <c r="C5972" s="17">
        <v>0</v>
      </c>
      <c r="D5972" s="38">
        <f t="shared" ref="D5972" si="5770">IF(C5979+C5974=0,1,2)</f>
        <v>2</v>
      </c>
    </row>
    <row r="5973" spans="1:4" ht="15" hidden="1" x14ac:dyDescent="0.2">
      <c r="A5973" s="37">
        <v>0</v>
      </c>
      <c r="B5973" s="3" t="s">
        <v>15</v>
      </c>
      <c r="C5973" s="16">
        <v>0</v>
      </c>
      <c r="D5973" s="38">
        <f t="shared" ref="D5973" si="5771">IF(C5979+C5974=0,1,2)</f>
        <v>2</v>
      </c>
    </row>
    <row r="5974" spans="1:4" ht="15" x14ac:dyDescent="0.2">
      <c r="A5974" s="37">
        <f t="shared" si="5757"/>
        <v>5630.54288</v>
      </c>
      <c r="B5974" s="29" t="s">
        <v>44</v>
      </c>
      <c r="C5974" s="42">
        <v>5630.54288</v>
      </c>
      <c r="D5974" s="38">
        <f t="shared" ref="D5974" si="5772">IF(C5979+C5974=0,1,2)</f>
        <v>2</v>
      </c>
    </row>
    <row r="5975" spans="1:4" ht="15" x14ac:dyDescent="0.2">
      <c r="A5975" s="37">
        <f t="shared" si="5757"/>
        <v>5630.54288</v>
      </c>
      <c r="B5975" s="27" t="s">
        <v>0</v>
      </c>
      <c r="C5975" s="42">
        <v>5630.54288</v>
      </c>
      <c r="D5975" s="38">
        <f t="shared" ref="D5975" si="5773">IF(C5979+C5974=0,1,2)</f>
        <v>2</v>
      </c>
    </row>
    <row r="5976" spans="1:4" ht="15" hidden="1" x14ac:dyDescent="0.2">
      <c r="A5976" s="37">
        <f t="shared" si="5757"/>
        <v>0</v>
      </c>
      <c r="B5976" s="10" t="s">
        <v>5</v>
      </c>
      <c r="C5976" s="17">
        <v>0</v>
      </c>
      <c r="D5976" s="38">
        <f t="shared" ref="D5976" si="5774">IF(C5979+C5974=0,1,2)</f>
        <v>2</v>
      </c>
    </row>
    <row r="5977" spans="1:4" ht="15" hidden="1" x14ac:dyDescent="0.2">
      <c r="A5977" s="37">
        <f t="shared" si="5757"/>
        <v>0</v>
      </c>
      <c r="B5977" s="10" t="s">
        <v>45</v>
      </c>
      <c r="C5977" s="17">
        <v>0</v>
      </c>
      <c r="D5977" s="38">
        <f t="shared" ref="D5977" si="5775">IF(C5979+C5974=0,1,2)</f>
        <v>2</v>
      </c>
    </row>
    <row r="5978" spans="1:4" ht="15" hidden="1" x14ac:dyDescent="0.2">
      <c r="A5978" s="37">
        <f t="shared" si="5757"/>
        <v>0</v>
      </c>
      <c r="B5978" s="10" t="s">
        <v>12</v>
      </c>
      <c r="C5978" s="17">
        <v>0</v>
      </c>
      <c r="D5978" s="38">
        <f t="shared" ref="D5978" si="5776">IF(C5979+C5974=0,1,2)</f>
        <v>2</v>
      </c>
    </row>
    <row r="5979" spans="1:4" ht="15" x14ac:dyDescent="0.2">
      <c r="A5979" s="37">
        <f t="shared" si="5757"/>
        <v>2132.75621</v>
      </c>
      <c r="B5979" s="29" t="s">
        <v>46</v>
      </c>
      <c r="C5979" s="42">
        <v>2132.75621</v>
      </c>
      <c r="D5979" s="38">
        <f t="shared" ref="D5979" si="5777">IF(C5979+C5974=0,1,2)</f>
        <v>2</v>
      </c>
    </row>
    <row r="5980" spans="1:4" ht="15" x14ac:dyDescent="0.2">
      <c r="A5980" s="37">
        <f t="shared" si="5757"/>
        <v>2127.9082100000001</v>
      </c>
      <c r="B5980" s="27" t="s">
        <v>18</v>
      </c>
      <c r="C5980" s="42">
        <v>2127.9082100000001</v>
      </c>
      <c r="D5980" s="38">
        <f t="shared" ref="D5980" si="5778">IF(C5979+C5974=0,1,2)</f>
        <v>2</v>
      </c>
    </row>
    <row r="5981" spans="1:4" ht="15" x14ac:dyDescent="0.2">
      <c r="A5981" s="37">
        <f t="shared" si="5757"/>
        <v>4.8479999999999999</v>
      </c>
      <c r="B5981" s="27" t="s">
        <v>35</v>
      </c>
      <c r="C5981" s="42">
        <v>4.8479999999999999</v>
      </c>
      <c r="D5981" s="38">
        <f t="shared" ref="D5981" si="5779">IF(C5979+C5974=0,1,2)</f>
        <v>2</v>
      </c>
    </row>
    <row r="5982" spans="1:4" ht="15" hidden="1" x14ac:dyDescent="0.2">
      <c r="A5982" s="37">
        <f t="shared" si="5757"/>
        <v>0</v>
      </c>
      <c r="B5982" s="10" t="s">
        <v>47</v>
      </c>
      <c r="C5982" s="17">
        <v>0</v>
      </c>
      <c r="D5982" s="38">
        <f t="shared" ref="D5982" si="5780">IF(C5979+C5974=0,1,2)</f>
        <v>2</v>
      </c>
    </row>
    <row r="5983" spans="1:4" ht="15" hidden="1" x14ac:dyDescent="0.2">
      <c r="A5983" s="37">
        <f t="shared" si="5757"/>
        <v>0</v>
      </c>
      <c r="B5983" s="10" t="s">
        <v>40</v>
      </c>
      <c r="C5983" s="17">
        <v>0</v>
      </c>
      <c r="D5983" s="38">
        <f t="shared" ref="D5983" si="5781">IF(C5979+C5974=0,1,2)</f>
        <v>2</v>
      </c>
    </row>
    <row r="5984" spans="1:4" ht="15" x14ac:dyDescent="0.2">
      <c r="A5984" s="37">
        <f t="shared" si="5757"/>
        <v>3497.78667</v>
      </c>
      <c r="B5984" s="30" t="s">
        <v>48</v>
      </c>
      <c r="C5984" s="31">
        <v>3497.78667</v>
      </c>
      <c r="D5984" s="38">
        <f t="shared" ref="D5984" si="5782">IF(C5979+C5974=0,1,2)</f>
        <v>2</v>
      </c>
    </row>
    <row r="5985" spans="1:4" ht="15" x14ac:dyDescent="0.2">
      <c r="A5985" s="37">
        <f t="shared" si="5757"/>
        <v>2249.1248399999999</v>
      </c>
      <c r="B5985" s="30" t="s">
        <v>49</v>
      </c>
      <c r="C5985" s="31">
        <v>2249.1248399999999</v>
      </c>
      <c r="D5985" s="38">
        <f t="shared" ref="D5985" si="5783">IF(C5979+C5974=0,1,2)</f>
        <v>2</v>
      </c>
    </row>
    <row r="5986" spans="1:4" ht="15" x14ac:dyDescent="0.2">
      <c r="A5986" s="37">
        <f t="shared" si="5757"/>
        <v>5746.9115099999999</v>
      </c>
      <c r="B5986" s="30" t="s">
        <v>50</v>
      </c>
      <c r="C5986" s="31">
        <v>5746.9115099999999</v>
      </c>
      <c r="D5986" s="38">
        <f t="shared" ref="D5986" si="5784">IF(C5979+C5974=0,1,2)</f>
        <v>2</v>
      </c>
    </row>
    <row r="5987" spans="1:4" ht="15" x14ac:dyDescent="0.2">
      <c r="A5987" s="37">
        <f t="shared" si="5757"/>
        <v>691</v>
      </c>
      <c r="B5987" s="25" t="s">
        <v>53</v>
      </c>
      <c r="C5987" s="43">
        <v>691</v>
      </c>
      <c r="D5987" s="38">
        <f t="shared" ref="D5987" si="5785">IF(C5979+C5974=0,1,2)</f>
        <v>2</v>
      </c>
    </row>
    <row r="5988" spans="1:4" ht="15" x14ac:dyDescent="0.2">
      <c r="A5988" s="37">
        <f t="shared" si="5757"/>
        <v>559</v>
      </c>
      <c r="B5988" s="26" t="s">
        <v>54</v>
      </c>
      <c r="C5988" s="43">
        <v>559</v>
      </c>
      <c r="D5988" s="38">
        <f t="shared" ref="D5988" si="5786">IF(C5979+C5974=0,1,2)</f>
        <v>2</v>
      </c>
    </row>
    <row r="5989" spans="1:4" ht="15" x14ac:dyDescent="0.2">
      <c r="A5989" s="37">
        <f t="shared" si="5757"/>
        <v>132</v>
      </c>
      <c r="B5989" s="26" t="s">
        <v>55</v>
      </c>
      <c r="C5989" s="43">
        <v>132</v>
      </c>
      <c r="D5989" s="38">
        <f t="shared" ref="D5989" si="5787">IF(C5979+C5974=0,1,2)</f>
        <v>2</v>
      </c>
    </row>
    <row r="5990" spans="1:4" ht="15" x14ac:dyDescent="0.2">
      <c r="A5990" s="37" t="s">
        <v>317</v>
      </c>
      <c r="B5990" s="147" t="s">
        <v>137</v>
      </c>
      <c r="C5990" s="148"/>
      <c r="D5990" s="38">
        <f t="shared" ref="D5990" si="5788">IF(C6052+C6047=0,1,2)</f>
        <v>2</v>
      </c>
    </row>
    <row r="5991" spans="1:4" ht="15" x14ac:dyDescent="0.2">
      <c r="A5991" s="37">
        <f t="shared" si="5757"/>
        <v>501.18194</v>
      </c>
      <c r="B5991" s="24" t="s">
        <v>0</v>
      </c>
      <c r="C5991" s="40">
        <v>501.18194</v>
      </c>
      <c r="D5991" s="38">
        <f t="shared" ref="D5991" si="5789">IF(C6052+C6047=0,1,2)</f>
        <v>2</v>
      </c>
    </row>
    <row r="5992" spans="1:4" ht="15" hidden="1" x14ac:dyDescent="0.2">
      <c r="A5992" s="37">
        <f t="shared" si="5757"/>
        <v>0</v>
      </c>
      <c r="B5992" s="2" t="s">
        <v>1</v>
      </c>
      <c r="C5992" s="16"/>
      <c r="D5992" s="38">
        <f t="shared" ref="D5992" si="5790">IF(C6052+C6047=0,1,2)</f>
        <v>2</v>
      </c>
    </row>
    <row r="5993" spans="1:4" ht="15" hidden="1" x14ac:dyDescent="0.2">
      <c r="A5993" s="37">
        <f t="shared" si="5757"/>
        <v>0</v>
      </c>
      <c r="B5993" s="2" t="s">
        <v>2</v>
      </c>
      <c r="C5993" s="16"/>
      <c r="D5993" s="38">
        <f t="shared" ref="D5993" si="5791">IF(C6052+C6047=0,1,2)</f>
        <v>2</v>
      </c>
    </row>
    <row r="5994" spans="1:4" ht="15" hidden="1" x14ac:dyDescent="0.2">
      <c r="A5994" s="37">
        <f t="shared" si="5757"/>
        <v>0</v>
      </c>
      <c r="B5994" s="2" t="s">
        <v>3</v>
      </c>
      <c r="C5994" s="16">
        <v>0</v>
      </c>
      <c r="D5994" s="38">
        <f t="shared" ref="D5994" si="5792">IF(C6052+C6047=0,1,2)</f>
        <v>2</v>
      </c>
    </row>
    <row r="5995" spans="1:4" ht="15" x14ac:dyDescent="0.2">
      <c r="A5995" s="37">
        <f t="shared" si="5757"/>
        <v>501.18194</v>
      </c>
      <c r="B5995" s="23" t="s">
        <v>4</v>
      </c>
      <c r="C5995" s="40">
        <v>501.18194</v>
      </c>
      <c r="D5995" s="38">
        <f t="shared" ref="D5995" si="5793">IF(C6052+C6047=0,1,2)</f>
        <v>2</v>
      </c>
    </row>
    <row r="5996" spans="1:4" ht="15" hidden="1" x14ac:dyDescent="0.2">
      <c r="A5996" s="37">
        <f t="shared" si="5757"/>
        <v>0</v>
      </c>
      <c r="B5996" s="1" t="s">
        <v>5</v>
      </c>
      <c r="C5996" s="16">
        <v>0</v>
      </c>
      <c r="D5996" s="38">
        <f t="shared" ref="D5996" si="5794">IF(C6052+C6047=0,1,2)</f>
        <v>2</v>
      </c>
    </row>
    <row r="5997" spans="1:4" ht="15" hidden="1" x14ac:dyDescent="0.2">
      <c r="A5997" s="37">
        <f t="shared" si="5757"/>
        <v>0</v>
      </c>
      <c r="B5997" s="1" t="s">
        <v>6</v>
      </c>
      <c r="C5997" s="16">
        <v>0</v>
      </c>
      <c r="D5997" s="38">
        <f t="shared" ref="D5997" si="5795">IF(C6052+C6047=0,1,2)</f>
        <v>2</v>
      </c>
    </row>
    <row r="5998" spans="1:4" ht="15" hidden="1" x14ac:dyDescent="0.2">
      <c r="A5998" s="37">
        <v>0</v>
      </c>
      <c r="B5998" s="2" t="s">
        <v>7</v>
      </c>
      <c r="C5998" s="16">
        <v>0</v>
      </c>
      <c r="D5998" s="38">
        <f t="shared" ref="D5998" si="5796">IF(C6052+C6047=0,1,2)</f>
        <v>2</v>
      </c>
    </row>
    <row r="5999" spans="1:4" ht="15" hidden="1" x14ac:dyDescent="0.2">
      <c r="A5999" s="37">
        <f t="shared" si="5757"/>
        <v>0</v>
      </c>
      <c r="B5999" s="3" t="s">
        <v>8</v>
      </c>
      <c r="C5999" s="16">
        <v>0</v>
      </c>
      <c r="D5999" s="38">
        <f t="shared" ref="D5999" si="5797">IF(C6052+C6047=0,1,2)</f>
        <v>2</v>
      </c>
    </row>
    <row r="6000" spans="1:4" ht="15" hidden="1" x14ac:dyDescent="0.2">
      <c r="A6000" s="37">
        <v>0</v>
      </c>
      <c r="B6000" s="3" t="s">
        <v>9</v>
      </c>
      <c r="C6000" s="16">
        <v>0</v>
      </c>
      <c r="D6000" s="38">
        <f t="shared" ref="D6000" si="5798">IF(C6052+C6047=0,1,2)</f>
        <v>2</v>
      </c>
    </row>
    <row r="6001" spans="1:4" ht="15" hidden="1" x14ac:dyDescent="0.2">
      <c r="A6001" s="37">
        <f t="shared" si="5757"/>
        <v>0</v>
      </c>
      <c r="B6001" s="3" t="s">
        <v>10</v>
      </c>
      <c r="C6001" s="16">
        <v>0</v>
      </c>
      <c r="D6001" s="38">
        <f t="shared" ref="D6001" si="5799">IF(C6052+C6047=0,1,2)</f>
        <v>2</v>
      </c>
    </row>
    <row r="6002" spans="1:4" ht="15" hidden="1" x14ac:dyDescent="0.2">
      <c r="A6002" s="37">
        <v>0</v>
      </c>
      <c r="B6002" s="3" t="s">
        <v>11</v>
      </c>
      <c r="C6002" s="16">
        <v>0</v>
      </c>
      <c r="D6002" s="38">
        <f t="shared" ref="D6002" si="5800">IF(C6052+C6047=0,1,2)</f>
        <v>2</v>
      </c>
    </row>
    <row r="6003" spans="1:4" ht="15" hidden="1" x14ac:dyDescent="0.2">
      <c r="A6003" s="37">
        <f t="shared" si="5757"/>
        <v>0</v>
      </c>
      <c r="B6003" s="1" t="s">
        <v>12</v>
      </c>
      <c r="C6003" s="16">
        <v>0</v>
      </c>
      <c r="D6003" s="38">
        <f t="shared" ref="D6003" si="5801">IF(C6052+C6047=0,1,2)</f>
        <v>2</v>
      </c>
    </row>
    <row r="6004" spans="1:4" ht="15" hidden="1" x14ac:dyDescent="0.2">
      <c r="A6004" s="37">
        <v>0</v>
      </c>
      <c r="B6004" s="2" t="s">
        <v>13</v>
      </c>
      <c r="C6004" s="16">
        <v>0</v>
      </c>
      <c r="D6004" s="38">
        <f t="shared" ref="D6004" si="5802">IF(C6052+C6047=0,1,2)</f>
        <v>2</v>
      </c>
    </row>
    <row r="6005" spans="1:4" ht="15" hidden="1" x14ac:dyDescent="0.2">
      <c r="A6005" s="37">
        <v>0</v>
      </c>
      <c r="B6005" s="3" t="s">
        <v>14</v>
      </c>
      <c r="C6005" s="16">
        <v>0</v>
      </c>
      <c r="D6005" s="38">
        <f t="shared" ref="D6005" si="5803">IF(C6052+C6047=0,1,2)</f>
        <v>2</v>
      </c>
    </row>
    <row r="6006" spans="1:4" ht="15" hidden="1" x14ac:dyDescent="0.2">
      <c r="A6006" s="37">
        <v>0</v>
      </c>
      <c r="B6006" s="3" t="s">
        <v>9</v>
      </c>
      <c r="C6006" s="16">
        <v>0</v>
      </c>
      <c r="D6006" s="38">
        <f t="shared" ref="D6006" si="5804">IF(C6052+C6047=0,1,2)</f>
        <v>2</v>
      </c>
    </row>
    <row r="6007" spans="1:4" ht="15" hidden="1" x14ac:dyDescent="0.2">
      <c r="A6007" s="37">
        <v>0</v>
      </c>
      <c r="B6007" s="3" t="s">
        <v>15</v>
      </c>
      <c r="C6007" s="16">
        <v>0</v>
      </c>
      <c r="D6007" s="38">
        <f t="shared" ref="D6007" si="5805">IF(C6052+C6047=0,1,2)</f>
        <v>2</v>
      </c>
    </row>
    <row r="6008" spans="1:4" ht="15" hidden="1" x14ac:dyDescent="0.2">
      <c r="A6008" s="37">
        <v>0</v>
      </c>
      <c r="B6008" s="2" t="s">
        <v>16</v>
      </c>
      <c r="C6008" s="16">
        <v>0</v>
      </c>
      <c r="D6008" s="38">
        <f t="shared" ref="D6008" si="5806">IF(C6052+C6047=0,1,2)</f>
        <v>2</v>
      </c>
    </row>
    <row r="6009" spans="1:4" ht="15" hidden="1" x14ac:dyDescent="0.2">
      <c r="A6009" s="37">
        <v>0</v>
      </c>
      <c r="B6009" s="3" t="s">
        <v>17</v>
      </c>
      <c r="C6009" s="16">
        <v>0</v>
      </c>
      <c r="D6009" s="38">
        <f t="shared" ref="D6009" si="5807">IF(C6052+C6047=0,1,2)</f>
        <v>2</v>
      </c>
    </row>
    <row r="6010" spans="1:4" ht="15" x14ac:dyDescent="0.2">
      <c r="A6010" s="37">
        <f t="shared" si="5757"/>
        <v>578.87262999999996</v>
      </c>
      <c r="B6010" s="24" t="s">
        <v>18</v>
      </c>
      <c r="C6010" s="40">
        <v>578.87262999999996</v>
      </c>
      <c r="D6010" s="38">
        <f t="shared" ref="D6010" si="5808">IF(C6052+C6047=0,1,2)</f>
        <v>2</v>
      </c>
    </row>
    <row r="6011" spans="1:4" ht="15" x14ac:dyDescent="0.2">
      <c r="A6011" s="37">
        <f t="shared" si="5757"/>
        <v>146.74045000000001</v>
      </c>
      <c r="B6011" s="27" t="s">
        <v>19</v>
      </c>
      <c r="C6011" s="42">
        <v>146.74045000000001</v>
      </c>
      <c r="D6011" s="38">
        <f t="shared" ref="D6011" si="5809">IF(C6052+C6047=0,1,2)</f>
        <v>2</v>
      </c>
    </row>
    <row r="6012" spans="1:4" ht="15" x14ac:dyDescent="0.2">
      <c r="A6012" s="37">
        <f t="shared" si="5757"/>
        <v>356.68271999999996</v>
      </c>
      <c r="B6012" s="27" t="s">
        <v>20</v>
      </c>
      <c r="C6012" s="42">
        <v>356.68271999999996</v>
      </c>
      <c r="D6012" s="38">
        <f t="shared" ref="D6012" si="5810">IF(C6052+C6047=0,1,2)</f>
        <v>2</v>
      </c>
    </row>
    <row r="6013" spans="1:4" ht="15" hidden="1" x14ac:dyDescent="0.2">
      <c r="A6013" s="37">
        <v>0</v>
      </c>
      <c r="B6013" s="13" t="s">
        <v>21</v>
      </c>
      <c r="C6013" s="18">
        <v>245.9589</v>
      </c>
      <c r="D6013" s="38">
        <f t="shared" ref="D6013" si="5811">IF(C6052+C6047=0,1,2)</f>
        <v>2</v>
      </c>
    </row>
    <row r="6014" spans="1:4" ht="15" hidden="1" x14ac:dyDescent="0.2">
      <c r="A6014" s="37">
        <v>0</v>
      </c>
      <c r="B6014" s="13" t="s">
        <v>22</v>
      </c>
      <c r="C6014" s="18">
        <v>2.1150000000000002</v>
      </c>
      <c r="D6014" s="38">
        <f t="shared" ref="D6014" si="5812">IF(C6052+C6047=0,1,2)</f>
        <v>2</v>
      </c>
    </row>
    <row r="6015" spans="1:4" ht="15" hidden="1" x14ac:dyDescent="0.2">
      <c r="A6015" s="37">
        <v>0</v>
      </c>
      <c r="B6015" s="13" t="s">
        <v>23</v>
      </c>
      <c r="C6015" s="18">
        <v>54.877119999999998</v>
      </c>
      <c r="D6015" s="38">
        <f t="shared" ref="D6015" si="5813">IF(C6052+C6047=0,1,2)</f>
        <v>2</v>
      </c>
    </row>
    <row r="6016" spans="1:4" ht="15" hidden="1" x14ac:dyDescent="0.2">
      <c r="A6016" s="37">
        <v>0</v>
      </c>
      <c r="B6016" s="13" t="s">
        <v>24</v>
      </c>
      <c r="C6016" s="18">
        <v>0</v>
      </c>
      <c r="D6016" s="38">
        <f t="shared" ref="D6016" si="5814">IF(C6052+C6047=0,1,2)</f>
        <v>2</v>
      </c>
    </row>
    <row r="6017" spans="1:4" ht="15" hidden="1" x14ac:dyDescent="0.2">
      <c r="A6017" s="37">
        <v>0</v>
      </c>
      <c r="B6017" s="13" t="s">
        <v>25</v>
      </c>
      <c r="C6017" s="18">
        <v>0</v>
      </c>
      <c r="D6017" s="38">
        <f t="shared" ref="D6017" si="5815">IF(C6052+C6047=0,1,2)</f>
        <v>2</v>
      </c>
    </row>
    <row r="6018" spans="1:4" ht="15" hidden="1" x14ac:dyDescent="0.2">
      <c r="A6018" s="37">
        <v>0</v>
      </c>
      <c r="B6018" s="13" t="s">
        <v>26</v>
      </c>
      <c r="C6018" s="18">
        <v>1.5583</v>
      </c>
      <c r="D6018" s="38">
        <f t="shared" ref="D6018" si="5816">IF(C6052+C6047=0,1,2)</f>
        <v>2</v>
      </c>
    </row>
    <row r="6019" spans="1:4" ht="30" hidden="1" x14ac:dyDescent="0.2">
      <c r="A6019" s="37">
        <v>0</v>
      </c>
      <c r="B6019" s="13" t="s">
        <v>27</v>
      </c>
      <c r="C6019" s="18">
        <v>4.5780000000000003</v>
      </c>
      <c r="D6019" s="38">
        <f t="shared" ref="D6019" si="5817">IF(C6052+C6047=0,1,2)</f>
        <v>2</v>
      </c>
    </row>
    <row r="6020" spans="1:4" ht="30" hidden="1" x14ac:dyDescent="0.2">
      <c r="A6020" s="37">
        <v>0</v>
      </c>
      <c r="B6020" s="13" t="s">
        <v>28</v>
      </c>
      <c r="C6020" s="18">
        <v>13.3954</v>
      </c>
      <c r="D6020" s="38">
        <f t="shared" ref="D6020" si="5818">IF(C6052+C6047=0,1,2)</f>
        <v>2</v>
      </c>
    </row>
    <row r="6021" spans="1:4" ht="15" hidden="1" x14ac:dyDescent="0.2">
      <c r="A6021" s="37">
        <v>0</v>
      </c>
      <c r="B6021" s="13" t="s">
        <v>29</v>
      </c>
      <c r="C6021" s="18">
        <v>0</v>
      </c>
      <c r="D6021" s="38">
        <f t="shared" ref="D6021" si="5819">IF(C6052+C6047=0,1,2)</f>
        <v>2</v>
      </c>
    </row>
    <row r="6022" spans="1:4" ht="15" hidden="1" x14ac:dyDescent="0.2">
      <c r="A6022" s="37">
        <v>0</v>
      </c>
      <c r="B6022" s="13" t="s">
        <v>30</v>
      </c>
      <c r="C6022" s="18">
        <v>34.200000000000003</v>
      </c>
      <c r="D6022" s="38">
        <f t="shared" ref="D6022" si="5820">IF(C6052+C6047=0,1,2)</f>
        <v>2</v>
      </c>
    </row>
    <row r="6023" spans="1:4" ht="15" hidden="1" x14ac:dyDescent="0.2">
      <c r="A6023" s="37">
        <f t="shared" ref="A6023:A6084" si="5821">SUM(C6023)</f>
        <v>0</v>
      </c>
      <c r="B6023" s="10" t="s">
        <v>31</v>
      </c>
      <c r="C6023" s="17">
        <v>0</v>
      </c>
      <c r="D6023" s="38">
        <f t="shared" ref="D6023" si="5822">IF(C6052+C6047=0,1,2)</f>
        <v>2</v>
      </c>
    </row>
    <row r="6024" spans="1:4" ht="15" hidden="1" x14ac:dyDescent="0.2">
      <c r="A6024" s="37">
        <f t="shared" si="5821"/>
        <v>0</v>
      </c>
      <c r="B6024" s="2" t="s">
        <v>32</v>
      </c>
      <c r="C6024" s="16">
        <v>0</v>
      </c>
      <c r="D6024" s="38">
        <f t="shared" ref="D6024" si="5823">IF(C6052+C6047=0,1,2)</f>
        <v>2</v>
      </c>
    </row>
    <row r="6025" spans="1:4" ht="15" hidden="1" x14ac:dyDescent="0.2">
      <c r="A6025" s="37">
        <f t="shared" si="5821"/>
        <v>0</v>
      </c>
      <c r="B6025" s="10" t="s">
        <v>3</v>
      </c>
      <c r="C6025" s="17">
        <v>0</v>
      </c>
      <c r="D6025" s="38">
        <f t="shared" ref="D6025" si="5824">IF(C6052+C6047=0,1,2)</f>
        <v>2</v>
      </c>
    </row>
    <row r="6026" spans="1:4" ht="15" x14ac:dyDescent="0.2">
      <c r="A6026" s="37">
        <f t="shared" si="5821"/>
        <v>4.21136</v>
      </c>
      <c r="B6026" s="27" t="s">
        <v>33</v>
      </c>
      <c r="C6026" s="42">
        <v>4.21136</v>
      </c>
      <c r="D6026" s="38">
        <f t="shared" ref="D6026" si="5825">IF(C6052+C6047=0,1,2)</f>
        <v>2</v>
      </c>
    </row>
    <row r="6027" spans="1:4" ht="15" x14ac:dyDescent="0.2">
      <c r="A6027" s="37">
        <f t="shared" si="5821"/>
        <v>71.238100000000003</v>
      </c>
      <c r="B6027" s="27" t="s">
        <v>34</v>
      </c>
      <c r="C6027" s="42">
        <v>71.238100000000003</v>
      </c>
      <c r="D6027" s="38">
        <f t="shared" ref="D6027" si="5826">IF(C6052+C6047=0,1,2)</f>
        <v>2</v>
      </c>
    </row>
    <row r="6028" spans="1:4" ht="15" x14ac:dyDescent="0.2">
      <c r="A6028" s="37">
        <f t="shared" si="5821"/>
        <v>36.166049999999998</v>
      </c>
      <c r="B6028" s="24" t="s">
        <v>35</v>
      </c>
      <c r="C6028" s="40">
        <v>36.166049999999998</v>
      </c>
      <c r="D6028" s="38">
        <f t="shared" ref="D6028" si="5827">IF(C6052+C6047=0,1,2)</f>
        <v>2</v>
      </c>
    </row>
    <row r="6029" spans="1:4" ht="15" hidden="1" x14ac:dyDescent="0.2">
      <c r="A6029" s="37">
        <f t="shared" si="5821"/>
        <v>0</v>
      </c>
      <c r="B6029" s="1" t="s">
        <v>36</v>
      </c>
      <c r="C6029" s="16">
        <v>0</v>
      </c>
      <c r="D6029" s="38">
        <f t="shared" ref="D6029" si="5828">IF(C6052+C6047=0,1,2)</f>
        <v>2</v>
      </c>
    </row>
    <row r="6030" spans="1:4" ht="15" hidden="1" x14ac:dyDescent="0.2">
      <c r="A6030" s="37">
        <v>0</v>
      </c>
      <c r="B6030" s="14" t="s">
        <v>7</v>
      </c>
      <c r="C6030" s="19">
        <v>0</v>
      </c>
      <c r="D6030" s="38">
        <f t="shared" ref="D6030" si="5829">IF(C6052+C6047=0,1,2)</f>
        <v>2</v>
      </c>
    </row>
    <row r="6031" spans="1:4" ht="15" hidden="1" x14ac:dyDescent="0.2">
      <c r="A6031" s="37">
        <v>0</v>
      </c>
      <c r="B6031" s="13" t="s">
        <v>8</v>
      </c>
      <c r="C6031" s="18">
        <v>0</v>
      </c>
      <c r="D6031" s="38">
        <f t="shared" ref="D6031" si="5830">IF(C6052+C6047=0,1,2)</f>
        <v>2</v>
      </c>
    </row>
    <row r="6032" spans="1:4" ht="15" hidden="1" x14ac:dyDescent="0.2">
      <c r="A6032" s="37">
        <v>0</v>
      </c>
      <c r="B6032" s="13" t="s">
        <v>37</v>
      </c>
      <c r="C6032" s="18">
        <v>0</v>
      </c>
      <c r="D6032" s="38">
        <f t="shared" ref="D6032" si="5831">IF(C6052+C6047=0,1,2)</f>
        <v>2</v>
      </c>
    </row>
    <row r="6033" spans="1:4" ht="15" hidden="1" x14ac:dyDescent="0.2">
      <c r="A6033" s="37">
        <f t="shared" si="5821"/>
        <v>0</v>
      </c>
      <c r="B6033" s="11" t="s">
        <v>38</v>
      </c>
      <c r="C6033" s="17">
        <v>0</v>
      </c>
      <c r="D6033" s="38">
        <f t="shared" ref="D6033" si="5832">IF(C6052+C6047=0,1,2)</f>
        <v>2</v>
      </c>
    </row>
    <row r="6034" spans="1:4" ht="15" hidden="1" x14ac:dyDescent="0.2">
      <c r="A6034" s="37">
        <v>0</v>
      </c>
      <c r="B6034" s="3" t="s">
        <v>39</v>
      </c>
      <c r="C6034" s="16">
        <v>0</v>
      </c>
      <c r="D6034" s="38">
        <f t="shared" ref="D6034" si="5833">IF(C6052+C6047=0,1,2)</f>
        <v>2</v>
      </c>
    </row>
    <row r="6035" spans="1:4" ht="15" hidden="1" x14ac:dyDescent="0.2">
      <c r="A6035" s="37">
        <f t="shared" si="5821"/>
        <v>0</v>
      </c>
      <c r="B6035" s="1" t="s">
        <v>40</v>
      </c>
      <c r="C6035" s="16">
        <v>0</v>
      </c>
      <c r="D6035" s="38">
        <f t="shared" ref="D6035" si="5834">IF(C6052+C6047=0,1,2)</f>
        <v>2</v>
      </c>
    </row>
    <row r="6036" spans="1:4" ht="15" hidden="1" x14ac:dyDescent="0.2">
      <c r="A6036" s="37">
        <v>0</v>
      </c>
      <c r="B6036" s="14" t="s">
        <v>13</v>
      </c>
      <c r="C6036" s="19">
        <v>0</v>
      </c>
      <c r="D6036" s="38">
        <f t="shared" ref="D6036" si="5835">IF(C6052+C6047=0,1,2)</f>
        <v>2</v>
      </c>
    </row>
    <row r="6037" spans="1:4" ht="15" hidden="1" x14ac:dyDescent="0.2">
      <c r="A6037" s="37">
        <v>0</v>
      </c>
      <c r="B6037" s="13" t="s">
        <v>8</v>
      </c>
      <c r="C6037" s="18">
        <v>0</v>
      </c>
      <c r="D6037" s="38">
        <f t="shared" ref="D6037" si="5836">IF(C6052+C6047=0,1,2)</f>
        <v>2</v>
      </c>
    </row>
    <row r="6038" spans="1:4" ht="15" hidden="1" x14ac:dyDescent="0.2">
      <c r="A6038" s="37">
        <v>0</v>
      </c>
      <c r="B6038" s="13" t="s">
        <v>9</v>
      </c>
      <c r="C6038" s="18">
        <v>0</v>
      </c>
      <c r="D6038" s="38">
        <f t="shared" ref="D6038" si="5837">IF(C6052+C6047=0,1,2)</f>
        <v>2</v>
      </c>
    </row>
    <row r="6039" spans="1:4" ht="30" hidden="1" x14ac:dyDescent="0.2">
      <c r="A6039" s="37">
        <f t="shared" si="5821"/>
        <v>0</v>
      </c>
      <c r="B6039" s="11" t="s">
        <v>41</v>
      </c>
      <c r="C6039" s="17">
        <v>0</v>
      </c>
      <c r="D6039" s="38">
        <f t="shared" ref="D6039" si="5838">IF(C6052+C6047=0,1,2)</f>
        <v>2</v>
      </c>
    </row>
    <row r="6040" spans="1:4" ht="15" hidden="1" x14ac:dyDescent="0.2">
      <c r="A6040" s="37">
        <v>0</v>
      </c>
      <c r="B6040" s="3" t="s">
        <v>15</v>
      </c>
      <c r="C6040" s="16">
        <v>0</v>
      </c>
      <c r="D6040" s="38">
        <f t="shared" ref="D6040" si="5839">IF(C6052+C6047=0,1,2)</f>
        <v>2</v>
      </c>
    </row>
    <row r="6041" spans="1:4" ht="15" hidden="1" x14ac:dyDescent="0.2">
      <c r="A6041" s="37">
        <v>0</v>
      </c>
      <c r="B6041" s="14" t="s">
        <v>16</v>
      </c>
      <c r="C6041" s="19">
        <v>0</v>
      </c>
      <c r="D6041" s="38">
        <f t="shared" ref="D6041" si="5840">IF(C6052+C6047=0,1,2)</f>
        <v>2</v>
      </c>
    </row>
    <row r="6042" spans="1:4" ht="15" hidden="1" x14ac:dyDescent="0.2">
      <c r="A6042" s="37">
        <v>0</v>
      </c>
      <c r="B6042" s="13" t="s">
        <v>42</v>
      </c>
      <c r="C6042" s="18">
        <v>0</v>
      </c>
      <c r="D6042" s="38">
        <f t="shared" ref="D6042" si="5841">IF(C6052+C6047=0,1,2)</f>
        <v>2</v>
      </c>
    </row>
    <row r="6043" spans="1:4" ht="15" hidden="1" x14ac:dyDescent="0.2">
      <c r="A6043" s="37">
        <v>0</v>
      </c>
      <c r="B6043" s="13" t="s">
        <v>14</v>
      </c>
      <c r="C6043" s="18">
        <v>0</v>
      </c>
      <c r="D6043" s="38">
        <f t="shared" ref="D6043" si="5842">IF(C6052+C6047=0,1,2)</f>
        <v>2</v>
      </c>
    </row>
    <row r="6044" spans="1:4" ht="15" hidden="1" x14ac:dyDescent="0.2">
      <c r="A6044" s="37">
        <v>0</v>
      </c>
      <c r="B6044" s="13" t="s">
        <v>9</v>
      </c>
      <c r="C6044" s="18">
        <v>0</v>
      </c>
      <c r="D6044" s="38">
        <f t="shared" ref="D6044" si="5843">IF(C6052+C6047=0,1,2)</f>
        <v>2</v>
      </c>
    </row>
    <row r="6045" spans="1:4" ht="15" hidden="1" x14ac:dyDescent="0.2">
      <c r="A6045" s="37">
        <f t="shared" si="5821"/>
        <v>0</v>
      </c>
      <c r="B6045" s="11" t="s">
        <v>38</v>
      </c>
      <c r="C6045" s="17">
        <v>0</v>
      </c>
      <c r="D6045" s="38">
        <f t="shared" ref="D6045" si="5844">IF(C6052+C6047=0,1,2)</f>
        <v>2</v>
      </c>
    </row>
    <row r="6046" spans="1:4" ht="15" hidden="1" x14ac:dyDescent="0.2">
      <c r="A6046" s="37">
        <v>0</v>
      </c>
      <c r="B6046" s="3" t="s">
        <v>15</v>
      </c>
      <c r="C6046" s="16">
        <v>0</v>
      </c>
      <c r="D6046" s="38">
        <f t="shared" ref="D6046" si="5845">IF(C6052+C6047=0,1,2)</f>
        <v>2</v>
      </c>
    </row>
    <row r="6047" spans="1:4" ht="15" x14ac:dyDescent="0.2">
      <c r="A6047" s="37">
        <f t="shared" si="5821"/>
        <v>501.18194</v>
      </c>
      <c r="B6047" s="29" t="s">
        <v>44</v>
      </c>
      <c r="C6047" s="42">
        <v>501.18194</v>
      </c>
      <c r="D6047" s="38">
        <f t="shared" ref="D6047" si="5846">IF(C6052+C6047=0,1,2)</f>
        <v>2</v>
      </c>
    </row>
    <row r="6048" spans="1:4" ht="15" x14ac:dyDescent="0.2">
      <c r="A6048" s="37">
        <f t="shared" si="5821"/>
        <v>501.18194</v>
      </c>
      <c r="B6048" s="27" t="s">
        <v>0</v>
      </c>
      <c r="C6048" s="42">
        <v>501.18194</v>
      </c>
      <c r="D6048" s="38">
        <f t="shared" ref="D6048" si="5847">IF(C6052+C6047=0,1,2)</f>
        <v>2</v>
      </c>
    </row>
    <row r="6049" spans="1:4" ht="15" hidden="1" x14ac:dyDescent="0.2">
      <c r="A6049" s="37">
        <f t="shared" si="5821"/>
        <v>0</v>
      </c>
      <c r="B6049" s="10" t="s">
        <v>5</v>
      </c>
      <c r="C6049" s="17">
        <v>0</v>
      </c>
      <c r="D6049" s="38">
        <f t="shared" ref="D6049" si="5848">IF(C6052+C6047=0,1,2)</f>
        <v>2</v>
      </c>
    </row>
    <row r="6050" spans="1:4" ht="15" hidden="1" x14ac:dyDescent="0.2">
      <c r="A6050" s="37">
        <f t="shared" si="5821"/>
        <v>0</v>
      </c>
      <c r="B6050" s="10" t="s">
        <v>45</v>
      </c>
      <c r="C6050" s="17">
        <v>0</v>
      </c>
      <c r="D6050" s="38">
        <f t="shared" ref="D6050" si="5849">IF(C6052+C6047=0,1,2)</f>
        <v>2</v>
      </c>
    </row>
    <row r="6051" spans="1:4" ht="15" hidden="1" x14ac:dyDescent="0.2">
      <c r="A6051" s="37">
        <f t="shared" si="5821"/>
        <v>0</v>
      </c>
      <c r="B6051" s="10" t="s">
        <v>12</v>
      </c>
      <c r="C6051" s="17">
        <v>0</v>
      </c>
      <c r="D6051" s="38">
        <f t="shared" ref="D6051" si="5850">IF(C6052+C6047=0,1,2)</f>
        <v>2</v>
      </c>
    </row>
    <row r="6052" spans="1:4" ht="15" x14ac:dyDescent="0.2">
      <c r="A6052" s="37">
        <f t="shared" si="5821"/>
        <v>615.03868</v>
      </c>
      <c r="B6052" s="29" t="s">
        <v>46</v>
      </c>
      <c r="C6052" s="42">
        <v>615.03868</v>
      </c>
      <c r="D6052" s="38">
        <f t="shared" ref="D6052" si="5851">IF(C6052+C6047=0,1,2)</f>
        <v>2</v>
      </c>
    </row>
    <row r="6053" spans="1:4" ht="15" x14ac:dyDescent="0.2">
      <c r="A6053" s="37">
        <f t="shared" si="5821"/>
        <v>578.87262999999996</v>
      </c>
      <c r="B6053" s="27" t="s">
        <v>18</v>
      </c>
      <c r="C6053" s="42">
        <v>578.87262999999996</v>
      </c>
      <c r="D6053" s="38">
        <f t="shared" ref="D6053" si="5852">IF(C6052+C6047=0,1,2)</f>
        <v>2</v>
      </c>
    </row>
    <row r="6054" spans="1:4" ht="15" x14ac:dyDescent="0.2">
      <c r="A6054" s="37">
        <f t="shared" si="5821"/>
        <v>36.166049999999998</v>
      </c>
      <c r="B6054" s="27" t="s">
        <v>35</v>
      </c>
      <c r="C6054" s="42">
        <v>36.166049999999998</v>
      </c>
      <c r="D6054" s="38">
        <f t="shared" ref="D6054" si="5853">IF(C6052+C6047=0,1,2)</f>
        <v>2</v>
      </c>
    </row>
    <row r="6055" spans="1:4" ht="15" hidden="1" x14ac:dyDescent="0.2">
      <c r="A6055" s="37">
        <f t="shared" si="5821"/>
        <v>0</v>
      </c>
      <c r="B6055" s="10" t="s">
        <v>47</v>
      </c>
      <c r="C6055" s="17">
        <v>0</v>
      </c>
      <c r="D6055" s="38">
        <f t="shared" ref="D6055" si="5854">IF(C6052+C6047=0,1,2)</f>
        <v>2</v>
      </c>
    </row>
    <row r="6056" spans="1:4" ht="15" hidden="1" x14ac:dyDescent="0.2">
      <c r="A6056" s="37">
        <f t="shared" si="5821"/>
        <v>0</v>
      </c>
      <c r="B6056" s="10" t="s">
        <v>40</v>
      </c>
      <c r="C6056" s="17">
        <v>0</v>
      </c>
      <c r="D6056" s="38">
        <f t="shared" ref="D6056" si="5855">IF(C6052+C6047=0,1,2)</f>
        <v>2</v>
      </c>
    </row>
    <row r="6057" spans="1:4" ht="15" x14ac:dyDescent="0.2">
      <c r="A6057" s="37">
        <f t="shared" si="5821"/>
        <v>-113.85674</v>
      </c>
      <c r="B6057" s="30" t="s">
        <v>48</v>
      </c>
      <c r="C6057" s="31">
        <v>-113.85674</v>
      </c>
      <c r="D6057" s="38">
        <f t="shared" ref="D6057" si="5856">IF(C6052+C6047=0,1,2)</f>
        <v>2</v>
      </c>
    </row>
    <row r="6058" spans="1:4" ht="15" x14ac:dyDescent="0.2">
      <c r="A6058" s="37">
        <f t="shared" si="5821"/>
        <v>158.17688999999999</v>
      </c>
      <c r="B6058" s="30" t="s">
        <v>49</v>
      </c>
      <c r="C6058" s="31">
        <v>158.17688999999999</v>
      </c>
      <c r="D6058" s="38">
        <f t="shared" ref="D6058" si="5857">IF(C6052+C6047=0,1,2)</f>
        <v>2</v>
      </c>
    </row>
    <row r="6059" spans="1:4" ht="15" x14ac:dyDescent="0.2">
      <c r="A6059" s="37">
        <f t="shared" si="5821"/>
        <v>44.320149999999998</v>
      </c>
      <c r="B6059" s="30" t="s">
        <v>50</v>
      </c>
      <c r="C6059" s="31">
        <v>44.320149999999998</v>
      </c>
      <c r="D6059" s="38">
        <f t="shared" ref="D6059" si="5858">IF(C6052+C6047=0,1,2)</f>
        <v>2</v>
      </c>
    </row>
    <row r="6060" spans="1:4" ht="15" x14ac:dyDescent="0.2">
      <c r="A6060" s="37">
        <f t="shared" si="5821"/>
        <v>86</v>
      </c>
      <c r="B6060" s="25" t="s">
        <v>53</v>
      </c>
      <c r="C6060" s="43">
        <v>86</v>
      </c>
      <c r="D6060" s="38">
        <f t="shared" ref="D6060" si="5859">IF(C6052+C6047=0,1,2)</f>
        <v>2</v>
      </c>
    </row>
    <row r="6061" spans="1:4" ht="15" x14ac:dyDescent="0.2">
      <c r="A6061" s="37">
        <f t="shared" si="5821"/>
        <v>12</v>
      </c>
      <c r="B6061" s="26" t="s">
        <v>54</v>
      </c>
      <c r="C6061" s="43">
        <v>12</v>
      </c>
      <c r="D6061" s="38">
        <f t="shared" ref="D6061" si="5860">IF(C6052+C6047=0,1,2)</f>
        <v>2</v>
      </c>
    </row>
    <row r="6062" spans="1:4" ht="15" x14ac:dyDescent="0.2">
      <c r="A6062" s="37">
        <f t="shared" si="5821"/>
        <v>74</v>
      </c>
      <c r="B6062" s="26" t="s">
        <v>55</v>
      </c>
      <c r="C6062" s="43">
        <v>74</v>
      </c>
      <c r="D6062" s="38">
        <f t="shared" ref="D6062" si="5861">IF(C6052+C6047=0,1,2)</f>
        <v>2</v>
      </c>
    </row>
    <row r="6063" spans="1:4" ht="30" hidden="1" x14ac:dyDescent="0.2">
      <c r="A6063" s="37" t="s">
        <v>317</v>
      </c>
      <c r="B6063" s="12" t="s">
        <v>138</v>
      </c>
      <c r="C6063" s="34"/>
      <c r="D6063" s="38">
        <f t="shared" ref="D6063" si="5862">IF(C6125+C6120=0,1,2)</f>
        <v>1</v>
      </c>
    </row>
    <row r="6064" spans="1:4" ht="15" hidden="1" x14ac:dyDescent="0.2">
      <c r="A6064" s="37">
        <f t="shared" si="5821"/>
        <v>0</v>
      </c>
      <c r="B6064" s="1" t="s">
        <v>0</v>
      </c>
      <c r="C6064" s="16">
        <v>0</v>
      </c>
      <c r="D6064" s="38">
        <f t="shared" ref="D6064" si="5863">IF(C6125+C6120=0,1,2)</f>
        <v>1</v>
      </c>
    </row>
    <row r="6065" spans="1:4" ht="15" hidden="1" x14ac:dyDescent="0.2">
      <c r="A6065" s="37">
        <f t="shared" si="5821"/>
        <v>0</v>
      </c>
      <c r="B6065" s="2" t="s">
        <v>1</v>
      </c>
      <c r="C6065" s="16"/>
      <c r="D6065" s="38">
        <f t="shared" ref="D6065" si="5864">IF(C6125+C6120=0,1,2)</f>
        <v>1</v>
      </c>
    </row>
    <row r="6066" spans="1:4" ht="15" hidden="1" x14ac:dyDescent="0.2">
      <c r="A6066" s="37">
        <f t="shared" si="5821"/>
        <v>0</v>
      </c>
      <c r="B6066" s="2" t="s">
        <v>2</v>
      </c>
      <c r="C6066" s="16"/>
      <c r="D6066" s="38">
        <f t="shared" ref="D6066" si="5865">IF(C6125+C6120=0,1,2)</f>
        <v>1</v>
      </c>
    </row>
    <row r="6067" spans="1:4" ht="15" hidden="1" x14ac:dyDescent="0.2">
      <c r="A6067" s="37">
        <f t="shared" si="5821"/>
        <v>0</v>
      </c>
      <c r="B6067" s="2" t="s">
        <v>3</v>
      </c>
      <c r="C6067" s="16">
        <v>0</v>
      </c>
      <c r="D6067" s="38">
        <f t="shared" ref="D6067" si="5866">IF(C6125+C6120=0,1,2)</f>
        <v>1</v>
      </c>
    </row>
    <row r="6068" spans="1:4" ht="15" hidden="1" x14ac:dyDescent="0.2">
      <c r="A6068" s="37">
        <f t="shared" si="5821"/>
        <v>0</v>
      </c>
      <c r="B6068" s="2" t="s">
        <v>4</v>
      </c>
      <c r="C6068" s="16">
        <v>0</v>
      </c>
      <c r="D6068" s="38">
        <f t="shared" ref="D6068" si="5867">IF(C6125+C6120=0,1,2)</f>
        <v>1</v>
      </c>
    </row>
    <row r="6069" spans="1:4" ht="15" hidden="1" x14ac:dyDescent="0.2">
      <c r="A6069" s="37">
        <f t="shared" si="5821"/>
        <v>0</v>
      </c>
      <c r="B6069" s="1" t="s">
        <v>5</v>
      </c>
      <c r="C6069" s="16">
        <v>0</v>
      </c>
      <c r="D6069" s="38">
        <f t="shared" ref="D6069" si="5868">IF(C6125+C6120=0,1,2)</f>
        <v>1</v>
      </c>
    </row>
    <row r="6070" spans="1:4" ht="15" hidden="1" x14ac:dyDescent="0.2">
      <c r="A6070" s="37">
        <f t="shared" si="5821"/>
        <v>0</v>
      </c>
      <c r="B6070" s="1" t="s">
        <v>6</v>
      </c>
      <c r="C6070" s="16">
        <v>0</v>
      </c>
      <c r="D6070" s="38">
        <f t="shared" ref="D6070" si="5869">IF(C6125+C6120=0,1,2)</f>
        <v>1</v>
      </c>
    </row>
    <row r="6071" spans="1:4" ht="15" hidden="1" x14ac:dyDescent="0.2">
      <c r="A6071" s="37">
        <v>0</v>
      </c>
      <c r="B6071" s="2" t="s">
        <v>7</v>
      </c>
      <c r="C6071" s="16">
        <v>0</v>
      </c>
      <c r="D6071" s="38">
        <f t="shared" ref="D6071" si="5870">IF(C6125+C6120=0,1,2)</f>
        <v>1</v>
      </c>
    </row>
    <row r="6072" spans="1:4" ht="15" hidden="1" x14ac:dyDescent="0.2">
      <c r="A6072" s="37">
        <f t="shared" si="5821"/>
        <v>0</v>
      </c>
      <c r="B6072" s="3" t="s">
        <v>8</v>
      </c>
      <c r="C6072" s="16">
        <v>0</v>
      </c>
      <c r="D6072" s="38">
        <f t="shared" ref="D6072" si="5871">IF(C6125+C6120=0,1,2)</f>
        <v>1</v>
      </c>
    </row>
    <row r="6073" spans="1:4" ht="15" hidden="1" x14ac:dyDescent="0.2">
      <c r="A6073" s="37">
        <v>0</v>
      </c>
      <c r="B6073" s="3" t="s">
        <v>9</v>
      </c>
      <c r="C6073" s="16">
        <v>0</v>
      </c>
      <c r="D6073" s="38">
        <f t="shared" ref="D6073" si="5872">IF(C6125+C6120=0,1,2)</f>
        <v>1</v>
      </c>
    </row>
    <row r="6074" spans="1:4" ht="15" hidden="1" x14ac:dyDescent="0.2">
      <c r="A6074" s="37">
        <f t="shared" si="5821"/>
        <v>0</v>
      </c>
      <c r="B6074" s="3" t="s">
        <v>10</v>
      </c>
      <c r="C6074" s="16">
        <v>0</v>
      </c>
      <c r="D6074" s="38">
        <f t="shared" ref="D6074" si="5873">IF(C6125+C6120=0,1,2)</f>
        <v>1</v>
      </c>
    </row>
    <row r="6075" spans="1:4" ht="15" hidden="1" x14ac:dyDescent="0.2">
      <c r="A6075" s="37">
        <v>0</v>
      </c>
      <c r="B6075" s="3" t="s">
        <v>11</v>
      </c>
      <c r="C6075" s="16">
        <v>0</v>
      </c>
      <c r="D6075" s="38">
        <f t="shared" ref="D6075" si="5874">IF(C6125+C6120=0,1,2)</f>
        <v>1</v>
      </c>
    </row>
    <row r="6076" spans="1:4" ht="15" hidden="1" x14ac:dyDescent="0.2">
      <c r="A6076" s="37">
        <f t="shared" si="5821"/>
        <v>0</v>
      </c>
      <c r="B6076" s="1" t="s">
        <v>12</v>
      </c>
      <c r="C6076" s="16">
        <v>0</v>
      </c>
      <c r="D6076" s="38">
        <f t="shared" ref="D6076" si="5875">IF(C6125+C6120=0,1,2)</f>
        <v>1</v>
      </c>
    </row>
    <row r="6077" spans="1:4" ht="15" hidden="1" x14ac:dyDescent="0.2">
      <c r="A6077" s="37">
        <v>0</v>
      </c>
      <c r="B6077" s="2" t="s">
        <v>13</v>
      </c>
      <c r="C6077" s="16">
        <v>0</v>
      </c>
      <c r="D6077" s="38">
        <f t="shared" ref="D6077" si="5876">IF(C6125+C6120=0,1,2)</f>
        <v>1</v>
      </c>
    </row>
    <row r="6078" spans="1:4" ht="15" hidden="1" x14ac:dyDescent="0.2">
      <c r="A6078" s="37">
        <v>0</v>
      </c>
      <c r="B6078" s="3" t="s">
        <v>14</v>
      </c>
      <c r="C6078" s="16">
        <v>0</v>
      </c>
      <c r="D6078" s="38">
        <f t="shared" ref="D6078" si="5877">IF(C6125+C6120=0,1,2)</f>
        <v>1</v>
      </c>
    </row>
    <row r="6079" spans="1:4" ht="15" hidden="1" x14ac:dyDescent="0.2">
      <c r="A6079" s="37">
        <v>0</v>
      </c>
      <c r="B6079" s="3" t="s">
        <v>9</v>
      </c>
      <c r="C6079" s="16">
        <v>0</v>
      </c>
      <c r="D6079" s="38">
        <f t="shared" ref="D6079" si="5878">IF(C6125+C6120=0,1,2)</f>
        <v>1</v>
      </c>
    </row>
    <row r="6080" spans="1:4" ht="15" hidden="1" x14ac:dyDescent="0.2">
      <c r="A6080" s="37">
        <v>0</v>
      </c>
      <c r="B6080" s="3" t="s">
        <v>15</v>
      </c>
      <c r="C6080" s="16">
        <v>0</v>
      </c>
      <c r="D6080" s="38">
        <f t="shared" ref="D6080" si="5879">IF(C6125+C6120=0,1,2)</f>
        <v>1</v>
      </c>
    </row>
    <row r="6081" spans="1:4" ht="15" hidden="1" x14ac:dyDescent="0.2">
      <c r="A6081" s="37">
        <v>0</v>
      </c>
      <c r="B6081" s="2" t="s">
        <v>16</v>
      </c>
      <c r="C6081" s="16">
        <v>0</v>
      </c>
      <c r="D6081" s="38">
        <f t="shared" ref="D6081" si="5880">IF(C6125+C6120=0,1,2)</f>
        <v>1</v>
      </c>
    </row>
    <row r="6082" spans="1:4" ht="15" hidden="1" x14ac:dyDescent="0.2">
      <c r="A6082" s="37">
        <v>0</v>
      </c>
      <c r="B6082" s="3" t="s">
        <v>17</v>
      </c>
      <c r="C6082" s="16">
        <v>0</v>
      </c>
      <c r="D6082" s="38">
        <f t="shared" ref="D6082" si="5881">IF(C6125+C6120=0,1,2)</f>
        <v>1</v>
      </c>
    </row>
    <row r="6083" spans="1:4" ht="15" hidden="1" x14ac:dyDescent="0.2">
      <c r="A6083" s="37">
        <f t="shared" si="5821"/>
        <v>0</v>
      </c>
      <c r="B6083" s="1" t="s">
        <v>18</v>
      </c>
      <c r="C6083" s="16">
        <v>0</v>
      </c>
      <c r="D6083" s="38">
        <f t="shared" ref="D6083" si="5882">IF(C6125+C6120=0,1,2)</f>
        <v>1</v>
      </c>
    </row>
    <row r="6084" spans="1:4" ht="15" hidden="1" x14ac:dyDescent="0.2">
      <c r="A6084" s="37">
        <f t="shared" si="5821"/>
        <v>0</v>
      </c>
      <c r="B6084" s="10" t="s">
        <v>19</v>
      </c>
      <c r="C6084" s="17">
        <v>0</v>
      </c>
      <c r="D6084" s="38">
        <f t="shared" ref="D6084" si="5883">IF(C6125+C6120=0,1,2)</f>
        <v>1</v>
      </c>
    </row>
    <row r="6085" spans="1:4" ht="15" hidden="1" x14ac:dyDescent="0.2">
      <c r="A6085" s="37">
        <f t="shared" ref="A6085:A6147" si="5884">SUM(C6085)</f>
        <v>0</v>
      </c>
      <c r="B6085" s="10" t="s">
        <v>20</v>
      </c>
      <c r="C6085" s="17">
        <v>0</v>
      </c>
      <c r="D6085" s="38">
        <f t="shared" ref="D6085" si="5885">IF(C6125+C6120=0,1,2)</f>
        <v>1</v>
      </c>
    </row>
    <row r="6086" spans="1:4" ht="15" hidden="1" x14ac:dyDescent="0.2">
      <c r="A6086" s="37">
        <v>0</v>
      </c>
      <c r="B6086" s="13" t="s">
        <v>21</v>
      </c>
      <c r="C6086" s="18">
        <v>0</v>
      </c>
      <c r="D6086" s="38">
        <f t="shared" ref="D6086" si="5886">IF(C6125+C6120=0,1,2)</f>
        <v>1</v>
      </c>
    </row>
    <row r="6087" spans="1:4" ht="15" hidden="1" x14ac:dyDescent="0.2">
      <c r="A6087" s="37">
        <v>0</v>
      </c>
      <c r="B6087" s="13" t="s">
        <v>22</v>
      </c>
      <c r="C6087" s="18">
        <v>0</v>
      </c>
      <c r="D6087" s="38">
        <f t="shared" ref="D6087" si="5887">IF(C6125+C6120=0,1,2)</f>
        <v>1</v>
      </c>
    </row>
    <row r="6088" spans="1:4" ht="15" hidden="1" x14ac:dyDescent="0.2">
      <c r="A6088" s="37">
        <v>0</v>
      </c>
      <c r="B6088" s="13" t="s">
        <v>23</v>
      </c>
      <c r="C6088" s="18">
        <v>0</v>
      </c>
      <c r="D6088" s="38">
        <f t="shared" ref="D6088" si="5888">IF(C6125+C6120=0,1,2)</f>
        <v>1</v>
      </c>
    </row>
    <row r="6089" spans="1:4" ht="15" hidden="1" x14ac:dyDescent="0.2">
      <c r="A6089" s="37">
        <v>0</v>
      </c>
      <c r="B6089" s="13" t="s">
        <v>24</v>
      </c>
      <c r="C6089" s="18">
        <v>0</v>
      </c>
      <c r="D6089" s="38">
        <f t="shared" ref="D6089" si="5889">IF(C6125+C6120=0,1,2)</f>
        <v>1</v>
      </c>
    </row>
    <row r="6090" spans="1:4" ht="15" hidden="1" x14ac:dyDescent="0.2">
      <c r="A6090" s="37">
        <v>0</v>
      </c>
      <c r="B6090" s="13" t="s">
        <v>25</v>
      </c>
      <c r="C6090" s="18">
        <v>0</v>
      </c>
      <c r="D6090" s="38">
        <f t="shared" ref="D6090" si="5890">IF(C6125+C6120=0,1,2)</f>
        <v>1</v>
      </c>
    </row>
    <row r="6091" spans="1:4" ht="15" hidden="1" x14ac:dyDescent="0.2">
      <c r="A6091" s="37">
        <v>0</v>
      </c>
      <c r="B6091" s="13" t="s">
        <v>26</v>
      </c>
      <c r="C6091" s="18">
        <v>0</v>
      </c>
      <c r="D6091" s="38">
        <f t="shared" ref="D6091" si="5891">IF(C6125+C6120=0,1,2)</f>
        <v>1</v>
      </c>
    </row>
    <row r="6092" spans="1:4" ht="30" hidden="1" x14ac:dyDescent="0.2">
      <c r="A6092" s="37">
        <v>0</v>
      </c>
      <c r="B6092" s="13" t="s">
        <v>27</v>
      </c>
      <c r="C6092" s="18">
        <v>0</v>
      </c>
      <c r="D6092" s="38">
        <f t="shared" ref="D6092" si="5892">IF(C6125+C6120=0,1,2)</f>
        <v>1</v>
      </c>
    </row>
    <row r="6093" spans="1:4" ht="30" hidden="1" x14ac:dyDescent="0.2">
      <c r="A6093" s="37">
        <v>0</v>
      </c>
      <c r="B6093" s="13" t="s">
        <v>28</v>
      </c>
      <c r="C6093" s="18">
        <v>0</v>
      </c>
      <c r="D6093" s="38">
        <f t="shared" ref="D6093" si="5893">IF(C6125+C6120=0,1,2)</f>
        <v>1</v>
      </c>
    </row>
    <row r="6094" spans="1:4" ht="15" hidden="1" x14ac:dyDescent="0.2">
      <c r="A6094" s="37">
        <v>0</v>
      </c>
      <c r="B6094" s="13" t="s">
        <v>29</v>
      </c>
      <c r="C6094" s="18">
        <v>0</v>
      </c>
      <c r="D6094" s="38">
        <f t="shared" ref="D6094" si="5894">IF(C6125+C6120=0,1,2)</f>
        <v>1</v>
      </c>
    </row>
    <row r="6095" spans="1:4" ht="15" hidden="1" x14ac:dyDescent="0.2">
      <c r="A6095" s="37">
        <v>0</v>
      </c>
      <c r="B6095" s="13" t="s">
        <v>30</v>
      </c>
      <c r="C6095" s="18">
        <v>0</v>
      </c>
      <c r="D6095" s="38">
        <f t="shared" ref="D6095" si="5895">IF(C6125+C6120=0,1,2)</f>
        <v>1</v>
      </c>
    </row>
    <row r="6096" spans="1:4" ht="15" hidden="1" x14ac:dyDescent="0.2">
      <c r="A6096" s="37">
        <f t="shared" si="5884"/>
        <v>0</v>
      </c>
      <c r="B6096" s="10" t="s">
        <v>31</v>
      </c>
      <c r="C6096" s="17">
        <v>0</v>
      </c>
      <c r="D6096" s="38">
        <f t="shared" ref="D6096" si="5896">IF(C6125+C6120=0,1,2)</f>
        <v>1</v>
      </c>
    </row>
    <row r="6097" spans="1:4" ht="15" hidden="1" x14ac:dyDescent="0.2">
      <c r="A6097" s="37">
        <f t="shared" si="5884"/>
        <v>0</v>
      </c>
      <c r="B6097" s="2" t="s">
        <v>32</v>
      </c>
      <c r="C6097" s="16">
        <v>0</v>
      </c>
      <c r="D6097" s="38">
        <f t="shared" ref="D6097" si="5897">IF(C6125+C6120=0,1,2)</f>
        <v>1</v>
      </c>
    </row>
    <row r="6098" spans="1:4" ht="15" hidden="1" x14ac:dyDescent="0.2">
      <c r="A6098" s="37">
        <f t="shared" si="5884"/>
        <v>0</v>
      </c>
      <c r="B6098" s="10" t="s">
        <v>3</v>
      </c>
      <c r="C6098" s="17">
        <v>0</v>
      </c>
      <c r="D6098" s="38">
        <f t="shared" ref="D6098" si="5898">IF(C6125+C6120=0,1,2)</f>
        <v>1</v>
      </c>
    </row>
    <row r="6099" spans="1:4" ht="15" hidden="1" x14ac:dyDescent="0.2">
      <c r="A6099" s="37">
        <f t="shared" si="5884"/>
        <v>0</v>
      </c>
      <c r="B6099" s="10" t="s">
        <v>33</v>
      </c>
      <c r="C6099" s="17">
        <v>0</v>
      </c>
      <c r="D6099" s="38">
        <f t="shared" ref="D6099" si="5899">IF(C6125+C6120=0,1,2)</f>
        <v>1</v>
      </c>
    </row>
    <row r="6100" spans="1:4" ht="15" hidden="1" x14ac:dyDescent="0.2">
      <c r="A6100" s="37">
        <f t="shared" si="5884"/>
        <v>0</v>
      </c>
      <c r="B6100" s="10" t="s">
        <v>34</v>
      </c>
      <c r="C6100" s="17">
        <v>0</v>
      </c>
      <c r="D6100" s="38">
        <f t="shared" ref="D6100" si="5900">IF(C6125+C6120=0,1,2)</f>
        <v>1</v>
      </c>
    </row>
    <row r="6101" spans="1:4" ht="15" hidden="1" x14ac:dyDescent="0.2">
      <c r="A6101" s="37">
        <f t="shared" si="5884"/>
        <v>0</v>
      </c>
      <c r="B6101" s="1" t="s">
        <v>35</v>
      </c>
      <c r="C6101" s="16">
        <v>0</v>
      </c>
      <c r="D6101" s="38">
        <f t="shared" ref="D6101" si="5901">IF(C6125+C6120=0,1,2)</f>
        <v>1</v>
      </c>
    </row>
    <row r="6102" spans="1:4" ht="15" hidden="1" x14ac:dyDescent="0.2">
      <c r="A6102" s="37">
        <f t="shared" si="5884"/>
        <v>0</v>
      </c>
      <c r="B6102" s="1" t="s">
        <v>36</v>
      </c>
      <c r="C6102" s="16">
        <v>0</v>
      </c>
      <c r="D6102" s="38">
        <f t="shared" ref="D6102" si="5902">IF(C6125+C6120=0,1,2)</f>
        <v>1</v>
      </c>
    </row>
    <row r="6103" spans="1:4" ht="15" hidden="1" x14ac:dyDescent="0.2">
      <c r="A6103" s="37">
        <v>0</v>
      </c>
      <c r="B6103" s="14" t="s">
        <v>7</v>
      </c>
      <c r="C6103" s="19">
        <v>0</v>
      </c>
      <c r="D6103" s="38">
        <f t="shared" ref="D6103" si="5903">IF(C6125+C6120=0,1,2)</f>
        <v>1</v>
      </c>
    </row>
    <row r="6104" spans="1:4" ht="15" hidden="1" x14ac:dyDescent="0.2">
      <c r="A6104" s="37">
        <v>0</v>
      </c>
      <c r="B6104" s="13" t="s">
        <v>8</v>
      </c>
      <c r="C6104" s="18">
        <v>0</v>
      </c>
      <c r="D6104" s="38">
        <f t="shared" ref="D6104" si="5904">IF(C6125+C6120=0,1,2)</f>
        <v>1</v>
      </c>
    </row>
    <row r="6105" spans="1:4" ht="15" hidden="1" x14ac:dyDescent="0.2">
      <c r="A6105" s="37">
        <v>0</v>
      </c>
      <c r="B6105" s="13" t="s">
        <v>37</v>
      </c>
      <c r="C6105" s="18">
        <v>0</v>
      </c>
      <c r="D6105" s="38">
        <f t="shared" ref="D6105" si="5905">IF(C6125+C6120=0,1,2)</f>
        <v>1</v>
      </c>
    </row>
    <row r="6106" spans="1:4" ht="15" hidden="1" x14ac:dyDescent="0.2">
      <c r="A6106" s="37">
        <f t="shared" si="5884"/>
        <v>0</v>
      </c>
      <c r="B6106" s="11" t="s">
        <v>38</v>
      </c>
      <c r="C6106" s="17">
        <v>0</v>
      </c>
      <c r="D6106" s="38">
        <f t="shared" ref="D6106" si="5906">IF(C6125+C6120=0,1,2)</f>
        <v>1</v>
      </c>
    </row>
    <row r="6107" spans="1:4" ht="15" hidden="1" x14ac:dyDescent="0.2">
      <c r="A6107" s="37">
        <v>0</v>
      </c>
      <c r="B6107" s="3" t="s">
        <v>39</v>
      </c>
      <c r="C6107" s="16">
        <v>0</v>
      </c>
      <c r="D6107" s="38">
        <f t="shared" ref="D6107" si="5907">IF(C6125+C6120=0,1,2)</f>
        <v>1</v>
      </c>
    </row>
    <row r="6108" spans="1:4" ht="15" hidden="1" x14ac:dyDescent="0.2">
      <c r="A6108" s="37">
        <f t="shared" si="5884"/>
        <v>0</v>
      </c>
      <c r="B6108" s="1" t="s">
        <v>40</v>
      </c>
      <c r="C6108" s="16">
        <v>0</v>
      </c>
      <c r="D6108" s="38">
        <f t="shared" ref="D6108" si="5908">IF(C6125+C6120=0,1,2)</f>
        <v>1</v>
      </c>
    </row>
    <row r="6109" spans="1:4" ht="15" hidden="1" x14ac:dyDescent="0.2">
      <c r="A6109" s="37">
        <v>0</v>
      </c>
      <c r="B6109" s="14" t="s">
        <v>13</v>
      </c>
      <c r="C6109" s="19">
        <v>0</v>
      </c>
      <c r="D6109" s="38">
        <f t="shared" ref="D6109" si="5909">IF(C6125+C6120=0,1,2)</f>
        <v>1</v>
      </c>
    </row>
    <row r="6110" spans="1:4" ht="15" hidden="1" x14ac:dyDescent="0.2">
      <c r="A6110" s="37">
        <v>0</v>
      </c>
      <c r="B6110" s="13" t="s">
        <v>8</v>
      </c>
      <c r="C6110" s="18">
        <v>0</v>
      </c>
      <c r="D6110" s="38">
        <f t="shared" ref="D6110" si="5910">IF(C6125+C6120=0,1,2)</f>
        <v>1</v>
      </c>
    </row>
    <row r="6111" spans="1:4" ht="15" hidden="1" x14ac:dyDescent="0.2">
      <c r="A6111" s="37">
        <v>0</v>
      </c>
      <c r="B6111" s="13" t="s">
        <v>9</v>
      </c>
      <c r="C6111" s="18">
        <v>0</v>
      </c>
      <c r="D6111" s="38">
        <f t="shared" ref="D6111" si="5911">IF(C6125+C6120=0,1,2)</f>
        <v>1</v>
      </c>
    </row>
    <row r="6112" spans="1:4" ht="30" hidden="1" x14ac:dyDescent="0.2">
      <c r="A6112" s="37">
        <f t="shared" si="5884"/>
        <v>0</v>
      </c>
      <c r="B6112" s="11" t="s">
        <v>41</v>
      </c>
      <c r="C6112" s="17">
        <v>0</v>
      </c>
      <c r="D6112" s="38">
        <f t="shared" ref="D6112" si="5912">IF(C6125+C6120=0,1,2)</f>
        <v>1</v>
      </c>
    </row>
    <row r="6113" spans="1:4" ht="15" hidden="1" x14ac:dyDescent="0.2">
      <c r="A6113" s="37">
        <v>0</v>
      </c>
      <c r="B6113" s="3" t="s">
        <v>15</v>
      </c>
      <c r="C6113" s="16">
        <v>0</v>
      </c>
      <c r="D6113" s="38">
        <f t="shared" ref="D6113" si="5913">IF(C6125+C6120=0,1,2)</f>
        <v>1</v>
      </c>
    </row>
    <row r="6114" spans="1:4" ht="15" hidden="1" x14ac:dyDescent="0.2">
      <c r="A6114" s="37">
        <v>0</v>
      </c>
      <c r="B6114" s="14" t="s">
        <v>16</v>
      </c>
      <c r="C6114" s="19">
        <v>0</v>
      </c>
      <c r="D6114" s="38">
        <f t="shared" ref="D6114" si="5914">IF(C6125+C6120=0,1,2)</f>
        <v>1</v>
      </c>
    </row>
    <row r="6115" spans="1:4" ht="15" hidden="1" x14ac:dyDescent="0.2">
      <c r="A6115" s="37">
        <v>0</v>
      </c>
      <c r="B6115" s="13" t="s">
        <v>42</v>
      </c>
      <c r="C6115" s="18">
        <v>0</v>
      </c>
      <c r="D6115" s="38">
        <f t="shared" ref="D6115" si="5915">IF(C6125+C6120=0,1,2)</f>
        <v>1</v>
      </c>
    </row>
    <row r="6116" spans="1:4" ht="15" hidden="1" x14ac:dyDescent="0.2">
      <c r="A6116" s="37">
        <v>0</v>
      </c>
      <c r="B6116" s="13" t="s">
        <v>14</v>
      </c>
      <c r="C6116" s="18">
        <v>0</v>
      </c>
      <c r="D6116" s="38">
        <f t="shared" ref="D6116" si="5916">IF(C6125+C6120=0,1,2)</f>
        <v>1</v>
      </c>
    </row>
    <row r="6117" spans="1:4" ht="15" hidden="1" x14ac:dyDescent="0.2">
      <c r="A6117" s="37">
        <v>0</v>
      </c>
      <c r="B6117" s="13" t="s">
        <v>9</v>
      </c>
      <c r="C6117" s="18">
        <v>0</v>
      </c>
      <c r="D6117" s="38">
        <f t="shared" ref="D6117" si="5917">IF(C6125+C6120=0,1,2)</f>
        <v>1</v>
      </c>
    </row>
    <row r="6118" spans="1:4" ht="15" hidden="1" x14ac:dyDescent="0.2">
      <c r="A6118" s="37">
        <f t="shared" si="5884"/>
        <v>0</v>
      </c>
      <c r="B6118" s="11" t="s">
        <v>38</v>
      </c>
      <c r="C6118" s="17">
        <v>0</v>
      </c>
      <c r="D6118" s="38">
        <f t="shared" ref="D6118" si="5918">IF(C6125+C6120=0,1,2)</f>
        <v>1</v>
      </c>
    </row>
    <row r="6119" spans="1:4" ht="15" hidden="1" x14ac:dyDescent="0.2">
      <c r="A6119" s="37">
        <v>0</v>
      </c>
      <c r="B6119" s="3" t="s">
        <v>15</v>
      </c>
      <c r="C6119" s="16">
        <v>0</v>
      </c>
      <c r="D6119" s="38">
        <f t="shared" ref="D6119" si="5919">IF(C6125+C6120=0,1,2)</f>
        <v>1</v>
      </c>
    </row>
    <row r="6120" spans="1:4" ht="15" hidden="1" x14ac:dyDescent="0.2">
      <c r="A6120" s="37">
        <f t="shared" si="5884"/>
        <v>0</v>
      </c>
      <c r="B6120" s="15" t="s">
        <v>44</v>
      </c>
      <c r="C6120" s="17">
        <v>0</v>
      </c>
      <c r="D6120" s="38">
        <f t="shared" ref="D6120" si="5920">IF(C6125+C6120=0,1,2)</f>
        <v>1</v>
      </c>
    </row>
    <row r="6121" spans="1:4" ht="15" hidden="1" x14ac:dyDescent="0.2">
      <c r="A6121" s="37">
        <f t="shared" si="5884"/>
        <v>0</v>
      </c>
      <c r="B6121" s="10" t="s">
        <v>0</v>
      </c>
      <c r="C6121" s="17">
        <v>0</v>
      </c>
      <c r="D6121" s="38">
        <f t="shared" ref="D6121" si="5921">IF(C6125+C6120=0,1,2)</f>
        <v>1</v>
      </c>
    </row>
    <row r="6122" spans="1:4" ht="15" hidden="1" x14ac:dyDescent="0.2">
      <c r="A6122" s="37">
        <f t="shared" si="5884"/>
        <v>0</v>
      </c>
      <c r="B6122" s="10" t="s">
        <v>5</v>
      </c>
      <c r="C6122" s="17">
        <v>0</v>
      </c>
      <c r="D6122" s="38">
        <f t="shared" ref="D6122" si="5922">IF(C6125+C6120=0,1,2)</f>
        <v>1</v>
      </c>
    </row>
    <row r="6123" spans="1:4" ht="15" hidden="1" x14ac:dyDescent="0.2">
      <c r="A6123" s="37">
        <f t="shared" si="5884"/>
        <v>0</v>
      </c>
      <c r="B6123" s="10" t="s">
        <v>45</v>
      </c>
      <c r="C6123" s="17">
        <v>0</v>
      </c>
      <c r="D6123" s="38">
        <f t="shared" ref="D6123" si="5923">IF(C6125+C6120=0,1,2)</f>
        <v>1</v>
      </c>
    </row>
    <row r="6124" spans="1:4" ht="15" hidden="1" x14ac:dyDescent="0.2">
      <c r="A6124" s="37">
        <f t="shared" si="5884"/>
        <v>0</v>
      </c>
      <c r="B6124" s="10" t="s">
        <v>12</v>
      </c>
      <c r="C6124" s="17">
        <v>0</v>
      </c>
      <c r="D6124" s="38">
        <f t="shared" ref="D6124" si="5924">IF(C6125+C6120=0,1,2)</f>
        <v>1</v>
      </c>
    </row>
    <row r="6125" spans="1:4" ht="15" hidden="1" x14ac:dyDescent="0.2">
      <c r="A6125" s="37">
        <f t="shared" si="5884"/>
        <v>0</v>
      </c>
      <c r="B6125" s="15" t="s">
        <v>46</v>
      </c>
      <c r="C6125" s="17">
        <v>0</v>
      </c>
      <c r="D6125" s="38">
        <f t="shared" ref="D6125" si="5925">IF(C6125+C6120=0,1,2)</f>
        <v>1</v>
      </c>
    </row>
    <row r="6126" spans="1:4" ht="15" hidden="1" x14ac:dyDescent="0.2">
      <c r="A6126" s="37">
        <f t="shared" si="5884"/>
        <v>0</v>
      </c>
      <c r="B6126" s="10" t="s">
        <v>18</v>
      </c>
      <c r="C6126" s="17">
        <v>0</v>
      </c>
      <c r="D6126" s="38">
        <f t="shared" ref="D6126" si="5926">IF(C6125+C6120=0,1,2)</f>
        <v>1</v>
      </c>
    </row>
    <row r="6127" spans="1:4" ht="15" hidden="1" x14ac:dyDescent="0.2">
      <c r="A6127" s="37">
        <f t="shared" si="5884"/>
        <v>0</v>
      </c>
      <c r="B6127" s="10" t="s">
        <v>35</v>
      </c>
      <c r="C6127" s="17">
        <v>0</v>
      </c>
      <c r="D6127" s="38">
        <f t="shared" ref="D6127" si="5927">IF(C6125+C6120=0,1,2)</f>
        <v>1</v>
      </c>
    </row>
    <row r="6128" spans="1:4" ht="15" hidden="1" x14ac:dyDescent="0.2">
      <c r="A6128" s="37">
        <f t="shared" si="5884"/>
        <v>0</v>
      </c>
      <c r="B6128" s="10" t="s">
        <v>47</v>
      </c>
      <c r="C6128" s="17">
        <v>0</v>
      </c>
      <c r="D6128" s="38">
        <f t="shared" ref="D6128" si="5928">IF(C6125+C6120=0,1,2)</f>
        <v>1</v>
      </c>
    </row>
    <row r="6129" spans="1:4" ht="15" hidden="1" x14ac:dyDescent="0.2">
      <c r="A6129" s="37">
        <f t="shared" si="5884"/>
        <v>0</v>
      </c>
      <c r="B6129" s="10" t="s">
        <v>40</v>
      </c>
      <c r="C6129" s="17">
        <v>0</v>
      </c>
      <c r="D6129" s="38">
        <f t="shared" ref="D6129" si="5929">IF(C6125+C6120=0,1,2)</f>
        <v>1</v>
      </c>
    </row>
    <row r="6130" spans="1:4" ht="15" hidden="1" x14ac:dyDescent="0.2">
      <c r="A6130" s="37">
        <f t="shared" si="5884"/>
        <v>0</v>
      </c>
      <c r="B6130" s="15" t="s">
        <v>48</v>
      </c>
      <c r="C6130" s="17">
        <v>0</v>
      </c>
      <c r="D6130" s="38">
        <f t="shared" ref="D6130" si="5930">IF(C6125+C6120=0,1,2)</f>
        <v>1</v>
      </c>
    </row>
    <row r="6131" spans="1:4" ht="15" hidden="1" x14ac:dyDescent="0.2">
      <c r="A6131" s="37">
        <f t="shared" si="5884"/>
        <v>0</v>
      </c>
      <c r="B6131" s="15" t="s">
        <v>49</v>
      </c>
      <c r="C6131" s="17">
        <v>0</v>
      </c>
      <c r="D6131" s="38">
        <f t="shared" ref="D6131" si="5931">IF(C6125+C6120=0,1,2)</f>
        <v>1</v>
      </c>
    </row>
    <row r="6132" spans="1:4" ht="15" hidden="1" x14ac:dyDescent="0.2">
      <c r="A6132" s="37">
        <f t="shared" si="5884"/>
        <v>0</v>
      </c>
      <c r="B6132" s="15" t="s">
        <v>50</v>
      </c>
      <c r="C6132" s="17">
        <v>0</v>
      </c>
      <c r="D6132" s="38">
        <f t="shared" ref="D6132" si="5932">IF(C6125+C6120=0,1,2)</f>
        <v>1</v>
      </c>
    </row>
    <row r="6133" spans="1:4" ht="15" hidden="1" x14ac:dyDescent="0.2">
      <c r="A6133" s="37">
        <f t="shared" si="5884"/>
        <v>44</v>
      </c>
      <c r="B6133" s="4" t="s">
        <v>53</v>
      </c>
      <c r="C6133" s="35">
        <v>44</v>
      </c>
      <c r="D6133" s="38">
        <f t="shared" ref="D6133" si="5933">IF(C6125+C6120=0,1,2)</f>
        <v>1</v>
      </c>
    </row>
    <row r="6134" spans="1:4" ht="15" hidden="1" x14ac:dyDescent="0.2">
      <c r="A6134" s="37">
        <f t="shared" si="5884"/>
        <v>40</v>
      </c>
      <c r="B6134" s="5" t="s">
        <v>54</v>
      </c>
      <c r="C6134" s="35">
        <v>40</v>
      </c>
      <c r="D6134" s="38">
        <f t="shared" ref="D6134" si="5934">IF(C6125+C6120=0,1,2)</f>
        <v>1</v>
      </c>
    </row>
    <row r="6135" spans="1:4" ht="15" hidden="1" x14ac:dyDescent="0.2">
      <c r="A6135" s="37">
        <f t="shared" si="5884"/>
        <v>4</v>
      </c>
      <c r="B6135" s="5" t="s">
        <v>55</v>
      </c>
      <c r="C6135" s="35">
        <v>4</v>
      </c>
      <c r="D6135" s="38">
        <f t="shared" ref="D6135" si="5935">IF(C6125+C6120=0,1,2)</f>
        <v>1</v>
      </c>
    </row>
    <row r="6136" spans="1:4" ht="15" x14ac:dyDescent="0.2">
      <c r="A6136" s="37" t="s">
        <v>317</v>
      </c>
      <c r="B6136" s="147" t="s">
        <v>139</v>
      </c>
      <c r="C6136" s="148"/>
      <c r="D6136" s="38">
        <f t="shared" ref="D6136" si="5936">IF(C6198+C6193=0,1,2)</f>
        <v>2</v>
      </c>
    </row>
    <row r="6137" spans="1:4" ht="15" x14ac:dyDescent="0.2">
      <c r="A6137" s="37">
        <f t="shared" si="5884"/>
        <v>347.03325000000001</v>
      </c>
      <c r="B6137" s="24" t="s">
        <v>0</v>
      </c>
      <c r="C6137" s="40">
        <v>347.03325000000001</v>
      </c>
      <c r="D6137" s="38">
        <f t="shared" ref="D6137" si="5937">IF(C6198+C6193=0,1,2)</f>
        <v>2</v>
      </c>
    </row>
    <row r="6138" spans="1:4" ht="15" hidden="1" x14ac:dyDescent="0.2">
      <c r="A6138" s="37">
        <f t="shared" si="5884"/>
        <v>0</v>
      </c>
      <c r="B6138" s="2" t="s">
        <v>1</v>
      </c>
      <c r="C6138" s="16"/>
      <c r="D6138" s="38">
        <f t="shared" ref="D6138" si="5938">IF(C6198+C6193=0,1,2)</f>
        <v>2</v>
      </c>
    </row>
    <row r="6139" spans="1:4" ht="15" hidden="1" x14ac:dyDescent="0.2">
      <c r="A6139" s="37">
        <f t="shared" si="5884"/>
        <v>0</v>
      </c>
      <c r="B6139" s="2" t="s">
        <v>2</v>
      </c>
      <c r="C6139" s="16"/>
      <c r="D6139" s="38">
        <f t="shared" ref="D6139" si="5939">IF(C6198+C6193=0,1,2)</f>
        <v>2</v>
      </c>
    </row>
    <row r="6140" spans="1:4" ht="15" x14ac:dyDescent="0.2">
      <c r="A6140" s="37">
        <f t="shared" si="5884"/>
        <v>314.83965000000001</v>
      </c>
      <c r="B6140" s="23" t="s">
        <v>3</v>
      </c>
      <c r="C6140" s="40">
        <v>314.83965000000001</v>
      </c>
      <c r="D6140" s="38">
        <f t="shared" ref="D6140" si="5940">IF(C6198+C6193=0,1,2)</f>
        <v>2</v>
      </c>
    </row>
    <row r="6141" spans="1:4" ht="15" x14ac:dyDescent="0.2">
      <c r="A6141" s="37">
        <f t="shared" si="5884"/>
        <v>32.193600000000004</v>
      </c>
      <c r="B6141" s="23" t="s">
        <v>4</v>
      </c>
      <c r="C6141" s="40">
        <v>32.193600000000004</v>
      </c>
      <c r="D6141" s="38">
        <f t="shared" ref="D6141" si="5941">IF(C6198+C6193=0,1,2)</f>
        <v>2</v>
      </c>
    </row>
    <row r="6142" spans="1:4" ht="15" hidden="1" x14ac:dyDescent="0.2">
      <c r="A6142" s="37">
        <f t="shared" si="5884"/>
        <v>0</v>
      </c>
      <c r="B6142" s="1" t="s">
        <v>5</v>
      </c>
      <c r="C6142" s="16">
        <v>0</v>
      </c>
      <c r="D6142" s="38">
        <f t="shared" ref="D6142" si="5942">IF(C6198+C6193=0,1,2)</f>
        <v>2</v>
      </c>
    </row>
    <row r="6143" spans="1:4" ht="15" hidden="1" x14ac:dyDescent="0.2">
      <c r="A6143" s="37">
        <f t="shared" si="5884"/>
        <v>0</v>
      </c>
      <c r="B6143" s="1" t="s">
        <v>6</v>
      </c>
      <c r="C6143" s="16">
        <v>0</v>
      </c>
      <c r="D6143" s="38">
        <f t="shared" ref="D6143" si="5943">IF(C6198+C6193=0,1,2)</f>
        <v>2</v>
      </c>
    </row>
    <row r="6144" spans="1:4" ht="15" hidden="1" x14ac:dyDescent="0.2">
      <c r="A6144" s="37">
        <v>0</v>
      </c>
      <c r="B6144" s="2" t="s">
        <v>7</v>
      </c>
      <c r="C6144" s="16">
        <v>0</v>
      </c>
      <c r="D6144" s="38">
        <f t="shared" ref="D6144" si="5944">IF(C6198+C6193=0,1,2)</f>
        <v>2</v>
      </c>
    </row>
    <row r="6145" spans="1:4" ht="15" hidden="1" x14ac:dyDescent="0.2">
      <c r="A6145" s="37">
        <f t="shared" si="5884"/>
        <v>0</v>
      </c>
      <c r="B6145" s="3" t="s">
        <v>8</v>
      </c>
      <c r="C6145" s="16">
        <v>0</v>
      </c>
      <c r="D6145" s="38">
        <f t="shared" ref="D6145" si="5945">IF(C6198+C6193=0,1,2)</f>
        <v>2</v>
      </c>
    </row>
    <row r="6146" spans="1:4" ht="15" hidden="1" x14ac:dyDescent="0.2">
      <c r="A6146" s="37">
        <v>0</v>
      </c>
      <c r="B6146" s="3" t="s">
        <v>9</v>
      </c>
      <c r="C6146" s="16">
        <v>0</v>
      </c>
      <c r="D6146" s="38">
        <f t="shared" ref="D6146" si="5946">IF(C6198+C6193=0,1,2)</f>
        <v>2</v>
      </c>
    </row>
    <row r="6147" spans="1:4" ht="15" hidden="1" x14ac:dyDescent="0.2">
      <c r="A6147" s="37">
        <f t="shared" si="5884"/>
        <v>0</v>
      </c>
      <c r="B6147" s="3" t="s">
        <v>10</v>
      </c>
      <c r="C6147" s="16">
        <v>0</v>
      </c>
      <c r="D6147" s="38">
        <f t="shared" ref="D6147" si="5947">IF(C6198+C6193=0,1,2)</f>
        <v>2</v>
      </c>
    </row>
    <row r="6148" spans="1:4" ht="15" hidden="1" x14ac:dyDescent="0.2">
      <c r="A6148" s="37">
        <v>0</v>
      </c>
      <c r="B6148" s="3" t="s">
        <v>11</v>
      </c>
      <c r="C6148" s="16">
        <v>0</v>
      </c>
      <c r="D6148" s="38">
        <f t="shared" ref="D6148" si="5948">IF(C6198+C6193=0,1,2)</f>
        <v>2</v>
      </c>
    </row>
    <row r="6149" spans="1:4" ht="15" hidden="1" x14ac:dyDescent="0.2">
      <c r="A6149" s="37">
        <f t="shared" ref="A6149:A6212" si="5949">SUM(C6149)</f>
        <v>0</v>
      </c>
      <c r="B6149" s="1" t="s">
        <v>12</v>
      </c>
      <c r="C6149" s="16">
        <v>0</v>
      </c>
      <c r="D6149" s="38">
        <f t="shared" ref="D6149" si="5950">IF(C6198+C6193=0,1,2)</f>
        <v>2</v>
      </c>
    </row>
    <row r="6150" spans="1:4" ht="15" hidden="1" x14ac:dyDescent="0.2">
      <c r="A6150" s="37">
        <v>0</v>
      </c>
      <c r="B6150" s="2" t="s">
        <v>13</v>
      </c>
      <c r="C6150" s="16">
        <v>0</v>
      </c>
      <c r="D6150" s="38">
        <f t="shared" ref="D6150" si="5951">IF(C6198+C6193=0,1,2)</f>
        <v>2</v>
      </c>
    </row>
    <row r="6151" spans="1:4" ht="15" hidden="1" x14ac:dyDescent="0.2">
      <c r="A6151" s="37">
        <v>0</v>
      </c>
      <c r="B6151" s="3" t="s">
        <v>14</v>
      </c>
      <c r="C6151" s="16">
        <v>0</v>
      </c>
      <c r="D6151" s="38">
        <f t="shared" ref="D6151" si="5952">IF(C6198+C6193=0,1,2)</f>
        <v>2</v>
      </c>
    </row>
    <row r="6152" spans="1:4" ht="15" hidden="1" x14ac:dyDescent="0.2">
      <c r="A6152" s="37">
        <v>0</v>
      </c>
      <c r="B6152" s="3" t="s">
        <v>9</v>
      </c>
      <c r="C6152" s="16">
        <v>0</v>
      </c>
      <c r="D6152" s="38">
        <f t="shared" ref="D6152" si="5953">IF(C6198+C6193=0,1,2)</f>
        <v>2</v>
      </c>
    </row>
    <row r="6153" spans="1:4" ht="15" hidden="1" x14ac:dyDescent="0.2">
      <c r="A6153" s="37">
        <v>0</v>
      </c>
      <c r="B6153" s="3" t="s">
        <v>15</v>
      </c>
      <c r="C6153" s="16">
        <v>0</v>
      </c>
      <c r="D6153" s="38">
        <f t="shared" ref="D6153" si="5954">IF(C6198+C6193=0,1,2)</f>
        <v>2</v>
      </c>
    </row>
    <row r="6154" spans="1:4" ht="15" hidden="1" x14ac:dyDescent="0.2">
      <c r="A6154" s="37">
        <v>0</v>
      </c>
      <c r="B6154" s="2" t="s">
        <v>16</v>
      </c>
      <c r="C6154" s="16">
        <v>0</v>
      </c>
      <c r="D6154" s="38">
        <f t="shared" ref="D6154" si="5955">IF(C6198+C6193=0,1,2)</f>
        <v>2</v>
      </c>
    </row>
    <row r="6155" spans="1:4" ht="15" hidden="1" x14ac:dyDescent="0.2">
      <c r="A6155" s="37">
        <v>0</v>
      </c>
      <c r="B6155" s="3" t="s">
        <v>17</v>
      </c>
      <c r="C6155" s="16">
        <v>0</v>
      </c>
      <c r="D6155" s="38">
        <f t="shared" ref="D6155" si="5956">IF(C6198+C6193=0,1,2)</f>
        <v>2</v>
      </c>
    </row>
    <row r="6156" spans="1:4" ht="15" x14ac:dyDescent="0.2">
      <c r="A6156" s="37">
        <f t="shared" si="5949"/>
        <v>124.41615</v>
      </c>
      <c r="B6156" s="24" t="s">
        <v>18</v>
      </c>
      <c r="C6156" s="40">
        <v>124.41615</v>
      </c>
      <c r="D6156" s="38">
        <f t="shared" ref="D6156" si="5957">IF(C6198+C6193=0,1,2)</f>
        <v>2</v>
      </c>
    </row>
    <row r="6157" spans="1:4" ht="15" hidden="1" x14ac:dyDescent="0.2">
      <c r="A6157" s="37">
        <f t="shared" si="5949"/>
        <v>0</v>
      </c>
      <c r="B6157" s="10" t="s">
        <v>19</v>
      </c>
      <c r="C6157" s="17">
        <v>0</v>
      </c>
      <c r="D6157" s="38">
        <f t="shared" ref="D6157" si="5958">IF(C6198+C6193=0,1,2)</f>
        <v>2</v>
      </c>
    </row>
    <row r="6158" spans="1:4" ht="15" x14ac:dyDescent="0.2">
      <c r="A6158" s="37">
        <f t="shared" si="5949"/>
        <v>34.756950000000003</v>
      </c>
      <c r="B6158" s="27" t="s">
        <v>20</v>
      </c>
      <c r="C6158" s="42">
        <v>34.756950000000003</v>
      </c>
      <c r="D6158" s="38">
        <f t="shared" ref="D6158" si="5959">IF(C6198+C6193=0,1,2)</f>
        <v>2</v>
      </c>
    </row>
    <row r="6159" spans="1:4" ht="15" hidden="1" x14ac:dyDescent="0.2">
      <c r="A6159" s="37">
        <v>0</v>
      </c>
      <c r="B6159" s="13" t="s">
        <v>21</v>
      </c>
      <c r="C6159" s="18">
        <v>22.429099999999998</v>
      </c>
      <c r="D6159" s="38">
        <f t="shared" ref="D6159" si="5960">IF(C6198+C6193=0,1,2)</f>
        <v>2</v>
      </c>
    </row>
    <row r="6160" spans="1:4" ht="15" hidden="1" x14ac:dyDescent="0.2">
      <c r="A6160" s="37">
        <v>0</v>
      </c>
      <c r="B6160" s="13" t="s">
        <v>22</v>
      </c>
      <c r="C6160" s="18">
        <v>1.17</v>
      </c>
      <c r="D6160" s="38">
        <f t="shared" ref="D6160" si="5961">IF(C6198+C6193=0,1,2)</f>
        <v>2</v>
      </c>
    </row>
    <row r="6161" spans="1:4" ht="15" hidden="1" x14ac:dyDescent="0.2">
      <c r="A6161" s="37">
        <v>0</v>
      </c>
      <c r="B6161" s="13" t="s">
        <v>23</v>
      </c>
      <c r="C6161" s="18">
        <v>4.2485999999999997</v>
      </c>
      <c r="D6161" s="38">
        <f t="shared" ref="D6161" si="5962">IF(C6198+C6193=0,1,2)</f>
        <v>2</v>
      </c>
    </row>
    <row r="6162" spans="1:4" ht="15" hidden="1" x14ac:dyDescent="0.2">
      <c r="A6162" s="37">
        <v>0</v>
      </c>
      <c r="B6162" s="13" t="s">
        <v>24</v>
      </c>
      <c r="C6162" s="18">
        <v>1.2892999999999999</v>
      </c>
      <c r="D6162" s="38">
        <f t="shared" ref="D6162" si="5963">IF(C6198+C6193=0,1,2)</f>
        <v>2</v>
      </c>
    </row>
    <row r="6163" spans="1:4" ht="15" hidden="1" x14ac:dyDescent="0.2">
      <c r="A6163" s="37">
        <v>0</v>
      </c>
      <c r="B6163" s="13" t="s">
        <v>25</v>
      </c>
      <c r="C6163" s="18">
        <v>0</v>
      </c>
      <c r="D6163" s="38">
        <f t="shared" ref="D6163" si="5964">IF(C6198+C6193=0,1,2)</f>
        <v>2</v>
      </c>
    </row>
    <row r="6164" spans="1:4" ht="15" hidden="1" x14ac:dyDescent="0.2">
      <c r="A6164" s="37">
        <v>0</v>
      </c>
      <c r="B6164" s="13" t="s">
        <v>26</v>
      </c>
      <c r="C6164" s="18">
        <v>0</v>
      </c>
      <c r="D6164" s="38">
        <f t="shared" ref="D6164" si="5965">IF(C6198+C6193=0,1,2)</f>
        <v>2</v>
      </c>
    </row>
    <row r="6165" spans="1:4" ht="30" hidden="1" x14ac:dyDescent="0.2">
      <c r="A6165" s="37">
        <v>0</v>
      </c>
      <c r="B6165" s="13" t="s">
        <v>27</v>
      </c>
      <c r="C6165" s="18">
        <v>0.29399999999999998</v>
      </c>
      <c r="D6165" s="38">
        <f t="shared" ref="D6165" si="5966">IF(C6198+C6193=0,1,2)</f>
        <v>2</v>
      </c>
    </row>
    <row r="6166" spans="1:4" ht="30" hidden="1" x14ac:dyDescent="0.2">
      <c r="A6166" s="37">
        <v>0</v>
      </c>
      <c r="B6166" s="13" t="s">
        <v>28</v>
      </c>
      <c r="C6166" s="18">
        <v>3.1549</v>
      </c>
      <c r="D6166" s="38">
        <f t="shared" ref="D6166" si="5967">IF(C6198+C6193=0,1,2)</f>
        <v>2</v>
      </c>
    </row>
    <row r="6167" spans="1:4" ht="15" hidden="1" x14ac:dyDescent="0.2">
      <c r="A6167" s="37">
        <v>0</v>
      </c>
      <c r="B6167" s="13" t="s">
        <v>29</v>
      </c>
      <c r="C6167" s="18">
        <v>0</v>
      </c>
      <c r="D6167" s="38">
        <f t="shared" ref="D6167" si="5968">IF(C6198+C6193=0,1,2)</f>
        <v>2</v>
      </c>
    </row>
    <row r="6168" spans="1:4" ht="15" hidden="1" x14ac:dyDescent="0.2">
      <c r="A6168" s="37">
        <v>0</v>
      </c>
      <c r="B6168" s="13" t="s">
        <v>30</v>
      </c>
      <c r="C6168" s="18">
        <v>2.1710500000000001</v>
      </c>
      <c r="D6168" s="38">
        <f t="shared" ref="D6168" si="5969">IF(C6198+C6193=0,1,2)</f>
        <v>2</v>
      </c>
    </row>
    <row r="6169" spans="1:4" ht="15" hidden="1" x14ac:dyDescent="0.2">
      <c r="A6169" s="37">
        <f t="shared" si="5949"/>
        <v>0</v>
      </c>
      <c r="B6169" s="10" t="s">
        <v>31</v>
      </c>
      <c r="C6169" s="17">
        <v>0</v>
      </c>
      <c r="D6169" s="38">
        <f t="shared" ref="D6169" si="5970">IF(C6198+C6193=0,1,2)</f>
        <v>2</v>
      </c>
    </row>
    <row r="6170" spans="1:4" ht="15" hidden="1" x14ac:dyDescent="0.2">
      <c r="A6170" s="37">
        <f t="shared" si="5949"/>
        <v>0</v>
      </c>
      <c r="B6170" s="2" t="s">
        <v>32</v>
      </c>
      <c r="C6170" s="16">
        <v>0</v>
      </c>
      <c r="D6170" s="38">
        <f t="shared" ref="D6170" si="5971">IF(C6198+C6193=0,1,2)</f>
        <v>2</v>
      </c>
    </row>
    <row r="6171" spans="1:4" ht="15" hidden="1" x14ac:dyDescent="0.2">
      <c r="A6171" s="37">
        <f t="shared" si="5949"/>
        <v>0</v>
      </c>
      <c r="B6171" s="10" t="s">
        <v>3</v>
      </c>
      <c r="C6171" s="17">
        <v>0</v>
      </c>
      <c r="D6171" s="38">
        <f t="shared" ref="D6171" si="5972">IF(C6198+C6193=0,1,2)</f>
        <v>2</v>
      </c>
    </row>
    <row r="6172" spans="1:4" ht="15" hidden="1" x14ac:dyDescent="0.2">
      <c r="A6172" s="37">
        <f t="shared" si="5949"/>
        <v>0</v>
      </c>
      <c r="B6172" s="10" t="s">
        <v>33</v>
      </c>
      <c r="C6172" s="17">
        <v>0</v>
      </c>
      <c r="D6172" s="38">
        <f t="shared" ref="D6172" si="5973">IF(C6198+C6193=0,1,2)</f>
        <v>2</v>
      </c>
    </row>
    <row r="6173" spans="1:4" ht="15" x14ac:dyDescent="0.2">
      <c r="A6173" s="37">
        <f t="shared" si="5949"/>
        <v>89.659199999999998</v>
      </c>
      <c r="B6173" s="27" t="s">
        <v>34</v>
      </c>
      <c r="C6173" s="42">
        <v>89.659199999999998</v>
      </c>
      <c r="D6173" s="38">
        <f t="shared" ref="D6173" si="5974">IF(C6198+C6193=0,1,2)</f>
        <v>2</v>
      </c>
    </row>
    <row r="6174" spans="1:4" ht="15" x14ac:dyDescent="0.2">
      <c r="A6174" s="37">
        <f t="shared" si="5949"/>
        <v>2.88</v>
      </c>
      <c r="B6174" s="24" t="s">
        <v>35</v>
      </c>
      <c r="C6174" s="40">
        <v>2.88</v>
      </c>
      <c r="D6174" s="38">
        <f t="shared" ref="D6174" si="5975">IF(C6198+C6193=0,1,2)</f>
        <v>2</v>
      </c>
    </row>
    <row r="6175" spans="1:4" ht="15" hidden="1" x14ac:dyDescent="0.2">
      <c r="A6175" s="37">
        <f t="shared" si="5949"/>
        <v>0</v>
      </c>
      <c r="B6175" s="1" t="s">
        <v>36</v>
      </c>
      <c r="C6175" s="16">
        <v>0</v>
      </c>
      <c r="D6175" s="38">
        <f t="shared" ref="D6175" si="5976">IF(C6198+C6193=0,1,2)</f>
        <v>2</v>
      </c>
    </row>
    <row r="6176" spans="1:4" ht="15" hidden="1" x14ac:dyDescent="0.2">
      <c r="A6176" s="37">
        <v>0</v>
      </c>
      <c r="B6176" s="14" t="s">
        <v>7</v>
      </c>
      <c r="C6176" s="19">
        <v>0</v>
      </c>
      <c r="D6176" s="38">
        <f t="shared" ref="D6176" si="5977">IF(C6198+C6193=0,1,2)</f>
        <v>2</v>
      </c>
    </row>
    <row r="6177" spans="1:4" ht="15" hidden="1" x14ac:dyDescent="0.2">
      <c r="A6177" s="37">
        <v>0</v>
      </c>
      <c r="B6177" s="13" t="s">
        <v>8</v>
      </c>
      <c r="C6177" s="18">
        <v>0</v>
      </c>
      <c r="D6177" s="38">
        <f t="shared" ref="D6177" si="5978">IF(C6198+C6193=0,1,2)</f>
        <v>2</v>
      </c>
    </row>
    <row r="6178" spans="1:4" ht="15" hidden="1" x14ac:dyDescent="0.2">
      <c r="A6178" s="37">
        <v>0</v>
      </c>
      <c r="B6178" s="13" t="s">
        <v>37</v>
      </c>
      <c r="C6178" s="18">
        <v>0</v>
      </c>
      <c r="D6178" s="38">
        <f t="shared" ref="D6178" si="5979">IF(C6198+C6193=0,1,2)</f>
        <v>2</v>
      </c>
    </row>
    <row r="6179" spans="1:4" ht="15" hidden="1" x14ac:dyDescent="0.2">
      <c r="A6179" s="37">
        <f t="shared" si="5949"/>
        <v>0</v>
      </c>
      <c r="B6179" s="11" t="s">
        <v>38</v>
      </c>
      <c r="C6179" s="17">
        <v>0</v>
      </c>
      <c r="D6179" s="38">
        <f t="shared" ref="D6179" si="5980">IF(C6198+C6193=0,1,2)</f>
        <v>2</v>
      </c>
    </row>
    <row r="6180" spans="1:4" ht="15" hidden="1" x14ac:dyDescent="0.2">
      <c r="A6180" s="37">
        <v>0</v>
      </c>
      <c r="B6180" s="3" t="s">
        <v>39</v>
      </c>
      <c r="C6180" s="16">
        <v>0</v>
      </c>
      <c r="D6180" s="38">
        <f t="shared" ref="D6180" si="5981">IF(C6198+C6193=0,1,2)</f>
        <v>2</v>
      </c>
    </row>
    <row r="6181" spans="1:4" ht="15" hidden="1" x14ac:dyDescent="0.2">
      <c r="A6181" s="37">
        <f t="shared" si="5949"/>
        <v>0</v>
      </c>
      <c r="B6181" s="1" t="s">
        <v>40</v>
      </c>
      <c r="C6181" s="16">
        <v>0</v>
      </c>
      <c r="D6181" s="38">
        <f t="shared" ref="D6181" si="5982">IF(C6198+C6193=0,1,2)</f>
        <v>2</v>
      </c>
    </row>
    <row r="6182" spans="1:4" ht="15" hidden="1" x14ac:dyDescent="0.2">
      <c r="A6182" s="37">
        <v>0</v>
      </c>
      <c r="B6182" s="14" t="s">
        <v>13</v>
      </c>
      <c r="C6182" s="19">
        <v>0</v>
      </c>
      <c r="D6182" s="38">
        <f t="shared" ref="D6182" si="5983">IF(C6198+C6193=0,1,2)</f>
        <v>2</v>
      </c>
    </row>
    <row r="6183" spans="1:4" ht="15" hidden="1" x14ac:dyDescent="0.2">
      <c r="A6183" s="37">
        <v>0</v>
      </c>
      <c r="B6183" s="13" t="s">
        <v>8</v>
      </c>
      <c r="C6183" s="18">
        <v>0</v>
      </c>
      <c r="D6183" s="38">
        <f t="shared" ref="D6183" si="5984">IF(C6198+C6193=0,1,2)</f>
        <v>2</v>
      </c>
    </row>
    <row r="6184" spans="1:4" ht="15" hidden="1" x14ac:dyDescent="0.2">
      <c r="A6184" s="37">
        <v>0</v>
      </c>
      <c r="B6184" s="13" t="s">
        <v>9</v>
      </c>
      <c r="C6184" s="18">
        <v>0</v>
      </c>
      <c r="D6184" s="38">
        <f t="shared" ref="D6184" si="5985">IF(C6198+C6193=0,1,2)</f>
        <v>2</v>
      </c>
    </row>
    <row r="6185" spans="1:4" ht="30" hidden="1" x14ac:dyDescent="0.2">
      <c r="A6185" s="37">
        <f t="shared" si="5949"/>
        <v>0</v>
      </c>
      <c r="B6185" s="11" t="s">
        <v>41</v>
      </c>
      <c r="C6185" s="17">
        <v>0</v>
      </c>
      <c r="D6185" s="38">
        <f t="shared" ref="D6185" si="5986">IF(C6198+C6193=0,1,2)</f>
        <v>2</v>
      </c>
    </row>
    <row r="6186" spans="1:4" ht="15" hidden="1" x14ac:dyDescent="0.2">
      <c r="A6186" s="37">
        <v>0</v>
      </c>
      <c r="B6186" s="3" t="s">
        <v>15</v>
      </c>
      <c r="C6186" s="16">
        <v>0</v>
      </c>
      <c r="D6186" s="38">
        <f t="shared" ref="D6186" si="5987">IF(C6198+C6193=0,1,2)</f>
        <v>2</v>
      </c>
    </row>
    <row r="6187" spans="1:4" ht="15" hidden="1" x14ac:dyDescent="0.2">
      <c r="A6187" s="37">
        <v>0</v>
      </c>
      <c r="B6187" s="14" t="s">
        <v>16</v>
      </c>
      <c r="C6187" s="19">
        <v>0</v>
      </c>
      <c r="D6187" s="38">
        <f t="shared" ref="D6187" si="5988">IF(C6198+C6193=0,1,2)</f>
        <v>2</v>
      </c>
    </row>
    <row r="6188" spans="1:4" ht="15" hidden="1" x14ac:dyDescent="0.2">
      <c r="A6188" s="37">
        <v>0</v>
      </c>
      <c r="B6188" s="13" t="s">
        <v>42</v>
      </c>
      <c r="C6188" s="18">
        <v>0</v>
      </c>
      <c r="D6188" s="38">
        <f t="shared" ref="D6188" si="5989">IF(C6198+C6193=0,1,2)</f>
        <v>2</v>
      </c>
    </row>
    <row r="6189" spans="1:4" ht="15" hidden="1" x14ac:dyDescent="0.2">
      <c r="A6189" s="37">
        <v>0</v>
      </c>
      <c r="B6189" s="13" t="s">
        <v>14</v>
      </c>
      <c r="C6189" s="18">
        <v>0</v>
      </c>
      <c r="D6189" s="38">
        <f t="shared" ref="D6189" si="5990">IF(C6198+C6193=0,1,2)</f>
        <v>2</v>
      </c>
    </row>
    <row r="6190" spans="1:4" ht="15" hidden="1" x14ac:dyDescent="0.2">
      <c r="A6190" s="37">
        <v>0</v>
      </c>
      <c r="B6190" s="13" t="s">
        <v>9</v>
      </c>
      <c r="C6190" s="18">
        <v>0</v>
      </c>
      <c r="D6190" s="38">
        <f t="shared" ref="D6190" si="5991">IF(C6198+C6193=0,1,2)</f>
        <v>2</v>
      </c>
    </row>
    <row r="6191" spans="1:4" ht="15" hidden="1" x14ac:dyDescent="0.2">
      <c r="A6191" s="37">
        <f t="shared" si="5949"/>
        <v>0</v>
      </c>
      <c r="B6191" s="11" t="s">
        <v>38</v>
      </c>
      <c r="C6191" s="17">
        <v>0</v>
      </c>
      <c r="D6191" s="38">
        <f t="shared" ref="D6191" si="5992">IF(C6198+C6193=0,1,2)</f>
        <v>2</v>
      </c>
    </row>
    <row r="6192" spans="1:4" ht="15" hidden="1" x14ac:dyDescent="0.2">
      <c r="A6192" s="37">
        <v>0</v>
      </c>
      <c r="B6192" s="3" t="s">
        <v>15</v>
      </c>
      <c r="C6192" s="16">
        <v>0</v>
      </c>
      <c r="D6192" s="38">
        <f t="shared" ref="D6192" si="5993">IF(C6198+C6193=0,1,2)</f>
        <v>2</v>
      </c>
    </row>
    <row r="6193" spans="1:4" ht="15" x14ac:dyDescent="0.2">
      <c r="A6193" s="37">
        <f t="shared" si="5949"/>
        <v>347.03325000000001</v>
      </c>
      <c r="B6193" s="29" t="s">
        <v>44</v>
      </c>
      <c r="C6193" s="42">
        <v>347.03325000000001</v>
      </c>
      <c r="D6193" s="38">
        <f t="shared" ref="D6193" si="5994">IF(C6198+C6193=0,1,2)</f>
        <v>2</v>
      </c>
    </row>
    <row r="6194" spans="1:4" ht="15" x14ac:dyDescent="0.2">
      <c r="A6194" s="37">
        <f t="shared" si="5949"/>
        <v>347.03325000000001</v>
      </c>
      <c r="B6194" s="27" t="s">
        <v>0</v>
      </c>
      <c r="C6194" s="42">
        <v>347.03325000000001</v>
      </c>
      <c r="D6194" s="38">
        <f t="shared" ref="D6194" si="5995">IF(C6198+C6193=0,1,2)</f>
        <v>2</v>
      </c>
    </row>
    <row r="6195" spans="1:4" ht="15" hidden="1" x14ac:dyDescent="0.2">
      <c r="A6195" s="37">
        <f t="shared" si="5949"/>
        <v>0</v>
      </c>
      <c r="B6195" s="10" t="s">
        <v>5</v>
      </c>
      <c r="C6195" s="17">
        <v>0</v>
      </c>
      <c r="D6195" s="38">
        <f t="shared" ref="D6195" si="5996">IF(C6198+C6193=0,1,2)</f>
        <v>2</v>
      </c>
    </row>
    <row r="6196" spans="1:4" ht="15" hidden="1" x14ac:dyDescent="0.2">
      <c r="A6196" s="37">
        <f t="shared" si="5949"/>
        <v>0</v>
      </c>
      <c r="B6196" s="10" t="s">
        <v>45</v>
      </c>
      <c r="C6196" s="17">
        <v>0</v>
      </c>
      <c r="D6196" s="38">
        <f t="shared" ref="D6196" si="5997">IF(C6198+C6193=0,1,2)</f>
        <v>2</v>
      </c>
    </row>
    <row r="6197" spans="1:4" ht="15" hidden="1" x14ac:dyDescent="0.2">
      <c r="A6197" s="37">
        <f t="shared" si="5949"/>
        <v>0</v>
      </c>
      <c r="B6197" s="10" t="s">
        <v>12</v>
      </c>
      <c r="C6197" s="17">
        <v>0</v>
      </c>
      <c r="D6197" s="38">
        <f t="shared" ref="D6197" si="5998">IF(C6198+C6193=0,1,2)</f>
        <v>2</v>
      </c>
    </row>
    <row r="6198" spans="1:4" ht="15" x14ac:dyDescent="0.2">
      <c r="A6198" s="37">
        <f t="shared" si="5949"/>
        <v>127.29615</v>
      </c>
      <c r="B6198" s="29" t="s">
        <v>46</v>
      </c>
      <c r="C6198" s="42">
        <v>127.29615</v>
      </c>
      <c r="D6198" s="38">
        <f t="shared" ref="D6198" si="5999">IF(C6198+C6193=0,1,2)</f>
        <v>2</v>
      </c>
    </row>
    <row r="6199" spans="1:4" ht="15" x14ac:dyDescent="0.2">
      <c r="A6199" s="37">
        <f t="shared" si="5949"/>
        <v>124.41615</v>
      </c>
      <c r="B6199" s="27" t="s">
        <v>18</v>
      </c>
      <c r="C6199" s="42">
        <v>124.41615</v>
      </c>
      <c r="D6199" s="38">
        <f t="shared" ref="D6199" si="6000">IF(C6198+C6193=0,1,2)</f>
        <v>2</v>
      </c>
    </row>
    <row r="6200" spans="1:4" ht="15" x14ac:dyDescent="0.2">
      <c r="A6200" s="37">
        <f t="shared" si="5949"/>
        <v>2.88</v>
      </c>
      <c r="B6200" s="27" t="s">
        <v>35</v>
      </c>
      <c r="C6200" s="42">
        <v>2.88</v>
      </c>
      <c r="D6200" s="38">
        <f t="shared" ref="D6200" si="6001">IF(C6198+C6193=0,1,2)</f>
        <v>2</v>
      </c>
    </row>
    <row r="6201" spans="1:4" ht="15" hidden="1" x14ac:dyDescent="0.2">
      <c r="A6201" s="37">
        <f t="shared" si="5949"/>
        <v>0</v>
      </c>
      <c r="B6201" s="10" t="s">
        <v>47</v>
      </c>
      <c r="C6201" s="17">
        <v>0</v>
      </c>
      <c r="D6201" s="38">
        <f t="shared" ref="D6201" si="6002">IF(C6198+C6193=0,1,2)</f>
        <v>2</v>
      </c>
    </row>
    <row r="6202" spans="1:4" ht="15" hidden="1" x14ac:dyDescent="0.2">
      <c r="A6202" s="37">
        <f t="shared" si="5949"/>
        <v>0</v>
      </c>
      <c r="B6202" s="10" t="s">
        <v>40</v>
      </c>
      <c r="C6202" s="17">
        <v>0</v>
      </c>
      <c r="D6202" s="38">
        <f t="shared" ref="D6202" si="6003">IF(C6198+C6193=0,1,2)</f>
        <v>2</v>
      </c>
    </row>
    <row r="6203" spans="1:4" ht="15" x14ac:dyDescent="0.2">
      <c r="A6203" s="37">
        <f t="shared" si="5949"/>
        <v>219.7371</v>
      </c>
      <c r="B6203" s="30" t="s">
        <v>48</v>
      </c>
      <c r="C6203" s="31">
        <v>219.7371</v>
      </c>
      <c r="D6203" s="38">
        <f t="shared" ref="D6203" si="6004">IF(C6198+C6193=0,1,2)</f>
        <v>2</v>
      </c>
    </row>
    <row r="6204" spans="1:4" ht="15" x14ac:dyDescent="0.2">
      <c r="A6204" s="37">
        <f t="shared" si="5949"/>
        <v>72.888159999999999</v>
      </c>
      <c r="B6204" s="30" t="s">
        <v>49</v>
      </c>
      <c r="C6204" s="31">
        <v>72.888159999999999</v>
      </c>
      <c r="D6204" s="38">
        <f t="shared" ref="D6204" si="6005">IF(C6198+C6193=0,1,2)</f>
        <v>2</v>
      </c>
    </row>
    <row r="6205" spans="1:4" ht="15" x14ac:dyDescent="0.2">
      <c r="A6205" s="37">
        <f t="shared" si="5949"/>
        <v>292.62526000000003</v>
      </c>
      <c r="B6205" s="30" t="s">
        <v>50</v>
      </c>
      <c r="C6205" s="31">
        <v>292.62526000000003</v>
      </c>
      <c r="D6205" s="38">
        <f t="shared" ref="D6205" si="6006">IF(C6198+C6193=0,1,2)</f>
        <v>2</v>
      </c>
    </row>
    <row r="6206" spans="1:4" ht="15" x14ac:dyDescent="0.2">
      <c r="A6206" s="37">
        <f t="shared" si="5949"/>
        <v>326</v>
      </c>
      <c r="B6206" s="25" t="s">
        <v>53</v>
      </c>
      <c r="C6206" s="43">
        <v>326</v>
      </c>
      <c r="D6206" s="38">
        <f t="shared" ref="D6206" si="6007">IF(C6198+C6193=0,1,2)</f>
        <v>2</v>
      </c>
    </row>
    <row r="6207" spans="1:4" ht="15" x14ac:dyDescent="0.2">
      <c r="A6207" s="37">
        <f t="shared" si="5949"/>
        <v>117</v>
      </c>
      <c r="B6207" s="26" t="s">
        <v>54</v>
      </c>
      <c r="C6207" s="43">
        <v>117</v>
      </c>
      <c r="D6207" s="38">
        <f t="shared" ref="D6207" si="6008">IF(C6198+C6193=0,1,2)</f>
        <v>2</v>
      </c>
    </row>
    <row r="6208" spans="1:4" ht="15" x14ac:dyDescent="0.2">
      <c r="A6208" s="37">
        <f t="shared" si="5949"/>
        <v>209</v>
      </c>
      <c r="B6208" s="26" t="s">
        <v>55</v>
      </c>
      <c r="C6208" s="43">
        <v>209</v>
      </c>
      <c r="D6208" s="38">
        <f t="shared" ref="D6208" si="6009">IF(C6198+C6193=0,1,2)</f>
        <v>2</v>
      </c>
    </row>
    <row r="6209" spans="1:4" ht="15" x14ac:dyDescent="0.2">
      <c r="A6209" s="37" t="s">
        <v>317</v>
      </c>
      <c r="B6209" s="147" t="s">
        <v>140</v>
      </c>
      <c r="C6209" s="148"/>
      <c r="D6209" s="38">
        <f t="shared" ref="D6209" si="6010">IF(C6271+C6266=0,1,2)</f>
        <v>2</v>
      </c>
    </row>
    <row r="6210" spans="1:4" ht="15" x14ac:dyDescent="0.2">
      <c r="A6210" s="37">
        <f t="shared" si="5949"/>
        <v>1249.4905000000001</v>
      </c>
      <c r="B6210" s="24" t="s">
        <v>0</v>
      </c>
      <c r="C6210" s="40">
        <v>1249.4905000000001</v>
      </c>
      <c r="D6210" s="38">
        <f t="shared" ref="D6210" si="6011">IF(C6271+C6266=0,1,2)</f>
        <v>2</v>
      </c>
    </row>
    <row r="6211" spans="1:4" ht="15" hidden="1" x14ac:dyDescent="0.2">
      <c r="A6211" s="37">
        <f t="shared" si="5949"/>
        <v>0</v>
      </c>
      <c r="B6211" s="2" t="s">
        <v>1</v>
      </c>
      <c r="C6211" s="16"/>
      <c r="D6211" s="38">
        <f t="shared" ref="D6211" si="6012">IF(C6271+C6266=0,1,2)</f>
        <v>2</v>
      </c>
    </row>
    <row r="6212" spans="1:4" ht="15" hidden="1" x14ac:dyDescent="0.2">
      <c r="A6212" s="37">
        <f t="shared" si="5949"/>
        <v>0</v>
      </c>
      <c r="B6212" s="2" t="s">
        <v>2</v>
      </c>
      <c r="C6212" s="16"/>
      <c r="D6212" s="38">
        <f t="shared" ref="D6212" si="6013">IF(C6271+C6266=0,1,2)</f>
        <v>2</v>
      </c>
    </row>
    <row r="6213" spans="1:4" ht="15" hidden="1" x14ac:dyDescent="0.2">
      <c r="A6213" s="37">
        <f t="shared" ref="A6213:A6276" si="6014">SUM(C6213)</f>
        <v>0</v>
      </c>
      <c r="B6213" s="2" t="s">
        <v>3</v>
      </c>
      <c r="C6213" s="16">
        <v>0</v>
      </c>
      <c r="D6213" s="38">
        <f t="shared" ref="D6213" si="6015">IF(C6271+C6266=0,1,2)</f>
        <v>2</v>
      </c>
    </row>
    <row r="6214" spans="1:4" ht="15" x14ac:dyDescent="0.2">
      <c r="A6214" s="37">
        <f t="shared" si="6014"/>
        <v>1249.4905000000001</v>
      </c>
      <c r="B6214" s="23" t="s">
        <v>4</v>
      </c>
      <c r="C6214" s="40">
        <v>1249.4905000000001</v>
      </c>
      <c r="D6214" s="38">
        <f t="shared" ref="D6214" si="6016">IF(C6271+C6266=0,1,2)</f>
        <v>2</v>
      </c>
    </row>
    <row r="6215" spans="1:4" ht="15" hidden="1" x14ac:dyDescent="0.2">
      <c r="A6215" s="37">
        <f t="shared" si="6014"/>
        <v>0</v>
      </c>
      <c r="B6215" s="1" t="s">
        <v>5</v>
      </c>
      <c r="C6215" s="16">
        <v>0</v>
      </c>
      <c r="D6215" s="38">
        <f t="shared" ref="D6215" si="6017">IF(C6271+C6266=0,1,2)</f>
        <v>2</v>
      </c>
    </row>
    <row r="6216" spans="1:4" ht="15" hidden="1" x14ac:dyDescent="0.2">
      <c r="A6216" s="37">
        <f t="shared" si="6014"/>
        <v>0</v>
      </c>
      <c r="B6216" s="1" t="s">
        <v>6</v>
      </c>
      <c r="C6216" s="16">
        <v>0</v>
      </c>
      <c r="D6216" s="38">
        <f t="shared" ref="D6216" si="6018">IF(C6271+C6266=0,1,2)</f>
        <v>2</v>
      </c>
    </row>
    <row r="6217" spans="1:4" ht="15" hidden="1" x14ac:dyDescent="0.2">
      <c r="A6217" s="37">
        <v>0</v>
      </c>
      <c r="B6217" s="2" t="s">
        <v>7</v>
      </c>
      <c r="C6217" s="16">
        <v>0</v>
      </c>
      <c r="D6217" s="38">
        <f t="shared" ref="D6217" si="6019">IF(C6271+C6266=0,1,2)</f>
        <v>2</v>
      </c>
    </row>
    <row r="6218" spans="1:4" ht="15" hidden="1" x14ac:dyDescent="0.2">
      <c r="A6218" s="37">
        <f t="shared" si="6014"/>
        <v>0</v>
      </c>
      <c r="B6218" s="3" t="s">
        <v>8</v>
      </c>
      <c r="C6218" s="16">
        <v>0</v>
      </c>
      <c r="D6218" s="38">
        <f t="shared" ref="D6218" si="6020">IF(C6271+C6266=0,1,2)</f>
        <v>2</v>
      </c>
    </row>
    <row r="6219" spans="1:4" ht="15" hidden="1" x14ac:dyDescent="0.2">
      <c r="A6219" s="37">
        <v>0</v>
      </c>
      <c r="B6219" s="3" t="s">
        <v>9</v>
      </c>
      <c r="C6219" s="16">
        <v>0</v>
      </c>
      <c r="D6219" s="38">
        <f t="shared" ref="D6219" si="6021">IF(C6271+C6266=0,1,2)</f>
        <v>2</v>
      </c>
    </row>
    <row r="6220" spans="1:4" ht="15" hidden="1" x14ac:dyDescent="0.2">
      <c r="A6220" s="37">
        <f t="shared" si="6014"/>
        <v>0</v>
      </c>
      <c r="B6220" s="3" t="s">
        <v>10</v>
      </c>
      <c r="C6220" s="16">
        <v>0</v>
      </c>
      <c r="D6220" s="38">
        <f t="shared" ref="D6220" si="6022">IF(C6271+C6266=0,1,2)</f>
        <v>2</v>
      </c>
    </row>
    <row r="6221" spans="1:4" ht="15" hidden="1" x14ac:dyDescent="0.2">
      <c r="A6221" s="37">
        <v>0</v>
      </c>
      <c r="B6221" s="3" t="s">
        <v>11</v>
      </c>
      <c r="C6221" s="16">
        <v>0</v>
      </c>
      <c r="D6221" s="38">
        <f t="shared" ref="D6221" si="6023">IF(C6271+C6266=0,1,2)</f>
        <v>2</v>
      </c>
    </row>
    <row r="6222" spans="1:4" ht="15" hidden="1" x14ac:dyDescent="0.2">
      <c r="A6222" s="37">
        <f t="shared" si="6014"/>
        <v>0</v>
      </c>
      <c r="B6222" s="1" t="s">
        <v>12</v>
      </c>
      <c r="C6222" s="16">
        <v>0</v>
      </c>
      <c r="D6222" s="38">
        <f t="shared" ref="D6222" si="6024">IF(C6271+C6266=0,1,2)</f>
        <v>2</v>
      </c>
    </row>
    <row r="6223" spans="1:4" ht="15" hidden="1" x14ac:dyDescent="0.2">
      <c r="A6223" s="37">
        <v>0</v>
      </c>
      <c r="B6223" s="2" t="s">
        <v>13</v>
      </c>
      <c r="C6223" s="16">
        <v>0</v>
      </c>
      <c r="D6223" s="38">
        <f t="shared" ref="D6223" si="6025">IF(C6271+C6266=0,1,2)</f>
        <v>2</v>
      </c>
    </row>
    <row r="6224" spans="1:4" ht="15" hidden="1" x14ac:dyDescent="0.2">
      <c r="A6224" s="37">
        <v>0</v>
      </c>
      <c r="B6224" s="3" t="s">
        <v>14</v>
      </c>
      <c r="C6224" s="16">
        <v>0</v>
      </c>
      <c r="D6224" s="38">
        <f t="shared" ref="D6224" si="6026">IF(C6271+C6266=0,1,2)</f>
        <v>2</v>
      </c>
    </row>
    <row r="6225" spans="1:4" ht="15" hidden="1" x14ac:dyDescent="0.2">
      <c r="A6225" s="37">
        <v>0</v>
      </c>
      <c r="B6225" s="3" t="s">
        <v>9</v>
      </c>
      <c r="C6225" s="16">
        <v>0</v>
      </c>
      <c r="D6225" s="38">
        <f t="shared" ref="D6225" si="6027">IF(C6271+C6266=0,1,2)</f>
        <v>2</v>
      </c>
    </row>
    <row r="6226" spans="1:4" ht="15" hidden="1" x14ac:dyDescent="0.2">
      <c r="A6226" s="37">
        <v>0</v>
      </c>
      <c r="B6226" s="3" t="s">
        <v>15</v>
      </c>
      <c r="C6226" s="16">
        <v>0</v>
      </c>
      <c r="D6226" s="38">
        <f t="shared" ref="D6226" si="6028">IF(C6271+C6266=0,1,2)</f>
        <v>2</v>
      </c>
    </row>
    <row r="6227" spans="1:4" ht="15" hidden="1" x14ac:dyDescent="0.2">
      <c r="A6227" s="37">
        <v>0</v>
      </c>
      <c r="B6227" s="2" t="s">
        <v>16</v>
      </c>
      <c r="C6227" s="16">
        <v>0</v>
      </c>
      <c r="D6227" s="38">
        <f t="shared" ref="D6227" si="6029">IF(C6271+C6266=0,1,2)</f>
        <v>2</v>
      </c>
    </row>
    <row r="6228" spans="1:4" ht="15" hidden="1" x14ac:dyDescent="0.2">
      <c r="A6228" s="37">
        <v>0</v>
      </c>
      <c r="B6228" s="3" t="s">
        <v>17</v>
      </c>
      <c r="C6228" s="16">
        <v>0</v>
      </c>
      <c r="D6228" s="38">
        <f t="shared" ref="D6228" si="6030">IF(C6271+C6266=0,1,2)</f>
        <v>2</v>
      </c>
    </row>
    <row r="6229" spans="1:4" ht="15" x14ac:dyDescent="0.2">
      <c r="A6229" s="37">
        <f t="shared" si="6014"/>
        <v>567.81511</v>
      </c>
      <c r="B6229" s="24" t="s">
        <v>18</v>
      </c>
      <c r="C6229" s="40">
        <v>567.81511</v>
      </c>
      <c r="D6229" s="38">
        <f t="shared" ref="D6229" si="6031">IF(C6271+C6266=0,1,2)</f>
        <v>2</v>
      </c>
    </row>
    <row r="6230" spans="1:4" ht="15" hidden="1" x14ac:dyDescent="0.2">
      <c r="A6230" s="37">
        <f t="shared" si="6014"/>
        <v>0</v>
      </c>
      <c r="B6230" s="10" t="s">
        <v>19</v>
      </c>
      <c r="C6230" s="17">
        <v>0</v>
      </c>
      <c r="D6230" s="38">
        <f t="shared" ref="D6230" si="6032">IF(C6271+C6266=0,1,2)</f>
        <v>2</v>
      </c>
    </row>
    <row r="6231" spans="1:4" ht="15" x14ac:dyDescent="0.2">
      <c r="A6231" s="37">
        <f t="shared" si="6014"/>
        <v>405.13990000000001</v>
      </c>
      <c r="B6231" s="27" t="s">
        <v>20</v>
      </c>
      <c r="C6231" s="42">
        <v>405.13990000000001</v>
      </c>
      <c r="D6231" s="38">
        <f t="shared" ref="D6231" si="6033">IF(C6271+C6266=0,1,2)</f>
        <v>2</v>
      </c>
    </row>
    <row r="6232" spans="1:4" ht="15" hidden="1" x14ac:dyDescent="0.2">
      <c r="A6232" s="37">
        <v>0</v>
      </c>
      <c r="B6232" s="13" t="s">
        <v>21</v>
      </c>
      <c r="C6232" s="18">
        <v>258.64</v>
      </c>
      <c r="D6232" s="38">
        <f t="shared" ref="D6232" si="6034">IF(C6271+C6266=0,1,2)</f>
        <v>2</v>
      </c>
    </row>
    <row r="6233" spans="1:4" ht="15" hidden="1" x14ac:dyDescent="0.2">
      <c r="A6233" s="37">
        <v>0</v>
      </c>
      <c r="B6233" s="13" t="s">
        <v>22</v>
      </c>
      <c r="C6233" s="18">
        <v>1.36252</v>
      </c>
      <c r="D6233" s="38">
        <f t="shared" ref="D6233" si="6035">IF(C6271+C6266=0,1,2)</f>
        <v>2</v>
      </c>
    </row>
    <row r="6234" spans="1:4" ht="15" hidden="1" x14ac:dyDescent="0.2">
      <c r="A6234" s="37">
        <v>0</v>
      </c>
      <c r="B6234" s="13" t="s">
        <v>23</v>
      </c>
      <c r="C6234" s="18">
        <v>58.898800000000001</v>
      </c>
      <c r="D6234" s="38">
        <f t="shared" ref="D6234" si="6036">IF(C6271+C6266=0,1,2)</f>
        <v>2</v>
      </c>
    </row>
    <row r="6235" spans="1:4" ht="15" hidden="1" x14ac:dyDescent="0.2">
      <c r="A6235" s="37">
        <v>0</v>
      </c>
      <c r="B6235" s="13" t="s">
        <v>24</v>
      </c>
      <c r="C6235" s="18">
        <v>0</v>
      </c>
      <c r="D6235" s="38">
        <f t="shared" ref="D6235" si="6037">IF(C6271+C6266=0,1,2)</f>
        <v>2</v>
      </c>
    </row>
    <row r="6236" spans="1:4" ht="15" hidden="1" x14ac:dyDescent="0.2">
      <c r="A6236" s="37">
        <v>0</v>
      </c>
      <c r="B6236" s="13" t="s">
        <v>25</v>
      </c>
      <c r="C6236" s="18">
        <v>0</v>
      </c>
      <c r="D6236" s="38">
        <f t="shared" ref="D6236" si="6038">IF(C6271+C6266=0,1,2)</f>
        <v>2</v>
      </c>
    </row>
    <row r="6237" spans="1:4" ht="15" hidden="1" x14ac:dyDescent="0.2">
      <c r="A6237" s="37">
        <v>0</v>
      </c>
      <c r="B6237" s="13" t="s">
        <v>26</v>
      </c>
      <c r="C6237" s="18">
        <v>4.6050000000000004</v>
      </c>
      <c r="D6237" s="38">
        <f t="shared" ref="D6237" si="6039">IF(C6271+C6266=0,1,2)</f>
        <v>2</v>
      </c>
    </row>
    <row r="6238" spans="1:4" ht="30" hidden="1" x14ac:dyDescent="0.2">
      <c r="A6238" s="37">
        <v>0</v>
      </c>
      <c r="B6238" s="13" t="s">
        <v>27</v>
      </c>
      <c r="C6238" s="18">
        <v>0</v>
      </c>
      <c r="D6238" s="38">
        <f t="shared" ref="D6238" si="6040">IF(C6271+C6266=0,1,2)</f>
        <v>2</v>
      </c>
    </row>
    <row r="6239" spans="1:4" ht="30" hidden="1" x14ac:dyDescent="0.2">
      <c r="A6239" s="37">
        <v>0</v>
      </c>
      <c r="B6239" s="13" t="s">
        <v>28</v>
      </c>
      <c r="C6239" s="18">
        <v>10.040979999999999</v>
      </c>
      <c r="D6239" s="38">
        <f t="shared" ref="D6239" si="6041">IF(C6271+C6266=0,1,2)</f>
        <v>2</v>
      </c>
    </row>
    <row r="6240" spans="1:4" ht="15" hidden="1" x14ac:dyDescent="0.2">
      <c r="A6240" s="37">
        <v>0</v>
      </c>
      <c r="B6240" s="13" t="s">
        <v>29</v>
      </c>
      <c r="C6240" s="18">
        <v>0</v>
      </c>
      <c r="D6240" s="38">
        <f t="shared" ref="D6240" si="6042">IF(C6271+C6266=0,1,2)</f>
        <v>2</v>
      </c>
    </row>
    <row r="6241" spans="1:4" ht="15" hidden="1" x14ac:dyDescent="0.2">
      <c r="A6241" s="37">
        <v>0</v>
      </c>
      <c r="B6241" s="13" t="s">
        <v>30</v>
      </c>
      <c r="C6241" s="18">
        <v>71.592600000000004</v>
      </c>
      <c r="D6241" s="38">
        <f t="shared" ref="D6241" si="6043">IF(C6271+C6266=0,1,2)</f>
        <v>2</v>
      </c>
    </row>
    <row r="6242" spans="1:4" ht="15" hidden="1" x14ac:dyDescent="0.2">
      <c r="A6242" s="37">
        <f t="shared" si="6014"/>
        <v>0</v>
      </c>
      <c r="B6242" s="10" t="s">
        <v>31</v>
      </c>
      <c r="C6242" s="17">
        <v>0</v>
      </c>
      <c r="D6242" s="38">
        <f t="shared" ref="D6242" si="6044">IF(C6271+C6266=0,1,2)</f>
        <v>2</v>
      </c>
    </row>
    <row r="6243" spans="1:4" ht="15" hidden="1" x14ac:dyDescent="0.2">
      <c r="A6243" s="37">
        <f t="shared" si="6014"/>
        <v>0</v>
      </c>
      <c r="B6243" s="2" t="s">
        <v>32</v>
      </c>
      <c r="C6243" s="16">
        <v>0</v>
      </c>
      <c r="D6243" s="38">
        <f t="shared" ref="D6243" si="6045">IF(C6271+C6266=0,1,2)</f>
        <v>2</v>
      </c>
    </row>
    <row r="6244" spans="1:4" ht="15" x14ac:dyDescent="0.2">
      <c r="A6244" s="37">
        <f t="shared" si="6014"/>
        <v>120</v>
      </c>
      <c r="B6244" s="27" t="s">
        <v>3</v>
      </c>
      <c r="C6244" s="42">
        <v>120</v>
      </c>
      <c r="D6244" s="38">
        <f t="shared" ref="D6244" si="6046">IF(C6271+C6266=0,1,2)</f>
        <v>2</v>
      </c>
    </row>
    <row r="6245" spans="1:4" ht="15" x14ac:dyDescent="0.2">
      <c r="A6245" s="37">
        <f t="shared" si="6014"/>
        <v>13.22222</v>
      </c>
      <c r="B6245" s="27" t="s">
        <v>33</v>
      </c>
      <c r="C6245" s="42">
        <v>13.22222</v>
      </c>
      <c r="D6245" s="38">
        <f t="shared" ref="D6245" si="6047">IF(C6271+C6266=0,1,2)</f>
        <v>2</v>
      </c>
    </row>
    <row r="6246" spans="1:4" ht="15" x14ac:dyDescent="0.2">
      <c r="A6246" s="37">
        <f t="shared" si="6014"/>
        <v>29.45299</v>
      </c>
      <c r="B6246" s="27" t="s">
        <v>34</v>
      </c>
      <c r="C6246" s="42">
        <v>29.45299</v>
      </c>
      <c r="D6246" s="38">
        <f t="shared" ref="D6246" si="6048">IF(C6271+C6266=0,1,2)</f>
        <v>2</v>
      </c>
    </row>
    <row r="6247" spans="1:4" ht="15" hidden="1" x14ac:dyDescent="0.2">
      <c r="A6247" s="37">
        <f t="shared" si="6014"/>
        <v>0</v>
      </c>
      <c r="B6247" s="1" t="s">
        <v>35</v>
      </c>
      <c r="C6247" s="16">
        <v>0</v>
      </c>
      <c r="D6247" s="38">
        <f t="shared" ref="D6247" si="6049">IF(C6271+C6266=0,1,2)</f>
        <v>2</v>
      </c>
    </row>
    <row r="6248" spans="1:4" ht="15" hidden="1" x14ac:dyDescent="0.2">
      <c r="A6248" s="37">
        <f t="shared" si="6014"/>
        <v>0</v>
      </c>
      <c r="B6248" s="1" t="s">
        <v>36</v>
      </c>
      <c r="C6248" s="16">
        <v>0</v>
      </c>
      <c r="D6248" s="38">
        <f t="shared" ref="D6248" si="6050">IF(C6271+C6266=0,1,2)</f>
        <v>2</v>
      </c>
    </row>
    <row r="6249" spans="1:4" ht="15" hidden="1" x14ac:dyDescent="0.2">
      <c r="A6249" s="37">
        <v>0</v>
      </c>
      <c r="B6249" s="14" t="s">
        <v>7</v>
      </c>
      <c r="C6249" s="19">
        <v>0</v>
      </c>
      <c r="D6249" s="38">
        <f t="shared" ref="D6249" si="6051">IF(C6271+C6266=0,1,2)</f>
        <v>2</v>
      </c>
    </row>
    <row r="6250" spans="1:4" ht="15" hidden="1" x14ac:dyDescent="0.2">
      <c r="A6250" s="37">
        <v>0</v>
      </c>
      <c r="B6250" s="13" t="s">
        <v>8</v>
      </c>
      <c r="C6250" s="18">
        <v>0</v>
      </c>
      <c r="D6250" s="38">
        <f t="shared" ref="D6250" si="6052">IF(C6271+C6266=0,1,2)</f>
        <v>2</v>
      </c>
    </row>
    <row r="6251" spans="1:4" ht="15" hidden="1" x14ac:dyDescent="0.2">
      <c r="A6251" s="37">
        <v>0</v>
      </c>
      <c r="B6251" s="13" t="s">
        <v>37</v>
      </c>
      <c r="C6251" s="18">
        <v>0</v>
      </c>
      <c r="D6251" s="38">
        <f t="shared" ref="D6251" si="6053">IF(C6271+C6266=0,1,2)</f>
        <v>2</v>
      </c>
    </row>
    <row r="6252" spans="1:4" ht="15" hidden="1" x14ac:dyDescent="0.2">
      <c r="A6252" s="37">
        <f t="shared" si="6014"/>
        <v>0</v>
      </c>
      <c r="B6252" s="11" t="s">
        <v>38</v>
      </c>
      <c r="C6252" s="17">
        <v>0</v>
      </c>
      <c r="D6252" s="38">
        <f t="shared" ref="D6252" si="6054">IF(C6271+C6266=0,1,2)</f>
        <v>2</v>
      </c>
    </row>
    <row r="6253" spans="1:4" ht="15" hidden="1" x14ac:dyDescent="0.2">
      <c r="A6253" s="37">
        <v>0</v>
      </c>
      <c r="B6253" s="3" t="s">
        <v>39</v>
      </c>
      <c r="C6253" s="16">
        <v>0</v>
      </c>
      <c r="D6253" s="38">
        <f t="shared" ref="D6253" si="6055">IF(C6271+C6266=0,1,2)</f>
        <v>2</v>
      </c>
    </row>
    <row r="6254" spans="1:4" ht="15" hidden="1" x14ac:dyDescent="0.2">
      <c r="A6254" s="37">
        <f t="shared" si="6014"/>
        <v>0</v>
      </c>
      <c r="B6254" s="1" t="s">
        <v>40</v>
      </c>
      <c r="C6254" s="16">
        <v>0</v>
      </c>
      <c r="D6254" s="38">
        <f t="shared" ref="D6254" si="6056">IF(C6271+C6266=0,1,2)</f>
        <v>2</v>
      </c>
    </row>
    <row r="6255" spans="1:4" ht="15" hidden="1" x14ac:dyDescent="0.2">
      <c r="A6255" s="37">
        <v>0</v>
      </c>
      <c r="B6255" s="14" t="s">
        <v>13</v>
      </c>
      <c r="C6255" s="19">
        <v>0</v>
      </c>
      <c r="D6255" s="38">
        <f t="shared" ref="D6255" si="6057">IF(C6271+C6266=0,1,2)</f>
        <v>2</v>
      </c>
    </row>
    <row r="6256" spans="1:4" ht="15" hidden="1" x14ac:dyDescent="0.2">
      <c r="A6256" s="37">
        <v>0</v>
      </c>
      <c r="B6256" s="13" t="s">
        <v>8</v>
      </c>
      <c r="C6256" s="18">
        <v>0</v>
      </c>
      <c r="D6256" s="38">
        <f t="shared" ref="D6256" si="6058">IF(C6271+C6266=0,1,2)</f>
        <v>2</v>
      </c>
    </row>
    <row r="6257" spans="1:4" ht="15" hidden="1" x14ac:dyDescent="0.2">
      <c r="A6257" s="37">
        <v>0</v>
      </c>
      <c r="B6257" s="13" t="s">
        <v>9</v>
      </c>
      <c r="C6257" s="18">
        <v>0</v>
      </c>
      <c r="D6257" s="38">
        <f t="shared" ref="D6257" si="6059">IF(C6271+C6266=0,1,2)</f>
        <v>2</v>
      </c>
    </row>
    <row r="6258" spans="1:4" ht="30" hidden="1" x14ac:dyDescent="0.2">
      <c r="A6258" s="37">
        <f t="shared" si="6014"/>
        <v>0</v>
      </c>
      <c r="B6258" s="11" t="s">
        <v>41</v>
      </c>
      <c r="C6258" s="17">
        <v>0</v>
      </c>
      <c r="D6258" s="38">
        <f t="shared" ref="D6258" si="6060">IF(C6271+C6266=0,1,2)</f>
        <v>2</v>
      </c>
    </row>
    <row r="6259" spans="1:4" ht="15" hidden="1" x14ac:dyDescent="0.2">
      <c r="A6259" s="37">
        <v>0</v>
      </c>
      <c r="B6259" s="3" t="s">
        <v>15</v>
      </c>
      <c r="C6259" s="16">
        <v>0</v>
      </c>
      <c r="D6259" s="38">
        <f t="shared" ref="D6259" si="6061">IF(C6271+C6266=0,1,2)</f>
        <v>2</v>
      </c>
    </row>
    <row r="6260" spans="1:4" ht="15" hidden="1" x14ac:dyDescent="0.2">
      <c r="A6260" s="37">
        <v>0</v>
      </c>
      <c r="B6260" s="14" t="s">
        <v>16</v>
      </c>
      <c r="C6260" s="19">
        <v>0</v>
      </c>
      <c r="D6260" s="38">
        <f t="shared" ref="D6260" si="6062">IF(C6271+C6266=0,1,2)</f>
        <v>2</v>
      </c>
    </row>
    <row r="6261" spans="1:4" ht="15" hidden="1" x14ac:dyDescent="0.2">
      <c r="A6261" s="37">
        <v>0</v>
      </c>
      <c r="B6261" s="13" t="s">
        <v>42</v>
      </c>
      <c r="C6261" s="18">
        <v>0</v>
      </c>
      <c r="D6261" s="38">
        <f t="shared" ref="D6261" si="6063">IF(C6271+C6266=0,1,2)</f>
        <v>2</v>
      </c>
    </row>
    <row r="6262" spans="1:4" ht="15" hidden="1" x14ac:dyDescent="0.2">
      <c r="A6262" s="37">
        <v>0</v>
      </c>
      <c r="B6262" s="13" t="s">
        <v>14</v>
      </c>
      <c r="C6262" s="18">
        <v>0</v>
      </c>
      <c r="D6262" s="38">
        <f t="shared" ref="D6262" si="6064">IF(C6271+C6266=0,1,2)</f>
        <v>2</v>
      </c>
    </row>
    <row r="6263" spans="1:4" ht="15" hidden="1" x14ac:dyDescent="0.2">
      <c r="A6263" s="37">
        <v>0</v>
      </c>
      <c r="B6263" s="13" t="s">
        <v>9</v>
      </c>
      <c r="C6263" s="18">
        <v>0</v>
      </c>
      <c r="D6263" s="38">
        <f t="shared" ref="D6263" si="6065">IF(C6271+C6266=0,1,2)</f>
        <v>2</v>
      </c>
    </row>
    <row r="6264" spans="1:4" ht="15" hidden="1" x14ac:dyDescent="0.2">
      <c r="A6264" s="37">
        <f t="shared" si="6014"/>
        <v>0</v>
      </c>
      <c r="B6264" s="11" t="s">
        <v>38</v>
      </c>
      <c r="C6264" s="17">
        <v>0</v>
      </c>
      <c r="D6264" s="38">
        <f t="shared" ref="D6264" si="6066">IF(C6271+C6266=0,1,2)</f>
        <v>2</v>
      </c>
    </row>
    <row r="6265" spans="1:4" ht="15" hidden="1" x14ac:dyDescent="0.2">
      <c r="A6265" s="37">
        <v>0</v>
      </c>
      <c r="B6265" s="3" t="s">
        <v>15</v>
      </c>
      <c r="C6265" s="16">
        <v>0</v>
      </c>
      <c r="D6265" s="38">
        <f t="shared" ref="D6265" si="6067">IF(C6271+C6266=0,1,2)</f>
        <v>2</v>
      </c>
    </row>
    <row r="6266" spans="1:4" ht="15" x14ac:dyDescent="0.2">
      <c r="A6266" s="37">
        <f t="shared" si="6014"/>
        <v>1249.4905000000001</v>
      </c>
      <c r="B6266" s="29" t="s">
        <v>44</v>
      </c>
      <c r="C6266" s="42">
        <v>1249.4905000000001</v>
      </c>
      <c r="D6266" s="38">
        <f t="shared" ref="D6266" si="6068">IF(C6271+C6266=0,1,2)</f>
        <v>2</v>
      </c>
    </row>
    <row r="6267" spans="1:4" ht="15" x14ac:dyDescent="0.2">
      <c r="A6267" s="37">
        <f t="shared" si="6014"/>
        <v>1249.4905000000001</v>
      </c>
      <c r="B6267" s="27" t="s">
        <v>0</v>
      </c>
      <c r="C6267" s="42">
        <v>1249.4905000000001</v>
      </c>
      <c r="D6267" s="38">
        <f t="shared" ref="D6267" si="6069">IF(C6271+C6266=0,1,2)</f>
        <v>2</v>
      </c>
    </row>
    <row r="6268" spans="1:4" ht="15" hidden="1" x14ac:dyDescent="0.2">
      <c r="A6268" s="37">
        <f t="shared" si="6014"/>
        <v>0</v>
      </c>
      <c r="B6268" s="10" t="s">
        <v>5</v>
      </c>
      <c r="C6268" s="17">
        <v>0</v>
      </c>
      <c r="D6268" s="38">
        <f t="shared" ref="D6268" si="6070">IF(C6271+C6266=0,1,2)</f>
        <v>2</v>
      </c>
    </row>
    <row r="6269" spans="1:4" ht="15" hidden="1" x14ac:dyDescent="0.2">
      <c r="A6269" s="37">
        <f t="shared" si="6014"/>
        <v>0</v>
      </c>
      <c r="B6269" s="10" t="s">
        <v>45</v>
      </c>
      <c r="C6269" s="17">
        <v>0</v>
      </c>
      <c r="D6269" s="38">
        <f t="shared" ref="D6269" si="6071">IF(C6271+C6266=0,1,2)</f>
        <v>2</v>
      </c>
    </row>
    <row r="6270" spans="1:4" ht="15" hidden="1" x14ac:dyDescent="0.2">
      <c r="A6270" s="37">
        <f t="shared" si="6014"/>
        <v>0</v>
      </c>
      <c r="B6270" s="10" t="s">
        <v>12</v>
      </c>
      <c r="C6270" s="17">
        <v>0</v>
      </c>
      <c r="D6270" s="38">
        <f t="shared" ref="D6270" si="6072">IF(C6271+C6266=0,1,2)</f>
        <v>2</v>
      </c>
    </row>
    <row r="6271" spans="1:4" ht="15" x14ac:dyDescent="0.2">
      <c r="A6271" s="37">
        <f t="shared" si="6014"/>
        <v>567.81511</v>
      </c>
      <c r="B6271" s="29" t="s">
        <v>46</v>
      </c>
      <c r="C6271" s="42">
        <v>567.81511</v>
      </c>
      <c r="D6271" s="38">
        <f t="shared" ref="D6271" si="6073">IF(C6271+C6266=0,1,2)</f>
        <v>2</v>
      </c>
    </row>
    <row r="6272" spans="1:4" ht="15" x14ac:dyDescent="0.2">
      <c r="A6272" s="37">
        <f t="shared" si="6014"/>
        <v>567.81511</v>
      </c>
      <c r="B6272" s="27" t="s">
        <v>18</v>
      </c>
      <c r="C6272" s="42">
        <v>567.81511</v>
      </c>
      <c r="D6272" s="38">
        <f t="shared" ref="D6272" si="6074">IF(C6271+C6266=0,1,2)</f>
        <v>2</v>
      </c>
    </row>
    <row r="6273" spans="1:4" ht="15" hidden="1" x14ac:dyDescent="0.2">
      <c r="A6273" s="37">
        <f t="shared" si="6014"/>
        <v>0</v>
      </c>
      <c r="B6273" s="10" t="s">
        <v>35</v>
      </c>
      <c r="C6273" s="17">
        <v>0</v>
      </c>
      <c r="D6273" s="38">
        <f t="shared" ref="D6273" si="6075">IF(C6271+C6266=0,1,2)</f>
        <v>2</v>
      </c>
    </row>
    <row r="6274" spans="1:4" ht="15" hidden="1" x14ac:dyDescent="0.2">
      <c r="A6274" s="37">
        <f t="shared" si="6014"/>
        <v>0</v>
      </c>
      <c r="B6274" s="10" t="s">
        <v>47</v>
      </c>
      <c r="C6274" s="17">
        <v>0</v>
      </c>
      <c r="D6274" s="38">
        <f t="shared" ref="D6274" si="6076">IF(C6271+C6266=0,1,2)</f>
        <v>2</v>
      </c>
    </row>
    <row r="6275" spans="1:4" ht="15" hidden="1" x14ac:dyDescent="0.2">
      <c r="A6275" s="37">
        <f t="shared" si="6014"/>
        <v>0</v>
      </c>
      <c r="B6275" s="10" t="s">
        <v>40</v>
      </c>
      <c r="C6275" s="17">
        <v>0</v>
      </c>
      <c r="D6275" s="38">
        <f t="shared" ref="D6275" si="6077">IF(C6271+C6266=0,1,2)</f>
        <v>2</v>
      </c>
    </row>
    <row r="6276" spans="1:4" ht="15" x14ac:dyDescent="0.2">
      <c r="A6276" s="37">
        <f t="shared" si="6014"/>
        <v>681.67538999999999</v>
      </c>
      <c r="B6276" s="30" t="s">
        <v>48</v>
      </c>
      <c r="C6276" s="31">
        <v>681.67538999999999</v>
      </c>
      <c r="D6276" s="38">
        <f t="shared" ref="D6276" si="6078">IF(C6271+C6266=0,1,2)</f>
        <v>2</v>
      </c>
    </row>
    <row r="6277" spans="1:4" ht="15" x14ac:dyDescent="0.2">
      <c r="A6277" s="37">
        <f t="shared" ref="A6277:A6340" si="6079">SUM(C6277)</f>
        <v>1470.7334000000001</v>
      </c>
      <c r="B6277" s="30" t="s">
        <v>49</v>
      </c>
      <c r="C6277" s="31">
        <v>1470.7334000000001</v>
      </c>
      <c r="D6277" s="38">
        <f t="shared" ref="D6277" si="6080">IF(C6271+C6266=0,1,2)</f>
        <v>2</v>
      </c>
    </row>
    <row r="6278" spans="1:4" ht="15" x14ac:dyDescent="0.2">
      <c r="A6278" s="37">
        <f t="shared" si="6079"/>
        <v>2152.40879</v>
      </c>
      <c r="B6278" s="30" t="s">
        <v>50</v>
      </c>
      <c r="C6278" s="31">
        <v>2152.40879</v>
      </c>
      <c r="D6278" s="38">
        <f t="shared" ref="D6278" si="6081">IF(C6271+C6266=0,1,2)</f>
        <v>2</v>
      </c>
    </row>
    <row r="6279" spans="1:4" ht="15" x14ac:dyDescent="0.2">
      <c r="A6279" s="37">
        <f t="shared" si="6079"/>
        <v>304</v>
      </c>
      <c r="B6279" s="25" t="s">
        <v>53</v>
      </c>
      <c r="C6279" s="43">
        <v>304</v>
      </c>
      <c r="D6279" s="38">
        <f t="shared" ref="D6279" si="6082">IF(C6271+C6266=0,1,2)</f>
        <v>2</v>
      </c>
    </row>
    <row r="6280" spans="1:4" ht="15" x14ac:dyDescent="0.2">
      <c r="A6280" s="37">
        <f t="shared" si="6079"/>
        <v>50</v>
      </c>
      <c r="B6280" s="26" t="s">
        <v>54</v>
      </c>
      <c r="C6280" s="43">
        <v>50</v>
      </c>
      <c r="D6280" s="38">
        <f t="shared" ref="D6280" si="6083">IF(C6271+C6266=0,1,2)</f>
        <v>2</v>
      </c>
    </row>
    <row r="6281" spans="1:4" ht="15" x14ac:dyDescent="0.2">
      <c r="A6281" s="37">
        <f t="shared" si="6079"/>
        <v>254</v>
      </c>
      <c r="B6281" s="26" t="s">
        <v>55</v>
      </c>
      <c r="C6281" s="43">
        <v>254</v>
      </c>
      <c r="D6281" s="38">
        <f t="shared" ref="D6281" si="6084">IF(C6271+C6266=0,1,2)</f>
        <v>2</v>
      </c>
    </row>
    <row r="6282" spans="1:4" ht="15" x14ac:dyDescent="0.2">
      <c r="A6282" s="37" t="s">
        <v>317</v>
      </c>
      <c r="B6282" s="147" t="s">
        <v>141</v>
      </c>
      <c r="C6282" s="148"/>
      <c r="D6282" s="38">
        <f t="shared" ref="D6282" si="6085">IF(C6344+C6339=0,1,2)</f>
        <v>2</v>
      </c>
    </row>
    <row r="6283" spans="1:4" ht="15" x14ac:dyDescent="0.2">
      <c r="A6283" s="37">
        <f t="shared" si="6079"/>
        <v>58.19697</v>
      </c>
      <c r="B6283" s="24" t="s">
        <v>0</v>
      </c>
      <c r="C6283" s="40">
        <v>58.19697</v>
      </c>
      <c r="D6283" s="38">
        <f t="shared" ref="D6283" si="6086">IF(C6344+C6339=0,1,2)</f>
        <v>2</v>
      </c>
    </row>
    <row r="6284" spans="1:4" ht="15" hidden="1" x14ac:dyDescent="0.2">
      <c r="A6284" s="37">
        <f t="shared" si="6079"/>
        <v>0</v>
      </c>
      <c r="B6284" s="2" t="s">
        <v>1</v>
      </c>
      <c r="C6284" s="16"/>
      <c r="D6284" s="38">
        <f t="shared" ref="D6284" si="6087">IF(C6344+C6339=0,1,2)</f>
        <v>2</v>
      </c>
    </row>
    <row r="6285" spans="1:4" ht="15" hidden="1" x14ac:dyDescent="0.2">
      <c r="A6285" s="37">
        <f t="shared" si="6079"/>
        <v>0</v>
      </c>
      <c r="B6285" s="2" t="s">
        <v>2</v>
      </c>
      <c r="C6285" s="16"/>
      <c r="D6285" s="38">
        <f t="shared" ref="D6285" si="6088">IF(C6344+C6339=0,1,2)</f>
        <v>2</v>
      </c>
    </row>
    <row r="6286" spans="1:4" ht="15" hidden="1" x14ac:dyDescent="0.2">
      <c r="A6286" s="37">
        <f t="shared" si="6079"/>
        <v>0</v>
      </c>
      <c r="B6286" s="2" t="s">
        <v>3</v>
      </c>
      <c r="C6286" s="16">
        <v>0</v>
      </c>
      <c r="D6286" s="38">
        <f t="shared" ref="D6286" si="6089">IF(C6344+C6339=0,1,2)</f>
        <v>2</v>
      </c>
    </row>
    <row r="6287" spans="1:4" ht="15" x14ac:dyDescent="0.2">
      <c r="A6287" s="37">
        <f t="shared" si="6079"/>
        <v>58.19697</v>
      </c>
      <c r="B6287" s="23" t="s">
        <v>4</v>
      </c>
      <c r="C6287" s="40">
        <v>58.19697</v>
      </c>
      <c r="D6287" s="38">
        <f t="shared" ref="D6287" si="6090">IF(C6344+C6339=0,1,2)</f>
        <v>2</v>
      </c>
    </row>
    <row r="6288" spans="1:4" ht="15" hidden="1" x14ac:dyDescent="0.2">
      <c r="A6288" s="37">
        <f t="shared" si="6079"/>
        <v>0</v>
      </c>
      <c r="B6288" s="1" t="s">
        <v>5</v>
      </c>
      <c r="C6288" s="16">
        <v>0</v>
      </c>
      <c r="D6288" s="38">
        <f t="shared" ref="D6288" si="6091">IF(C6344+C6339=0,1,2)</f>
        <v>2</v>
      </c>
    </row>
    <row r="6289" spans="1:4" ht="15" hidden="1" x14ac:dyDescent="0.2">
      <c r="A6289" s="37">
        <f t="shared" si="6079"/>
        <v>0</v>
      </c>
      <c r="B6289" s="1" t="s">
        <v>6</v>
      </c>
      <c r="C6289" s="16">
        <v>0</v>
      </c>
      <c r="D6289" s="38">
        <f t="shared" ref="D6289" si="6092">IF(C6344+C6339=0,1,2)</f>
        <v>2</v>
      </c>
    </row>
    <row r="6290" spans="1:4" ht="15" hidden="1" x14ac:dyDescent="0.2">
      <c r="A6290" s="37">
        <v>0</v>
      </c>
      <c r="B6290" s="2" t="s">
        <v>7</v>
      </c>
      <c r="C6290" s="16">
        <v>0</v>
      </c>
      <c r="D6290" s="38">
        <f t="shared" ref="D6290" si="6093">IF(C6344+C6339=0,1,2)</f>
        <v>2</v>
      </c>
    </row>
    <row r="6291" spans="1:4" ht="15" hidden="1" x14ac:dyDescent="0.2">
      <c r="A6291" s="37">
        <f t="shared" si="6079"/>
        <v>0</v>
      </c>
      <c r="B6291" s="3" t="s">
        <v>8</v>
      </c>
      <c r="C6291" s="16">
        <v>0</v>
      </c>
      <c r="D6291" s="38">
        <f t="shared" ref="D6291" si="6094">IF(C6344+C6339=0,1,2)</f>
        <v>2</v>
      </c>
    </row>
    <row r="6292" spans="1:4" ht="15" hidden="1" x14ac:dyDescent="0.2">
      <c r="A6292" s="37">
        <v>0</v>
      </c>
      <c r="B6292" s="3" t="s">
        <v>9</v>
      </c>
      <c r="C6292" s="16">
        <v>0</v>
      </c>
      <c r="D6292" s="38">
        <f t="shared" ref="D6292" si="6095">IF(C6344+C6339=0,1,2)</f>
        <v>2</v>
      </c>
    </row>
    <row r="6293" spans="1:4" ht="15" hidden="1" x14ac:dyDescent="0.2">
      <c r="A6293" s="37">
        <f t="shared" si="6079"/>
        <v>0</v>
      </c>
      <c r="B6293" s="3" t="s">
        <v>10</v>
      </c>
      <c r="C6293" s="16">
        <v>0</v>
      </c>
      <c r="D6293" s="38">
        <f t="shared" ref="D6293" si="6096">IF(C6344+C6339=0,1,2)</f>
        <v>2</v>
      </c>
    </row>
    <row r="6294" spans="1:4" ht="15" hidden="1" x14ac:dyDescent="0.2">
      <c r="A6294" s="37">
        <v>0</v>
      </c>
      <c r="B6294" s="3" t="s">
        <v>11</v>
      </c>
      <c r="C6294" s="16">
        <v>0</v>
      </c>
      <c r="D6294" s="38">
        <f t="shared" ref="D6294" si="6097">IF(C6344+C6339=0,1,2)</f>
        <v>2</v>
      </c>
    </row>
    <row r="6295" spans="1:4" ht="15" hidden="1" x14ac:dyDescent="0.2">
      <c r="A6295" s="37">
        <f t="shared" si="6079"/>
        <v>0</v>
      </c>
      <c r="B6295" s="1" t="s">
        <v>12</v>
      </c>
      <c r="C6295" s="16">
        <v>0</v>
      </c>
      <c r="D6295" s="38">
        <f t="shared" ref="D6295" si="6098">IF(C6344+C6339=0,1,2)</f>
        <v>2</v>
      </c>
    </row>
    <row r="6296" spans="1:4" ht="15" hidden="1" x14ac:dyDescent="0.2">
      <c r="A6296" s="37">
        <v>0</v>
      </c>
      <c r="B6296" s="2" t="s">
        <v>13</v>
      </c>
      <c r="C6296" s="16">
        <v>0</v>
      </c>
      <c r="D6296" s="38">
        <f t="shared" ref="D6296" si="6099">IF(C6344+C6339=0,1,2)</f>
        <v>2</v>
      </c>
    </row>
    <row r="6297" spans="1:4" ht="15" hidden="1" x14ac:dyDescent="0.2">
      <c r="A6297" s="37">
        <v>0</v>
      </c>
      <c r="B6297" s="3" t="s">
        <v>14</v>
      </c>
      <c r="C6297" s="16">
        <v>0</v>
      </c>
      <c r="D6297" s="38">
        <f t="shared" ref="D6297" si="6100">IF(C6344+C6339=0,1,2)</f>
        <v>2</v>
      </c>
    </row>
    <row r="6298" spans="1:4" ht="15" hidden="1" x14ac:dyDescent="0.2">
      <c r="A6298" s="37">
        <v>0</v>
      </c>
      <c r="B6298" s="3" t="s">
        <v>9</v>
      </c>
      <c r="C6298" s="16">
        <v>0</v>
      </c>
      <c r="D6298" s="38">
        <f t="shared" ref="D6298" si="6101">IF(C6344+C6339=0,1,2)</f>
        <v>2</v>
      </c>
    </row>
    <row r="6299" spans="1:4" ht="15" hidden="1" x14ac:dyDescent="0.2">
      <c r="A6299" s="37">
        <v>0</v>
      </c>
      <c r="B6299" s="3" t="s">
        <v>15</v>
      </c>
      <c r="C6299" s="16">
        <v>0</v>
      </c>
      <c r="D6299" s="38">
        <f t="shared" ref="D6299" si="6102">IF(C6344+C6339=0,1,2)</f>
        <v>2</v>
      </c>
    </row>
    <row r="6300" spans="1:4" ht="15" hidden="1" x14ac:dyDescent="0.2">
      <c r="A6300" s="37">
        <v>0</v>
      </c>
      <c r="B6300" s="2" t="s">
        <v>16</v>
      </c>
      <c r="C6300" s="16">
        <v>0</v>
      </c>
      <c r="D6300" s="38">
        <f t="shared" ref="D6300" si="6103">IF(C6344+C6339=0,1,2)</f>
        <v>2</v>
      </c>
    </row>
    <row r="6301" spans="1:4" ht="15" hidden="1" x14ac:dyDescent="0.2">
      <c r="A6301" s="37">
        <v>0</v>
      </c>
      <c r="B6301" s="3" t="s">
        <v>17</v>
      </c>
      <c r="C6301" s="16">
        <v>0</v>
      </c>
      <c r="D6301" s="38">
        <f t="shared" ref="D6301" si="6104">IF(C6344+C6339=0,1,2)</f>
        <v>2</v>
      </c>
    </row>
    <row r="6302" spans="1:4" ht="15" x14ac:dyDescent="0.2">
      <c r="A6302" s="37">
        <f t="shared" si="6079"/>
        <v>39.546870000000006</v>
      </c>
      <c r="B6302" s="24" t="s">
        <v>18</v>
      </c>
      <c r="C6302" s="40">
        <v>39.546870000000006</v>
      </c>
      <c r="D6302" s="38">
        <f t="shared" ref="D6302" si="6105">IF(C6344+C6339=0,1,2)</f>
        <v>2</v>
      </c>
    </row>
    <row r="6303" spans="1:4" ht="15" hidden="1" x14ac:dyDescent="0.2">
      <c r="A6303" s="37">
        <f t="shared" si="6079"/>
        <v>0</v>
      </c>
      <c r="B6303" s="10" t="s">
        <v>19</v>
      </c>
      <c r="C6303" s="17">
        <v>0</v>
      </c>
      <c r="D6303" s="38">
        <f t="shared" ref="D6303" si="6106">IF(C6344+C6339=0,1,2)</f>
        <v>2</v>
      </c>
    </row>
    <row r="6304" spans="1:4" ht="15" x14ac:dyDescent="0.2">
      <c r="A6304" s="37">
        <f t="shared" si="6079"/>
        <v>36.474870000000003</v>
      </c>
      <c r="B6304" s="27" t="s">
        <v>20</v>
      </c>
      <c r="C6304" s="42">
        <v>36.474870000000003</v>
      </c>
      <c r="D6304" s="38">
        <f t="shared" ref="D6304" si="6107">IF(C6344+C6339=0,1,2)</f>
        <v>2</v>
      </c>
    </row>
    <row r="6305" spans="1:4" ht="15" hidden="1" x14ac:dyDescent="0.2">
      <c r="A6305" s="37">
        <v>0</v>
      </c>
      <c r="B6305" s="13" t="s">
        <v>21</v>
      </c>
      <c r="C6305" s="18">
        <v>11.25</v>
      </c>
      <c r="D6305" s="38">
        <f t="shared" ref="D6305" si="6108">IF(C6344+C6339=0,1,2)</f>
        <v>2</v>
      </c>
    </row>
    <row r="6306" spans="1:4" ht="15" hidden="1" x14ac:dyDescent="0.2">
      <c r="A6306" s="37">
        <v>0</v>
      </c>
      <c r="B6306" s="13" t="s">
        <v>22</v>
      </c>
      <c r="C6306" s="18">
        <v>3.1444000000000001</v>
      </c>
      <c r="D6306" s="38">
        <f t="shared" ref="D6306" si="6109">IF(C6344+C6339=0,1,2)</f>
        <v>2</v>
      </c>
    </row>
    <row r="6307" spans="1:4" ht="15" hidden="1" x14ac:dyDescent="0.2">
      <c r="A6307" s="37">
        <v>0</v>
      </c>
      <c r="B6307" s="13" t="s">
        <v>23</v>
      </c>
      <c r="C6307" s="18">
        <v>2.5960000000000001</v>
      </c>
      <c r="D6307" s="38">
        <f t="shared" ref="D6307" si="6110">IF(C6344+C6339=0,1,2)</f>
        <v>2</v>
      </c>
    </row>
    <row r="6308" spans="1:4" ht="15" hidden="1" x14ac:dyDescent="0.2">
      <c r="A6308" s="37">
        <v>0</v>
      </c>
      <c r="B6308" s="13" t="s">
        <v>24</v>
      </c>
      <c r="C6308" s="18">
        <v>0</v>
      </c>
      <c r="D6308" s="38">
        <f t="shared" ref="D6308" si="6111">IF(C6344+C6339=0,1,2)</f>
        <v>2</v>
      </c>
    </row>
    <row r="6309" spans="1:4" ht="15" hidden="1" x14ac:dyDescent="0.2">
      <c r="A6309" s="37">
        <v>0</v>
      </c>
      <c r="B6309" s="13" t="s">
        <v>25</v>
      </c>
      <c r="C6309" s="18">
        <v>0</v>
      </c>
      <c r="D6309" s="38">
        <f t="shared" ref="D6309" si="6112">IF(C6344+C6339=0,1,2)</f>
        <v>2</v>
      </c>
    </row>
    <row r="6310" spans="1:4" ht="15" hidden="1" x14ac:dyDescent="0.2">
      <c r="A6310" s="37">
        <v>0</v>
      </c>
      <c r="B6310" s="13" t="s">
        <v>26</v>
      </c>
      <c r="C6310" s="18">
        <v>0</v>
      </c>
      <c r="D6310" s="38">
        <f t="shared" ref="D6310" si="6113">IF(C6344+C6339=0,1,2)</f>
        <v>2</v>
      </c>
    </row>
    <row r="6311" spans="1:4" ht="30" hidden="1" x14ac:dyDescent="0.2">
      <c r="A6311" s="37">
        <v>0</v>
      </c>
      <c r="B6311" s="13" t="s">
        <v>27</v>
      </c>
      <c r="C6311" s="18">
        <v>0</v>
      </c>
      <c r="D6311" s="38">
        <f t="shared" ref="D6311" si="6114">IF(C6344+C6339=0,1,2)</f>
        <v>2</v>
      </c>
    </row>
    <row r="6312" spans="1:4" ht="30" hidden="1" x14ac:dyDescent="0.2">
      <c r="A6312" s="37">
        <v>0</v>
      </c>
      <c r="B6312" s="13" t="s">
        <v>28</v>
      </c>
      <c r="C6312" s="18">
        <v>10.64705</v>
      </c>
      <c r="D6312" s="38">
        <f t="shared" ref="D6312" si="6115">IF(C6344+C6339=0,1,2)</f>
        <v>2</v>
      </c>
    </row>
    <row r="6313" spans="1:4" ht="15" hidden="1" x14ac:dyDescent="0.2">
      <c r="A6313" s="37">
        <v>0</v>
      </c>
      <c r="B6313" s="13" t="s">
        <v>29</v>
      </c>
      <c r="C6313" s="18">
        <v>0</v>
      </c>
      <c r="D6313" s="38">
        <f t="shared" ref="D6313" si="6116">IF(C6344+C6339=0,1,2)</f>
        <v>2</v>
      </c>
    </row>
    <row r="6314" spans="1:4" ht="15" hidden="1" x14ac:dyDescent="0.2">
      <c r="A6314" s="37">
        <v>0</v>
      </c>
      <c r="B6314" s="13" t="s">
        <v>30</v>
      </c>
      <c r="C6314" s="18">
        <v>8.8374199999999998</v>
      </c>
      <c r="D6314" s="38">
        <f t="shared" ref="D6314" si="6117">IF(C6344+C6339=0,1,2)</f>
        <v>2</v>
      </c>
    </row>
    <row r="6315" spans="1:4" ht="15" hidden="1" x14ac:dyDescent="0.2">
      <c r="A6315" s="37">
        <f t="shared" si="6079"/>
        <v>0</v>
      </c>
      <c r="B6315" s="10" t="s">
        <v>31</v>
      </c>
      <c r="C6315" s="17">
        <v>0</v>
      </c>
      <c r="D6315" s="38">
        <f t="shared" ref="D6315" si="6118">IF(C6344+C6339=0,1,2)</f>
        <v>2</v>
      </c>
    </row>
    <row r="6316" spans="1:4" ht="15" hidden="1" x14ac:dyDescent="0.2">
      <c r="A6316" s="37">
        <f t="shared" si="6079"/>
        <v>0</v>
      </c>
      <c r="B6316" s="2" t="s">
        <v>32</v>
      </c>
      <c r="C6316" s="16">
        <v>0</v>
      </c>
      <c r="D6316" s="38">
        <f t="shared" ref="D6316" si="6119">IF(C6344+C6339=0,1,2)</f>
        <v>2</v>
      </c>
    </row>
    <row r="6317" spans="1:4" ht="15" hidden="1" x14ac:dyDescent="0.2">
      <c r="A6317" s="37">
        <f t="shared" si="6079"/>
        <v>0</v>
      </c>
      <c r="B6317" s="10" t="s">
        <v>3</v>
      </c>
      <c r="C6317" s="17">
        <v>0</v>
      </c>
      <c r="D6317" s="38">
        <f t="shared" ref="D6317" si="6120">IF(C6344+C6339=0,1,2)</f>
        <v>2</v>
      </c>
    </row>
    <row r="6318" spans="1:4" ht="15" hidden="1" x14ac:dyDescent="0.2">
      <c r="A6318" s="37">
        <f t="shared" si="6079"/>
        <v>0</v>
      </c>
      <c r="B6318" s="10" t="s">
        <v>33</v>
      </c>
      <c r="C6318" s="17">
        <v>0</v>
      </c>
      <c r="D6318" s="38">
        <f t="shared" ref="D6318" si="6121">IF(C6344+C6339=0,1,2)</f>
        <v>2</v>
      </c>
    </row>
    <row r="6319" spans="1:4" ht="15" x14ac:dyDescent="0.2">
      <c r="A6319" s="37">
        <f t="shared" si="6079"/>
        <v>3.0720000000000001</v>
      </c>
      <c r="B6319" s="27" t="s">
        <v>34</v>
      </c>
      <c r="C6319" s="42">
        <v>3.0720000000000001</v>
      </c>
      <c r="D6319" s="38">
        <f t="shared" ref="D6319" si="6122">IF(C6344+C6339=0,1,2)</f>
        <v>2</v>
      </c>
    </row>
    <row r="6320" spans="1:4" ht="15" hidden="1" x14ac:dyDescent="0.2">
      <c r="A6320" s="37">
        <f t="shared" si="6079"/>
        <v>0</v>
      </c>
      <c r="B6320" s="1" t="s">
        <v>35</v>
      </c>
      <c r="C6320" s="16">
        <v>0</v>
      </c>
      <c r="D6320" s="38">
        <f t="shared" ref="D6320" si="6123">IF(C6344+C6339=0,1,2)</f>
        <v>2</v>
      </c>
    </row>
    <row r="6321" spans="1:4" ht="15" hidden="1" x14ac:dyDescent="0.2">
      <c r="A6321" s="37">
        <f t="shared" si="6079"/>
        <v>0</v>
      </c>
      <c r="B6321" s="1" t="s">
        <v>36</v>
      </c>
      <c r="C6321" s="16">
        <v>0</v>
      </c>
      <c r="D6321" s="38">
        <f t="shared" ref="D6321" si="6124">IF(C6344+C6339=0,1,2)</f>
        <v>2</v>
      </c>
    </row>
    <row r="6322" spans="1:4" ht="15" hidden="1" x14ac:dyDescent="0.2">
      <c r="A6322" s="37">
        <v>0</v>
      </c>
      <c r="B6322" s="14" t="s">
        <v>7</v>
      </c>
      <c r="C6322" s="19">
        <v>0</v>
      </c>
      <c r="D6322" s="38">
        <f t="shared" ref="D6322" si="6125">IF(C6344+C6339=0,1,2)</f>
        <v>2</v>
      </c>
    </row>
    <row r="6323" spans="1:4" ht="15" hidden="1" x14ac:dyDescent="0.2">
      <c r="A6323" s="37">
        <v>0</v>
      </c>
      <c r="B6323" s="13" t="s">
        <v>8</v>
      </c>
      <c r="C6323" s="18">
        <v>0</v>
      </c>
      <c r="D6323" s="38">
        <f t="shared" ref="D6323" si="6126">IF(C6344+C6339=0,1,2)</f>
        <v>2</v>
      </c>
    </row>
    <row r="6324" spans="1:4" ht="15" hidden="1" x14ac:dyDescent="0.2">
      <c r="A6324" s="37">
        <v>0</v>
      </c>
      <c r="B6324" s="13" t="s">
        <v>37</v>
      </c>
      <c r="C6324" s="18">
        <v>0</v>
      </c>
      <c r="D6324" s="38">
        <f t="shared" ref="D6324" si="6127">IF(C6344+C6339=0,1,2)</f>
        <v>2</v>
      </c>
    </row>
    <row r="6325" spans="1:4" ht="15" hidden="1" x14ac:dyDescent="0.2">
      <c r="A6325" s="37">
        <f t="shared" si="6079"/>
        <v>0</v>
      </c>
      <c r="B6325" s="11" t="s">
        <v>38</v>
      </c>
      <c r="C6325" s="17">
        <v>0</v>
      </c>
      <c r="D6325" s="38">
        <f t="shared" ref="D6325" si="6128">IF(C6344+C6339=0,1,2)</f>
        <v>2</v>
      </c>
    </row>
    <row r="6326" spans="1:4" ht="15" hidden="1" x14ac:dyDescent="0.2">
      <c r="A6326" s="37">
        <v>0</v>
      </c>
      <c r="B6326" s="3" t="s">
        <v>39</v>
      </c>
      <c r="C6326" s="16">
        <v>0</v>
      </c>
      <c r="D6326" s="38">
        <f t="shared" ref="D6326" si="6129">IF(C6344+C6339=0,1,2)</f>
        <v>2</v>
      </c>
    </row>
    <row r="6327" spans="1:4" ht="15" hidden="1" x14ac:dyDescent="0.2">
      <c r="A6327" s="37">
        <f t="shared" si="6079"/>
        <v>0</v>
      </c>
      <c r="B6327" s="1" t="s">
        <v>40</v>
      </c>
      <c r="C6327" s="16">
        <v>0</v>
      </c>
      <c r="D6327" s="38">
        <f t="shared" ref="D6327" si="6130">IF(C6344+C6339=0,1,2)</f>
        <v>2</v>
      </c>
    </row>
    <row r="6328" spans="1:4" ht="15" hidden="1" x14ac:dyDescent="0.2">
      <c r="A6328" s="37">
        <v>0</v>
      </c>
      <c r="B6328" s="14" t="s">
        <v>13</v>
      </c>
      <c r="C6328" s="19">
        <v>0</v>
      </c>
      <c r="D6328" s="38">
        <f t="shared" ref="D6328" si="6131">IF(C6344+C6339=0,1,2)</f>
        <v>2</v>
      </c>
    </row>
    <row r="6329" spans="1:4" ht="15" hidden="1" x14ac:dyDescent="0.2">
      <c r="A6329" s="37">
        <v>0</v>
      </c>
      <c r="B6329" s="13" t="s">
        <v>8</v>
      </c>
      <c r="C6329" s="18">
        <v>0</v>
      </c>
      <c r="D6329" s="38">
        <f t="shared" ref="D6329" si="6132">IF(C6344+C6339=0,1,2)</f>
        <v>2</v>
      </c>
    </row>
    <row r="6330" spans="1:4" ht="15" hidden="1" x14ac:dyDescent="0.2">
      <c r="A6330" s="37">
        <v>0</v>
      </c>
      <c r="B6330" s="13" t="s">
        <v>9</v>
      </c>
      <c r="C6330" s="18">
        <v>0</v>
      </c>
      <c r="D6330" s="38">
        <f t="shared" ref="D6330" si="6133">IF(C6344+C6339=0,1,2)</f>
        <v>2</v>
      </c>
    </row>
    <row r="6331" spans="1:4" ht="30" hidden="1" x14ac:dyDescent="0.2">
      <c r="A6331" s="37">
        <f t="shared" si="6079"/>
        <v>0</v>
      </c>
      <c r="B6331" s="11" t="s">
        <v>41</v>
      </c>
      <c r="C6331" s="17">
        <v>0</v>
      </c>
      <c r="D6331" s="38">
        <f t="shared" ref="D6331" si="6134">IF(C6344+C6339=0,1,2)</f>
        <v>2</v>
      </c>
    </row>
    <row r="6332" spans="1:4" ht="15" hidden="1" x14ac:dyDescent="0.2">
      <c r="A6332" s="37">
        <v>0</v>
      </c>
      <c r="B6332" s="3" t="s">
        <v>15</v>
      </c>
      <c r="C6332" s="16">
        <v>0</v>
      </c>
      <c r="D6332" s="38">
        <f t="shared" ref="D6332" si="6135">IF(C6344+C6339=0,1,2)</f>
        <v>2</v>
      </c>
    </row>
    <row r="6333" spans="1:4" ht="15" hidden="1" x14ac:dyDescent="0.2">
      <c r="A6333" s="37">
        <v>0</v>
      </c>
      <c r="B6333" s="14" t="s">
        <v>16</v>
      </c>
      <c r="C6333" s="19">
        <v>0</v>
      </c>
      <c r="D6333" s="38">
        <f t="shared" ref="D6333" si="6136">IF(C6344+C6339=0,1,2)</f>
        <v>2</v>
      </c>
    </row>
    <row r="6334" spans="1:4" ht="15" hidden="1" x14ac:dyDescent="0.2">
      <c r="A6334" s="37">
        <v>0</v>
      </c>
      <c r="B6334" s="13" t="s">
        <v>42</v>
      </c>
      <c r="C6334" s="18">
        <v>0</v>
      </c>
      <c r="D6334" s="38">
        <f t="shared" ref="D6334" si="6137">IF(C6344+C6339=0,1,2)</f>
        <v>2</v>
      </c>
    </row>
    <row r="6335" spans="1:4" ht="15" hidden="1" x14ac:dyDescent="0.2">
      <c r="A6335" s="37">
        <v>0</v>
      </c>
      <c r="B6335" s="13" t="s">
        <v>14</v>
      </c>
      <c r="C6335" s="18">
        <v>0</v>
      </c>
      <c r="D6335" s="38">
        <f t="shared" ref="D6335" si="6138">IF(C6344+C6339=0,1,2)</f>
        <v>2</v>
      </c>
    </row>
    <row r="6336" spans="1:4" ht="15" hidden="1" x14ac:dyDescent="0.2">
      <c r="A6336" s="37">
        <v>0</v>
      </c>
      <c r="B6336" s="13" t="s">
        <v>9</v>
      </c>
      <c r="C6336" s="18">
        <v>0</v>
      </c>
      <c r="D6336" s="38">
        <f t="shared" ref="D6336" si="6139">IF(C6344+C6339=0,1,2)</f>
        <v>2</v>
      </c>
    </row>
    <row r="6337" spans="1:4" ht="15" hidden="1" x14ac:dyDescent="0.2">
      <c r="A6337" s="37">
        <f t="shared" si="6079"/>
        <v>0</v>
      </c>
      <c r="B6337" s="11" t="s">
        <v>38</v>
      </c>
      <c r="C6337" s="17">
        <v>0</v>
      </c>
      <c r="D6337" s="38">
        <f t="shared" ref="D6337" si="6140">IF(C6344+C6339=0,1,2)</f>
        <v>2</v>
      </c>
    </row>
    <row r="6338" spans="1:4" ht="15" hidden="1" x14ac:dyDescent="0.2">
      <c r="A6338" s="37">
        <v>0</v>
      </c>
      <c r="B6338" s="3" t="s">
        <v>15</v>
      </c>
      <c r="C6338" s="16">
        <v>0</v>
      </c>
      <c r="D6338" s="38">
        <f t="shared" ref="D6338" si="6141">IF(C6344+C6339=0,1,2)</f>
        <v>2</v>
      </c>
    </row>
    <row r="6339" spans="1:4" ht="15" x14ac:dyDescent="0.2">
      <c r="A6339" s="37">
        <f t="shared" si="6079"/>
        <v>58.19697</v>
      </c>
      <c r="B6339" s="29" t="s">
        <v>44</v>
      </c>
      <c r="C6339" s="42">
        <v>58.19697</v>
      </c>
      <c r="D6339" s="38">
        <f t="shared" ref="D6339" si="6142">IF(C6344+C6339=0,1,2)</f>
        <v>2</v>
      </c>
    </row>
    <row r="6340" spans="1:4" ht="15" x14ac:dyDescent="0.2">
      <c r="A6340" s="37">
        <f t="shared" si="6079"/>
        <v>58.19697</v>
      </c>
      <c r="B6340" s="27" t="s">
        <v>0</v>
      </c>
      <c r="C6340" s="42">
        <v>58.19697</v>
      </c>
      <c r="D6340" s="38">
        <f t="shared" ref="D6340" si="6143">IF(C6344+C6339=0,1,2)</f>
        <v>2</v>
      </c>
    </row>
    <row r="6341" spans="1:4" ht="15" hidden="1" x14ac:dyDescent="0.2">
      <c r="A6341" s="37">
        <f t="shared" ref="A6341:A6404" si="6144">SUM(C6341)</f>
        <v>0</v>
      </c>
      <c r="B6341" s="10" t="s">
        <v>5</v>
      </c>
      <c r="C6341" s="17">
        <v>0</v>
      </c>
      <c r="D6341" s="38">
        <f t="shared" ref="D6341" si="6145">IF(C6344+C6339=0,1,2)</f>
        <v>2</v>
      </c>
    </row>
    <row r="6342" spans="1:4" ht="15" hidden="1" x14ac:dyDescent="0.2">
      <c r="A6342" s="37">
        <f t="shared" si="6144"/>
        <v>0</v>
      </c>
      <c r="B6342" s="10" t="s">
        <v>45</v>
      </c>
      <c r="C6342" s="17">
        <v>0</v>
      </c>
      <c r="D6342" s="38">
        <f t="shared" ref="D6342" si="6146">IF(C6344+C6339=0,1,2)</f>
        <v>2</v>
      </c>
    </row>
    <row r="6343" spans="1:4" ht="15" hidden="1" x14ac:dyDescent="0.2">
      <c r="A6343" s="37">
        <f t="shared" si="6144"/>
        <v>0</v>
      </c>
      <c r="B6343" s="10" t="s">
        <v>12</v>
      </c>
      <c r="C6343" s="17">
        <v>0</v>
      </c>
      <c r="D6343" s="38">
        <f t="shared" ref="D6343" si="6147">IF(C6344+C6339=0,1,2)</f>
        <v>2</v>
      </c>
    </row>
    <row r="6344" spans="1:4" ht="15" x14ac:dyDescent="0.2">
      <c r="A6344" s="37">
        <f t="shared" si="6144"/>
        <v>39.546869999999998</v>
      </c>
      <c r="B6344" s="29" t="s">
        <v>46</v>
      </c>
      <c r="C6344" s="42">
        <v>39.546869999999998</v>
      </c>
      <c r="D6344" s="38">
        <f t="shared" ref="D6344" si="6148">IF(C6344+C6339=0,1,2)</f>
        <v>2</v>
      </c>
    </row>
    <row r="6345" spans="1:4" ht="15" x14ac:dyDescent="0.2">
      <c r="A6345" s="37">
        <f t="shared" si="6144"/>
        <v>39.546869999999998</v>
      </c>
      <c r="B6345" s="27" t="s">
        <v>18</v>
      </c>
      <c r="C6345" s="42">
        <v>39.546869999999998</v>
      </c>
      <c r="D6345" s="38">
        <f t="shared" ref="D6345" si="6149">IF(C6344+C6339=0,1,2)</f>
        <v>2</v>
      </c>
    </row>
    <row r="6346" spans="1:4" ht="15" hidden="1" x14ac:dyDescent="0.2">
      <c r="A6346" s="37">
        <f t="shared" si="6144"/>
        <v>0</v>
      </c>
      <c r="B6346" s="10" t="s">
        <v>35</v>
      </c>
      <c r="C6346" s="17">
        <v>0</v>
      </c>
      <c r="D6346" s="38">
        <f t="shared" ref="D6346" si="6150">IF(C6344+C6339=0,1,2)</f>
        <v>2</v>
      </c>
    </row>
    <row r="6347" spans="1:4" ht="15" hidden="1" x14ac:dyDescent="0.2">
      <c r="A6347" s="37">
        <f t="shared" si="6144"/>
        <v>0</v>
      </c>
      <c r="B6347" s="10" t="s">
        <v>47</v>
      </c>
      <c r="C6347" s="17">
        <v>0</v>
      </c>
      <c r="D6347" s="38">
        <f t="shared" ref="D6347" si="6151">IF(C6344+C6339=0,1,2)</f>
        <v>2</v>
      </c>
    </row>
    <row r="6348" spans="1:4" ht="15" hidden="1" x14ac:dyDescent="0.2">
      <c r="A6348" s="37">
        <f t="shared" si="6144"/>
        <v>0</v>
      </c>
      <c r="B6348" s="10" t="s">
        <v>40</v>
      </c>
      <c r="C6348" s="17">
        <v>0</v>
      </c>
      <c r="D6348" s="38">
        <f t="shared" ref="D6348" si="6152">IF(C6344+C6339=0,1,2)</f>
        <v>2</v>
      </c>
    </row>
    <row r="6349" spans="1:4" ht="15" x14ac:dyDescent="0.2">
      <c r="A6349" s="37">
        <f t="shared" si="6144"/>
        <v>18.650099999999998</v>
      </c>
      <c r="B6349" s="30" t="s">
        <v>48</v>
      </c>
      <c r="C6349" s="31">
        <v>18.650099999999998</v>
      </c>
      <c r="D6349" s="38">
        <f t="shared" ref="D6349" si="6153">IF(C6344+C6339=0,1,2)</f>
        <v>2</v>
      </c>
    </row>
    <row r="6350" spans="1:4" ht="15" x14ac:dyDescent="0.2">
      <c r="A6350" s="37">
        <f t="shared" si="6144"/>
        <v>87.516180000000006</v>
      </c>
      <c r="B6350" s="30" t="s">
        <v>49</v>
      </c>
      <c r="C6350" s="31">
        <v>87.516180000000006</v>
      </c>
      <c r="D6350" s="38">
        <f t="shared" ref="D6350" si="6154">IF(C6344+C6339=0,1,2)</f>
        <v>2</v>
      </c>
    </row>
    <row r="6351" spans="1:4" ht="15" x14ac:dyDescent="0.2">
      <c r="A6351" s="37">
        <f t="shared" si="6144"/>
        <v>106.16628</v>
      </c>
      <c r="B6351" s="30" t="s">
        <v>50</v>
      </c>
      <c r="C6351" s="31">
        <v>106.16628</v>
      </c>
      <c r="D6351" s="38">
        <f t="shared" ref="D6351" si="6155">IF(C6344+C6339=0,1,2)</f>
        <v>2</v>
      </c>
    </row>
    <row r="6352" spans="1:4" ht="15" x14ac:dyDescent="0.2">
      <c r="A6352" s="37">
        <f t="shared" si="6144"/>
        <v>33</v>
      </c>
      <c r="B6352" s="25" t="s">
        <v>53</v>
      </c>
      <c r="C6352" s="43">
        <v>33</v>
      </c>
      <c r="D6352" s="38">
        <f t="shared" ref="D6352" si="6156">IF(C6344+C6339=0,1,2)</f>
        <v>2</v>
      </c>
    </row>
    <row r="6353" spans="1:4" ht="15" x14ac:dyDescent="0.2">
      <c r="A6353" s="37">
        <f t="shared" si="6144"/>
        <v>24</v>
      </c>
      <c r="B6353" s="26" t="s">
        <v>54</v>
      </c>
      <c r="C6353" s="43">
        <v>24</v>
      </c>
      <c r="D6353" s="38">
        <f t="shared" ref="D6353" si="6157">IF(C6344+C6339=0,1,2)</f>
        <v>2</v>
      </c>
    </row>
    <row r="6354" spans="1:4" ht="15" x14ac:dyDescent="0.2">
      <c r="A6354" s="37">
        <f t="shared" si="6144"/>
        <v>9</v>
      </c>
      <c r="B6354" s="26" t="s">
        <v>55</v>
      </c>
      <c r="C6354" s="43">
        <v>9</v>
      </c>
      <c r="D6354" s="38">
        <f t="shared" ref="D6354" si="6158">IF(C6344+C6339=0,1,2)</f>
        <v>2</v>
      </c>
    </row>
    <row r="6355" spans="1:4" ht="15" x14ac:dyDescent="0.2">
      <c r="A6355" s="37" t="s">
        <v>317</v>
      </c>
      <c r="B6355" s="147" t="s">
        <v>142</v>
      </c>
      <c r="C6355" s="148"/>
      <c r="D6355" s="38">
        <f t="shared" ref="D6355" si="6159">IF(C6417+C6412=0,1,2)</f>
        <v>2</v>
      </c>
    </row>
    <row r="6356" spans="1:4" ht="15" x14ac:dyDescent="0.2">
      <c r="A6356" s="37">
        <f t="shared" si="6144"/>
        <v>9791.3492799999985</v>
      </c>
      <c r="B6356" s="24" t="s">
        <v>0</v>
      </c>
      <c r="C6356" s="40">
        <v>9791.3492799999985</v>
      </c>
      <c r="D6356" s="38">
        <f t="shared" ref="D6356" si="6160">IF(C6417+C6412=0,1,2)</f>
        <v>2</v>
      </c>
    </row>
    <row r="6357" spans="1:4" ht="15" hidden="1" x14ac:dyDescent="0.2">
      <c r="A6357" s="37">
        <f t="shared" si="6144"/>
        <v>0</v>
      </c>
      <c r="B6357" s="2" t="s">
        <v>1</v>
      </c>
      <c r="C6357" s="16"/>
      <c r="D6357" s="38">
        <f t="shared" ref="D6357" si="6161">IF(C6417+C6412=0,1,2)</f>
        <v>2</v>
      </c>
    </row>
    <row r="6358" spans="1:4" ht="15" hidden="1" x14ac:dyDescent="0.2">
      <c r="A6358" s="37">
        <f t="shared" si="6144"/>
        <v>0</v>
      </c>
      <c r="B6358" s="2" t="s">
        <v>2</v>
      </c>
      <c r="C6358" s="16"/>
      <c r="D6358" s="38">
        <f t="shared" ref="D6358" si="6162">IF(C6417+C6412=0,1,2)</f>
        <v>2</v>
      </c>
    </row>
    <row r="6359" spans="1:4" ht="15" x14ac:dyDescent="0.2">
      <c r="A6359" s="37">
        <f t="shared" si="6144"/>
        <v>7005.7749999999996</v>
      </c>
      <c r="B6359" s="23" t="s">
        <v>3</v>
      </c>
      <c r="C6359" s="40">
        <v>7005.7749999999996</v>
      </c>
      <c r="D6359" s="38">
        <f t="shared" ref="D6359" si="6163">IF(C6417+C6412=0,1,2)</f>
        <v>2</v>
      </c>
    </row>
    <row r="6360" spans="1:4" ht="15" x14ac:dyDescent="0.2">
      <c r="A6360" s="37">
        <f t="shared" si="6144"/>
        <v>2785.5742799999998</v>
      </c>
      <c r="B6360" s="23" t="s">
        <v>4</v>
      </c>
      <c r="C6360" s="40">
        <v>2785.5742799999998</v>
      </c>
      <c r="D6360" s="38">
        <f t="shared" ref="D6360" si="6164">IF(C6417+C6412=0,1,2)</f>
        <v>2</v>
      </c>
    </row>
    <row r="6361" spans="1:4" ht="15" hidden="1" x14ac:dyDescent="0.2">
      <c r="A6361" s="37">
        <f t="shared" si="6144"/>
        <v>0</v>
      </c>
      <c r="B6361" s="1" t="s">
        <v>5</v>
      </c>
      <c r="C6361" s="16">
        <v>0</v>
      </c>
      <c r="D6361" s="38">
        <f t="shared" ref="D6361" si="6165">IF(C6417+C6412=0,1,2)</f>
        <v>2</v>
      </c>
    </row>
    <row r="6362" spans="1:4" ht="15" hidden="1" x14ac:dyDescent="0.2">
      <c r="A6362" s="37">
        <f t="shared" si="6144"/>
        <v>0</v>
      </c>
      <c r="B6362" s="1" t="s">
        <v>6</v>
      </c>
      <c r="C6362" s="16">
        <v>0</v>
      </c>
      <c r="D6362" s="38">
        <f t="shared" ref="D6362" si="6166">IF(C6417+C6412=0,1,2)</f>
        <v>2</v>
      </c>
    </row>
    <row r="6363" spans="1:4" ht="15" hidden="1" x14ac:dyDescent="0.2">
      <c r="A6363" s="37">
        <v>0</v>
      </c>
      <c r="B6363" s="2" t="s">
        <v>7</v>
      </c>
      <c r="C6363" s="16">
        <v>0</v>
      </c>
      <c r="D6363" s="38">
        <f t="shared" ref="D6363" si="6167">IF(C6417+C6412=0,1,2)</f>
        <v>2</v>
      </c>
    </row>
    <row r="6364" spans="1:4" ht="15" hidden="1" x14ac:dyDescent="0.2">
      <c r="A6364" s="37">
        <f t="shared" si="6144"/>
        <v>0</v>
      </c>
      <c r="B6364" s="3" t="s">
        <v>8</v>
      </c>
      <c r="C6364" s="16">
        <v>0</v>
      </c>
      <c r="D6364" s="38">
        <f t="shared" ref="D6364" si="6168">IF(C6417+C6412=0,1,2)</f>
        <v>2</v>
      </c>
    </row>
    <row r="6365" spans="1:4" ht="15" hidden="1" x14ac:dyDescent="0.2">
      <c r="A6365" s="37">
        <v>0</v>
      </c>
      <c r="B6365" s="3" t="s">
        <v>9</v>
      </c>
      <c r="C6365" s="16">
        <v>0</v>
      </c>
      <c r="D6365" s="38">
        <f t="shared" ref="D6365" si="6169">IF(C6417+C6412=0,1,2)</f>
        <v>2</v>
      </c>
    </row>
    <row r="6366" spans="1:4" ht="15" hidden="1" x14ac:dyDescent="0.2">
      <c r="A6366" s="37">
        <f t="shared" si="6144"/>
        <v>0</v>
      </c>
      <c r="B6366" s="3" t="s">
        <v>10</v>
      </c>
      <c r="C6366" s="16">
        <v>0</v>
      </c>
      <c r="D6366" s="38">
        <f t="shared" ref="D6366" si="6170">IF(C6417+C6412=0,1,2)</f>
        <v>2</v>
      </c>
    </row>
    <row r="6367" spans="1:4" ht="15" hidden="1" x14ac:dyDescent="0.2">
      <c r="A6367" s="37">
        <v>0</v>
      </c>
      <c r="B6367" s="3" t="s">
        <v>11</v>
      </c>
      <c r="C6367" s="16">
        <v>0</v>
      </c>
      <c r="D6367" s="38">
        <f t="shared" ref="D6367" si="6171">IF(C6417+C6412=0,1,2)</f>
        <v>2</v>
      </c>
    </row>
    <row r="6368" spans="1:4" ht="15" hidden="1" x14ac:dyDescent="0.2">
      <c r="A6368" s="37">
        <f t="shared" si="6144"/>
        <v>0</v>
      </c>
      <c r="B6368" s="1" t="s">
        <v>12</v>
      </c>
      <c r="C6368" s="16">
        <v>0</v>
      </c>
      <c r="D6368" s="38">
        <f t="shared" ref="D6368" si="6172">IF(C6417+C6412=0,1,2)</f>
        <v>2</v>
      </c>
    </row>
    <row r="6369" spans="1:4" ht="15" hidden="1" x14ac:dyDescent="0.2">
      <c r="A6369" s="37">
        <v>0</v>
      </c>
      <c r="B6369" s="2" t="s">
        <v>13</v>
      </c>
      <c r="C6369" s="16">
        <v>0</v>
      </c>
      <c r="D6369" s="38">
        <f t="shared" ref="D6369" si="6173">IF(C6417+C6412=0,1,2)</f>
        <v>2</v>
      </c>
    </row>
    <row r="6370" spans="1:4" ht="15" hidden="1" x14ac:dyDescent="0.2">
      <c r="A6370" s="37">
        <v>0</v>
      </c>
      <c r="B6370" s="3" t="s">
        <v>14</v>
      </c>
      <c r="C6370" s="16">
        <v>0</v>
      </c>
      <c r="D6370" s="38">
        <f t="shared" ref="D6370" si="6174">IF(C6417+C6412=0,1,2)</f>
        <v>2</v>
      </c>
    </row>
    <row r="6371" spans="1:4" ht="15" hidden="1" x14ac:dyDescent="0.2">
      <c r="A6371" s="37">
        <v>0</v>
      </c>
      <c r="B6371" s="3" t="s">
        <v>9</v>
      </c>
      <c r="C6371" s="16">
        <v>0</v>
      </c>
      <c r="D6371" s="38">
        <f t="shared" ref="D6371" si="6175">IF(C6417+C6412=0,1,2)</f>
        <v>2</v>
      </c>
    </row>
    <row r="6372" spans="1:4" ht="15" hidden="1" x14ac:dyDescent="0.2">
      <c r="A6372" s="37">
        <v>0</v>
      </c>
      <c r="B6372" s="3" t="s">
        <v>15</v>
      </c>
      <c r="C6372" s="16">
        <v>0</v>
      </c>
      <c r="D6372" s="38">
        <f t="shared" ref="D6372" si="6176">IF(C6417+C6412=0,1,2)</f>
        <v>2</v>
      </c>
    </row>
    <row r="6373" spans="1:4" ht="15" hidden="1" x14ac:dyDescent="0.2">
      <c r="A6373" s="37">
        <v>0</v>
      </c>
      <c r="B6373" s="2" t="s">
        <v>16</v>
      </c>
      <c r="C6373" s="16">
        <v>0</v>
      </c>
      <c r="D6373" s="38">
        <f t="shared" ref="D6373" si="6177">IF(C6417+C6412=0,1,2)</f>
        <v>2</v>
      </c>
    </row>
    <row r="6374" spans="1:4" ht="15" hidden="1" x14ac:dyDescent="0.2">
      <c r="A6374" s="37">
        <v>0</v>
      </c>
      <c r="B6374" s="3" t="s">
        <v>17</v>
      </c>
      <c r="C6374" s="16">
        <v>0</v>
      </c>
      <c r="D6374" s="38">
        <f t="shared" ref="D6374" si="6178">IF(C6417+C6412=0,1,2)</f>
        <v>2</v>
      </c>
    </row>
    <row r="6375" spans="1:4" ht="15" x14ac:dyDescent="0.2">
      <c r="A6375" s="37">
        <f t="shared" si="6144"/>
        <v>5596.6663399999998</v>
      </c>
      <c r="B6375" s="24" t="s">
        <v>18</v>
      </c>
      <c r="C6375" s="40">
        <v>5596.6663399999998</v>
      </c>
      <c r="D6375" s="38">
        <f t="shared" ref="D6375" si="6179">IF(C6417+C6412=0,1,2)</f>
        <v>2</v>
      </c>
    </row>
    <row r="6376" spans="1:4" ht="15" x14ac:dyDescent="0.2">
      <c r="A6376" s="37">
        <f t="shared" si="6144"/>
        <v>3322.2013900000002</v>
      </c>
      <c r="B6376" s="27" t="s">
        <v>19</v>
      </c>
      <c r="C6376" s="42">
        <v>3322.2013900000002</v>
      </c>
      <c r="D6376" s="38">
        <f t="shared" ref="D6376" si="6180">IF(C6417+C6412=0,1,2)</f>
        <v>2</v>
      </c>
    </row>
    <row r="6377" spans="1:4" ht="15" x14ac:dyDescent="0.2">
      <c r="A6377" s="37">
        <f t="shared" si="6144"/>
        <v>1832.54115</v>
      </c>
      <c r="B6377" s="27" t="s">
        <v>20</v>
      </c>
      <c r="C6377" s="42">
        <v>1832.54115</v>
      </c>
      <c r="D6377" s="38">
        <f t="shared" ref="D6377" si="6181">IF(C6417+C6412=0,1,2)</f>
        <v>2</v>
      </c>
    </row>
    <row r="6378" spans="1:4" ht="15" hidden="1" x14ac:dyDescent="0.2">
      <c r="A6378" s="37">
        <v>0</v>
      </c>
      <c r="B6378" s="13" t="s">
        <v>21</v>
      </c>
      <c r="C6378" s="18">
        <v>693.42758000000003</v>
      </c>
      <c r="D6378" s="38">
        <f t="shared" ref="D6378" si="6182">IF(C6417+C6412=0,1,2)</f>
        <v>2</v>
      </c>
    </row>
    <row r="6379" spans="1:4" ht="15" hidden="1" x14ac:dyDescent="0.2">
      <c r="A6379" s="37">
        <v>0</v>
      </c>
      <c r="B6379" s="13" t="s">
        <v>22</v>
      </c>
      <c r="C6379" s="18">
        <v>168.56747999999999</v>
      </c>
      <c r="D6379" s="38">
        <f t="shared" ref="D6379" si="6183">IF(C6417+C6412=0,1,2)</f>
        <v>2</v>
      </c>
    </row>
    <row r="6380" spans="1:4" ht="15" hidden="1" x14ac:dyDescent="0.2">
      <c r="A6380" s="37">
        <v>0</v>
      </c>
      <c r="B6380" s="13" t="s">
        <v>23</v>
      </c>
      <c r="C6380" s="18">
        <v>360.17381</v>
      </c>
      <c r="D6380" s="38">
        <f t="shared" ref="D6380" si="6184">IF(C6417+C6412=0,1,2)</f>
        <v>2</v>
      </c>
    </row>
    <row r="6381" spans="1:4" ht="15" hidden="1" x14ac:dyDescent="0.2">
      <c r="A6381" s="37">
        <v>0</v>
      </c>
      <c r="B6381" s="13" t="s">
        <v>24</v>
      </c>
      <c r="C6381" s="18">
        <v>9.3692200000000003</v>
      </c>
      <c r="D6381" s="38">
        <f t="shared" ref="D6381" si="6185">IF(C6417+C6412=0,1,2)</f>
        <v>2</v>
      </c>
    </row>
    <row r="6382" spans="1:4" ht="15" hidden="1" x14ac:dyDescent="0.2">
      <c r="A6382" s="37">
        <v>0</v>
      </c>
      <c r="B6382" s="13" t="s">
        <v>25</v>
      </c>
      <c r="C6382" s="18">
        <v>0</v>
      </c>
      <c r="D6382" s="38">
        <f t="shared" ref="D6382" si="6186">IF(C6417+C6412=0,1,2)</f>
        <v>2</v>
      </c>
    </row>
    <row r="6383" spans="1:4" ht="15" hidden="1" x14ac:dyDescent="0.2">
      <c r="A6383" s="37">
        <v>0</v>
      </c>
      <c r="B6383" s="13" t="s">
        <v>26</v>
      </c>
      <c r="C6383" s="18">
        <v>0.67</v>
      </c>
      <c r="D6383" s="38">
        <f t="shared" ref="D6383" si="6187">IF(C6417+C6412=0,1,2)</f>
        <v>2</v>
      </c>
    </row>
    <row r="6384" spans="1:4" ht="30" hidden="1" x14ac:dyDescent="0.2">
      <c r="A6384" s="37">
        <v>0</v>
      </c>
      <c r="B6384" s="13" t="s">
        <v>27</v>
      </c>
      <c r="C6384" s="18">
        <v>0.19500000000000001</v>
      </c>
      <c r="D6384" s="38">
        <f t="shared" ref="D6384" si="6188">IF(C6417+C6412=0,1,2)</f>
        <v>2</v>
      </c>
    </row>
    <row r="6385" spans="1:4" ht="30" hidden="1" x14ac:dyDescent="0.2">
      <c r="A6385" s="37">
        <v>0</v>
      </c>
      <c r="B6385" s="13" t="s">
        <v>28</v>
      </c>
      <c r="C6385" s="18">
        <v>195.92832999999999</v>
      </c>
      <c r="D6385" s="38">
        <f t="shared" ref="D6385" si="6189">IF(C6417+C6412=0,1,2)</f>
        <v>2</v>
      </c>
    </row>
    <row r="6386" spans="1:4" ht="15" hidden="1" x14ac:dyDescent="0.2">
      <c r="A6386" s="37">
        <v>0</v>
      </c>
      <c r="B6386" s="13" t="s">
        <v>29</v>
      </c>
      <c r="C6386" s="18">
        <v>0</v>
      </c>
      <c r="D6386" s="38">
        <f t="shared" ref="D6386" si="6190">IF(C6417+C6412=0,1,2)</f>
        <v>2</v>
      </c>
    </row>
    <row r="6387" spans="1:4" ht="15" hidden="1" x14ac:dyDescent="0.2">
      <c r="A6387" s="37">
        <v>0</v>
      </c>
      <c r="B6387" s="13" t="s">
        <v>30</v>
      </c>
      <c r="C6387" s="18">
        <v>404.20972999999998</v>
      </c>
      <c r="D6387" s="38">
        <f t="shared" ref="D6387" si="6191">IF(C6417+C6412=0,1,2)</f>
        <v>2</v>
      </c>
    </row>
    <row r="6388" spans="1:4" ht="15" hidden="1" x14ac:dyDescent="0.2">
      <c r="A6388" s="37">
        <f t="shared" si="6144"/>
        <v>0</v>
      </c>
      <c r="B6388" s="10" t="s">
        <v>31</v>
      </c>
      <c r="C6388" s="17">
        <v>0</v>
      </c>
      <c r="D6388" s="38">
        <f t="shared" ref="D6388" si="6192">IF(C6417+C6412=0,1,2)</f>
        <v>2</v>
      </c>
    </row>
    <row r="6389" spans="1:4" ht="15" hidden="1" x14ac:dyDescent="0.2">
      <c r="A6389" s="37">
        <f t="shared" si="6144"/>
        <v>0</v>
      </c>
      <c r="B6389" s="2" t="s">
        <v>32</v>
      </c>
      <c r="C6389" s="16">
        <v>0</v>
      </c>
      <c r="D6389" s="38">
        <f t="shared" ref="D6389" si="6193">IF(C6417+C6412=0,1,2)</f>
        <v>2</v>
      </c>
    </row>
    <row r="6390" spans="1:4" ht="15" x14ac:dyDescent="0.2">
      <c r="A6390" s="37">
        <f t="shared" si="6144"/>
        <v>334.46001999999999</v>
      </c>
      <c r="B6390" s="27" t="s">
        <v>3</v>
      </c>
      <c r="C6390" s="42">
        <v>334.46001999999999</v>
      </c>
      <c r="D6390" s="38">
        <f t="shared" ref="D6390" si="6194">IF(C6417+C6412=0,1,2)</f>
        <v>2</v>
      </c>
    </row>
    <row r="6391" spans="1:4" ht="15" x14ac:dyDescent="0.2">
      <c r="A6391" s="37">
        <f t="shared" si="6144"/>
        <v>12.97418</v>
      </c>
      <c r="B6391" s="27" t="s">
        <v>33</v>
      </c>
      <c r="C6391" s="42">
        <v>12.97418</v>
      </c>
      <c r="D6391" s="38">
        <f t="shared" ref="D6391" si="6195">IF(C6417+C6412=0,1,2)</f>
        <v>2</v>
      </c>
    </row>
    <row r="6392" spans="1:4" ht="15" x14ac:dyDescent="0.2">
      <c r="A6392" s="37">
        <f t="shared" si="6144"/>
        <v>94.489599999999996</v>
      </c>
      <c r="B6392" s="27" t="s">
        <v>34</v>
      </c>
      <c r="C6392" s="42">
        <v>94.489599999999996</v>
      </c>
      <c r="D6392" s="38">
        <f t="shared" ref="D6392" si="6196">IF(C6417+C6412=0,1,2)</f>
        <v>2</v>
      </c>
    </row>
    <row r="6393" spans="1:4" ht="15" x14ac:dyDescent="0.2">
      <c r="A6393" s="37">
        <f t="shared" si="6144"/>
        <v>1197.8719699999999</v>
      </c>
      <c r="B6393" s="24" t="s">
        <v>35</v>
      </c>
      <c r="C6393" s="40">
        <v>1197.8719699999999</v>
      </c>
      <c r="D6393" s="38">
        <f t="shared" ref="D6393" si="6197">IF(C6417+C6412=0,1,2)</f>
        <v>2</v>
      </c>
    </row>
    <row r="6394" spans="1:4" ht="15" hidden="1" x14ac:dyDescent="0.2">
      <c r="A6394" s="37">
        <f t="shared" si="6144"/>
        <v>0</v>
      </c>
      <c r="B6394" s="1" t="s">
        <v>36</v>
      </c>
      <c r="C6394" s="16">
        <v>0</v>
      </c>
      <c r="D6394" s="38">
        <f t="shared" ref="D6394" si="6198">IF(C6417+C6412=0,1,2)</f>
        <v>2</v>
      </c>
    </row>
    <row r="6395" spans="1:4" ht="15" hidden="1" x14ac:dyDescent="0.2">
      <c r="A6395" s="37">
        <v>0</v>
      </c>
      <c r="B6395" s="14" t="s">
        <v>7</v>
      </c>
      <c r="C6395" s="19">
        <v>0</v>
      </c>
      <c r="D6395" s="38">
        <f t="shared" ref="D6395" si="6199">IF(C6417+C6412=0,1,2)</f>
        <v>2</v>
      </c>
    </row>
    <row r="6396" spans="1:4" ht="15" hidden="1" x14ac:dyDescent="0.2">
      <c r="A6396" s="37">
        <v>0</v>
      </c>
      <c r="B6396" s="13" t="s">
        <v>8</v>
      </c>
      <c r="C6396" s="18">
        <v>0</v>
      </c>
      <c r="D6396" s="38">
        <f t="shared" ref="D6396" si="6200">IF(C6417+C6412=0,1,2)</f>
        <v>2</v>
      </c>
    </row>
    <row r="6397" spans="1:4" ht="15" hidden="1" x14ac:dyDescent="0.2">
      <c r="A6397" s="37">
        <v>0</v>
      </c>
      <c r="B6397" s="13" t="s">
        <v>37</v>
      </c>
      <c r="C6397" s="18">
        <v>0</v>
      </c>
      <c r="D6397" s="38">
        <f t="shared" ref="D6397" si="6201">IF(C6417+C6412=0,1,2)</f>
        <v>2</v>
      </c>
    </row>
    <row r="6398" spans="1:4" ht="15" hidden="1" x14ac:dyDescent="0.2">
      <c r="A6398" s="37">
        <f t="shared" si="6144"/>
        <v>0</v>
      </c>
      <c r="B6398" s="11" t="s">
        <v>38</v>
      </c>
      <c r="C6398" s="17">
        <v>0</v>
      </c>
      <c r="D6398" s="38">
        <f t="shared" ref="D6398" si="6202">IF(C6417+C6412=0,1,2)</f>
        <v>2</v>
      </c>
    </row>
    <row r="6399" spans="1:4" ht="15" hidden="1" x14ac:dyDescent="0.2">
      <c r="A6399" s="37">
        <v>0</v>
      </c>
      <c r="B6399" s="3" t="s">
        <v>39</v>
      </c>
      <c r="C6399" s="16">
        <v>0</v>
      </c>
      <c r="D6399" s="38">
        <f t="shared" ref="D6399" si="6203">IF(C6417+C6412=0,1,2)</f>
        <v>2</v>
      </c>
    </row>
    <row r="6400" spans="1:4" ht="15" hidden="1" x14ac:dyDescent="0.2">
      <c r="A6400" s="37">
        <f t="shared" si="6144"/>
        <v>0</v>
      </c>
      <c r="B6400" s="1" t="s">
        <v>40</v>
      </c>
      <c r="C6400" s="16">
        <v>0</v>
      </c>
      <c r="D6400" s="38">
        <f t="shared" ref="D6400" si="6204">IF(C6417+C6412=0,1,2)</f>
        <v>2</v>
      </c>
    </row>
    <row r="6401" spans="1:4" ht="15" hidden="1" x14ac:dyDescent="0.2">
      <c r="A6401" s="37">
        <v>0</v>
      </c>
      <c r="B6401" s="14" t="s">
        <v>13</v>
      </c>
      <c r="C6401" s="19">
        <v>0</v>
      </c>
      <c r="D6401" s="38">
        <f t="shared" ref="D6401" si="6205">IF(C6417+C6412=0,1,2)</f>
        <v>2</v>
      </c>
    </row>
    <row r="6402" spans="1:4" ht="15" hidden="1" x14ac:dyDescent="0.2">
      <c r="A6402" s="37">
        <v>0</v>
      </c>
      <c r="B6402" s="13" t="s">
        <v>8</v>
      </c>
      <c r="C6402" s="18">
        <v>0</v>
      </c>
      <c r="D6402" s="38">
        <f t="shared" ref="D6402" si="6206">IF(C6417+C6412=0,1,2)</f>
        <v>2</v>
      </c>
    </row>
    <row r="6403" spans="1:4" ht="15" hidden="1" x14ac:dyDescent="0.2">
      <c r="A6403" s="37">
        <v>0</v>
      </c>
      <c r="B6403" s="13" t="s">
        <v>9</v>
      </c>
      <c r="C6403" s="18">
        <v>0</v>
      </c>
      <c r="D6403" s="38">
        <f t="shared" ref="D6403" si="6207">IF(C6417+C6412=0,1,2)</f>
        <v>2</v>
      </c>
    </row>
    <row r="6404" spans="1:4" ht="30" hidden="1" x14ac:dyDescent="0.2">
      <c r="A6404" s="37">
        <f t="shared" si="6144"/>
        <v>0</v>
      </c>
      <c r="B6404" s="11" t="s">
        <v>41</v>
      </c>
      <c r="C6404" s="17">
        <v>0</v>
      </c>
      <c r="D6404" s="38">
        <f t="shared" ref="D6404" si="6208">IF(C6417+C6412=0,1,2)</f>
        <v>2</v>
      </c>
    </row>
    <row r="6405" spans="1:4" ht="15" hidden="1" x14ac:dyDescent="0.2">
      <c r="A6405" s="37">
        <v>0</v>
      </c>
      <c r="B6405" s="3" t="s">
        <v>15</v>
      </c>
      <c r="C6405" s="16">
        <v>0</v>
      </c>
      <c r="D6405" s="38">
        <f t="shared" ref="D6405" si="6209">IF(C6417+C6412=0,1,2)</f>
        <v>2</v>
      </c>
    </row>
    <row r="6406" spans="1:4" ht="15" hidden="1" x14ac:dyDescent="0.2">
      <c r="A6406" s="37">
        <v>0</v>
      </c>
      <c r="B6406" s="14" t="s">
        <v>16</v>
      </c>
      <c r="C6406" s="19">
        <v>0</v>
      </c>
      <c r="D6406" s="38">
        <f t="shared" ref="D6406" si="6210">IF(C6417+C6412=0,1,2)</f>
        <v>2</v>
      </c>
    </row>
    <row r="6407" spans="1:4" ht="15" hidden="1" x14ac:dyDescent="0.2">
      <c r="A6407" s="37">
        <v>0</v>
      </c>
      <c r="B6407" s="13" t="s">
        <v>42</v>
      </c>
      <c r="C6407" s="18">
        <v>0</v>
      </c>
      <c r="D6407" s="38">
        <f t="shared" ref="D6407" si="6211">IF(C6417+C6412=0,1,2)</f>
        <v>2</v>
      </c>
    </row>
    <row r="6408" spans="1:4" ht="15" hidden="1" x14ac:dyDescent="0.2">
      <c r="A6408" s="37">
        <v>0</v>
      </c>
      <c r="B6408" s="13" t="s">
        <v>14</v>
      </c>
      <c r="C6408" s="18">
        <v>0</v>
      </c>
      <c r="D6408" s="38">
        <f t="shared" ref="D6408" si="6212">IF(C6417+C6412=0,1,2)</f>
        <v>2</v>
      </c>
    </row>
    <row r="6409" spans="1:4" ht="15" hidden="1" x14ac:dyDescent="0.2">
      <c r="A6409" s="37">
        <v>0</v>
      </c>
      <c r="B6409" s="13" t="s">
        <v>9</v>
      </c>
      <c r="C6409" s="18">
        <v>0</v>
      </c>
      <c r="D6409" s="38">
        <f t="shared" ref="D6409" si="6213">IF(C6417+C6412=0,1,2)</f>
        <v>2</v>
      </c>
    </row>
    <row r="6410" spans="1:4" ht="15" hidden="1" x14ac:dyDescent="0.2">
      <c r="A6410" s="37">
        <f t="shared" ref="A6410:A6467" si="6214">SUM(C6410)</f>
        <v>0</v>
      </c>
      <c r="B6410" s="11" t="s">
        <v>38</v>
      </c>
      <c r="C6410" s="17">
        <v>0</v>
      </c>
      <c r="D6410" s="38">
        <f t="shared" ref="D6410" si="6215">IF(C6417+C6412=0,1,2)</f>
        <v>2</v>
      </c>
    </row>
    <row r="6411" spans="1:4" ht="15" hidden="1" x14ac:dyDescent="0.2">
      <c r="A6411" s="37">
        <v>0</v>
      </c>
      <c r="B6411" s="3" t="s">
        <v>15</v>
      </c>
      <c r="C6411" s="16">
        <v>0</v>
      </c>
      <c r="D6411" s="38">
        <f t="shared" ref="D6411" si="6216">IF(C6417+C6412=0,1,2)</f>
        <v>2</v>
      </c>
    </row>
    <row r="6412" spans="1:4" ht="15" x14ac:dyDescent="0.2">
      <c r="A6412" s="37">
        <f t="shared" si="6214"/>
        <v>9791.3492800000004</v>
      </c>
      <c r="B6412" s="29" t="s">
        <v>44</v>
      </c>
      <c r="C6412" s="42">
        <v>9791.3492800000004</v>
      </c>
      <c r="D6412" s="38">
        <f t="shared" ref="D6412" si="6217">IF(C6417+C6412=0,1,2)</f>
        <v>2</v>
      </c>
    </row>
    <row r="6413" spans="1:4" ht="15" x14ac:dyDescent="0.2">
      <c r="A6413" s="37">
        <f t="shared" si="6214"/>
        <v>9791.3492800000004</v>
      </c>
      <c r="B6413" s="27" t="s">
        <v>0</v>
      </c>
      <c r="C6413" s="42">
        <v>9791.3492800000004</v>
      </c>
      <c r="D6413" s="38">
        <f t="shared" ref="D6413" si="6218">IF(C6417+C6412=0,1,2)</f>
        <v>2</v>
      </c>
    </row>
    <row r="6414" spans="1:4" ht="15" hidden="1" x14ac:dyDescent="0.2">
      <c r="A6414" s="37">
        <f t="shared" si="6214"/>
        <v>0</v>
      </c>
      <c r="B6414" s="10" t="s">
        <v>5</v>
      </c>
      <c r="C6414" s="17">
        <v>0</v>
      </c>
      <c r="D6414" s="38">
        <f t="shared" ref="D6414" si="6219">IF(C6417+C6412=0,1,2)</f>
        <v>2</v>
      </c>
    </row>
    <row r="6415" spans="1:4" ht="15" hidden="1" x14ac:dyDescent="0.2">
      <c r="A6415" s="37">
        <f t="shared" si="6214"/>
        <v>0</v>
      </c>
      <c r="B6415" s="10" t="s">
        <v>45</v>
      </c>
      <c r="C6415" s="17">
        <v>0</v>
      </c>
      <c r="D6415" s="38">
        <f t="shared" ref="D6415" si="6220">IF(C6417+C6412=0,1,2)</f>
        <v>2</v>
      </c>
    </row>
    <row r="6416" spans="1:4" ht="15" hidden="1" x14ac:dyDescent="0.2">
      <c r="A6416" s="37">
        <f t="shared" si="6214"/>
        <v>0</v>
      </c>
      <c r="B6416" s="10" t="s">
        <v>12</v>
      </c>
      <c r="C6416" s="17">
        <v>0</v>
      </c>
      <c r="D6416" s="38">
        <f t="shared" ref="D6416" si="6221">IF(C6417+C6412=0,1,2)</f>
        <v>2</v>
      </c>
    </row>
    <row r="6417" spans="1:4" ht="15" x14ac:dyDescent="0.2">
      <c r="A6417" s="37">
        <f t="shared" si="6214"/>
        <v>6794.5383099999999</v>
      </c>
      <c r="B6417" s="29" t="s">
        <v>46</v>
      </c>
      <c r="C6417" s="42">
        <v>6794.5383099999999</v>
      </c>
      <c r="D6417" s="38">
        <f t="shared" ref="D6417" si="6222">IF(C6417+C6412=0,1,2)</f>
        <v>2</v>
      </c>
    </row>
    <row r="6418" spans="1:4" ht="15" x14ac:dyDescent="0.2">
      <c r="A6418" s="37">
        <f t="shared" si="6214"/>
        <v>5596.6663399999998</v>
      </c>
      <c r="B6418" s="27" t="s">
        <v>18</v>
      </c>
      <c r="C6418" s="42">
        <v>5596.6663399999998</v>
      </c>
      <c r="D6418" s="38">
        <f t="shared" ref="D6418" si="6223">IF(C6417+C6412=0,1,2)</f>
        <v>2</v>
      </c>
    </row>
    <row r="6419" spans="1:4" ht="15" x14ac:dyDescent="0.2">
      <c r="A6419" s="37">
        <f t="shared" si="6214"/>
        <v>1197.8719699999999</v>
      </c>
      <c r="B6419" s="27" t="s">
        <v>35</v>
      </c>
      <c r="C6419" s="42">
        <v>1197.8719699999999</v>
      </c>
      <c r="D6419" s="38">
        <f t="shared" ref="D6419" si="6224">IF(C6417+C6412=0,1,2)</f>
        <v>2</v>
      </c>
    </row>
    <row r="6420" spans="1:4" ht="15" hidden="1" x14ac:dyDescent="0.2">
      <c r="A6420" s="37">
        <f t="shared" si="6214"/>
        <v>0</v>
      </c>
      <c r="B6420" s="10" t="s">
        <v>47</v>
      </c>
      <c r="C6420" s="17">
        <v>0</v>
      </c>
      <c r="D6420" s="38">
        <f t="shared" ref="D6420" si="6225">IF(C6417+C6412=0,1,2)</f>
        <v>2</v>
      </c>
    </row>
    <row r="6421" spans="1:4" ht="15" hidden="1" x14ac:dyDescent="0.2">
      <c r="A6421" s="37">
        <f t="shared" si="6214"/>
        <v>0</v>
      </c>
      <c r="B6421" s="10" t="s">
        <v>40</v>
      </c>
      <c r="C6421" s="17">
        <v>0</v>
      </c>
      <c r="D6421" s="38">
        <f t="shared" ref="D6421" si="6226">IF(C6417+C6412=0,1,2)</f>
        <v>2</v>
      </c>
    </row>
    <row r="6422" spans="1:4" ht="15" x14ac:dyDescent="0.2">
      <c r="A6422" s="37">
        <f t="shared" si="6214"/>
        <v>2996.81097</v>
      </c>
      <c r="B6422" s="30" t="s">
        <v>48</v>
      </c>
      <c r="C6422" s="31">
        <v>2996.81097</v>
      </c>
      <c r="D6422" s="38">
        <f t="shared" ref="D6422" si="6227">IF(C6417+C6412=0,1,2)</f>
        <v>2</v>
      </c>
    </row>
    <row r="6423" spans="1:4" ht="15" x14ac:dyDescent="0.2">
      <c r="A6423" s="37">
        <f t="shared" si="6214"/>
        <v>5038.5824700000003</v>
      </c>
      <c r="B6423" s="30" t="s">
        <v>49</v>
      </c>
      <c r="C6423" s="31">
        <v>5038.5824700000003</v>
      </c>
      <c r="D6423" s="38">
        <f t="shared" ref="D6423" si="6228">IF(C6417+C6412=0,1,2)</f>
        <v>2</v>
      </c>
    </row>
    <row r="6424" spans="1:4" ht="15" x14ac:dyDescent="0.2">
      <c r="A6424" s="37">
        <f t="shared" si="6214"/>
        <v>8035.3934399999998</v>
      </c>
      <c r="B6424" s="30" t="s">
        <v>50</v>
      </c>
      <c r="C6424" s="31">
        <v>8035.3934399999998</v>
      </c>
      <c r="D6424" s="38">
        <f t="shared" ref="D6424" si="6229">IF(C6417+C6412=0,1,2)</f>
        <v>2</v>
      </c>
    </row>
    <row r="6425" spans="1:4" ht="15" x14ac:dyDescent="0.2">
      <c r="A6425" s="37">
        <f t="shared" si="6214"/>
        <v>341</v>
      </c>
      <c r="B6425" s="25" t="s">
        <v>53</v>
      </c>
      <c r="C6425" s="43">
        <v>341</v>
      </c>
      <c r="D6425" s="38">
        <f t="shared" ref="D6425" si="6230">IF(C6417+C6412=0,1,2)</f>
        <v>2</v>
      </c>
    </row>
    <row r="6426" spans="1:4" ht="15" x14ac:dyDescent="0.2">
      <c r="A6426" s="37">
        <f t="shared" si="6214"/>
        <v>252</v>
      </c>
      <c r="B6426" s="26" t="s">
        <v>54</v>
      </c>
      <c r="C6426" s="43">
        <v>252</v>
      </c>
      <c r="D6426" s="38">
        <f t="shared" ref="D6426" si="6231">IF(C6417+C6412=0,1,2)</f>
        <v>2</v>
      </c>
    </row>
    <row r="6427" spans="1:4" ht="15" x14ac:dyDescent="0.2">
      <c r="A6427" s="37">
        <f t="shared" si="6214"/>
        <v>89</v>
      </c>
      <c r="B6427" s="26" t="s">
        <v>55</v>
      </c>
      <c r="C6427" s="43">
        <v>89</v>
      </c>
      <c r="D6427" s="38">
        <f t="shared" ref="D6427" si="6232">IF(C6417+C6412=0,1,2)</f>
        <v>2</v>
      </c>
    </row>
    <row r="6428" spans="1:4" ht="15" x14ac:dyDescent="0.2">
      <c r="A6428" s="37" t="s">
        <v>317</v>
      </c>
      <c r="B6428" s="147" t="s">
        <v>143</v>
      </c>
      <c r="C6428" s="148"/>
      <c r="D6428" s="38">
        <f t="shared" ref="D6428" si="6233">IF(C6490+C6485=0,1,2)</f>
        <v>2</v>
      </c>
    </row>
    <row r="6429" spans="1:4" ht="15" x14ac:dyDescent="0.2">
      <c r="A6429" s="37">
        <f t="shared" si="6214"/>
        <v>5265.7456599999996</v>
      </c>
      <c r="B6429" s="24" t="s">
        <v>0</v>
      </c>
      <c r="C6429" s="40">
        <v>5265.7456599999996</v>
      </c>
      <c r="D6429" s="38">
        <f t="shared" ref="D6429" si="6234">IF(C6490+C6485=0,1,2)</f>
        <v>2</v>
      </c>
    </row>
    <row r="6430" spans="1:4" ht="15" hidden="1" x14ac:dyDescent="0.2">
      <c r="A6430" s="37">
        <f t="shared" si="6214"/>
        <v>0</v>
      </c>
      <c r="B6430" s="2" t="s">
        <v>1</v>
      </c>
      <c r="C6430" s="16"/>
      <c r="D6430" s="38">
        <f t="shared" ref="D6430" si="6235">IF(C6490+C6485=0,1,2)</f>
        <v>2</v>
      </c>
    </row>
    <row r="6431" spans="1:4" ht="15" hidden="1" x14ac:dyDescent="0.2">
      <c r="A6431" s="37">
        <f t="shared" si="6214"/>
        <v>0</v>
      </c>
      <c r="B6431" s="2" t="s">
        <v>2</v>
      </c>
      <c r="C6431" s="16"/>
      <c r="D6431" s="38">
        <f t="shared" ref="D6431" si="6236">IF(C6490+C6485=0,1,2)</f>
        <v>2</v>
      </c>
    </row>
    <row r="6432" spans="1:4" ht="15" x14ac:dyDescent="0.2">
      <c r="A6432" s="37">
        <f t="shared" si="6214"/>
        <v>48.886499999999998</v>
      </c>
      <c r="B6432" s="23" t="s">
        <v>3</v>
      </c>
      <c r="C6432" s="40">
        <v>48.886499999999998</v>
      </c>
      <c r="D6432" s="38">
        <f t="shared" ref="D6432" si="6237">IF(C6490+C6485=0,1,2)</f>
        <v>2</v>
      </c>
    </row>
    <row r="6433" spans="1:4" ht="15" x14ac:dyDescent="0.2">
      <c r="A6433" s="37">
        <f t="shared" si="6214"/>
        <v>5216.85916</v>
      </c>
      <c r="B6433" s="23" t="s">
        <v>4</v>
      </c>
      <c r="C6433" s="40">
        <v>5216.85916</v>
      </c>
      <c r="D6433" s="38">
        <f t="shared" ref="D6433" si="6238">IF(C6490+C6485=0,1,2)</f>
        <v>2</v>
      </c>
    </row>
    <row r="6434" spans="1:4" ht="15" hidden="1" x14ac:dyDescent="0.2">
      <c r="A6434" s="37">
        <f t="shared" si="6214"/>
        <v>0</v>
      </c>
      <c r="B6434" s="1" t="s">
        <v>5</v>
      </c>
      <c r="C6434" s="16">
        <v>0</v>
      </c>
      <c r="D6434" s="38">
        <f t="shared" ref="D6434" si="6239">IF(C6490+C6485=0,1,2)</f>
        <v>2</v>
      </c>
    </row>
    <row r="6435" spans="1:4" ht="15" hidden="1" x14ac:dyDescent="0.2">
      <c r="A6435" s="37">
        <f t="shared" si="6214"/>
        <v>0</v>
      </c>
      <c r="B6435" s="1" t="s">
        <v>6</v>
      </c>
      <c r="C6435" s="16">
        <v>0</v>
      </c>
      <c r="D6435" s="38">
        <f t="shared" ref="D6435" si="6240">IF(C6490+C6485=0,1,2)</f>
        <v>2</v>
      </c>
    </row>
    <row r="6436" spans="1:4" ht="15" hidden="1" x14ac:dyDescent="0.2">
      <c r="A6436" s="37">
        <v>0</v>
      </c>
      <c r="B6436" s="2" t="s">
        <v>7</v>
      </c>
      <c r="C6436" s="16">
        <v>0</v>
      </c>
      <c r="D6436" s="38">
        <f t="shared" ref="D6436" si="6241">IF(C6490+C6485=0,1,2)</f>
        <v>2</v>
      </c>
    </row>
    <row r="6437" spans="1:4" ht="15" hidden="1" x14ac:dyDescent="0.2">
      <c r="A6437" s="37">
        <f t="shared" si="6214"/>
        <v>0</v>
      </c>
      <c r="B6437" s="3" t="s">
        <v>8</v>
      </c>
      <c r="C6437" s="16">
        <v>0</v>
      </c>
      <c r="D6437" s="38">
        <f t="shared" ref="D6437" si="6242">IF(C6490+C6485=0,1,2)</f>
        <v>2</v>
      </c>
    </row>
    <row r="6438" spans="1:4" ht="15" hidden="1" x14ac:dyDescent="0.2">
      <c r="A6438" s="37">
        <v>0</v>
      </c>
      <c r="B6438" s="3" t="s">
        <v>9</v>
      </c>
      <c r="C6438" s="16">
        <v>0</v>
      </c>
      <c r="D6438" s="38">
        <f t="shared" ref="D6438" si="6243">IF(C6490+C6485=0,1,2)</f>
        <v>2</v>
      </c>
    </row>
    <row r="6439" spans="1:4" ht="15" hidden="1" x14ac:dyDescent="0.2">
      <c r="A6439" s="37">
        <f t="shared" si="6214"/>
        <v>0</v>
      </c>
      <c r="B6439" s="3" t="s">
        <v>10</v>
      </c>
      <c r="C6439" s="16">
        <v>0</v>
      </c>
      <c r="D6439" s="38">
        <f t="shared" ref="D6439" si="6244">IF(C6490+C6485=0,1,2)</f>
        <v>2</v>
      </c>
    </row>
    <row r="6440" spans="1:4" ht="15" hidden="1" x14ac:dyDescent="0.2">
      <c r="A6440" s="37">
        <v>0</v>
      </c>
      <c r="B6440" s="3" t="s">
        <v>11</v>
      </c>
      <c r="C6440" s="16">
        <v>0</v>
      </c>
      <c r="D6440" s="38">
        <f t="shared" ref="D6440" si="6245">IF(C6490+C6485=0,1,2)</f>
        <v>2</v>
      </c>
    </row>
    <row r="6441" spans="1:4" ht="15" hidden="1" x14ac:dyDescent="0.2">
      <c r="A6441" s="37">
        <f t="shared" si="6214"/>
        <v>0</v>
      </c>
      <c r="B6441" s="1" t="s">
        <v>12</v>
      </c>
      <c r="C6441" s="16">
        <v>0</v>
      </c>
      <c r="D6441" s="38">
        <f t="shared" ref="D6441" si="6246">IF(C6490+C6485=0,1,2)</f>
        <v>2</v>
      </c>
    </row>
    <row r="6442" spans="1:4" ht="15" hidden="1" x14ac:dyDescent="0.2">
      <c r="A6442" s="37">
        <v>0</v>
      </c>
      <c r="B6442" s="2" t="s">
        <v>13</v>
      </c>
      <c r="C6442" s="16">
        <v>0</v>
      </c>
      <c r="D6442" s="38">
        <f t="shared" ref="D6442" si="6247">IF(C6490+C6485=0,1,2)</f>
        <v>2</v>
      </c>
    </row>
    <row r="6443" spans="1:4" ht="15" hidden="1" x14ac:dyDescent="0.2">
      <c r="A6443" s="37">
        <v>0</v>
      </c>
      <c r="B6443" s="3" t="s">
        <v>14</v>
      </c>
      <c r="C6443" s="16">
        <v>0</v>
      </c>
      <c r="D6443" s="38">
        <f t="shared" ref="D6443" si="6248">IF(C6490+C6485=0,1,2)</f>
        <v>2</v>
      </c>
    </row>
    <row r="6444" spans="1:4" ht="15" hidden="1" x14ac:dyDescent="0.2">
      <c r="A6444" s="37">
        <v>0</v>
      </c>
      <c r="B6444" s="3" t="s">
        <v>9</v>
      </c>
      <c r="C6444" s="16">
        <v>0</v>
      </c>
      <c r="D6444" s="38">
        <f t="shared" ref="D6444" si="6249">IF(C6490+C6485=0,1,2)</f>
        <v>2</v>
      </c>
    </row>
    <row r="6445" spans="1:4" ht="15" hidden="1" x14ac:dyDescent="0.2">
      <c r="A6445" s="37">
        <v>0</v>
      </c>
      <c r="B6445" s="3" t="s">
        <v>15</v>
      </c>
      <c r="C6445" s="16">
        <v>0</v>
      </c>
      <c r="D6445" s="38">
        <f t="shared" ref="D6445" si="6250">IF(C6490+C6485=0,1,2)</f>
        <v>2</v>
      </c>
    </row>
    <row r="6446" spans="1:4" ht="15" hidden="1" x14ac:dyDescent="0.2">
      <c r="A6446" s="37">
        <v>0</v>
      </c>
      <c r="B6446" s="2" t="s">
        <v>16</v>
      </c>
      <c r="C6446" s="16">
        <v>0</v>
      </c>
      <c r="D6446" s="38">
        <f t="shared" ref="D6446" si="6251">IF(C6490+C6485=0,1,2)</f>
        <v>2</v>
      </c>
    </row>
    <row r="6447" spans="1:4" ht="15" hidden="1" x14ac:dyDescent="0.2">
      <c r="A6447" s="37">
        <v>0</v>
      </c>
      <c r="B6447" s="3" t="s">
        <v>17</v>
      </c>
      <c r="C6447" s="16">
        <v>0</v>
      </c>
      <c r="D6447" s="38">
        <f t="shared" ref="D6447" si="6252">IF(C6490+C6485=0,1,2)</f>
        <v>2</v>
      </c>
    </row>
    <row r="6448" spans="1:4" ht="15" x14ac:dyDescent="0.2">
      <c r="A6448" s="37">
        <f t="shared" si="6214"/>
        <v>2113.4178699999998</v>
      </c>
      <c r="B6448" s="24" t="s">
        <v>18</v>
      </c>
      <c r="C6448" s="40">
        <v>2113.4178699999998</v>
      </c>
      <c r="D6448" s="38">
        <f t="shared" ref="D6448" si="6253">IF(C6490+C6485=0,1,2)</f>
        <v>2</v>
      </c>
    </row>
    <row r="6449" spans="1:4" ht="15" hidden="1" x14ac:dyDescent="0.2">
      <c r="A6449" s="37">
        <f t="shared" si="6214"/>
        <v>0</v>
      </c>
      <c r="B6449" s="10" t="s">
        <v>19</v>
      </c>
      <c r="C6449" s="17">
        <v>0</v>
      </c>
      <c r="D6449" s="38">
        <f t="shared" ref="D6449" si="6254">IF(C6490+C6485=0,1,2)</f>
        <v>2</v>
      </c>
    </row>
    <row r="6450" spans="1:4" ht="15" x14ac:dyDescent="0.2">
      <c r="A6450" s="37">
        <f t="shared" si="6214"/>
        <v>1605.8840599999999</v>
      </c>
      <c r="B6450" s="27" t="s">
        <v>20</v>
      </c>
      <c r="C6450" s="42">
        <v>1605.8840599999999</v>
      </c>
      <c r="D6450" s="38">
        <f t="shared" ref="D6450" si="6255">IF(C6490+C6485=0,1,2)</f>
        <v>2</v>
      </c>
    </row>
    <row r="6451" spans="1:4" ht="15" hidden="1" x14ac:dyDescent="0.2">
      <c r="A6451" s="37">
        <v>0</v>
      </c>
      <c r="B6451" s="13" t="s">
        <v>21</v>
      </c>
      <c r="C6451" s="18">
        <v>622.38495</v>
      </c>
      <c r="D6451" s="38">
        <f t="shared" ref="D6451" si="6256">IF(C6490+C6485=0,1,2)</f>
        <v>2</v>
      </c>
    </row>
    <row r="6452" spans="1:4" ht="15" hidden="1" x14ac:dyDescent="0.2">
      <c r="A6452" s="37">
        <v>0</v>
      </c>
      <c r="B6452" s="13" t="s">
        <v>22</v>
      </c>
      <c r="C6452" s="18">
        <v>46.151879999999998</v>
      </c>
      <c r="D6452" s="38">
        <f t="shared" ref="D6452" si="6257">IF(C6490+C6485=0,1,2)</f>
        <v>2</v>
      </c>
    </row>
    <row r="6453" spans="1:4" ht="15" hidden="1" x14ac:dyDescent="0.2">
      <c r="A6453" s="37">
        <v>0</v>
      </c>
      <c r="B6453" s="13" t="s">
        <v>23</v>
      </c>
      <c r="C6453" s="18">
        <v>357.08438000000001</v>
      </c>
      <c r="D6453" s="38">
        <f t="shared" ref="D6453" si="6258">IF(C6490+C6485=0,1,2)</f>
        <v>2</v>
      </c>
    </row>
    <row r="6454" spans="1:4" ht="15" hidden="1" x14ac:dyDescent="0.2">
      <c r="A6454" s="37">
        <v>0</v>
      </c>
      <c r="B6454" s="13" t="s">
        <v>24</v>
      </c>
      <c r="C6454" s="18">
        <v>5.1454500000000003</v>
      </c>
      <c r="D6454" s="38">
        <f t="shared" ref="D6454" si="6259">IF(C6490+C6485=0,1,2)</f>
        <v>2</v>
      </c>
    </row>
    <row r="6455" spans="1:4" ht="15" hidden="1" x14ac:dyDescent="0.2">
      <c r="A6455" s="37">
        <v>0</v>
      </c>
      <c r="B6455" s="13" t="s">
        <v>25</v>
      </c>
      <c r="C6455" s="18">
        <v>0</v>
      </c>
      <c r="D6455" s="38">
        <f t="shared" ref="D6455" si="6260">IF(C6490+C6485=0,1,2)</f>
        <v>2</v>
      </c>
    </row>
    <row r="6456" spans="1:4" ht="15" hidden="1" x14ac:dyDescent="0.2">
      <c r="A6456" s="37">
        <v>0</v>
      </c>
      <c r="B6456" s="13" t="s">
        <v>26</v>
      </c>
      <c r="C6456" s="18">
        <v>4.6932</v>
      </c>
      <c r="D6456" s="38">
        <f t="shared" ref="D6456" si="6261">IF(C6490+C6485=0,1,2)</f>
        <v>2</v>
      </c>
    </row>
    <row r="6457" spans="1:4" ht="30" hidden="1" x14ac:dyDescent="0.2">
      <c r="A6457" s="37">
        <v>0</v>
      </c>
      <c r="B6457" s="13" t="s">
        <v>27</v>
      </c>
      <c r="C6457" s="18">
        <v>0.76615</v>
      </c>
      <c r="D6457" s="38">
        <f t="shared" ref="D6457" si="6262">IF(C6490+C6485=0,1,2)</f>
        <v>2</v>
      </c>
    </row>
    <row r="6458" spans="1:4" ht="30" hidden="1" x14ac:dyDescent="0.2">
      <c r="A6458" s="37">
        <v>0</v>
      </c>
      <c r="B6458" s="13" t="s">
        <v>28</v>
      </c>
      <c r="C6458" s="18">
        <v>344.71195999999998</v>
      </c>
      <c r="D6458" s="38">
        <f t="shared" ref="D6458" si="6263">IF(C6490+C6485=0,1,2)</f>
        <v>2</v>
      </c>
    </row>
    <row r="6459" spans="1:4" ht="15" hidden="1" x14ac:dyDescent="0.2">
      <c r="A6459" s="37">
        <v>0</v>
      </c>
      <c r="B6459" s="13" t="s">
        <v>29</v>
      </c>
      <c r="C6459" s="18">
        <v>0</v>
      </c>
      <c r="D6459" s="38">
        <f t="shared" ref="D6459" si="6264">IF(C6490+C6485=0,1,2)</f>
        <v>2</v>
      </c>
    </row>
    <row r="6460" spans="1:4" ht="15" hidden="1" x14ac:dyDescent="0.2">
      <c r="A6460" s="37">
        <v>0</v>
      </c>
      <c r="B6460" s="13" t="s">
        <v>30</v>
      </c>
      <c r="C6460" s="18">
        <v>224.94609</v>
      </c>
      <c r="D6460" s="38">
        <f t="shared" ref="D6460" si="6265">IF(C6490+C6485=0,1,2)</f>
        <v>2</v>
      </c>
    </row>
    <row r="6461" spans="1:4" ht="15" hidden="1" x14ac:dyDescent="0.2">
      <c r="A6461" s="37">
        <f t="shared" si="6214"/>
        <v>0</v>
      </c>
      <c r="B6461" s="10" t="s">
        <v>31</v>
      </c>
      <c r="C6461" s="17">
        <v>0</v>
      </c>
      <c r="D6461" s="38">
        <f t="shared" ref="D6461" si="6266">IF(C6490+C6485=0,1,2)</f>
        <v>2</v>
      </c>
    </row>
    <row r="6462" spans="1:4" ht="15" hidden="1" x14ac:dyDescent="0.2">
      <c r="A6462" s="37">
        <f t="shared" si="6214"/>
        <v>0</v>
      </c>
      <c r="B6462" s="2" t="s">
        <v>32</v>
      </c>
      <c r="C6462" s="16">
        <v>0</v>
      </c>
      <c r="D6462" s="38">
        <f t="shared" ref="D6462" si="6267">IF(C6490+C6485=0,1,2)</f>
        <v>2</v>
      </c>
    </row>
    <row r="6463" spans="1:4" ht="15" x14ac:dyDescent="0.2">
      <c r="A6463" s="37">
        <f t="shared" si="6214"/>
        <v>460</v>
      </c>
      <c r="B6463" s="27" t="s">
        <v>3</v>
      </c>
      <c r="C6463" s="42">
        <v>460</v>
      </c>
      <c r="D6463" s="38">
        <f t="shared" ref="D6463" si="6268">IF(C6490+C6485=0,1,2)</f>
        <v>2</v>
      </c>
    </row>
    <row r="6464" spans="1:4" ht="15" hidden="1" x14ac:dyDescent="0.2">
      <c r="A6464" s="37">
        <f t="shared" si="6214"/>
        <v>0</v>
      </c>
      <c r="B6464" s="10" t="s">
        <v>33</v>
      </c>
      <c r="C6464" s="17">
        <v>0</v>
      </c>
      <c r="D6464" s="38">
        <f t="shared" ref="D6464" si="6269">IF(C6490+C6485=0,1,2)</f>
        <v>2</v>
      </c>
    </row>
    <row r="6465" spans="1:4" ht="15" x14ac:dyDescent="0.2">
      <c r="A6465" s="37">
        <f t="shared" si="6214"/>
        <v>47.533810000000003</v>
      </c>
      <c r="B6465" s="27" t="s">
        <v>34</v>
      </c>
      <c r="C6465" s="42">
        <v>47.533810000000003</v>
      </c>
      <c r="D6465" s="38">
        <f t="shared" ref="D6465" si="6270">IF(C6490+C6485=0,1,2)</f>
        <v>2</v>
      </c>
    </row>
    <row r="6466" spans="1:4" ht="15" x14ac:dyDescent="0.2">
      <c r="A6466" s="37">
        <f t="shared" si="6214"/>
        <v>2.7589999999999999</v>
      </c>
      <c r="B6466" s="24" t="s">
        <v>35</v>
      </c>
      <c r="C6466" s="40">
        <v>2.7589999999999999</v>
      </c>
      <c r="D6466" s="38">
        <f t="shared" ref="D6466" si="6271">IF(C6490+C6485=0,1,2)</f>
        <v>2</v>
      </c>
    </row>
    <row r="6467" spans="1:4" ht="15" hidden="1" x14ac:dyDescent="0.2">
      <c r="A6467" s="37">
        <f t="shared" si="6214"/>
        <v>0</v>
      </c>
      <c r="B6467" s="1" t="s">
        <v>36</v>
      </c>
      <c r="C6467" s="16">
        <v>0</v>
      </c>
      <c r="D6467" s="38">
        <f t="shared" ref="D6467" si="6272">IF(C6490+C6485=0,1,2)</f>
        <v>2</v>
      </c>
    </row>
    <row r="6468" spans="1:4" ht="15" hidden="1" x14ac:dyDescent="0.2">
      <c r="A6468" s="37">
        <v>0</v>
      </c>
      <c r="B6468" s="14" t="s">
        <v>7</v>
      </c>
      <c r="C6468" s="19">
        <v>0</v>
      </c>
      <c r="D6468" s="38">
        <f t="shared" ref="D6468" si="6273">IF(C6490+C6485=0,1,2)</f>
        <v>2</v>
      </c>
    </row>
    <row r="6469" spans="1:4" ht="15" hidden="1" x14ac:dyDescent="0.2">
      <c r="A6469" s="37">
        <v>0</v>
      </c>
      <c r="B6469" s="13" t="s">
        <v>8</v>
      </c>
      <c r="C6469" s="18">
        <v>0</v>
      </c>
      <c r="D6469" s="38">
        <f t="shared" ref="D6469" si="6274">IF(C6490+C6485=0,1,2)</f>
        <v>2</v>
      </c>
    </row>
    <row r="6470" spans="1:4" ht="15" hidden="1" x14ac:dyDescent="0.2">
      <c r="A6470" s="37">
        <v>0</v>
      </c>
      <c r="B6470" s="13" t="s">
        <v>37</v>
      </c>
      <c r="C6470" s="18">
        <v>0</v>
      </c>
      <c r="D6470" s="38">
        <f t="shared" ref="D6470" si="6275">IF(C6490+C6485=0,1,2)</f>
        <v>2</v>
      </c>
    </row>
    <row r="6471" spans="1:4" ht="15" hidden="1" x14ac:dyDescent="0.2">
      <c r="A6471" s="37">
        <f t="shared" ref="A6471:A6523" si="6276">SUM(C6471)</f>
        <v>0</v>
      </c>
      <c r="B6471" s="11" t="s">
        <v>38</v>
      </c>
      <c r="C6471" s="17">
        <v>0</v>
      </c>
      <c r="D6471" s="38">
        <f t="shared" ref="D6471" si="6277">IF(C6490+C6485=0,1,2)</f>
        <v>2</v>
      </c>
    </row>
    <row r="6472" spans="1:4" ht="15" hidden="1" x14ac:dyDescent="0.2">
      <c r="A6472" s="37">
        <v>0</v>
      </c>
      <c r="B6472" s="3" t="s">
        <v>39</v>
      </c>
      <c r="C6472" s="16">
        <v>0</v>
      </c>
      <c r="D6472" s="38">
        <f t="shared" ref="D6472" si="6278">IF(C6490+C6485=0,1,2)</f>
        <v>2</v>
      </c>
    </row>
    <row r="6473" spans="1:4" ht="15" hidden="1" x14ac:dyDescent="0.2">
      <c r="A6473" s="37">
        <f t="shared" si="6276"/>
        <v>0</v>
      </c>
      <c r="B6473" s="1" t="s">
        <v>40</v>
      </c>
      <c r="C6473" s="16">
        <v>0</v>
      </c>
      <c r="D6473" s="38">
        <f t="shared" ref="D6473" si="6279">IF(C6490+C6485=0,1,2)</f>
        <v>2</v>
      </c>
    </row>
    <row r="6474" spans="1:4" ht="15" hidden="1" x14ac:dyDescent="0.2">
      <c r="A6474" s="37">
        <v>0</v>
      </c>
      <c r="B6474" s="14" t="s">
        <v>13</v>
      </c>
      <c r="C6474" s="19">
        <v>0</v>
      </c>
      <c r="D6474" s="38">
        <f t="shared" ref="D6474" si="6280">IF(C6490+C6485=0,1,2)</f>
        <v>2</v>
      </c>
    </row>
    <row r="6475" spans="1:4" ht="15" hidden="1" x14ac:dyDescent="0.2">
      <c r="A6475" s="37">
        <v>0</v>
      </c>
      <c r="B6475" s="13" t="s">
        <v>8</v>
      </c>
      <c r="C6475" s="18">
        <v>0</v>
      </c>
      <c r="D6475" s="38">
        <f t="shared" ref="D6475" si="6281">IF(C6490+C6485=0,1,2)</f>
        <v>2</v>
      </c>
    </row>
    <row r="6476" spans="1:4" ht="15" hidden="1" x14ac:dyDescent="0.2">
      <c r="A6476" s="37">
        <v>0</v>
      </c>
      <c r="B6476" s="13" t="s">
        <v>9</v>
      </c>
      <c r="C6476" s="18">
        <v>0</v>
      </c>
      <c r="D6476" s="38">
        <f t="shared" ref="D6476" si="6282">IF(C6490+C6485=0,1,2)</f>
        <v>2</v>
      </c>
    </row>
    <row r="6477" spans="1:4" ht="30" hidden="1" x14ac:dyDescent="0.2">
      <c r="A6477" s="37">
        <f t="shared" si="6276"/>
        <v>0</v>
      </c>
      <c r="B6477" s="11" t="s">
        <v>41</v>
      </c>
      <c r="C6477" s="17">
        <v>0</v>
      </c>
      <c r="D6477" s="38">
        <f t="shared" ref="D6477" si="6283">IF(C6490+C6485=0,1,2)</f>
        <v>2</v>
      </c>
    </row>
    <row r="6478" spans="1:4" ht="15" hidden="1" x14ac:dyDescent="0.2">
      <c r="A6478" s="37">
        <v>0</v>
      </c>
      <c r="B6478" s="3" t="s">
        <v>15</v>
      </c>
      <c r="C6478" s="16">
        <v>0</v>
      </c>
      <c r="D6478" s="38">
        <f t="shared" ref="D6478" si="6284">IF(C6490+C6485=0,1,2)</f>
        <v>2</v>
      </c>
    </row>
    <row r="6479" spans="1:4" ht="15" hidden="1" x14ac:dyDescent="0.2">
      <c r="A6479" s="37">
        <v>0</v>
      </c>
      <c r="B6479" s="14" t="s">
        <v>16</v>
      </c>
      <c r="C6479" s="19">
        <v>0</v>
      </c>
      <c r="D6479" s="38">
        <f t="shared" ref="D6479" si="6285">IF(C6490+C6485=0,1,2)</f>
        <v>2</v>
      </c>
    </row>
    <row r="6480" spans="1:4" ht="15" hidden="1" x14ac:dyDescent="0.2">
      <c r="A6480" s="37">
        <v>0</v>
      </c>
      <c r="B6480" s="13" t="s">
        <v>42</v>
      </c>
      <c r="C6480" s="18">
        <v>0</v>
      </c>
      <c r="D6480" s="38">
        <f t="shared" ref="D6480" si="6286">IF(C6490+C6485=0,1,2)</f>
        <v>2</v>
      </c>
    </row>
    <row r="6481" spans="1:4" ht="15" hidden="1" x14ac:dyDescent="0.2">
      <c r="A6481" s="37">
        <v>0</v>
      </c>
      <c r="B6481" s="13" t="s">
        <v>14</v>
      </c>
      <c r="C6481" s="18">
        <v>0</v>
      </c>
      <c r="D6481" s="38">
        <f t="shared" ref="D6481" si="6287">IF(C6490+C6485=0,1,2)</f>
        <v>2</v>
      </c>
    </row>
    <row r="6482" spans="1:4" ht="15" hidden="1" x14ac:dyDescent="0.2">
      <c r="A6482" s="37">
        <v>0</v>
      </c>
      <c r="B6482" s="13" t="s">
        <v>9</v>
      </c>
      <c r="C6482" s="18">
        <v>0</v>
      </c>
      <c r="D6482" s="38">
        <f t="shared" ref="D6482" si="6288">IF(C6490+C6485=0,1,2)</f>
        <v>2</v>
      </c>
    </row>
    <row r="6483" spans="1:4" ht="15" hidden="1" x14ac:dyDescent="0.2">
      <c r="A6483" s="37">
        <f t="shared" si="6276"/>
        <v>0</v>
      </c>
      <c r="B6483" s="11" t="s">
        <v>38</v>
      </c>
      <c r="C6483" s="17">
        <v>0</v>
      </c>
      <c r="D6483" s="38">
        <f t="shared" ref="D6483" si="6289">IF(C6490+C6485=0,1,2)</f>
        <v>2</v>
      </c>
    </row>
    <row r="6484" spans="1:4" ht="15" hidden="1" x14ac:dyDescent="0.2">
      <c r="A6484" s="37">
        <v>0</v>
      </c>
      <c r="B6484" s="3" t="s">
        <v>15</v>
      </c>
      <c r="C6484" s="16">
        <v>0</v>
      </c>
      <c r="D6484" s="38">
        <f t="shared" ref="D6484" si="6290">IF(C6490+C6485=0,1,2)</f>
        <v>2</v>
      </c>
    </row>
    <row r="6485" spans="1:4" ht="15" x14ac:dyDescent="0.2">
      <c r="A6485" s="37">
        <f t="shared" si="6276"/>
        <v>5265.7456599999996</v>
      </c>
      <c r="B6485" s="29" t="s">
        <v>44</v>
      </c>
      <c r="C6485" s="42">
        <v>5265.7456599999996</v>
      </c>
      <c r="D6485" s="38">
        <f t="shared" ref="D6485" si="6291">IF(C6490+C6485=0,1,2)</f>
        <v>2</v>
      </c>
    </row>
    <row r="6486" spans="1:4" ht="15" x14ac:dyDescent="0.2">
      <c r="A6486" s="37">
        <f t="shared" si="6276"/>
        <v>5265.7456599999996</v>
      </c>
      <c r="B6486" s="27" t="s">
        <v>0</v>
      </c>
      <c r="C6486" s="42">
        <v>5265.7456599999996</v>
      </c>
      <c r="D6486" s="38">
        <f t="shared" ref="D6486" si="6292">IF(C6490+C6485=0,1,2)</f>
        <v>2</v>
      </c>
    </row>
    <row r="6487" spans="1:4" ht="15" hidden="1" x14ac:dyDescent="0.2">
      <c r="A6487" s="37">
        <f t="shared" si="6276"/>
        <v>0</v>
      </c>
      <c r="B6487" s="10" t="s">
        <v>5</v>
      </c>
      <c r="C6487" s="17">
        <v>0</v>
      </c>
      <c r="D6487" s="38">
        <f t="shared" ref="D6487" si="6293">IF(C6490+C6485=0,1,2)</f>
        <v>2</v>
      </c>
    </row>
    <row r="6488" spans="1:4" ht="15" hidden="1" x14ac:dyDescent="0.2">
      <c r="A6488" s="37">
        <f t="shared" si="6276"/>
        <v>0</v>
      </c>
      <c r="B6488" s="10" t="s">
        <v>45</v>
      </c>
      <c r="C6488" s="17">
        <v>0</v>
      </c>
      <c r="D6488" s="38">
        <f t="shared" ref="D6488" si="6294">IF(C6490+C6485=0,1,2)</f>
        <v>2</v>
      </c>
    </row>
    <row r="6489" spans="1:4" ht="15" hidden="1" x14ac:dyDescent="0.2">
      <c r="A6489" s="37">
        <f t="shared" si="6276"/>
        <v>0</v>
      </c>
      <c r="B6489" s="10" t="s">
        <v>12</v>
      </c>
      <c r="C6489" s="17">
        <v>0</v>
      </c>
      <c r="D6489" s="38">
        <f t="shared" ref="D6489" si="6295">IF(C6490+C6485=0,1,2)</f>
        <v>2</v>
      </c>
    </row>
    <row r="6490" spans="1:4" ht="15" x14ac:dyDescent="0.2">
      <c r="A6490" s="37">
        <f t="shared" si="6276"/>
        <v>2116.1768700000002</v>
      </c>
      <c r="B6490" s="29" t="s">
        <v>46</v>
      </c>
      <c r="C6490" s="42">
        <v>2116.1768700000002</v>
      </c>
      <c r="D6490" s="38">
        <f t="shared" ref="D6490" si="6296">IF(C6490+C6485=0,1,2)</f>
        <v>2</v>
      </c>
    </row>
    <row r="6491" spans="1:4" ht="15" x14ac:dyDescent="0.2">
      <c r="A6491" s="37">
        <f t="shared" si="6276"/>
        <v>2113.4178700000002</v>
      </c>
      <c r="B6491" s="27" t="s">
        <v>18</v>
      </c>
      <c r="C6491" s="42">
        <v>2113.4178700000002</v>
      </c>
      <c r="D6491" s="38">
        <f t="shared" ref="D6491" si="6297">IF(C6490+C6485=0,1,2)</f>
        <v>2</v>
      </c>
    </row>
    <row r="6492" spans="1:4" ht="15" x14ac:dyDescent="0.2">
      <c r="A6492" s="37">
        <f t="shared" si="6276"/>
        <v>2.7589999999999999</v>
      </c>
      <c r="B6492" s="27" t="s">
        <v>35</v>
      </c>
      <c r="C6492" s="42">
        <v>2.7589999999999999</v>
      </c>
      <c r="D6492" s="38">
        <f t="shared" ref="D6492" si="6298">IF(C6490+C6485=0,1,2)</f>
        <v>2</v>
      </c>
    </row>
    <row r="6493" spans="1:4" ht="15" hidden="1" x14ac:dyDescent="0.2">
      <c r="A6493" s="37">
        <f t="shared" si="6276"/>
        <v>0</v>
      </c>
      <c r="B6493" s="10" t="s">
        <v>47</v>
      </c>
      <c r="C6493" s="17">
        <v>0</v>
      </c>
      <c r="D6493" s="38">
        <f t="shared" ref="D6493" si="6299">IF(C6490+C6485=0,1,2)</f>
        <v>2</v>
      </c>
    </row>
    <row r="6494" spans="1:4" ht="15" hidden="1" x14ac:dyDescent="0.2">
      <c r="A6494" s="37">
        <f t="shared" si="6276"/>
        <v>0</v>
      </c>
      <c r="B6494" s="10" t="s">
        <v>40</v>
      </c>
      <c r="C6494" s="17">
        <v>0</v>
      </c>
      <c r="D6494" s="38">
        <f t="shared" ref="D6494" si="6300">IF(C6490+C6485=0,1,2)</f>
        <v>2</v>
      </c>
    </row>
    <row r="6495" spans="1:4" ht="15" x14ac:dyDescent="0.2">
      <c r="A6495" s="37">
        <f t="shared" si="6276"/>
        <v>3149.5687899999998</v>
      </c>
      <c r="B6495" s="30" t="s">
        <v>48</v>
      </c>
      <c r="C6495" s="31">
        <v>3149.5687899999998</v>
      </c>
      <c r="D6495" s="38">
        <f t="shared" ref="D6495" si="6301">IF(C6490+C6485=0,1,2)</f>
        <v>2</v>
      </c>
    </row>
    <row r="6496" spans="1:4" ht="15" x14ac:dyDescent="0.2">
      <c r="A6496" s="37">
        <f t="shared" si="6276"/>
        <v>330.48883000000001</v>
      </c>
      <c r="B6496" s="30" t="s">
        <v>49</v>
      </c>
      <c r="C6496" s="31">
        <v>330.48883000000001</v>
      </c>
      <c r="D6496" s="38">
        <f t="shared" ref="D6496" si="6302">IF(C6490+C6485=0,1,2)</f>
        <v>2</v>
      </c>
    </row>
    <row r="6497" spans="1:4" ht="15" x14ac:dyDescent="0.2">
      <c r="A6497" s="37">
        <f t="shared" si="6276"/>
        <v>3480.05762</v>
      </c>
      <c r="B6497" s="30" t="s">
        <v>50</v>
      </c>
      <c r="C6497" s="31">
        <v>3480.05762</v>
      </c>
      <c r="D6497" s="38">
        <f t="shared" ref="D6497" si="6303">IF(C6490+C6485=0,1,2)</f>
        <v>2</v>
      </c>
    </row>
    <row r="6498" spans="1:4" ht="15" x14ac:dyDescent="0.2">
      <c r="A6498" s="37">
        <f t="shared" si="6276"/>
        <v>1343</v>
      </c>
      <c r="B6498" s="25" t="s">
        <v>53</v>
      </c>
      <c r="C6498" s="43">
        <v>1343</v>
      </c>
      <c r="D6498" s="38">
        <f t="shared" ref="D6498" si="6304">IF(C6490+C6485=0,1,2)</f>
        <v>2</v>
      </c>
    </row>
    <row r="6499" spans="1:4" ht="15" x14ac:dyDescent="0.2">
      <c r="A6499" s="37">
        <f t="shared" si="6276"/>
        <v>473</v>
      </c>
      <c r="B6499" s="26" t="s">
        <v>54</v>
      </c>
      <c r="C6499" s="43">
        <v>473</v>
      </c>
      <c r="D6499" s="38">
        <f t="shared" ref="D6499" si="6305">IF(C6490+C6485=0,1,2)</f>
        <v>2</v>
      </c>
    </row>
    <row r="6500" spans="1:4" ht="15" x14ac:dyDescent="0.2">
      <c r="A6500" s="37">
        <f t="shared" si="6276"/>
        <v>870</v>
      </c>
      <c r="B6500" s="26" t="s">
        <v>55</v>
      </c>
      <c r="C6500" s="43">
        <v>870</v>
      </c>
      <c r="D6500" s="38">
        <f t="shared" ref="D6500" si="6306">IF(C6490+C6485=0,1,2)</f>
        <v>2</v>
      </c>
    </row>
    <row r="6501" spans="1:4" ht="15" x14ac:dyDescent="0.2">
      <c r="A6501" s="37" t="s">
        <v>317</v>
      </c>
      <c r="B6501" s="147" t="s">
        <v>144</v>
      </c>
      <c r="C6501" s="148"/>
      <c r="D6501" s="38">
        <f t="shared" ref="D6501" si="6307">IF(C6563+C6558=0,1,2)</f>
        <v>2</v>
      </c>
    </row>
    <row r="6502" spans="1:4" ht="15" x14ac:dyDescent="0.2">
      <c r="A6502" s="37">
        <f t="shared" si="6276"/>
        <v>16498.710210000001</v>
      </c>
      <c r="B6502" s="24" t="s">
        <v>0</v>
      </c>
      <c r="C6502" s="40">
        <v>16498.710210000001</v>
      </c>
      <c r="D6502" s="38">
        <f t="shared" ref="D6502" si="6308">IF(C6563+C6558=0,1,2)</f>
        <v>2</v>
      </c>
    </row>
    <row r="6503" spans="1:4" ht="15" hidden="1" x14ac:dyDescent="0.2">
      <c r="A6503" s="37">
        <f t="shared" si="6276"/>
        <v>0</v>
      </c>
      <c r="B6503" s="2" t="s">
        <v>1</v>
      </c>
      <c r="C6503" s="16"/>
      <c r="D6503" s="38">
        <f t="shared" ref="D6503" si="6309">IF(C6563+C6558=0,1,2)</f>
        <v>2</v>
      </c>
    </row>
    <row r="6504" spans="1:4" ht="15" hidden="1" x14ac:dyDescent="0.2">
      <c r="A6504" s="37">
        <f t="shared" si="6276"/>
        <v>0</v>
      </c>
      <c r="B6504" s="2" t="s">
        <v>2</v>
      </c>
      <c r="C6504" s="16"/>
      <c r="D6504" s="38">
        <f t="shared" ref="D6504" si="6310">IF(C6563+C6558=0,1,2)</f>
        <v>2</v>
      </c>
    </row>
    <row r="6505" spans="1:4" ht="15" hidden="1" x14ac:dyDescent="0.2">
      <c r="A6505" s="37">
        <f t="shared" si="6276"/>
        <v>0</v>
      </c>
      <c r="B6505" s="2" t="s">
        <v>3</v>
      </c>
      <c r="C6505" s="16">
        <v>0</v>
      </c>
      <c r="D6505" s="38">
        <f t="shared" ref="D6505" si="6311">IF(C6563+C6558=0,1,2)</f>
        <v>2</v>
      </c>
    </row>
    <row r="6506" spans="1:4" ht="15" x14ac:dyDescent="0.2">
      <c r="A6506" s="37">
        <f t="shared" si="6276"/>
        <v>16498.710210000001</v>
      </c>
      <c r="B6506" s="23" t="s">
        <v>4</v>
      </c>
      <c r="C6506" s="40">
        <v>16498.710210000001</v>
      </c>
      <c r="D6506" s="38">
        <f t="shared" ref="D6506" si="6312">IF(C6563+C6558=0,1,2)</f>
        <v>2</v>
      </c>
    </row>
    <row r="6507" spans="1:4" ht="15" hidden="1" x14ac:dyDescent="0.2">
      <c r="A6507" s="37">
        <f t="shared" si="6276"/>
        <v>0</v>
      </c>
      <c r="B6507" s="1" t="s">
        <v>5</v>
      </c>
      <c r="C6507" s="16">
        <v>0</v>
      </c>
      <c r="D6507" s="38">
        <f t="shared" ref="D6507" si="6313">IF(C6563+C6558=0,1,2)</f>
        <v>2</v>
      </c>
    </row>
    <row r="6508" spans="1:4" ht="15" hidden="1" x14ac:dyDescent="0.2">
      <c r="A6508" s="37">
        <f t="shared" si="6276"/>
        <v>0</v>
      </c>
      <c r="B6508" s="1" t="s">
        <v>6</v>
      </c>
      <c r="C6508" s="16">
        <v>0</v>
      </c>
      <c r="D6508" s="38">
        <f t="shared" ref="D6508" si="6314">IF(C6563+C6558=0,1,2)</f>
        <v>2</v>
      </c>
    </row>
    <row r="6509" spans="1:4" ht="15" hidden="1" x14ac:dyDescent="0.2">
      <c r="A6509" s="37">
        <v>0</v>
      </c>
      <c r="B6509" s="2" t="s">
        <v>7</v>
      </c>
      <c r="C6509" s="16">
        <v>0</v>
      </c>
      <c r="D6509" s="38">
        <f t="shared" ref="D6509" si="6315">IF(C6563+C6558=0,1,2)</f>
        <v>2</v>
      </c>
    </row>
    <row r="6510" spans="1:4" ht="15" hidden="1" x14ac:dyDescent="0.2">
      <c r="A6510" s="37">
        <f t="shared" si="6276"/>
        <v>0</v>
      </c>
      <c r="B6510" s="3" t="s">
        <v>8</v>
      </c>
      <c r="C6510" s="16">
        <v>0</v>
      </c>
      <c r="D6510" s="38">
        <f t="shared" ref="D6510" si="6316">IF(C6563+C6558=0,1,2)</f>
        <v>2</v>
      </c>
    </row>
    <row r="6511" spans="1:4" ht="15" hidden="1" x14ac:dyDescent="0.2">
      <c r="A6511" s="37">
        <v>0</v>
      </c>
      <c r="B6511" s="3" t="s">
        <v>9</v>
      </c>
      <c r="C6511" s="16">
        <v>0</v>
      </c>
      <c r="D6511" s="38">
        <f t="shared" ref="D6511" si="6317">IF(C6563+C6558=0,1,2)</f>
        <v>2</v>
      </c>
    </row>
    <row r="6512" spans="1:4" ht="15" hidden="1" x14ac:dyDescent="0.2">
      <c r="A6512" s="37">
        <f t="shared" si="6276"/>
        <v>0</v>
      </c>
      <c r="B6512" s="3" t="s">
        <v>10</v>
      </c>
      <c r="C6512" s="16">
        <v>0</v>
      </c>
      <c r="D6512" s="38">
        <f t="shared" ref="D6512" si="6318">IF(C6563+C6558=0,1,2)</f>
        <v>2</v>
      </c>
    </row>
    <row r="6513" spans="1:4" ht="15" hidden="1" x14ac:dyDescent="0.2">
      <c r="A6513" s="37">
        <v>0</v>
      </c>
      <c r="B6513" s="3" t="s">
        <v>11</v>
      </c>
      <c r="C6513" s="16">
        <v>0</v>
      </c>
      <c r="D6513" s="38">
        <f t="shared" ref="D6513" si="6319">IF(C6563+C6558=0,1,2)</f>
        <v>2</v>
      </c>
    </row>
    <row r="6514" spans="1:4" ht="15" hidden="1" x14ac:dyDescent="0.2">
      <c r="A6514" s="37">
        <f t="shared" si="6276"/>
        <v>0</v>
      </c>
      <c r="B6514" s="1" t="s">
        <v>12</v>
      </c>
      <c r="C6514" s="16">
        <v>0</v>
      </c>
      <c r="D6514" s="38">
        <f t="shared" ref="D6514" si="6320">IF(C6563+C6558=0,1,2)</f>
        <v>2</v>
      </c>
    </row>
    <row r="6515" spans="1:4" ht="15" hidden="1" x14ac:dyDescent="0.2">
      <c r="A6515" s="37">
        <v>0</v>
      </c>
      <c r="B6515" s="2" t="s">
        <v>13</v>
      </c>
      <c r="C6515" s="16">
        <v>0</v>
      </c>
      <c r="D6515" s="38">
        <f t="shared" ref="D6515" si="6321">IF(C6563+C6558=0,1,2)</f>
        <v>2</v>
      </c>
    </row>
    <row r="6516" spans="1:4" ht="15" hidden="1" x14ac:dyDescent="0.2">
      <c r="A6516" s="37">
        <v>0</v>
      </c>
      <c r="B6516" s="3" t="s">
        <v>14</v>
      </c>
      <c r="C6516" s="16">
        <v>0</v>
      </c>
      <c r="D6516" s="38">
        <f t="shared" ref="D6516" si="6322">IF(C6563+C6558=0,1,2)</f>
        <v>2</v>
      </c>
    </row>
    <row r="6517" spans="1:4" ht="15" hidden="1" x14ac:dyDescent="0.2">
      <c r="A6517" s="37">
        <v>0</v>
      </c>
      <c r="B6517" s="3" t="s">
        <v>9</v>
      </c>
      <c r="C6517" s="16">
        <v>0</v>
      </c>
      <c r="D6517" s="38">
        <f t="shared" ref="D6517" si="6323">IF(C6563+C6558=0,1,2)</f>
        <v>2</v>
      </c>
    </row>
    <row r="6518" spans="1:4" ht="15" hidden="1" x14ac:dyDescent="0.2">
      <c r="A6518" s="37">
        <v>0</v>
      </c>
      <c r="B6518" s="3" t="s">
        <v>15</v>
      </c>
      <c r="C6518" s="16">
        <v>0</v>
      </c>
      <c r="D6518" s="38">
        <f t="shared" ref="D6518" si="6324">IF(C6563+C6558=0,1,2)</f>
        <v>2</v>
      </c>
    </row>
    <row r="6519" spans="1:4" ht="15" hidden="1" x14ac:dyDescent="0.2">
      <c r="A6519" s="37">
        <v>0</v>
      </c>
      <c r="B6519" s="2" t="s">
        <v>16</v>
      </c>
      <c r="C6519" s="16">
        <v>0</v>
      </c>
      <c r="D6519" s="38">
        <f t="shared" ref="D6519" si="6325">IF(C6563+C6558=0,1,2)</f>
        <v>2</v>
      </c>
    </row>
    <row r="6520" spans="1:4" ht="15" hidden="1" x14ac:dyDescent="0.2">
      <c r="A6520" s="37">
        <v>0</v>
      </c>
      <c r="B6520" s="3" t="s">
        <v>17</v>
      </c>
      <c r="C6520" s="16">
        <v>0</v>
      </c>
      <c r="D6520" s="38">
        <f t="shared" ref="D6520" si="6326">IF(C6563+C6558=0,1,2)</f>
        <v>2</v>
      </c>
    </row>
    <row r="6521" spans="1:4" ht="15" x14ac:dyDescent="0.2">
      <c r="A6521" s="37">
        <f t="shared" si="6276"/>
        <v>13736.45585</v>
      </c>
      <c r="B6521" s="24" t="s">
        <v>18</v>
      </c>
      <c r="C6521" s="40">
        <v>13736.45585</v>
      </c>
      <c r="D6521" s="38">
        <f t="shared" ref="D6521" si="6327">IF(C6563+C6558=0,1,2)</f>
        <v>2</v>
      </c>
    </row>
    <row r="6522" spans="1:4" ht="15" x14ac:dyDescent="0.2">
      <c r="A6522" s="37">
        <f t="shared" si="6276"/>
        <v>2012.8953799999999</v>
      </c>
      <c r="B6522" s="27" t="s">
        <v>19</v>
      </c>
      <c r="C6522" s="42">
        <v>2012.8953799999999</v>
      </c>
      <c r="D6522" s="38">
        <f t="shared" ref="D6522" si="6328">IF(C6563+C6558=0,1,2)</f>
        <v>2</v>
      </c>
    </row>
    <row r="6523" spans="1:4" ht="15" x14ac:dyDescent="0.2">
      <c r="A6523" s="37">
        <f t="shared" si="6276"/>
        <v>7077.0140300000003</v>
      </c>
      <c r="B6523" s="27" t="s">
        <v>20</v>
      </c>
      <c r="C6523" s="42">
        <v>7077.0140300000003</v>
      </c>
      <c r="D6523" s="38">
        <f t="shared" ref="D6523" si="6329">IF(C6563+C6558=0,1,2)</f>
        <v>2</v>
      </c>
    </row>
    <row r="6524" spans="1:4" ht="15" hidden="1" x14ac:dyDescent="0.2">
      <c r="A6524" s="37">
        <v>0</v>
      </c>
      <c r="B6524" s="13" t="s">
        <v>21</v>
      </c>
      <c r="C6524" s="18">
        <v>1867.04072</v>
      </c>
      <c r="D6524" s="38">
        <f t="shared" ref="D6524" si="6330">IF(C6563+C6558=0,1,2)</f>
        <v>2</v>
      </c>
    </row>
    <row r="6525" spans="1:4" ht="15" hidden="1" x14ac:dyDescent="0.2">
      <c r="A6525" s="37">
        <v>0</v>
      </c>
      <c r="B6525" s="13" t="s">
        <v>22</v>
      </c>
      <c r="C6525" s="18">
        <v>0</v>
      </c>
      <c r="D6525" s="38">
        <f t="shared" ref="D6525" si="6331">IF(C6563+C6558=0,1,2)</f>
        <v>2</v>
      </c>
    </row>
    <row r="6526" spans="1:4" ht="15" hidden="1" x14ac:dyDescent="0.2">
      <c r="A6526" s="37">
        <v>0</v>
      </c>
      <c r="B6526" s="13" t="s">
        <v>23</v>
      </c>
      <c r="C6526" s="18">
        <v>14.312659999999999</v>
      </c>
      <c r="D6526" s="38">
        <f t="shared" ref="D6526" si="6332">IF(C6563+C6558=0,1,2)</f>
        <v>2</v>
      </c>
    </row>
    <row r="6527" spans="1:4" ht="15" hidden="1" x14ac:dyDescent="0.2">
      <c r="A6527" s="37">
        <v>0</v>
      </c>
      <c r="B6527" s="13" t="s">
        <v>24</v>
      </c>
      <c r="C6527" s="18">
        <v>1</v>
      </c>
      <c r="D6527" s="38">
        <f t="shared" ref="D6527" si="6333">IF(C6563+C6558=0,1,2)</f>
        <v>2</v>
      </c>
    </row>
    <row r="6528" spans="1:4" ht="15" hidden="1" x14ac:dyDescent="0.2">
      <c r="A6528" s="37">
        <v>0</v>
      </c>
      <c r="B6528" s="13" t="s">
        <v>25</v>
      </c>
      <c r="C6528" s="18">
        <v>0</v>
      </c>
      <c r="D6528" s="38">
        <f t="shared" ref="D6528" si="6334">IF(C6563+C6558=0,1,2)</f>
        <v>2</v>
      </c>
    </row>
    <row r="6529" spans="1:4" ht="15" hidden="1" x14ac:dyDescent="0.2">
      <c r="A6529" s="37">
        <v>0</v>
      </c>
      <c r="B6529" s="13" t="s">
        <v>26</v>
      </c>
      <c r="C6529" s="18">
        <v>2.2000000000000002</v>
      </c>
      <c r="D6529" s="38">
        <f t="shared" ref="D6529" si="6335">IF(C6563+C6558=0,1,2)</f>
        <v>2</v>
      </c>
    </row>
    <row r="6530" spans="1:4" ht="30" hidden="1" x14ac:dyDescent="0.2">
      <c r="A6530" s="37">
        <v>0</v>
      </c>
      <c r="B6530" s="13" t="s">
        <v>27</v>
      </c>
      <c r="C6530" s="18">
        <v>9.9826700000000006</v>
      </c>
      <c r="D6530" s="38">
        <f t="shared" ref="D6530" si="6336">IF(C6563+C6558=0,1,2)</f>
        <v>2</v>
      </c>
    </row>
    <row r="6531" spans="1:4" ht="30" hidden="1" x14ac:dyDescent="0.2">
      <c r="A6531" s="37">
        <v>0</v>
      </c>
      <c r="B6531" s="13" t="s">
        <v>28</v>
      </c>
      <c r="C6531" s="18">
        <v>366.22192999999999</v>
      </c>
      <c r="D6531" s="38">
        <f t="shared" ref="D6531" si="6337">IF(C6563+C6558=0,1,2)</f>
        <v>2</v>
      </c>
    </row>
    <row r="6532" spans="1:4" ht="15" hidden="1" x14ac:dyDescent="0.2">
      <c r="A6532" s="37">
        <v>0</v>
      </c>
      <c r="B6532" s="13" t="s">
        <v>29</v>
      </c>
      <c r="C6532" s="18">
        <v>0</v>
      </c>
      <c r="D6532" s="38">
        <f t="shared" ref="D6532" si="6338">IF(C6563+C6558=0,1,2)</f>
        <v>2</v>
      </c>
    </row>
    <row r="6533" spans="1:4" ht="15" hidden="1" x14ac:dyDescent="0.2">
      <c r="A6533" s="37">
        <v>0</v>
      </c>
      <c r="B6533" s="13" t="s">
        <v>30</v>
      </c>
      <c r="C6533" s="18">
        <v>4816.25605</v>
      </c>
      <c r="D6533" s="38">
        <f t="shared" ref="D6533" si="6339">IF(C6563+C6558=0,1,2)</f>
        <v>2</v>
      </c>
    </row>
    <row r="6534" spans="1:4" ht="15" hidden="1" x14ac:dyDescent="0.2">
      <c r="A6534" s="37">
        <f t="shared" ref="A6534:A6596" si="6340">SUM(C6534)</f>
        <v>0</v>
      </c>
      <c r="B6534" s="10" t="s">
        <v>31</v>
      </c>
      <c r="C6534" s="17">
        <v>0</v>
      </c>
      <c r="D6534" s="38">
        <f t="shared" ref="D6534" si="6341">IF(C6563+C6558=0,1,2)</f>
        <v>2</v>
      </c>
    </row>
    <row r="6535" spans="1:4" ht="15" hidden="1" x14ac:dyDescent="0.2">
      <c r="A6535" s="37">
        <f t="shared" si="6340"/>
        <v>0</v>
      </c>
      <c r="B6535" s="2" t="s">
        <v>32</v>
      </c>
      <c r="C6535" s="16">
        <v>0</v>
      </c>
      <c r="D6535" s="38">
        <f t="shared" ref="D6535" si="6342">IF(C6563+C6558=0,1,2)</f>
        <v>2</v>
      </c>
    </row>
    <row r="6536" spans="1:4" ht="15" x14ac:dyDescent="0.2">
      <c r="A6536" s="37">
        <f t="shared" si="6340"/>
        <v>1650</v>
      </c>
      <c r="B6536" s="27" t="s">
        <v>3</v>
      </c>
      <c r="C6536" s="42">
        <v>1650</v>
      </c>
      <c r="D6536" s="38">
        <f t="shared" ref="D6536" si="6343">IF(C6563+C6558=0,1,2)</f>
        <v>2</v>
      </c>
    </row>
    <row r="6537" spans="1:4" ht="15" hidden="1" x14ac:dyDescent="0.2">
      <c r="A6537" s="37">
        <f t="shared" si="6340"/>
        <v>0</v>
      </c>
      <c r="B6537" s="10" t="s">
        <v>33</v>
      </c>
      <c r="C6537" s="17">
        <v>0</v>
      </c>
      <c r="D6537" s="38">
        <f t="shared" ref="D6537" si="6344">IF(C6563+C6558=0,1,2)</f>
        <v>2</v>
      </c>
    </row>
    <row r="6538" spans="1:4" ht="15" x14ac:dyDescent="0.2">
      <c r="A6538" s="37">
        <f t="shared" si="6340"/>
        <v>2996.5464400000001</v>
      </c>
      <c r="B6538" s="27" t="s">
        <v>34</v>
      </c>
      <c r="C6538" s="42">
        <v>2996.5464400000001</v>
      </c>
      <c r="D6538" s="38">
        <f t="shared" ref="D6538" si="6345">IF(C6563+C6558=0,1,2)</f>
        <v>2</v>
      </c>
    </row>
    <row r="6539" spans="1:4" ht="15" x14ac:dyDescent="0.2">
      <c r="A6539" s="37">
        <f t="shared" si="6340"/>
        <v>639.79477999999995</v>
      </c>
      <c r="B6539" s="24" t="s">
        <v>35</v>
      </c>
      <c r="C6539" s="40">
        <v>639.79477999999995</v>
      </c>
      <c r="D6539" s="38">
        <f t="shared" ref="D6539" si="6346">IF(C6563+C6558=0,1,2)</f>
        <v>2</v>
      </c>
    </row>
    <row r="6540" spans="1:4" ht="15" hidden="1" x14ac:dyDescent="0.2">
      <c r="A6540" s="37">
        <f t="shared" si="6340"/>
        <v>0</v>
      </c>
      <c r="B6540" s="1" t="s">
        <v>36</v>
      </c>
      <c r="C6540" s="16">
        <v>0</v>
      </c>
      <c r="D6540" s="38">
        <f t="shared" ref="D6540" si="6347">IF(C6563+C6558=0,1,2)</f>
        <v>2</v>
      </c>
    </row>
    <row r="6541" spans="1:4" ht="15" hidden="1" x14ac:dyDescent="0.2">
      <c r="A6541" s="37">
        <v>0</v>
      </c>
      <c r="B6541" s="14" t="s">
        <v>7</v>
      </c>
      <c r="C6541" s="19">
        <v>0</v>
      </c>
      <c r="D6541" s="38">
        <f t="shared" ref="D6541" si="6348">IF(C6563+C6558=0,1,2)</f>
        <v>2</v>
      </c>
    </row>
    <row r="6542" spans="1:4" ht="15" hidden="1" x14ac:dyDescent="0.2">
      <c r="A6542" s="37">
        <v>0</v>
      </c>
      <c r="B6542" s="13" t="s">
        <v>8</v>
      </c>
      <c r="C6542" s="18">
        <v>0</v>
      </c>
      <c r="D6542" s="38">
        <f t="shared" ref="D6542" si="6349">IF(C6563+C6558=0,1,2)</f>
        <v>2</v>
      </c>
    </row>
    <row r="6543" spans="1:4" ht="15" hidden="1" x14ac:dyDescent="0.2">
      <c r="A6543" s="37">
        <v>0</v>
      </c>
      <c r="B6543" s="13" t="s">
        <v>37</v>
      </c>
      <c r="C6543" s="18">
        <v>0</v>
      </c>
      <c r="D6543" s="38">
        <f t="shared" ref="D6543" si="6350">IF(C6563+C6558=0,1,2)</f>
        <v>2</v>
      </c>
    </row>
    <row r="6544" spans="1:4" ht="15" hidden="1" x14ac:dyDescent="0.2">
      <c r="A6544" s="37">
        <f t="shared" si="6340"/>
        <v>0</v>
      </c>
      <c r="B6544" s="11" t="s">
        <v>38</v>
      </c>
      <c r="C6544" s="17">
        <v>0</v>
      </c>
      <c r="D6544" s="38">
        <f t="shared" ref="D6544" si="6351">IF(C6563+C6558=0,1,2)</f>
        <v>2</v>
      </c>
    </row>
    <row r="6545" spans="1:4" ht="15" hidden="1" x14ac:dyDescent="0.2">
      <c r="A6545" s="37">
        <v>0</v>
      </c>
      <c r="B6545" s="3" t="s">
        <v>39</v>
      </c>
      <c r="C6545" s="16">
        <v>0</v>
      </c>
      <c r="D6545" s="38">
        <f t="shared" ref="D6545" si="6352">IF(C6563+C6558=0,1,2)</f>
        <v>2</v>
      </c>
    </row>
    <row r="6546" spans="1:4" ht="15" hidden="1" x14ac:dyDescent="0.2">
      <c r="A6546" s="37">
        <f t="shared" si="6340"/>
        <v>0</v>
      </c>
      <c r="B6546" s="1" t="s">
        <v>40</v>
      </c>
      <c r="C6546" s="16">
        <v>0</v>
      </c>
      <c r="D6546" s="38">
        <f t="shared" ref="D6546" si="6353">IF(C6563+C6558=0,1,2)</f>
        <v>2</v>
      </c>
    </row>
    <row r="6547" spans="1:4" ht="15" hidden="1" x14ac:dyDescent="0.2">
      <c r="A6547" s="37">
        <v>0</v>
      </c>
      <c r="B6547" s="14" t="s">
        <v>13</v>
      </c>
      <c r="C6547" s="19">
        <v>0</v>
      </c>
      <c r="D6547" s="38">
        <f t="shared" ref="D6547" si="6354">IF(C6563+C6558=0,1,2)</f>
        <v>2</v>
      </c>
    </row>
    <row r="6548" spans="1:4" ht="15" hidden="1" x14ac:dyDescent="0.2">
      <c r="A6548" s="37">
        <v>0</v>
      </c>
      <c r="B6548" s="13" t="s">
        <v>8</v>
      </c>
      <c r="C6548" s="18">
        <v>0</v>
      </c>
      <c r="D6548" s="38">
        <f t="shared" ref="D6548" si="6355">IF(C6563+C6558=0,1,2)</f>
        <v>2</v>
      </c>
    </row>
    <row r="6549" spans="1:4" ht="15" hidden="1" x14ac:dyDescent="0.2">
      <c r="A6549" s="37">
        <v>0</v>
      </c>
      <c r="B6549" s="13" t="s">
        <v>9</v>
      </c>
      <c r="C6549" s="18">
        <v>0</v>
      </c>
      <c r="D6549" s="38">
        <f t="shared" ref="D6549" si="6356">IF(C6563+C6558=0,1,2)</f>
        <v>2</v>
      </c>
    </row>
    <row r="6550" spans="1:4" ht="30" hidden="1" x14ac:dyDescent="0.2">
      <c r="A6550" s="37">
        <f t="shared" si="6340"/>
        <v>0</v>
      </c>
      <c r="B6550" s="11" t="s">
        <v>41</v>
      </c>
      <c r="C6550" s="17">
        <v>0</v>
      </c>
      <c r="D6550" s="38">
        <f t="shared" ref="D6550" si="6357">IF(C6563+C6558=0,1,2)</f>
        <v>2</v>
      </c>
    </row>
    <row r="6551" spans="1:4" ht="15" hidden="1" x14ac:dyDescent="0.2">
      <c r="A6551" s="37">
        <v>0</v>
      </c>
      <c r="B6551" s="3" t="s">
        <v>15</v>
      </c>
      <c r="C6551" s="16">
        <v>0</v>
      </c>
      <c r="D6551" s="38">
        <f t="shared" ref="D6551" si="6358">IF(C6563+C6558=0,1,2)</f>
        <v>2</v>
      </c>
    </row>
    <row r="6552" spans="1:4" ht="15" hidden="1" x14ac:dyDescent="0.2">
      <c r="A6552" s="37">
        <v>0</v>
      </c>
      <c r="B6552" s="14" t="s">
        <v>16</v>
      </c>
      <c r="C6552" s="19">
        <v>0</v>
      </c>
      <c r="D6552" s="38">
        <f t="shared" ref="D6552" si="6359">IF(C6563+C6558=0,1,2)</f>
        <v>2</v>
      </c>
    </row>
    <row r="6553" spans="1:4" ht="15" hidden="1" x14ac:dyDescent="0.2">
      <c r="A6553" s="37">
        <v>0</v>
      </c>
      <c r="B6553" s="13" t="s">
        <v>42</v>
      </c>
      <c r="C6553" s="18">
        <v>0</v>
      </c>
      <c r="D6553" s="38">
        <f t="shared" ref="D6553" si="6360">IF(C6563+C6558=0,1,2)</f>
        <v>2</v>
      </c>
    </row>
    <row r="6554" spans="1:4" ht="15" hidden="1" x14ac:dyDescent="0.2">
      <c r="A6554" s="37">
        <v>0</v>
      </c>
      <c r="B6554" s="13" t="s">
        <v>14</v>
      </c>
      <c r="C6554" s="18">
        <v>0</v>
      </c>
      <c r="D6554" s="38">
        <f t="shared" ref="D6554" si="6361">IF(C6563+C6558=0,1,2)</f>
        <v>2</v>
      </c>
    </row>
    <row r="6555" spans="1:4" ht="15" hidden="1" x14ac:dyDescent="0.2">
      <c r="A6555" s="37">
        <v>0</v>
      </c>
      <c r="B6555" s="13" t="s">
        <v>9</v>
      </c>
      <c r="C6555" s="18">
        <v>0</v>
      </c>
      <c r="D6555" s="38">
        <f t="shared" ref="D6555" si="6362">IF(C6563+C6558=0,1,2)</f>
        <v>2</v>
      </c>
    </row>
    <row r="6556" spans="1:4" ht="15" hidden="1" x14ac:dyDescent="0.2">
      <c r="A6556" s="37">
        <f t="shared" si="6340"/>
        <v>0</v>
      </c>
      <c r="B6556" s="11" t="s">
        <v>38</v>
      </c>
      <c r="C6556" s="17">
        <v>0</v>
      </c>
      <c r="D6556" s="38">
        <f t="shared" ref="D6556" si="6363">IF(C6563+C6558=0,1,2)</f>
        <v>2</v>
      </c>
    </row>
    <row r="6557" spans="1:4" ht="15" hidden="1" x14ac:dyDescent="0.2">
      <c r="A6557" s="37">
        <v>0</v>
      </c>
      <c r="B6557" s="3" t="s">
        <v>15</v>
      </c>
      <c r="C6557" s="16">
        <v>0</v>
      </c>
      <c r="D6557" s="38">
        <f t="shared" ref="D6557" si="6364">IF(C6563+C6558=0,1,2)</f>
        <v>2</v>
      </c>
    </row>
    <row r="6558" spans="1:4" ht="15" x14ac:dyDescent="0.2">
      <c r="A6558" s="37">
        <f t="shared" si="6340"/>
        <v>16498.710210000001</v>
      </c>
      <c r="B6558" s="29" t="s">
        <v>44</v>
      </c>
      <c r="C6558" s="42">
        <v>16498.710210000001</v>
      </c>
      <c r="D6558" s="38">
        <f t="shared" ref="D6558" si="6365">IF(C6563+C6558=0,1,2)</f>
        <v>2</v>
      </c>
    </row>
    <row r="6559" spans="1:4" ht="15" x14ac:dyDescent="0.2">
      <c r="A6559" s="37">
        <f t="shared" si="6340"/>
        <v>16498.710210000001</v>
      </c>
      <c r="B6559" s="27" t="s">
        <v>0</v>
      </c>
      <c r="C6559" s="42">
        <v>16498.710210000001</v>
      </c>
      <c r="D6559" s="38">
        <f t="shared" ref="D6559" si="6366">IF(C6563+C6558=0,1,2)</f>
        <v>2</v>
      </c>
    </row>
    <row r="6560" spans="1:4" ht="15" hidden="1" x14ac:dyDescent="0.2">
      <c r="A6560" s="37">
        <f t="shared" si="6340"/>
        <v>0</v>
      </c>
      <c r="B6560" s="10" t="s">
        <v>5</v>
      </c>
      <c r="C6560" s="17">
        <v>0</v>
      </c>
      <c r="D6560" s="38">
        <f t="shared" ref="D6560" si="6367">IF(C6563+C6558=0,1,2)</f>
        <v>2</v>
      </c>
    </row>
    <row r="6561" spans="1:4" ht="15" hidden="1" x14ac:dyDescent="0.2">
      <c r="A6561" s="37">
        <f t="shared" si="6340"/>
        <v>0</v>
      </c>
      <c r="B6561" s="10" t="s">
        <v>45</v>
      </c>
      <c r="C6561" s="17">
        <v>0</v>
      </c>
      <c r="D6561" s="38">
        <f t="shared" ref="D6561" si="6368">IF(C6563+C6558=0,1,2)</f>
        <v>2</v>
      </c>
    </row>
    <row r="6562" spans="1:4" ht="15" hidden="1" x14ac:dyDescent="0.2">
      <c r="A6562" s="37">
        <f t="shared" si="6340"/>
        <v>0</v>
      </c>
      <c r="B6562" s="10" t="s">
        <v>12</v>
      </c>
      <c r="C6562" s="17">
        <v>0</v>
      </c>
      <c r="D6562" s="38">
        <f t="shared" ref="D6562" si="6369">IF(C6563+C6558=0,1,2)</f>
        <v>2</v>
      </c>
    </row>
    <row r="6563" spans="1:4" ht="15" x14ac:dyDescent="0.2">
      <c r="A6563" s="37">
        <f t="shared" si="6340"/>
        <v>14376.25063</v>
      </c>
      <c r="B6563" s="29" t="s">
        <v>46</v>
      </c>
      <c r="C6563" s="42">
        <v>14376.25063</v>
      </c>
      <c r="D6563" s="38">
        <f t="shared" ref="D6563" si="6370">IF(C6563+C6558=0,1,2)</f>
        <v>2</v>
      </c>
    </row>
    <row r="6564" spans="1:4" ht="15" x14ac:dyDescent="0.2">
      <c r="A6564" s="37">
        <f t="shared" si="6340"/>
        <v>13736.45585</v>
      </c>
      <c r="B6564" s="27" t="s">
        <v>18</v>
      </c>
      <c r="C6564" s="42">
        <v>13736.45585</v>
      </c>
      <c r="D6564" s="38">
        <f t="shared" ref="D6564" si="6371">IF(C6563+C6558=0,1,2)</f>
        <v>2</v>
      </c>
    </row>
    <row r="6565" spans="1:4" ht="15" x14ac:dyDescent="0.2">
      <c r="A6565" s="37">
        <f t="shared" si="6340"/>
        <v>639.79477999999995</v>
      </c>
      <c r="B6565" s="27" t="s">
        <v>35</v>
      </c>
      <c r="C6565" s="42">
        <v>639.79477999999995</v>
      </c>
      <c r="D6565" s="38">
        <f t="shared" ref="D6565" si="6372">IF(C6563+C6558=0,1,2)</f>
        <v>2</v>
      </c>
    </row>
    <row r="6566" spans="1:4" ht="15" hidden="1" x14ac:dyDescent="0.2">
      <c r="A6566" s="37">
        <f t="shared" si="6340"/>
        <v>0</v>
      </c>
      <c r="B6566" s="10" t="s">
        <v>47</v>
      </c>
      <c r="C6566" s="17">
        <v>0</v>
      </c>
      <c r="D6566" s="38">
        <f t="shared" ref="D6566" si="6373">IF(C6563+C6558=0,1,2)</f>
        <v>2</v>
      </c>
    </row>
    <row r="6567" spans="1:4" ht="15" hidden="1" x14ac:dyDescent="0.2">
      <c r="A6567" s="37">
        <f t="shared" si="6340"/>
        <v>0</v>
      </c>
      <c r="B6567" s="10" t="s">
        <v>40</v>
      </c>
      <c r="C6567" s="17">
        <v>0</v>
      </c>
      <c r="D6567" s="38">
        <f t="shared" ref="D6567" si="6374">IF(C6563+C6558=0,1,2)</f>
        <v>2</v>
      </c>
    </row>
    <row r="6568" spans="1:4" ht="15" x14ac:dyDescent="0.2">
      <c r="A6568" s="37">
        <f t="shared" si="6340"/>
        <v>2122.4595800000002</v>
      </c>
      <c r="B6568" s="30" t="s">
        <v>48</v>
      </c>
      <c r="C6568" s="31">
        <v>2122.4595800000002</v>
      </c>
      <c r="D6568" s="38">
        <f t="shared" ref="D6568" si="6375">IF(C6563+C6558=0,1,2)</f>
        <v>2</v>
      </c>
    </row>
    <row r="6569" spans="1:4" ht="15" x14ac:dyDescent="0.2">
      <c r="A6569" s="37">
        <f t="shared" si="6340"/>
        <v>425.01609000000002</v>
      </c>
      <c r="B6569" s="30" t="s">
        <v>49</v>
      </c>
      <c r="C6569" s="31">
        <v>425.01609000000002</v>
      </c>
      <c r="D6569" s="38">
        <f t="shared" ref="D6569" si="6376">IF(C6563+C6558=0,1,2)</f>
        <v>2</v>
      </c>
    </row>
    <row r="6570" spans="1:4" ht="15" x14ac:dyDescent="0.2">
      <c r="A6570" s="37">
        <f t="shared" si="6340"/>
        <v>2547.4756699999998</v>
      </c>
      <c r="B6570" s="30" t="s">
        <v>50</v>
      </c>
      <c r="C6570" s="31">
        <v>2547.4756699999998</v>
      </c>
      <c r="D6570" s="38">
        <f t="shared" ref="D6570" si="6377">IF(C6563+C6558=0,1,2)</f>
        <v>2</v>
      </c>
    </row>
    <row r="6571" spans="1:4" ht="15" x14ac:dyDescent="0.2">
      <c r="A6571" s="37">
        <f t="shared" si="6340"/>
        <v>859</v>
      </c>
      <c r="B6571" s="25" t="s">
        <v>53</v>
      </c>
      <c r="C6571" s="43">
        <v>859</v>
      </c>
      <c r="D6571" s="38">
        <f t="shared" ref="D6571" si="6378">IF(C6563+C6558=0,1,2)</f>
        <v>2</v>
      </c>
    </row>
    <row r="6572" spans="1:4" ht="15" x14ac:dyDescent="0.2">
      <c r="A6572" s="37">
        <f t="shared" si="6340"/>
        <v>487</v>
      </c>
      <c r="B6572" s="26" t="s">
        <v>54</v>
      </c>
      <c r="C6572" s="43">
        <v>487</v>
      </c>
      <c r="D6572" s="38">
        <f t="shared" ref="D6572" si="6379">IF(C6563+C6558=0,1,2)</f>
        <v>2</v>
      </c>
    </row>
    <row r="6573" spans="1:4" ht="15" x14ac:dyDescent="0.2">
      <c r="A6573" s="37">
        <f t="shared" si="6340"/>
        <v>372</v>
      </c>
      <c r="B6573" s="26" t="s">
        <v>55</v>
      </c>
      <c r="C6573" s="43">
        <v>372</v>
      </c>
      <c r="D6573" s="38">
        <f t="shared" ref="D6573" si="6380">IF(C6563+C6558=0,1,2)</f>
        <v>2</v>
      </c>
    </row>
    <row r="6574" spans="1:4" ht="15" x14ac:dyDescent="0.2">
      <c r="A6574" s="37" t="s">
        <v>317</v>
      </c>
      <c r="B6574" s="147" t="s">
        <v>145</v>
      </c>
      <c r="C6574" s="148"/>
      <c r="D6574" s="38">
        <f t="shared" ref="D6574" si="6381">IF(C6636+C6631=0,1,2)</f>
        <v>2</v>
      </c>
    </row>
    <row r="6575" spans="1:4" ht="15" x14ac:dyDescent="0.2">
      <c r="A6575" s="37">
        <f t="shared" si="6340"/>
        <v>2416.4190599999997</v>
      </c>
      <c r="B6575" s="24" t="s">
        <v>0</v>
      </c>
      <c r="C6575" s="40">
        <v>2416.4190599999997</v>
      </c>
      <c r="D6575" s="38">
        <f t="shared" ref="D6575" si="6382">IF(C6636+C6631=0,1,2)</f>
        <v>2</v>
      </c>
    </row>
    <row r="6576" spans="1:4" ht="15" hidden="1" x14ac:dyDescent="0.2">
      <c r="A6576" s="37">
        <f t="shared" si="6340"/>
        <v>0</v>
      </c>
      <c r="B6576" s="2" t="s">
        <v>1</v>
      </c>
      <c r="C6576" s="16"/>
      <c r="D6576" s="38">
        <f t="shared" ref="D6576" si="6383">IF(C6636+C6631=0,1,2)</f>
        <v>2</v>
      </c>
    </row>
    <row r="6577" spans="1:4" ht="15" hidden="1" x14ac:dyDescent="0.2">
      <c r="A6577" s="37">
        <f t="shared" si="6340"/>
        <v>0</v>
      </c>
      <c r="B6577" s="2" t="s">
        <v>2</v>
      </c>
      <c r="C6577" s="16"/>
      <c r="D6577" s="38">
        <f t="shared" ref="D6577" si="6384">IF(C6636+C6631=0,1,2)</f>
        <v>2</v>
      </c>
    </row>
    <row r="6578" spans="1:4" ht="15" x14ac:dyDescent="0.2">
      <c r="A6578" s="37">
        <f t="shared" si="6340"/>
        <v>135.80606</v>
      </c>
      <c r="B6578" s="23" t="s">
        <v>3</v>
      </c>
      <c r="C6578" s="40">
        <v>135.80606</v>
      </c>
      <c r="D6578" s="38">
        <f t="shared" ref="D6578" si="6385">IF(C6636+C6631=0,1,2)</f>
        <v>2</v>
      </c>
    </row>
    <row r="6579" spans="1:4" ht="15" x14ac:dyDescent="0.2">
      <c r="A6579" s="37">
        <f t="shared" si="6340"/>
        <v>2280.6129999999998</v>
      </c>
      <c r="B6579" s="23" t="s">
        <v>4</v>
      </c>
      <c r="C6579" s="40">
        <v>2280.6129999999998</v>
      </c>
      <c r="D6579" s="38">
        <f t="shared" ref="D6579" si="6386">IF(C6636+C6631=0,1,2)</f>
        <v>2</v>
      </c>
    </row>
    <row r="6580" spans="1:4" ht="15" hidden="1" x14ac:dyDescent="0.2">
      <c r="A6580" s="37">
        <f t="shared" si="6340"/>
        <v>0</v>
      </c>
      <c r="B6580" s="1" t="s">
        <v>5</v>
      </c>
      <c r="C6580" s="16">
        <v>0</v>
      </c>
      <c r="D6580" s="38">
        <f t="shared" ref="D6580" si="6387">IF(C6636+C6631=0,1,2)</f>
        <v>2</v>
      </c>
    </row>
    <row r="6581" spans="1:4" ht="15" hidden="1" x14ac:dyDescent="0.2">
      <c r="A6581" s="37">
        <f t="shared" si="6340"/>
        <v>0</v>
      </c>
      <c r="B6581" s="1" t="s">
        <v>6</v>
      </c>
      <c r="C6581" s="16">
        <v>0</v>
      </c>
      <c r="D6581" s="38">
        <f t="shared" ref="D6581" si="6388">IF(C6636+C6631=0,1,2)</f>
        <v>2</v>
      </c>
    </row>
    <row r="6582" spans="1:4" ht="15" hidden="1" x14ac:dyDescent="0.2">
      <c r="A6582" s="37">
        <v>0</v>
      </c>
      <c r="B6582" s="2" t="s">
        <v>7</v>
      </c>
      <c r="C6582" s="16">
        <v>0</v>
      </c>
      <c r="D6582" s="38">
        <f t="shared" ref="D6582" si="6389">IF(C6636+C6631=0,1,2)</f>
        <v>2</v>
      </c>
    </row>
    <row r="6583" spans="1:4" ht="15" hidden="1" x14ac:dyDescent="0.2">
      <c r="A6583" s="37">
        <f t="shared" si="6340"/>
        <v>0</v>
      </c>
      <c r="B6583" s="3" t="s">
        <v>8</v>
      </c>
      <c r="C6583" s="16">
        <v>0</v>
      </c>
      <c r="D6583" s="38">
        <f t="shared" ref="D6583" si="6390">IF(C6636+C6631=0,1,2)</f>
        <v>2</v>
      </c>
    </row>
    <row r="6584" spans="1:4" ht="15" hidden="1" x14ac:dyDescent="0.2">
      <c r="A6584" s="37">
        <v>0</v>
      </c>
      <c r="B6584" s="3" t="s">
        <v>9</v>
      </c>
      <c r="C6584" s="16">
        <v>0</v>
      </c>
      <c r="D6584" s="38">
        <f t="shared" ref="D6584" si="6391">IF(C6636+C6631=0,1,2)</f>
        <v>2</v>
      </c>
    </row>
    <row r="6585" spans="1:4" ht="15" hidden="1" x14ac:dyDescent="0.2">
      <c r="A6585" s="37">
        <f t="shared" si="6340"/>
        <v>0</v>
      </c>
      <c r="B6585" s="3" t="s">
        <v>10</v>
      </c>
      <c r="C6585" s="16">
        <v>0</v>
      </c>
      <c r="D6585" s="38">
        <f t="shared" ref="D6585" si="6392">IF(C6636+C6631=0,1,2)</f>
        <v>2</v>
      </c>
    </row>
    <row r="6586" spans="1:4" ht="15" hidden="1" x14ac:dyDescent="0.2">
      <c r="A6586" s="37">
        <v>0</v>
      </c>
      <c r="B6586" s="3" t="s">
        <v>11</v>
      </c>
      <c r="C6586" s="16">
        <v>0</v>
      </c>
      <c r="D6586" s="38">
        <f t="shared" ref="D6586" si="6393">IF(C6636+C6631=0,1,2)</f>
        <v>2</v>
      </c>
    </row>
    <row r="6587" spans="1:4" ht="15" hidden="1" x14ac:dyDescent="0.2">
      <c r="A6587" s="37">
        <f t="shared" si="6340"/>
        <v>0</v>
      </c>
      <c r="B6587" s="1" t="s">
        <v>12</v>
      </c>
      <c r="C6587" s="16">
        <v>0</v>
      </c>
      <c r="D6587" s="38">
        <f t="shared" ref="D6587" si="6394">IF(C6636+C6631=0,1,2)</f>
        <v>2</v>
      </c>
    </row>
    <row r="6588" spans="1:4" ht="15" hidden="1" x14ac:dyDescent="0.2">
      <c r="A6588" s="37">
        <v>0</v>
      </c>
      <c r="B6588" s="2" t="s">
        <v>13</v>
      </c>
      <c r="C6588" s="16">
        <v>0</v>
      </c>
      <c r="D6588" s="38">
        <f t="shared" ref="D6588" si="6395">IF(C6636+C6631=0,1,2)</f>
        <v>2</v>
      </c>
    </row>
    <row r="6589" spans="1:4" ht="15" hidden="1" x14ac:dyDescent="0.2">
      <c r="A6589" s="37">
        <v>0</v>
      </c>
      <c r="B6589" s="3" t="s">
        <v>14</v>
      </c>
      <c r="C6589" s="16">
        <v>0</v>
      </c>
      <c r="D6589" s="38">
        <f t="shared" ref="D6589" si="6396">IF(C6636+C6631=0,1,2)</f>
        <v>2</v>
      </c>
    </row>
    <row r="6590" spans="1:4" ht="15" hidden="1" x14ac:dyDescent="0.2">
      <c r="A6590" s="37">
        <v>0</v>
      </c>
      <c r="B6590" s="3" t="s">
        <v>9</v>
      </c>
      <c r="C6590" s="16">
        <v>0</v>
      </c>
      <c r="D6590" s="38">
        <f t="shared" ref="D6590" si="6397">IF(C6636+C6631=0,1,2)</f>
        <v>2</v>
      </c>
    </row>
    <row r="6591" spans="1:4" ht="15" hidden="1" x14ac:dyDescent="0.2">
      <c r="A6591" s="37">
        <v>0</v>
      </c>
      <c r="B6591" s="3" t="s">
        <v>15</v>
      </c>
      <c r="C6591" s="16">
        <v>0</v>
      </c>
      <c r="D6591" s="38">
        <f t="shared" ref="D6591" si="6398">IF(C6636+C6631=0,1,2)</f>
        <v>2</v>
      </c>
    </row>
    <row r="6592" spans="1:4" ht="15" hidden="1" x14ac:dyDescent="0.2">
      <c r="A6592" s="37">
        <v>0</v>
      </c>
      <c r="B6592" s="2" t="s">
        <v>16</v>
      </c>
      <c r="C6592" s="16">
        <v>0</v>
      </c>
      <c r="D6592" s="38">
        <f t="shared" ref="D6592" si="6399">IF(C6636+C6631=0,1,2)</f>
        <v>2</v>
      </c>
    </row>
    <row r="6593" spans="1:4" ht="15" hidden="1" x14ac:dyDescent="0.2">
      <c r="A6593" s="37">
        <v>0</v>
      </c>
      <c r="B6593" s="3" t="s">
        <v>17</v>
      </c>
      <c r="C6593" s="16">
        <v>0</v>
      </c>
      <c r="D6593" s="38">
        <f t="shared" ref="D6593" si="6400">IF(C6636+C6631=0,1,2)</f>
        <v>2</v>
      </c>
    </row>
    <row r="6594" spans="1:4" ht="15" x14ac:dyDescent="0.2">
      <c r="A6594" s="37">
        <f t="shared" si="6340"/>
        <v>941.36355000000026</v>
      </c>
      <c r="B6594" s="24" t="s">
        <v>18</v>
      </c>
      <c r="C6594" s="40">
        <v>941.36355000000026</v>
      </c>
      <c r="D6594" s="38">
        <f t="shared" ref="D6594" si="6401">IF(C6636+C6631=0,1,2)</f>
        <v>2</v>
      </c>
    </row>
    <row r="6595" spans="1:4" ht="15" hidden="1" x14ac:dyDescent="0.2">
      <c r="A6595" s="37">
        <f t="shared" si="6340"/>
        <v>0</v>
      </c>
      <c r="B6595" s="10" t="s">
        <v>19</v>
      </c>
      <c r="C6595" s="17">
        <v>0</v>
      </c>
      <c r="D6595" s="38">
        <f t="shared" ref="D6595" si="6402">IF(C6636+C6631=0,1,2)</f>
        <v>2</v>
      </c>
    </row>
    <row r="6596" spans="1:4" ht="15" x14ac:dyDescent="0.2">
      <c r="A6596" s="37">
        <f t="shared" si="6340"/>
        <v>513.36973000000012</v>
      </c>
      <c r="B6596" s="27" t="s">
        <v>20</v>
      </c>
      <c r="C6596" s="42">
        <v>513.36973000000012</v>
      </c>
      <c r="D6596" s="38">
        <f t="shared" ref="D6596" si="6403">IF(C6636+C6631=0,1,2)</f>
        <v>2</v>
      </c>
    </row>
    <row r="6597" spans="1:4" ht="15" hidden="1" x14ac:dyDescent="0.2">
      <c r="A6597" s="37">
        <v>0</v>
      </c>
      <c r="B6597" s="13" t="s">
        <v>21</v>
      </c>
      <c r="C6597" s="18">
        <v>90.586510000000004</v>
      </c>
      <c r="D6597" s="38">
        <f t="shared" ref="D6597" si="6404">IF(C6636+C6631=0,1,2)</f>
        <v>2</v>
      </c>
    </row>
    <row r="6598" spans="1:4" ht="15" hidden="1" x14ac:dyDescent="0.2">
      <c r="A6598" s="37">
        <v>0</v>
      </c>
      <c r="B6598" s="13" t="s">
        <v>22</v>
      </c>
      <c r="C6598" s="18">
        <v>13.45322</v>
      </c>
      <c r="D6598" s="38">
        <f t="shared" ref="D6598" si="6405">IF(C6636+C6631=0,1,2)</f>
        <v>2</v>
      </c>
    </row>
    <row r="6599" spans="1:4" ht="15" hidden="1" x14ac:dyDescent="0.2">
      <c r="A6599" s="37">
        <v>0</v>
      </c>
      <c r="B6599" s="13" t="s">
        <v>23</v>
      </c>
      <c r="C6599" s="18">
        <v>277.97273000000001</v>
      </c>
      <c r="D6599" s="38">
        <f t="shared" ref="D6599" si="6406">IF(C6636+C6631=0,1,2)</f>
        <v>2</v>
      </c>
    </row>
    <row r="6600" spans="1:4" ht="15" hidden="1" x14ac:dyDescent="0.2">
      <c r="A6600" s="37">
        <v>0</v>
      </c>
      <c r="B6600" s="13" t="s">
        <v>24</v>
      </c>
      <c r="C6600" s="18">
        <v>12.042999999999999</v>
      </c>
      <c r="D6600" s="38">
        <f t="shared" ref="D6600" si="6407">IF(C6636+C6631=0,1,2)</f>
        <v>2</v>
      </c>
    </row>
    <row r="6601" spans="1:4" ht="15" hidden="1" x14ac:dyDescent="0.2">
      <c r="A6601" s="37">
        <v>0</v>
      </c>
      <c r="B6601" s="13" t="s">
        <v>25</v>
      </c>
      <c r="C6601" s="18">
        <v>0</v>
      </c>
      <c r="D6601" s="38">
        <f t="shared" ref="D6601" si="6408">IF(C6636+C6631=0,1,2)</f>
        <v>2</v>
      </c>
    </row>
    <row r="6602" spans="1:4" ht="15" hidden="1" x14ac:dyDescent="0.2">
      <c r="A6602" s="37">
        <v>0</v>
      </c>
      <c r="B6602" s="13" t="s">
        <v>26</v>
      </c>
      <c r="C6602" s="18">
        <v>48.889499999999998</v>
      </c>
      <c r="D6602" s="38">
        <f t="shared" ref="D6602" si="6409">IF(C6636+C6631=0,1,2)</f>
        <v>2</v>
      </c>
    </row>
    <row r="6603" spans="1:4" ht="30" hidden="1" x14ac:dyDescent="0.2">
      <c r="A6603" s="37">
        <v>0</v>
      </c>
      <c r="B6603" s="13" t="s">
        <v>27</v>
      </c>
      <c r="C6603" s="18">
        <v>0</v>
      </c>
      <c r="D6603" s="38">
        <f t="shared" ref="D6603" si="6410">IF(C6636+C6631=0,1,2)</f>
        <v>2</v>
      </c>
    </row>
    <row r="6604" spans="1:4" ht="30" hidden="1" x14ac:dyDescent="0.2">
      <c r="A6604" s="37">
        <v>0</v>
      </c>
      <c r="B6604" s="13" t="s">
        <v>28</v>
      </c>
      <c r="C6604" s="18">
        <v>59.925400000000003</v>
      </c>
      <c r="D6604" s="38">
        <f t="shared" ref="D6604" si="6411">IF(C6636+C6631=0,1,2)</f>
        <v>2</v>
      </c>
    </row>
    <row r="6605" spans="1:4" ht="15" hidden="1" x14ac:dyDescent="0.2">
      <c r="A6605" s="37">
        <v>0</v>
      </c>
      <c r="B6605" s="13" t="s">
        <v>29</v>
      </c>
      <c r="C6605" s="18">
        <v>0</v>
      </c>
      <c r="D6605" s="38">
        <f t="shared" ref="D6605" si="6412">IF(C6636+C6631=0,1,2)</f>
        <v>2</v>
      </c>
    </row>
    <row r="6606" spans="1:4" ht="15" hidden="1" x14ac:dyDescent="0.2">
      <c r="A6606" s="37">
        <v>0</v>
      </c>
      <c r="B6606" s="13" t="s">
        <v>30</v>
      </c>
      <c r="C6606" s="18">
        <v>10.499370000000001</v>
      </c>
      <c r="D6606" s="38">
        <f t="shared" ref="D6606" si="6413">IF(C6636+C6631=0,1,2)</f>
        <v>2</v>
      </c>
    </row>
    <row r="6607" spans="1:4" ht="15" hidden="1" x14ac:dyDescent="0.2">
      <c r="A6607" s="37">
        <f t="shared" ref="A6607:A6660" si="6414">SUM(C6607)</f>
        <v>0</v>
      </c>
      <c r="B6607" s="10" t="s">
        <v>31</v>
      </c>
      <c r="C6607" s="17">
        <v>0</v>
      </c>
      <c r="D6607" s="38">
        <f t="shared" ref="D6607" si="6415">IF(C6636+C6631=0,1,2)</f>
        <v>2</v>
      </c>
    </row>
    <row r="6608" spans="1:4" ht="15" hidden="1" x14ac:dyDescent="0.2">
      <c r="A6608" s="37">
        <f t="shared" si="6414"/>
        <v>0</v>
      </c>
      <c r="B6608" s="2" t="s">
        <v>32</v>
      </c>
      <c r="C6608" s="16">
        <v>0</v>
      </c>
      <c r="D6608" s="38">
        <f t="shared" ref="D6608" si="6416">IF(C6636+C6631=0,1,2)</f>
        <v>2</v>
      </c>
    </row>
    <row r="6609" spans="1:4" ht="15" x14ac:dyDescent="0.2">
      <c r="A6609" s="37">
        <f t="shared" si="6414"/>
        <v>204.7</v>
      </c>
      <c r="B6609" s="27" t="s">
        <v>3</v>
      </c>
      <c r="C6609" s="42">
        <v>204.7</v>
      </c>
      <c r="D6609" s="38">
        <f t="shared" ref="D6609" si="6417">IF(C6636+C6631=0,1,2)</f>
        <v>2</v>
      </c>
    </row>
    <row r="6610" spans="1:4" ht="15" x14ac:dyDescent="0.2">
      <c r="A6610" s="37">
        <f t="shared" si="6414"/>
        <v>0.71382000000000001</v>
      </c>
      <c r="B6610" s="27" t="s">
        <v>33</v>
      </c>
      <c r="C6610" s="42">
        <v>0.71382000000000001</v>
      </c>
      <c r="D6610" s="38">
        <f t="shared" ref="D6610" si="6418">IF(C6636+C6631=0,1,2)</f>
        <v>2</v>
      </c>
    </row>
    <row r="6611" spans="1:4" ht="15" x14ac:dyDescent="0.2">
      <c r="A6611" s="37">
        <f t="shared" si="6414"/>
        <v>222.58</v>
      </c>
      <c r="B6611" s="27" t="s">
        <v>34</v>
      </c>
      <c r="C6611" s="42">
        <v>222.58</v>
      </c>
      <c r="D6611" s="38">
        <f t="shared" ref="D6611" si="6419">IF(C6636+C6631=0,1,2)</f>
        <v>2</v>
      </c>
    </row>
    <row r="6612" spans="1:4" ht="15" x14ac:dyDescent="0.2">
      <c r="A6612" s="37">
        <f t="shared" si="6414"/>
        <v>166.167</v>
      </c>
      <c r="B6612" s="24" t="s">
        <v>35</v>
      </c>
      <c r="C6612" s="40">
        <v>166.167</v>
      </c>
      <c r="D6612" s="38">
        <f t="shared" ref="D6612" si="6420">IF(C6636+C6631=0,1,2)</f>
        <v>2</v>
      </c>
    </row>
    <row r="6613" spans="1:4" ht="15" hidden="1" x14ac:dyDescent="0.2">
      <c r="A6613" s="37">
        <f t="shared" si="6414"/>
        <v>0</v>
      </c>
      <c r="B6613" s="1" t="s">
        <v>36</v>
      </c>
      <c r="C6613" s="16">
        <v>0</v>
      </c>
      <c r="D6613" s="38">
        <f t="shared" ref="D6613" si="6421">IF(C6636+C6631=0,1,2)</f>
        <v>2</v>
      </c>
    </row>
    <row r="6614" spans="1:4" ht="15" hidden="1" x14ac:dyDescent="0.2">
      <c r="A6614" s="37">
        <v>0</v>
      </c>
      <c r="B6614" s="14" t="s">
        <v>7</v>
      </c>
      <c r="C6614" s="19">
        <v>0</v>
      </c>
      <c r="D6614" s="38">
        <f t="shared" ref="D6614" si="6422">IF(C6636+C6631=0,1,2)</f>
        <v>2</v>
      </c>
    </row>
    <row r="6615" spans="1:4" ht="15" hidden="1" x14ac:dyDescent="0.2">
      <c r="A6615" s="37">
        <v>0</v>
      </c>
      <c r="B6615" s="13" t="s">
        <v>8</v>
      </c>
      <c r="C6615" s="18">
        <v>0</v>
      </c>
      <c r="D6615" s="38">
        <f t="shared" ref="D6615" si="6423">IF(C6636+C6631=0,1,2)</f>
        <v>2</v>
      </c>
    </row>
    <row r="6616" spans="1:4" ht="15" hidden="1" x14ac:dyDescent="0.2">
      <c r="A6616" s="37">
        <v>0</v>
      </c>
      <c r="B6616" s="13" t="s">
        <v>37</v>
      </c>
      <c r="C6616" s="18">
        <v>0</v>
      </c>
      <c r="D6616" s="38">
        <f t="shared" ref="D6616" si="6424">IF(C6636+C6631=0,1,2)</f>
        <v>2</v>
      </c>
    </row>
    <row r="6617" spans="1:4" ht="15" hidden="1" x14ac:dyDescent="0.2">
      <c r="A6617" s="37">
        <f t="shared" si="6414"/>
        <v>0</v>
      </c>
      <c r="B6617" s="11" t="s">
        <v>38</v>
      </c>
      <c r="C6617" s="17">
        <v>0</v>
      </c>
      <c r="D6617" s="38">
        <f t="shared" ref="D6617" si="6425">IF(C6636+C6631=0,1,2)</f>
        <v>2</v>
      </c>
    </row>
    <row r="6618" spans="1:4" ht="15" hidden="1" x14ac:dyDescent="0.2">
      <c r="A6618" s="37">
        <v>0</v>
      </c>
      <c r="B6618" s="3" t="s">
        <v>39</v>
      </c>
      <c r="C6618" s="16">
        <v>0</v>
      </c>
      <c r="D6618" s="38">
        <f t="shared" ref="D6618" si="6426">IF(C6636+C6631=0,1,2)</f>
        <v>2</v>
      </c>
    </row>
    <row r="6619" spans="1:4" ht="15" hidden="1" x14ac:dyDescent="0.2">
      <c r="A6619" s="37">
        <f t="shared" si="6414"/>
        <v>0</v>
      </c>
      <c r="B6619" s="1" t="s">
        <v>40</v>
      </c>
      <c r="C6619" s="16">
        <v>0</v>
      </c>
      <c r="D6619" s="38">
        <f t="shared" ref="D6619" si="6427">IF(C6636+C6631=0,1,2)</f>
        <v>2</v>
      </c>
    </row>
    <row r="6620" spans="1:4" ht="15" hidden="1" x14ac:dyDescent="0.2">
      <c r="A6620" s="37">
        <v>0</v>
      </c>
      <c r="B6620" s="14" t="s">
        <v>13</v>
      </c>
      <c r="C6620" s="19">
        <v>0</v>
      </c>
      <c r="D6620" s="38">
        <f t="shared" ref="D6620" si="6428">IF(C6636+C6631=0,1,2)</f>
        <v>2</v>
      </c>
    </row>
    <row r="6621" spans="1:4" ht="15" hidden="1" x14ac:dyDescent="0.2">
      <c r="A6621" s="37">
        <v>0</v>
      </c>
      <c r="B6621" s="13" t="s">
        <v>8</v>
      </c>
      <c r="C6621" s="18">
        <v>0</v>
      </c>
      <c r="D6621" s="38">
        <f t="shared" ref="D6621" si="6429">IF(C6636+C6631=0,1,2)</f>
        <v>2</v>
      </c>
    </row>
    <row r="6622" spans="1:4" ht="15" hidden="1" x14ac:dyDescent="0.2">
      <c r="A6622" s="37">
        <v>0</v>
      </c>
      <c r="B6622" s="13" t="s">
        <v>9</v>
      </c>
      <c r="C6622" s="18">
        <v>0</v>
      </c>
      <c r="D6622" s="38">
        <f t="shared" ref="D6622" si="6430">IF(C6636+C6631=0,1,2)</f>
        <v>2</v>
      </c>
    </row>
    <row r="6623" spans="1:4" ht="30" hidden="1" x14ac:dyDescent="0.2">
      <c r="A6623" s="37">
        <f t="shared" si="6414"/>
        <v>0</v>
      </c>
      <c r="B6623" s="11" t="s">
        <v>41</v>
      </c>
      <c r="C6623" s="17">
        <v>0</v>
      </c>
      <c r="D6623" s="38">
        <f t="shared" ref="D6623" si="6431">IF(C6636+C6631=0,1,2)</f>
        <v>2</v>
      </c>
    </row>
    <row r="6624" spans="1:4" ht="15" hidden="1" x14ac:dyDescent="0.2">
      <c r="A6624" s="37">
        <v>0</v>
      </c>
      <c r="B6624" s="3" t="s">
        <v>15</v>
      </c>
      <c r="C6624" s="16">
        <v>0</v>
      </c>
      <c r="D6624" s="38">
        <f t="shared" ref="D6624" si="6432">IF(C6636+C6631=0,1,2)</f>
        <v>2</v>
      </c>
    </row>
    <row r="6625" spans="1:4" ht="15" hidden="1" x14ac:dyDescent="0.2">
      <c r="A6625" s="37">
        <v>0</v>
      </c>
      <c r="B6625" s="14" t="s">
        <v>16</v>
      </c>
      <c r="C6625" s="19">
        <v>0</v>
      </c>
      <c r="D6625" s="38">
        <f t="shared" ref="D6625" si="6433">IF(C6636+C6631=0,1,2)</f>
        <v>2</v>
      </c>
    </row>
    <row r="6626" spans="1:4" ht="15" hidden="1" x14ac:dyDescent="0.2">
      <c r="A6626" s="37">
        <v>0</v>
      </c>
      <c r="B6626" s="13" t="s">
        <v>42</v>
      </c>
      <c r="C6626" s="18">
        <v>0</v>
      </c>
      <c r="D6626" s="38">
        <f t="shared" ref="D6626" si="6434">IF(C6636+C6631=0,1,2)</f>
        <v>2</v>
      </c>
    </row>
    <row r="6627" spans="1:4" ht="15" hidden="1" x14ac:dyDescent="0.2">
      <c r="A6627" s="37">
        <v>0</v>
      </c>
      <c r="B6627" s="13" t="s">
        <v>14</v>
      </c>
      <c r="C6627" s="18">
        <v>0</v>
      </c>
      <c r="D6627" s="38">
        <f t="shared" ref="D6627" si="6435">IF(C6636+C6631=0,1,2)</f>
        <v>2</v>
      </c>
    </row>
    <row r="6628" spans="1:4" ht="15" hidden="1" x14ac:dyDescent="0.2">
      <c r="A6628" s="37">
        <v>0</v>
      </c>
      <c r="B6628" s="13" t="s">
        <v>9</v>
      </c>
      <c r="C6628" s="18">
        <v>0</v>
      </c>
      <c r="D6628" s="38">
        <f t="shared" ref="D6628" si="6436">IF(C6636+C6631=0,1,2)</f>
        <v>2</v>
      </c>
    </row>
    <row r="6629" spans="1:4" ht="15" hidden="1" x14ac:dyDescent="0.2">
      <c r="A6629" s="37">
        <f t="shared" si="6414"/>
        <v>0</v>
      </c>
      <c r="B6629" s="11" t="s">
        <v>38</v>
      </c>
      <c r="C6629" s="17">
        <v>0</v>
      </c>
      <c r="D6629" s="38">
        <f t="shared" ref="D6629" si="6437">IF(C6636+C6631=0,1,2)</f>
        <v>2</v>
      </c>
    </row>
    <row r="6630" spans="1:4" ht="15" hidden="1" x14ac:dyDescent="0.2">
      <c r="A6630" s="37">
        <v>0</v>
      </c>
      <c r="B6630" s="3" t="s">
        <v>15</v>
      </c>
      <c r="C6630" s="16">
        <v>0</v>
      </c>
      <c r="D6630" s="38">
        <f t="shared" ref="D6630" si="6438">IF(C6636+C6631=0,1,2)</f>
        <v>2</v>
      </c>
    </row>
    <row r="6631" spans="1:4" ht="15" x14ac:dyDescent="0.2">
      <c r="A6631" s="37">
        <f t="shared" si="6414"/>
        <v>2416.4190600000002</v>
      </c>
      <c r="B6631" s="29" t="s">
        <v>44</v>
      </c>
      <c r="C6631" s="42">
        <v>2416.4190600000002</v>
      </c>
      <c r="D6631" s="38">
        <f t="shared" ref="D6631" si="6439">IF(C6636+C6631=0,1,2)</f>
        <v>2</v>
      </c>
    </row>
    <row r="6632" spans="1:4" ht="15" x14ac:dyDescent="0.2">
      <c r="A6632" s="37">
        <f t="shared" si="6414"/>
        <v>2416.4190600000002</v>
      </c>
      <c r="B6632" s="27" t="s">
        <v>0</v>
      </c>
      <c r="C6632" s="42">
        <v>2416.4190600000002</v>
      </c>
      <c r="D6632" s="38">
        <f t="shared" ref="D6632" si="6440">IF(C6636+C6631=0,1,2)</f>
        <v>2</v>
      </c>
    </row>
    <row r="6633" spans="1:4" ht="15" hidden="1" x14ac:dyDescent="0.2">
      <c r="A6633" s="37">
        <f t="shared" si="6414"/>
        <v>0</v>
      </c>
      <c r="B6633" s="10" t="s">
        <v>5</v>
      </c>
      <c r="C6633" s="17">
        <v>0</v>
      </c>
      <c r="D6633" s="38">
        <f t="shared" ref="D6633" si="6441">IF(C6636+C6631=0,1,2)</f>
        <v>2</v>
      </c>
    </row>
    <row r="6634" spans="1:4" ht="15" hidden="1" x14ac:dyDescent="0.2">
      <c r="A6634" s="37">
        <f t="shared" si="6414"/>
        <v>0</v>
      </c>
      <c r="B6634" s="10" t="s">
        <v>45</v>
      </c>
      <c r="C6634" s="17">
        <v>0</v>
      </c>
      <c r="D6634" s="38">
        <f t="shared" ref="D6634" si="6442">IF(C6636+C6631=0,1,2)</f>
        <v>2</v>
      </c>
    </row>
    <row r="6635" spans="1:4" ht="15" hidden="1" x14ac:dyDescent="0.2">
      <c r="A6635" s="37">
        <f t="shared" si="6414"/>
        <v>0</v>
      </c>
      <c r="B6635" s="10" t="s">
        <v>12</v>
      </c>
      <c r="C6635" s="17">
        <v>0</v>
      </c>
      <c r="D6635" s="38">
        <f t="shared" ref="D6635" si="6443">IF(C6636+C6631=0,1,2)</f>
        <v>2</v>
      </c>
    </row>
    <row r="6636" spans="1:4" ht="15" x14ac:dyDescent="0.2">
      <c r="A6636" s="37">
        <f t="shared" si="6414"/>
        <v>1107.5305499999999</v>
      </c>
      <c r="B6636" s="29" t="s">
        <v>46</v>
      </c>
      <c r="C6636" s="42">
        <v>1107.5305499999999</v>
      </c>
      <c r="D6636" s="38">
        <f t="shared" ref="D6636" si="6444">IF(C6636+C6631=0,1,2)</f>
        <v>2</v>
      </c>
    </row>
    <row r="6637" spans="1:4" ht="15" x14ac:dyDescent="0.2">
      <c r="A6637" s="37">
        <f t="shared" si="6414"/>
        <v>941.36355000000003</v>
      </c>
      <c r="B6637" s="27" t="s">
        <v>18</v>
      </c>
      <c r="C6637" s="42">
        <v>941.36355000000003</v>
      </c>
      <c r="D6637" s="38">
        <f t="shared" ref="D6637" si="6445">IF(C6636+C6631=0,1,2)</f>
        <v>2</v>
      </c>
    </row>
    <row r="6638" spans="1:4" ht="15" x14ac:dyDescent="0.2">
      <c r="A6638" s="37">
        <f t="shared" si="6414"/>
        <v>166.167</v>
      </c>
      <c r="B6638" s="27" t="s">
        <v>35</v>
      </c>
      <c r="C6638" s="42">
        <v>166.167</v>
      </c>
      <c r="D6638" s="38">
        <f t="shared" ref="D6638" si="6446">IF(C6636+C6631=0,1,2)</f>
        <v>2</v>
      </c>
    </row>
    <row r="6639" spans="1:4" ht="15" hidden="1" x14ac:dyDescent="0.2">
      <c r="A6639" s="37">
        <f t="shared" si="6414"/>
        <v>0</v>
      </c>
      <c r="B6639" s="10" t="s">
        <v>47</v>
      </c>
      <c r="C6639" s="17">
        <v>0</v>
      </c>
      <c r="D6639" s="38">
        <f t="shared" ref="D6639" si="6447">IF(C6636+C6631=0,1,2)</f>
        <v>2</v>
      </c>
    </row>
    <row r="6640" spans="1:4" ht="15" hidden="1" x14ac:dyDescent="0.2">
      <c r="A6640" s="37">
        <f t="shared" si="6414"/>
        <v>0</v>
      </c>
      <c r="B6640" s="10" t="s">
        <v>40</v>
      </c>
      <c r="C6640" s="17">
        <v>0</v>
      </c>
      <c r="D6640" s="38">
        <f t="shared" ref="D6640" si="6448">IF(C6636+C6631=0,1,2)</f>
        <v>2</v>
      </c>
    </row>
    <row r="6641" spans="1:4" ht="15" x14ac:dyDescent="0.2">
      <c r="A6641" s="37">
        <f t="shared" si="6414"/>
        <v>1308.88851</v>
      </c>
      <c r="B6641" s="30" t="s">
        <v>48</v>
      </c>
      <c r="C6641" s="31">
        <v>1308.88851</v>
      </c>
      <c r="D6641" s="38">
        <f t="shared" ref="D6641" si="6449">IF(C6636+C6631=0,1,2)</f>
        <v>2</v>
      </c>
    </row>
    <row r="6642" spans="1:4" ht="15" x14ac:dyDescent="0.2">
      <c r="A6642" s="37">
        <f t="shared" si="6414"/>
        <v>1254.5432900000001</v>
      </c>
      <c r="B6642" s="30" t="s">
        <v>49</v>
      </c>
      <c r="C6642" s="31">
        <v>1254.5432900000001</v>
      </c>
      <c r="D6642" s="38">
        <f t="shared" ref="D6642" si="6450">IF(C6636+C6631=0,1,2)</f>
        <v>2</v>
      </c>
    </row>
    <row r="6643" spans="1:4" ht="15" x14ac:dyDescent="0.2">
      <c r="A6643" s="37">
        <f t="shared" si="6414"/>
        <v>2563.4317999999998</v>
      </c>
      <c r="B6643" s="30" t="s">
        <v>50</v>
      </c>
      <c r="C6643" s="31">
        <v>2563.4317999999998</v>
      </c>
      <c r="D6643" s="38">
        <f t="shared" ref="D6643" si="6451">IF(C6636+C6631=0,1,2)</f>
        <v>2</v>
      </c>
    </row>
    <row r="6644" spans="1:4" ht="15" x14ac:dyDescent="0.2">
      <c r="A6644" s="37">
        <f t="shared" si="6414"/>
        <v>172</v>
      </c>
      <c r="B6644" s="25" t="s">
        <v>53</v>
      </c>
      <c r="C6644" s="43">
        <v>172</v>
      </c>
      <c r="D6644" s="38">
        <f t="shared" ref="D6644" si="6452">IF(C6636+C6631=0,1,2)</f>
        <v>2</v>
      </c>
    </row>
    <row r="6645" spans="1:4" ht="15" x14ac:dyDescent="0.2">
      <c r="A6645" s="37">
        <f t="shared" si="6414"/>
        <v>139</v>
      </c>
      <c r="B6645" s="26" t="s">
        <v>54</v>
      </c>
      <c r="C6645" s="43">
        <v>139</v>
      </c>
      <c r="D6645" s="38">
        <f t="shared" ref="D6645" si="6453">IF(C6636+C6631=0,1,2)</f>
        <v>2</v>
      </c>
    </row>
    <row r="6646" spans="1:4" ht="15" x14ac:dyDescent="0.2">
      <c r="A6646" s="37">
        <f t="shared" si="6414"/>
        <v>33</v>
      </c>
      <c r="B6646" s="26" t="s">
        <v>55</v>
      </c>
      <c r="C6646" s="43">
        <v>33</v>
      </c>
      <c r="D6646" s="38">
        <f t="shared" ref="D6646" si="6454">IF(C6636+C6631=0,1,2)</f>
        <v>2</v>
      </c>
    </row>
    <row r="6647" spans="1:4" ht="15" x14ac:dyDescent="0.2">
      <c r="A6647" s="37" t="s">
        <v>317</v>
      </c>
      <c r="B6647" s="147" t="s">
        <v>146</v>
      </c>
      <c r="C6647" s="148"/>
      <c r="D6647" s="38">
        <f t="shared" ref="D6647" si="6455">IF(C6709+C6704=0,1,2)</f>
        <v>2</v>
      </c>
    </row>
    <row r="6648" spans="1:4" ht="15" x14ac:dyDescent="0.2">
      <c r="A6648" s="37">
        <f t="shared" si="6414"/>
        <v>14135.61534</v>
      </c>
      <c r="B6648" s="24" t="s">
        <v>0</v>
      </c>
      <c r="C6648" s="40">
        <v>14135.61534</v>
      </c>
      <c r="D6648" s="38">
        <f t="shared" ref="D6648" si="6456">IF(C6709+C6704=0,1,2)</f>
        <v>2</v>
      </c>
    </row>
    <row r="6649" spans="1:4" ht="15" hidden="1" x14ac:dyDescent="0.2">
      <c r="A6649" s="37">
        <f t="shared" si="6414"/>
        <v>0</v>
      </c>
      <c r="B6649" s="2" t="s">
        <v>1</v>
      </c>
      <c r="C6649" s="16"/>
      <c r="D6649" s="38">
        <f t="shared" ref="D6649" si="6457">IF(C6709+C6704=0,1,2)</f>
        <v>2</v>
      </c>
    </row>
    <row r="6650" spans="1:4" ht="15" hidden="1" x14ac:dyDescent="0.2">
      <c r="A6650" s="37">
        <f t="shared" si="6414"/>
        <v>0</v>
      </c>
      <c r="B6650" s="2" t="s">
        <v>2</v>
      </c>
      <c r="C6650" s="16"/>
      <c r="D6650" s="38">
        <f t="shared" ref="D6650" si="6458">IF(C6709+C6704=0,1,2)</f>
        <v>2</v>
      </c>
    </row>
    <row r="6651" spans="1:4" ht="15" x14ac:dyDescent="0.2">
      <c r="A6651" s="37">
        <f t="shared" si="6414"/>
        <v>13999.99286</v>
      </c>
      <c r="B6651" s="23" t="s">
        <v>3</v>
      </c>
      <c r="C6651" s="40">
        <v>13999.99286</v>
      </c>
      <c r="D6651" s="38">
        <f t="shared" ref="D6651" si="6459">IF(C6709+C6704=0,1,2)</f>
        <v>2</v>
      </c>
    </row>
    <row r="6652" spans="1:4" ht="15" x14ac:dyDescent="0.2">
      <c r="A6652" s="37">
        <f t="shared" si="6414"/>
        <v>135.62248</v>
      </c>
      <c r="B6652" s="23" t="s">
        <v>4</v>
      </c>
      <c r="C6652" s="40">
        <v>135.62248</v>
      </c>
      <c r="D6652" s="38">
        <f t="shared" ref="D6652" si="6460">IF(C6709+C6704=0,1,2)</f>
        <v>2</v>
      </c>
    </row>
    <row r="6653" spans="1:4" ht="15" hidden="1" x14ac:dyDescent="0.2">
      <c r="A6653" s="37">
        <f t="shared" si="6414"/>
        <v>0</v>
      </c>
      <c r="B6653" s="1" t="s">
        <v>5</v>
      </c>
      <c r="C6653" s="16">
        <v>0</v>
      </c>
      <c r="D6653" s="38">
        <f t="shared" ref="D6653" si="6461">IF(C6709+C6704=0,1,2)</f>
        <v>2</v>
      </c>
    </row>
    <row r="6654" spans="1:4" ht="15" hidden="1" x14ac:dyDescent="0.2">
      <c r="A6654" s="37">
        <f t="shared" si="6414"/>
        <v>0</v>
      </c>
      <c r="B6654" s="1" t="s">
        <v>6</v>
      </c>
      <c r="C6654" s="16">
        <v>0</v>
      </c>
      <c r="D6654" s="38">
        <f t="shared" ref="D6654" si="6462">IF(C6709+C6704=0,1,2)</f>
        <v>2</v>
      </c>
    </row>
    <row r="6655" spans="1:4" ht="15" hidden="1" x14ac:dyDescent="0.2">
      <c r="A6655" s="37">
        <v>0</v>
      </c>
      <c r="B6655" s="2" t="s">
        <v>7</v>
      </c>
      <c r="C6655" s="16">
        <v>0</v>
      </c>
      <c r="D6655" s="38">
        <f t="shared" ref="D6655" si="6463">IF(C6709+C6704=0,1,2)</f>
        <v>2</v>
      </c>
    </row>
    <row r="6656" spans="1:4" ht="15" hidden="1" x14ac:dyDescent="0.2">
      <c r="A6656" s="37">
        <f t="shared" si="6414"/>
        <v>0</v>
      </c>
      <c r="B6656" s="3" t="s">
        <v>8</v>
      </c>
      <c r="C6656" s="16">
        <v>0</v>
      </c>
      <c r="D6656" s="38">
        <f t="shared" ref="D6656" si="6464">IF(C6709+C6704=0,1,2)</f>
        <v>2</v>
      </c>
    </row>
    <row r="6657" spans="1:4" ht="15" hidden="1" x14ac:dyDescent="0.2">
      <c r="A6657" s="37">
        <v>0</v>
      </c>
      <c r="B6657" s="3" t="s">
        <v>9</v>
      </c>
      <c r="C6657" s="16">
        <v>0</v>
      </c>
      <c r="D6657" s="38">
        <f t="shared" ref="D6657" si="6465">IF(C6709+C6704=0,1,2)</f>
        <v>2</v>
      </c>
    </row>
    <row r="6658" spans="1:4" ht="15" hidden="1" x14ac:dyDescent="0.2">
      <c r="A6658" s="37">
        <f t="shared" si="6414"/>
        <v>0</v>
      </c>
      <c r="B6658" s="3" t="s">
        <v>10</v>
      </c>
      <c r="C6658" s="16">
        <v>0</v>
      </c>
      <c r="D6658" s="38">
        <f t="shared" ref="D6658" si="6466">IF(C6709+C6704=0,1,2)</f>
        <v>2</v>
      </c>
    </row>
    <row r="6659" spans="1:4" ht="15" hidden="1" x14ac:dyDescent="0.2">
      <c r="A6659" s="37">
        <v>0</v>
      </c>
      <c r="B6659" s="3" t="s">
        <v>11</v>
      </c>
      <c r="C6659" s="16">
        <v>0</v>
      </c>
      <c r="D6659" s="38">
        <f t="shared" ref="D6659" si="6467">IF(C6709+C6704=0,1,2)</f>
        <v>2</v>
      </c>
    </row>
    <row r="6660" spans="1:4" ht="15" hidden="1" x14ac:dyDescent="0.2">
      <c r="A6660" s="37">
        <f t="shared" si="6414"/>
        <v>0</v>
      </c>
      <c r="B6660" s="1" t="s">
        <v>12</v>
      </c>
      <c r="C6660" s="16">
        <v>0</v>
      </c>
      <c r="D6660" s="38">
        <f t="shared" ref="D6660" si="6468">IF(C6709+C6704=0,1,2)</f>
        <v>2</v>
      </c>
    </row>
    <row r="6661" spans="1:4" ht="15" hidden="1" x14ac:dyDescent="0.2">
      <c r="A6661" s="37">
        <v>0</v>
      </c>
      <c r="B6661" s="2" t="s">
        <v>13</v>
      </c>
      <c r="C6661" s="16">
        <v>0</v>
      </c>
      <c r="D6661" s="38">
        <f t="shared" ref="D6661" si="6469">IF(C6709+C6704=0,1,2)</f>
        <v>2</v>
      </c>
    </row>
    <row r="6662" spans="1:4" ht="15" hidden="1" x14ac:dyDescent="0.2">
      <c r="A6662" s="37">
        <v>0</v>
      </c>
      <c r="B6662" s="3" t="s">
        <v>14</v>
      </c>
      <c r="C6662" s="16">
        <v>0</v>
      </c>
      <c r="D6662" s="38">
        <f t="shared" ref="D6662" si="6470">IF(C6709+C6704=0,1,2)</f>
        <v>2</v>
      </c>
    </row>
    <row r="6663" spans="1:4" ht="15" hidden="1" x14ac:dyDescent="0.2">
      <c r="A6663" s="37">
        <v>0</v>
      </c>
      <c r="B6663" s="3" t="s">
        <v>9</v>
      </c>
      <c r="C6663" s="16">
        <v>0</v>
      </c>
      <c r="D6663" s="38">
        <f t="shared" ref="D6663" si="6471">IF(C6709+C6704=0,1,2)</f>
        <v>2</v>
      </c>
    </row>
    <row r="6664" spans="1:4" ht="15" hidden="1" x14ac:dyDescent="0.2">
      <c r="A6664" s="37">
        <v>0</v>
      </c>
      <c r="B6664" s="3" t="s">
        <v>15</v>
      </c>
      <c r="C6664" s="16">
        <v>0</v>
      </c>
      <c r="D6664" s="38">
        <f t="shared" ref="D6664" si="6472">IF(C6709+C6704=0,1,2)</f>
        <v>2</v>
      </c>
    </row>
    <row r="6665" spans="1:4" ht="15" hidden="1" x14ac:dyDescent="0.2">
      <c r="A6665" s="37">
        <v>0</v>
      </c>
      <c r="B6665" s="2" t="s">
        <v>16</v>
      </c>
      <c r="C6665" s="16">
        <v>0</v>
      </c>
      <c r="D6665" s="38">
        <f t="shared" ref="D6665" si="6473">IF(C6709+C6704=0,1,2)</f>
        <v>2</v>
      </c>
    </row>
    <row r="6666" spans="1:4" ht="15" hidden="1" x14ac:dyDescent="0.2">
      <c r="A6666" s="37">
        <v>0</v>
      </c>
      <c r="B6666" s="3" t="s">
        <v>17</v>
      </c>
      <c r="C6666" s="16">
        <v>0</v>
      </c>
      <c r="D6666" s="38">
        <f t="shared" ref="D6666" si="6474">IF(C6709+C6704=0,1,2)</f>
        <v>2</v>
      </c>
    </row>
    <row r="6667" spans="1:4" ht="15" x14ac:dyDescent="0.2">
      <c r="A6667" s="37">
        <f t="shared" ref="A6667:A6724" si="6475">SUM(C6667)</f>
        <v>15072.836370000001</v>
      </c>
      <c r="B6667" s="24" t="s">
        <v>18</v>
      </c>
      <c r="C6667" s="40">
        <v>15072.836370000001</v>
      </c>
      <c r="D6667" s="38">
        <f t="shared" ref="D6667" si="6476">IF(C6709+C6704=0,1,2)</f>
        <v>2</v>
      </c>
    </row>
    <row r="6668" spans="1:4" ht="15" hidden="1" x14ac:dyDescent="0.2">
      <c r="A6668" s="37">
        <f t="shared" si="6475"/>
        <v>0</v>
      </c>
      <c r="B6668" s="10" t="s">
        <v>19</v>
      </c>
      <c r="C6668" s="17">
        <v>0</v>
      </c>
      <c r="D6668" s="38">
        <f t="shared" ref="D6668" si="6477">IF(C6709+C6704=0,1,2)</f>
        <v>2</v>
      </c>
    </row>
    <row r="6669" spans="1:4" ht="15" x14ac:dyDescent="0.2">
      <c r="A6669" s="37">
        <f t="shared" si="6475"/>
        <v>31.500730000000001</v>
      </c>
      <c r="B6669" s="27" t="s">
        <v>20</v>
      </c>
      <c r="C6669" s="42">
        <v>31.500730000000001</v>
      </c>
      <c r="D6669" s="38">
        <f t="shared" ref="D6669" si="6478">IF(C6709+C6704=0,1,2)</f>
        <v>2</v>
      </c>
    </row>
    <row r="6670" spans="1:4" ht="15" hidden="1" x14ac:dyDescent="0.2">
      <c r="A6670" s="37">
        <v>0</v>
      </c>
      <c r="B6670" s="13" t="s">
        <v>21</v>
      </c>
      <c r="C6670" s="18">
        <v>0</v>
      </c>
      <c r="D6670" s="38">
        <f t="shared" ref="D6670" si="6479">IF(C6709+C6704=0,1,2)</f>
        <v>2</v>
      </c>
    </row>
    <row r="6671" spans="1:4" ht="15" hidden="1" x14ac:dyDescent="0.2">
      <c r="A6671" s="37">
        <v>0</v>
      </c>
      <c r="B6671" s="13" t="s">
        <v>22</v>
      </c>
      <c r="C6671" s="18">
        <v>0</v>
      </c>
      <c r="D6671" s="38">
        <f t="shared" ref="D6671" si="6480">IF(C6709+C6704=0,1,2)</f>
        <v>2</v>
      </c>
    </row>
    <row r="6672" spans="1:4" ht="15" hidden="1" x14ac:dyDescent="0.2">
      <c r="A6672" s="37">
        <v>0</v>
      </c>
      <c r="B6672" s="13" t="s">
        <v>23</v>
      </c>
      <c r="C6672" s="18">
        <v>9.4518599999999999</v>
      </c>
      <c r="D6672" s="38">
        <f t="shared" ref="D6672" si="6481">IF(C6709+C6704=0,1,2)</f>
        <v>2</v>
      </c>
    </row>
    <row r="6673" spans="1:4" ht="15" hidden="1" x14ac:dyDescent="0.2">
      <c r="A6673" s="37">
        <v>0</v>
      </c>
      <c r="B6673" s="13" t="s">
        <v>24</v>
      </c>
      <c r="C6673" s="18">
        <v>0</v>
      </c>
      <c r="D6673" s="38">
        <f t="shared" ref="D6673" si="6482">IF(C6709+C6704=0,1,2)</f>
        <v>2</v>
      </c>
    </row>
    <row r="6674" spans="1:4" ht="15" hidden="1" x14ac:dyDescent="0.2">
      <c r="A6674" s="37">
        <v>0</v>
      </c>
      <c r="B6674" s="13" t="s">
        <v>25</v>
      </c>
      <c r="C6674" s="18">
        <v>0</v>
      </c>
      <c r="D6674" s="38">
        <f t="shared" ref="D6674" si="6483">IF(C6709+C6704=0,1,2)</f>
        <v>2</v>
      </c>
    </row>
    <row r="6675" spans="1:4" ht="15" hidden="1" x14ac:dyDescent="0.2">
      <c r="A6675" s="37">
        <v>0</v>
      </c>
      <c r="B6675" s="13" t="s">
        <v>26</v>
      </c>
      <c r="C6675" s="18">
        <v>4.2</v>
      </c>
      <c r="D6675" s="38">
        <f t="shared" ref="D6675" si="6484">IF(C6709+C6704=0,1,2)</f>
        <v>2</v>
      </c>
    </row>
    <row r="6676" spans="1:4" ht="30" hidden="1" x14ac:dyDescent="0.2">
      <c r="A6676" s="37">
        <v>0</v>
      </c>
      <c r="B6676" s="13" t="s">
        <v>27</v>
      </c>
      <c r="C6676" s="18">
        <v>0</v>
      </c>
      <c r="D6676" s="38">
        <f t="shared" ref="D6676" si="6485">IF(C6709+C6704=0,1,2)</f>
        <v>2</v>
      </c>
    </row>
    <row r="6677" spans="1:4" ht="30" hidden="1" x14ac:dyDescent="0.2">
      <c r="A6677" s="37">
        <v>0</v>
      </c>
      <c r="B6677" s="13" t="s">
        <v>28</v>
      </c>
      <c r="C6677" s="18">
        <v>0</v>
      </c>
      <c r="D6677" s="38">
        <f t="shared" ref="D6677" si="6486">IF(C6709+C6704=0,1,2)</f>
        <v>2</v>
      </c>
    </row>
    <row r="6678" spans="1:4" ht="15" hidden="1" x14ac:dyDescent="0.2">
      <c r="A6678" s="37">
        <v>0</v>
      </c>
      <c r="B6678" s="13" t="s">
        <v>29</v>
      </c>
      <c r="C6678" s="18">
        <v>0</v>
      </c>
      <c r="D6678" s="38">
        <f t="shared" ref="D6678" si="6487">IF(C6709+C6704=0,1,2)</f>
        <v>2</v>
      </c>
    </row>
    <row r="6679" spans="1:4" ht="15" hidden="1" x14ac:dyDescent="0.2">
      <c r="A6679" s="37">
        <v>0</v>
      </c>
      <c r="B6679" s="13" t="s">
        <v>30</v>
      </c>
      <c r="C6679" s="18">
        <v>17.848870000000002</v>
      </c>
      <c r="D6679" s="38">
        <f t="shared" ref="D6679" si="6488">IF(C6709+C6704=0,1,2)</f>
        <v>2</v>
      </c>
    </row>
    <row r="6680" spans="1:4" ht="15" hidden="1" x14ac:dyDescent="0.2">
      <c r="A6680" s="37">
        <f t="shared" si="6475"/>
        <v>0</v>
      </c>
      <c r="B6680" s="10" t="s">
        <v>31</v>
      </c>
      <c r="C6680" s="17">
        <v>0</v>
      </c>
      <c r="D6680" s="38">
        <f t="shared" ref="D6680" si="6489">IF(C6709+C6704=0,1,2)</f>
        <v>2</v>
      </c>
    </row>
    <row r="6681" spans="1:4" ht="15" hidden="1" x14ac:dyDescent="0.2">
      <c r="A6681" s="37">
        <f t="shared" si="6475"/>
        <v>0</v>
      </c>
      <c r="B6681" s="2" t="s">
        <v>32</v>
      </c>
      <c r="C6681" s="16">
        <v>0</v>
      </c>
      <c r="D6681" s="38">
        <f t="shared" ref="D6681" si="6490">IF(C6709+C6704=0,1,2)</f>
        <v>2</v>
      </c>
    </row>
    <row r="6682" spans="1:4" ht="15" x14ac:dyDescent="0.2">
      <c r="A6682" s="37">
        <f t="shared" si="6475"/>
        <v>13.260479999999999</v>
      </c>
      <c r="B6682" s="27" t="s">
        <v>3</v>
      </c>
      <c r="C6682" s="42">
        <v>13.260479999999999</v>
      </c>
      <c r="D6682" s="38">
        <f t="shared" ref="D6682" si="6491">IF(C6709+C6704=0,1,2)</f>
        <v>2</v>
      </c>
    </row>
    <row r="6683" spans="1:4" ht="15" hidden="1" x14ac:dyDescent="0.2">
      <c r="A6683" s="37">
        <f t="shared" si="6475"/>
        <v>0</v>
      </c>
      <c r="B6683" s="10" t="s">
        <v>33</v>
      </c>
      <c r="C6683" s="17">
        <v>0</v>
      </c>
      <c r="D6683" s="38">
        <f t="shared" ref="D6683" si="6492">IF(C6709+C6704=0,1,2)</f>
        <v>2</v>
      </c>
    </row>
    <row r="6684" spans="1:4" ht="15" x14ac:dyDescent="0.2">
      <c r="A6684" s="37">
        <f t="shared" si="6475"/>
        <v>15028.07516</v>
      </c>
      <c r="B6684" s="27" t="s">
        <v>34</v>
      </c>
      <c r="C6684" s="42">
        <v>15028.07516</v>
      </c>
      <c r="D6684" s="38">
        <f t="shared" ref="D6684" si="6493">IF(C6709+C6704=0,1,2)</f>
        <v>2</v>
      </c>
    </row>
    <row r="6685" spans="1:4" ht="15" hidden="1" x14ac:dyDescent="0.2">
      <c r="A6685" s="37">
        <f t="shared" si="6475"/>
        <v>0</v>
      </c>
      <c r="B6685" s="1" t="s">
        <v>35</v>
      </c>
      <c r="C6685" s="16">
        <v>0</v>
      </c>
      <c r="D6685" s="38">
        <f t="shared" ref="D6685" si="6494">IF(C6709+C6704=0,1,2)</f>
        <v>2</v>
      </c>
    </row>
    <row r="6686" spans="1:4" ht="15" hidden="1" x14ac:dyDescent="0.2">
      <c r="A6686" s="37">
        <f t="shared" si="6475"/>
        <v>0</v>
      </c>
      <c r="B6686" s="1" t="s">
        <v>36</v>
      </c>
      <c r="C6686" s="16">
        <v>0</v>
      </c>
      <c r="D6686" s="38">
        <f t="shared" ref="D6686" si="6495">IF(C6709+C6704=0,1,2)</f>
        <v>2</v>
      </c>
    </row>
    <row r="6687" spans="1:4" ht="15" hidden="1" x14ac:dyDescent="0.2">
      <c r="A6687" s="37">
        <v>0</v>
      </c>
      <c r="B6687" s="14" t="s">
        <v>7</v>
      </c>
      <c r="C6687" s="19">
        <v>0</v>
      </c>
      <c r="D6687" s="38">
        <f t="shared" ref="D6687" si="6496">IF(C6709+C6704=0,1,2)</f>
        <v>2</v>
      </c>
    </row>
    <row r="6688" spans="1:4" ht="15" hidden="1" x14ac:dyDescent="0.2">
      <c r="A6688" s="37">
        <v>0</v>
      </c>
      <c r="B6688" s="13" t="s">
        <v>8</v>
      </c>
      <c r="C6688" s="18">
        <v>0</v>
      </c>
      <c r="D6688" s="38">
        <f t="shared" ref="D6688" si="6497">IF(C6709+C6704=0,1,2)</f>
        <v>2</v>
      </c>
    </row>
    <row r="6689" spans="1:4" ht="15" hidden="1" x14ac:dyDescent="0.2">
      <c r="A6689" s="37">
        <v>0</v>
      </c>
      <c r="B6689" s="13" t="s">
        <v>37</v>
      </c>
      <c r="C6689" s="18">
        <v>0</v>
      </c>
      <c r="D6689" s="38">
        <f t="shared" ref="D6689" si="6498">IF(C6709+C6704=0,1,2)</f>
        <v>2</v>
      </c>
    </row>
    <row r="6690" spans="1:4" ht="15" hidden="1" x14ac:dyDescent="0.2">
      <c r="A6690" s="37">
        <f t="shared" si="6475"/>
        <v>0</v>
      </c>
      <c r="B6690" s="11" t="s">
        <v>38</v>
      </c>
      <c r="C6690" s="17">
        <v>0</v>
      </c>
      <c r="D6690" s="38">
        <f t="shared" ref="D6690" si="6499">IF(C6709+C6704=0,1,2)</f>
        <v>2</v>
      </c>
    </row>
    <row r="6691" spans="1:4" ht="15" hidden="1" x14ac:dyDescent="0.2">
      <c r="A6691" s="37">
        <v>0</v>
      </c>
      <c r="B6691" s="3" t="s">
        <v>39</v>
      </c>
      <c r="C6691" s="16">
        <v>0</v>
      </c>
      <c r="D6691" s="38">
        <f t="shared" ref="D6691" si="6500">IF(C6709+C6704=0,1,2)</f>
        <v>2</v>
      </c>
    </row>
    <row r="6692" spans="1:4" ht="15" hidden="1" x14ac:dyDescent="0.2">
      <c r="A6692" s="37">
        <f t="shared" si="6475"/>
        <v>0</v>
      </c>
      <c r="B6692" s="1" t="s">
        <v>40</v>
      </c>
      <c r="C6692" s="16">
        <v>0</v>
      </c>
      <c r="D6692" s="38">
        <f t="shared" ref="D6692" si="6501">IF(C6709+C6704=0,1,2)</f>
        <v>2</v>
      </c>
    </row>
    <row r="6693" spans="1:4" ht="15" hidden="1" x14ac:dyDescent="0.2">
      <c r="A6693" s="37">
        <v>0</v>
      </c>
      <c r="B6693" s="14" t="s">
        <v>13</v>
      </c>
      <c r="C6693" s="19">
        <v>0</v>
      </c>
      <c r="D6693" s="38">
        <f t="shared" ref="D6693" si="6502">IF(C6709+C6704=0,1,2)</f>
        <v>2</v>
      </c>
    </row>
    <row r="6694" spans="1:4" ht="15" hidden="1" x14ac:dyDescent="0.2">
      <c r="A6694" s="37">
        <v>0</v>
      </c>
      <c r="B6694" s="13" t="s">
        <v>8</v>
      </c>
      <c r="C6694" s="18">
        <v>0</v>
      </c>
      <c r="D6694" s="38">
        <f t="shared" ref="D6694" si="6503">IF(C6709+C6704=0,1,2)</f>
        <v>2</v>
      </c>
    </row>
    <row r="6695" spans="1:4" ht="15" hidden="1" x14ac:dyDescent="0.2">
      <c r="A6695" s="37">
        <v>0</v>
      </c>
      <c r="B6695" s="13" t="s">
        <v>9</v>
      </c>
      <c r="C6695" s="18">
        <v>0</v>
      </c>
      <c r="D6695" s="38">
        <f t="shared" ref="D6695" si="6504">IF(C6709+C6704=0,1,2)</f>
        <v>2</v>
      </c>
    </row>
    <row r="6696" spans="1:4" ht="30" hidden="1" x14ac:dyDescent="0.2">
      <c r="A6696" s="37">
        <f t="shared" si="6475"/>
        <v>0</v>
      </c>
      <c r="B6696" s="11" t="s">
        <v>41</v>
      </c>
      <c r="C6696" s="17">
        <v>0</v>
      </c>
      <c r="D6696" s="38">
        <f t="shared" ref="D6696" si="6505">IF(C6709+C6704=0,1,2)</f>
        <v>2</v>
      </c>
    </row>
    <row r="6697" spans="1:4" ht="15" hidden="1" x14ac:dyDescent="0.2">
      <c r="A6697" s="37">
        <v>0</v>
      </c>
      <c r="B6697" s="3" t="s">
        <v>15</v>
      </c>
      <c r="C6697" s="16">
        <v>0</v>
      </c>
      <c r="D6697" s="38">
        <f t="shared" ref="D6697" si="6506">IF(C6709+C6704=0,1,2)</f>
        <v>2</v>
      </c>
    </row>
    <row r="6698" spans="1:4" ht="15" hidden="1" x14ac:dyDescent="0.2">
      <c r="A6698" s="37">
        <v>0</v>
      </c>
      <c r="B6698" s="14" t="s">
        <v>16</v>
      </c>
      <c r="C6698" s="19">
        <v>0</v>
      </c>
      <c r="D6698" s="38">
        <f t="shared" ref="D6698" si="6507">IF(C6709+C6704=0,1,2)</f>
        <v>2</v>
      </c>
    </row>
    <row r="6699" spans="1:4" ht="15" hidden="1" x14ac:dyDescent="0.2">
      <c r="A6699" s="37">
        <v>0</v>
      </c>
      <c r="B6699" s="13" t="s">
        <v>42</v>
      </c>
      <c r="C6699" s="18">
        <v>0</v>
      </c>
      <c r="D6699" s="38">
        <f t="shared" ref="D6699" si="6508">IF(C6709+C6704=0,1,2)</f>
        <v>2</v>
      </c>
    </row>
    <row r="6700" spans="1:4" ht="15" hidden="1" x14ac:dyDescent="0.2">
      <c r="A6700" s="37">
        <v>0</v>
      </c>
      <c r="B6700" s="13" t="s">
        <v>14</v>
      </c>
      <c r="C6700" s="18">
        <v>0</v>
      </c>
      <c r="D6700" s="38">
        <f t="shared" ref="D6700" si="6509">IF(C6709+C6704=0,1,2)</f>
        <v>2</v>
      </c>
    </row>
    <row r="6701" spans="1:4" ht="15" hidden="1" x14ac:dyDescent="0.2">
      <c r="A6701" s="37">
        <v>0</v>
      </c>
      <c r="B6701" s="13" t="s">
        <v>9</v>
      </c>
      <c r="C6701" s="18">
        <v>0</v>
      </c>
      <c r="D6701" s="38">
        <f t="shared" ref="D6701" si="6510">IF(C6709+C6704=0,1,2)</f>
        <v>2</v>
      </c>
    </row>
    <row r="6702" spans="1:4" ht="15" hidden="1" x14ac:dyDescent="0.2">
      <c r="A6702" s="37">
        <f t="shared" si="6475"/>
        <v>0</v>
      </c>
      <c r="B6702" s="11" t="s">
        <v>38</v>
      </c>
      <c r="C6702" s="17">
        <v>0</v>
      </c>
      <c r="D6702" s="38">
        <f t="shared" ref="D6702" si="6511">IF(C6709+C6704=0,1,2)</f>
        <v>2</v>
      </c>
    </row>
    <row r="6703" spans="1:4" ht="15" hidden="1" x14ac:dyDescent="0.2">
      <c r="A6703" s="37">
        <v>0</v>
      </c>
      <c r="B6703" s="3" t="s">
        <v>15</v>
      </c>
      <c r="C6703" s="16">
        <v>0</v>
      </c>
      <c r="D6703" s="38">
        <f t="shared" ref="D6703" si="6512">IF(C6709+C6704=0,1,2)</f>
        <v>2</v>
      </c>
    </row>
    <row r="6704" spans="1:4" ht="15" x14ac:dyDescent="0.2">
      <c r="A6704" s="37">
        <f t="shared" si="6475"/>
        <v>14135.61534</v>
      </c>
      <c r="B6704" s="29" t="s">
        <v>44</v>
      </c>
      <c r="C6704" s="42">
        <v>14135.61534</v>
      </c>
      <c r="D6704" s="38">
        <f t="shared" ref="D6704" si="6513">IF(C6709+C6704=0,1,2)</f>
        <v>2</v>
      </c>
    </row>
    <row r="6705" spans="1:4" ht="15" x14ac:dyDescent="0.2">
      <c r="A6705" s="37">
        <f t="shared" si="6475"/>
        <v>14135.61534</v>
      </c>
      <c r="B6705" s="27" t="s">
        <v>0</v>
      </c>
      <c r="C6705" s="42">
        <v>14135.61534</v>
      </c>
      <c r="D6705" s="38">
        <f t="shared" ref="D6705" si="6514">IF(C6709+C6704=0,1,2)</f>
        <v>2</v>
      </c>
    </row>
    <row r="6706" spans="1:4" ht="15" hidden="1" x14ac:dyDescent="0.2">
      <c r="A6706" s="37">
        <f t="shared" si="6475"/>
        <v>0</v>
      </c>
      <c r="B6706" s="10" t="s">
        <v>5</v>
      </c>
      <c r="C6706" s="17">
        <v>0</v>
      </c>
      <c r="D6706" s="38">
        <f t="shared" ref="D6706" si="6515">IF(C6709+C6704=0,1,2)</f>
        <v>2</v>
      </c>
    </row>
    <row r="6707" spans="1:4" ht="15" hidden="1" x14ac:dyDescent="0.2">
      <c r="A6707" s="37">
        <f t="shared" si="6475"/>
        <v>0</v>
      </c>
      <c r="B6707" s="10" t="s">
        <v>45</v>
      </c>
      <c r="C6707" s="17">
        <v>0</v>
      </c>
      <c r="D6707" s="38">
        <f t="shared" ref="D6707" si="6516">IF(C6709+C6704=0,1,2)</f>
        <v>2</v>
      </c>
    </row>
    <row r="6708" spans="1:4" ht="15" hidden="1" x14ac:dyDescent="0.2">
      <c r="A6708" s="37">
        <f t="shared" si="6475"/>
        <v>0</v>
      </c>
      <c r="B6708" s="10" t="s">
        <v>12</v>
      </c>
      <c r="C6708" s="17">
        <v>0</v>
      </c>
      <c r="D6708" s="38">
        <f t="shared" ref="D6708" si="6517">IF(C6709+C6704=0,1,2)</f>
        <v>2</v>
      </c>
    </row>
    <row r="6709" spans="1:4" ht="15" x14ac:dyDescent="0.2">
      <c r="A6709" s="37">
        <f t="shared" si="6475"/>
        <v>15072.836370000001</v>
      </c>
      <c r="B6709" s="29" t="s">
        <v>46</v>
      </c>
      <c r="C6709" s="42">
        <v>15072.836370000001</v>
      </c>
      <c r="D6709" s="38">
        <f t="shared" ref="D6709" si="6518">IF(C6709+C6704=0,1,2)</f>
        <v>2</v>
      </c>
    </row>
    <row r="6710" spans="1:4" ht="15" x14ac:dyDescent="0.2">
      <c r="A6710" s="37">
        <f t="shared" si="6475"/>
        <v>15072.836370000001</v>
      </c>
      <c r="B6710" s="27" t="s">
        <v>18</v>
      </c>
      <c r="C6710" s="42">
        <v>15072.836370000001</v>
      </c>
      <c r="D6710" s="38">
        <f t="shared" ref="D6710" si="6519">IF(C6709+C6704=0,1,2)</f>
        <v>2</v>
      </c>
    </row>
    <row r="6711" spans="1:4" ht="15" hidden="1" x14ac:dyDescent="0.2">
      <c r="A6711" s="37">
        <f t="shared" si="6475"/>
        <v>0</v>
      </c>
      <c r="B6711" s="10" t="s">
        <v>35</v>
      </c>
      <c r="C6711" s="17">
        <v>0</v>
      </c>
      <c r="D6711" s="38">
        <f t="shared" ref="D6711" si="6520">IF(C6709+C6704=0,1,2)</f>
        <v>2</v>
      </c>
    </row>
    <row r="6712" spans="1:4" ht="15" hidden="1" x14ac:dyDescent="0.2">
      <c r="A6712" s="37">
        <f t="shared" si="6475"/>
        <v>0</v>
      </c>
      <c r="B6712" s="10" t="s">
        <v>47</v>
      </c>
      <c r="C6712" s="17">
        <v>0</v>
      </c>
      <c r="D6712" s="38">
        <f t="shared" ref="D6712" si="6521">IF(C6709+C6704=0,1,2)</f>
        <v>2</v>
      </c>
    </row>
    <row r="6713" spans="1:4" ht="15" hidden="1" x14ac:dyDescent="0.2">
      <c r="A6713" s="37">
        <f t="shared" si="6475"/>
        <v>0</v>
      </c>
      <c r="B6713" s="10" t="s">
        <v>40</v>
      </c>
      <c r="C6713" s="17">
        <v>0</v>
      </c>
      <c r="D6713" s="38">
        <f t="shared" ref="D6713" si="6522">IF(C6709+C6704=0,1,2)</f>
        <v>2</v>
      </c>
    </row>
    <row r="6714" spans="1:4" ht="15" x14ac:dyDescent="0.2">
      <c r="A6714" s="37">
        <f t="shared" si="6475"/>
        <v>-937.22103000000004</v>
      </c>
      <c r="B6714" s="30" t="s">
        <v>48</v>
      </c>
      <c r="C6714" s="31">
        <v>-937.22103000000004</v>
      </c>
      <c r="D6714" s="38">
        <f t="shared" ref="D6714" si="6523">IF(C6709+C6704=0,1,2)</f>
        <v>2</v>
      </c>
    </row>
    <row r="6715" spans="1:4" ht="15" x14ac:dyDescent="0.2">
      <c r="A6715" s="37">
        <f t="shared" si="6475"/>
        <v>2291.20316</v>
      </c>
      <c r="B6715" s="30" t="s">
        <v>49</v>
      </c>
      <c r="C6715" s="31">
        <v>2291.20316</v>
      </c>
      <c r="D6715" s="38">
        <f t="shared" ref="D6715" si="6524">IF(C6709+C6704=0,1,2)</f>
        <v>2</v>
      </c>
    </row>
    <row r="6716" spans="1:4" ht="15" x14ac:dyDescent="0.2">
      <c r="A6716" s="37">
        <f t="shared" si="6475"/>
        <v>1353.9821300000001</v>
      </c>
      <c r="B6716" s="30" t="s">
        <v>50</v>
      </c>
      <c r="C6716" s="31">
        <v>1353.9821300000001</v>
      </c>
      <c r="D6716" s="38">
        <f t="shared" ref="D6716" si="6525">IF(C6709+C6704=0,1,2)</f>
        <v>2</v>
      </c>
    </row>
    <row r="6717" spans="1:4" ht="15" x14ac:dyDescent="0.2">
      <c r="A6717" s="37">
        <f t="shared" si="6475"/>
        <v>471</v>
      </c>
      <c r="B6717" s="25" t="s">
        <v>53</v>
      </c>
      <c r="C6717" s="43">
        <v>471</v>
      </c>
      <c r="D6717" s="38">
        <f t="shared" ref="D6717" si="6526">IF(C6709+C6704=0,1,2)</f>
        <v>2</v>
      </c>
    </row>
    <row r="6718" spans="1:4" ht="15" x14ac:dyDescent="0.2">
      <c r="A6718" s="37">
        <f t="shared" si="6475"/>
        <v>358</v>
      </c>
      <c r="B6718" s="26" t="s">
        <v>54</v>
      </c>
      <c r="C6718" s="43">
        <v>358</v>
      </c>
      <c r="D6718" s="38">
        <f t="shared" ref="D6718" si="6527">IF(C6709+C6704=0,1,2)</f>
        <v>2</v>
      </c>
    </row>
    <row r="6719" spans="1:4" ht="15" x14ac:dyDescent="0.2">
      <c r="A6719" s="37">
        <f t="shared" si="6475"/>
        <v>113</v>
      </c>
      <c r="B6719" s="26" t="s">
        <v>55</v>
      </c>
      <c r="C6719" s="43">
        <v>113</v>
      </c>
      <c r="D6719" s="38">
        <f t="shared" ref="D6719" si="6528">IF(C6709+C6704=0,1,2)</f>
        <v>2</v>
      </c>
    </row>
    <row r="6720" spans="1:4" ht="15" x14ac:dyDescent="0.2">
      <c r="A6720" s="37" t="s">
        <v>317</v>
      </c>
      <c r="B6720" s="147" t="s">
        <v>147</v>
      </c>
      <c r="C6720" s="148"/>
      <c r="D6720" s="38">
        <f t="shared" ref="D6720" si="6529">IF(C6782+C6777=0,1,2)</f>
        <v>2</v>
      </c>
    </row>
    <row r="6721" spans="1:4" ht="15" x14ac:dyDescent="0.2">
      <c r="A6721" s="37">
        <f t="shared" si="6475"/>
        <v>2137.7294099999999</v>
      </c>
      <c r="B6721" s="24" t="s">
        <v>0</v>
      </c>
      <c r="C6721" s="40">
        <v>2137.7294099999999</v>
      </c>
      <c r="D6721" s="38">
        <f t="shared" ref="D6721" si="6530">IF(C6782+C6777=0,1,2)</f>
        <v>2</v>
      </c>
    </row>
    <row r="6722" spans="1:4" ht="15" hidden="1" x14ac:dyDescent="0.2">
      <c r="A6722" s="37">
        <f t="shared" si="6475"/>
        <v>0</v>
      </c>
      <c r="B6722" s="2" t="s">
        <v>1</v>
      </c>
      <c r="C6722" s="16"/>
      <c r="D6722" s="38">
        <f t="shared" ref="D6722" si="6531">IF(C6782+C6777=0,1,2)</f>
        <v>2</v>
      </c>
    </row>
    <row r="6723" spans="1:4" ht="15" hidden="1" x14ac:dyDescent="0.2">
      <c r="A6723" s="37">
        <f t="shared" si="6475"/>
        <v>0</v>
      </c>
      <c r="B6723" s="2" t="s">
        <v>2</v>
      </c>
      <c r="C6723" s="16"/>
      <c r="D6723" s="38">
        <f t="shared" ref="D6723" si="6532">IF(C6782+C6777=0,1,2)</f>
        <v>2</v>
      </c>
    </row>
    <row r="6724" spans="1:4" ht="15" x14ac:dyDescent="0.2">
      <c r="A6724" s="37">
        <f t="shared" si="6475"/>
        <v>440.97140999999999</v>
      </c>
      <c r="B6724" s="23" t="s">
        <v>3</v>
      </c>
      <c r="C6724" s="40">
        <v>440.97140999999999</v>
      </c>
      <c r="D6724" s="38">
        <f t="shared" ref="D6724" si="6533">IF(C6782+C6777=0,1,2)</f>
        <v>2</v>
      </c>
    </row>
    <row r="6725" spans="1:4" ht="15" x14ac:dyDescent="0.2">
      <c r="A6725" s="37">
        <f t="shared" ref="A6725:A6788" si="6534">SUM(C6725)</f>
        <v>1696.758</v>
      </c>
      <c r="B6725" s="23" t="s">
        <v>4</v>
      </c>
      <c r="C6725" s="40">
        <v>1696.758</v>
      </c>
      <c r="D6725" s="38">
        <f t="shared" ref="D6725" si="6535">IF(C6782+C6777=0,1,2)</f>
        <v>2</v>
      </c>
    </row>
    <row r="6726" spans="1:4" ht="15" hidden="1" x14ac:dyDescent="0.2">
      <c r="A6726" s="37">
        <f t="shared" si="6534"/>
        <v>0</v>
      </c>
      <c r="B6726" s="1" t="s">
        <v>5</v>
      </c>
      <c r="C6726" s="16">
        <v>0</v>
      </c>
      <c r="D6726" s="38">
        <f t="shared" ref="D6726" si="6536">IF(C6782+C6777=0,1,2)</f>
        <v>2</v>
      </c>
    </row>
    <row r="6727" spans="1:4" ht="15" hidden="1" x14ac:dyDescent="0.2">
      <c r="A6727" s="37">
        <f t="shared" si="6534"/>
        <v>0</v>
      </c>
      <c r="B6727" s="1" t="s">
        <v>6</v>
      </c>
      <c r="C6727" s="16">
        <v>0</v>
      </c>
      <c r="D6727" s="38">
        <f t="shared" ref="D6727" si="6537">IF(C6782+C6777=0,1,2)</f>
        <v>2</v>
      </c>
    </row>
    <row r="6728" spans="1:4" ht="15" hidden="1" x14ac:dyDescent="0.2">
      <c r="A6728" s="37">
        <v>0</v>
      </c>
      <c r="B6728" s="2" t="s">
        <v>7</v>
      </c>
      <c r="C6728" s="16">
        <v>0</v>
      </c>
      <c r="D6728" s="38">
        <f t="shared" ref="D6728" si="6538">IF(C6782+C6777=0,1,2)</f>
        <v>2</v>
      </c>
    </row>
    <row r="6729" spans="1:4" ht="15" hidden="1" x14ac:dyDescent="0.2">
      <c r="A6729" s="37">
        <f t="shared" si="6534"/>
        <v>0</v>
      </c>
      <c r="B6729" s="3" t="s">
        <v>8</v>
      </c>
      <c r="C6729" s="16">
        <v>0</v>
      </c>
      <c r="D6729" s="38">
        <f t="shared" ref="D6729" si="6539">IF(C6782+C6777=0,1,2)</f>
        <v>2</v>
      </c>
    </row>
    <row r="6730" spans="1:4" ht="15" hidden="1" x14ac:dyDescent="0.2">
      <c r="A6730" s="37">
        <v>0</v>
      </c>
      <c r="B6730" s="3" t="s">
        <v>9</v>
      </c>
      <c r="C6730" s="16">
        <v>0</v>
      </c>
      <c r="D6730" s="38">
        <f t="shared" ref="D6730" si="6540">IF(C6782+C6777=0,1,2)</f>
        <v>2</v>
      </c>
    </row>
    <row r="6731" spans="1:4" ht="15" hidden="1" x14ac:dyDescent="0.2">
      <c r="A6731" s="37">
        <f t="shared" si="6534"/>
        <v>0</v>
      </c>
      <c r="B6731" s="3" t="s">
        <v>10</v>
      </c>
      <c r="C6731" s="16">
        <v>0</v>
      </c>
      <c r="D6731" s="38">
        <f t="shared" ref="D6731" si="6541">IF(C6782+C6777=0,1,2)</f>
        <v>2</v>
      </c>
    </row>
    <row r="6732" spans="1:4" ht="15" hidden="1" x14ac:dyDescent="0.2">
      <c r="A6732" s="37">
        <v>0</v>
      </c>
      <c r="B6732" s="3" t="s">
        <v>11</v>
      </c>
      <c r="C6732" s="16">
        <v>0</v>
      </c>
      <c r="D6732" s="38">
        <f t="shared" ref="D6732" si="6542">IF(C6782+C6777=0,1,2)</f>
        <v>2</v>
      </c>
    </row>
    <row r="6733" spans="1:4" ht="15" hidden="1" x14ac:dyDescent="0.2">
      <c r="A6733" s="37">
        <f t="shared" si="6534"/>
        <v>0</v>
      </c>
      <c r="B6733" s="1" t="s">
        <v>12</v>
      </c>
      <c r="C6733" s="16">
        <v>0</v>
      </c>
      <c r="D6733" s="38">
        <f t="shared" ref="D6733" si="6543">IF(C6782+C6777=0,1,2)</f>
        <v>2</v>
      </c>
    </row>
    <row r="6734" spans="1:4" ht="15" hidden="1" x14ac:dyDescent="0.2">
      <c r="A6734" s="37">
        <v>0</v>
      </c>
      <c r="B6734" s="2" t="s">
        <v>13</v>
      </c>
      <c r="C6734" s="16">
        <v>0</v>
      </c>
      <c r="D6734" s="38">
        <f t="shared" ref="D6734" si="6544">IF(C6782+C6777=0,1,2)</f>
        <v>2</v>
      </c>
    </row>
    <row r="6735" spans="1:4" ht="15" hidden="1" x14ac:dyDescent="0.2">
      <c r="A6735" s="37">
        <v>0</v>
      </c>
      <c r="B6735" s="3" t="s">
        <v>14</v>
      </c>
      <c r="C6735" s="16">
        <v>0</v>
      </c>
      <c r="D6735" s="38">
        <f t="shared" ref="D6735" si="6545">IF(C6782+C6777=0,1,2)</f>
        <v>2</v>
      </c>
    </row>
    <row r="6736" spans="1:4" ht="15" hidden="1" x14ac:dyDescent="0.2">
      <c r="A6736" s="37">
        <v>0</v>
      </c>
      <c r="B6736" s="3" t="s">
        <v>9</v>
      </c>
      <c r="C6736" s="16">
        <v>0</v>
      </c>
      <c r="D6736" s="38">
        <f t="shared" ref="D6736" si="6546">IF(C6782+C6777=0,1,2)</f>
        <v>2</v>
      </c>
    </row>
    <row r="6737" spans="1:4" ht="15" hidden="1" x14ac:dyDescent="0.2">
      <c r="A6737" s="37">
        <v>0</v>
      </c>
      <c r="B6737" s="3" t="s">
        <v>15</v>
      </c>
      <c r="C6737" s="16">
        <v>0</v>
      </c>
      <c r="D6737" s="38">
        <f t="shared" ref="D6737" si="6547">IF(C6782+C6777=0,1,2)</f>
        <v>2</v>
      </c>
    </row>
    <row r="6738" spans="1:4" ht="15" hidden="1" x14ac:dyDescent="0.2">
      <c r="A6738" s="37">
        <v>0</v>
      </c>
      <c r="B6738" s="2" t="s">
        <v>16</v>
      </c>
      <c r="C6738" s="16">
        <v>0</v>
      </c>
      <c r="D6738" s="38">
        <f t="shared" ref="D6738" si="6548">IF(C6782+C6777=0,1,2)</f>
        <v>2</v>
      </c>
    </row>
    <row r="6739" spans="1:4" ht="15" hidden="1" x14ac:dyDescent="0.2">
      <c r="A6739" s="37">
        <v>0</v>
      </c>
      <c r="B6739" s="3" t="s">
        <v>17</v>
      </c>
      <c r="C6739" s="16">
        <v>0</v>
      </c>
      <c r="D6739" s="38">
        <f t="shared" ref="D6739" si="6549">IF(C6782+C6777=0,1,2)</f>
        <v>2</v>
      </c>
    </row>
    <row r="6740" spans="1:4" ht="15" x14ac:dyDescent="0.2">
      <c r="A6740" s="37">
        <f t="shared" si="6534"/>
        <v>1871.6572600000002</v>
      </c>
      <c r="B6740" s="24" t="s">
        <v>18</v>
      </c>
      <c r="C6740" s="40">
        <v>1871.6572600000002</v>
      </c>
      <c r="D6740" s="38">
        <f t="shared" ref="D6740" si="6550">IF(C6782+C6777=0,1,2)</f>
        <v>2</v>
      </c>
    </row>
    <row r="6741" spans="1:4" ht="15" x14ac:dyDescent="0.2">
      <c r="A6741" s="37">
        <f t="shared" si="6534"/>
        <v>1019.03068</v>
      </c>
      <c r="B6741" s="27" t="s">
        <v>19</v>
      </c>
      <c r="C6741" s="42">
        <v>1019.03068</v>
      </c>
      <c r="D6741" s="38">
        <f t="shared" ref="D6741" si="6551">IF(C6782+C6777=0,1,2)</f>
        <v>2</v>
      </c>
    </row>
    <row r="6742" spans="1:4" ht="15" x14ac:dyDescent="0.2">
      <c r="A6742" s="37">
        <f t="shared" si="6534"/>
        <v>672.80583000000013</v>
      </c>
      <c r="B6742" s="27" t="s">
        <v>20</v>
      </c>
      <c r="C6742" s="42">
        <v>672.80583000000013</v>
      </c>
      <c r="D6742" s="38">
        <f t="shared" ref="D6742" si="6552">IF(C6782+C6777=0,1,2)</f>
        <v>2</v>
      </c>
    </row>
    <row r="6743" spans="1:4" ht="15" hidden="1" x14ac:dyDescent="0.2">
      <c r="A6743" s="37">
        <v>0</v>
      </c>
      <c r="B6743" s="13" t="s">
        <v>21</v>
      </c>
      <c r="C6743" s="18">
        <v>532.43484999999998</v>
      </c>
      <c r="D6743" s="38">
        <f t="shared" ref="D6743" si="6553">IF(C6782+C6777=0,1,2)</f>
        <v>2</v>
      </c>
    </row>
    <row r="6744" spans="1:4" ht="15" hidden="1" x14ac:dyDescent="0.2">
      <c r="A6744" s="37">
        <v>0</v>
      </c>
      <c r="B6744" s="13" t="s">
        <v>22</v>
      </c>
      <c r="C6744" s="18">
        <v>22.54457</v>
      </c>
      <c r="D6744" s="38">
        <f t="shared" ref="D6744" si="6554">IF(C6782+C6777=0,1,2)</f>
        <v>2</v>
      </c>
    </row>
    <row r="6745" spans="1:4" ht="15" hidden="1" x14ac:dyDescent="0.2">
      <c r="A6745" s="37">
        <v>0</v>
      </c>
      <c r="B6745" s="13" t="s">
        <v>23</v>
      </c>
      <c r="C6745" s="18">
        <v>66.933390000000003</v>
      </c>
      <c r="D6745" s="38">
        <f t="shared" ref="D6745" si="6555">IF(C6782+C6777=0,1,2)</f>
        <v>2</v>
      </c>
    </row>
    <row r="6746" spans="1:4" ht="15" hidden="1" x14ac:dyDescent="0.2">
      <c r="A6746" s="37">
        <v>0</v>
      </c>
      <c r="B6746" s="13" t="s">
        <v>24</v>
      </c>
      <c r="C6746" s="18">
        <v>0.4</v>
      </c>
      <c r="D6746" s="38">
        <f t="shared" ref="D6746" si="6556">IF(C6782+C6777=0,1,2)</f>
        <v>2</v>
      </c>
    </row>
    <row r="6747" spans="1:4" ht="15" hidden="1" x14ac:dyDescent="0.2">
      <c r="A6747" s="37">
        <v>0</v>
      </c>
      <c r="B6747" s="13" t="s">
        <v>25</v>
      </c>
      <c r="C6747" s="18">
        <v>0</v>
      </c>
      <c r="D6747" s="38">
        <f t="shared" ref="D6747" si="6557">IF(C6782+C6777=0,1,2)</f>
        <v>2</v>
      </c>
    </row>
    <row r="6748" spans="1:4" ht="15" hidden="1" x14ac:dyDescent="0.2">
      <c r="A6748" s="37">
        <v>0</v>
      </c>
      <c r="B6748" s="13" t="s">
        <v>26</v>
      </c>
      <c r="C6748" s="18">
        <v>0.25</v>
      </c>
      <c r="D6748" s="38">
        <f t="shared" ref="D6748" si="6558">IF(C6782+C6777=0,1,2)</f>
        <v>2</v>
      </c>
    </row>
    <row r="6749" spans="1:4" ht="30" hidden="1" x14ac:dyDescent="0.2">
      <c r="A6749" s="37">
        <v>0</v>
      </c>
      <c r="B6749" s="13" t="s">
        <v>27</v>
      </c>
      <c r="C6749" s="18">
        <v>0.129</v>
      </c>
      <c r="D6749" s="38">
        <f t="shared" ref="D6749" si="6559">IF(C6782+C6777=0,1,2)</f>
        <v>2</v>
      </c>
    </row>
    <row r="6750" spans="1:4" ht="30" hidden="1" x14ac:dyDescent="0.2">
      <c r="A6750" s="37">
        <v>0</v>
      </c>
      <c r="B6750" s="13" t="s">
        <v>28</v>
      </c>
      <c r="C6750" s="18">
        <v>18.808969999999999</v>
      </c>
      <c r="D6750" s="38">
        <f t="shared" ref="D6750" si="6560">IF(C6782+C6777=0,1,2)</f>
        <v>2</v>
      </c>
    </row>
    <row r="6751" spans="1:4" ht="15" hidden="1" x14ac:dyDescent="0.2">
      <c r="A6751" s="37">
        <v>0</v>
      </c>
      <c r="B6751" s="13" t="s">
        <v>29</v>
      </c>
      <c r="C6751" s="18">
        <v>0</v>
      </c>
      <c r="D6751" s="38">
        <f t="shared" ref="D6751" si="6561">IF(C6782+C6777=0,1,2)</f>
        <v>2</v>
      </c>
    </row>
    <row r="6752" spans="1:4" ht="15" hidden="1" x14ac:dyDescent="0.2">
      <c r="A6752" s="37">
        <v>0</v>
      </c>
      <c r="B6752" s="13" t="s">
        <v>30</v>
      </c>
      <c r="C6752" s="18">
        <v>31.305050000000001</v>
      </c>
      <c r="D6752" s="38">
        <f t="shared" ref="D6752" si="6562">IF(C6782+C6777=0,1,2)</f>
        <v>2</v>
      </c>
    </row>
    <row r="6753" spans="1:4" ht="15" hidden="1" x14ac:dyDescent="0.2">
      <c r="A6753" s="37">
        <f t="shared" si="6534"/>
        <v>0</v>
      </c>
      <c r="B6753" s="10" t="s">
        <v>31</v>
      </c>
      <c r="C6753" s="17">
        <v>0</v>
      </c>
      <c r="D6753" s="38">
        <f t="shared" ref="D6753" si="6563">IF(C6782+C6777=0,1,2)</f>
        <v>2</v>
      </c>
    </row>
    <row r="6754" spans="1:4" ht="15" hidden="1" x14ac:dyDescent="0.2">
      <c r="A6754" s="37">
        <f t="shared" si="6534"/>
        <v>0</v>
      </c>
      <c r="B6754" s="2" t="s">
        <v>32</v>
      </c>
      <c r="C6754" s="16">
        <v>0</v>
      </c>
      <c r="D6754" s="38">
        <f t="shared" ref="D6754" si="6564">IF(C6782+C6777=0,1,2)</f>
        <v>2</v>
      </c>
    </row>
    <row r="6755" spans="1:4" ht="15" hidden="1" x14ac:dyDescent="0.2">
      <c r="A6755" s="37">
        <f t="shared" si="6534"/>
        <v>0</v>
      </c>
      <c r="B6755" s="10" t="s">
        <v>3</v>
      </c>
      <c r="C6755" s="17">
        <v>0</v>
      </c>
      <c r="D6755" s="38">
        <f t="shared" ref="D6755" si="6565">IF(C6782+C6777=0,1,2)</f>
        <v>2</v>
      </c>
    </row>
    <row r="6756" spans="1:4" ht="15" x14ac:dyDescent="0.2">
      <c r="A6756" s="37">
        <f t="shared" si="6534"/>
        <v>3.6149900000000001</v>
      </c>
      <c r="B6756" s="27" t="s">
        <v>33</v>
      </c>
      <c r="C6756" s="42">
        <v>3.6149900000000001</v>
      </c>
      <c r="D6756" s="38">
        <f t="shared" ref="D6756" si="6566">IF(C6782+C6777=0,1,2)</f>
        <v>2</v>
      </c>
    </row>
    <row r="6757" spans="1:4" ht="15" x14ac:dyDescent="0.2">
      <c r="A6757" s="37">
        <f t="shared" si="6534"/>
        <v>176.20576</v>
      </c>
      <c r="B6757" s="27" t="s">
        <v>34</v>
      </c>
      <c r="C6757" s="42">
        <v>176.20576</v>
      </c>
      <c r="D6757" s="38">
        <f t="shared" ref="D6757" si="6567">IF(C6782+C6777=0,1,2)</f>
        <v>2</v>
      </c>
    </row>
    <row r="6758" spans="1:4" ht="15" x14ac:dyDescent="0.2">
      <c r="A6758" s="37">
        <f t="shared" si="6534"/>
        <v>423.70049999999998</v>
      </c>
      <c r="B6758" s="24" t="s">
        <v>35</v>
      </c>
      <c r="C6758" s="40">
        <v>423.70049999999998</v>
      </c>
      <c r="D6758" s="38">
        <f t="shared" ref="D6758" si="6568">IF(C6782+C6777=0,1,2)</f>
        <v>2</v>
      </c>
    </row>
    <row r="6759" spans="1:4" ht="15" hidden="1" x14ac:dyDescent="0.2">
      <c r="A6759" s="37">
        <f t="shared" si="6534"/>
        <v>0</v>
      </c>
      <c r="B6759" s="1" t="s">
        <v>36</v>
      </c>
      <c r="C6759" s="16">
        <v>0</v>
      </c>
      <c r="D6759" s="38">
        <f t="shared" ref="D6759" si="6569">IF(C6782+C6777=0,1,2)</f>
        <v>2</v>
      </c>
    </row>
    <row r="6760" spans="1:4" ht="15" hidden="1" x14ac:dyDescent="0.2">
      <c r="A6760" s="37">
        <v>0</v>
      </c>
      <c r="B6760" s="14" t="s">
        <v>7</v>
      </c>
      <c r="C6760" s="19">
        <v>0</v>
      </c>
      <c r="D6760" s="38">
        <f t="shared" ref="D6760" si="6570">IF(C6782+C6777=0,1,2)</f>
        <v>2</v>
      </c>
    </row>
    <row r="6761" spans="1:4" ht="15" hidden="1" x14ac:dyDescent="0.2">
      <c r="A6761" s="37">
        <v>0</v>
      </c>
      <c r="B6761" s="13" t="s">
        <v>8</v>
      </c>
      <c r="C6761" s="18">
        <v>0</v>
      </c>
      <c r="D6761" s="38">
        <f t="shared" ref="D6761" si="6571">IF(C6782+C6777=0,1,2)</f>
        <v>2</v>
      </c>
    </row>
    <row r="6762" spans="1:4" ht="15" hidden="1" x14ac:dyDescent="0.2">
      <c r="A6762" s="37">
        <v>0</v>
      </c>
      <c r="B6762" s="13" t="s">
        <v>37</v>
      </c>
      <c r="C6762" s="18">
        <v>0</v>
      </c>
      <c r="D6762" s="38">
        <f t="shared" ref="D6762" si="6572">IF(C6782+C6777=0,1,2)</f>
        <v>2</v>
      </c>
    </row>
    <row r="6763" spans="1:4" ht="15" hidden="1" x14ac:dyDescent="0.2">
      <c r="A6763" s="37">
        <f t="shared" si="6534"/>
        <v>0</v>
      </c>
      <c r="B6763" s="11" t="s">
        <v>38</v>
      </c>
      <c r="C6763" s="17">
        <v>0</v>
      </c>
      <c r="D6763" s="38">
        <f t="shared" ref="D6763" si="6573">IF(C6782+C6777=0,1,2)</f>
        <v>2</v>
      </c>
    </row>
    <row r="6764" spans="1:4" ht="15" hidden="1" x14ac:dyDescent="0.2">
      <c r="A6764" s="37">
        <v>0</v>
      </c>
      <c r="B6764" s="3" t="s">
        <v>39</v>
      </c>
      <c r="C6764" s="16">
        <v>0</v>
      </c>
      <c r="D6764" s="38">
        <f t="shared" ref="D6764" si="6574">IF(C6782+C6777=0,1,2)</f>
        <v>2</v>
      </c>
    </row>
    <row r="6765" spans="1:4" ht="15" hidden="1" x14ac:dyDescent="0.2">
      <c r="A6765" s="37">
        <f t="shared" si="6534"/>
        <v>0</v>
      </c>
      <c r="B6765" s="1" t="s">
        <v>40</v>
      </c>
      <c r="C6765" s="16">
        <v>0</v>
      </c>
      <c r="D6765" s="38">
        <f t="shared" ref="D6765" si="6575">IF(C6782+C6777=0,1,2)</f>
        <v>2</v>
      </c>
    </row>
    <row r="6766" spans="1:4" ht="15" hidden="1" x14ac:dyDescent="0.2">
      <c r="A6766" s="37">
        <v>0</v>
      </c>
      <c r="B6766" s="14" t="s">
        <v>13</v>
      </c>
      <c r="C6766" s="19">
        <v>0</v>
      </c>
      <c r="D6766" s="38">
        <f t="shared" ref="D6766" si="6576">IF(C6782+C6777=0,1,2)</f>
        <v>2</v>
      </c>
    </row>
    <row r="6767" spans="1:4" ht="15" hidden="1" x14ac:dyDescent="0.2">
      <c r="A6767" s="37">
        <v>0</v>
      </c>
      <c r="B6767" s="13" t="s">
        <v>8</v>
      </c>
      <c r="C6767" s="18">
        <v>0</v>
      </c>
      <c r="D6767" s="38">
        <f t="shared" ref="D6767" si="6577">IF(C6782+C6777=0,1,2)</f>
        <v>2</v>
      </c>
    </row>
    <row r="6768" spans="1:4" ht="15" hidden="1" x14ac:dyDescent="0.2">
      <c r="A6768" s="37">
        <v>0</v>
      </c>
      <c r="B6768" s="13" t="s">
        <v>9</v>
      </c>
      <c r="C6768" s="18">
        <v>0</v>
      </c>
      <c r="D6768" s="38">
        <f t="shared" ref="D6768" si="6578">IF(C6782+C6777=0,1,2)</f>
        <v>2</v>
      </c>
    </row>
    <row r="6769" spans="1:4" ht="30" hidden="1" x14ac:dyDescent="0.2">
      <c r="A6769" s="37">
        <f t="shared" si="6534"/>
        <v>0</v>
      </c>
      <c r="B6769" s="11" t="s">
        <v>41</v>
      </c>
      <c r="C6769" s="17">
        <v>0</v>
      </c>
      <c r="D6769" s="38">
        <f t="shared" ref="D6769" si="6579">IF(C6782+C6777=0,1,2)</f>
        <v>2</v>
      </c>
    </row>
    <row r="6770" spans="1:4" ht="15" hidden="1" x14ac:dyDescent="0.2">
      <c r="A6770" s="37">
        <v>0</v>
      </c>
      <c r="B6770" s="3" t="s">
        <v>15</v>
      </c>
      <c r="C6770" s="16">
        <v>0</v>
      </c>
      <c r="D6770" s="38">
        <f t="shared" ref="D6770" si="6580">IF(C6782+C6777=0,1,2)</f>
        <v>2</v>
      </c>
    </row>
    <row r="6771" spans="1:4" ht="15" hidden="1" x14ac:dyDescent="0.2">
      <c r="A6771" s="37">
        <v>0</v>
      </c>
      <c r="B6771" s="14" t="s">
        <v>16</v>
      </c>
      <c r="C6771" s="19">
        <v>0</v>
      </c>
      <c r="D6771" s="38">
        <f t="shared" ref="D6771" si="6581">IF(C6782+C6777=0,1,2)</f>
        <v>2</v>
      </c>
    </row>
    <row r="6772" spans="1:4" ht="15" hidden="1" x14ac:dyDescent="0.2">
      <c r="A6772" s="37">
        <v>0</v>
      </c>
      <c r="B6772" s="13" t="s">
        <v>42</v>
      </c>
      <c r="C6772" s="18">
        <v>0</v>
      </c>
      <c r="D6772" s="38">
        <f t="shared" ref="D6772" si="6582">IF(C6782+C6777=0,1,2)</f>
        <v>2</v>
      </c>
    </row>
    <row r="6773" spans="1:4" ht="15" hidden="1" x14ac:dyDescent="0.2">
      <c r="A6773" s="37">
        <v>0</v>
      </c>
      <c r="B6773" s="13" t="s">
        <v>14</v>
      </c>
      <c r="C6773" s="18">
        <v>0</v>
      </c>
      <c r="D6773" s="38">
        <f t="shared" ref="D6773" si="6583">IF(C6782+C6777=0,1,2)</f>
        <v>2</v>
      </c>
    </row>
    <row r="6774" spans="1:4" ht="15" hidden="1" x14ac:dyDescent="0.2">
      <c r="A6774" s="37">
        <v>0</v>
      </c>
      <c r="B6774" s="13" t="s">
        <v>9</v>
      </c>
      <c r="C6774" s="18">
        <v>0</v>
      </c>
      <c r="D6774" s="38">
        <f t="shared" ref="D6774" si="6584">IF(C6782+C6777=0,1,2)</f>
        <v>2</v>
      </c>
    </row>
    <row r="6775" spans="1:4" ht="15" hidden="1" x14ac:dyDescent="0.2">
      <c r="A6775" s="37">
        <f t="shared" si="6534"/>
        <v>0</v>
      </c>
      <c r="B6775" s="11" t="s">
        <v>38</v>
      </c>
      <c r="C6775" s="17">
        <v>0</v>
      </c>
      <c r="D6775" s="38">
        <f t="shared" ref="D6775" si="6585">IF(C6782+C6777=0,1,2)</f>
        <v>2</v>
      </c>
    </row>
    <row r="6776" spans="1:4" ht="15" hidden="1" x14ac:dyDescent="0.2">
      <c r="A6776" s="37">
        <v>0</v>
      </c>
      <c r="B6776" s="3" t="s">
        <v>15</v>
      </c>
      <c r="C6776" s="16">
        <v>0</v>
      </c>
      <c r="D6776" s="38">
        <f t="shared" ref="D6776" si="6586">IF(C6782+C6777=0,1,2)</f>
        <v>2</v>
      </c>
    </row>
    <row r="6777" spans="1:4" ht="15" x14ac:dyDescent="0.2">
      <c r="A6777" s="37">
        <f t="shared" si="6534"/>
        <v>2137.7294099999999</v>
      </c>
      <c r="B6777" s="29" t="s">
        <v>44</v>
      </c>
      <c r="C6777" s="42">
        <v>2137.7294099999999</v>
      </c>
      <c r="D6777" s="38">
        <f t="shared" ref="D6777" si="6587">IF(C6782+C6777=0,1,2)</f>
        <v>2</v>
      </c>
    </row>
    <row r="6778" spans="1:4" ht="15" x14ac:dyDescent="0.2">
      <c r="A6778" s="37">
        <f t="shared" si="6534"/>
        <v>2137.7294099999999</v>
      </c>
      <c r="B6778" s="27" t="s">
        <v>0</v>
      </c>
      <c r="C6778" s="42">
        <v>2137.7294099999999</v>
      </c>
      <c r="D6778" s="38">
        <f t="shared" ref="D6778" si="6588">IF(C6782+C6777=0,1,2)</f>
        <v>2</v>
      </c>
    </row>
    <row r="6779" spans="1:4" ht="15" hidden="1" x14ac:dyDescent="0.2">
      <c r="A6779" s="37">
        <f t="shared" si="6534"/>
        <v>0</v>
      </c>
      <c r="B6779" s="10" t="s">
        <v>5</v>
      </c>
      <c r="C6779" s="17">
        <v>0</v>
      </c>
      <c r="D6779" s="38">
        <f t="shared" ref="D6779" si="6589">IF(C6782+C6777=0,1,2)</f>
        <v>2</v>
      </c>
    </row>
    <row r="6780" spans="1:4" ht="15" hidden="1" x14ac:dyDescent="0.2">
      <c r="A6780" s="37">
        <f t="shared" si="6534"/>
        <v>0</v>
      </c>
      <c r="B6780" s="10" t="s">
        <v>45</v>
      </c>
      <c r="C6780" s="17">
        <v>0</v>
      </c>
      <c r="D6780" s="38">
        <f t="shared" ref="D6780" si="6590">IF(C6782+C6777=0,1,2)</f>
        <v>2</v>
      </c>
    </row>
    <row r="6781" spans="1:4" ht="15" hidden="1" x14ac:dyDescent="0.2">
      <c r="A6781" s="37">
        <f t="shared" si="6534"/>
        <v>0</v>
      </c>
      <c r="B6781" s="10" t="s">
        <v>12</v>
      </c>
      <c r="C6781" s="17">
        <v>0</v>
      </c>
      <c r="D6781" s="38">
        <f t="shared" ref="D6781" si="6591">IF(C6782+C6777=0,1,2)</f>
        <v>2</v>
      </c>
    </row>
    <row r="6782" spans="1:4" ht="15" x14ac:dyDescent="0.2">
      <c r="A6782" s="37">
        <f t="shared" si="6534"/>
        <v>2295.3577599999999</v>
      </c>
      <c r="B6782" s="29" t="s">
        <v>46</v>
      </c>
      <c r="C6782" s="42">
        <v>2295.3577599999999</v>
      </c>
      <c r="D6782" s="38">
        <f t="shared" ref="D6782" si="6592">IF(C6782+C6777=0,1,2)</f>
        <v>2</v>
      </c>
    </row>
    <row r="6783" spans="1:4" ht="15" x14ac:dyDescent="0.2">
      <c r="A6783" s="37">
        <f t="shared" si="6534"/>
        <v>1871.65726</v>
      </c>
      <c r="B6783" s="27" t="s">
        <v>18</v>
      </c>
      <c r="C6783" s="42">
        <v>1871.65726</v>
      </c>
      <c r="D6783" s="38">
        <f t="shared" ref="D6783" si="6593">IF(C6782+C6777=0,1,2)</f>
        <v>2</v>
      </c>
    </row>
    <row r="6784" spans="1:4" ht="15" x14ac:dyDescent="0.2">
      <c r="A6784" s="37">
        <f t="shared" si="6534"/>
        <v>423.70049999999998</v>
      </c>
      <c r="B6784" s="27" t="s">
        <v>35</v>
      </c>
      <c r="C6784" s="42">
        <v>423.70049999999998</v>
      </c>
      <c r="D6784" s="38">
        <f t="shared" ref="D6784" si="6594">IF(C6782+C6777=0,1,2)</f>
        <v>2</v>
      </c>
    </row>
    <row r="6785" spans="1:4" ht="15" hidden="1" x14ac:dyDescent="0.2">
      <c r="A6785" s="37">
        <f t="shared" si="6534"/>
        <v>0</v>
      </c>
      <c r="B6785" s="10" t="s">
        <v>47</v>
      </c>
      <c r="C6785" s="17">
        <v>0</v>
      </c>
      <c r="D6785" s="38">
        <f t="shared" ref="D6785" si="6595">IF(C6782+C6777=0,1,2)</f>
        <v>2</v>
      </c>
    </row>
    <row r="6786" spans="1:4" ht="15" hidden="1" x14ac:dyDescent="0.2">
      <c r="A6786" s="37">
        <f t="shared" si="6534"/>
        <v>0</v>
      </c>
      <c r="B6786" s="10" t="s">
        <v>40</v>
      </c>
      <c r="C6786" s="17">
        <v>0</v>
      </c>
      <c r="D6786" s="38">
        <f t="shared" ref="D6786" si="6596">IF(C6782+C6777=0,1,2)</f>
        <v>2</v>
      </c>
    </row>
    <row r="6787" spans="1:4" ht="15" x14ac:dyDescent="0.2">
      <c r="A6787" s="37">
        <f t="shared" si="6534"/>
        <v>-157.62835000000001</v>
      </c>
      <c r="B6787" s="30" t="s">
        <v>48</v>
      </c>
      <c r="C6787" s="31">
        <v>-157.62835000000001</v>
      </c>
      <c r="D6787" s="38">
        <f t="shared" ref="D6787" si="6597">IF(C6782+C6777=0,1,2)</f>
        <v>2</v>
      </c>
    </row>
    <row r="6788" spans="1:4" ht="15" x14ac:dyDescent="0.2">
      <c r="A6788" s="37">
        <f t="shared" si="6534"/>
        <v>2130.9370399999998</v>
      </c>
      <c r="B6788" s="30" t="s">
        <v>49</v>
      </c>
      <c r="C6788" s="31">
        <v>2130.9370399999998</v>
      </c>
      <c r="D6788" s="38">
        <f t="shared" ref="D6788" si="6598">IF(C6782+C6777=0,1,2)</f>
        <v>2</v>
      </c>
    </row>
    <row r="6789" spans="1:4" ht="15" x14ac:dyDescent="0.2">
      <c r="A6789" s="37">
        <f t="shared" ref="A6789:A6852" si="6599">SUM(C6789)</f>
        <v>1973.3086900000001</v>
      </c>
      <c r="B6789" s="30" t="s">
        <v>50</v>
      </c>
      <c r="C6789" s="31">
        <v>1973.3086900000001</v>
      </c>
      <c r="D6789" s="38">
        <f t="shared" ref="D6789" si="6600">IF(C6782+C6777=0,1,2)</f>
        <v>2</v>
      </c>
    </row>
    <row r="6790" spans="1:4" ht="15" x14ac:dyDescent="0.2">
      <c r="A6790" s="37">
        <f t="shared" si="6599"/>
        <v>223</v>
      </c>
      <c r="B6790" s="25" t="s">
        <v>53</v>
      </c>
      <c r="C6790" s="43">
        <v>223</v>
      </c>
      <c r="D6790" s="38">
        <f t="shared" ref="D6790" si="6601">IF(C6782+C6777=0,1,2)</f>
        <v>2</v>
      </c>
    </row>
    <row r="6791" spans="1:4" ht="15" x14ac:dyDescent="0.2">
      <c r="A6791" s="37">
        <f t="shared" si="6599"/>
        <v>150</v>
      </c>
      <c r="B6791" s="26" t="s">
        <v>54</v>
      </c>
      <c r="C6791" s="43">
        <v>150</v>
      </c>
      <c r="D6791" s="38">
        <f t="shared" ref="D6791" si="6602">IF(C6782+C6777=0,1,2)</f>
        <v>2</v>
      </c>
    </row>
    <row r="6792" spans="1:4" ht="15" x14ac:dyDescent="0.2">
      <c r="A6792" s="37">
        <f t="shared" si="6599"/>
        <v>73</v>
      </c>
      <c r="B6792" s="26" t="s">
        <v>55</v>
      </c>
      <c r="C6792" s="43">
        <v>73</v>
      </c>
      <c r="D6792" s="38">
        <f t="shared" ref="D6792" si="6603">IF(C6782+C6777=0,1,2)</f>
        <v>2</v>
      </c>
    </row>
    <row r="6793" spans="1:4" ht="15" x14ac:dyDescent="0.2">
      <c r="A6793" s="37" t="s">
        <v>317</v>
      </c>
      <c r="B6793" s="147" t="s">
        <v>148</v>
      </c>
      <c r="C6793" s="148"/>
      <c r="D6793" s="38">
        <f t="shared" ref="D6793" si="6604">IF(C6855+C6850=0,1,2)</f>
        <v>2</v>
      </c>
    </row>
    <row r="6794" spans="1:4" ht="15" x14ac:dyDescent="0.2">
      <c r="A6794" s="37">
        <f t="shared" si="6599"/>
        <v>17.905999999999999</v>
      </c>
      <c r="B6794" s="24" t="s">
        <v>0</v>
      </c>
      <c r="C6794" s="40">
        <v>17.905999999999999</v>
      </c>
      <c r="D6794" s="38">
        <f t="shared" ref="D6794" si="6605">IF(C6855+C6850=0,1,2)</f>
        <v>2</v>
      </c>
    </row>
    <row r="6795" spans="1:4" ht="15" hidden="1" x14ac:dyDescent="0.2">
      <c r="A6795" s="37">
        <f t="shared" si="6599"/>
        <v>0</v>
      </c>
      <c r="B6795" s="2" t="s">
        <v>1</v>
      </c>
      <c r="C6795" s="16"/>
      <c r="D6795" s="38">
        <f t="shared" ref="D6795" si="6606">IF(C6855+C6850=0,1,2)</f>
        <v>2</v>
      </c>
    </row>
    <row r="6796" spans="1:4" ht="15" hidden="1" x14ac:dyDescent="0.2">
      <c r="A6796" s="37">
        <f t="shared" si="6599"/>
        <v>0</v>
      </c>
      <c r="B6796" s="2" t="s">
        <v>2</v>
      </c>
      <c r="C6796" s="16"/>
      <c r="D6796" s="38">
        <f t="shared" ref="D6796" si="6607">IF(C6855+C6850=0,1,2)</f>
        <v>2</v>
      </c>
    </row>
    <row r="6797" spans="1:4" ht="15" hidden="1" x14ac:dyDescent="0.2">
      <c r="A6797" s="37">
        <f t="shared" si="6599"/>
        <v>0</v>
      </c>
      <c r="B6797" s="2" t="s">
        <v>3</v>
      </c>
      <c r="C6797" s="16">
        <v>0</v>
      </c>
      <c r="D6797" s="38">
        <f t="shared" ref="D6797" si="6608">IF(C6855+C6850=0,1,2)</f>
        <v>2</v>
      </c>
    </row>
    <row r="6798" spans="1:4" ht="15" x14ac:dyDescent="0.2">
      <c r="A6798" s="37">
        <f t="shared" si="6599"/>
        <v>17.905999999999999</v>
      </c>
      <c r="B6798" s="23" t="s">
        <v>4</v>
      </c>
      <c r="C6798" s="40">
        <v>17.905999999999999</v>
      </c>
      <c r="D6798" s="38">
        <f t="shared" ref="D6798" si="6609">IF(C6855+C6850=0,1,2)</f>
        <v>2</v>
      </c>
    </row>
    <row r="6799" spans="1:4" ht="15" hidden="1" x14ac:dyDescent="0.2">
      <c r="A6799" s="37">
        <f t="shared" si="6599"/>
        <v>0</v>
      </c>
      <c r="B6799" s="1" t="s">
        <v>5</v>
      </c>
      <c r="C6799" s="16">
        <v>0</v>
      </c>
      <c r="D6799" s="38">
        <f t="shared" ref="D6799" si="6610">IF(C6855+C6850=0,1,2)</f>
        <v>2</v>
      </c>
    </row>
    <row r="6800" spans="1:4" ht="15" hidden="1" x14ac:dyDescent="0.2">
      <c r="A6800" s="37">
        <f t="shared" si="6599"/>
        <v>0</v>
      </c>
      <c r="B6800" s="1" t="s">
        <v>6</v>
      </c>
      <c r="C6800" s="16">
        <v>0</v>
      </c>
      <c r="D6800" s="38">
        <f t="shared" ref="D6800" si="6611">IF(C6855+C6850=0,1,2)</f>
        <v>2</v>
      </c>
    </row>
    <row r="6801" spans="1:4" ht="15" hidden="1" x14ac:dyDescent="0.2">
      <c r="A6801" s="37">
        <v>0</v>
      </c>
      <c r="B6801" s="2" t="s">
        <v>7</v>
      </c>
      <c r="C6801" s="16">
        <v>0</v>
      </c>
      <c r="D6801" s="38">
        <f t="shared" ref="D6801" si="6612">IF(C6855+C6850=0,1,2)</f>
        <v>2</v>
      </c>
    </row>
    <row r="6802" spans="1:4" ht="15" hidden="1" x14ac:dyDescent="0.2">
      <c r="A6802" s="37">
        <f t="shared" si="6599"/>
        <v>0</v>
      </c>
      <c r="B6802" s="3" t="s">
        <v>8</v>
      </c>
      <c r="C6802" s="16">
        <v>0</v>
      </c>
      <c r="D6802" s="38">
        <f t="shared" ref="D6802" si="6613">IF(C6855+C6850=0,1,2)</f>
        <v>2</v>
      </c>
    </row>
    <row r="6803" spans="1:4" ht="15" hidden="1" x14ac:dyDescent="0.2">
      <c r="A6803" s="37">
        <v>0</v>
      </c>
      <c r="B6803" s="3" t="s">
        <v>9</v>
      </c>
      <c r="C6803" s="16">
        <v>0</v>
      </c>
      <c r="D6803" s="38">
        <f t="shared" ref="D6803" si="6614">IF(C6855+C6850=0,1,2)</f>
        <v>2</v>
      </c>
    </row>
    <row r="6804" spans="1:4" ht="15" hidden="1" x14ac:dyDescent="0.2">
      <c r="A6804" s="37">
        <f t="shared" si="6599"/>
        <v>0</v>
      </c>
      <c r="B6804" s="3" t="s">
        <v>10</v>
      </c>
      <c r="C6804" s="16">
        <v>0</v>
      </c>
      <c r="D6804" s="38">
        <f t="shared" ref="D6804" si="6615">IF(C6855+C6850=0,1,2)</f>
        <v>2</v>
      </c>
    </row>
    <row r="6805" spans="1:4" ht="15" hidden="1" x14ac:dyDescent="0.2">
      <c r="A6805" s="37">
        <v>0</v>
      </c>
      <c r="B6805" s="3" t="s">
        <v>11</v>
      </c>
      <c r="C6805" s="16">
        <v>0</v>
      </c>
      <c r="D6805" s="38">
        <f t="shared" ref="D6805" si="6616">IF(C6855+C6850=0,1,2)</f>
        <v>2</v>
      </c>
    </row>
    <row r="6806" spans="1:4" ht="15" hidden="1" x14ac:dyDescent="0.2">
      <c r="A6806" s="37">
        <f t="shared" si="6599"/>
        <v>0</v>
      </c>
      <c r="B6806" s="1" t="s">
        <v>12</v>
      </c>
      <c r="C6806" s="16">
        <v>0</v>
      </c>
      <c r="D6806" s="38">
        <f t="shared" ref="D6806" si="6617">IF(C6855+C6850=0,1,2)</f>
        <v>2</v>
      </c>
    </row>
    <row r="6807" spans="1:4" ht="15" hidden="1" x14ac:dyDescent="0.2">
      <c r="A6807" s="37">
        <v>0</v>
      </c>
      <c r="B6807" s="2" t="s">
        <v>13</v>
      </c>
      <c r="C6807" s="16">
        <v>0</v>
      </c>
      <c r="D6807" s="38">
        <f t="shared" ref="D6807" si="6618">IF(C6855+C6850=0,1,2)</f>
        <v>2</v>
      </c>
    </row>
    <row r="6808" spans="1:4" ht="15" hidden="1" x14ac:dyDescent="0.2">
      <c r="A6808" s="37">
        <v>0</v>
      </c>
      <c r="B6808" s="3" t="s">
        <v>14</v>
      </c>
      <c r="C6808" s="16">
        <v>0</v>
      </c>
      <c r="D6808" s="38">
        <f t="shared" ref="D6808" si="6619">IF(C6855+C6850=0,1,2)</f>
        <v>2</v>
      </c>
    </row>
    <row r="6809" spans="1:4" ht="15" hidden="1" x14ac:dyDescent="0.2">
      <c r="A6809" s="37">
        <v>0</v>
      </c>
      <c r="B6809" s="3" t="s">
        <v>9</v>
      </c>
      <c r="C6809" s="16">
        <v>0</v>
      </c>
      <c r="D6809" s="38">
        <f t="shared" ref="D6809" si="6620">IF(C6855+C6850=0,1,2)</f>
        <v>2</v>
      </c>
    </row>
    <row r="6810" spans="1:4" ht="15" hidden="1" x14ac:dyDescent="0.2">
      <c r="A6810" s="37">
        <v>0</v>
      </c>
      <c r="B6810" s="3" t="s">
        <v>15</v>
      </c>
      <c r="C6810" s="16">
        <v>0</v>
      </c>
      <c r="D6810" s="38">
        <f t="shared" ref="D6810" si="6621">IF(C6855+C6850=0,1,2)</f>
        <v>2</v>
      </c>
    </row>
    <row r="6811" spans="1:4" ht="15" hidden="1" x14ac:dyDescent="0.2">
      <c r="A6811" s="37">
        <v>0</v>
      </c>
      <c r="B6811" s="2" t="s">
        <v>16</v>
      </c>
      <c r="C6811" s="16">
        <v>0</v>
      </c>
      <c r="D6811" s="38">
        <f t="shared" ref="D6811" si="6622">IF(C6855+C6850=0,1,2)</f>
        <v>2</v>
      </c>
    </row>
    <row r="6812" spans="1:4" ht="15" hidden="1" x14ac:dyDescent="0.2">
      <c r="A6812" s="37">
        <v>0</v>
      </c>
      <c r="B6812" s="3" t="s">
        <v>17</v>
      </c>
      <c r="C6812" s="16">
        <v>0</v>
      </c>
      <c r="D6812" s="38">
        <f t="shared" ref="D6812" si="6623">IF(C6855+C6850=0,1,2)</f>
        <v>2</v>
      </c>
    </row>
    <row r="6813" spans="1:4" ht="15" x14ac:dyDescent="0.2">
      <c r="A6813" s="37">
        <f t="shared" si="6599"/>
        <v>17.6281</v>
      </c>
      <c r="B6813" s="24" t="s">
        <v>18</v>
      </c>
      <c r="C6813" s="40">
        <v>17.6281</v>
      </c>
      <c r="D6813" s="38">
        <f t="shared" ref="D6813" si="6624">IF(C6855+C6850=0,1,2)</f>
        <v>2</v>
      </c>
    </row>
    <row r="6814" spans="1:4" ht="15" x14ac:dyDescent="0.2">
      <c r="A6814" s="37">
        <f t="shared" si="6599"/>
        <v>14.5</v>
      </c>
      <c r="B6814" s="27" t="s">
        <v>19</v>
      </c>
      <c r="C6814" s="42">
        <v>14.5</v>
      </c>
      <c r="D6814" s="38">
        <f t="shared" ref="D6814" si="6625">IF(C6855+C6850=0,1,2)</f>
        <v>2</v>
      </c>
    </row>
    <row r="6815" spans="1:4" ht="15" x14ac:dyDescent="0.2">
      <c r="A6815" s="37">
        <f t="shared" si="6599"/>
        <v>3</v>
      </c>
      <c r="B6815" s="27" t="s">
        <v>20</v>
      </c>
      <c r="C6815" s="42">
        <v>3</v>
      </c>
      <c r="D6815" s="38">
        <f t="shared" ref="D6815" si="6626">IF(C6855+C6850=0,1,2)</f>
        <v>2</v>
      </c>
    </row>
    <row r="6816" spans="1:4" ht="15" hidden="1" x14ac:dyDescent="0.2">
      <c r="A6816" s="37">
        <v>0</v>
      </c>
      <c r="B6816" s="13" t="s">
        <v>21</v>
      </c>
      <c r="C6816" s="18">
        <v>3</v>
      </c>
      <c r="D6816" s="38">
        <f t="shared" ref="D6816" si="6627">IF(C6855+C6850=0,1,2)</f>
        <v>2</v>
      </c>
    </row>
    <row r="6817" spans="1:4" ht="15" hidden="1" x14ac:dyDescent="0.2">
      <c r="A6817" s="37">
        <v>0</v>
      </c>
      <c r="B6817" s="13" t="s">
        <v>22</v>
      </c>
      <c r="C6817" s="18">
        <v>0</v>
      </c>
      <c r="D6817" s="38">
        <f t="shared" ref="D6817" si="6628">IF(C6855+C6850=0,1,2)</f>
        <v>2</v>
      </c>
    </row>
    <row r="6818" spans="1:4" ht="15" hidden="1" x14ac:dyDescent="0.2">
      <c r="A6818" s="37">
        <v>0</v>
      </c>
      <c r="B6818" s="13" t="s">
        <v>23</v>
      </c>
      <c r="C6818" s="18">
        <v>0</v>
      </c>
      <c r="D6818" s="38">
        <f t="shared" ref="D6818" si="6629">IF(C6855+C6850=0,1,2)</f>
        <v>2</v>
      </c>
    </row>
    <row r="6819" spans="1:4" ht="15" hidden="1" x14ac:dyDescent="0.2">
      <c r="A6819" s="37">
        <v>0</v>
      </c>
      <c r="B6819" s="13" t="s">
        <v>24</v>
      </c>
      <c r="C6819" s="18">
        <v>0</v>
      </c>
      <c r="D6819" s="38">
        <f t="shared" ref="D6819" si="6630">IF(C6855+C6850=0,1,2)</f>
        <v>2</v>
      </c>
    </row>
    <row r="6820" spans="1:4" ht="15" hidden="1" x14ac:dyDescent="0.2">
      <c r="A6820" s="37">
        <v>0</v>
      </c>
      <c r="B6820" s="13" t="s">
        <v>25</v>
      </c>
      <c r="C6820" s="18">
        <v>0</v>
      </c>
      <c r="D6820" s="38">
        <f t="shared" ref="D6820" si="6631">IF(C6855+C6850=0,1,2)</f>
        <v>2</v>
      </c>
    </row>
    <row r="6821" spans="1:4" ht="15" hidden="1" x14ac:dyDescent="0.2">
      <c r="A6821" s="37">
        <v>0</v>
      </c>
      <c r="B6821" s="13" t="s">
        <v>26</v>
      </c>
      <c r="C6821" s="18">
        <v>0</v>
      </c>
      <c r="D6821" s="38">
        <f t="shared" ref="D6821" si="6632">IF(C6855+C6850=0,1,2)</f>
        <v>2</v>
      </c>
    </row>
    <row r="6822" spans="1:4" ht="30" hidden="1" x14ac:dyDescent="0.2">
      <c r="A6822" s="37">
        <v>0</v>
      </c>
      <c r="B6822" s="13" t="s">
        <v>27</v>
      </c>
      <c r="C6822" s="18">
        <v>0</v>
      </c>
      <c r="D6822" s="38">
        <f t="shared" ref="D6822" si="6633">IF(C6855+C6850=0,1,2)</f>
        <v>2</v>
      </c>
    </row>
    <row r="6823" spans="1:4" ht="30" hidden="1" x14ac:dyDescent="0.2">
      <c r="A6823" s="37">
        <v>0</v>
      </c>
      <c r="B6823" s="13" t="s">
        <v>28</v>
      </c>
      <c r="C6823" s="18">
        <v>0</v>
      </c>
      <c r="D6823" s="38">
        <f t="shared" ref="D6823" si="6634">IF(C6855+C6850=0,1,2)</f>
        <v>2</v>
      </c>
    </row>
    <row r="6824" spans="1:4" ht="15" hidden="1" x14ac:dyDescent="0.2">
      <c r="A6824" s="37">
        <v>0</v>
      </c>
      <c r="B6824" s="13" t="s">
        <v>29</v>
      </c>
      <c r="C6824" s="18">
        <v>0</v>
      </c>
      <c r="D6824" s="38">
        <f t="shared" ref="D6824" si="6635">IF(C6855+C6850=0,1,2)</f>
        <v>2</v>
      </c>
    </row>
    <row r="6825" spans="1:4" ht="15" hidden="1" x14ac:dyDescent="0.2">
      <c r="A6825" s="37">
        <v>0</v>
      </c>
      <c r="B6825" s="13" t="s">
        <v>30</v>
      </c>
      <c r="C6825" s="18">
        <v>0</v>
      </c>
      <c r="D6825" s="38">
        <f t="shared" ref="D6825" si="6636">IF(C6855+C6850=0,1,2)</f>
        <v>2</v>
      </c>
    </row>
    <row r="6826" spans="1:4" ht="15" hidden="1" x14ac:dyDescent="0.2">
      <c r="A6826" s="37">
        <f t="shared" si="6599"/>
        <v>0</v>
      </c>
      <c r="B6826" s="10" t="s">
        <v>31</v>
      </c>
      <c r="C6826" s="17">
        <v>0</v>
      </c>
      <c r="D6826" s="38">
        <f t="shared" ref="D6826" si="6637">IF(C6855+C6850=0,1,2)</f>
        <v>2</v>
      </c>
    </row>
    <row r="6827" spans="1:4" ht="15" hidden="1" x14ac:dyDescent="0.2">
      <c r="A6827" s="37">
        <f t="shared" si="6599"/>
        <v>0</v>
      </c>
      <c r="B6827" s="2" t="s">
        <v>32</v>
      </c>
      <c r="C6827" s="16">
        <v>0</v>
      </c>
      <c r="D6827" s="38">
        <f t="shared" ref="D6827" si="6638">IF(C6855+C6850=0,1,2)</f>
        <v>2</v>
      </c>
    </row>
    <row r="6828" spans="1:4" ht="15" hidden="1" x14ac:dyDescent="0.2">
      <c r="A6828" s="37">
        <f t="shared" si="6599"/>
        <v>0</v>
      </c>
      <c r="B6828" s="10" t="s">
        <v>3</v>
      </c>
      <c r="C6828" s="17">
        <v>0</v>
      </c>
      <c r="D6828" s="38">
        <f t="shared" ref="D6828" si="6639">IF(C6855+C6850=0,1,2)</f>
        <v>2</v>
      </c>
    </row>
    <row r="6829" spans="1:4" ht="15" hidden="1" x14ac:dyDescent="0.2">
      <c r="A6829" s="37">
        <f t="shared" si="6599"/>
        <v>0</v>
      </c>
      <c r="B6829" s="10" t="s">
        <v>33</v>
      </c>
      <c r="C6829" s="17">
        <v>0</v>
      </c>
      <c r="D6829" s="38">
        <f t="shared" ref="D6829" si="6640">IF(C6855+C6850=0,1,2)</f>
        <v>2</v>
      </c>
    </row>
    <row r="6830" spans="1:4" ht="15" x14ac:dyDescent="0.2">
      <c r="A6830" s="37">
        <f t="shared" si="6599"/>
        <v>0.12809999999999999</v>
      </c>
      <c r="B6830" s="27" t="s">
        <v>34</v>
      </c>
      <c r="C6830" s="42">
        <v>0.12809999999999999</v>
      </c>
      <c r="D6830" s="38">
        <f t="shared" ref="D6830" si="6641">IF(C6855+C6850=0,1,2)</f>
        <v>2</v>
      </c>
    </row>
    <row r="6831" spans="1:4" ht="15" hidden="1" x14ac:dyDescent="0.2">
      <c r="A6831" s="37">
        <f t="shared" si="6599"/>
        <v>0</v>
      </c>
      <c r="B6831" s="1" t="s">
        <v>35</v>
      </c>
      <c r="C6831" s="16">
        <v>0</v>
      </c>
      <c r="D6831" s="38">
        <f t="shared" ref="D6831" si="6642">IF(C6855+C6850=0,1,2)</f>
        <v>2</v>
      </c>
    </row>
    <row r="6832" spans="1:4" ht="15" hidden="1" x14ac:dyDescent="0.2">
      <c r="A6832" s="37">
        <f t="shared" si="6599"/>
        <v>0</v>
      </c>
      <c r="B6832" s="1" t="s">
        <v>36</v>
      </c>
      <c r="C6832" s="16">
        <v>0</v>
      </c>
      <c r="D6832" s="38">
        <f t="shared" ref="D6832" si="6643">IF(C6855+C6850=0,1,2)</f>
        <v>2</v>
      </c>
    </row>
    <row r="6833" spans="1:4" ht="15" hidden="1" x14ac:dyDescent="0.2">
      <c r="A6833" s="37">
        <v>0</v>
      </c>
      <c r="B6833" s="14" t="s">
        <v>7</v>
      </c>
      <c r="C6833" s="19">
        <v>0</v>
      </c>
      <c r="D6833" s="38">
        <f t="shared" ref="D6833" si="6644">IF(C6855+C6850=0,1,2)</f>
        <v>2</v>
      </c>
    </row>
    <row r="6834" spans="1:4" ht="15" hidden="1" x14ac:dyDescent="0.2">
      <c r="A6834" s="37">
        <v>0</v>
      </c>
      <c r="B6834" s="13" t="s">
        <v>8</v>
      </c>
      <c r="C6834" s="18">
        <v>0</v>
      </c>
      <c r="D6834" s="38">
        <f t="shared" ref="D6834" si="6645">IF(C6855+C6850=0,1,2)</f>
        <v>2</v>
      </c>
    </row>
    <row r="6835" spans="1:4" ht="15" hidden="1" x14ac:dyDescent="0.2">
      <c r="A6835" s="37">
        <v>0</v>
      </c>
      <c r="B6835" s="13" t="s">
        <v>37</v>
      </c>
      <c r="C6835" s="18">
        <v>0</v>
      </c>
      <c r="D6835" s="38">
        <f t="shared" ref="D6835" si="6646">IF(C6855+C6850=0,1,2)</f>
        <v>2</v>
      </c>
    </row>
    <row r="6836" spans="1:4" ht="15" hidden="1" x14ac:dyDescent="0.2">
      <c r="A6836" s="37">
        <f t="shared" si="6599"/>
        <v>0</v>
      </c>
      <c r="B6836" s="11" t="s">
        <v>38</v>
      </c>
      <c r="C6836" s="17">
        <v>0</v>
      </c>
      <c r="D6836" s="38">
        <f t="shared" ref="D6836" si="6647">IF(C6855+C6850=0,1,2)</f>
        <v>2</v>
      </c>
    </row>
    <row r="6837" spans="1:4" ht="15" hidden="1" x14ac:dyDescent="0.2">
      <c r="A6837" s="37">
        <v>0</v>
      </c>
      <c r="B6837" s="3" t="s">
        <v>39</v>
      </c>
      <c r="C6837" s="16">
        <v>0</v>
      </c>
      <c r="D6837" s="38">
        <f t="shared" ref="D6837" si="6648">IF(C6855+C6850=0,1,2)</f>
        <v>2</v>
      </c>
    </row>
    <row r="6838" spans="1:4" ht="15" hidden="1" x14ac:dyDescent="0.2">
      <c r="A6838" s="37">
        <f t="shared" si="6599"/>
        <v>0</v>
      </c>
      <c r="B6838" s="1" t="s">
        <v>40</v>
      </c>
      <c r="C6838" s="16">
        <v>0</v>
      </c>
      <c r="D6838" s="38">
        <f t="shared" ref="D6838" si="6649">IF(C6855+C6850=0,1,2)</f>
        <v>2</v>
      </c>
    </row>
    <row r="6839" spans="1:4" ht="15" hidden="1" x14ac:dyDescent="0.2">
      <c r="A6839" s="37">
        <v>0</v>
      </c>
      <c r="B6839" s="14" t="s">
        <v>13</v>
      </c>
      <c r="C6839" s="19">
        <v>0</v>
      </c>
      <c r="D6839" s="38">
        <f t="shared" ref="D6839" si="6650">IF(C6855+C6850=0,1,2)</f>
        <v>2</v>
      </c>
    </row>
    <row r="6840" spans="1:4" ht="15" hidden="1" x14ac:dyDescent="0.2">
      <c r="A6840" s="37">
        <v>0</v>
      </c>
      <c r="B6840" s="13" t="s">
        <v>8</v>
      </c>
      <c r="C6840" s="18">
        <v>0</v>
      </c>
      <c r="D6840" s="38">
        <f t="shared" ref="D6840" si="6651">IF(C6855+C6850=0,1,2)</f>
        <v>2</v>
      </c>
    </row>
    <row r="6841" spans="1:4" ht="15" hidden="1" x14ac:dyDescent="0.2">
      <c r="A6841" s="37">
        <v>0</v>
      </c>
      <c r="B6841" s="13" t="s">
        <v>9</v>
      </c>
      <c r="C6841" s="18">
        <v>0</v>
      </c>
      <c r="D6841" s="38">
        <f t="shared" ref="D6841" si="6652">IF(C6855+C6850=0,1,2)</f>
        <v>2</v>
      </c>
    </row>
    <row r="6842" spans="1:4" ht="30" hidden="1" x14ac:dyDescent="0.2">
      <c r="A6842" s="37">
        <f t="shared" si="6599"/>
        <v>0</v>
      </c>
      <c r="B6842" s="11" t="s">
        <v>41</v>
      </c>
      <c r="C6842" s="17">
        <v>0</v>
      </c>
      <c r="D6842" s="38">
        <f t="shared" ref="D6842" si="6653">IF(C6855+C6850=0,1,2)</f>
        <v>2</v>
      </c>
    </row>
    <row r="6843" spans="1:4" ht="15" hidden="1" x14ac:dyDescent="0.2">
      <c r="A6843" s="37">
        <v>0</v>
      </c>
      <c r="B6843" s="3" t="s">
        <v>15</v>
      </c>
      <c r="C6843" s="16">
        <v>0</v>
      </c>
      <c r="D6843" s="38">
        <f t="shared" ref="D6843" si="6654">IF(C6855+C6850=0,1,2)</f>
        <v>2</v>
      </c>
    </row>
    <row r="6844" spans="1:4" ht="15" hidden="1" x14ac:dyDescent="0.2">
      <c r="A6844" s="37">
        <v>0</v>
      </c>
      <c r="B6844" s="14" t="s">
        <v>16</v>
      </c>
      <c r="C6844" s="19">
        <v>0</v>
      </c>
      <c r="D6844" s="38">
        <f t="shared" ref="D6844" si="6655">IF(C6855+C6850=0,1,2)</f>
        <v>2</v>
      </c>
    </row>
    <row r="6845" spans="1:4" ht="15" hidden="1" x14ac:dyDescent="0.2">
      <c r="A6845" s="37">
        <v>0</v>
      </c>
      <c r="B6845" s="13" t="s">
        <v>42</v>
      </c>
      <c r="C6845" s="18">
        <v>0</v>
      </c>
      <c r="D6845" s="38">
        <f t="shared" ref="D6845" si="6656">IF(C6855+C6850=0,1,2)</f>
        <v>2</v>
      </c>
    </row>
    <row r="6846" spans="1:4" ht="15" hidden="1" x14ac:dyDescent="0.2">
      <c r="A6846" s="37">
        <v>0</v>
      </c>
      <c r="B6846" s="13" t="s">
        <v>14</v>
      </c>
      <c r="C6846" s="18">
        <v>0</v>
      </c>
      <c r="D6846" s="38">
        <f t="shared" ref="D6846" si="6657">IF(C6855+C6850=0,1,2)</f>
        <v>2</v>
      </c>
    </row>
    <row r="6847" spans="1:4" ht="15" hidden="1" x14ac:dyDescent="0.2">
      <c r="A6847" s="37">
        <v>0</v>
      </c>
      <c r="B6847" s="13" t="s">
        <v>9</v>
      </c>
      <c r="C6847" s="18">
        <v>0</v>
      </c>
      <c r="D6847" s="38">
        <f t="shared" ref="D6847" si="6658">IF(C6855+C6850=0,1,2)</f>
        <v>2</v>
      </c>
    </row>
    <row r="6848" spans="1:4" ht="15" hidden="1" x14ac:dyDescent="0.2">
      <c r="A6848" s="37">
        <f t="shared" si="6599"/>
        <v>0</v>
      </c>
      <c r="B6848" s="11" t="s">
        <v>38</v>
      </c>
      <c r="C6848" s="17">
        <v>0</v>
      </c>
      <c r="D6848" s="38">
        <f t="shared" ref="D6848" si="6659">IF(C6855+C6850=0,1,2)</f>
        <v>2</v>
      </c>
    </row>
    <row r="6849" spans="1:4" ht="15" hidden="1" x14ac:dyDescent="0.2">
      <c r="A6849" s="37">
        <v>0</v>
      </c>
      <c r="B6849" s="3" t="s">
        <v>15</v>
      </c>
      <c r="C6849" s="16">
        <v>0</v>
      </c>
      <c r="D6849" s="38">
        <f t="shared" ref="D6849" si="6660">IF(C6855+C6850=0,1,2)</f>
        <v>2</v>
      </c>
    </row>
    <row r="6850" spans="1:4" ht="15" x14ac:dyDescent="0.2">
      <c r="A6850" s="37">
        <f t="shared" si="6599"/>
        <v>17.905999999999999</v>
      </c>
      <c r="B6850" s="29" t="s">
        <v>44</v>
      </c>
      <c r="C6850" s="42">
        <v>17.905999999999999</v>
      </c>
      <c r="D6850" s="38">
        <f t="shared" ref="D6850" si="6661">IF(C6855+C6850=0,1,2)</f>
        <v>2</v>
      </c>
    </row>
    <row r="6851" spans="1:4" ht="15" x14ac:dyDescent="0.2">
      <c r="A6851" s="37">
        <f t="shared" si="6599"/>
        <v>17.905999999999999</v>
      </c>
      <c r="B6851" s="27" t="s">
        <v>0</v>
      </c>
      <c r="C6851" s="42">
        <v>17.905999999999999</v>
      </c>
      <c r="D6851" s="38">
        <f t="shared" ref="D6851" si="6662">IF(C6855+C6850=0,1,2)</f>
        <v>2</v>
      </c>
    </row>
    <row r="6852" spans="1:4" ht="15" hidden="1" x14ac:dyDescent="0.2">
      <c r="A6852" s="37">
        <f t="shared" si="6599"/>
        <v>0</v>
      </c>
      <c r="B6852" s="10" t="s">
        <v>5</v>
      </c>
      <c r="C6852" s="17">
        <v>0</v>
      </c>
      <c r="D6852" s="38">
        <f t="shared" ref="D6852" si="6663">IF(C6855+C6850=0,1,2)</f>
        <v>2</v>
      </c>
    </row>
    <row r="6853" spans="1:4" ht="15" hidden="1" x14ac:dyDescent="0.2">
      <c r="A6853" s="37">
        <f t="shared" ref="A6853:A6915" si="6664">SUM(C6853)</f>
        <v>0</v>
      </c>
      <c r="B6853" s="10" t="s">
        <v>45</v>
      </c>
      <c r="C6853" s="17">
        <v>0</v>
      </c>
      <c r="D6853" s="38">
        <f t="shared" ref="D6853" si="6665">IF(C6855+C6850=0,1,2)</f>
        <v>2</v>
      </c>
    </row>
    <row r="6854" spans="1:4" ht="15" hidden="1" x14ac:dyDescent="0.2">
      <c r="A6854" s="37">
        <f t="shared" si="6664"/>
        <v>0</v>
      </c>
      <c r="B6854" s="10" t="s">
        <v>12</v>
      </c>
      <c r="C6854" s="17">
        <v>0</v>
      </c>
      <c r="D6854" s="38">
        <f t="shared" ref="D6854" si="6666">IF(C6855+C6850=0,1,2)</f>
        <v>2</v>
      </c>
    </row>
    <row r="6855" spans="1:4" ht="15" x14ac:dyDescent="0.2">
      <c r="A6855" s="37">
        <f t="shared" si="6664"/>
        <v>17.6281</v>
      </c>
      <c r="B6855" s="29" t="s">
        <v>46</v>
      </c>
      <c r="C6855" s="42">
        <v>17.6281</v>
      </c>
      <c r="D6855" s="38">
        <f t="shared" ref="D6855" si="6667">IF(C6855+C6850=0,1,2)</f>
        <v>2</v>
      </c>
    </row>
    <row r="6856" spans="1:4" ht="15" x14ac:dyDescent="0.2">
      <c r="A6856" s="37">
        <f t="shared" si="6664"/>
        <v>17.6281</v>
      </c>
      <c r="B6856" s="27" t="s">
        <v>18</v>
      </c>
      <c r="C6856" s="42">
        <v>17.6281</v>
      </c>
      <c r="D6856" s="38">
        <f t="shared" ref="D6856" si="6668">IF(C6855+C6850=0,1,2)</f>
        <v>2</v>
      </c>
    </row>
    <row r="6857" spans="1:4" ht="15" hidden="1" x14ac:dyDescent="0.2">
      <c r="A6857" s="37">
        <f t="shared" si="6664"/>
        <v>0</v>
      </c>
      <c r="B6857" s="10" t="s">
        <v>35</v>
      </c>
      <c r="C6857" s="17">
        <v>0</v>
      </c>
      <c r="D6857" s="38">
        <f t="shared" ref="D6857" si="6669">IF(C6855+C6850=0,1,2)</f>
        <v>2</v>
      </c>
    </row>
    <row r="6858" spans="1:4" ht="15" hidden="1" x14ac:dyDescent="0.2">
      <c r="A6858" s="37">
        <f t="shared" si="6664"/>
        <v>0</v>
      </c>
      <c r="B6858" s="10" t="s">
        <v>47</v>
      </c>
      <c r="C6858" s="17">
        <v>0</v>
      </c>
      <c r="D6858" s="38">
        <f t="shared" ref="D6858" si="6670">IF(C6855+C6850=0,1,2)</f>
        <v>2</v>
      </c>
    </row>
    <row r="6859" spans="1:4" ht="15" hidden="1" x14ac:dyDescent="0.2">
      <c r="A6859" s="37">
        <f t="shared" si="6664"/>
        <v>0</v>
      </c>
      <c r="B6859" s="10" t="s">
        <v>40</v>
      </c>
      <c r="C6859" s="17">
        <v>0</v>
      </c>
      <c r="D6859" s="38">
        <f t="shared" ref="D6859" si="6671">IF(C6855+C6850=0,1,2)</f>
        <v>2</v>
      </c>
    </row>
    <row r="6860" spans="1:4" ht="15" x14ac:dyDescent="0.2">
      <c r="A6860" s="37">
        <f t="shared" si="6664"/>
        <v>0.27789999999999998</v>
      </c>
      <c r="B6860" s="30" t="s">
        <v>48</v>
      </c>
      <c r="C6860" s="31">
        <v>0.27789999999999998</v>
      </c>
      <c r="D6860" s="38">
        <f t="shared" ref="D6860" si="6672">IF(C6855+C6850=0,1,2)</f>
        <v>2</v>
      </c>
    </row>
    <row r="6861" spans="1:4" ht="15" x14ac:dyDescent="0.2">
      <c r="A6861" s="37">
        <f t="shared" si="6664"/>
        <v>6.4343300000000001</v>
      </c>
      <c r="B6861" s="30" t="s">
        <v>49</v>
      </c>
      <c r="C6861" s="31">
        <v>6.4343300000000001</v>
      </c>
      <c r="D6861" s="38">
        <f t="shared" ref="D6861" si="6673">IF(C6855+C6850=0,1,2)</f>
        <v>2</v>
      </c>
    </row>
    <row r="6862" spans="1:4" ht="15" x14ac:dyDescent="0.2">
      <c r="A6862" s="37">
        <f t="shared" si="6664"/>
        <v>6.7122299999999999</v>
      </c>
      <c r="B6862" s="30" t="s">
        <v>50</v>
      </c>
      <c r="C6862" s="31">
        <v>6.7122299999999999</v>
      </c>
      <c r="D6862" s="38">
        <f t="shared" ref="D6862" si="6674">IF(C6855+C6850=0,1,2)</f>
        <v>2</v>
      </c>
    </row>
    <row r="6863" spans="1:4" ht="15" x14ac:dyDescent="0.2">
      <c r="A6863" s="37">
        <f t="shared" si="6664"/>
        <v>27</v>
      </c>
      <c r="B6863" s="25" t="s">
        <v>53</v>
      </c>
      <c r="C6863" s="43">
        <v>27</v>
      </c>
      <c r="D6863" s="38">
        <f t="shared" ref="D6863" si="6675">IF(C6855+C6850=0,1,2)</f>
        <v>2</v>
      </c>
    </row>
    <row r="6864" spans="1:4" ht="15" x14ac:dyDescent="0.2">
      <c r="A6864" s="37">
        <f t="shared" si="6664"/>
        <v>19</v>
      </c>
      <c r="B6864" s="26" t="s">
        <v>54</v>
      </c>
      <c r="C6864" s="43">
        <v>19</v>
      </c>
      <c r="D6864" s="38">
        <f t="shared" ref="D6864" si="6676">IF(C6855+C6850=0,1,2)</f>
        <v>2</v>
      </c>
    </row>
    <row r="6865" spans="1:4" ht="15" x14ac:dyDescent="0.2">
      <c r="A6865" s="37">
        <f t="shared" si="6664"/>
        <v>8</v>
      </c>
      <c r="B6865" s="26" t="s">
        <v>55</v>
      </c>
      <c r="C6865" s="43">
        <v>8</v>
      </c>
      <c r="D6865" s="38">
        <f t="shared" ref="D6865" si="6677">IF(C6855+C6850=0,1,2)</f>
        <v>2</v>
      </c>
    </row>
    <row r="6866" spans="1:4" ht="15" hidden="1" x14ac:dyDescent="0.2">
      <c r="A6866" s="37" t="s">
        <v>317</v>
      </c>
      <c r="B6866" s="12" t="s">
        <v>149</v>
      </c>
      <c r="C6866" s="34"/>
      <c r="D6866" s="38">
        <f t="shared" ref="D6866" si="6678">IF(C6928+C6923=0,1,2)</f>
        <v>1</v>
      </c>
    </row>
    <row r="6867" spans="1:4" ht="15" hidden="1" x14ac:dyDescent="0.2">
      <c r="A6867" s="37">
        <f t="shared" si="6664"/>
        <v>0</v>
      </c>
      <c r="B6867" s="1" t="s">
        <v>0</v>
      </c>
      <c r="C6867" s="16">
        <v>0</v>
      </c>
      <c r="D6867" s="38">
        <f t="shared" ref="D6867" si="6679">IF(C6928+C6923=0,1,2)</f>
        <v>1</v>
      </c>
    </row>
    <row r="6868" spans="1:4" ht="15" hidden="1" x14ac:dyDescent="0.2">
      <c r="A6868" s="37">
        <f t="shared" si="6664"/>
        <v>0</v>
      </c>
      <c r="B6868" s="2" t="s">
        <v>1</v>
      </c>
      <c r="C6868" s="16"/>
      <c r="D6868" s="38">
        <f t="shared" ref="D6868" si="6680">IF(C6928+C6923=0,1,2)</f>
        <v>1</v>
      </c>
    </row>
    <row r="6869" spans="1:4" ht="15" hidden="1" x14ac:dyDescent="0.2">
      <c r="A6869" s="37">
        <f t="shared" si="6664"/>
        <v>0</v>
      </c>
      <c r="B6869" s="2" t="s">
        <v>2</v>
      </c>
      <c r="C6869" s="16"/>
      <c r="D6869" s="38">
        <f t="shared" ref="D6869" si="6681">IF(C6928+C6923=0,1,2)</f>
        <v>1</v>
      </c>
    </row>
    <row r="6870" spans="1:4" ht="15" hidden="1" x14ac:dyDescent="0.2">
      <c r="A6870" s="37">
        <f t="shared" si="6664"/>
        <v>0</v>
      </c>
      <c r="B6870" s="2" t="s">
        <v>3</v>
      </c>
      <c r="C6870" s="16">
        <v>0</v>
      </c>
      <c r="D6870" s="38">
        <f t="shared" ref="D6870" si="6682">IF(C6928+C6923=0,1,2)</f>
        <v>1</v>
      </c>
    </row>
    <row r="6871" spans="1:4" ht="15" hidden="1" x14ac:dyDescent="0.2">
      <c r="A6871" s="37">
        <f t="shared" si="6664"/>
        <v>0</v>
      </c>
      <c r="B6871" s="2" t="s">
        <v>4</v>
      </c>
      <c r="C6871" s="16">
        <v>0</v>
      </c>
      <c r="D6871" s="38">
        <f t="shared" ref="D6871" si="6683">IF(C6928+C6923=0,1,2)</f>
        <v>1</v>
      </c>
    </row>
    <row r="6872" spans="1:4" ht="15" hidden="1" x14ac:dyDescent="0.2">
      <c r="A6872" s="37">
        <f t="shared" si="6664"/>
        <v>0</v>
      </c>
      <c r="B6872" s="1" t="s">
        <v>5</v>
      </c>
      <c r="C6872" s="16">
        <v>0</v>
      </c>
      <c r="D6872" s="38">
        <f t="shared" ref="D6872" si="6684">IF(C6928+C6923=0,1,2)</f>
        <v>1</v>
      </c>
    </row>
    <row r="6873" spans="1:4" ht="15" hidden="1" x14ac:dyDescent="0.2">
      <c r="A6873" s="37">
        <f t="shared" si="6664"/>
        <v>0</v>
      </c>
      <c r="B6873" s="1" t="s">
        <v>6</v>
      </c>
      <c r="C6873" s="16">
        <v>0</v>
      </c>
      <c r="D6873" s="38">
        <f t="shared" ref="D6873" si="6685">IF(C6928+C6923=0,1,2)</f>
        <v>1</v>
      </c>
    </row>
    <row r="6874" spans="1:4" ht="15" hidden="1" x14ac:dyDescent="0.2">
      <c r="A6874" s="37">
        <v>0</v>
      </c>
      <c r="B6874" s="2" t="s">
        <v>7</v>
      </c>
      <c r="C6874" s="16">
        <v>0</v>
      </c>
      <c r="D6874" s="38">
        <f t="shared" ref="D6874" si="6686">IF(C6928+C6923=0,1,2)</f>
        <v>1</v>
      </c>
    </row>
    <row r="6875" spans="1:4" ht="15" hidden="1" x14ac:dyDescent="0.2">
      <c r="A6875" s="37">
        <f t="shared" si="6664"/>
        <v>0</v>
      </c>
      <c r="B6875" s="3" t="s">
        <v>8</v>
      </c>
      <c r="C6875" s="16">
        <v>0</v>
      </c>
      <c r="D6875" s="38">
        <f t="shared" ref="D6875" si="6687">IF(C6928+C6923=0,1,2)</f>
        <v>1</v>
      </c>
    </row>
    <row r="6876" spans="1:4" ht="15" hidden="1" x14ac:dyDescent="0.2">
      <c r="A6876" s="37">
        <v>0</v>
      </c>
      <c r="B6876" s="3" t="s">
        <v>9</v>
      </c>
      <c r="C6876" s="16">
        <v>0</v>
      </c>
      <c r="D6876" s="38">
        <f t="shared" ref="D6876" si="6688">IF(C6928+C6923=0,1,2)</f>
        <v>1</v>
      </c>
    </row>
    <row r="6877" spans="1:4" ht="15" hidden="1" x14ac:dyDescent="0.2">
      <c r="A6877" s="37">
        <f t="shared" si="6664"/>
        <v>0</v>
      </c>
      <c r="B6877" s="3" t="s">
        <v>10</v>
      </c>
      <c r="C6877" s="16">
        <v>0</v>
      </c>
      <c r="D6877" s="38">
        <f t="shared" ref="D6877" si="6689">IF(C6928+C6923=0,1,2)</f>
        <v>1</v>
      </c>
    </row>
    <row r="6878" spans="1:4" ht="15" hidden="1" x14ac:dyDescent="0.2">
      <c r="A6878" s="37">
        <v>0</v>
      </c>
      <c r="B6878" s="3" t="s">
        <v>11</v>
      </c>
      <c r="C6878" s="16">
        <v>0</v>
      </c>
      <c r="D6878" s="38">
        <f t="shared" ref="D6878" si="6690">IF(C6928+C6923=0,1,2)</f>
        <v>1</v>
      </c>
    </row>
    <row r="6879" spans="1:4" ht="15" hidden="1" x14ac:dyDescent="0.2">
      <c r="A6879" s="37">
        <f t="shared" si="6664"/>
        <v>0</v>
      </c>
      <c r="B6879" s="1" t="s">
        <v>12</v>
      </c>
      <c r="C6879" s="16">
        <v>0</v>
      </c>
      <c r="D6879" s="38">
        <f t="shared" ref="D6879" si="6691">IF(C6928+C6923=0,1,2)</f>
        <v>1</v>
      </c>
    </row>
    <row r="6880" spans="1:4" ht="15" hidden="1" x14ac:dyDescent="0.2">
      <c r="A6880" s="37">
        <v>0</v>
      </c>
      <c r="B6880" s="2" t="s">
        <v>13</v>
      </c>
      <c r="C6880" s="16">
        <v>0</v>
      </c>
      <c r="D6880" s="38">
        <f t="shared" ref="D6880" si="6692">IF(C6928+C6923=0,1,2)</f>
        <v>1</v>
      </c>
    </row>
    <row r="6881" spans="1:4" ht="15" hidden="1" x14ac:dyDescent="0.2">
      <c r="A6881" s="37">
        <v>0</v>
      </c>
      <c r="B6881" s="3" t="s">
        <v>14</v>
      </c>
      <c r="C6881" s="16">
        <v>0</v>
      </c>
      <c r="D6881" s="38">
        <f t="shared" ref="D6881" si="6693">IF(C6928+C6923=0,1,2)</f>
        <v>1</v>
      </c>
    </row>
    <row r="6882" spans="1:4" ht="15" hidden="1" x14ac:dyDescent="0.2">
      <c r="A6882" s="37">
        <v>0</v>
      </c>
      <c r="B6882" s="3" t="s">
        <v>9</v>
      </c>
      <c r="C6882" s="16">
        <v>0</v>
      </c>
      <c r="D6882" s="38">
        <f t="shared" ref="D6882" si="6694">IF(C6928+C6923=0,1,2)</f>
        <v>1</v>
      </c>
    </row>
    <row r="6883" spans="1:4" ht="15" hidden="1" x14ac:dyDescent="0.2">
      <c r="A6883" s="37">
        <v>0</v>
      </c>
      <c r="B6883" s="3" t="s">
        <v>15</v>
      </c>
      <c r="C6883" s="16">
        <v>0</v>
      </c>
      <c r="D6883" s="38">
        <f t="shared" ref="D6883" si="6695">IF(C6928+C6923=0,1,2)</f>
        <v>1</v>
      </c>
    </row>
    <row r="6884" spans="1:4" ht="15" hidden="1" x14ac:dyDescent="0.2">
      <c r="A6884" s="37">
        <v>0</v>
      </c>
      <c r="B6884" s="2" t="s">
        <v>16</v>
      </c>
      <c r="C6884" s="16">
        <v>0</v>
      </c>
      <c r="D6884" s="38">
        <f t="shared" ref="D6884" si="6696">IF(C6928+C6923=0,1,2)</f>
        <v>1</v>
      </c>
    </row>
    <row r="6885" spans="1:4" ht="15" hidden="1" x14ac:dyDescent="0.2">
      <c r="A6885" s="37">
        <v>0</v>
      </c>
      <c r="B6885" s="3" t="s">
        <v>17</v>
      </c>
      <c r="C6885" s="16">
        <v>0</v>
      </c>
      <c r="D6885" s="38">
        <f t="shared" ref="D6885" si="6697">IF(C6928+C6923=0,1,2)</f>
        <v>1</v>
      </c>
    </row>
    <row r="6886" spans="1:4" ht="15" hidden="1" x14ac:dyDescent="0.2">
      <c r="A6886" s="37">
        <f t="shared" si="6664"/>
        <v>0</v>
      </c>
      <c r="B6886" s="1" t="s">
        <v>18</v>
      </c>
      <c r="C6886" s="16">
        <v>0</v>
      </c>
      <c r="D6886" s="38">
        <f t="shared" ref="D6886" si="6698">IF(C6928+C6923=0,1,2)</f>
        <v>1</v>
      </c>
    </row>
    <row r="6887" spans="1:4" ht="15" hidden="1" x14ac:dyDescent="0.2">
      <c r="A6887" s="37">
        <f t="shared" si="6664"/>
        <v>0</v>
      </c>
      <c r="B6887" s="10" t="s">
        <v>19</v>
      </c>
      <c r="C6887" s="17">
        <v>0</v>
      </c>
      <c r="D6887" s="38">
        <f t="shared" ref="D6887" si="6699">IF(C6928+C6923=0,1,2)</f>
        <v>1</v>
      </c>
    </row>
    <row r="6888" spans="1:4" ht="15" hidden="1" x14ac:dyDescent="0.2">
      <c r="A6888" s="37">
        <f t="shared" si="6664"/>
        <v>0</v>
      </c>
      <c r="B6888" s="10" t="s">
        <v>20</v>
      </c>
      <c r="C6888" s="17">
        <v>0</v>
      </c>
      <c r="D6888" s="38">
        <f t="shared" ref="D6888" si="6700">IF(C6928+C6923=0,1,2)</f>
        <v>1</v>
      </c>
    </row>
    <row r="6889" spans="1:4" ht="15" hidden="1" x14ac:dyDescent="0.2">
      <c r="A6889" s="37">
        <v>0</v>
      </c>
      <c r="B6889" s="13" t="s">
        <v>21</v>
      </c>
      <c r="C6889" s="18">
        <v>0</v>
      </c>
      <c r="D6889" s="38">
        <f t="shared" ref="D6889" si="6701">IF(C6928+C6923=0,1,2)</f>
        <v>1</v>
      </c>
    </row>
    <row r="6890" spans="1:4" ht="15" hidden="1" x14ac:dyDescent="0.2">
      <c r="A6890" s="37">
        <v>0</v>
      </c>
      <c r="B6890" s="13" t="s">
        <v>22</v>
      </c>
      <c r="C6890" s="18">
        <v>0</v>
      </c>
      <c r="D6890" s="38">
        <f t="shared" ref="D6890" si="6702">IF(C6928+C6923=0,1,2)</f>
        <v>1</v>
      </c>
    </row>
    <row r="6891" spans="1:4" ht="15" hidden="1" x14ac:dyDescent="0.2">
      <c r="A6891" s="37">
        <v>0</v>
      </c>
      <c r="B6891" s="13" t="s">
        <v>23</v>
      </c>
      <c r="C6891" s="18">
        <v>0</v>
      </c>
      <c r="D6891" s="38">
        <f t="shared" ref="D6891" si="6703">IF(C6928+C6923=0,1,2)</f>
        <v>1</v>
      </c>
    </row>
    <row r="6892" spans="1:4" ht="15" hidden="1" x14ac:dyDescent="0.2">
      <c r="A6892" s="37">
        <v>0</v>
      </c>
      <c r="B6892" s="13" t="s">
        <v>24</v>
      </c>
      <c r="C6892" s="18">
        <v>0</v>
      </c>
      <c r="D6892" s="38">
        <f t="shared" ref="D6892" si="6704">IF(C6928+C6923=0,1,2)</f>
        <v>1</v>
      </c>
    </row>
    <row r="6893" spans="1:4" ht="15" hidden="1" x14ac:dyDescent="0.2">
      <c r="A6893" s="37">
        <v>0</v>
      </c>
      <c r="B6893" s="13" t="s">
        <v>25</v>
      </c>
      <c r="C6893" s="18">
        <v>0</v>
      </c>
      <c r="D6893" s="38">
        <f t="shared" ref="D6893" si="6705">IF(C6928+C6923=0,1,2)</f>
        <v>1</v>
      </c>
    </row>
    <row r="6894" spans="1:4" ht="15" hidden="1" x14ac:dyDescent="0.2">
      <c r="A6894" s="37">
        <v>0</v>
      </c>
      <c r="B6894" s="13" t="s">
        <v>26</v>
      </c>
      <c r="C6894" s="18">
        <v>0</v>
      </c>
      <c r="D6894" s="38">
        <f t="shared" ref="D6894" si="6706">IF(C6928+C6923=0,1,2)</f>
        <v>1</v>
      </c>
    </row>
    <row r="6895" spans="1:4" ht="30" hidden="1" x14ac:dyDescent="0.2">
      <c r="A6895" s="37">
        <v>0</v>
      </c>
      <c r="B6895" s="13" t="s">
        <v>27</v>
      </c>
      <c r="C6895" s="18">
        <v>0</v>
      </c>
      <c r="D6895" s="38">
        <f t="shared" ref="D6895" si="6707">IF(C6928+C6923=0,1,2)</f>
        <v>1</v>
      </c>
    </row>
    <row r="6896" spans="1:4" ht="30" hidden="1" x14ac:dyDescent="0.2">
      <c r="A6896" s="37">
        <v>0</v>
      </c>
      <c r="B6896" s="13" t="s">
        <v>28</v>
      </c>
      <c r="C6896" s="18">
        <v>0</v>
      </c>
      <c r="D6896" s="38">
        <f t="shared" ref="D6896" si="6708">IF(C6928+C6923=0,1,2)</f>
        <v>1</v>
      </c>
    </row>
    <row r="6897" spans="1:4" ht="15" hidden="1" x14ac:dyDescent="0.2">
      <c r="A6897" s="37">
        <v>0</v>
      </c>
      <c r="B6897" s="13" t="s">
        <v>29</v>
      </c>
      <c r="C6897" s="18">
        <v>0</v>
      </c>
      <c r="D6897" s="38">
        <f t="shared" ref="D6897" si="6709">IF(C6928+C6923=0,1,2)</f>
        <v>1</v>
      </c>
    </row>
    <row r="6898" spans="1:4" ht="15" hidden="1" x14ac:dyDescent="0.2">
      <c r="A6898" s="37">
        <v>0</v>
      </c>
      <c r="B6898" s="13" t="s">
        <v>30</v>
      </c>
      <c r="C6898" s="18">
        <v>0</v>
      </c>
      <c r="D6898" s="38">
        <f t="shared" ref="D6898" si="6710">IF(C6928+C6923=0,1,2)</f>
        <v>1</v>
      </c>
    </row>
    <row r="6899" spans="1:4" ht="15" hidden="1" x14ac:dyDescent="0.2">
      <c r="A6899" s="37">
        <f t="shared" si="6664"/>
        <v>0</v>
      </c>
      <c r="B6899" s="10" t="s">
        <v>31</v>
      </c>
      <c r="C6899" s="17">
        <v>0</v>
      </c>
      <c r="D6899" s="38">
        <f t="shared" ref="D6899" si="6711">IF(C6928+C6923=0,1,2)</f>
        <v>1</v>
      </c>
    </row>
    <row r="6900" spans="1:4" ht="15" hidden="1" x14ac:dyDescent="0.2">
      <c r="A6900" s="37">
        <f t="shared" si="6664"/>
        <v>0</v>
      </c>
      <c r="B6900" s="2" t="s">
        <v>32</v>
      </c>
      <c r="C6900" s="16">
        <v>0</v>
      </c>
      <c r="D6900" s="38">
        <f t="shared" ref="D6900" si="6712">IF(C6928+C6923=0,1,2)</f>
        <v>1</v>
      </c>
    </row>
    <row r="6901" spans="1:4" ht="15" hidden="1" x14ac:dyDescent="0.2">
      <c r="A6901" s="37">
        <f t="shared" si="6664"/>
        <v>0</v>
      </c>
      <c r="B6901" s="10" t="s">
        <v>3</v>
      </c>
      <c r="C6901" s="17">
        <v>0</v>
      </c>
      <c r="D6901" s="38">
        <f t="shared" ref="D6901" si="6713">IF(C6928+C6923=0,1,2)</f>
        <v>1</v>
      </c>
    </row>
    <row r="6902" spans="1:4" ht="15" hidden="1" x14ac:dyDescent="0.2">
      <c r="A6902" s="37">
        <f t="shared" si="6664"/>
        <v>0</v>
      </c>
      <c r="B6902" s="10" t="s">
        <v>33</v>
      </c>
      <c r="C6902" s="17">
        <v>0</v>
      </c>
      <c r="D6902" s="38">
        <f t="shared" ref="D6902" si="6714">IF(C6928+C6923=0,1,2)</f>
        <v>1</v>
      </c>
    </row>
    <row r="6903" spans="1:4" ht="15" hidden="1" x14ac:dyDescent="0.2">
      <c r="A6903" s="37">
        <f t="shared" si="6664"/>
        <v>0</v>
      </c>
      <c r="B6903" s="10" t="s">
        <v>34</v>
      </c>
      <c r="C6903" s="17">
        <v>0</v>
      </c>
      <c r="D6903" s="38">
        <f t="shared" ref="D6903" si="6715">IF(C6928+C6923=0,1,2)</f>
        <v>1</v>
      </c>
    </row>
    <row r="6904" spans="1:4" ht="15" hidden="1" x14ac:dyDescent="0.2">
      <c r="A6904" s="37">
        <f t="shared" si="6664"/>
        <v>0</v>
      </c>
      <c r="B6904" s="1" t="s">
        <v>35</v>
      </c>
      <c r="C6904" s="16">
        <v>0</v>
      </c>
      <c r="D6904" s="38">
        <f t="shared" ref="D6904" si="6716">IF(C6928+C6923=0,1,2)</f>
        <v>1</v>
      </c>
    </row>
    <row r="6905" spans="1:4" ht="15" hidden="1" x14ac:dyDescent="0.2">
      <c r="A6905" s="37">
        <f t="shared" si="6664"/>
        <v>0</v>
      </c>
      <c r="B6905" s="1" t="s">
        <v>36</v>
      </c>
      <c r="C6905" s="16">
        <v>0</v>
      </c>
      <c r="D6905" s="38">
        <f t="shared" ref="D6905" si="6717">IF(C6928+C6923=0,1,2)</f>
        <v>1</v>
      </c>
    </row>
    <row r="6906" spans="1:4" ht="15" hidden="1" x14ac:dyDescent="0.2">
      <c r="A6906" s="37">
        <v>0</v>
      </c>
      <c r="B6906" s="14" t="s">
        <v>7</v>
      </c>
      <c r="C6906" s="19">
        <v>0</v>
      </c>
      <c r="D6906" s="38">
        <f t="shared" ref="D6906" si="6718">IF(C6928+C6923=0,1,2)</f>
        <v>1</v>
      </c>
    </row>
    <row r="6907" spans="1:4" ht="15" hidden="1" x14ac:dyDescent="0.2">
      <c r="A6907" s="37">
        <v>0</v>
      </c>
      <c r="B6907" s="13" t="s">
        <v>8</v>
      </c>
      <c r="C6907" s="18">
        <v>0</v>
      </c>
      <c r="D6907" s="38">
        <f t="shared" ref="D6907" si="6719">IF(C6928+C6923=0,1,2)</f>
        <v>1</v>
      </c>
    </row>
    <row r="6908" spans="1:4" ht="15" hidden="1" x14ac:dyDescent="0.2">
      <c r="A6908" s="37">
        <v>0</v>
      </c>
      <c r="B6908" s="13" t="s">
        <v>37</v>
      </c>
      <c r="C6908" s="18">
        <v>0</v>
      </c>
      <c r="D6908" s="38">
        <f t="shared" ref="D6908" si="6720">IF(C6928+C6923=0,1,2)</f>
        <v>1</v>
      </c>
    </row>
    <row r="6909" spans="1:4" ht="15" hidden="1" x14ac:dyDescent="0.2">
      <c r="A6909" s="37">
        <f t="shared" si="6664"/>
        <v>0</v>
      </c>
      <c r="B6909" s="11" t="s">
        <v>38</v>
      </c>
      <c r="C6909" s="17">
        <v>0</v>
      </c>
      <c r="D6909" s="38">
        <f t="shared" ref="D6909" si="6721">IF(C6928+C6923=0,1,2)</f>
        <v>1</v>
      </c>
    </row>
    <row r="6910" spans="1:4" ht="15" hidden="1" x14ac:dyDescent="0.2">
      <c r="A6910" s="37">
        <v>0</v>
      </c>
      <c r="B6910" s="3" t="s">
        <v>39</v>
      </c>
      <c r="C6910" s="16">
        <v>0</v>
      </c>
      <c r="D6910" s="38">
        <f t="shared" ref="D6910" si="6722">IF(C6928+C6923=0,1,2)</f>
        <v>1</v>
      </c>
    </row>
    <row r="6911" spans="1:4" ht="15" hidden="1" x14ac:dyDescent="0.2">
      <c r="A6911" s="37">
        <f t="shared" si="6664"/>
        <v>0</v>
      </c>
      <c r="B6911" s="1" t="s">
        <v>40</v>
      </c>
      <c r="C6911" s="16">
        <v>0</v>
      </c>
      <c r="D6911" s="38">
        <f t="shared" ref="D6911" si="6723">IF(C6928+C6923=0,1,2)</f>
        <v>1</v>
      </c>
    </row>
    <row r="6912" spans="1:4" ht="15" hidden="1" x14ac:dyDescent="0.2">
      <c r="A6912" s="37">
        <v>0</v>
      </c>
      <c r="B6912" s="14" t="s">
        <v>13</v>
      </c>
      <c r="C6912" s="19">
        <v>0</v>
      </c>
      <c r="D6912" s="38">
        <f t="shared" ref="D6912" si="6724">IF(C6928+C6923=0,1,2)</f>
        <v>1</v>
      </c>
    </row>
    <row r="6913" spans="1:4" ht="15" hidden="1" x14ac:dyDescent="0.2">
      <c r="A6913" s="37">
        <v>0</v>
      </c>
      <c r="B6913" s="13" t="s">
        <v>8</v>
      </c>
      <c r="C6913" s="18">
        <v>0</v>
      </c>
      <c r="D6913" s="38">
        <f t="shared" ref="D6913" si="6725">IF(C6928+C6923=0,1,2)</f>
        <v>1</v>
      </c>
    </row>
    <row r="6914" spans="1:4" ht="15" hidden="1" x14ac:dyDescent="0.2">
      <c r="A6914" s="37">
        <v>0</v>
      </c>
      <c r="B6914" s="13" t="s">
        <v>9</v>
      </c>
      <c r="C6914" s="18">
        <v>0</v>
      </c>
      <c r="D6914" s="38">
        <f t="shared" ref="D6914" si="6726">IF(C6928+C6923=0,1,2)</f>
        <v>1</v>
      </c>
    </row>
    <row r="6915" spans="1:4" ht="30" hidden="1" x14ac:dyDescent="0.2">
      <c r="A6915" s="37">
        <f t="shared" si="6664"/>
        <v>0</v>
      </c>
      <c r="B6915" s="11" t="s">
        <v>41</v>
      </c>
      <c r="C6915" s="17">
        <v>0</v>
      </c>
      <c r="D6915" s="38">
        <f t="shared" ref="D6915" si="6727">IF(C6928+C6923=0,1,2)</f>
        <v>1</v>
      </c>
    </row>
    <row r="6916" spans="1:4" ht="15" hidden="1" x14ac:dyDescent="0.2">
      <c r="A6916" s="37">
        <v>0</v>
      </c>
      <c r="B6916" s="3" t="s">
        <v>15</v>
      </c>
      <c r="C6916" s="16">
        <v>0</v>
      </c>
      <c r="D6916" s="38">
        <f t="shared" ref="D6916" si="6728">IF(C6928+C6923=0,1,2)</f>
        <v>1</v>
      </c>
    </row>
    <row r="6917" spans="1:4" ht="15" hidden="1" x14ac:dyDescent="0.2">
      <c r="A6917" s="37">
        <v>0</v>
      </c>
      <c r="B6917" s="14" t="s">
        <v>16</v>
      </c>
      <c r="C6917" s="19">
        <v>0</v>
      </c>
      <c r="D6917" s="38">
        <f t="shared" ref="D6917" si="6729">IF(C6928+C6923=0,1,2)</f>
        <v>1</v>
      </c>
    </row>
    <row r="6918" spans="1:4" ht="15" hidden="1" x14ac:dyDescent="0.2">
      <c r="A6918" s="37">
        <v>0</v>
      </c>
      <c r="B6918" s="13" t="s">
        <v>42</v>
      </c>
      <c r="C6918" s="18">
        <v>0</v>
      </c>
      <c r="D6918" s="38">
        <f t="shared" ref="D6918" si="6730">IF(C6928+C6923=0,1,2)</f>
        <v>1</v>
      </c>
    </row>
    <row r="6919" spans="1:4" ht="15" hidden="1" x14ac:dyDescent="0.2">
      <c r="A6919" s="37">
        <v>0</v>
      </c>
      <c r="B6919" s="13" t="s">
        <v>14</v>
      </c>
      <c r="C6919" s="18">
        <v>0</v>
      </c>
      <c r="D6919" s="38">
        <f t="shared" ref="D6919" si="6731">IF(C6928+C6923=0,1,2)</f>
        <v>1</v>
      </c>
    </row>
    <row r="6920" spans="1:4" ht="15" hidden="1" x14ac:dyDescent="0.2">
      <c r="A6920" s="37">
        <v>0</v>
      </c>
      <c r="B6920" s="13" t="s">
        <v>9</v>
      </c>
      <c r="C6920" s="18">
        <v>0</v>
      </c>
      <c r="D6920" s="38">
        <f t="shared" ref="D6920" si="6732">IF(C6928+C6923=0,1,2)</f>
        <v>1</v>
      </c>
    </row>
    <row r="6921" spans="1:4" ht="15" hidden="1" x14ac:dyDescent="0.2">
      <c r="A6921" s="37">
        <f t="shared" ref="A6921:A6978" si="6733">SUM(C6921)</f>
        <v>0</v>
      </c>
      <c r="B6921" s="11" t="s">
        <v>38</v>
      </c>
      <c r="C6921" s="17">
        <v>0</v>
      </c>
      <c r="D6921" s="38">
        <f t="shared" ref="D6921" si="6734">IF(C6928+C6923=0,1,2)</f>
        <v>1</v>
      </c>
    </row>
    <row r="6922" spans="1:4" ht="15" hidden="1" x14ac:dyDescent="0.2">
      <c r="A6922" s="37">
        <v>0</v>
      </c>
      <c r="B6922" s="3" t="s">
        <v>15</v>
      </c>
      <c r="C6922" s="16">
        <v>0</v>
      </c>
      <c r="D6922" s="38">
        <f t="shared" ref="D6922" si="6735">IF(C6928+C6923=0,1,2)</f>
        <v>1</v>
      </c>
    </row>
    <row r="6923" spans="1:4" ht="15" hidden="1" x14ac:dyDescent="0.2">
      <c r="A6923" s="37">
        <f t="shared" si="6733"/>
        <v>0</v>
      </c>
      <c r="B6923" s="15" t="s">
        <v>44</v>
      </c>
      <c r="C6923" s="17">
        <v>0</v>
      </c>
      <c r="D6923" s="38">
        <f t="shared" ref="D6923" si="6736">IF(C6928+C6923=0,1,2)</f>
        <v>1</v>
      </c>
    </row>
    <row r="6924" spans="1:4" ht="15" hidden="1" x14ac:dyDescent="0.2">
      <c r="A6924" s="37">
        <f t="shared" si="6733"/>
        <v>0</v>
      </c>
      <c r="B6924" s="10" t="s">
        <v>0</v>
      </c>
      <c r="C6924" s="17">
        <v>0</v>
      </c>
      <c r="D6924" s="38">
        <f t="shared" ref="D6924" si="6737">IF(C6928+C6923=0,1,2)</f>
        <v>1</v>
      </c>
    </row>
    <row r="6925" spans="1:4" ht="15" hidden="1" x14ac:dyDescent="0.2">
      <c r="A6925" s="37">
        <f t="shared" si="6733"/>
        <v>0</v>
      </c>
      <c r="B6925" s="10" t="s">
        <v>5</v>
      </c>
      <c r="C6925" s="17">
        <v>0</v>
      </c>
      <c r="D6925" s="38">
        <f t="shared" ref="D6925" si="6738">IF(C6928+C6923=0,1,2)</f>
        <v>1</v>
      </c>
    </row>
    <row r="6926" spans="1:4" ht="15" hidden="1" x14ac:dyDescent="0.2">
      <c r="A6926" s="37">
        <f t="shared" si="6733"/>
        <v>0</v>
      </c>
      <c r="B6926" s="10" t="s">
        <v>45</v>
      </c>
      <c r="C6926" s="17">
        <v>0</v>
      </c>
      <c r="D6926" s="38">
        <f t="shared" ref="D6926" si="6739">IF(C6928+C6923=0,1,2)</f>
        <v>1</v>
      </c>
    </row>
    <row r="6927" spans="1:4" ht="15" hidden="1" x14ac:dyDescent="0.2">
      <c r="A6927" s="37">
        <f t="shared" si="6733"/>
        <v>0</v>
      </c>
      <c r="B6927" s="10" t="s">
        <v>12</v>
      </c>
      <c r="C6927" s="17">
        <v>0</v>
      </c>
      <c r="D6927" s="38">
        <f t="shared" ref="D6927" si="6740">IF(C6928+C6923=0,1,2)</f>
        <v>1</v>
      </c>
    </row>
    <row r="6928" spans="1:4" ht="15" hidden="1" x14ac:dyDescent="0.2">
      <c r="A6928" s="37">
        <f t="shared" si="6733"/>
        <v>0</v>
      </c>
      <c r="B6928" s="15" t="s">
        <v>46</v>
      </c>
      <c r="C6928" s="17">
        <v>0</v>
      </c>
      <c r="D6928" s="38">
        <f t="shared" ref="D6928" si="6741">IF(C6928+C6923=0,1,2)</f>
        <v>1</v>
      </c>
    </row>
    <row r="6929" spans="1:4" ht="15" hidden="1" x14ac:dyDescent="0.2">
      <c r="A6929" s="37">
        <f t="shared" si="6733"/>
        <v>0</v>
      </c>
      <c r="B6929" s="10" t="s">
        <v>18</v>
      </c>
      <c r="C6929" s="17">
        <v>0</v>
      </c>
      <c r="D6929" s="38">
        <f t="shared" ref="D6929" si="6742">IF(C6928+C6923=0,1,2)</f>
        <v>1</v>
      </c>
    </row>
    <row r="6930" spans="1:4" ht="15" hidden="1" x14ac:dyDescent="0.2">
      <c r="A6930" s="37">
        <f t="shared" si="6733"/>
        <v>0</v>
      </c>
      <c r="B6930" s="10" t="s">
        <v>35</v>
      </c>
      <c r="C6930" s="17">
        <v>0</v>
      </c>
      <c r="D6930" s="38">
        <f t="shared" ref="D6930" si="6743">IF(C6928+C6923=0,1,2)</f>
        <v>1</v>
      </c>
    </row>
    <row r="6931" spans="1:4" ht="15" hidden="1" x14ac:dyDescent="0.2">
      <c r="A6931" s="37">
        <f t="shared" si="6733"/>
        <v>0</v>
      </c>
      <c r="B6931" s="10" t="s">
        <v>47</v>
      </c>
      <c r="C6931" s="17">
        <v>0</v>
      </c>
      <c r="D6931" s="38">
        <f t="shared" ref="D6931" si="6744">IF(C6928+C6923=0,1,2)</f>
        <v>1</v>
      </c>
    </row>
    <row r="6932" spans="1:4" ht="15" hidden="1" x14ac:dyDescent="0.2">
      <c r="A6932" s="37">
        <f t="shared" si="6733"/>
        <v>0</v>
      </c>
      <c r="B6932" s="10" t="s">
        <v>40</v>
      </c>
      <c r="C6932" s="17">
        <v>0</v>
      </c>
      <c r="D6932" s="38">
        <f t="shared" ref="D6932" si="6745">IF(C6928+C6923=0,1,2)</f>
        <v>1</v>
      </c>
    </row>
    <row r="6933" spans="1:4" ht="15" hidden="1" x14ac:dyDescent="0.2">
      <c r="A6933" s="37">
        <f t="shared" si="6733"/>
        <v>0</v>
      </c>
      <c r="B6933" s="15" t="s">
        <v>48</v>
      </c>
      <c r="C6933" s="17">
        <v>0</v>
      </c>
      <c r="D6933" s="38">
        <f t="shared" ref="D6933" si="6746">IF(C6928+C6923=0,1,2)</f>
        <v>1</v>
      </c>
    </row>
    <row r="6934" spans="1:4" ht="15" hidden="1" x14ac:dyDescent="0.2">
      <c r="A6934" s="37">
        <f t="shared" si="6733"/>
        <v>3.7100000000000002E-3</v>
      </c>
      <c r="B6934" s="15" t="s">
        <v>49</v>
      </c>
      <c r="C6934" s="17">
        <v>3.7100000000000002E-3</v>
      </c>
      <c r="D6934" s="38">
        <f t="shared" ref="D6934" si="6747">IF(C6928+C6923=0,1,2)</f>
        <v>1</v>
      </c>
    </row>
    <row r="6935" spans="1:4" ht="15" hidden="1" x14ac:dyDescent="0.2">
      <c r="A6935" s="37">
        <f t="shared" si="6733"/>
        <v>3.7100000000000002E-3</v>
      </c>
      <c r="B6935" s="15" t="s">
        <v>50</v>
      </c>
      <c r="C6935" s="17">
        <v>3.7100000000000002E-3</v>
      </c>
      <c r="D6935" s="38">
        <f t="shared" ref="D6935" si="6748">IF(C6928+C6923=0,1,2)</f>
        <v>1</v>
      </c>
    </row>
    <row r="6936" spans="1:4" ht="15" hidden="1" x14ac:dyDescent="0.2">
      <c r="A6936" s="37">
        <f t="shared" si="6733"/>
        <v>10</v>
      </c>
      <c r="B6936" s="4" t="s">
        <v>53</v>
      </c>
      <c r="C6936" s="35">
        <v>10</v>
      </c>
      <c r="D6936" s="38">
        <f t="shared" ref="D6936" si="6749">IF(C6928+C6923=0,1,2)</f>
        <v>1</v>
      </c>
    </row>
    <row r="6937" spans="1:4" ht="15" hidden="1" x14ac:dyDescent="0.2">
      <c r="A6937" s="37">
        <f t="shared" si="6733"/>
        <v>5</v>
      </c>
      <c r="B6937" s="5" t="s">
        <v>54</v>
      </c>
      <c r="C6937" s="35">
        <v>5</v>
      </c>
      <c r="D6937" s="38">
        <f t="shared" ref="D6937" si="6750">IF(C6928+C6923=0,1,2)</f>
        <v>1</v>
      </c>
    </row>
    <row r="6938" spans="1:4" ht="15" hidden="1" x14ac:dyDescent="0.2">
      <c r="A6938" s="37">
        <f t="shared" si="6733"/>
        <v>5</v>
      </c>
      <c r="B6938" s="5" t="s">
        <v>55</v>
      </c>
      <c r="C6938" s="35">
        <v>5</v>
      </c>
      <c r="D6938" s="38">
        <f t="shared" ref="D6938" si="6751">IF(C6928+C6923=0,1,2)</f>
        <v>1</v>
      </c>
    </row>
    <row r="6939" spans="1:4" ht="15" x14ac:dyDescent="0.2">
      <c r="A6939" s="37" t="s">
        <v>317</v>
      </c>
      <c r="B6939" s="147" t="s">
        <v>150</v>
      </c>
      <c r="C6939" s="148"/>
      <c r="D6939" s="38">
        <f t="shared" ref="D6939" si="6752">IF(C7001+C6996=0,1,2)</f>
        <v>2</v>
      </c>
    </row>
    <row r="6940" spans="1:4" ht="15" x14ac:dyDescent="0.2">
      <c r="A6940" s="37">
        <f t="shared" si="6733"/>
        <v>35.666989999999998</v>
      </c>
      <c r="B6940" s="24" t="s">
        <v>0</v>
      </c>
      <c r="C6940" s="40">
        <v>35.666989999999998</v>
      </c>
      <c r="D6940" s="38">
        <f t="shared" ref="D6940" si="6753">IF(C7001+C6996=0,1,2)</f>
        <v>2</v>
      </c>
    </row>
    <row r="6941" spans="1:4" ht="15" hidden="1" x14ac:dyDescent="0.2">
      <c r="A6941" s="37">
        <f t="shared" si="6733"/>
        <v>0</v>
      </c>
      <c r="B6941" s="2" t="s">
        <v>1</v>
      </c>
      <c r="C6941" s="16"/>
      <c r="D6941" s="38">
        <f t="shared" ref="D6941" si="6754">IF(C7001+C6996=0,1,2)</f>
        <v>2</v>
      </c>
    </row>
    <row r="6942" spans="1:4" ht="15" hidden="1" x14ac:dyDescent="0.2">
      <c r="A6942" s="37">
        <f t="shared" si="6733"/>
        <v>0</v>
      </c>
      <c r="B6942" s="2" t="s">
        <v>2</v>
      </c>
      <c r="C6942" s="16"/>
      <c r="D6942" s="38">
        <f t="shared" ref="D6942" si="6755">IF(C7001+C6996=0,1,2)</f>
        <v>2</v>
      </c>
    </row>
    <row r="6943" spans="1:4" ht="15" x14ac:dyDescent="0.2">
      <c r="A6943" s="37">
        <f t="shared" si="6733"/>
        <v>4.8</v>
      </c>
      <c r="B6943" s="23" t="s">
        <v>3</v>
      </c>
      <c r="C6943" s="40">
        <v>4.8</v>
      </c>
      <c r="D6943" s="38">
        <f t="shared" ref="D6943" si="6756">IF(C7001+C6996=0,1,2)</f>
        <v>2</v>
      </c>
    </row>
    <row r="6944" spans="1:4" ht="15" x14ac:dyDescent="0.2">
      <c r="A6944" s="37">
        <f t="shared" si="6733"/>
        <v>30.866990000000001</v>
      </c>
      <c r="B6944" s="23" t="s">
        <v>4</v>
      </c>
      <c r="C6944" s="40">
        <v>30.866990000000001</v>
      </c>
      <c r="D6944" s="38">
        <f t="shared" ref="D6944" si="6757">IF(C7001+C6996=0,1,2)</f>
        <v>2</v>
      </c>
    </row>
    <row r="6945" spans="1:4" ht="15" hidden="1" x14ac:dyDescent="0.2">
      <c r="A6945" s="37">
        <f t="shared" si="6733"/>
        <v>0</v>
      </c>
      <c r="B6945" s="1" t="s">
        <v>5</v>
      </c>
      <c r="C6945" s="16">
        <v>0</v>
      </c>
      <c r="D6945" s="38">
        <f t="shared" ref="D6945" si="6758">IF(C7001+C6996=0,1,2)</f>
        <v>2</v>
      </c>
    </row>
    <row r="6946" spans="1:4" ht="15" hidden="1" x14ac:dyDescent="0.2">
      <c r="A6946" s="37">
        <f t="shared" si="6733"/>
        <v>0</v>
      </c>
      <c r="B6946" s="1" t="s">
        <v>6</v>
      </c>
      <c r="C6946" s="16">
        <v>0</v>
      </c>
      <c r="D6946" s="38">
        <f t="shared" ref="D6946" si="6759">IF(C7001+C6996=0,1,2)</f>
        <v>2</v>
      </c>
    </row>
    <row r="6947" spans="1:4" ht="15" hidden="1" x14ac:dyDescent="0.2">
      <c r="A6947" s="37">
        <v>0</v>
      </c>
      <c r="B6947" s="2" t="s">
        <v>7</v>
      </c>
      <c r="C6947" s="16">
        <v>0</v>
      </c>
      <c r="D6947" s="38">
        <f t="shared" ref="D6947" si="6760">IF(C7001+C6996=0,1,2)</f>
        <v>2</v>
      </c>
    </row>
    <row r="6948" spans="1:4" ht="15" hidden="1" x14ac:dyDescent="0.2">
      <c r="A6948" s="37">
        <f t="shared" si="6733"/>
        <v>0</v>
      </c>
      <c r="B6948" s="3" t="s">
        <v>8</v>
      </c>
      <c r="C6948" s="16">
        <v>0</v>
      </c>
      <c r="D6948" s="38">
        <f t="shared" ref="D6948" si="6761">IF(C7001+C6996=0,1,2)</f>
        <v>2</v>
      </c>
    </row>
    <row r="6949" spans="1:4" ht="15" hidden="1" x14ac:dyDescent="0.2">
      <c r="A6949" s="37">
        <v>0</v>
      </c>
      <c r="B6949" s="3" t="s">
        <v>9</v>
      </c>
      <c r="C6949" s="16">
        <v>0</v>
      </c>
      <c r="D6949" s="38">
        <f t="shared" ref="D6949" si="6762">IF(C7001+C6996=0,1,2)</f>
        <v>2</v>
      </c>
    </row>
    <row r="6950" spans="1:4" ht="15" hidden="1" x14ac:dyDescent="0.2">
      <c r="A6950" s="37">
        <f t="shared" si="6733"/>
        <v>0</v>
      </c>
      <c r="B6950" s="3" t="s">
        <v>10</v>
      </c>
      <c r="C6950" s="16">
        <v>0</v>
      </c>
      <c r="D6950" s="38">
        <f t="shared" ref="D6950" si="6763">IF(C7001+C6996=0,1,2)</f>
        <v>2</v>
      </c>
    </row>
    <row r="6951" spans="1:4" ht="15" hidden="1" x14ac:dyDescent="0.2">
      <c r="A6951" s="37">
        <v>0</v>
      </c>
      <c r="B6951" s="3" t="s">
        <v>11</v>
      </c>
      <c r="C6951" s="16">
        <v>0</v>
      </c>
      <c r="D6951" s="38">
        <f t="shared" ref="D6951" si="6764">IF(C7001+C6996=0,1,2)</f>
        <v>2</v>
      </c>
    </row>
    <row r="6952" spans="1:4" ht="15" hidden="1" x14ac:dyDescent="0.2">
      <c r="A6952" s="37">
        <f t="shared" si="6733"/>
        <v>0</v>
      </c>
      <c r="B6952" s="1" t="s">
        <v>12</v>
      </c>
      <c r="C6952" s="16">
        <v>0</v>
      </c>
      <c r="D6952" s="38">
        <f t="shared" ref="D6952" si="6765">IF(C7001+C6996=0,1,2)</f>
        <v>2</v>
      </c>
    </row>
    <row r="6953" spans="1:4" ht="15" hidden="1" x14ac:dyDescent="0.2">
      <c r="A6953" s="37">
        <v>0</v>
      </c>
      <c r="B6953" s="2" t="s">
        <v>13</v>
      </c>
      <c r="C6953" s="16">
        <v>0</v>
      </c>
      <c r="D6953" s="38">
        <f t="shared" ref="D6953" si="6766">IF(C7001+C6996=0,1,2)</f>
        <v>2</v>
      </c>
    </row>
    <row r="6954" spans="1:4" ht="15" hidden="1" x14ac:dyDescent="0.2">
      <c r="A6954" s="37">
        <v>0</v>
      </c>
      <c r="B6954" s="3" t="s">
        <v>14</v>
      </c>
      <c r="C6954" s="16">
        <v>0</v>
      </c>
      <c r="D6954" s="38">
        <f t="shared" ref="D6954" si="6767">IF(C7001+C6996=0,1,2)</f>
        <v>2</v>
      </c>
    </row>
    <row r="6955" spans="1:4" ht="15" hidden="1" x14ac:dyDescent="0.2">
      <c r="A6955" s="37">
        <v>0</v>
      </c>
      <c r="B6955" s="3" t="s">
        <v>9</v>
      </c>
      <c r="C6955" s="16">
        <v>0</v>
      </c>
      <c r="D6955" s="38">
        <f t="shared" ref="D6955" si="6768">IF(C7001+C6996=0,1,2)</f>
        <v>2</v>
      </c>
    </row>
    <row r="6956" spans="1:4" ht="15" hidden="1" x14ac:dyDescent="0.2">
      <c r="A6956" s="37">
        <v>0</v>
      </c>
      <c r="B6956" s="3" t="s">
        <v>15</v>
      </c>
      <c r="C6956" s="16">
        <v>0</v>
      </c>
      <c r="D6956" s="38">
        <f t="shared" ref="D6956" si="6769">IF(C7001+C6996=0,1,2)</f>
        <v>2</v>
      </c>
    </row>
    <row r="6957" spans="1:4" ht="15" hidden="1" x14ac:dyDescent="0.2">
      <c r="A6957" s="37">
        <v>0</v>
      </c>
      <c r="B6957" s="2" t="s">
        <v>16</v>
      </c>
      <c r="C6957" s="16">
        <v>0</v>
      </c>
      <c r="D6957" s="38">
        <f t="shared" ref="D6957" si="6770">IF(C7001+C6996=0,1,2)</f>
        <v>2</v>
      </c>
    </row>
    <row r="6958" spans="1:4" ht="15" hidden="1" x14ac:dyDescent="0.2">
      <c r="A6958" s="37">
        <v>0</v>
      </c>
      <c r="B6958" s="3" t="s">
        <v>17</v>
      </c>
      <c r="C6958" s="16">
        <v>0</v>
      </c>
      <c r="D6958" s="38">
        <f t="shared" ref="D6958" si="6771">IF(C7001+C6996=0,1,2)</f>
        <v>2</v>
      </c>
    </row>
    <row r="6959" spans="1:4" ht="15" x14ac:dyDescent="0.2">
      <c r="A6959" s="37">
        <f t="shared" si="6733"/>
        <v>37.638829999999999</v>
      </c>
      <c r="B6959" s="24" t="s">
        <v>18</v>
      </c>
      <c r="C6959" s="40">
        <v>37.638829999999999</v>
      </c>
      <c r="D6959" s="38">
        <f t="shared" ref="D6959" si="6772">IF(C7001+C6996=0,1,2)</f>
        <v>2</v>
      </c>
    </row>
    <row r="6960" spans="1:4" ht="15" x14ac:dyDescent="0.2">
      <c r="A6960" s="37">
        <f t="shared" si="6733"/>
        <v>8.0549999999999997</v>
      </c>
      <c r="B6960" s="27" t="s">
        <v>19</v>
      </c>
      <c r="C6960" s="42">
        <v>8.0549999999999997</v>
      </c>
      <c r="D6960" s="38">
        <f t="shared" ref="D6960" si="6773">IF(C7001+C6996=0,1,2)</f>
        <v>2</v>
      </c>
    </row>
    <row r="6961" spans="1:4" ht="15" x14ac:dyDescent="0.2">
      <c r="A6961" s="37">
        <f t="shared" si="6733"/>
        <v>29.583830000000003</v>
      </c>
      <c r="B6961" s="27" t="s">
        <v>20</v>
      </c>
      <c r="C6961" s="42">
        <v>29.583830000000003</v>
      </c>
      <c r="D6961" s="38">
        <f t="shared" ref="D6961" si="6774">IF(C7001+C6996=0,1,2)</f>
        <v>2</v>
      </c>
    </row>
    <row r="6962" spans="1:4" ht="15" hidden="1" x14ac:dyDescent="0.2">
      <c r="A6962" s="37">
        <v>0</v>
      </c>
      <c r="B6962" s="13" t="s">
        <v>21</v>
      </c>
      <c r="C6962" s="18">
        <v>8.4</v>
      </c>
      <c r="D6962" s="38">
        <f t="shared" ref="D6962" si="6775">IF(C7001+C6996=0,1,2)</f>
        <v>2</v>
      </c>
    </row>
    <row r="6963" spans="1:4" ht="15" hidden="1" x14ac:dyDescent="0.2">
      <c r="A6963" s="37">
        <v>0</v>
      </c>
      <c r="B6963" s="13" t="s">
        <v>22</v>
      </c>
      <c r="C6963" s="18">
        <v>0</v>
      </c>
      <c r="D6963" s="38">
        <f t="shared" ref="D6963" si="6776">IF(C7001+C6996=0,1,2)</f>
        <v>2</v>
      </c>
    </row>
    <row r="6964" spans="1:4" ht="15" hidden="1" x14ac:dyDescent="0.2">
      <c r="A6964" s="37">
        <v>0</v>
      </c>
      <c r="B6964" s="13" t="s">
        <v>23</v>
      </c>
      <c r="C6964" s="18">
        <v>7.4776300000000004</v>
      </c>
      <c r="D6964" s="38">
        <f t="shared" ref="D6964" si="6777">IF(C7001+C6996=0,1,2)</f>
        <v>2</v>
      </c>
    </row>
    <row r="6965" spans="1:4" ht="15" hidden="1" x14ac:dyDescent="0.2">
      <c r="A6965" s="37">
        <v>0</v>
      </c>
      <c r="B6965" s="13" t="s">
        <v>24</v>
      </c>
      <c r="C6965" s="18">
        <v>0</v>
      </c>
      <c r="D6965" s="38">
        <f t="shared" ref="D6965" si="6778">IF(C7001+C6996=0,1,2)</f>
        <v>2</v>
      </c>
    </row>
    <row r="6966" spans="1:4" ht="15" hidden="1" x14ac:dyDescent="0.2">
      <c r="A6966" s="37">
        <v>0</v>
      </c>
      <c r="B6966" s="13" t="s">
        <v>25</v>
      </c>
      <c r="C6966" s="18">
        <v>0</v>
      </c>
      <c r="D6966" s="38">
        <f t="shared" ref="D6966" si="6779">IF(C7001+C6996=0,1,2)</f>
        <v>2</v>
      </c>
    </row>
    <row r="6967" spans="1:4" ht="15" hidden="1" x14ac:dyDescent="0.2">
      <c r="A6967" s="37">
        <v>0</v>
      </c>
      <c r="B6967" s="13" t="s">
        <v>26</v>
      </c>
      <c r="C6967" s="18">
        <v>7.0000000000000007E-2</v>
      </c>
      <c r="D6967" s="38">
        <f t="shared" ref="D6967" si="6780">IF(C7001+C6996=0,1,2)</f>
        <v>2</v>
      </c>
    </row>
    <row r="6968" spans="1:4" ht="30" hidden="1" x14ac:dyDescent="0.2">
      <c r="A6968" s="37">
        <v>0</v>
      </c>
      <c r="B6968" s="13" t="s">
        <v>27</v>
      </c>
      <c r="C6968" s="18">
        <v>0</v>
      </c>
      <c r="D6968" s="38">
        <f t="shared" ref="D6968" si="6781">IF(C7001+C6996=0,1,2)</f>
        <v>2</v>
      </c>
    </row>
    <row r="6969" spans="1:4" ht="30" hidden="1" x14ac:dyDescent="0.2">
      <c r="A6969" s="37">
        <v>0</v>
      </c>
      <c r="B6969" s="13" t="s">
        <v>28</v>
      </c>
      <c r="C6969" s="18">
        <v>7.9581999999999997</v>
      </c>
      <c r="D6969" s="38">
        <f t="shared" ref="D6969" si="6782">IF(C7001+C6996=0,1,2)</f>
        <v>2</v>
      </c>
    </row>
    <row r="6970" spans="1:4" ht="15" hidden="1" x14ac:dyDescent="0.2">
      <c r="A6970" s="37">
        <v>0</v>
      </c>
      <c r="B6970" s="13" t="s">
        <v>29</v>
      </c>
      <c r="C6970" s="18">
        <v>0</v>
      </c>
      <c r="D6970" s="38">
        <f t="shared" ref="D6970" si="6783">IF(C7001+C6996=0,1,2)</f>
        <v>2</v>
      </c>
    </row>
    <row r="6971" spans="1:4" ht="15" hidden="1" x14ac:dyDescent="0.2">
      <c r="A6971" s="37">
        <v>0</v>
      </c>
      <c r="B6971" s="13" t="s">
        <v>30</v>
      </c>
      <c r="C6971" s="18">
        <v>5.6779999999999999</v>
      </c>
      <c r="D6971" s="38">
        <f t="shared" ref="D6971" si="6784">IF(C7001+C6996=0,1,2)</f>
        <v>2</v>
      </c>
    </row>
    <row r="6972" spans="1:4" ht="15" hidden="1" x14ac:dyDescent="0.2">
      <c r="A6972" s="37">
        <f t="shared" si="6733"/>
        <v>0</v>
      </c>
      <c r="B6972" s="10" t="s">
        <v>31</v>
      </c>
      <c r="C6972" s="17">
        <v>0</v>
      </c>
      <c r="D6972" s="38">
        <f t="shared" ref="D6972" si="6785">IF(C7001+C6996=0,1,2)</f>
        <v>2</v>
      </c>
    </row>
    <row r="6973" spans="1:4" ht="15" hidden="1" x14ac:dyDescent="0.2">
      <c r="A6973" s="37">
        <f t="shared" si="6733"/>
        <v>0</v>
      </c>
      <c r="B6973" s="2" t="s">
        <v>32</v>
      </c>
      <c r="C6973" s="16">
        <v>0</v>
      </c>
      <c r="D6973" s="38">
        <f t="shared" ref="D6973" si="6786">IF(C7001+C6996=0,1,2)</f>
        <v>2</v>
      </c>
    </row>
    <row r="6974" spans="1:4" ht="15" hidden="1" x14ac:dyDescent="0.2">
      <c r="A6974" s="37">
        <f t="shared" si="6733"/>
        <v>0</v>
      </c>
      <c r="B6974" s="10" t="s">
        <v>3</v>
      </c>
      <c r="C6974" s="17">
        <v>0</v>
      </c>
      <c r="D6974" s="38">
        <f t="shared" ref="D6974" si="6787">IF(C7001+C6996=0,1,2)</f>
        <v>2</v>
      </c>
    </row>
    <row r="6975" spans="1:4" ht="15" hidden="1" x14ac:dyDescent="0.2">
      <c r="A6975" s="37">
        <f t="shared" si="6733"/>
        <v>0</v>
      </c>
      <c r="B6975" s="10" t="s">
        <v>33</v>
      </c>
      <c r="C6975" s="17">
        <v>0</v>
      </c>
      <c r="D6975" s="38">
        <f t="shared" ref="D6975" si="6788">IF(C7001+C6996=0,1,2)</f>
        <v>2</v>
      </c>
    </row>
    <row r="6976" spans="1:4" ht="15" hidden="1" x14ac:dyDescent="0.2">
      <c r="A6976" s="37">
        <f t="shared" si="6733"/>
        <v>0</v>
      </c>
      <c r="B6976" s="10" t="s">
        <v>34</v>
      </c>
      <c r="C6976" s="17">
        <v>0</v>
      </c>
      <c r="D6976" s="38">
        <f t="shared" ref="D6976" si="6789">IF(C7001+C6996=0,1,2)</f>
        <v>2</v>
      </c>
    </row>
    <row r="6977" spans="1:4" ht="15" hidden="1" x14ac:dyDescent="0.2">
      <c r="A6977" s="37">
        <f t="shared" si="6733"/>
        <v>0</v>
      </c>
      <c r="B6977" s="1" t="s">
        <v>35</v>
      </c>
      <c r="C6977" s="16">
        <v>0</v>
      </c>
      <c r="D6977" s="38">
        <f t="shared" ref="D6977" si="6790">IF(C7001+C6996=0,1,2)</f>
        <v>2</v>
      </c>
    </row>
    <row r="6978" spans="1:4" ht="15" hidden="1" x14ac:dyDescent="0.2">
      <c r="A6978" s="37">
        <f t="shared" si="6733"/>
        <v>0</v>
      </c>
      <c r="B6978" s="1" t="s">
        <v>36</v>
      </c>
      <c r="C6978" s="16">
        <v>0</v>
      </c>
      <c r="D6978" s="38">
        <f t="shared" ref="D6978" si="6791">IF(C7001+C6996=0,1,2)</f>
        <v>2</v>
      </c>
    </row>
    <row r="6979" spans="1:4" ht="15" hidden="1" x14ac:dyDescent="0.2">
      <c r="A6979" s="37">
        <v>0</v>
      </c>
      <c r="B6979" s="14" t="s">
        <v>7</v>
      </c>
      <c r="C6979" s="19">
        <v>0</v>
      </c>
      <c r="D6979" s="38">
        <f t="shared" ref="D6979" si="6792">IF(C7001+C6996=0,1,2)</f>
        <v>2</v>
      </c>
    </row>
    <row r="6980" spans="1:4" ht="15" hidden="1" x14ac:dyDescent="0.2">
      <c r="A6980" s="37">
        <v>0</v>
      </c>
      <c r="B6980" s="13" t="s">
        <v>8</v>
      </c>
      <c r="C6980" s="18">
        <v>0</v>
      </c>
      <c r="D6980" s="38">
        <f t="shared" ref="D6980" si="6793">IF(C7001+C6996=0,1,2)</f>
        <v>2</v>
      </c>
    </row>
    <row r="6981" spans="1:4" ht="15" hidden="1" x14ac:dyDescent="0.2">
      <c r="A6981" s="37">
        <v>0</v>
      </c>
      <c r="B6981" s="13" t="s">
        <v>37</v>
      </c>
      <c r="C6981" s="18">
        <v>0</v>
      </c>
      <c r="D6981" s="38">
        <f t="shared" ref="D6981" si="6794">IF(C7001+C6996=0,1,2)</f>
        <v>2</v>
      </c>
    </row>
    <row r="6982" spans="1:4" ht="15" hidden="1" x14ac:dyDescent="0.2">
      <c r="A6982" s="37">
        <f t="shared" ref="A6982:A7034" si="6795">SUM(C6982)</f>
        <v>0</v>
      </c>
      <c r="B6982" s="11" t="s">
        <v>38</v>
      </c>
      <c r="C6982" s="17">
        <v>0</v>
      </c>
      <c r="D6982" s="38">
        <f t="shared" ref="D6982" si="6796">IF(C7001+C6996=0,1,2)</f>
        <v>2</v>
      </c>
    </row>
    <row r="6983" spans="1:4" ht="15" hidden="1" x14ac:dyDescent="0.2">
      <c r="A6983" s="37">
        <v>0</v>
      </c>
      <c r="B6983" s="3" t="s">
        <v>39</v>
      </c>
      <c r="C6983" s="16">
        <v>0</v>
      </c>
      <c r="D6983" s="38">
        <f t="shared" ref="D6983" si="6797">IF(C7001+C6996=0,1,2)</f>
        <v>2</v>
      </c>
    </row>
    <row r="6984" spans="1:4" ht="15" hidden="1" x14ac:dyDescent="0.2">
      <c r="A6984" s="37">
        <f t="shared" si="6795"/>
        <v>0</v>
      </c>
      <c r="B6984" s="1" t="s">
        <v>40</v>
      </c>
      <c r="C6984" s="16">
        <v>0</v>
      </c>
      <c r="D6984" s="38">
        <f t="shared" ref="D6984" si="6798">IF(C7001+C6996=0,1,2)</f>
        <v>2</v>
      </c>
    </row>
    <row r="6985" spans="1:4" ht="15" hidden="1" x14ac:dyDescent="0.2">
      <c r="A6985" s="37">
        <v>0</v>
      </c>
      <c r="B6985" s="14" t="s">
        <v>13</v>
      </c>
      <c r="C6985" s="19">
        <v>0</v>
      </c>
      <c r="D6985" s="38">
        <f t="shared" ref="D6985" si="6799">IF(C7001+C6996=0,1,2)</f>
        <v>2</v>
      </c>
    </row>
    <row r="6986" spans="1:4" ht="15" hidden="1" x14ac:dyDescent="0.2">
      <c r="A6986" s="37">
        <v>0</v>
      </c>
      <c r="B6986" s="13" t="s">
        <v>8</v>
      </c>
      <c r="C6986" s="18">
        <v>0</v>
      </c>
      <c r="D6986" s="38">
        <f t="shared" ref="D6986" si="6800">IF(C7001+C6996=0,1,2)</f>
        <v>2</v>
      </c>
    </row>
    <row r="6987" spans="1:4" ht="15" hidden="1" x14ac:dyDescent="0.2">
      <c r="A6987" s="37">
        <v>0</v>
      </c>
      <c r="B6987" s="13" t="s">
        <v>9</v>
      </c>
      <c r="C6987" s="18">
        <v>0</v>
      </c>
      <c r="D6987" s="38">
        <f t="shared" ref="D6987" si="6801">IF(C7001+C6996=0,1,2)</f>
        <v>2</v>
      </c>
    </row>
    <row r="6988" spans="1:4" ht="30" hidden="1" x14ac:dyDescent="0.2">
      <c r="A6988" s="37">
        <f t="shared" si="6795"/>
        <v>0</v>
      </c>
      <c r="B6988" s="11" t="s">
        <v>41</v>
      </c>
      <c r="C6988" s="17">
        <v>0</v>
      </c>
      <c r="D6988" s="38">
        <f t="shared" ref="D6988" si="6802">IF(C7001+C6996=0,1,2)</f>
        <v>2</v>
      </c>
    </row>
    <row r="6989" spans="1:4" ht="15" hidden="1" x14ac:dyDescent="0.2">
      <c r="A6989" s="37">
        <v>0</v>
      </c>
      <c r="B6989" s="3" t="s">
        <v>15</v>
      </c>
      <c r="C6989" s="16">
        <v>0</v>
      </c>
      <c r="D6989" s="38">
        <f t="shared" ref="D6989" si="6803">IF(C7001+C6996=0,1,2)</f>
        <v>2</v>
      </c>
    </row>
    <row r="6990" spans="1:4" ht="15" hidden="1" x14ac:dyDescent="0.2">
      <c r="A6990" s="37">
        <v>0</v>
      </c>
      <c r="B6990" s="14" t="s">
        <v>16</v>
      </c>
      <c r="C6990" s="19">
        <v>0</v>
      </c>
      <c r="D6990" s="38">
        <f t="shared" ref="D6990" si="6804">IF(C7001+C6996=0,1,2)</f>
        <v>2</v>
      </c>
    </row>
    <row r="6991" spans="1:4" ht="15" hidden="1" x14ac:dyDescent="0.2">
      <c r="A6991" s="37">
        <v>0</v>
      </c>
      <c r="B6991" s="13" t="s">
        <v>42</v>
      </c>
      <c r="C6991" s="18">
        <v>0</v>
      </c>
      <c r="D6991" s="38">
        <f t="shared" ref="D6991" si="6805">IF(C7001+C6996=0,1,2)</f>
        <v>2</v>
      </c>
    </row>
    <row r="6992" spans="1:4" ht="15" hidden="1" x14ac:dyDescent="0.2">
      <c r="A6992" s="37">
        <v>0</v>
      </c>
      <c r="B6992" s="13" t="s">
        <v>14</v>
      </c>
      <c r="C6992" s="18">
        <v>0</v>
      </c>
      <c r="D6992" s="38">
        <f t="shared" ref="D6992" si="6806">IF(C7001+C6996=0,1,2)</f>
        <v>2</v>
      </c>
    </row>
    <row r="6993" spans="1:4" ht="15" hidden="1" x14ac:dyDescent="0.2">
      <c r="A6993" s="37">
        <v>0</v>
      </c>
      <c r="B6993" s="13" t="s">
        <v>9</v>
      </c>
      <c r="C6993" s="18">
        <v>0</v>
      </c>
      <c r="D6993" s="38">
        <f t="shared" ref="D6993" si="6807">IF(C7001+C6996=0,1,2)</f>
        <v>2</v>
      </c>
    </row>
    <row r="6994" spans="1:4" ht="15" hidden="1" x14ac:dyDescent="0.2">
      <c r="A6994" s="37">
        <f t="shared" si="6795"/>
        <v>0</v>
      </c>
      <c r="B6994" s="11" t="s">
        <v>38</v>
      </c>
      <c r="C6994" s="17">
        <v>0</v>
      </c>
      <c r="D6994" s="38">
        <f t="shared" ref="D6994" si="6808">IF(C7001+C6996=0,1,2)</f>
        <v>2</v>
      </c>
    </row>
    <row r="6995" spans="1:4" ht="15" hidden="1" x14ac:dyDescent="0.2">
      <c r="A6995" s="37">
        <v>0</v>
      </c>
      <c r="B6995" s="3" t="s">
        <v>15</v>
      </c>
      <c r="C6995" s="16">
        <v>0</v>
      </c>
      <c r="D6995" s="38">
        <f t="shared" ref="D6995" si="6809">IF(C7001+C6996=0,1,2)</f>
        <v>2</v>
      </c>
    </row>
    <row r="6996" spans="1:4" ht="15" x14ac:dyDescent="0.2">
      <c r="A6996" s="37">
        <f t="shared" si="6795"/>
        <v>35.666989999999998</v>
      </c>
      <c r="B6996" s="29" t="s">
        <v>44</v>
      </c>
      <c r="C6996" s="42">
        <v>35.666989999999998</v>
      </c>
      <c r="D6996" s="38">
        <f t="shared" ref="D6996" si="6810">IF(C7001+C6996=0,1,2)</f>
        <v>2</v>
      </c>
    </row>
    <row r="6997" spans="1:4" ht="15" x14ac:dyDescent="0.2">
      <c r="A6997" s="37">
        <f t="shared" si="6795"/>
        <v>35.666989999999998</v>
      </c>
      <c r="B6997" s="27" t="s">
        <v>0</v>
      </c>
      <c r="C6997" s="42">
        <v>35.666989999999998</v>
      </c>
      <c r="D6997" s="38">
        <f t="shared" ref="D6997" si="6811">IF(C7001+C6996=0,1,2)</f>
        <v>2</v>
      </c>
    </row>
    <row r="6998" spans="1:4" ht="15" hidden="1" x14ac:dyDescent="0.2">
      <c r="A6998" s="37">
        <f t="shared" si="6795"/>
        <v>0</v>
      </c>
      <c r="B6998" s="10" t="s">
        <v>5</v>
      </c>
      <c r="C6998" s="17">
        <v>0</v>
      </c>
      <c r="D6998" s="38">
        <f t="shared" ref="D6998" si="6812">IF(C7001+C6996=0,1,2)</f>
        <v>2</v>
      </c>
    </row>
    <row r="6999" spans="1:4" ht="15" hidden="1" x14ac:dyDescent="0.2">
      <c r="A6999" s="37">
        <f t="shared" si="6795"/>
        <v>0</v>
      </c>
      <c r="B6999" s="10" t="s">
        <v>45</v>
      </c>
      <c r="C6999" s="17">
        <v>0</v>
      </c>
      <c r="D6999" s="38">
        <f t="shared" ref="D6999" si="6813">IF(C7001+C6996=0,1,2)</f>
        <v>2</v>
      </c>
    </row>
    <row r="7000" spans="1:4" ht="15" hidden="1" x14ac:dyDescent="0.2">
      <c r="A7000" s="37">
        <f t="shared" si="6795"/>
        <v>0</v>
      </c>
      <c r="B7000" s="10" t="s">
        <v>12</v>
      </c>
      <c r="C7000" s="17">
        <v>0</v>
      </c>
      <c r="D7000" s="38">
        <f t="shared" ref="D7000" si="6814">IF(C7001+C6996=0,1,2)</f>
        <v>2</v>
      </c>
    </row>
    <row r="7001" spans="1:4" ht="15" x14ac:dyDescent="0.2">
      <c r="A7001" s="37">
        <f t="shared" si="6795"/>
        <v>37.638829999999999</v>
      </c>
      <c r="B7001" s="29" t="s">
        <v>46</v>
      </c>
      <c r="C7001" s="42">
        <v>37.638829999999999</v>
      </c>
      <c r="D7001" s="38">
        <f t="shared" ref="D7001" si="6815">IF(C7001+C6996=0,1,2)</f>
        <v>2</v>
      </c>
    </row>
    <row r="7002" spans="1:4" ht="15" x14ac:dyDescent="0.2">
      <c r="A7002" s="37">
        <f t="shared" si="6795"/>
        <v>37.638829999999999</v>
      </c>
      <c r="B7002" s="27" t="s">
        <v>18</v>
      </c>
      <c r="C7002" s="42">
        <v>37.638829999999999</v>
      </c>
      <c r="D7002" s="38">
        <f t="shared" ref="D7002" si="6816">IF(C7001+C6996=0,1,2)</f>
        <v>2</v>
      </c>
    </row>
    <row r="7003" spans="1:4" ht="15" hidden="1" x14ac:dyDescent="0.2">
      <c r="A7003" s="37">
        <f t="shared" si="6795"/>
        <v>0</v>
      </c>
      <c r="B7003" s="10" t="s">
        <v>35</v>
      </c>
      <c r="C7003" s="17">
        <v>0</v>
      </c>
      <c r="D7003" s="38">
        <f t="shared" ref="D7003" si="6817">IF(C7001+C6996=0,1,2)</f>
        <v>2</v>
      </c>
    </row>
    <row r="7004" spans="1:4" ht="15" hidden="1" x14ac:dyDescent="0.2">
      <c r="A7004" s="37">
        <f t="shared" si="6795"/>
        <v>0</v>
      </c>
      <c r="B7004" s="10" t="s">
        <v>47</v>
      </c>
      <c r="C7004" s="17">
        <v>0</v>
      </c>
      <c r="D7004" s="38">
        <f t="shared" ref="D7004" si="6818">IF(C7001+C6996=0,1,2)</f>
        <v>2</v>
      </c>
    </row>
    <row r="7005" spans="1:4" ht="15" hidden="1" x14ac:dyDescent="0.2">
      <c r="A7005" s="37">
        <f t="shared" si="6795"/>
        <v>0</v>
      </c>
      <c r="B7005" s="10" t="s">
        <v>40</v>
      </c>
      <c r="C7005" s="17">
        <v>0</v>
      </c>
      <c r="D7005" s="38">
        <f t="shared" ref="D7005" si="6819">IF(C7001+C6996=0,1,2)</f>
        <v>2</v>
      </c>
    </row>
    <row r="7006" spans="1:4" ht="15" x14ac:dyDescent="0.2">
      <c r="A7006" s="37">
        <f t="shared" si="6795"/>
        <v>-1.97184</v>
      </c>
      <c r="B7006" s="30" t="s">
        <v>48</v>
      </c>
      <c r="C7006" s="31">
        <v>-1.97184</v>
      </c>
      <c r="D7006" s="38">
        <f t="shared" ref="D7006" si="6820">IF(C7001+C6996=0,1,2)</f>
        <v>2</v>
      </c>
    </row>
    <row r="7007" spans="1:4" ht="15" x14ac:dyDescent="0.2">
      <c r="A7007" s="37">
        <f t="shared" si="6795"/>
        <v>4.9539499999999999</v>
      </c>
      <c r="B7007" s="30" t="s">
        <v>49</v>
      </c>
      <c r="C7007" s="31">
        <v>4.9539499999999999</v>
      </c>
      <c r="D7007" s="38">
        <f t="shared" ref="D7007" si="6821">IF(C7001+C6996=0,1,2)</f>
        <v>2</v>
      </c>
    </row>
    <row r="7008" spans="1:4" ht="15" x14ac:dyDescent="0.2">
      <c r="A7008" s="37">
        <f t="shared" si="6795"/>
        <v>2.98211</v>
      </c>
      <c r="B7008" s="30" t="s">
        <v>50</v>
      </c>
      <c r="C7008" s="31">
        <v>2.98211</v>
      </c>
      <c r="D7008" s="38">
        <f t="shared" ref="D7008" si="6822">IF(C7001+C6996=0,1,2)</f>
        <v>2</v>
      </c>
    </row>
    <row r="7009" spans="1:4" ht="15" x14ac:dyDescent="0.2">
      <c r="A7009" s="37">
        <f t="shared" si="6795"/>
        <v>39</v>
      </c>
      <c r="B7009" s="25" t="s">
        <v>53</v>
      </c>
      <c r="C7009" s="43">
        <v>39</v>
      </c>
      <c r="D7009" s="38">
        <f t="shared" ref="D7009" si="6823">IF(C7001+C6996=0,1,2)</f>
        <v>2</v>
      </c>
    </row>
    <row r="7010" spans="1:4" ht="15" x14ac:dyDescent="0.2">
      <c r="A7010" s="37">
        <f t="shared" si="6795"/>
        <v>33</v>
      </c>
      <c r="B7010" s="26" t="s">
        <v>54</v>
      </c>
      <c r="C7010" s="43">
        <v>33</v>
      </c>
      <c r="D7010" s="38">
        <f t="shared" ref="D7010" si="6824">IF(C7001+C6996=0,1,2)</f>
        <v>2</v>
      </c>
    </row>
    <row r="7011" spans="1:4" ht="15" x14ac:dyDescent="0.2">
      <c r="A7011" s="37">
        <f t="shared" si="6795"/>
        <v>6</v>
      </c>
      <c r="B7011" s="26" t="s">
        <v>55</v>
      </c>
      <c r="C7011" s="43">
        <v>6</v>
      </c>
      <c r="D7011" s="38">
        <f t="shared" ref="D7011" si="6825">IF(C7001+C6996=0,1,2)</f>
        <v>2</v>
      </c>
    </row>
    <row r="7012" spans="1:4" ht="15" x14ac:dyDescent="0.2">
      <c r="A7012" s="37" t="s">
        <v>317</v>
      </c>
      <c r="B7012" s="147" t="s">
        <v>151</v>
      </c>
      <c r="C7012" s="148"/>
      <c r="D7012" s="38">
        <f t="shared" ref="D7012" si="6826">IF(C7074+C7069=0,1,2)</f>
        <v>2</v>
      </c>
    </row>
    <row r="7013" spans="1:4" ht="15" x14ac:dyDescent="0.2">
      <c r="A7013" s="37">
        <f t="shared" si="6795"/>
        <v>0.17</v>
      </c>
      <c r="B7013" s="24" t="s">
        <v>0</v>
      </c>
      <c r="C7013" s="40">
        <v>0.17</v>
      </c>
      <c r="D7013" s="38">
        <f t="shared" ref="D7013" si="6827">IF(C7074+C7069=0,1,2)</f>
        <v>2</v>
      </c>
    </row>
    <row r="7014" spans="1:4" ht="15" hidden="1" x14ac:dyDescent="0.2">
      <c r="A7014" s="37">
        <f t="shared" si="6795"/>
        <v>0</v>
      </c>
      <c r="B7014" s="2" t="s">
        <v>1</v>
      </c>
      <c r="C7014" s="16"/>
      <c r="D7014" s="38">
        <f t="shared" ref="D7014" si="6828">IF(C7074+C7069=0,1,2)</f>
        <v>2</v>
      </c>
    </row>
    <row r="7015" spans="1:4" ht="15" hidden="1" x14ac:dyDescent="0.2">
      <c r="A7015" s="37">
        <f t="shared" si="6795"/>
        <v>0</v>
      </c>
      <c r="B7015" s="2" t="s">
        <v>2</v>
      </c>
      <c r="C7015" s="16"/>
      <c r="D7015" s="38">
        <f t="shared" ref="D7015" si="6829">IF(C7074+C7069=0,1,2)</f>
        <v>2</v>
      </c>
    </row>
    <row r="7016" spans="1:4" ht="15" hidden="1" x14ac:dyDescent="0.2">
      <c r="A7016" s="37">
        <f t="shared" si="6795"/>
        <v>0</v>
      </c>
      <c r="B7016" s="2" t="s">
        <v>3</v>
      </c>
      <c r="C7016" s="16">
        <v>0</v>
      </c>
      <c r="D7016" s="38">
        <f t="shared" ref="D7016" si="6830">IF(C7074+C7069=0,1,2)</f>
        <v>2</v>
      </c>
    </row>
    <row r="7017" spans="1:4" ht="15" x14ac:dyDescent="0.2">
      <c r="A7017" s="37">
        <f t="shared" si="6795"/>
        <v>0.17</v>
      </c>
      <c r="B7017" s="23" t="s">
        <v>4</v>
      </c>
      <c r="C7017" s="40">
        <v>0.17</v>
      </c>
      <c r="D7017" s="38">
        <f t="shared" ref="D7017" si="6831">IF(C7074+C7069=0,1,2)</f>
        <v>2</v>
      </c>
    </row>
    <row r="7018" spans="1:4" ht="15" hidden="1" x14ac:dyDescent="0.2">
      <c r="A7018" s="37">
        <f t="shared" si="6795"/>
        <v>0</v>
      </c>
      <c r="B7018" s="1" t="s">
        <v>5</v>
      </c>
      <c r="C7018" s="16">
        <v>0</v>
      </c>
      <c r="D7018" s="38">
        <f t="shared" ref="D7018" si="6832">IF(C7074+C7069=0,1,2)</f>
        <v>2</v>
      </c>
    </row>
    <row r="7019" spans="1:4" ht="15" hidden="1" x14ac:dyDescent="0.2">
      <c r="A7019" s="37">
        <f t="shared" si="6795"/>
        <v>0</v>
      </c>
      <c r="B7019" s="1" t="s">
        <v>6</v>
      </c>
      <c r="C7019" s="16">
        <v>0</v>
      </c>
      <c r="D7019" s="38">
        <f t="shared" ref="D7019" si="6833">IF(C7074+C7069=0,1,2)</f>
        <v>2</v>
      </c>
    </row>
    <row r="7020" spans="1:4" ht="15" hidden="1" x14ac:dyDescent="0.2">
      <c r="A7020" s="37">
        <v>0</v>
      </c>
      <c r="B7020" s="2" t="s">
        <v>7</v>
      </c>
      <c r="C7020" s="16">
        <v>0</v>
      </c>
      <c r="D7020" s="38">
        <f t="shared" ref="D7020" si="6834">IF(C7074+C7069=0,1,2)</f>
        <v>2</v>
      </c>
    </row>
    <row r="7021" spans="1:4" ht="15" hidden="1" x14ac:dyDescent="0.2">
      <c r="A7021" s="37">
        <f t="shared" si="6795"/>
        <v>0</v>
      </c>
      <c r="B7021" s="3" t="s">
        <v>8</v>
      </c>
      <c r="C7021" s="16">
        <v>0</v>
      </c>
      <c r="D7021" s="38">
        <f t="shared" ref="D7021" si="6835">IF(C7074+C7069=0,1,2)</f>
        <v>2</v>
      </c>
    </row>
    <row r="7022" spans="1:4" ht="15" hidden="1" x14ac:dyDescent="0.2">
      <c r="A7022" s="37">
        <v>0</v>
      </c>
      <c r="B7022" s="3" t="s">
        <v>9</v>
      </c>
      <c r="C7022" s="16">
        <v>0</v>
      </c>
      <c r="D7022" s="38">
        <f t="shared" ref="D7022" si="6836">IF(C7074+C7069=0,1,2)</f>
        <v>2</v>
      </c>
    </row>
    <row r="7023" spans="1:4" ht="15" hidden="1" x14ac:dyDescent="0.2">
      <c r="A7023" s="37">
        <f t="shared" si="6795"/>
        <v>0</v>
      </c>
      <c r="B7023" s="3" t="s">
        <v>10</v>
      </c>
      <c r="C7023" s="16">
        <v>0</v>
      </c>
      <c r="D7023" s="38">
        <f t="shared" ref="D7023" si="6837">IF(C7074+C7069=0,1,2)</f>
        <v>2</v>
      </c>
    </row>
    <row r="7024" spans="1:4" ht="15" hidden="1" x14ac:dyDescent="0.2">
      <c r="A7024" s="37">
        <v>0</v>
      </c>
      <c r="B7024" s="3" t="s">
        <v>11</v>
      </c>
      <c r="C7024" s="16">
        <v>0</v>
      </c>
      <c r="D7024" s="38">
        <f t="shared" ref="D7024" si="6838">IF(C7074+C7069=0,1,2)</f>
        <v>2</v>
      </c>
    </row>
    <row r="7025" spans="1:4" ht="15" hidden="1" x14ac:dyDescent="0.2">
      <c r="A7025" s="37">
        <f t="shared" si="6795"/>
        <v>0</v>
      </c>
      <c r="B7025" s="1" t="s">
        <v>12</v>
      </c>
      <c r="C7025" s="16">
        <v>0</v>
      </c>
      <c r="D7025" s="38">
        <f t="shared" ref="D7025" si="6839">IF(C7074+C7069=0,1,2)</f>
        <v>2</v>
      </c>
    </row>
    <row r="7026" spans="1:4" ht="15" hidden="1" x14ac:dyDescent="0.2">
      <c r="A7026" s="37">
        <v>0</v>
      </c>
      <c r="B7026" s="2" t="s">
        <v>13</v>
      </c>
      <c r="C7026" s="16">
        <v>0</v>
      </c>
      <c r="D7026" s="38">
        <f t="shared" ref="D7026" si="6840">IF(C7074+C7069=0,1,2)</f>
        <v>2</v>
      </c>
    </row>
    <row r="7027" spans="1:4" ht="15" hidden="1" x14ac:dyDescent="0.2">
      <c r="A7027" s="37">
        <v>0</v>
      </c>
      <c r="B7027" s="3" t="s">
        <v>14</v>
      </c>
      <c r="C7027" s="16">
        <v>0</v>
      </c>
      <c r="D7027" s="38">
        <f t="shared" ref="D7027" si="6841">IF(C7074+C7069=0,1,2)</f>
        <v>2</v>
      </c>
    </row>
    <row r="7028" spans="1:4" ht="15" hidden="1" x14ac:dyDescent="0.2">
      <c r="A7028" s="37">
        <v>0</v>
      </c>
      <c r="B7028" s="3" t="s">
        <v>9</v>
      </c>
      <c r="C7028" s="16">
        <v>0</v>
      </c>
      <c r="D7028" s="38">
        <f t="shared" ref="D7028" si="6842">IF(C7074+C7069=0,1,2)</f>
        <v>2</v>
      </c>
    </row>
    <row r="7029" spans="1:4" ht="15" hidden="1" x14ac:dyDescent="0.2">
      <c r="A7029" s="37">
        <v>0</v>
      </c>
      <c r="B7029" s="3" t="s">
        <v>15</v>
      </c>
      <c r="C7029" s="16">
        <v>0</v>
      </c>
      <c r="D7029" s="38">
        <f t="shared" ref="D7029" si="6843">IF(C7074+C7069=0,1,2)</f>
        <v>2</v>
      </c>
    </row>
    <row r="7030" spans="1:4" ht="15" hidden="1" x14ac:dyDescent="0.2">
      <c r="A7030" s="37">
        <v>0</v>
      </c>
      <c r="B7030" s="2" t="s">
        <v>16</v>
      </c>
      <c r="C7030" s="16">
        <v>0</v>
      </c>
      <c r="D7030" s="38">
        <f t="shared" ref="D7030" si="6844">IF(C7074+C7069=0,1,2)</f>
        <v>2</v>
      </c>
    </row>
    <row r="7031" spans="1:4" ht="15" hidden="1" x14ac:dyDescent="0.2">
      <c r="A7031" s="37">
        <v>0</v>
      </c>
      <c r="B7031" s="3" t="s">
        <v>17</v>
      </c>
      <c r="C7031" s="16">
        <v>0</v>
      </c>
      <c r="D7031" s="38">
        <f t="shared" ref="D7031" si="6845">IF(C7074+C7069=0,1,2)</f>
        <v>2</v>
      </c>
    </row>
    <row r="7032" spans="1:4" ht="15" x14ac:dyDescent="0.2">
      <c r="A7032" s="37">
        <f t="shared" si="6795"/>
        <v>0.156</v>
      </c>
      <c r="B7032" s="24" t="s">
        <v>18</v>
      </c>
      <c r="C7032" s="40">
        <v>0.156</v>
      </c>
      <c r="D7032" s="38">
        <f t="shared" ref="D7032" si="6846">IF(C7074+C7069=0,1,2)</f>
        <v>2</v>
      </c>
    </row>
    <row r="7033" spans="1:4" ht="15" x14ac:dyDescent="0.2">
      <c r="A7033" s="37">
        <f t="shared" si="6795"/>
        <v>0.156</v>
      </c>
      <c r="B7033" s="27" t="s">
        <v>19</v>
      </c>
      <c r="C7033" s="42">
        <v>0.156</v>
      </c>
      <c r="D7033" s="38">
        <f t="shared" ref="D7033" si="6847">IF(C7074+C7069=0,1,2)</f>
        <v>2</v>
      </c>
    </row>
    <row r="7034" spans="1:4" ht="15" hidden="1" x14ac:dyDescent="0.2">
      <c r="A7034" s="37">
        <f t="shared" si="6795"/>
        <v>0</v>
      </c>
      <c r="B7034" s="10" t="s">
        <v>20</v>
      </c>
      <c r="C7034" s="17">
        <v>0</v>
      </c>
      <c r="D7034" s="38">
        <f t="shared" ref="D7034" si="6848">IF(C7074+C7069=0,1,2)</f>
        <v>2</v>
      </c>
    </row>
    <row r="7035" spans="1:4" ht="15" hidden="1" x14ac:dyDescent="0.2">
      <c r="A7035" s="37">
        <v>0</v>
      </c>
      <c r="B7035" s="13" t="s">
        <v>21</v>
      </c>
      <c r="C7035" s="18">
        <v>0</v>
      </c>
      <c r="D7035" s="38">
        <f t="shared" ref="D7035" si="6849">IF(C7074+C7069=0,1,2)</f>
        <v>2</v>
      </c>
    </row>
    <row r="7036" spans="1:4" ht="15" hidden="1" x14ac:dyDescent="0.2">
      <c r="A7036" s="37">
        <v>0</v>
      </c>
      <c r="B7036" s="13" t="s">
        <v>22</v>
      </c>
      <c r="C7036" s="18">
        <v>0</v>
      </c>
      <c r="D7036" s="38">
        <f t="shared" ref="D7036" si="6850">IF(C7074+C7069=0,1,2)</f>
        <v>2</v>
      </c>
    </row>
    <row r="7037" spans="1:4" ht="15" hidden="1" x14ac:dyDescent="0.2">
      <c r="A7037" s="37">
        <v>0</v>
      </c>
      <c r="B7037" s="13" t="s">
        <v>23</v>
      </c>
      <c r="C7037" s="18">
        <v>0</v>
      </c>
      <c r="D7037" s="38">
        <f t="shared" ref="D7037" si="6851">IF(C7074+C7069=0,1,2)</f>
        <v>2</v>
      </c>
    </row>
    <row r="7038" spans="1:4" ht="15" hidden="1" x14ac:dyDescent="0.2">
      <c r="A7038" s="37">
        <v>0</v>
      </c>
      <c r="B7038" s="13" t="s">
        <v>24</v>
      </c>
      <c r="C7038" s="18">
        <v>0</v>
      </c>
      <c r="D7038" s="38">
        <f t="shared" ref="D7038" si="6852">IF(C7074+C7069=0,1,2)</f>
        <v>2</v>
      </c>
    </row>
    <row r="7039" spans="1:4" ht="15" hidden="1" x14ac:dyDescent="0.2">
      <c r="A7039" s="37">
        <v>0</v>
      </c>
      <c r="B7039" s="13" t="s">
        <v>25</v>
      </c>
      <c r="C7039" s="18">
        <v>0</v>
      </c>
      <c r="D7039" s="38">
        <f t="shared" ref="D7039" si="6853">IF(C7074+C7069=0,1,2)</f>
        <v>2</v>
      </c>
    </row>
    <row r="7040" spans="1:4" ht="15" hidden="1" x14ac:dyDescent="0.2">
      <c r="A7040" s="37">
        <v>0</v>
      </c>
      <c r="B7040" s="13" t="s">
        <v>26</v>
      </c>
      <c r="C7040" s="18">
        <v>0</v>
      </c>
      <c r="D7040" s="38">
        <f t="shared" ref="D7040" si="6854">IF(C7074+C7069=0,1,2)</f>
        <v>2</v>
      </c>
    </row>
    <row r="7041" spans="1:4" ht="30" hidden="1" x14ac:dyDescent="0.2">
      <c r="A7041" s="37">
        <v>0</v>
      </c>
      <c r="B7041" s="13" t="s">
        <v>27</v>
      </c>
      <c r="C7041" s="18">
        <v>0</v>
      </c>
      <c r="D7041" s="38">
        <f t="shared" ref="D7041" si="6855">IF(C7074+C7069=0,1,2)</f>
        <v>2</v>
      </c>
    </row>
    <row r="7042" spans="1:4" ht="30" hidden="1" x14ac:dyDescent="0.2">
      <c r="A7042" s="37">
        <v>0</v>
      </c>
      <c r="B7042" s="13" t="s">
        <v>28</v>
      </c>
      <c r="C7042" s="18">
        <v>0</v>
      </c>
      <c r="D7042" s="38">
        <f t="shared" ref="D7042" si="6856">IF(C7074+C7069=0,1,2)</f>
        <v>2</v>
      </c>
    </row>
    <row r="7043" spans="1:4" ht="15" hidden="1" x14ac:dyDescent="0.2">
      <c r="A7043" s="37">
        <v>0</v>
      </c>
      <c r="B7043" s="13" t="s">
        <v>29</v>
      </c>
      <c r="C7043" s="18">
        <v>0</v>
      </c>
      <c r="D7043" s="38">
        <f t="shared" ref="D7043" si="6857">IF(C7074+C7069=0,1,2)</f>
        <v>2</v>
      </c>
    </row>
    <row r="7044" spans="1:4" ht="15" hidden="1" x14ac:dyDescent="0.2">
      <c r="A7044" s="37">
        <v>0</v>
      </c>
      <c r="B7044" s="13" t="s">
        <v>30</v>
      </c>
      <c r="C7044" s="18">
        <v>0</v>
      </c>
      <c r="D7044" s="38">
        <f t="shared" ref="D7044" si="6858">IF(C7074+C7069=0,1,2)</f>
        <v>2</v>
      </c>
    </row>
    <row r="7045" spans="1:4" ht="15" hidden="1" x14ac:dyDescent="0.2">
      <c r="A7045" s="37">
        <f t="shared" ref="A7045:A7107" si="6859">SUM(C7045)</f>
        <v>0</v>
      </c>
      <c r="B7045" s="10" t="s">
        <v>31</v>
      </c>
      <c r="C7045" s="17">
        <v>0</v>
      </c>
      <c r="D7045" s="38">
        <f t="shared" ref="D7045" si="6860">IF(C7074+C7069=0,1,2)</f>
        <v>2</v>
      </c>
    </row>
    <row r="7046" spans="1:4" ht="15" hidden="1" x14ac:dyDescent="0.2">
      <c r="A7046" s="37">
        <f t="shared" si="6859"/>
        <v>0</v>
      </c>
      <c r="B7046" s="2" t="s">
        <v>32</v>
      </c>
      <c r="C7046" s="16">
        <v>0</v>
      </c>
      <c r="D7046" s="38">
        <f t="shared" ref="D7046" si="6861">IF(C7074+C7069=0,1,2)</f>
        <v>2</v>
      </c>
    </row>
    <row r="7047" spans="1:4" ht="15" hidden="1" x14ac:dyDescent="0.2">
      <c r="A7047" s="37">
        <f t="shared" si="6859"/>
        <v>0</v>
      </c>
      <c r="B7047" s="10" t="s">
        <v>3</v>
      </c>
      <c r="C7047" s="17">
        <v>0</v>
      </c>
      <c r="D7047" s="38">
        <f t="shared" ref="D7047" si="6862">IF(C7074+C7069=0,1,2)</f>
        <v>2</v>
      </c>
    </row>
    <row r="7048" spans="1:4" ht="15" hidden="1" x14ac:dyDescent="0.2">
      <c r="A7048" s="37">
        <f t="shared" si="6859"/>
        <v>0</v>
      </c>
      <c r="B7048" s="10" t="s">
        <v>33</v>
      </c>
      <c r="C7048" s="17">
        <v>0</v>
      </c>
      <c r="D7048" s="38">
        <f t="shared" ref="D7048" si="6863">IF(C7074+C7069=0,1,2)</f>
        <v>2</v>
      </c>
    </row>
    <row r="7049" spans="1:4" ht="15" hidden="1" x14ac:dyDescent="0.2">
      <c r="A7049" s="37">
        <f t="shared" si="6859"/>
        <v>0</v>
      </c>
      <c r="B7049" s="10" t="s">
        <v>34</v>
      </c>
      <c r="C7049" s="17">
        <v>0</v>
      </c>
      <c r="D7049" s="38">
        <f t="shared" ref="D7049" si="6864">IF(C7074+C7069=0,1,2)</f>
        <v>2</v>
      </c>
    </row>
    <row r="7050" spans="1:4" ht="15" hidden="1" x14ac:dyDescent="0.2">
      <c r="A7050" s="37">
        <f t="shared" si="6859"/>
        <v>0</v>
      </c>
      <c r="B7050" s="1" t="s">
        <v>35</v>
      </c>
      <c r="C7050" s="16">
        <v>0</v>
      </c>
      <c r="D7050" s="38">
        <f t="shared" ref="D7050" si="6865">IF(C7074+C7069=0,1,2)</f>
        <v>2</v>
      </c>
    </row>
    <row r="7051" spans="1:4" ht="15" hidden="1" x14ac:dyDescent="0.2">
      <c r="A7051" s="37">
        <f t="shared" si="6859"/>
        <v>0</v>
      </c>
      <c r="B7051" s="1" t="s">
        <v>36</v>
      </c>
      <c r="C7051" s="16">
        <v>0</v>
      </c>
      <c r="D7051" s="38">
        <f t="shared" ref="D7051" si="6866">IF(C7074+C7069=0,1,2)</f>
        <v>2</v>
      </c>
    </row>
    <row r="7052" spans="1:4" ht="15" hidden="1" x14ac:dyDescent="0.2">
      <c r="A7052" s="37">
        <v>0</v>
      </c>
      <c r="B7052" s="14" t="s">
        <v>7</v>
      </c>
      <c r="C7052" s="19">
        <v>0</v>
      </c>
      <c r="D7052" s="38">
        <f t="shared" ref="D7052" si="6867">IF(C7074+C7069=0,1,2)</f>
        <v>2</v>
      </c>
    </row>
    <row r="7053" spans="1:4" ht="15" hidden="1" x14ac:dyDescent="0.2">
      <c r="A7053" s="37">
        <v>0</v>
      </c>
      <c r="B7053" s="13" t="s">
        <v>8</v>
      </c>
      <c r="C7053" s="18">
        <v>0</v>
      </c>
      <c r="D7053" s="38">
        <f t="shared" ref="D7053" si="6868">IF(C7074+C7069=0,1,2)</f>
        <v>2</v>
      </c>
    </row>
    <row r="7054" spans="1:4" ht="15" hidden="1" x14ac:dyDescent="0.2">
      <c r="A7054" s="37">
        <v>0</v>
      </c>
      <c r="B7054" s="13" t="s">
        <v>37</v>
      </c>
      <c r="C7054" s="18">
        <v>0</v>
      </c>
      <c r="D7054" s="38">
        <f t="shared" ref="D7054" si="6869">IF(C7074+C7069=0,1,2)</f>
        <v>2</v>
      </c>
    </row>
    <row r="7055" spans="1:4" ht="15" hidden="1" x14ac:dyDescent="0.2">
      <c r="A7055" s="37">
        <f t="shared" si="6859"/>
        <v>0</v>
      </c>
      <c r="B7055" s="11" t="s">
        <v>38</v>
      </c>
      <c r="C7055" s="17">
        <v>0</v>
      </c>
      <c r="D7055" s="38">
        <f t="shared" ref="D7055" si="6870">IF(C7074+C7069=0,1,2)</f>
        <v>2</v>
      </c>
    </row>
    <row r="7056" spans="1:4" ht="15" hidden="1" x14ac:dyDescent="0.2">
      <c r="A7056" s="37">
        <v>0</v>
      </c>
      <c r="B7056" s="3" t="s">
        <v>39</v>
      </c>
      <c r="C7056" s="16">
        <v>0</v>
      </c>
      <c r="D7056" s="38">
        <f t="shared" ref="D7056" si="6871">IF(C7074+C7069=0,1,2)</f>
        <v>2</v>
      </c>
    </row>
    <row r="7057" spans="1:4" ht="15" hidden="1" x14ac:dyDescent="0.2">
      <c r="A7057" s="37">
        <f t="shared" si="6859"/>
        <v>0</v>
      </c>
      <c r="B7057" s="1" t="s">
        <v>40</v>
      </c>
      <c r="C7057" s="16">
        <v>0</v>
      </c>
      <c r="D7057" s="38">
        <f t="shared" ref="D7057" si="6872">IF(C7074+C7069=0,1,2)</f>
        <v>2</v>
      </c>
    </row>
    <row r="7058" spans="1:4" ht="15" hidden="1" x14ac:dyDescent="0.2">
      <c r="A7058" s="37">
        <v>0</v>
      </c>
      <c r="B7058" s="14" t="s">
        <v>13</v>
      </c>
      <c r="C7058" s="19">
        <v>0</v>
      </c>
      <c r="D7058" s="38">
        <f t="shared" ref="D7058" si="6873">IF(C7074+C7069=0,1,2)</f>
        <v>2</v>
      </c>
    </row>
    <row r="7059" spans="1:4" ht="15" hidden="1" x14ac:dyDescent="0.2">
      <c r="A7059" s="37">
        <v>0</v>
      </c>
      <c r="B7059" s="13" t="s">
        <v>8</v>
      </c>
      <c r="C7059" s="18">
        <v>0</v>
      </c>
      <c r="D7059" s="38">
        <f t="shared" ref="D7059" si="6874">IF(C7074+C7069=0,1,2)</f>
        <v>2</v>
      </c>
    </row>
    <row r="7060" spans="1:4" ht="15" hidden="1" x14ac:dyDescent="0.2">
      <c r="A7060" s="37">
        <v>0</v>
      </c>
      <c r="B7060" s="13" t="s">
        <v>9</v>
      </c>
      <c r="C7060" s="18">
        <v>0</v>
      </c>
      <c r="D7060" s="38">
        <f t="shared" ref="D7060" si="6875">IF(C7074+C7069=0,1,2)</f>
        <v>2</v>
      </c>
    </row>
    <row r="7061" spans="1:4" ht="30" hidden="1" x14ac:dyDescent="0.2">
      <c r="A7061" s="37">
        <f t="shared" si="6859"/>
        <v>0</v>
      </c>
      <c r="B7061" s="11" t="s">
        <v>41</v>
      </c>
      <c r="C7061" s="17">
        <v>0</v>
      </c>
      <c r="D7061" s="38">
        <f t="shared" ref="D7061" si="6876">IF(C7074+C7069=0,1,2)</f>
        <v>2</v>
      </c>
    </row>
    <row r="7062" spans="1:4" ht="15" hidden="1" x14ac:dyDescent="0.2">
      <c r="A7062" s="37">
        <v>0</v>
      </c>
      <c r="B7062" s="3" t="s">
        <v>15</v>
      </c>
      <c r="C7062" s="16">
        <v>0</v>
      </c>
      <c r="D7062" s="38">
        <f t="shared" ref="D7062" si="6877">IF(C7074+C7069=0,1,2)</f>
        <v>2</v>
      </c>
    </row>
    <row r="7063" spans="1:4" ht="15" hidden="1" x14ac:dyDescent="0.2">
      <c r="A7063" s="37">
        <v>0</v>
      </c>
      <c r="B7063" s="14" t="s">
        <v>16</v>
      </c>
      <c r="C7063" s="19">
        <v>0</v>
      </c>
      <c r="D7063" s="38">
        <f t="shared" ref="D7063" si="6878">IF(C7074+C7069=0,1,2)</f>
        <v>2</v>
      </c>
    </row>
    <row r="7064" spans="1:4" ht="15" hidden="1" x14ac:dyDescent="0.2">
      <c r="A7064" s="37">
        <v>0</v>
      </c>
      <c r="B7064" s="13" t="s">
        <v>42</v>
      </c>
      <c r="C7064" s="18">
        <v>0</v>
      </c>
      <c r="D7064" s="38">
        <f t="shared" ref="D7064" si="6879">IF(C7074+C7069=0,1,2)</f>
        <v>2</v>
      </c>
    </row>
    <row r="7065" spans="1:4" ht="15" hidden="1" x14ac:dyDescent="0.2">
      <c r="A7065" s="37">
        <v>0</v>
      </c>
      <c r="B7065" s="13" t="s">
        <v>14</v>
      </c>
      <c r="C7065" s="18">
        <v>0</v>
      </c>
      <c r="D7065" s="38">
        <f t="shared" ref="D7065" si="6880">IF(C7074+C7069=0,1,2)</f>
        <v>2</v>
      </c>
    </row>
    <row r="7066" spans="1:4" ht="15" hidden="1" x14ac:dyDescent="0.2">
      <c r="A7066" s="37">
        <v>0</v>
      </c>
      <c r="B7066" s="13" t="s">
        <v>9</v>
      </c>
      <c r="C7066" s="18">
        <v>0</v>
      </c>
      <c r="D7066" s="38">
        <f t="shared" ref="D7066" si="6881">IF(C7074+C7069=0,1,2)</f>
        <v>2</v>
      </c>
    </row>
    <row r="7067" spans="1:4" ht="15" hidden="1" x14ac:dyDescent="0.2">
      <c r="A7067" s="37">
        <f t="shared" si="6859"/>
        <v>0</v>
      </c>
      <c r="B7067" s="11" t="s">
        <v>38</v>
      </c>
      <c r="C7067" s="17">
        <v>0</v>
      </c>
      <c r="D7067" s="38">
        <f t="shared" ref="D7067" si="6882">IF(C7074+C7069=0,1,2)</f>
        <v>2</v>
      </c>
    </row>
    <row r="7068" spans="1:4" ht="15" hidden="1" x14ac:dyDescent="0.2">
      <c r="A7068" s="37">
        <v>0</v>
      </c>
      <c r="B7068" s="3" t="s">
        <v>15</v>
      </c>
      <c r="C7068" s="16">
        <v>0</v>
      </c>
      <c r="D7068" s="38">
        <f t="shared" ref="D7068" si="6883">IF(C7074+C7069=0,1,2)</f>
        <v>2</v>
      </c>
    </row>
    <row r="7069" spans="1:4" ht="15" x14ac:dyDescent="0.2">
      <c r="A7069" s="37">
        <f t="shared" si="6859"/>
        <v>0.17</v>
      </c>
      <c r="B7069" s="29" t="s">
        <v>44</v>
      </c>
      <c r="C7069" s="42">
        <v>0.17</v>
      </c>
      <c r="D7069" s="38">
        <f t="shared" ref="D7069" si="6884">IF(C7074+C7069=0,1,2)</f>
        <v>2</v>
      </c>
    </row>
    <row r="7070" spans="1:4" ht="15" x14ac:dyDescent="0.2">
      <c r="A7070" s="37">
        <f t="shared" si="6859"/>
        <v>0.17</v>
      </c>
      <c r="B7070" s="27" t="s">
        <v>0</v>
      </c>
      <c r="C7070" s="42">
        <v>0.17</v>
      </c>
      <c r="D7070" s="38">
        <f t="shared" ref="D7070" si="6885">IF(C7074+C7069=0,1,2)</f>
        <v>2</v>
      </c>
    </row>
    <row r="7071" spans="1:4" ht="15" hidden="1" x14ac:dyDescent="0.2">
      <c r="A7071" s="37">
        <f t="shared" si="6859"/>
        <v>0</v>
      </c>
      <c r="B7071" s="10" t="s">
        <v>5</v>
      </c>
      <c r="C7071" s="17">
        <v>0</v>
      </c>
      <c r="D7071" s="38">
        <f t="shared" ref="D7071" si="6886">IF(C7074+C7069=0,1,2)</f>
        <v>2</v>
      </c>
    </row>
    <row r="7072" spans="1:4" ht="15" hidden="1" x14ac:dyDescent="0.2">
      <c r="A7072" s="37">
        <f t="shared" si="6859"/>
        <v>0</v>
      </c>
      <c r="B7072" s="10" t="s">
        <v>45</v>
      </c>
      <c r="C7072" s="17">
        <v>0</v>
      </c>
      <c r="D7072" s="38">
        <f t="shared" ref="D7072" si="6887">IF(C7074+C7069=0,1,2)</f>
        <v>2</v>
      </c>
    </row>
    <row r="7073" spans="1:4" ht="15" hidden="1" x14ac:dyDescent="0.2">
      <c r="A7073" s="37">
        <f t="shared" si="6859"/>
        <v>0</v>
      </c>
      <c r="B7073" s="10" t="s">
        <v>12</v>
      </c>
      <c r="C7073" s="17">
        <v>0</v>
      </c>
      <c r="D7073" s="38">
        <f t="shared" ref="D7073" si="6888">IF(C7074+C7069=0,1,2)</f>
        <v>2</v>
      </c>
    </row>
    <row r="7074" spans="1:4" ht="15" x14ac:dyDescent="0.2">
      <c r="A7074" s="37">
        <f t="shared" si="6859"/>
        <v>0.156</v>
      </c>
      <c r="B7074" s="29" t="s">
        <v>46</v>
      </c>
      <c r="C7074" s="42">
        <v>0.156</v>
      </c>
      <c r="D7074" s="38">
        <f t="shared" ref="D7074" si="6889">IF(C7074+C7069=0,1,2)</f>
        <v>2</v>
      </c>
    </row>
    <row r="7075" spans="1:4" ht="15" x14ac:dyDescent="0.2">
      <c r="A7075" s="37">
        <f t="shared" si="6859"/>
        <v>0.156</v>
      </c>
      <c r="B7075" s="27" t="s">
        <v>18</v>
      </c>
      <c r="C7075" s="42">
        <v>0.156</v>
      </c>
      <c r="D7075" s="38">
        <f t="shared" ref="D7075" si="6890">IF(C7074+C7069=0,1,2)</f>
        <v>2</v>
      </c>
    </row>
    <row r="7076" spans="1:4" ht="15" hidden="1" x14ac:dyDescent="0.2">
      <c r="A7076" s="37">
        <f t="shared" si="6859"/>
        <v>0</v>
      </c>
      <c r="B7076" s="10" t="s">
        <v>35</v>
      </c>
      <c r="C7076" s="17">
        <v>0</v>
      </c>
      <c r="D7076" s="38">
        <f t="shared" ref="D7076" si="6891">IF(C7074+C7069=0,1,2)</f>
        <v>2</v>
      </c>
    </row>
    <row r="7077" spans="1:4" ht="15" hidden="1" x14ac:dyDescent="0.2">
      <c r="A7077" s="37">
        <f t="shared" si="6859"/>
        <v>0</v>
      </c>
      <c r="B7077" s="10" t="s">
        <v>47</v>
      </c>
      <c r="C7077" s="17">
        <v>0</v>
      </c>
      <c r="D7077" s="38">
        <f t="shared" ref="D7077" si="6892">IF(C7074+C7069=0,1,2)</f>
        <v>2</v>
      </c>
    </row>
    <row r="7078" spans="1:4" ht="15" hidden="1" x14ac:dyDescent="0.2">
      <c r="A7078" s="37">
        <f t="shared" si="6859"/>
        <v>0</v>
      </c>
      <c r="B7078" s="10" t="s">
        <v>40</v>
      </c>
      <c r="C7078" s="17">
        <v>0</v>
      </c>
      <c r="D7078" s="38">
        <f t="shared" ref="D7078" si="6893">IF(C7074+C7069=0,1,2)</f>
        <v>2</v>
      </c>
    </row>
    <row r="7079" spans="1:4" ht="15" x14ac:dyDescent="0.2">
      <c r="A7079" s="37">
        <f t="shared" si="6859"/>
        <v>1.4E-2</v>
      </c>
      <c r="B7079" s="30" t="s">
        <v>48</v>
      </c>
      <c r="C7079" s="31">
        <v>1.4E-2</v>
      </c>
      <c r="D7079" s="38">
        <f t="shared" ref="D7079" si="6894">IF(C7074+C7069=0,1,2)</f>
        <v>2</v>
      </c>
    </row>
    <row r="7080" spans="1:4" ht="15" hidden="1" x14ac:dyDescent="0.2">
      <c r="A7080" s="37">
        <f t="shared" si="6859"/>
        <v>0</v>
      </c>
      <c r="B7080" s="15" t="s">
        <v>49</v>
      </c>
      <c r="C7080" s="17">
        <v>0</v>
      </c>
      <c r="D7080" s="38">
        <f t="shared" ref="D7080" si="6895">IF(C7074+C7069=0,1,2)</f>
        <v>2</v>
      </c>
    </row>
    <row r="7081" spans="1:4" ht="15" x14ac:dyDescent="0.2">
      <c r="A7081" s="37">
        <f t="shared" si="6859"/>
        <v>1.4E-2</v>
      </c>
      <c r="B7081" s="30" t="s">
        <v>50</v>
      </c>
      <c r="C7081" s="31">
        <v>1.4E-2</v>
      </c>
      <c r="D7081" s="38">
        <f t="shared" ref="D7081" si="6896">IF(C7074+C7069=0,1,2)</f>
        <v>2</v>
      </c>
    </row>
    <row r="7082" spans="1:4" ht="15" x14ac:dyDescent="0.2">
      <c r="A7082" s="37">
        <f t="shared" si="6859"/>
        <v>71</v>
      </c>
      <c r="B7082" s="25" t="s">
        <v>53</v>
      </c>
      <c r="C7082" s="43">
        <v>71</v>
      </c>
      <c r="D7082" s="38">
        <f t="shared" ref="D7082" si="6897">IF(C7074+C7069=0,1,2)</f>
        <v>2</v>
      </c>
    </row>
    <row r="7083" spans="1:4" ht="15" x14ac:dyDescent="0.2">
      <c r="A7083" s="37">
        <f t="shared" si="6859"/>
        <v>66</v>
      </c>
      <c r="B7083" s="26" t="s">
        <v>54</v>
      </c>
      <c r="C7083" s="43">
        <v>66</v>
      </c>
      <c r="D7083" s="38">
        <f t="shared" ref="D7083" si="6898">IF(C7074+C7069=0,1,2)</f>
        <v>2</v>
      </c>
    </row>
    <row r="7084" spans="1:4" ht="15" x14ac:dyDescent="0.2">
      <c r="A7084" s="37">
        <f t="shared" si="6859"/>
        <v>5</v>
      </c>
      <c r="B7084" s="26" t="s">
        <v>55</v>
      </c>
      <c r="C7084" s="43">
        <v>5</v>
      </c>
      <c r="D7084" s="38">
        <f t="shared" ref="D7084" si="6899">IF(C7074+C7069=0,1,2)</f>
        <v>2</v>
      </c>
    </row>
    <row r="7085" spans="1:4" ht="15" hidden="1" x14ac:dyDescent="0.2">
      <c r="A7085" s="37" t="s">
        <v>317</v>
      </c>
      <c r="B7085" s="12" t="s">
        <v>152</v>
      </c>
      <c r="C7085" s="34"/>
      <c r="D7085" s="38">
        <f t="shared" ref="D7085" si="6900">IF(C7147+C7142=0,1,2)</f>
        <v>1</v>
      </c>
    </row>
    <row r="7086" spans="1:4" ht="15" hidden="1" x14ac:dyDescent="0.2">
      <c r="A7086" s="37">
        <f t="shared" si="6859"/>
        <v>0</v>
      </c>
      <c r="B7086" s="1" t="s">
        <v>0</v>
      </c>
      <c r="C7086" s="16">
        <v>0</v>
      </c>
      <c r="D7086" s="38">
        <f t="shared" ref="D7086" si="6901">IF(C7147+C7142=0,1,2)</f>
        <v>1</v>
      </c>
    </row>
    <row r="7087" spans="1:4" ht="15" hidden="1" x14ac:dyDescent="0.2">
      <c r="A7087" s="37">
        <f t="shared" si="6859"/>
        <v>0</v>
      </c>
      <c r="B7087" s="2" t="s">
        <v>1</v>
      </c>
      <c r="C7087" s="16"/>
      <c r="D7087" s="38">
        <f t="shared" ref="D7087" si="6902">IF(C7147+C7142=0,1,2)</f>
        <v>1</v>
      </c>
    </row>
    <row r="7088" spans="1:4" ht="15" hidden="1" x14ac:dyDescent="0.2">
      <c r="A7088" s="37">
        <f t="shared" si="6859"/>
        <v>0</v>
      </c>
      <c r="B7088" s="2" t="s">
        <v>2</v>
      </c>
      <c r="C7088" s="16"/>
      <c r="D7088" s="38">
        <f t="shared" ref="D7088" si="6903">IF(C7147+C7142=0,1,2)</f>
        <v>1</v>
      </c>
    </row>
    <row r="7089" spans="1:4" ht="15" hidden="1" x14ac:dyDescent="0.2">
      <c r="A7089" s="37">
        <f t="shared" si="6859"/>
        <v>0</v>
      </c>
      <c r="B7089" s="2" t="s">
        <v>3</v>
      </c>
      <c r="C7089" s="16">
        <v>0</v>
      </c>
      <c r="D7089" s="38">
        <f t="shared" ref="D7089" si="6904">IF(C7147+C7142=0,1,2)</f>
        <v>1</v>
      </c>
    </row>
    <row r="7090" spans="1:4" ht="15" hidden="1" x14ac:dyDescent="0.2">
      <c r="A7090" s="37">
        <f t="shared" si="6859"/>
        <v>0</v>
      </c>
      <c r="B7090" s="2" t="s">
        <v>4</v>
      </c>
      <c r="C7090" s="16">
        <v>0</v>
      </c>
      <c r="D7090" s="38">
        <f t="shared" ref="D7090" si="6905">IF(C7147+C7142=0,1,2)</f>
        <v>1</v>
      </c>
    </row>
    <row r="7091" spans="1:4" ht="15" hidden="1" x14ac:dyDescent="0.2">
      <c r="A7091" s="37">
        <f t="shared" si="6859"/>
        <v>0</v>
      </c>
      <c r="B7091" s="1" t="s">
        <v>5</v>
      </c>
      <c r="C7091" s="16">
        <v>0</v>
      </c>
      <c r="D7091" s="38">
        <f t="shared" ref="D7091" si="6906">IF(C7147+C7142=0,1,2)</f>
        <v>1</v>
      </c>
    </row>
    <row r="7092" spans="1:4" ht="15" hidden="1" x14ac:dyDescent="0.2">
      <c r="A7092" s="37">
        <f t="shared" si="6859"/>
        <v>0</v>
      </c>
      <c r="B7092" s="1" t="s">
        <v>6</v>
      </c>
      <c r="C7092" s="16">
        <v>0</v>
      </c>
      <c r="D7092" s="38">
        <f t="shared" ref="D7092" si="6907">IF(C7147+C7142=0,1,2)</f>
        <v>1</v>
      </c>
    </row>
    <row r="7093" spans="1:4" ht="15" hidden="1" x14ac:dyDescent="0.2">
      <c r="A7093" s="37">
        <v>0</v>
      </c>
      <c r="B7093" s="2" t="s">
        <v>7</v>
      </c>
      <c r="C7093" s="16">
        <v>0</v>
      </c>
      <c r="D7093" s="38">
        <f t="shared" ref="D7093" si="6908">IF(C7147+C7142=0,1,2)</f>
        <v>1</v>
      </c>
    </row>
    <row r="7094" spans="1:4" ht="15" hidden="1" x14ac:dyDescent="0.2">
      <c r="A7094" s="37">
        <f t="shared" si="6859"/>
        <v>0</v>
      </c>
      <c r="B7094" s="3" t="s">
        <v>8</v>
      </c>
      <c r="C7094" s="16">
        <v>0</v>
      </c>
      <c r="D7094" s="38">
        <f t="shared" ref="D7094" si="6909">IF(C7147+C7142=0,1,2)</f>
        <v>1</v>
      </c>
    </row>
    <row r="7095" spans="1:4" ht="15" hidden="1" x14ac:dyDescent="0.2">
      <c r="A7095" s="37">
        <v>0</v>
      </c>
      <c r="B7095" s="3" t="s">
        <v>9</v>
      </c>
      <c r="C7095" s="16">
        <v>0</v>
      </c>
      <c r="D7095" s="38">
        <f t="shared" ref="D7095" si="6910">IF(C7147+C7142=0,1,2)</f>
        <v>1</v>
      </c>
    </row>
    <row r="7096" spans="1:4" ht="15" hidden="1" x14ac:dyDescent="0.2">
      <c r="A7096" s="37">
        <f t="shared" si="6859"/>
        <v>0</v>
      </c>
      <c r="B7096" s="3" t="s">
        <v>10</v>
      </c>
      <c r="C7096" s="16">
        <v>0</v>
      </c>
      <c r="D7096" s="38">
        <f t="shared" ref="D7096" si="6911">IF(C7147+C7142=0,1,2)</f>
        <v>1</v>
      </c>
    </row>
    <row r="7097" spans="1:4" ht="15" hidden="1" x14ac:dyDescent="0.2">
      <c r="A7097" s="37">
        <v>0</v>
      </c>
      <c r="B7097" s="3" t="s">
        <v>11</v>
      </c>
      <c r="C7097" s="16">
        <v>0</v>
      </c>
      <c r="D7097" s="38">
        <f t="shared" ref="D7097" si="6912">IF(C7147+C7142=0,1,2)</f>
        <v>1</v>
      </c>
    </row>
    <row r="7098" spans="1:4" ht="15" hidden="1" x14ac:dyDescent="0.2">
      <c r="A7098" s="37">
        <f t="shared" si="6859"/>
        <v>0</v>
      </c>
      <c r="B7098" s="1" t="s">
        <v>12</v>
      </c>
      <c r="C7098" s="16">
        <v>0</v>
      </c>
      <c r="D7098" s="38">
        <f t="shared" ref="D7098" si="6913">IF(C7147+C7142=0,1,2)</f>
        <v>1</v>
      </c>
    </row>
    <row r="7099" spans="1:4" ht="15" hidden="1" x14ac:dyDescent="0.2">
      <c r="A7099" s="37">
        <v>0</v>
      </c>
      <c r="B7099" s="2" t="s">
        <v>13</v>
      </c>
      <c r="C7099" s="16">
        <v>0</v>
      </c>
      <c r="D7099" s="38">
        <f t="shared" ref="D7099" si="6914">IF(C7147+C7142=0,1,2)</f>
        <v>1</v>
      </c>
    </row>
    <row r="7100" spans="1:4" ht="15" hidden="1" x14ac:dyDescent="0.2">
      <c r="A7100" s="37">
        <v>0</v>
      </c>
      <c r="B7100" s="3" t="s">
        <v>14</v>
      </c>
      <c r="C7100" s="16">
        <v>0</v>
      </c>
      <c r="D7100" s="38">
        <f t="shared" ref="D7100" si="6915">IF(C7147+C7142=0,1,2)</f>
        <v>1</v>
      </c>
    </row>
    <row r="7101" spans="1:4" ht="15" hidden="1" x14ac:dyDescent="0.2">
      <c r="A7101" s="37">
        <v>0</v>
      </c>
      <c r="B7101" s="3" t="s">
        <v>9</v>
      </c>
      <c r="C7101" s="16">
        <v>0</v>
      </c>
      <c r="D7101" s="38">
        <f t="shared" ref="D7101" si="6916">IF(C7147+C7142=0,1,2)</f>
        <v>1</v>
      </c>
    </row>
    <row r="7102" spans="1:4" ht="15" hidden="1" x14ac:dyDescent="0.2">
      <c r="A7102" s="37">
        <v>0</v>
      </c>
      <c r="B7102" s="3" t="s">
        <v>15</v>
      </c>
      <c r="C7102" s="16">
        <v>0</v>
      </c>
      <c r="D7102" s="38">
        <f t="shared" ref="D7102" si="6917">IF(C7147+C7142=0,1,2)</f>
        <v>1</v>
      </c>
    </row>
    <row r="7103" spans="1:4" ht="15" hidden="1" x14ac:dyDescent="0.2">
      <c r="A7103" s="37">
        <v>0</v>
      </c>
      <c r="B7103" s="2" t="s">
        <v>16</v>
      </c>
      <c r="C7103" s="16">
        <v>0</v>
      </c>
      <c r="D7103" s="38">
        <f t="shared" ref="D7103" si="6918">IF(C7147+C7142=0,1,2)</f>
        <v>1</v>
      </c>
    </row>
    <row r="7104" spans="1:4" ht="15" hidden="1" x14ac:dyDescent="0.2">
      <c r="A7104" s="37">
        <v>0</v>
      </c>
      <c r="B7104" s="3" t="s">
        <v>17</v>
      </c>
      <c r="C7104" s="16">
        <v>0</v>
      </c>
      <c r="D7104" s="38">
        <f t="shared" ref="D7104" si="6919">IF(C7147+C7142=0,1,2)</f>
        <v>1</v>
      </c>
    </row>
    <row r="7105" spans="1:4" ht="15" hidden="1" x14ac:dyDescent="0.2">
      <c r="A7105" s="37">
        <f t="shared" si="6859"/>
        <v>0</v>
      </c>
      <c r="B7105" s="1" t="s">
        <v>18</v>
      </c>
      <c r="C7105" s="16">
        <v>0</v>
      </c>
      <c r="D7105" s="38">
        <f t="shared" ref="D7105" si="6920">IF(C7147+C7142=0,1,2)</f>
        <v>1</v>
      </c>
    </row>
    <row r="7106" spans="1:4" ht="15" hidden="1" x14ac:dyDescent="0.2">
      <c r="A7106" s="37">
        <f t="shared" si="6859"/>
        <v>0</v>
      </c>
      <c r="B7106" s="10" t="s">
        <v>19</v>
      </c>
      <c r="C7106" s="17">
        <v>0</v>
      </c>
      <c r="D7106" s="38">
        <f t="shared" ref="D7106" si="6921">IF(C7147+C7142=0,1,2)</f>
        <v>1</v>
      </c>
    </row>
    <row r="7107" spans="1:4" ht="15" hidden="1" x14ac:dyDescent="0.2">
      <c r="A7107" s="37">
        <f t="shared" si="6859"/>
        <v>0</v>
      </c>
      <c r="B7107" s="10" t="s">
        <v>20</v>
      </c>
      <c r="C7107" s="17">
        <v>0</v>
      </c>
      <c r="D7107" s="38">
        <f t="shared" ref="D7107" si="6922">IF(C7147+C7142=0,1,2)</f>
        <v>1</v>
      </c>
    </row>
    <row r="7108" spans="1:4" ht="15" hidden="1" x14ac:dyDescent="0.2">
      <c r="A7108" s="37">
        <v>0</v>
      </c>
      <c r="B7108" s="13" t="s">
        <v>21</v>
      </c>
      <c r="C7108" s="18">
        <v>0</v>
      </c>
      <c r="D7108" s="38">
        <f t="shared" ref="D7108" si="6923">IF(C7147+C7142=0,1,2)</f>
        <v>1</v>
      </c>
    </row>
    <row r="7109" spans="1:4" ht="15" hidden="1" x14ac:dyDescent="0.2">
      <c r="A7109" s="37">
        <v>0</v>
      </c>
      <c r="B7109" s="13" t="s">
        <v>22</v>
      </c>
      <c r="C7109" s="18">
        <v>0</v>
      </c>
      <c r="D7109" s="38">
        <f t="shared" ref="D7109" si="6924">IF(C7147+C7142=0,1,2)</f>
        <v>1</v>
      </c>
    </row>
    <row r="7110" spans="1:4" ht="15" hidden="1" x14ac:dyDescent="0.2">
      <c r="A7110" s="37">
        <v>0</v>
      </c>
      <c r="B7110" s="13" t="s">
        <v>23</v>
      </c>
      <c r="C7110" s="18">
        <v>0</v>
      </c>
      <c r="D7110" s="38">
        <f t="shared" ref="D7110" si="6925">IF(C7147+C7142=0,1,2)</f>
        <v>1</v>
      </c>
    </row>
    <row r="7111" spans="1:4" ht="15" hidden="1" x14ac:dyDescent="0.2">
      <c r="A7111" s="37">
        <v>0</v>
      </c>
      <c r="B7111" s="13" t="s">
        <v>24</v>
      </c>
      <c r="C7111" s="18">
        <v>0</v>
      </c>
      <c r="D7111" s="38">
        <f t="shared" ref="D7111" si="6926">IF(C7147+C7142=0,1,2)</f>
        <v>1</v>
      </c>
    </row>
    <row r="7112" spans="1:4" ht="15" hidden="1" x14ac:dyDescent="0.2">
      <c r="A7112" s="37">
        <v>0</v>
      </c>
      <c r="B7112" s="13" t="s">
        <v>25</v>
      </c>
      <c r="C7112" s="18">
        <v>0</v>
      </c>
      <c r="D7112" s="38">
        <f t="shared" ref="D7112" si="6927">IF(C7147+C7142=0,1,2)</f>
        <v>1</v>
      </c>
    </row>
    <row r="7113" spans="1:4" ht="15" hidden="1" x14ac:dyDescent="0.2">
      <c r="A7113" s="37">
        <v>0</v>
      </c>
      <c r="B7113" s="13" t="s">
        <v>26</v>
      </c>
      <c r="C7113" s="18">
        <v>0</v>
      </c>
      <c r="D7113" s="38">
        <f t="shared" ref="D7113" si="6928">IF(C7147+C7142=0,1,2)</f>
        <v>1</v>
      </c>
    </row>
    <row r="7114" spans="1:4" ht="30" hidden="1" x14ac:dyDescent="0.2">
      <c r="A7114" s="37">
        <v>0</v>
      </c>
      <c r="B7114" s="13" t="s">
        <v>27</v>
      </c>
      <c r="C7114" s="18">
        <v>0</v>
      </c>
      <c r="D7114" s="38">
        <f t="shared" ref="D7114" si="6929">IF(C7147+C7142=0,1,2)</f>
        <v>1</v>
      </c>
    </row>
    <row r="7115" spans="1:4" ht="30" hidden="1" x14ac:dyDescent="0.2">
      <c r="A7115" s="37">
        <v>0</v>
      </c>
      <c r="B7115" s="13" t="s">
        <v>28</v>
      </c>
      <c r="C7115" s="18">
        <v>0</v>
      </c>
      <c r="D7115" s="38">
        <f t="shared" ref="D7115" si="6930">IF(C7147+C7142=0,1,2)</f>
        <v>1</v>
      </c>
    </row>
    <row r="7116" spans="1:4" ht="15" hidden="1" x14ac:dyDescent="0.2">
      <c r="A7116" s="37">
        <v>0</v>
      </c>
      <c r="B7116" s="13" t="s">
        <v>29</v>
      </c>
      <c r="C7116" s="18">
        <v>0</v>
      </c>
      <c r="D7116" s="38">
        <f t="shared" ref="D7116" si="6931">IF(C7147+C7142=0,1,2)</f>
        <v>1</v>
      </c>
    </row>
    <row r="7117" spans="1:4" ht="15" hidden="1" x14ac:dyDescent="0.2">
      <c r="A7117" s="37">
        <v>0</v>
      </c>
      <c r="B7117" s="13" t="s">
        <v>30</v>
      </c>
      <c r="C7117" s="18">
        <v>0</v>
      </c>
      <c r="D7117" s="38">
        <f t="shared" ref="D7117" si="6932">IF(C7147+C7142=0,1,2)</f>
        <v>1</v>
      </c>
    </row>
    <row r="7118" spans="1:4" ht="15" hidden="1" x14ac:dyDescent="0.2">
      <c r="A7118" s="37">
        <f t="shared" ref="A7118:A7171" si="6933">SUM(C7118)</f>
        <v>0</v>
      </c>
      <c r="B7118" s="10" t="s">
        <v>31</v>
      </c>
      <c r="C7118" s="17">
        <v>0</v>
      </c>
      <c r="D7118" s="38">
        <f t="shared" ref="D7118" si="6934">IF(C7147+C7142=0,1,2)</f>
        <v>1</v>
      </c>
    </row>
    <row r="7119" spans="1:4" ht="15" hidden="1" x14ac:dyDescent="0.2">
      <c r="A7119" s="37">
        <f t="shared" si="6933"/>
        <v>0</v>
      </c>
      <c r="B7119" s="2" t="s">
        <v>32</v>
      </c>
      <c r="C7119" s="16">
        <v>0</v>
      </c>
      <c r="D7119" s="38">
        <f t="shared" ref="D7119" si="6935">IF(C7147+C7142=0,1,2)</f>
        <v>1</v>
      </c>
    </row>
    <row r="7120" spans="1:4" ht="15" hidden="1" x14ac:dyDescent="0.2">
      <c r="A7120" s="37">
        <f t="shared" si="6933"/>
        <v>0</v>
      </c>
      <c r="B7120" s="10" t="s">
        <v>3</v>
      </c>
      <c r="C7120" s="17">
        <v>0</v>
      </c>
      <c r="D7120" s="38">
        <f t="shared" ref="D7120" si="6936">IF(C7147+C7142=0,1,2)</f>
        <v>1</v>
      </c>
    </row>
    <row r="7121" spans="1:4" ht="15" hidden="1" x14ac:dyDescent="0.2">
      <c r="A7121" s="37">
        <f t="shared" si="6933"/>
        <v>0</v>
      </c>
      <c r="B7121" s="10" t="s">
        <v>33</v>
      </c>
      <c r="C7121" s="17">
        <v>0</v>
      </c>
      <c r="D7121" s="38">
        <f t="shared" ref="D7121" si="6937">IF(C7147+C7142=0,1,2)</f>
        <v>1</v>
      </c>
    </row>
    <row r="7122" spans="1:4" ht="15" hidden="1" x14ac:dyDescent="0.2">
      <c r="A7122" s="37">
        <f t="shared" si="6933"/>
        <v>0</v>
      </c>
      <c r="B7122" s="10" t="s">
        <v>34</v>
      </c>
      <c r="C7122" s="17">
        <v>0</v>
      </c>
      <c r="D7122" s="38">
        <f t="shared" ref="D7122" si="6938">IF(C7147+C7142=0,1,2)</f>
        <v>1</v>
      </c>
    </row>
    <row r="7123" spans="1:4" ht="15" hidden="1" x14ac:dyDescent="0.2">
      <c r="A7123" s="37">
        <f t="shared" si="6933"/>
        <v>0</v>
      </c>
      <c r="B7123" s="1" t="s">
        <v>35</v>
      </c>
      <c r="C7123" s="16">
        <v>0</v>
      </c>
      <c r="D7123" s="38">
        <f t="shared" ref="D7123" si="6939">IF(C7147+C7142=0,1,2)</f>
        <v>1</v>
      </c>
    </row>
    <row r="7124" spans="1:4" ht="15" hidden="1" x14ac:dyDescent="0.2">
      <c r="A7124" s="37">
        <f t="shared" si="6933"/>
        <v>0</v>
      </c>
      <c r="B7124" s="1" t="s">
        <v>36</v>
      </c>
      <c r="C7124" s="16">
        <v>0</v>
      </c>
      <c r="D7124" s="38">
        <f t="shared" ref="D7124" si="6940">IF(C7147+C7142=0,1,2)</f>
        <v>1</v>
      </c>
    </row>
    <row r="7125" spans="1:4" ht="15" hidden="1" x14ac:dyDescent="0.2">
      <c r="A7125" s="37">
        <v>0</v>
      </c>
      <c r="B7125" s="14" t="s">
        <v>7</v>
      </c>
      <c r="C7125" s="19">
        <v>0</v>
      </c>
      <c r="D7125" s="38">
        <f t="shared" ref="D7125" si="6941">IF(C7147+C7142=0,1,2)</f>
        <v>1</v>
      </c>
    </row>
    <row r="7126" spans="1:4" ht="15" hidden="1" x14ac:dyDescent="0.2">
      <c r="A7126" s="37">
        <v>0</v>
      </c>
      <c r="B7126" s="13" t="s">
        <v>8</v>
      </c>
      <c r="C7126" s="18">
        <v>0</v>
      </c>
      <c r="D7126" s="38">
        <f t="shared" ref="D7126" si="6942">IF(C7147+C7142=0,1,2)</f>
        <v>1</v>
      </c>
    </row>
    <row r="7127" spans="1:4" ht="15" hidden="1" x14ac:dyDescent="0.2">
      <c r="A7127" s="37">
        <v>0</v>
      </c>
      <c r="B7127" s="13" t="s">
        <v>37</v>
      </c>
      <c r="C7127" s="18">
        <v>0</v>
      </c>
      <c r="D7127" s="38">
        <f t="shared" ref="D7127" si="6943">IF(C7147+C7142=0,1,2)</f>
        <v>1</v>
      </c>
    </row>
    <row r="7128" spans="1:4" ht="15" hidden="1" x14ac:dyDescent="0.2">
      <c r="A7128" s="37">
        <f t="shared" si="6933"/>
        <v>0</v>
      </c>
      <c r="B7128" s="11" t="s">
        <v>38</v>
      </c>
      <c r="C7128" s="17">
        <v>0</v>
      </c>
      <c r="D7128" s="38">
        <f t="shared" ref="D7128" si="6944">IF(C7147+C7142=0,1,2)</f>
        <v>1</v>
      </c>
    </row>
    <row r="7129" spans="1:4" ht="15" hidden="1" x14ac:dyDescent="0.2">
      <c r="A7129" s="37">
        <v>0</v>
      </c>
      <c r="B7129" s="3" t="s">
        <v>39</v>
      </c>
      <c r="C7129" s="16">
        <v>0</v>
      </c>
      <c r="D7129" s="38">
        <f t="shared" ref="D7129" si="6945">IF(C7147+C7142=0,1,2)</f>
        <v>1</v>
      </c>
    </row>
    <row r="7130" spans="1:4" ht="15" hidden="1" x14ac:dyDescent="0.2">
      <c r="A7130" s="37">
        <f t="shared" si="6933"/>
        <v>0</v>
      </c>
      <c r="B7130" s="1" t="s">
        <v>40</v>
      </c>
      <c r="C7130" s="16">
        <v>0</v>
      </c>
      <c r="D7130" s="38">
        <f t="shared" ref="D7130" si="6946">IF(C7147+C7142=0,1,2)</f>
        <v>1</v>
      </c>
    </row>
    <row r="7131" spans="1:4" ht="15" hidden="1" x14ac:dyDescent="0.2">
      <c r="A7131" s="37">
        <v>0</v>
      </c>
      <c r="B7131" s="14" t="s">
        <v>13</v>
      </c>
      <c r="C7131" s="19">
        <v>0</v>
      </c>
      <c r="D7131" s="38">
        <f t="shared" ref="D7131" si="6947">IF(C7147+C7142=0,1,2)</f>
        <v>1</v>
      </c>
    </row>
    <row r="7132" spans="1:4" ht="15" hidden="1" x14ac:dyDescent="0.2">
      <c r="A7132" s="37">
        <v>0</v>
      </c>
      <c r="B7132" s="13" t="s">
        <v>8</v>
      </c>
      <c r="C7132" s="18">
        <v>0</v>
      </c>
      <c r="D7132" s="38">
        <f t="shared" ref="D7132" si="6948">IF(C7147+C7142=0,1,2)</f>
        <v>1</v>
      </c>
    </row>
    <row r="7133" spans="1:4" ht="15" hidden="1" x14ac:dyDescent="0.2">
      <c r="A7133" s="37">
        <v>0</v>
      </c>
      <c r="B7133" s="13" t="s">
        <v>9</v>
      </c>
      <c r="C7133" s="18">
        <v>0</v>
      </c>
      <c r="D7133" s="38">
        <f t="shared" ref="D7133" si="6949">IF(C7147+C7142=0,1,2)</f>
        <v>1</v>
      </c>
    </row>
    <row r="7134" spans="1:4" ht="30" hidden="1" x14ac:dyDescent="0.2">
      <c r="A7134" s="37">
        <f t="shared" si="6933"/>
        <v>0</v>
      </c>
      <c r="B7134" s="11" t="s">
        <v>41</v>
      </c>
      <c r="C7134" s="17">
        <v>0</v>
      </c>
      <c r="D7134" s="38">
        <f t="shared" ref="D7134" si="6950">IF(C7147+C7142=0,1,2)</f>
        <v>1</v>
      </c>
    </row>
    <row r="7135" spans="1:4" ht="15" hidden="1" x14ac:dyDescent="0.2">
      <c r="A7135" s="37">
        <v>0</v>
      </c>
      <c r="B7135" s="3" t="s">
        <v>15</v>
      </c>
      <c r="C7135" s="16">
        <v>0</v>
      </c>
      <c r="D7135" s="38">
        <f t="shared" ref="D7135" si="6951">IF(C7147+C7142=0,1,2)</f>
        <v>1</v>
      </c>
    </row>
    <row r="7136" spans="1:4" ht="15" hidden="1" x14ac:dyDescent="0.2">
      <c r="A7136" s="37">
        <v>0</v>
      </c>
      <c r="B7136" s="14" t="s">
        <v>16</v>
      </c>
      <c r="C7136" s="19">
        <v>0</v>
      </c>
      <c r="D7136" s="38">
        <f t="shared" ref="D7136" si="6952">IF(C7147+C7142=0,1,2)</f>
        <v>1</v>
      </c>
    </row>
    <row r="7137" spans="1:4" ht="15" hidden="1" x14ac:dyDescent="0.2">
      <c r="A7137" s="37">
        <v>0</v>
      </c>
      <c r="B7137" s="13" t="s">
        <v>42</v>
      </c>
      <c r="C7137" s="18">
        <v>0</v>
      </c>
      <c r="D7137" s="38">
        <f t="shared" ref="D7137" si="6953">IF(C7147+C7142=0,1,2)</f>
        <v>1</v>
      </c>
    </row>
    <row r="7138" spans="1:4" ht="15" hidden="1" x14ac:dyDescent="0.2">
      <c r="A7138" s="37">
        <v>0</v>
      </c>
      <c r="B7138" s="13" t="s">
        <v>14</v>
      </c>
      <c r="C7138" s="18">
        <v>0</v>
      </c>
      <c r="D7138" s="38">
        <f t="shared" ref="D7138" si="6954">IF(C7147+C7142=0,1,2)</f>
        <v>1</v>
      </c>
    </row>
    <row r="7139" spans="1:4" ht="15" hidden="1" x14ac:dyDescent="0.2">
      <c r="A7139" s="37">
        <v>0</v>
      </c>
      <c r="B7139" s="13" t="s">
        <v>9</v>
      </c>
      <c r="C7139" s="18">
        <v>0</v>
      </c>
      <c r="D7139" s="38">
        <f t="shared" ref="D7139" si="6955">IF(C7147+C7142=0,1,2)</f>
        <v>1</v>
      </c>
    </row>
    <row r="7140" spans="1:4" ht="15" hidden="1" x14ac:dyDescent="0.2">
      <c r="A7140" s="37">
        <f t="shared" si="6933"/>
        <v>0</v>
      </c>
      <c r="B7140" s="11" t="s">
        <v>38</v>
      </c>
      <c r="C7140" s="17">
        <v>0</v>
      </c>
      <c r="D7140" s="38">
        <f t="shared" ref="D7140" si="6956">IF(C7147+C7142=0,1,2)</f>
        <v>1</v>
      </c>
    </row>
    <row r="7141" spans="1:4" ht="15" hidden="1" x14ac:dyDescent="0.2">
      <c r="A7141" s="37">
        <v>0</v>
      </c>
      <c r="B7141" s="3" t="s">
        <v>15</v>
      </c>
      <c r="C7141" s="16">
        <v>0</v>
      </c>
      <c r="D7141" s="38">
        <f t="shared" ref="D7141" si="6957">IF(C7147+C7142=0,1,2)</f>
        <v>1</v>
      </c>
    </row>
    <row r="7142" spans="1:4" ht="15" hidden="1" x14ac:dyDescent="0.2">
      <c r="A7142" s="37">
        <f t="shared" si="6933"/>
        <v>0</v>
      </c>
      <c r="B7142" s="15" t="s">
        <v>44</v>
      </c>
      <c r="C7142" s="17">
        <v>0</v>
      </c>
      <c r="D7142" s="38">
        <f t="shared" ref="D7142" si="6958">IF(C7147+C7142=0,1,2)</f>
        <v>1</v>
      </c>
    </row>
    <row r="7143" spans="1:4" ht="15" hidden="1" x14ac:dyDescent="0.2">
      <c r="A7143" s="37">
        <f t="shared" si="6933"/>
        <v>0</v>
      </c>
      <c r="B7143" s="10" t="s">
        <v>0</v>
      </c>
      <c r="C7143" s="17">
        <v>0</v>
      </c>
      <c r="D7143" s="38">
        <f t="shared" ref="D7143" si="6959">IF(C7147+C7142=0,1,2)</f>
        <v>1</v>
      </c>
    </row>
    <row r="7144" spans="1:4" ht="15" hidden="1" x14ac:dyDescent="0.2">
      <c r="A7144" s="37">
        <f t="shared" si="6933"/>
        <v>0</v>
      </c>
      <c r="B7144" s="10" t="s">
        <v>5</v>
      </c>
      <c r="C7144" s="17">
        <v>0</v>
      </c>
      <c r="D7144" s="38">
        <f t="shared" ref="D7144" si="6960">IF(C7147+C7142=0,1,2)</f>
        <v>1</v>
      </c>
    </row>
    <row r="7145" spans="1:4" ht="15" hidden="1" x14ac:dyDescent="0.2">
      <c r="A7145" s="37">
        <f t="shared" si="6933"/>
        <v>0</v>
      </c>
      <c r="B7145" s="10" t="s">
        <v>45</v>
      </c>
      <c r="C7145" s="17">
        <v>0</v>
      </c>
      <c r="D7145" s="38">
        <f t="shared" ref="D7145" si="6961">IF(C7147+C7142=0,1,2)</f>
        <v>1</v>
      </c>
    </row>
    <row r="7146" spans="1:4" ht="15" hidden="1" x14ac:dyDescent="0.2">
      <c r="A7146" s="37">
        <f t="shared" si="6933"/>
        <v>0</v>
      </c>
      <c r="B7146" s="10" t="s">
        <v>12</v>
      </c>
      <c r="C7146" s="17">
        <v>0</v>
      </c>
      <c r="D7146" s="38">
        <f t="shared" ref="D7146" si="6962">IF(C7147+C7142=0,1,2)</f>
        <v>1</v>
      </c>
    </row>
    <row r="7147" spans="1:4" ht="15" hidden="1" x14ac:dyDescent="0.2">
      <c r="A7147" s="37">
        <f t="shared" si="6933"/>
        <v>0</v>
      </c>
      <c r="B7147" s="15" t="s">
        <v>46</v>
      </c>
      <c r="C7147" s="17">
        <v>0</v>
      </c>
      <c r="D7147" s="38">
        <f t="shared" ref="D7147" si="6963">IF(C7147+C7142=0,1,2)</f>
        <v>1</v>
      </c>
    </row>
    <row r="7148" spans="1:4" ht="15" hidden="1" x14ac:dyDescent="0.2">
      <c r="A7148" s="37">
        <f t="shared" si="6933"/>
        <v>0</v>
      </c>
      <c r="B7148" s="10" t="s">
        <v>18</v>
      </c>
      <c r="C7148" s="17">
        <v>0</v>
      </c>
      <c r="D7148" s="38">
        <f t="shared" ref="D7148" si="6964">IF(C7147+C7142=0,1,2)</f>
        <v>1</v>
      </c>
    </row>
    <row r="7149" spans="1:4" ht="15" hidden="1" x14ac:dyDescent="0.2">
      <c r="A7149" s="37">
        <f t="shared" si="6933"/>
        <v>0</v>
      </c>
      <c r="B7149" s="10" t="s">
        <v>35</v>
      </c>
      <c r="C7149" s="17">
        <v>0</v>
      </c>
      <c r="D7149" s="38">
        <f t="shared" ref="D7149" si="6965">IF(C7147+C7142=0,1,2)</f>
        <v>1</v>
      </c>
    </row>
    <row r="7150" spans="1:4" ht="15" hidden="1" x14ac:dyDescent="0.2">
      <c r="A7150" s="37">
        <f t="shared" si="6933"/>
        <v>0</v>
      </c>
      <c r="B7150" s="10" t="s">
        <v>47</v>
      </c>
      <c r="C7150" s="17">
        <v>0</v>
      </c>
      <c r="D7150" s="38">
        <f t="shared" ref="D7150" si="6966">IF(C7147+C7142=0,1,2)</f>
        <v>1</v>
      </c>
    </row>
    <row r="7151" spans="1:4" ht="15" hidden="1" x14ac:dyDescent="0.2">
      <c r="A7151" s="37">
        <f t="shared" si="6933"/>
        <v>0</v>
      </c>
      <c r="B7151" s="10" t="s">
        <v>40</v>
      </c>
      <c r="C7151" s="17">
        <v>0</v>
      </c>
      <c r="D7151" s="38">
        <f t="shared" ref="D7151" si="6967">IF(C7147+C7142=0,1,2)</f>
        <v>1</v>
      </c>
    </row>
    <row r="7152" spans="1:4" ht="15" hidden="1" x14ac:dyDescent="0.2">
      <c r="A7152" s="37">
        <f t="shared" si="6933"/>
        <v>0</v>
      </c>
      <c r="B7152" s="15" t="s">
        <v>48</v>
      </c>
      <c r="C7152" s="17">
        <v>0</v>
      </c>
      <c r="D7152" s="38">
        <f t="shared" ref="D7152" si="6968">IF(C7147+C7142=0,1,2)</f>
        <v>1</v>
      </c>
    </row>
    <row r="7153" spans="1:4" ht="15" hidden="1" x14ac:dyDescent="0.2">
      <c r="A7153" s="37">
        <f t="shared" si="6933"/>
        <v>1.99508</v>
      </c>
      <c r="B7153" s="15" t="s">
        <v>49</v>
      </c>
      <c r="C7153" s="33">
        <v>1.99508</v>
      </c>
      <c r="D7153" s="38">
        <f t="shared" ref="D7153" si="6969">IF(C7147+C7142=0,1,2)</f>
        <v>1</v>
      </c>
    </row>
    <row r="7154" spans="1:4" ht="15" hidden="1" x14ac:dyDescent="0.2">
      <c r="A7154" s="37">
        <f t="shared" si="6933"/>
        <v>1.99508</v>
      </c>
      <c r="B7154" s="15" t="s">
        <v>50</v>
      </c>
      <c r="C7154" s="33">
        <v>1.99508</v>
      </c>
      <c r="D7154" s="38">
        <f t="shared" ref="D7154" si="6970">IF(C7147+C7142=0,1,2)</f>
        <v>1</v>
      </c>
    </row>
    <row r="7155" spans="1:4" ht="15" hidden="1" x14ac:dyDescent="0.2">
      <c r="A7155" s="37">
        <f t="shared" si="6933"/>
        <v>0</v>
      </c>
      <c r="B7155" s="4" t="s">
        <v>53</v>
      </c>
      <c r="C7155" s="20">
        <v>0</v>
      </c>
      <c r="D7155" s="38">
        <f t="shared" ref="D7155" si="6971">IF(C7147+C7142=0,1,2)</f>
        <v>1</v>
      </c>
    </row>
    <row r="7156" spans="1:4" ht="15" hidden="1" x14ac:dyDescent="0.2">
      <c r="A7156" s="37">
        <f t="shared" si="6933"/>
        <v>0</v>
      </c>
      <c r="B7156" s="5" t="s">
        <v>54</v>
      </c>
      <c r="C7156" s="20">
        <v>0</v>
      </c>
      <c r="D7156" s="38">
        <f t="shared" ref="D7156" si="6972">IF(C7147+C7142=0,1,2)</f>
        <v>1</v>
      </c>
    </row>
    <row r="7157" spans="1:4" ht="15" hidden="1" x14ac:dyDescent="0.2">
      <c r="A7157" s="37">
        <f t="shared" si="6933"/>
        <v>0</v>
      </c>
      <c r="B7157" s="5" t="s">
        <v>55</v>
      </c>
      <c r="C7157" s="20">
        <v>0</v>
      </c>
      <c r="D7157" s="38">
        <f t="shared" ref="D7157" si="6973">IF(C7147+C7142=0,1,2)</f>
        <v>1</v>
      </c>
    </row>
    <row r="7158" spans="1:4" ht="15" x14ac:dyDescent="0.2">
      <c r="A7158" s="37" t="s">
        <v>317</v>
      </c>
      <c r="B7158" s="147" t="s">
        <v>153</v>
      </c>
      <c r="C7158" s="148"/>
      <c r="D7158" s="38">
        <f t="shared" ref="D7158" si="6974">IF(C7220+C7215=0,1,2)</f>
        <v>2</v>
      </c>
    </row>
    <row r="7159" spans="1:4" ht="15" x14ac:dyDescent="0.2">
      <c r="A7159" s="37">
        <f t="shared" si="6933"/>
        <v>1005.5809800000001</v>
      </c>
      <c r="B7159" s="24" t="s">
        <v>0</v>
      </c>
      <c r="C7159" s="40">
        <v>1005.5809800000001</v>
      </c>
      <c r="D7159" s="38">
        <f t="shared" ref="D7159" si="6975">IF(C7220+C7215=0,1,2)</f>
        <v>2</v>
      </c>
    </row>
    <row r="7160" spans="1:4" ht="15" hidden="1" x14ac:dyDescent="0.2">
      <c r="A7160" s="37">
        <f t="shared" si="6933"/>
        <v>0</v>
      </c>
      <c r="B7160" s="2" t="s">
        <v>1</v>
      </c>
      <c r="C7160" s="16"/>
      <c r="D7160" s="38">
        <f t="shared" ref="D7160" si="6976">IF(C7220+C7215=0,1,2)</f>
        <v>2</v>
      </c>
    </row>
    <row r="7161" spans="1:4" ht="15" hidden="1" x14ac:dyDescent="0.2">
      <c r="A7161" s="37">
        <f t="shared" si="6933"/>
        <v>0</v>
      </c>
      <c r="B7161" s="2" t="s">
        <v>2</v>
      </c>
      <c r="C7161" s="16"/>
      <c r="D7161" s="38">
        <f t="shared" ref="D7161" si="6977">IF(C7220+C7215=0,1,2)</f>
        <v>2</v>
      </c>
    </row>
    <row r="7162" spans="1:4" ht="15" x14ac:dyDescent="0.2">
      <c r="A7162" s="37">
        <f t="shared" si="6933"/>
        <v>7.5651000000000002</v>
      </c>
      <c r="B7162" s="23" t="s">
        <v>3</v>
      </c>
      <c r="C7162" s="40">
        <v>7.5651000000000002</v>
      </c>
      <c r="D7162" s="38">
        <f t="shared" ref="D7162" si="6978">IF(C7220+C7215=0,1,2)</f>
        <v>2</v>
      </c>
    </row>
    <row r="7163" spans="1:4" ht="15" x14ac:dyDescent="0.2">
      <c r="A7163" s="37">
        <f t="shared" si="6933"/>
        <v>998.01588000000004</v>
      </c>
      <c r="B7163" s="23" t="s">
        <v>4</v>
      </c>
      <c r="C7163" s="40">
        <v>998.01588000000004</v>
      </c>
      <c r="D7163" s="38">
        <f t="shared" ref="D7163" si="6979">IF(C7220+C7215=0,1,2)</f>
        <v>2</v>
      </c>
    </row>
    <row r="7164" spans="1:4" ht="15" hidden="1" x14ac:dyDescent="0.2">
      <c r="A7164" s="37">
        <f t="shared" si="6933"/>
        <v>0</v>
      </c>
      <c r="B7164" s="1" t="s">
        <v>5</v>
      </c>
      <c r="C7164" s="16">
        <v>0</v>
      </c>
      <c r="D7164" s="38">
        <f t="shared" ref="D7164" si="6980">IF(C7220+C7215=0,1,2)</f>
        <v>2</v>
      </c>
    </row>
    <row r="7165" spans="1:4" ht="15" hidden="1" x14ac:dyDescent="0.2">
      <c r="A7165" s="37">
        <f t="shared" si="6933"/>
        <v>0</v>
      </c>
      <c r="B7165" s="1" t="s">
        <v>6</v>
      </c>
      <c r="C7165" s="16">
        <v>0</v>
      </c>
      <c r="D7165" s="38">
        <f t="shared" ref="D7165" si="6981">IF(C7220+C7215=0,1,2)</f>
        <v>2</v>
      </c>
    </row>
    <row r="7166" spans="1:4" ht="15" hidden="1" x14ac:dyDescent="0.2">
      <c r="A7166" s="37">
        <v>0</v>
      </c>
      <c r="B7166" s="2" t="s">
        <v>7</v>
      </c>
      <c r="C7166" s="16">
        <v>0</v>
      </c>
      <c r="D7166" s="38">
        <f t="shared" ref="D7166" si="6982">IF(C7220+C7215=0,1,2)</f>
        <v>2</v>
      </c>
    </row>
    <row r="7167" spans="1:4" ht="15" hidden="1" x14ac:dyDescent="0.2">
      <c r="A7167" s="37">
        <f t="shared" si="6933"/>
        <v>0</v>
      </c>
      <c r="B7167" s="3" t="s">
        <v>8</v>
      </c>
      <c r="C7167" s="16">
        <v>0</v>
      </c>
      <c r="D7167" s="38">
        <f t="shared" ref="D7167" si="6983">IF(C7220+C7215=0,1,2)</f>
        <v>2</v>
      </c>
    </row>
    <row r="7168" spans="1:4" ht="15" hidden="1" x14ac:dyDescent="0.2">
      <c r="A7168" s="37">
        <v>0</v>
      </c>
      <c r="B7168" s="3" t="s">
        <v>9</v>
      </c>
      <c r="C7168" s="16">
        <v>0</v>
      </c>
      <c r="D7168" s="38">
        <f t="shared" ref="D7168" si="6984">IF(C7220+C7215=0,1,2)</f>
        <v>2</v>
      </c>
    </row>
    <row r="7169" spans="1:4" ht="15" hidden="1" x14ac:dyDescent="0.2">
      <c r="A7169" s="37">
        <f t="shared" si="6933"/>
        <v>0</v>
      </c>
      <c r="B7169" s="3" t="s">
        <v>10</v>
      </c>
      <c r="C7169" s="16">
        <v>0</v>
      </c>
      <c r="D7169" s="38">
        <f t="shared" ref="D7169" si="6985">IF(C7220+C7215=0,1,2)</f>
        <v>2</v>
      </c>
    </row>
    <row r="7170" spans="1:4" ht="15" hidden="1" x14ac:dyDescent="0.2">
      <c r="A7170" s="37">
        <v>0</v>
      </c>
      <c r="B7170" s="3" t="s">
        <v>11</v>
      </c>
      <c r="C7170" s="16">
        <v>0</v>
      </c>
      <c r="D7170" s="38">
        <f t="shared" ref="D7170" si="6986">IF(C7220+C7215=0,1,2)</f>
        <v>2</v>
      </c>
    </row>
    <row r="7171" spans="1:4" ht="15" hidden="1" x14ac:dyDescent="0.2">
      <c r="A7171" s="37">
        <f t="shared" si="6933"/>
        <v>0</v>
      </c>
      <c r="B7171" s="1" t="s">
        <v>12</v>
      </c>
      <c r="C7171" s="16">
        <v>0</v>
      </c>
      <c r="D7171" s="38">
        <f t="shared" ref="D7171" si="6987">IF(C7220+C7215=0,1,2)</f>
        <v>2</v>
      </c>
    </row>
    <row r="7172" spans="1:4" ht="15" hidden="1" x14ac:dyDescent="0.2">
      <c r="A7172" s="37">
        <v>0</v>
      </c>
      <c r="B7172" s="2" t="s">
        <v>13</v>
      </c>
      <c r="C7172" s="16">
        <v>0</v>
      </c>
      <c r="D7172" s="38">
        <f t="shared" ref="D7172" si="6988">IF(C7220+C7215=0,1,2)</f>
        <v>2</v>
      </c>
    </row>
    <row r="7173" spans="1:4" ht="15" hidden="1" x14ac:dyDescent="0.2">
      <c r="A7173" s="37">
        <v>0</v>
      </c>
      <c r="B7173" s="3" t="s">
        <v>14</v>
      </c>
      <c r="C7173" s="16">
        <v>0</v>
      </c>
      <c r="D7173" s="38">
        <f t="shared" ref="D7173" si="6989">IF(C7220+C7215=0,1,2)</f>
        <v>2</v>
      </c>
    </row>
    <row r="7174" spans="1:4" ht="15" hidden="1" x14ac:dyDescent="0.2">
      <c r="A7174" s="37">
        <v>0</v>
      </c>
      <c r="B7174" s="3" t="s">
        <v>9</v>
      </c>
      <c r="C7174" s="16">
        <v>0</v>
      </c>
      <c r="D7174" s="38">
        <f t="shared" ref="D7174" si="6990">IF(C7220+C7215=0,1,2)</f>
        <v>2</v>
      </c>
    </row>
    <row r="7175" spans="1:4" ht="15" hidden="1" x14ac:dyDescent="0.2">
      <c r="A7175" s="37">
        <v>0</v>
      </c>
      <c r="B7175" s="3" t="s">
        <v>15</v>
      </c>
      <c r="C7175" s="16">
        <v>0</v>
      </c>
      <c r="D7175" s="38">
        <f t="shared" ref="D7175" si="6991">IF(C7220+C7215=0,1,2)</f>
        <v>2</v>
      </c>
    </row>
    <row r="7176" spans="1:4" ht="15" hidden="1" x14ac:dyDescent="0.2">
      <c r="A7176" s="37">
        <v>0</v>
      </c>
      <c r="B7176" s="2" t="s">
        <v>16</v>
      </c>
      <c r="C7176" s="16">
        <v>0</v>
      </c>
      <c r="D7176" s="38">
        <f t="shared" ref="D7176" si="6992">IF(C7220+C7215=0,1,2)</f>
        <v>2</v>
      </c>
    </row>
    <row r="7177" spans="1:4" ht="15" hidden="1" x14ac:dyDescent="0.2">
      <c r="A7177" s="37">
        <v>0</v>
      </c>
      <c r="B7177" s="3" t="s">
        <v>17</v>
      </c>
      <c r="C7177" s="16">
        <v>0</v>
      </c>
      <c r="D7177" s="38">
        <f t="shared" ref="D7177" si="6993">IF(C7220+C7215=0,1,2)</f>
        <v>2</v>
      </c>
    </row>
    <row r="7178" spans="1:4" ht="15" x14ac:dyDescent="0.2">
      <c r="A7178" s="37">
        <f t="shared" ref="A7178:A7236" si="6994">SUM(C7178)</f>
        <v>478.79226</v>
      </c>
      <c r="B7178" s="24" t="s">
        <v>18</v>
      </c>
      <c r="C7178" s="40">
        <v>478.79226</v>
      </c>
      <c r="D7178" s="38">
        <f t="shared" ref="D7178" si="6995">IF(C7220+C7215=0,1,2)</f>
        <v>2</v>
      </c>
    </row>
    <row r="7179" spans="1:4" ht="15" hidden="1" x14ac:dyDescent="0.2">
      <c r="A7179" s="37">
        <f t="shared" si="6994"/>
        <v>0</v>
      </c>
      <c r="B7179" s="10" t="s">
        <v>19</v>
      </c>
      <c r="C7179" s="17">
        <v>0</v>
      </c>
      <c r="D7179" s="38">
        <f t="shared" ref="D7179" si="6996">IF(C7220+C7215=0,1,2)</f>
        <v>2</v>
      </c>
    </row>
    <row r="7180" spans="1:4" ht="15" x14ac:dyDescent="0.2">
      <c r="A7180" s="37">
        <f t="shared" si="6994"/>
        <v>478.79226</v>
      </c>
      <c r="B7180" s="27" t="s">
        <v>20</v>
      </c>
      <c r="C7180" s="42">
        <v>478.79226</v>
      </c>
      <c r="D7180" s="38">
        <f t="shared" ref="D7180" si="6997">IF(C7220+C7215=0,1,2)</f>
        <v>2</v>
      </c>
    </row>
    <row r="7181" spans="1:4" ht="15" hidden="1" x14ac:dyDescent="0.2">
      <c r="A7181" s="37">
        <v>0</v>
      </c>
      <c r="B7181" s="13" t="s">
        <v>21</v>
      </c>
      <c r="C7181" s="18">
        <v>391.45499999999998</v>
      </c>
      <c r="D7181" s="38">
        <f t="shared" ref="D7181" si="6998">IF(C7220+C7215=0,1,2)</f>
        <v>2</v>
      </c>
    </row>
    <row r="7182" spans="1:4" ht="15" hidden="1" x14ac:dyDescent="0.2">
      <c r="A7182" s="37">
        <v>0</v>
      </c>
      <c r="B7182" s="13" t="s">
        <v>22</v>
      </c>
      <c r="C7182" s="18">
        <v>0</v>
      </c>
      <c r="D7182" s="38">
        <f t="shared" ref="D7182" si="6999">IF(C7220+C7215=0,1,2)</f>
        <v>2</v>
      </c>
    </row>
    <row r="7183" spans="1:4" ht="15" hidden="1" x14ac:dyDescent="0.2">
      <c r="A7183" s="37">
        <v>0</v>
      </c>
      <c r="B7183" s="13" t="s">
        <v>23</v>
      </c>
      <c r="C7183" s="18">
        <v>1.9367700000000001</v>
      </c>
      <c r="D7183" s="38">
        <f t="shared" ref="D7183" si="7000">IF(C7220+C7215=0,1,2)</f>
        <v>2</v>
      </c>
    </row>
    <row r="7184" spans="1:4" ht="15" hidden="1" x14ac:dyDescent="0.2">
      <c r="A7184" s="37">
        <v>0</v>
      </c>
      <c r="B7184" s="13" t="s">
        <v>24</v>
      </c>
      <c r="C7184" s="18">
        <v>0</v>
      </c>
      <c r="D7184" s="38">
        <f t="shared" ref="D7184" si="7001">IF(C7220+C7215=0,1,2)</f>
        <v>2</v>
      </c>
    </row>
    <row r="7185" spans="1:4" ht="15" hidden="1" x14ac:dyDescent="0.2">
      <c r="A7185" s="37">
        <v>0</v>
      </c>
      <c r="B7185" s="13" t="s">
        <v>25</v>
      </c>
      <c r="C7185" s="18">
        <v>0</v>
      </c>
      <c r="D7185" s="38">
        <f t="shared" ref="D7185" si="7002">IF(C7220+C7215=0,1,2)</f>
        <v>2</v>
      </c>
    </row>
    <row r="7186" spans="1:4" ht="15" hidden="1" x14ac:dyDescent="0.2">
      <c r="A7186" s="37">
        <v>0</v>
      </c>
      <c r="B7186" s="13" t="s">
        <v>26</v>
      </c>
      <c r="C7186" s="18">
        <v>0</v>
      </c>
      <c r="D7186" s="38">
        <f t="shared" ref="D7186" si="7003">IF(C7220+C7215=0,1,2)</f>
        <v>2</v>
      </c>
    </row>
    <row r="7187" spans="1:4" ht="30" hidden="1" x14ac:dyDescent="0.2">
      <c r="A7187" s="37">
        <v>0</v>
      </c>
      <c r="B7187" s="13" t="s">
        <v>27</v>
      </c>
      <c r="C7187" s="18">
        <v>0</v>
      </c>
      <c r="D7187" s="38">
        <f t="shared" ref="D7187" si="7004">IF(C7220+C7215=0,1,2)</f>
        <v>2</v>
      </c>
    </row>
    <row r="7188" spans="1:4" ht="30" hidden="1" x14ac:dyDescent="0.2">
      <c r="A7188" s="37">
        <v>0</v>
      </c>
      <c r="B7188" s="13" t="s">
        <v>28</v>
      </c>
      <c r="C7188" s="18">
        <v>0</v>
      </c>
      <c r="D7188" s="38">
        <f t="shared" ref="D7188" si="7005">IF(C7220+C7215=0,1,2)</f>
        <v>2</v>
      </c>
    </row>
    <row r="7189" spans="1:4" ht="15" hidden="1" x14ac:dyDescent="0.2">
      <c r="A7189" s="37">
        <v>0</v>
      </c>
      <c r="B7189" s="13" t="s">
        <v>29</v>
      </c>
      <c r="C7189" s="18">
        <v>0</v>
      </c>
      <c r="D7189" s="38">
        <f t="shared" ref="D7189" si="7006">IF(C7220+C7215=0,1,2)</f>
        <v>2</v>
      </c>
    </row>
    <row r="7190" spans="1:4" ht="15" hidden="1" x14ac:dyDescent="0.2">
      <c r="A7190" s="37">
        <v>0</v>
      </c>
      <c r="B7190" s="13" t="s">
        <v>30</v>
      </c>
      <c r="C7190" s="18">
        <v>85.400490000000005</v>
      </c>
      <c r="D7190" s="38">
        <f t="shared" ref="D7190" si="7007">IF(C7220+C7215=0,1,2)</f>
        <v>2</v>
      </c>
    </row>
    <row r="7191" spans="1:4" ht="15" hidden="1" x14ac:dyDescent="0.2">
      <c r="A7191" s="37">
        <f t="shared" si="6994"/>
        <v>0</v>
      </c>
      <c r="B7191" s="10" t="s">
        <v>31</v>
      </c>
      <c r="C7191" s="17">
        <v>0</v>
      </c>
      <c r="D7191" s="38">
        <f t="shared" ref="D7191" si="7008">IF(C7220+C7215=0,1,2)</f>
        <v>2</v>
      </c>
    </row>
    <row r="7192" spans="1:4" ht="15" hidden="1" x14ac:dyDescent="0.2">
      <c r="A7192" s="37">
        <f t="shared" si="6994"/>
        <v>0</v>
      </c>
      <c r="B7192" s="2" t="s">
        <v>32</v>
      </c>
      <c r="C7192" s="16">
        <v>0</v>
      </c>
      <c r="D7192" s="38">
        <f t="shared" ref="D7192" si="7009">IF(C7220+C7215=0,1,2)</f>
        <v>2</v>
      </c>
    </row>
    <row r="7193" spans="1:4" ht="15" hidden="1" x14ac:dyDescent="0.2">
      <c r="A7193" s="37">
        <f t="shared" si="6994"/>
        <v>0</v>
      </c>
      <c r="B7193" s="10" t="s">
        <v>3</v>
      </c>
      <c r="C7193" s="17">
        <v>0</v>
      </c>
      <c r="D7193" s="38">
        <f t="shared" ref="D7193" si="7010">IF(C7220+C7215=0,1,2)</f>
        <v>2</v>
      </c>
    </row>
    <row r="7194" spans="1:4" ht="15" hidden="1" x14ac:dyDescent="0.2">
      <c r="A7194" s="37">
        <f t="shared" si="6994"/>
        <v>0</v>
      </c>
      <c r="B7194" s="10" t="s">
        <v>33</v>
      </c>
      <c r="C7194" s="17">
        <v>0</v>
      </c>
      <c r="D7194" s="38">
        <f t="shared" ref="D7194" si="7011">IF(C7220+C7215=0,1,2)</f>
        <v>2</v>
      </c>
    </row>
    <row r="7195" spans="1:4" ht="15" hidden="1" x14ac:dyDescent="0.2">
      <c r="A7195" s="37">
        <f t="shared" si="6994"/>
        <v>0</v>
      </c>
      <c r="B7195" s="10" t="s">
        <v>34</v>
      </c>
      <c r="C7195" s="17">
        <v>0</v>
      </c>
      <c r="D7195" s="38">
        <f t="shared" ref="D7195" si="7012">IF(C7220+C7215=0,1,2)</f>
        <v>2</v>
      </c>
    </row>
    <row r="7196" spans="1:4" ht="15" x14ac:dyDescent="0.2">
      <c r="A7196" s="37">
        <f t="shared" si="6994"/>
        <v>8.98</v>
      </c>
      <c r="B7196" s="24" t="s">
        <v>35</v>
      </c>
      <c r="C7196" s="40">
        <v>8.98</v>
      </c>
      <c r="D7196" s="38">
        <f t="shared" ref="D7196" si="7013">IF(C7220+C7215=0,1,2)</f>
        <v>2</v>
      </c>
    </row>
    <row r="7197" spans="1:4" ht="15" hidden="1" x14ac:dyDescent="0.2">
      <c r="A7197" s="37">
        <f t="shared" si="6994"/>
        <v>0</v>
      </c>
      <c r="B7197" s="1" t="s">
        <v>36</v>
      </c>
      <c r="C7197" s="16">
        <v>0</v>
      </c>
      <c r="D7197" s="38">
        <f t="shared" ref="D7197" si="7014">IF(C7220+C7215=0,1,2)</f>
        <v>2</v>
      </c>
    </row>
    <row r="7198" spans="1:4" ht="15" hidden="1" x14ac:dyDescent="0.2">
      <c r="A7198" s="37">
        <v>0</v>
      </c>
      <c r="B7198" s="14" t="s">
        <v>7</v>
      </c>
      <c r="C7198" s="19">
        <v>0</v>
      </c>
      <c r="D7198" s="38">
        <f t="shared" ref="D7198" si="7015">IF(C7220+C7215=0,1,2)</f>
        <v>2</v>
      </c>
    </row>
    <row r="7199" spans="1:4" ht="15" hidden="1" x14ac:dyDescent="0.2">
      <c r="A7199" s="37">
        <v>0</v>
      </c>
      <c r="B7199" s="13" t="s">
        <v>8</v>
      </c>
      <c r="C7199" s="18">
        <v>0</v>
      </c>
      <c r="D7199" s="38">
        <f t="shared" ref="D7199" si="7016">IF(C7220+C7215=0,1,2)</f>
        <v>2</v>
      </c>
    </row>
    <row r="7200" spans="1:4" ht="15" hidden="1" x14ac:dyDescent="0.2">
      <c r="A7200" s="37">
        <v>0</v>
      </c>
      <c r="B7200" s="13" t="s">
        <v>37</v>
      </c>
      <c r="C7200" s="18">
        <v>0</v>
      </c>
      <c r="D7200" s="38">
        <f t="shared" ref="D7200" si="7017">IF(C7220+C7215=0,1,2)</f>
        <v>2</v>
      </c>
    </row>
    <row r="7201" spans="1:4" ht="15" hidden="1" x14ac:dyDescent="0.2">
      <c r="A7201" s="37">
        <f t="shared" si="6994"/>
        <v>0</v>
      </c>
      <c r="B7201" s="11" t="s">
        <v>38</v>
      </c>
      <c r="C7201" s="17">
        <v>0</v>
      </c>
      <c r="D7201" s="38">
        <f t="shared" ref="D7201" si="7018">IF(C7220+C7215=0,1,2)</f>
        <v>2</v>
      </c>
    </row>
    <row r="7202" spans="1:4" ht="15" hidden="1" x14ac:dyDescent="0.2">
      <c r="A7202" s="37">
        <v>0</v>
      </c>
      <c r="B7202" s="3" t="s">
        <v>39</v>
      </c>
      <c r="C7202" s="16">
        <v>0</v>
      </c>
      <c r="D7202" s="38">
        <f t="shared" ref="D7202" si="7019">IF(C7220+C7215=0,1,2)</f>
        <v>2</v>
      </c>
    </row>
    <row r="7203" spans="1:4" ht="15" hidden="1" x14ac:dyDescent="0.2">
      <c r="A7203" s="37">
        <f t="shared" si="6994"/>
        <v>0</v>
      </c>
      <c r="B7203" s="1" t="s">
        <v>40</v>
      </c>
      <c r="C7203" s="16">
        <v>0</v>
      </c>
      <c r="D7203" s="38">
        <f t="shared" ref="D7203" si="7020">IF(C7220+C7215=0,1,2)</f>
        <v>2</v>
      </c>
    </row>
    <row r="7204" spans="1:4" ht="15" hidden="1" x14ac:dyDescent="0.2">
      <c r="A7204" s="37">
        <v>0</v>
      </c>
      <c r="B7204" s="14" t="s">
        <v>13</v>
      </c>
      <c r="C7204" s="19">
        <v>0</v>
      </c>
      <c r="D7204" s="38">
        <f t="shared" ref="D7204" si="7021">IF(C7220+C7215=0,1,2)</f>
        <v>2</v>
      </c>
    </row>
    <row r="7205" spans="1:4" ht="15" hidden="1" x14ac:dyDescent="0.2">
      <c r="A7205" s="37">
        <v>0</v>
      </c>
      <c r="B7205" s="13" t="s">
        <v>8</v>
      </c>
      <c r="C7205" s="18">
        <v>0</v>
      </c>
      <c r="D7205" s="38">
        <f t="shared" ref="D7205" si="7022">IF(C7220+C7215=0,1,2)</f>
        <v>2</v>
      </c>
    </row>
    <row r="7206" spans="1:4" ht="15" hidden="1" x14ac:dyDescent="0.2">
      <c r="A7206" s="37">
        <v>0</v>
      </c>
      <c r="B7206" s="13" t="s">
        <v>9</v>
      </c>
      <c r="C7206" s="18">
        <v>0</v>
      </c>
      <c r="D7206" s="38">
        <f t="shared" ref="D7206" si="7023">IF(C7220+C7215=0,1,2)</f>
        <v>2</v>
      </c>
    </row>
    <row r="7207" spans="1:4" ht="30" hidden="1" x14ac:dyDescent="0.2">
      <c r="A7207" s="37">
        <f t="shared" si="6994"/>
        <v>0</v>
      </c>
      <c r="B7207" s="11" t="s">
        <v>41</v>
      </c>
      <c r="C7207" s="17">
        <v>0</v>
      </c>
      <c r="D7207" s="38">
        <f t="shared" ref="D7207" si="7024">IF(C7220+C7215=0,1,2)</f>
        <v>2</v>
      </c>
    </row>
    <row r="7208" spans="1:4" ht="15" hidden="1" x14ac:dyDescent="0.2">
      <c r="A7208" s="37">
        <v>0</v>
      </c>
      <c r="B7208" s="3" t="s">
        <v>15</v>
      </c>
      <c r="C7208" s="16">
        <v>0</v>
      </c>
      <c r="D7208" s="38">
        <f t="shared" ref="D7208" si="7025">IF(C7220+C7215=0,1,2)</f>
        <v>2</v>
      </c>
    </row>
    <row r="7209" spans="1:4" ht="15" hidden="1" x14ac:dyDescent="0.2">
      <c r="A7209" s="37">
        <v>0</v>
      </c>
      <c r="B7209" s="14" t="s">
        <v>16</v>
      </c>
      <c r="C7209" s="19">
        <v>0</v>
      </c>
      <c r="D7209" s="38">
        <f t="shared" ref="D7209" si="7026">IF(C7220+C7215=0,1,2)</f>
        <v>2</v>
      </c>
    </row>
    <row r="7210" spans="1:4" ht="15" hidden="1" x14ac:dyDescent="0.2">
      <c r="A7210" s="37">
        <v>0</v>
      </c>
      <c r="B7210" s="13" t="s">
        <v>42</v>
      </c>
      <c r="C7210" s="18">
        <v>0</v>
      </c>
      <c r="D7210" s="38">
        <f t="shared" ref="D7210" si="7027">IF(C7220+C7215=0,1,2)</f>
        <v>2</v>
      </c>
    </row>
    <row r="7211" spans="1:4" ht="15" hidden="1" x14ac:dyDescent="0.2">
      <c r="A7211" s="37">
        <v>0</v>
      </c>
      <c r="B7211" s="13" t="s">
        <v>14</v>
      </c>
      <c r="C7211" s="18">
        <v>0</v>
      </c>
      <c r="D7211" s="38">
        <f t="shared" ref="D7211" si="7028">IF(C7220+C7215=0,1,2)</f>
        <v>2</v>
      </c>
    </row>
    <row r="7212" spans="1:4" ht="15" hidden="1" x14ac:dyDescent="0.2">
      <c r="A7212" s="37">
        <v>0</v>
      </c>
      <c r="B7212" s="13" t="s">
        <v>9</v>
      </c>
      <c r="C7212" s="18">
        <v>0</v>
      </c>
      <c r="D7212" s="38">
        <f t="shared" ref="D7212" si="7029">IF(C7220+C7215=0,1,2)</f>
        <v>2</v>
      </c>
    </row>
    <row r="7213" spans="1:4" ht="15" hidden="1" x14ac:dyDescent="0.2">
      <c r="A7213" s="37">
        <f t="shared" si="6994"/>
        <v>0</v>
      </c>
      <c r="B7213" s="11" t="s">
        <v>38</v>
      </c>
      <c r="C7213" s="17">
        <v>0</v>
      </c>
      <c r="D7213" s="38">
        <f t="shared" ref="D7213" si="7030">IF(C7220+C7215=0,1,2)</f>
        <v>2</v>
      </c>
    </row>
    <row r="7214" spans="1:4" ht="15" hidden="1" x14ac:dyDescent="0.2">
      <c r="A7214" s="37">
        <v>0</v>
      </c>
      <c r="B7214" s="3" t="s">
        <v>15</v>
      </c>
      <c r="C7214" s="16">
        <v>0</v>
      </c>
      <c r="D7214" s="38">
        <f t="shared" ref="D7214" si="7031">IF(C7220+C7215=0,1,2)</f>
        <v>2</v>
      </c>
    </row>
    <row r="7215" spans="1:4" ht="15" x14ac:dyDescent="0.2">
      <c r="A7215" s="37">
        <f t="shared" si="6994"/>
        <v>1005.58098</v>
      </c>
      <c r="B7215" s="29" t="s">
        <v>44</v>
      </c>
      <c r="C7215" s="42">
        <v>1005.58098</v>
      </c>
      <c r="D7215" s="38">
        <f t="shared" ref="D7215" si="7032">IF(C7220+C7215=0,1,2)</f>
        <v>2</v>
      </c>
    </row>
    <row r="7216" spans="1:4" ht="15" x14ac:dyDescent="0.2">
      <c r="A7216" s="37">
        <f t="shared" si="6994"/>
        <v>1005.58098</v>
      </c>
      <c r="B7216" s="27" t="s">
        <v>0</v>
      </c>
      <c r="C7216" s="42">
        <v>1005.58098</v>
      </c>
      <c r="D7216" s="38">
        <f t="shared" ref="D7216" si="7033">IF(C7220+C7215=0,1,2)</f>
        <v>2</v>
      </c>
    </row>
    <row r="7217" spans="1:4" ht="15" hidden="1" x14ac:dyDescent="0.2">
      <c r="A7217" s="37">
        <f t="shared" si="6994"/>
        <v>0</v>
      </c>
      <c r="B7217" s="10" t="s">
        <v>5</v>
      </c>
      <c r="C7217" s="17">
        <v>0</v>
      </c>
      <c r="D7217" s="38">
        <f t="shared" ref="D7217" si="7034">IF(C7220+C7215=0,1,2)</f>
        <v>2</v>
      </c>
    </row>
    <row r="7218" spans="1:4" ht="15" hidden="1" x14ac:dyDescent="0.2">
      <c r="A7218" s="37">
        <f t="shared" si="6994"/>
        <v>0</v>
      </c>
      <c r="B7218" s="10" t="s">
        <v>45</v>
      </c>
      <c r="C7218" s="17">
        <v>0</v>
      </c>
      <c r="D7218" s="38">
        <f t="shared" ref="D7218" si="7035">IF(C7220+C7215=0,1,2)</f>
        <v>2</v>
      </c>
    </row>
    <row r="7219" spans="1:4" ht="15" hidden="1" x14ac:dyDescent="0.2">
      <c r="A7219" s="37">
        <f t="shared" si="6994"/>
        <v>0</v>
      </c>
      <c r="B7219" s="10" t="s">
        <v>12</v>
      </c>
      <c r="C7219" s="17">
        <v>0</v>
      </c>
      <c r="D7219" s="38">
        <f t="shared" ref="D7219" si="7036">IF(C7220+C7215=0,1,2)</f>
        <v>2</v>
      </c>
    </row>
    <row r="7220" spans="1:4" ht="15" x14ac:dyDescent="0.2">
      <c r="A7220" s="37">
        <f t="shared" si="6994"/>
        <v>487.77226000000002</v>
      </c>
      <c r="B7220" s="29" t="s">
        <v>46</v>
      </c>
      <c r="C7220" s="42">
        <v>487.77226000000002</v>
      </c>
      <c r="D7220" s="38">
        <f t="shared" ref="D7220" si="7037">IF(C7220+C7215=0,1,2)</f>
        <v>2</v>
      </c>
    </row>
    <row r="7221" spans="1:4" ht="15" x14ac:dyDescent="0.2">
      <c r="A7221" s="37">
        <f t="shared" si="6994"/>
        <v>478.79226</v>
      </c>
      <c r="B7221" s="27" t="s">
        <v>18</v>
      </c>
      <c r="C7221" s="42">
        <v>478.79226</v>
      </c>
      <c r="D7221" s="38">
        <f t="shared" ref="D7221" si="7038">IF(C7220+C7215=0,1,2)</f>
        <v>2</v>
      </c>
    </row>
    <row r="7222" spans="1:4" ht="15" x14ac:dyDescent="0.2">
      <c r="A7222" s="37">
        <f t="shared" si="6994"/>
        <v>8.98</v>
      </c>
      <c r="B7222" s="27" t="s">
        <v>35</v>
      </c>
      <c r="C7222" s="42">
        <v>8.98</v>
      </c>
      <c r="D7222" s="38">
        <f t="shared" ref="D7222" si="7039">IF(C7220+C7215=0,1,2)</f>
        <v>2</v>
      </c>
    </row>
    <row r="7223" spans="1:4" ht="15" hidden="1" x14ac:dyDescent="0.2">
      <c r="A7223" s="37">
        <f t="shared" si="6994"/>
        <v>0</v>
      </c>
      <c r="B7223" s="10" t="s">
        <v>47</v>
      </c>
      <c r="C7223" s="17">
        <v>0</v>
      </c>
      <c r="D7223" s="38">
        <f t="shared" ref="D7223" si="7040">IF(C7220+C7215=0,1,2)</f>
        <v>2</v>
      </c>
    </row>
    <row r="7224" spans="1:4" ht="15" hidden="1" x14ac:dyDescent="0.2">
      <c r="A7224" s="37">
        <f t="shared" si="6994"/>
        <v>0</v>
      </c>
      <c r="B7224" s="10" t="s">
        <v>40</v>
      </c>
      <c r="C7224" s="17">
        <v>0</v>
      </c>
      <c r="D7224" s="38">
        <f t="shared" ref="D7224" si="7041">IF(C7220+C7215=0,1,2)</f>
        <v>2</v>
      </c>
    </row>
    <row r="7225" spans="1:4" ht="15" x14ac:dyDescent="0.2">
      <c r="A7225" s="37">
        <f t="shared" si="6994"/>
        <v>517.80871999999999</v>
      </c>
      <c r="B7225" s="30" t="s">
        <v>48</v>
      </c>
      <c r="C7225" s="31">
        <v>517.80871999999999</v>
      </c>
      <c r="D7225" s="38">
        <f t="shared" ref="D7225" si="7042">IF(C7220+C7215=0,1,2)</f>
        <v>2</v>
      </c>
    </row>
    <row r="7226" spans="1:4" ht="15" x14ac:dyDescent="0.2">
      <c r="A7226" s="37">
        <f t="shared" si="6994"/>
        <v>1315.85535</v>
      </c>
      <c r="B7226" s="30" t="s">
        <v>49</v>
      </c>
      <c r="C7226" s="31">
        <v>1315.85535</v>
      </c>
      <c r="D7226" s="38">
        <f t="shared" ref="D7226" si="7043">IF(C7220+C7215=0,1,2)</f>
        <v>2</v>
      </c>
    </row>
    <row r="7227" spans="1:4" ht="15" x14ac:dyDescent="0.2">
      <c r="A7227" s="37">
        <f t="shared" si="6994"/>
        <v>1833.66407</v>
      </c>
      <c r="B7227" s="30" t="s">
        <v>50</v>
      </c>
      <c r="C7227" s="31">
        <v>1833.66407</v>
      </c>
      <c r="D7227" s="38">
        <f t="shared" ref="D7227" si="7044">IF(C7220+C7215=0,1,2)</f>
        <v>2</v>
      </c>
    </row>
    <row r="7228" spans="1:4" ht="15" x14ac:dyDescent="0.2">
      <c r="A7228" s="37">
        <f t="shared" si="6994"/>
        <v>97</v>
      </c>
      <c r="B7228" s="25" t="s">
        <v>53</v>
      </c>
      <c r="C7228" s="43">
        <v>97</v>
      </c>
      <c r="D7228" s="38">
        <f t="shared" ref="D7228" si="7045">IF(C7220+C7215=0,1,2)</f>
        <v>2</v>
      </c>
    </row>
    <row r="7229" spans="1:4" ht="15" x14ac:dyDescent="0.2">
      <c r="A7229" s="37">
        <f t="shared" si="6994"/>
        <v>32</v>
      </c>
      <c r="B7229" s="26" t="s">
        <v>54</v>
      </c>
      <c r="C7229" s="43">
        <v>32</v>
      </c>
      <c r="D7229" s="38">
        <f t="shared" ref="D7229" si="7046">IF(C7220+C7215=0,1,2)</f>
        <v>2</v>
      </c>
    </row>
    <row r="7230" spans="1:4" ht="15" x14ac:dyDescent="0.2">
      <c r="A7230" s="37">
        <f t="shared" si="6994"/>
        <v>65</v>
      </c>
      <c r="B7230" s="26" t="s">
        <v>55</v>
      </c>
      <c r="C7230" s="43">
        <v>65</v>
      </c>
      <c r="D7230" s="38">
        <f t="shared" ref="D7230" si="7047">IF(C7220+C7215=0,1,2)</f>
        <v>2</v>
      </c>
    </row>
    <row r="7231" spans="1:4" ht="15" x14ac:dyDescent="0.2">
      <c r="A7231" s="37" t="s">
        <v>317</v>
      </c>
      <c r="B7231" s="147" t="s">
        <v>154</v>
      </c>
      <c r="C7231" s="148"/>
      <c r="D7231" s="38">
        <f t="shared" ref="D7231" si="7048">IF(C7293+C7288=0,1,2)</f>
        <v>2</v>
      </c>
    </row>
    <row r="7232" spans="1:4" ht="15" x14ac:dyDescent="0.2">
      <c r="A7232" s="37">
        <f t="shared" si="6994"/>
        <v>600.48914000000002</v>
      </c>
      <c r="B7232" s="24" t="s">
        <v>0</v>
      </c>
      <c r="C7232" s="40">
        <v>600.48914000000002</v>
      </c>
      <c r="D7232" s="38">
        <f t="shared" ref="D7232" si="7049">IF(C7293+C7288=0,1,2)</f>
        <v>2</v>
      </c>
    </row>
    <row r="7233" spans="1:4" ht="15" hidden="1" x14ac:dyDescent="0.2">
      <c r="A7233" s="37">
        <f t="shared" si="6994"/>
        <v>0</v>
      </c>
      <c r="B7233" s="2" t="s">
        <v>1</v>
      </c>
      <c r="C7233" s="16"/>
      <c r="D7233" s="38">
        <f t="shared" ref="D7233" si="7050">IF(C7293+C7288=0,1,2)</f>
        <v>2</v>
      </c>
    </row>
    <row r="7234" spans="1:4" ht="15" hidden="1" x14ac:dyDescent="0.2">
      <c r="A7234" s="37">
        <f t="shared" si="6994"/>
        <v>0</v>
      </c>
      <c r="B7234" s="2" t="s">
        <v>2</v>
      </c>
      <c r="C7234" s="16"/>
      <c r="D7234" s="38">
        <f t="shared" ref="D7234" si="7051">IF(C7293+C7288=0,1,2)</f>
        <v>2</v>
      </c>
    </row>
    <row r="7235" spans="1:4" ht="15" x14ac:dyDescent="0.2">
      <c r="A7235" s="37">
        <f t="shared" si="6994"/>
        <v>-7.5928699999999996</v>
      </c>
      <c r="B7235" s="23" t="s">
        <v>3</v>
      </c>
      <c r="C7235" s="40">
        <v>-7.5928699999999996</v>
      </c>
      <c r="D7235" s="38">
        <f t="shared" ref="D7235" si="7052">IF(C7293+C7288=0,1,2)</f>
        <v>2</v>
      </c>
    </row>
    <row r="7236" spans="1:4" ht="15" x14ac:dyDescent="0.2">
      <c r="A7236" s="37">
        <f t="shared" si="6994"/>
        <v>608.08200999999997</v>
      </c>
      <c r="B7236" s="23" t="s">
        <v>4</v>
      </c>
      <c r="C7236" s="40">
        <v>608.08200999999997</v>
      </c>
      <c r="D7236" s="38">
        <f t="shared" ref="D7236" si="7053">IF(C7293+C7288=0,1,2)</f>
        <v>2</v>
      </c>
    </row>
    <row r="7237" spans="1:4" ht="15" hidden="1" x14ac:dyDescent="0.2">
      <c r="A7237" s="37">
        <f t="shared" ref="A7237:A7300" si="7054">SUM(C7237)</f>
        <v>0</v>
      </c>
      <c r="B7237" s="1" t="s">
        <v>5</v>
      </c>
      <c r="C7237" s="16">
        <v>0</v>
      </c>
      <c r="D7237" s="38">
        <f t="shared" ref="D7237" si="7055">IF(C7293+C7288=0,1,2)</f>
        <v>2</v>
      </c>
    </row>
    <row r="7238" spans="1:4" ht="15" hidden="1" x14ac:dyDescent="0.2">
      <c r="A7238" s="37">
        <f t="shared" si="7054"/>
        <v>0</v>
      </c>
      <c r="B7238" s="1" t="s">
        <v>6</v>
      </c>
      <c r="C7238" s="16">
        <v>0</v>
      </c>
      <c r="D7238" s="38">
        <f t="shared" ref="D7238" si="7056">IF(C7293+C7288=0,1,2)</f>
        <v>2</v>
      </c>
    </row>
    <row r="7239" spans="1:4" ht="15" hidden="1" x14ac:dyDescent="0.2">
      <c r="A7239" s="37">
        <v>0</v>
      </c>
      <c r="B7239" s="2" t="s">
        <v>7</v>
      </c>
      <c r="C7239" s="16">
        <v>0</v>
      </c>
      <c r="D7239" s="38">
        <f t="shared" ref="D7239" si="7057">IF(C7293+C7288=0,1,2)</f>
        <v>2</v>
      </c>
    </row>
    <row r="7240" spans="1:4" ht="15" hidden="1" x14ac:dyDescent="0.2">
      <c r="A7240" s="37">
        <f t="shared" si="7054"/>
        <v>0</v>
      </c>
      <c r="B7240" s="3" t="s">
        <v>8</v>
      </c>
      <c r="C7240" s="16">
        <v>0</v>
      </c>
      <c r="D7240" s="38">
        <f t="shared" ref="D7240" si="7058">IF(C7293+C7288=0,1,2)</f>
        <v>2</v>
      </c>
    </row>
    <row r="7241" spans="1:4" ht="15" hidden="1" x14ac:dyDescent="0.2">
      <c r="A7241" s="37">
        <v>0</v>
      </c>
      <c r="B7241" s="3" t="s">
        <v>9</v>
      </c>
      <c r="C7241" s="16">
        <v>0</v>
      </c>
      <c r="D7241" s="38">
        <f t="shared" ref="D7241" si="7059">IF(C7293+C7288=0,1,2)</f>
        <v>2</v>
      </c>
    </row>
    <row r="7242" spans="1:4" ht="15" hidden="1" x14ac:dyDescent="0.2">
      <c r="A7242" s="37">
        <f t="shared" si="7054"/>
        <v>0</v>
      </c>
      <c r="B7242" s="3" t="s">
        <v>10</v>
      </c>
      <c r="C7242" s="16">
        <v>0</v>
      </c>
      <c r="D7242" s="38">
        <f t="shared" ref="D7242" si="7060">IF(C7293+C7288=0,1,2)</f>
        <v>2</v>
      </c>
    </row>
    <row r="7243" spans="1:4" ht="15" hidden="1" x14ac:dyDescent="0.2">
      <c r="A7243" s="37">
        <v>0</v>
      </c>
      <c r="B7243" s="3" t="s">
        <v>11</v>
      </c>
      <c r="C7243" s="16">
        <v>0</v>
      </c>
      <c r="D7243" s="38">
        <f t="shared" ref="D7243" si="7061">IF(C7293+C7288=0,1,2)</f>
        <v>2</v>
      </c>
    </row>
    <row r="7244" spans="1:4" ht="15" hidden="1" x14ac:dyDescent="0.2">
      <c r="A7244" s="37">
        <f t="shared" si="7054"/>
        <v>0</v>
      </c>
      <c r="B7244" s="1" t="s">
        <v>12</v>
      </c>
      <c r="C7244" s="16">
        <v>0</v>
      </c>
      <c r="D7244" s="38">
        <f t="shared" ref="D7244" si="7062">IF(C7293+C7288=0,1,2)</f>
        <v>2</v>
      </c>
    </row>
    <row r="7245" spans="1:4" ht="15" hidden="1" x14ac:dyDescent="0.2">
      <c r="A7245" s="37">
        <v>0</v>
      </c>
      <c r="B7245" s="2" t="s">
        <v>13</v>
      </c>
      <c r="C7245" s="16">
        <v>0</v>
      </c>
      <c r="D7245" s="38">
        <f t="shared" ref="D7245" si="7063">IF(C7293+C7288=0,1,2)</f>
        <v>2</v>
      </c>
    </row>
    <row r="7246" spans="1:4" ht="15" hidden="1" x14ac:dyDescent="0.2">
      <c r="A7246" s="37">
        <v>0</v>
      </c>
      <c r="B7246" s="3" t="s">
        <v>14</v>
      </c>
      <c r="C7246" s="16">
        <v>0</v>
      </c>
      <c r="D7246" s="38">
        <f t="shared" ref="D7246" si="7064">IF(C7293+C7288=0,1,2)</f>
        <v>2</v>
      </c>
    </row>
    <row r="7247" spans="1:4" ht="15" hidden="1" x14ac:dyDescent="0.2">
      <c r="A7247" s="37">
        <v>0</v>
      </c>
      <c r="B7247" s="3" t="s">
        <v>9</v>
      </c>
      <c r="C7247" s="16">
        <v>0</v>
      </c>
      <c r="D7247" s="38">
        <f t="shared" ref="D7247" si="7065">IF(C7293+C7288=0,1,2)</f>
        <v>2</v>
      </c>
    </row>
    <row r="7248" spans="1:4" ht="15" hidden="1" x14ac:dyDescent="0.2">
      <c r="A7248" s="37">
        <v>0</v>
      </c>
      <c r="B7248" s="3" t="s">
        <v>15</v>
      </c>
      <c r="C7248" s="16">
        <v>0</v>
      </c>
      <c r="D7248" s="38">
        <f t="shared" ref="D7248" si="7066">IF(C7293+C7288=0,1,2)</f>
        <v>2</v>
      </c>
    </row>
    <row r="7249" spans="1:4" ht="15" hidden="1" x14ac:dyDescent="0.2">
      <c r="A7249" s="37">
        <v>0</v>
      </c>
      <c r="B7249" s="2" t="s">
        <v>16</v>
      </c>
      <c r="C7249" s="16">
        <v>0</v>
      </c>
      <c r="D7249" s="38">
        <f t="shared" ref="D7249" si="7067">IF(C7293+C7288=0,1,2)</f>
        <v>2</v>
      </c>
    </row>
    <row r="7250" spans="1:4" ht="15" hidden="1" x14ac:dyDescent="0.2">
      <c r="A7250" s="37">
        <v>0</v>
      </c>
      <c r="B7250" s="3" t="s">
        <v>17</v>
      </c>
      <c r="C7250" s="16">
        <v>0</v>
      </c>
      <c r="D7250" s="38">
        <f t="shared" ref="D7250" si="7068">IF(C7293+C7288=0,1,2)</f>
        <v>2</v>
      </c>
    </row>
    <row r="7251" spans="1:4" ht="15" x14ac:dyDescent="0.2">
      <c r="A7251" s="37">
        <f t="shared" si="7054"/>
        <v>505.73808000000008</v>
      </c>
      <c r="B7251" s="24" t="s">
        <v>18</v>
      </c>
      <c r="C7251" s="40">
        <v>505.73808000000008</v>
      </c>
      <c r="D7251" s="38">
        <f t="shared" ref="D7251" si="7069">IF(C7293+C7288=0,1,2)</f>
        <v>2</v>
      </c>
    </row>
    <row r="7252" spans="1:4" ht="15" hidden="1" x14ac:dyDescent="0.2">
      <c r="A7252" s="37">
        <f t="shared" si="7054"/>
        <v>0</v>
      </c>
      <c r="B7252" s="10" t="s">
        <v>19</v>
      </c>
      <c r="C7252" s="17">
        <v>0</v>
      </c>
      <c r="D7252" s="38">
        <f t="shared" ref="D7252" si="7070">IF(C7293+C7288=0,1,2)</f>
        <v>2</v>
      </c>
    </row>
    <row r="7253" spans="1:4" ht="15" x14ac:dyDescent="0.2">
      <c r="A7253" s="37">
        <f t="shared" si="7054"/>
        <v>505.73808000000008</v>
      </c>
      <c r="B7253" s="27" t="s">
        <v>20</v>
      </c>
      <c r="C7253" s="42">
        <v>505.73808000000008</v>
      </c>
      <c r="D7253" s="38">
        <f t="shared" ref="D7253" si="7071">IF(C7293+C7288=0,1,2)</f>
        <v>2</v>
      </c>
    </row>
    <row r="7254" spans="1:4" ht="15" hidden="1" x14ac:dyDescent="0.2">
      <c r="A7254" s="37">
        <v>0</v>
      </c>
      <c r="B7254" s="13" t="s">
        <v>21</v>
      </c>
      <c r="C7254" s="18">
        <v>281.09723000000002</v>
      </c>
      <c r="D7254" s="38">
        <f t="shared" ref="D7254" si="7072">IF(C7293+C7288=0,1,2)</f>
        <v>2</v>
      </c>
    </row>
    <row r="7255" spans="1:4" ht="15" hidden="1" x14ac:dyDescent="0.2">
      <c r="A7255" s="37">
        <v>0</v>
      </c>
      <c r="B7255" s="13" t="s">
        <v>22</v>
      </c>
      <c r="C7255" s="18">
        <v>1.4844999999999999</v>
      </c>
      <c r="D7255" s="38">
        <f t="shared" ref="D7255" si="7073">IF(C7293+C7288=0,1,2)</f>
        <v>2</v>
      </c>
    </row>
    <row r="7256" spans="1:4" ht="15" hidden="1" x14ac:dyDescent="0.2">
      <c r="A7256" s="37">
        <v>0</v>
      </c>
      <c r="B7256" s="13" t="s">
        <v>23</v>
      </c>
      <c r="C7256" s="18">
        <v>48.20308</v>
      </c>
      <c r="D7256" s="38">
        <f t="shared" ref="D7256" si="7074">IF(C7293+C7288=0,1,2)</f>
        <v>2</v>
      </c>
    </row>
    <row r="7257" spans="1:4" ht="15" hidden="1" x14ac:dyDescent="0.2">
      <c r="A7257" s="37">
        <v>0</v>
      </c>
      <c r="B7257" s="13" t="s">
        <v>24</v>
      </c>
      <c r="C7257" s="18">
        <v>1.0830500000000001</v>
      </c>
      <c r="D7257" s="38">
        <f t="shared" ref="D7257" si="7075">IF(C7293+C7288=0,1,2)</f>
        <v>2</v>
      </c>
    </row>
    <row r="7258" spans="1:4" ht="15" hidden="1" x14ac:dyDescent="0.2">
      <c r="A7258" s="37">
        <v>0</v>
      </c>
      <c r="B7258" s="13" t="s">
        <v>25</v>
      </c>
      <c r="C7258" s="18">
        <v>0</v>
      </c>
      <c r="D7258" s="38">
        <f t="shared" ref="D7258" si="7076">IF(C7293+C7288=0,1,2)</f>
        <v>2</v>
      </c>
    </row>
    <row r="7259" spans="1:4" ht="15" hidden="1" x14ac:dyDescent="0.2">
      <c r="A7259" s="37">
        <v>0</v>
      </c>
      <c r="B7259" s="13" t="s">
        <v>26</v>
      </c>
      <c r="C7259" s="18">
        <v>1.02</v>
      </c>
      <c r="D7259" s="38">
        <f t="shared" ref="D7259" si="7077">IF(C7293+C7288=0,1,2)</f>
        <v>2</v>
      </c>
    </row>
    <row r="7260" spans="1:4" ht="30" hidden="1" x14ac:dyDescent="0.2">
      <c r="A7260" s="37">
        <v>0</v>
      </c>
      <c r="B7260" s="13" t="s">
        <v>27</v>
      </c>
      <c r="C7260" s="18">
        <v>3.6497999999999999</v>
      </c>
      <c r="D7260" s="38">
        <f t="shared" ref="D7260" si="7078">IF(C7293+C7288=0,1,2)</f>
        <v>2</v>
      </c>
    </row>
    <row r="7261" spans="1:4" ht="30" hidden="1" x14ac:dyDescent="0.2">
      <c r="A7261" s="37">
        <v>0</v>
      </c>
      <c r="B7261" s="13" t="s">
        <v>28</v>
      </c>
      <c r="C7261" s="18">
        <v>3.38</v>
      </c>
      <c r="D7261" s="38">
        <f t="shared" ref="D7261" si="7079">IF(C7293+C7288=0,1,2)</f>
        <v>2</v>
      </c>
    </row>
    <row r="7262" spans="1:4" ht="15" hidden="1" x14ac:dyDescent="0.2">
      <c r="A7262" s="37">
        <v>0</v>
      </c>
      <c r="B7262" s="13" t="s">
        <v>29</v>
      </c>
      <c r="C7262" s="18">
        <v>0</v>
      </c>
      <c r="D7262" s="38">
        <f t="shared" ref="D7262" si="7080">IF(C7293+C7288=0,1,2)</f>
        <v>2</v>
      </c>
    </row>
    <row r="7263" spans="1:4" ht="15" hidden="1" x14ac:dyDescent="0.2">
      <c r="A7263" s="37">
        <v>0</v>
      </c>
      <c r="B7263" s="13" t="s">
        <v>30</v>
      </c>
      <c r="C7263" s="18">
        <v>165.82042000000001</v>
      </c>
      <c r="D7263" s="38">
        <f t="shared" ref="D7263" si="7081">IF(C7293+C7288=0,1,2)</f>
        <v>2</v>
      </c>
    </row>
    <row r="7264" spans="1:4" ht="15" hidden="1" x14ac:dyDescent="0.2">
      <c r="A7264" s="37">
        <f t="shared" si="7054"/>
        <v>0</v>
      </c>
      <c r="B7264" s="10" t="s">
        <v>31</v>
      </c>
      <c r="C7264" s="17">
        <v>0</v>
      </c>
      <c r="D7264" s="38">
        <f t="shared" ref="D7264" si="7082">IF(C7293+C7288=0,1,2)</f>
        <v>2</v>
      </c>
    </row>
    <row r="7265" spans="1:4" ht="15" hidden="1" x14ac:dyDescent="0.2">
      <c r="A7265" s="37">
        <f t="shared" si="7054"/>
        <v>0</v>
      </c>
      <c r="B7265" s="2" t="s">
        <v>32</v>
      </c>
      <c r="C7265" s="16">
        <v>0</v>
      </c>
      <c r="D7265" s="38">
        <f t="shared" ref="D7265" si="7083">IF(C7293+C7288=0,1,2)</f>
        <v>2</v>
      </c>
    </row>
    <row r="7266" spans="1:4" ht="15" hidden="1" x14ac:dyDescent="0.2">
      <c r="A7266" s="37">
        <f t="shared" si="7054"/>
        <v>0</v>
      </c>
      <c r="B7266" s="10" t="s">
        <v>3</v>
      </c>
      <c r="C7266" s="17">
        <v>0</v>
      </c>
      <c r="D7266" s="38">
        <f t="shared" ref="D7266" si="7084">IF(C7293+C7288=0,1,2)</f>
        <v>2</v>
      </c>
    </row>
    <row r="7267" spans="1:4" ht="15" hidden="1" x14ac:dyDescent="0.2">
      <c r="A7267" s="37">
        <f t="shared" si="7054"/>
        <v>0</v>
      </c>
      <c r="B7267" s="10" t="s">
        <v>33</v>
      </c>
      <c r="C7267" s="17">
        <v>0</v>
      </c>
      <c r="D7267" s="38">
        <f t="shared" ref="D7267" si="7085">IF(C7293+C7288=0,1,2)</f>
        <v>2</v>
      </c>
    </row>
    <row r="7268" spans="1:4" ht="15" hidden="1" x14ac:dyDescent="0.2">
      <c r="A7268" s="37">
        <f t="shared" si="7054"/>
        <v>0</v>
      </c>
      <c r="B7268" s="10" t="s">
        <v>34</v>
      </c>
      <c r="C7268" s="17">
        <v>0</v>
      </c>
      <c r="D7268" s="38">
        <f t="shared" ref="D7268" si="7086">IF(C7293+C7288=0,1,2)</f>
        <v>2</v>
      </c>
    </row>
    <row r="7269" spans="1:4" ht="15" x14ac:dyDescent="0.2">
      <c r="A7269" s="37">
        <f t="shared" si="7054"/>
        <v>266.20119999999997</v>
      </c>
      <c r="B7269" s="24" t="s">
        <v>35</v>
      </c>
      <c r="C7269" s="40">
        <v>266.20119999999997</v>
      </c>
      <c r="D7269" s="38">
        <f t="shared" ref="D7269" si="7087">IF(C7293+C7288=0,1,2)</f>
        <v>2</v>
      </c>
    </row>
    <row r="7270" spans="1:4" ht="15" hidden="1" x14ac:dyDescent="0.2">
      <c r="A7270" s="37">
        <f t="shared" si="7054"/>
        <v>0</v>
      </c>
      <c r="B7270" s="1" t="s">
        <v>36</v>
      </c>
      <c r="C7270" s="16">
        <v>0</v>
      </c>
      <c r="D7270" s="38">
        <f t="shared" ref="D7270" si="7088">IF(C7293+C7288=0,1,2)</f>
        <v>2</v>
      </c>
    </row>
    <row r="7271" spans="1:4" ht="15" hidden="1" x14ac:dyDescent="0.2">
      <c r="A7271" s="37">
        <v>0</v>
      </c>
      <c r="B7271" s="14" t="s">
        <v>7</v>
      </c>
      <c r="C7271" s="19">
        <v>0</v>
      </c>
      <c r="D7271" s="38">
        <f t="shared" ref="D7271" si="7089">IF(C7293+C7288=0,1,2)</f>
        <v>2</v>
      </c>
    </row>
    <row r="7272" spans="1:4" ht="15" hidden="1" x14ac:dyDescent="0.2">
      <c r="A7272" s="37">
        <v>0</v>
      </c>
      <c r="B7272" s="13" t="s">
        <v>8</v>
      </c>
      <c r="C7272" s="18">
        <v>0</v>
      </c>
      <c r="D7272" s="38">
        <f t="shared" ref="D7272" si="7090">IF(C7293+C7288=0,1,2)</f>
        <v>2</v>
      </c>
    </row>
    <row r="7273" spans="1:4" ht="15" hidden="1" x14ac:dyDescent="0.2">
      <c r="A7273" s="37">
        <v>0</v>
      </c>
      <c r="B7273" s="13" t="s">
        <v>37</v>
      </c>
      <c r="C7273" s="18">
        <v>0</v>
      </c>
      <c r="D7273" s="38">
        <f t="shared" ref="D7273" si="7091">IF(C7293+C7288=0,1,2)</f>
        <v>2</v>
      </c>
    </row>
    <row r="7274" spans="1:4" ht="15" hidden="1" x14ac:dyDescent="0.2">
      <c r="A7274" s="37">
        <f t="shared" si="7054"/>
        <v>0</v>
      </c>
      <c r="B7274" s="11" t="s">
        <v>38</v>
      </c>
      <c r="C7274" s="17">
        <v>0</v>
      </c>
      <c r="D7274" s="38">
        <f t="shared" ref="D7274" si="7092">IF(C7293+C7288=0,1,2)</f>
        <v>2</v>
      </c>
    </row>
    <row r="7275" spans="1:4" ht="15" hidden="1" x14ac:dyDescent="0.2">
      <c r="A7275" s="37">
        <v>0</v>
      </c>
      <c r="B7275" s="3" t="s">
        <v>39</v>
      </c>
      <c r="C7275" s="16">
        <v>0</v>
      </c>
      <c r="D7275" s="38">
        <f t="shared" ref="D7275" si="7093">IF(C7293+C7288=0,1,2)</f>
        <v>2</v>
      </c>
    </row>
    <row r="7276" spans="1:4" ht="15" hidden="1" x14ac:dyDescent="0.2">
      <c r="A7276" s="37">
        <f t="shared" si="7054"/>
        <v>0</v>
      </c>
      <c r="B7276" s="1" t="s">
        <v>40</v>
      </c>
      <c r="C7276" s="16">
        <v>0</v>
      </c>
      <c r="D7276" s="38">
        <f t="shared" ref="D7276" si="7094">IF(C7293+C7288=0,1,2)</f>
        <v>2</v>
      </c>
    </row>
    <row r="7277" spans="1:4" ht="15" hidden="1" x14ac:dyDescent="0.2">
      <c r="A7277" s="37">
        <v>0</v>
      </c>
      <c r="B7277" s="14" t="s">
        <v>13</v>
      </c>
      <c r="C7277" s="19">
        <v>0</v>
      </c>
      <c r="D7277" s="38">
        <f t="shared" ref="D7277" si="7095">IF(C7293+C7288=0,1,2)</f>
        <v>2</v>
      </c>
    </row>
    <row r="7278" spans="1:4" ht="15" hidden="1" x14ac:dyDescent="0.2">
      <c r="A7278" s="37">
        <v>0</v>
      </c>
      <c r="B7278" s="13" t="s">
        <v>8</v>
      </c>
      <c r="C7278" s="18">
        <v>0</v>
      </c>
      <c r="D7278" s="38">
        <f t="shared" ref="D7278" si="7096">IF(C7293+C7288=0,1,2)</f>
        <v>2</v>
      </c>
    </row>
    <row r="7279" spans="1:4" ht="15" hidden="1" x14ac:dyDescent="0.2">
      <c r="A7279" s="37">
        <v>0</v>
      </c>
      <c r="B7279" s="13" t="s">
        <v>9</v>
      </c>
      <c r="C7279" s="18">
        <v>0</v>
      </c>
      <c r="D7279" s="38">
        <f t="shared" ref="D7279" si="7097">IF(C7293+C7288=0,1,2)</f>
        <v>2</v>
      </c>
    </row>
    <row r="7280" spans="1:4" ht="30" hidden="1" x14ac:dyDescent="0.2">
      <c r="A7280" s="37">
        <f t="shared" si="7054"/>
        <v>0</v>
      </c>
      <c r="B7280" s="11" t="s">
        <v>41</v>
      </c>
      <c r="C7280" s="17">
        <v>0</v>
      </c>
      <c r="D7280" s="38">
        <f t="shared" ref="D7280" si="7098">IF(C7293+C7288=0,1,2)</f>
        <v>2</v>
      </c>
    </row>
    <row r="7281" spans="1:4" ht="15" hidden="1" x14ac:dyDescent="0.2">
      <c r="A7281" s="37">
        <v>0</v>
      </c>
      <c r="B7281" s="3" t="s">
        <v>15</v>
      </c>
      <c r="C7281" s="16">
        <v>0</v>
      </c>
      <c r="D7281" s="38">
        <f t="shared" ref="D7281" si="7099">IF(C7293+C7288=0,1,2)</f>
        <v>2</v>
      </c>
    </row>
    <row r="7282" spans="1:4" ht="15" hidden="1" x14ac:dyDescent="0.2">
      <c r="A7282" s="37">
        <v>0</v>
      </c>
      <c r="B7282" s="14" t="s">
        <v>16</v>
      </c>
      <c r="C7282" s="19">
        <v>0</v>
      </c>
      <c r="D7282" s="38">
        <f t="shared" ref="D7282" si="7100">IF(C7293+C7288=0,1,2)</f>
        <v>2</v>
      </c>
    </row>
    <row r="7283" spans="1:4" ht="15" hidden="1" x14ac:dyDescent="0.2">
      <c r="A7283" s="37">
        <v>0</v>
      </c>
      <c r="B7283" s="13" t="s">
        <v>42</v>
      </c>
      <c r="C7283" s="18">
        <v>0</v>
      </c>
      <c r="D7283" s="38">
        <f t="shared" ref="D7283" si="7101">IF(C7293+C7288=0,1,2)</f>
        <v>2</v>
      </c>
    </row>
    <row r="7284" spans="1:4" ht="15" hidden="1" x14ac:dyDescent="0.2">
      <c r="A7284" s="37">
        <v>0</v>
      </c>
      <c r="B7284" s="13" t="s">
        <v>14</v>
      </c>
      <c r="C7284" s="18">
        <v>0</v>
      </c>
      <c r="D7284" s="38">
        <f t="shared" ref="D7284" si="7102">IF(C7293+C7288=0,1,2)</f>
        <v>2</v>
      </c>
    </row>
    <row r="7285" spans="1:4" ht="15" hidden="1" x14ac:dyDescent="0.2">
      <c r="A7285" s="37">
        <v>0</v>
      </c>
      <c r="B7285" s="13" t="s">
        <v>9</v>
      </c>
      <c r="C7285" s="18">
        <v>0</v>
      </c>
      <c r="D7285" s="38">
        <f t="shared" ref="D7285" si="7103">IF(C7293+C7288=0,1,2)</f>
        <v>2</v>
      </c>
    </row>
    <row r="7286" spans="1:4" ht="15" hidden="1" x14ac:dyDescent="0.2">
      <c r="A7286" s="37">
        <f t="shared" si="7054"/>
        <v>0</v>
      </c>
      <c r="B7286" s="11" t="s">
        <v>38</v>
      </c>
      <c r="C7286" s="17">
        <v>0</v>
      </c>
      <c r="D7286" s="38">
        <f t="shared" ref="D7286" si="7104">IF(C7293+C7288=0,1,2)</f>
        <v>2</v>
      </c>
    </row>
    <row r="7287" spans="1:4" ht="15" hidden="1" x14ac:dyDescent="0.2">
      <c r="A7287" s="37">
        <v>0</v>
      </c>
      <c r="B7287" s="3" t="s">
        <v>15</v>
      </c>
      <c r="C7287" s="16">
        <v>0</v>
      </c>
      <c r="D7287" s="38">
        <f t="shared" ref="D7287" si="7105">IF(C7293+C7288=0,1,2)</f>
        <v>2</v>
      </c>
    </row>
    <row r="7288" spans="1:4" ht="15" x14ac:dyDescent="0.2">
      <c r="A7288" s="37">
        <f t="shared" si="7054"/>
        <v>600.48914000000002</v>
      </c>
      <c r="B7288" s="29" t="s">
        <v>44</v>
      </c>
      <c r="C7288" s="42">
        <v>600.48914000000002</v>
      </c>
      <c r="D7288" s="38">
        <f t="shared" ref="D7288" si="7106">IF(C7293+C7288=0,1,2)</f>
        <v>2</v>
      </c>
    </row>
    <row r="7289" spans="1:4" ht="15" x14ac:dyDescent="0.2">
      <c r="A7289" s="37">
        <f t="shared" si="7054"/>
        <v>600.48914000000002</v>
      </c>
      <c r="B7289" s="27" t="s">
        <v>0</v>
      </c>
      <c r="C7289" s="42">
        <v>600.48914000000002</v>
      </c>
      <c r="D7289" s="38">
        <f t="shared" ref="D7289" si="7107">IF(C7293+C7288=0,1,2)</f>
        <v>2</v>
      </c>
    </row>
    <row r="7290" spans="1:4" ht="15" hidden="1" x14ac:dyDescent="0.2">
      <c r="A7290" s="37">
        <f t="shared" si="7054"/>
        <v>0</v>
      </c>
      <c r="B7290" s="10" t="s">
        <v>5</v>
      </c>
      <c r="C7290" s="17">
        <v>0</v>
      </c>
      <c r="D7290" s="38">
        <f t="shared" ref="D7290" si="7108">IF(C7293+C7288=0,1,2)</f>
        <v>2</v>
      </c>
    </row>
    <row r="7291" spans="1:4" ht="15" hidden="1" x14ac:dyDescent="0.2">
      <c r="A7291" s="37">
        <f t="shared" si="7054"/>
        <v>0</v>
      </c>
      <c r="B7291" s="10" t="s">
        <v>45</v>
      </c>
      <c r="C7291" s="17">
        <v>0</v>
      </c>
      <c r="D7291" s="38">
        <f t="shared" ref="D7291" si="7109">IF(C7293+C7288=0,1,2)</f>
        <v>2</v>
      </c>
    </row>
    <row r="7292" spans="1:4" ht="15" hidden="1" x14ac:dyDescent="0.2">
      <c r="A7292" s="37">
        <f t="shared" si="7054"/>
        <v>0</v>
      </c>
      <c r="B7292" s="10" t="s">
        <v>12</v>
      </c>
      <c r="C7292" s="17">
        <v>0</v>
      </c>
      <c r="D7292" s="38">
        <f t="shared" ref="D7292" si="7110">IF(C7293+C7288=0,1,2)</f>
        <v>2</v>
      </c>
    </row>
    <row r="7293" spans="1:4" ht="15" x14ac:dyDescent="0.2">
      <c r="A7293" s="37">
        <f t="shared" si="7054"/>
        <v>771.93928000000005</v>
      </c>
      <c r="B7293" s="29" t="s">
        <v>46</v>
      </c>
      <c r="C7293" s="42">
        <v>771.93928000000005</v>
      </c>
      <c r="D7293" s="38">
        <f t="shared" ref="D7293" si="7111">IF(C7293+C7288=0,1,2)</f>
        <v>2</v>
      </c>
    </row>
    <row r="7294" spans="1:4" ht="15" x14ac:dyDescent="0.2">
      <c r="A7294" s="37">
        <f t="shared" si="7054"/>
        <v>505.73808000000002</v>
      </c>
      <c r="B7294" s="27" t="s">
        <v>18</v>
      </c>
      <c r="C7294" s="42">
        <v>505.73808000000002</v>
      </c>
      <c r="D7294" s="38">
        <f t="shared" ref="D7294" si="7112">IF(C7293+C7288=0,1,2)</f>
        <v>2</v>
      </c>
    </row>
    <row r="7295" spans="1:4" ht="15" x14ac:dyDescent="0.2">
      <c r="A7295" s="37">
        <f t="shared" si="7054"/>
        <v>266.20119999999997</v>
      </c>
      <c r="B7295" s="27" t="s">
        <v>35</v>
      </c>
      <c r="C7295" s="42">
        <v>266.20119999999997</v>
      </c>
      <c r="D7295" s="38">
        <f t="shared" ref="D7295" si="7113">IF(C7293+C7288=0,1,2)</f>
        <v>2</v>
      </c>
    </row>
    <row r="7296" spans="1:4" ht="15" hidden="1" x14ac:dyDescent="0.2">
      <c r="A7296" s="37">
        <f t="shared" si="7054"/>
        <v>0</v>
      </c>
      <c r="B7296" s="10" t="s">
        <v>47</v>
      </c>
      <c r="C7296" s="17">
        <v>0</v>
      </c>
      <c r="D7296" s="38">
        <f t="shared" ref="D7296" si="7114">IF(C7293+C7288=0,1,2)</f>
        <v>2</v>
      </c>
    </row>
    <row r="7297" spans="1:4" ht="15" hidden="1" x14ac:dyDescent="0.2">
      <c r="A7297" s="37">
        <f t="shared" si="7054"/>
        <v>0</v>
      </c>
      <c r="B7297" s="10" t="s">
        <v>40</v>
      </c>
      <c r="C7297" s="17">
        <v>0</v>
      </c>
      <c r="D7297" s="38">
        <f t="shared" ref="D7297" si="7115">IF(C7293+C7288=0,1,2)</f>
        <v>2</v>
      </c>
    </row>
    <row r="7298" spans="1:4" ht="15" x14ac:dyDescent="0.2">
      <c r="A7298" s="37">
        <f t="shared" si="7054"/>
        <v>-171.45014</v>
      </c>
      <c r="B7298" s="30" t="s">
        <v>48</v>
      </c>
      <c r="C7298" s="31">
        <v>-171.45014</v>
      </c>
      <c r="D7298" s="38">
        <f t="shared" ref="D7298" si="7116">IF(C7293+C7288=0,1,2)</f>
        <v>2</v>
      </c>
    </row>
    <row r="7299" spans="1:4" ht="15" x14ac:dyDescent="0.2">
      <c r="A7299" s="37">
        <f t="shared" si="7054"/>
        <v>741.24189999999999</v>
      </c>
      <c r="B7299" s="30" t="s">
        <v>49</v>
      </c>
      <c r="C7299" s="31">
        <v>741.24189999999999</v>
      </c>
      <c r="D7299" s="38">
        <f t="shared" ref="D7299" si="7117">IF(C7293+C7288=0,1,2)</f>
        <v>2</v>
      </c>
    </row>
    <row r="7300" spans="1:4" ht="15" x14ac:dyDescent="0.2">
      <c r="A7300" s="37">
        <f t="shared" si="7054"/>
        <v>569.79175999999995</v>
      </c>
      <c r="B7300" s="30" t="s">
        <v>50</v>
      </c>
      <c r="C7300" s="31">
        <v>569.79175999999995</v>
      </c>
      <c r="D7300" s="38">
        <f t="shared" ref="D7300" si="7118">IF(C7293+C7288=0,1,2)</f>
        <v>2</v>
      </c>
    </row>
    <row r="7301" spans="1:4" ht="15" x14ac:dyDescent="0.2">
      <c r="A7301" s="37">
        <f t="shared" ref="A7301:A7364" si="7119">SUM(C7301)</f>
        <v>121</v>
      </c>
      <c r="B7301" s="25" t="s">
        <v>53</v>
      </c>
      <c r="C7301" s="43">
        <v>121</v>
      </c>
      <c r="D7301" s="38">
        <f t="shared" ref="D7301" si="7120">IF(C7293+C7288=0,1,2)</f>
        <v>2</v>
      </c>
    </row>
    <row r="7302" spans="1:4" ht="15" x14ac:dyDescent="0.2">
      <c r="A7302" s="37">
        <f t="shared" si="7119"/>
        <v>27</v>
      </c>
      <c r="B7302" s="26" t="s">
        <v>54</v>
      </c>
      <c r="C7302" s="43">
        <v>27</v>
      </c>
      <c r="D7302" s="38">
        <f t="shared" ref="D7302" si="7121">IF(C7293+C7288=0,1,2)</f>
        <v>2</v>
      </c>
    </row>
    <row r="7303" spans="1:4" ht="15" x14ac:dyDescent="0.2">
      <c r="A7303" s="37">
        <f t="shared" si="7119"/>
        <v>94</v>
      </c>
      <c r="B7303" s="26" t="s">
        <v>55</v>
      </c>
      <c r="C7303" s="43">
        <v>94</v>
      </c>
      <c r="D7303" s="38">
        <f t="shared" ref="D7303" si="7122">IF(C7293+C7288=0,1,2)</f>
        <v>2</v>
      </c>
    </row>
    <row r="7304" spans="1:4" ht="15" x14ac:dyDescent="0.2">
      <c r="A7304" s="37" t="s">
        <v>317</v>
      </c>
      <c r="B7304" s="147" t="s">
        <v>155</v>
      </c>
      <c r="C7304" s="148"/>
      <c r="D7304" s="38">
        <f t="shared" ref="D7304" si="7123">IF(C7366+C7361=0,1,2)</f>
        <v>2</v>
      </c>
    </row>
    <row r="7305" spans="1:4" ht="15" x14ac:dyDescent="0.2">
      <c r="A7305" s="37">
        <f t="shared" si="7119"/>
        <v>59.956000000000003</v>
      </c>
      <c r="B7305" s="24" t="s">
        <v>0</v>
      </c>
      <c r="C7305" s="40">
        <v>59.956000000000003</v>
      </c>
      <c r="D7305" s="38">
        <f t="shared" ref="D7305" si="7124">IF(C7366+C7361=0,1,2)</f>
        <v>2</v>
      </c>
    </row>
    <row r="7306" spans="1:4" ht="15" hidden="1" x14ac:dyDescent="0.2">
      <c r="A7306" s="37">
        <f t="shared" si="7119"/>
        <v>0</v>
      </c>
      <c r="B7306" s="2" t="s">
        <v>1</v>
      </c>
      <c r="C7306" s="16"/>
      <c r="D7306" s="38">
        <f t="shared" ref="D7306" si="7125">IF(C7366+C7361=0,1,2)</f>
        <v>2</v>
      </c>
    </row>
    <row r="7307" spans="1:4" ht="15" hidden="1" x14ac:dyDescent="0.2">
      <c r="A7307" s="37">
        <f t="shared" si="7119"/>
        <v>0</v>
      </c>
      <c r="B7307" s="2" t="s">
        <v>2</v>
      </c>
      <c r="C7307" s="16"/>
      <c r="D7307" s="38">
        <f t="shared" ref="D7307" si="7126">IF(C7366+C7361=0,1,2)</f>
        <v>2</v>
      </c>
    </row>
    <row r="7308" spans="1:4" ht="15" x14ac:dyDescent="0.2">
      <c r="A7308" s="37">
        <f t="shared" si="7119"/>
        <v>56.5</v>
      </c>
      <c r="B7308" s="23" t="s">
        <v>3</v>
      </c>
      <c r="C7308" s="40">
        <v>56.5</v>
      </c>
      <c r="D7308" s="38">
        <f t="shared" ref="D7308" si="7127">IF(C7366+C7361=0,1,2)</f>
        <v>2</v>
      </c>
    </row>
    <row r="7309" spans="1:4" ht="15" x14ac:dyDescent="0.2">
      <c r="A7309" s="37">
        <f t="shared" si="7119"/>
        <v>3.456</v>
      </c>
      <c r="B7309" s="23" t="s">
        <v>4</v>
      </c>
      <c r="C7309" s="40">
        <v>3.456</v>
      </c>
      <c r="D7309" s="38">
        <f t="shared" ref="D7309" si="7128">IF(C7366+C7361=0,1,2)</f>
        <v>2</v>
      </c>
    </row>
    <row r="7310" spans="1:4" ht="15" hidden="1" x14ac:dyDescent="0.2">
      <c r="A7310" s="37">
        <f t="shared" si="7119"/>
        <v>0</v>
      </c>
      <c r="B7310" s="1" t="s">
        <v>5</v>
      </c>
      <c r="C7310" s="16">
        <v>0</v>
      </c>
      <c r="D7310" s="38">
        <f t="shared" ref="D7310" si="7129">IF(C7366+C7361=0,1,2)</f>
        <v>2</v>
      </c>
    </row>
    <row r="7311" spans="1:4" ht="15" hidden="1" x14ac:dyDescent="0.2">
      <c r="A7311" s="37">
        <f t="shared" si="7119"/>
        <v>0</v>
      </c>
      <c r="B7311" s="1" t="s">
        <v>6</v>
      </c>
      <c r="C7311" s="16">
        <v>0</v>
      </c>
      <c r="D7311" s="38">
        <f t="shared" ref="D7311" si="7130">IF(C7366+C7361=0,1,2)</f>
        <v>2</v>
      </c>
    </row>
    <row r="7312" spans="1:4" ht="15" hidden="1" x14ac:dyDescent="0.2">
      <c r="A7312" s="37">
        <v>0</v>
      </c>
      <c r="B7312" s="2" t="s">
        <v>7</v>
      </c>
      <c r="C7312" s="16">
        <v>0</v>
      </c>
      <c r="D7312" s="38">
        <f t="shared" ref="D7312" si="7131">IF(C7366+C7361=0,1,2)</f>
        <v>2</v>
      </c>
    </row>
    <row r="7313" spans="1:4" ht="15" hidden="1" x14ac:dyDescent="0.2">
      <c r="A7313" s="37">
        <f t="shared" si="7119"/>
        <v>0</v>
      </c>
      <c r="B7313" s="3" t="s">
        <v>8</v>
      </c>
      <c r="C7313" s="16">
        <v>0</v>
      </c>
      <c r="D7313" s="38">
        <f t="shared" ref="D7313" si="7132">IF(C7366+C7361=0,1,2)</f>
        <v>2</v>
      </c>
    </row>
    <row r="7314" spans="1:4" ht="15" hidden="1" x14ac:dyDescent="0.2">
      <c r="A7314" s="37">
        <v>0</v>
      </c>
      <c r="B7314" s="3" t="s">
        <v>9</v>
      </c>
      <c r="C7314" s="16">
        <v>0</v>
      </c>
      <c r="D7314" s="38">
        <f t="shared" ref="D7314" si="7133">IF(C7366+C7361=0,1,2)</f>
        <v>2</v>
      </c>
    </row>
    <row r="7315" spans="1:4" ht="15" hidden="1" x14ac:dyDescent="0.2">
      <c r="A7315" s="37">
        <f t="shared" si="7119"/>
        <v>0</v>
      </c>
      <c r="B7315" s="3" t="s">
        <v>10</v>
      </c>
      <c r="C7315" s="16">
        <v>0</v>
      </c>
      <c r="D7315" s="38">
        <f t="shared" ref="D7315" si="7134">IF(C7366+C7361=0,1,2)</f>
        <v>2</v>
      </c>
    </row>
    <row r="7316" spans="1:4" ht="15" hidden="1" x14ac:dyDescent="0.2">
      <c r="A7316" s="37">
        <v>0</v>
      </c>
      <c r="B7316" s="3" t="s">
        <v>11</v>
      </c>
      <c r="C7316" s="16">
        <v>0</v>
      </c>
      <c r="D7316" s="38">
        <f t="shared" ref="D7316" si="7135">IF(C7366+C7361=0,1,2)</f>
        <v>2</v>
      </c>
    </row>
    <row r="7317" spans="1:4" ht="15" hidden="1" x14ac:dyDescent="0.2">
      <c r="A7317" s="37">
        <f t="shared" si="7119"/>
        <v>0</v>
      </c>
      <c r="B7317" s="1" t="s">
        <v>12</v>
      </c>
      <c r="C7317" s="16">
        <v>0</v>
      </c>
      <c r="D7317" s="38">
        <f t="shared" ref="D7317" si="7136">IF(C7366+C7361=0,1,2)</f>
        <v>2</v>
      </c>
    </row>
    <row r="7318" spans="1:4" ht="15" hidden="1" x14ac:dyDescent="0.2">
      <c r="A7318" s="37">
        <v>0</v>
      </c>
      <c r="B7318" s="2" t="s">
        <v>13</v>
      </c>
      <c r="C7318" s="16">
        <v>0</v>
      </c>
      <c r="D7318" s="38">
        <f t="shared" ref="D7318" si="7137">IF(C7366+C7361=0,1,2)</f>
        <v>2</v>
      </c>
    </row>
    <row r="7319" spans="1:4" ht="15" hidden="1" x14ac:dyDescent="0.2">
      <c r="A7319" s="37">
        <v>0</v>
      </c>
      <c r="B7319" s="3" t="s">
        <v>14</v>
      </c>
      <c r="C7319" s="16">
        <v>0</v>
      </c>
      <c r="D7319" s="38">
        <f t="shared" ref="D7319" si="7138">IF(C7366+C7361=0,1,2)</f>
        <v>2</v>
      </c>
    </row>
    <row r="7320" spans="1:4" ht="15" hidden="1" x14ac:dyDescent="0.2">
      <c r="A7320" s="37">
        <v>0</v>
      </c>
      <c r="B7320" s="3" t="s">
        <v>9</v>
      </c>
      <c r="C7320" s="16">
        <v>0</v>
      </c>
      <c r="D7320" s="38">
        <f t="shared" ref="D7320" si="7139">IF(C7366+C7361=0,1,2)</f>
        <v>2</v>
      </c>
    </row>
    <row r="7321" spans="1:4" ht="15" hidden="1" x14ac:dyDescent="0.2">
      <c r="A7321" s="37">
        <v>0</v>
      </c>
      <c r="B7321" s="3" t="s">
        <v>15</v>
      </c>
      <c r="C7321" s="16">
        <v>0</v>
      </c>
      <c r="D7321" s="38">
        <f t="shared" ref="D7321" si="7140">IF(C7366+C7361=0,1,2)</f>
        <v>2</v>
      </c>
    </row>
    <row r="7322" spans="1:4" ht="15" hidden="1" x14ac:dyDescent="0.2">
      <c r="A7322" s="37">
        <v>0</v>
      </c>
      <c r="B7322" s="2" t="s">
        <v>16</v>
      </c>
      <c r="C7322" s="16">
        <v>0</v>
      </c>
      <c r="D7322" s="38">
        <f t="shared" ref="D7322" si="7141">IF(C7366+C7361=0,1,2)</f>
        <v>2</v>
      </c>
    </row>
    <row r="7323" spans="1:4" ht="15" hidden="1" x14ac:dyDescent="0.2">
      <c r="A7323" s="37">
        <v>0</v>
      </c>
      <c r="B7323" s="3" t="s">
        <v>17</v>
      </c>
      <c r="C7323" s="16">
        <v>0</v>
      </c>
      <c r="D7323" s="38">
        <f t="shared" ref="D7323" si="7142">IF(C7366+C7361=0,1,2)</f>
        <v>2</v>
      </c>
    </row>
    <row r="7324" spans="1:4" ht="15" x14ac:dyDescent="0.2">
      <c r="A7324" s="37">
        <f t="shared" si="7119"/>
        <v>52.785350000000001</v>
      </c>
      <c r="B7324" s="24" t="s">
        <v>18</v>
      </c>
      <c r="C7324" s="40">
        <v>52.785350000000001</v>
      </c>
      <c r="D7324" s="38">
        <f t="shared" ref="D7324" si="7143">IF(C7366+C7361=0,1,2)</f>
        <v>2</v>
      </c>
    </row>
    <row r="7325" spans="1:4" ht="15" x14ac:dyDescent="0.2">
      <c r="A7325" s="37">
        <f t="shared" si="7119"/>
        <v>6.92</v>
      </c>
      <c r="B7325" s="27" t="s">
        <v>19</v>
      </c>
      <c r="C7325" s="42">
        <v>6.92</v>
      </c>
      <c r="D7325" s="38">
        <f t="shared" ref="D7325" si="7144">IF(C7366+C7361=0,1,2)</f>
        <v>2</v>
      </c>
    </row>
    <row r="7326" spans="1:4" ht="15" x14ac:dyDescent="0.2">
      <c r="A7326" s="37">
        <f t="shared" si="7119"/>
        <v>41.902200000000001</v>
      </c>
      <c r="B7326" s="27" t="s">
        <v>20</v>
      </c>
      <c r="C7326" s="42">
        <v>41.902200000000001</v>
      </c>
      <c r="D7326" s="38">
        <f t="shared" ref="D7326" si="7145">IF(C7366+C7361=0,1,2)</f>
        <v>2</v>
      </c>
    </row>
    <row r="7327" spans="1:4" ht="15" hidden="1" x14ac:dyDescent="0.2">
      <c r="A7327" s="37">
        <v>0</v>
      </c>
      <c r="B7327" s="13" t="s">
        <v>21</v>
      </c>
      <c r="C7327" s="18">
        <v>5.0125000000000002</v>
      </c>
      <c r="D7327" s="38">
        <f t="shared" ref="D7327" si="7146">IF(C7366+C7361=0,1,2)</f>
        <v>2</v>
      </c>
    </row>
    <row r="7328" spans="1:4" ht="15" hidden="1" x14ac:dyDescent="0.2">
      <c r="A7328" s="37">
        <v>0</v>
      </c>
      <c r="B7328" s="13" t="s">
        <v>22</v>
      </c>
      <c r="C7328" s="18">
        <v>13.897399999999999</v>
      </c>
      <c r="D7328" s="38">
        <f t="shared" ref="D7328" si="7147">IF(C7366+C7361=0,1,2)</f>
        <v>2</v>
      </c>
    </row>
    <row r="7329" spans="1:4" ht="15" hidden="1" x14ac:dyDescent="0.2">
      <c r="A7329" s="37">
        <v>0</v>
      </c>
      <c r="B7329" s="13" t="s">
        <v>23</v>
      </c>
      <c r="C7329" s="18">
        <v>1.84</v>
      </c>
      <c r="D7329" s="38">
        <f t="shared" ref="D7329" si="7148">IF(C7366+C7361=0,1,2)</f>
        <v>2</v>
      </c>
    </row>
    <row r="7330" spans="1:4" ht="15" hidden="1" x14ac:dyDescent="0.2">
      <c r="A7330" s="37">
        <v>0</v>
      </c>
      <c r="B7330" s="13" t="s">
        <v>24</v>
      </c>
      <c r="C7330" s="18">
        <v>15.61</v>
      </c>
      <c r="D7330" s="38">
        <f t="shared" ref="D7330" si="7149">IF(C7366+C7361=0,1,2)</f>
        <v>2</v>
      </c>
    </row>
    <row r="7331" spans="1:4" ht="15" hidden="1" x14ac:dyDescent="0.2">
      <c r="A7331" s="37">
        <v>0</v>
      </c>
      <c r="B7331" s="13" t="s">
        <v>25</v>
      </c>
      <c r="C7331" s="18">
        <v>0</v>
      </c>
      <c r="D7331" s="38">
        <f t="shared" ref="D7331" si="7150">IF(C7366+C7361=0,1,2)</f>
        <v>2</v>
      </c>
    </row>
    <row r="7332" spans="1:4" ht="15" hidden="1" x14ac:dyDescent="0.2">
      <c r="A7332" s="37">
        <v>0</v>
      </c>
      <c r="B7332" s="13" t="s">
        <v>26</v>
      </c>
      <c r="C7332" s="18">
        <v>0</v>
      </c>
      <c r="D7332" s="38">
        <f t="shared" ref="D7332" si="7151">IF(C7366+C7361=0,1,2)</f>
        <v>2</v>
      </c>
    </row>
    <row r="7333" spans="1:4" ht="30" hidden="1" x14ac:dyDescent="0.2">
      <c r="A7333" s="37">
        <v>0</v>
      </c>
      <c r="B7333" s="13" t="s">
        <v>27</v>
      </c>
      <c r="C7333" s="18">
        <v>0</v>
      </c>
      <c r="D7333" s="38">
        <f t="shared" ref="D7333" si="7152">IF(C7366+C7361=0,1,2)</f>
        <v>2</v>
      </c>
    </row>
    <row r="7334" spans="1:4" ht="30" hidden="1" x14ac:dyDescent="0.2">
      <c r="A7334" s="37">
        <v>0</v>
      </c>
      <c r="B7334" s="13" t="s">
        <v>28</v>
      </c>
      <c r="C7334" s="18">
        <v>3.0375000000000001</v>
      </c>
      <c r="D7334" s="38">
        <f t="shared" ref="D7334" si="7153">IF(C7366+C7361=0,1,2)</f>
        <v>2</v>
      </c>
    </row>
    <row r="7335" spans="1:4" ht="15" hidden="1" x14ac:dyDescent="0.2">
      <c r="A7335" s="37">
        <v>0</v>
      </c>
      <c r="B7335" s="13" t="s">
        <v>29</v>
      </c>
      <c r="C7335" s="18">
        <v>0</v>
      </c>
      <c r="D7335" s="38">
        <f t="shared" ref="D7335" si="7154">IF(C7366+C7361=0,1,2)</f>
        <v>2</v>
      </c>
    </row>
    <row r="7336" spans="1:4" ht="15" hidden="1" x14ac:dyDescent="0.2">
      <c r="A7336" s="37">
        <v>0</v>
      </c>
      <c r="B7336" s="13" t="s">
        <v>30</v>
      </c>
      <c r="C7336" s="18">
        <v>2.5047999999999999</v>
      </c>
      <c r="D7336" s="38">
        <f t="shared" ref="D7336" si="7155">IF(C7366+C7361=0,1,2)</f>
        <v>2</v>
      </c>
    </row>
    <row r="7337" spans="1:4" ht="15" hidden="1" x14ac:dyDescent="0.2">
      <c r="A7337" s="37">
        <f t="shared" si="7119"/>
        <v>0</v>
      </c>
      <c r="B7337" s="10" t="s">
        <v>31</v>
      </c>
      <c r="C7337" s="17">
        <v>0</v>
      </c>
      <c r="D7337" s="38">
        <f t="shared" ref="D7337" si="7156">IF(C7366+C7361=0,1,2)</f>
        <v>2</v>
      </c>
    </row>
    <row r="7338" spans="1:4" ht="15" hidden="1" x14ac:dyDescent="0.2">
      <c r="A7338" s="37">
        <f t="shared" si="7119"/>
        <v>0</v>
      </c>
      <c r="B7338" s="2" t="s">
        <v>32</v>
      </c>
      <c r="C7338" s="16">
        <v>0</v>
      </c>
      <c r="D7338" s="38">
        <f t="shared" ref="D7338" si="7157">IF(C7366+C7361=0,1,2)</f>
        <v>2</v>
      </c>
    </row>
    <row r="7339" spans="1:4" ht="15" hidden="1" x14ac:dyDescent="0.2">
      <c r="A7339" s="37">
        <f t="shared" si="7119"/>
        <v>0</v>
      </c>
      <c r="B7339" s="10" t="s">
        <v>3</v>
      </c>
      <c r="C7339" s="17">
        <v>0</v>
      </c>
      <c r="D7339" s="38">
        <f t="shared" ref="D7339" si="7158">IF(C7366+C7361=0,1,2)</f>
        <v>2</v>
      </c>
    </row>
    <row r="7340" spans="1:4" ht="15" hidden="1" x14ac:dyDescent="0.2">
      <c r="A7340" s="37">
        <f t="shared" si="7119"/>
        <v>0</v>
      </c>
      <c r="B7340" s="10" t="s">
        <v>33</v>
      </c>
      <c r="C7340" s="17">
        <v>0</v>
      </c>
      <c r="D7340" s="38">
        <f t="shared" ref="D7340" si="7159">IF(C7366+C7361=0,1,2)</f>
        <v>2</v>
      </c>
    </row>
    <row r="7341" spans="1:4" ht="15" x14ac:dyDescent="0.2">
      <c r="A7341" s="37">
        <f t="shared" si="7119"/>
        <v>3.9631500000000002</v>
      </c>
      <c r="B7341" s="27" t="s">
        <v>34</v>
      </c>
      <c r="C7341" s="42">
        <v>3.9631500000000002</v>
      </c>
      <c r="D7341" s="38">
        <f t="shared" ref="D7341" si="7160">IF(C7366+C7361=0,1,2)</f>
        <v>2</v>
      </c>
    </row>
    <row r="7342" spans="1:4" ht="15" hidden="1" x14ac:dyDescent="0.2">
      <c r="A7342" s="37">
        <f t="shared" si="7119"/>
        <v>0</v>
      </c>
      <c r="B7342" s="1" t="s">
        <v>35</v>
      </c>
      <c r="C7342" s="16">
        <v>0</v>
      </c>
      <c r="D7342" s="38">
        <f t="shared" ref="D7342" si="7161">IF(C7366+C7361=0,1,2)</f>
        <v>2</v>
      </c>
    </row>
    <row r="7343" spans="1:4" ht="15" hidden="1" x14ac:dyDescent="0.2">
      <c r="A7343" s="37">
        <f t="shared" si="7119"/>
        <v>0</v>
      </c>
      <c r="B7343" s="1" t="s">
        <v>36</v>
      </c>
      <c r="C7343" s="16">
        <v>0</v>
      </c>
      <c r="D7343" s="38">
        <f t="shared" ref="D7343" si="7162">IF(C7366+C7361=0,1,2)</f>
        <v>2</v>
      </c>
    </row>
    <row r="7344" spans="1:4" ht="15" hidden="1" x14ac:dyDescent="0.2">
      <c r="A7344" s="37">
        <v>0</v>
      </c>
      <c r="B7344" s="14" t="s">
        <v>7</v>
      </c>
      <c r="C7344" s="19">
        <v>0</v>
      </c>
      <c r="D7344" s="38">
        <f t="shared" ref="D7344" si="7163">IF(C7366+C7361=0,1,2)</f>
        <v>2</v>
      </c>
    </row>
    <row r="7345" spans="1:4" ht="15" hidden="1" x14ac:dyDescent="0.2">
      <c r="A7345" s="37">
        <v>0</v>
      </c>
      <c r="B7345" s="13" t="s">
        <v>8</v>
      </c>
      <c r="C7345" s="18">
        <v>0</v>
      </c>
      <c r="D7345" s="38">
        <f t="shared" ref="D7345" si="7164">IF(C7366+C7361=0,1,2)</f>
        <v>2</v>
      </c>
    </row>
    <row r="7346" spans="1:4" ht="15" hidden="1" x14ac:dyDescent="0.2">
      <c r="A7346" s="37">
        <v>0</v>
      </c>
      <c r="B7346" s="13" t="s">
        <v>37</v>
      </c>
      <c r="C7346" s="18">
        <v>0</v>
      </c>
      <c r="D7346" s="38">
        <f t="shared" ref="D7346" si="7165">IF(C7366+C7361=0,1,2)</f>
        <v>2</v>
      </c>
    </row>
    <row r="7347" spans="1:4" ht="15" hidden="1" x14ac:dyDescent="0.2">
      <c r="A7347" s="37">
        <f t="shared" si="7119"/>
        <v>0</v>
      </c>
      <c r="B7347" s="11" t="s">
        <v>38</v>
      </c>
      <c r="C7347" s="17">
        <v>0</v>
      </c>
      <c r="D7347" s="38">
        <f t="shared" ref="D7347" si="7166">IF(C7366+C7361=0,1,2)</f>
        <v>2</v>
      </c>
    </row>
    <row r="7348" spans="1:4" ht="15" hidden="1" x14ac:dyDescent="0.2">
      <c r="A7348" s="37">
        <v>0</v>
      </c>
      <c r="B7348" s="3" t="s">
        <v>39</v>
      </c>
      <c r="C7348" s="16">
        <v>0</v>
      </c>
      <c r="D7348" s="38">
        <f t="shared" ref="D7348" si="7167">IF(C7366+C7361=0,1,2)</f>
        <v>2</v>
      </c>
    </row>
    <row r="7349" spans="1:4" ht="15" hidden="1" x14ac:dyDescent="0.2">
      <c r="A7349" s="37">
        <f t="shared" si="7119"/>
        <v>0</v>
      </c>
      <c r="B7349" s="1" t="s">
        <v>40</v>
      </c>
      <c r="C7349" s="16">
        <v>0</v>
      </c>
      <c r="D7349" s="38">
        <f t="shared" ref="D7349" si="7168">IF(C7366+C7361=0,1,2)</f>
        <v>2</v>
      </c>
    </row>
    <row r="7350" spans="1:4" ht="15" hidden="1" x14ac:dyDescent="0.2">
      <c r="A7350" s="37">
        <v>0</v>
      </c>
      <c r="B7350" s="14" t="s">
        <v>13</v>
      </c>
      <c r="C7350" s="19">
        <v>0</v>
      </c>
      <c r="D7350" s="38">
        <f t="shared" ref="D7350" si="7169">IF(C7366+C7361=0,1,2)</f>
        <v>2</v>
      </c>
    </row>
    <row r="7351" spans="1:4" ht="15" hidden="1" x14ac:dyDescent="0.2">
      <c r="A7351" s="37">
        <v>0</v>
      </c>
      <c r="B7351" s="13" t="s">
        <v>8</v>
      </c>
      <c r="C7351" s="18">
        <v>0</v>
      </c>
      <c r="D7351" s="38">
        <f t="shared" ref="D7351" si="7170">IF(C7366+C7361=0,1,2)</f>
        <v>2</v>
      </c>
    </row>
    <row r="7352" spans="1:4" ht="15" hidden="1" x14ac:dyDescent="0.2">
      <c r="A7352" s="37">
        <v>0</v>
      </c>
      <c r="B7352" s="13" t="s">
        <v>9</v>
      </c>
      <c r="C7352" s="18">
        <v>0</v>
      </c>
      <c r="D7352" s="38">
        <f t="shared" ref="D7352" si="7171">IF(C7366+C7361=0,1,2)</f>
        <v>2</v>
      </c>
    </row>
    <row r="7353" spans="1:4" ht="30" hidden="1" x14ac:dyDescent="0.2">
      <c r="A7353" s="37">
        <f t="shared" si="7119"/>
        <v>0</v>
      </c>
      <c r="B7353" s="11" t="s">
        <v>41</v>
      </c>
      <c r="C7353" s="17">
        <v>0</v>
      </c>
      <c r="D7353" s="38">
        <f t="shared" ref="D7353" si="7172">IF(C7366+C7361=0,1,2)</f>
        <v>2</v>
      </c>
    </row>
    <row r="7354" spans="1:4" ht="15" hidden="1" x14ac:dyDescent="0.2">
      <c r="A7354" s="37">
        <v>0</v>
      </c>
      <c r="B7354" s="3" t="s">
        <v>15</v>
      </c>
      <c r="C7354" s="16">
        <v>0</v>
      </c>
      <c r="D7354" s="38">
        <f t="shared" ref="D7354" si="7173">IF(C7366+C7361=0,1,2)</f>
        <v>2</v>
      </c>
    </row>
    <row r="7355" spans="1:4" ht="15" hidden="1" x14ac:dyDescent="0.2">
      <c r="A7355" s="37">
        <v>0</v>
      </c>
      <c r="B7355" s="14" t="s">
        <v>16</v>
      </c>
      <c r="C7355" s="19">
        <v>0</v>
      </c>
      <c r="D7355" s="38">
        <f t="shared" ref="D7355" si="7174">IF(C7366+C7361=0,1,2)</f>
        <v>2</v>
      </c>
    </row>
    <row r="7356" spans="1:4" ht="15" hidden="1" x14ac:dyDescent="0.2">
      <c r="A7356" s="37">
        <v>0</v>
      </c>
      <c r="B7356" s="13" t="s">
        <v>42</v>
      </c>
      <c r="C7356" s="18">
        <v>0</v>
      </c>
      <c r="D7356" s="38">
        <f t="shared" ref="D7356" si="7175">IF(C7366+C7361=0,1,2)</f>
        <v>2</v>
      </c>
    </row>
    <row r="7357" spans="1:4" ht="15" hidden="1" x14ac:dyDescent="0.2">
      <c r="A7357" s="37">
        <v>0</v>
      </c>
      <c r="B7357" s="13" t="s">
        <v>14</v>
      </c>
      <c r="C7357" s="18">
        <v>0</v>
      </c>
      <c r="D7357" s="38">
        <f t="shared" ref="D7357" si="7176">IF(C7366+C7361=0,1,2)</f>
        <v>2</v>
      </c>
    </row>
    <row r="7358" spans="1:4" ht="15" hidden="1" x14ac:dyDescent="0.2">
      <c r="A7358" s="37">
        <v>0</v>
      </c>
      <c r="B7358" s="13" t="s">
        <v>9</v>
      </c>
      <c r="C7358" s="18">
        <v>0</v>
      </c>
      <c r="D7358" s="38">
        <f t="shared" ref="D7358" si="7177">IF(C7366+C7361=0,1,2)</f>
        <v>2</v>
      </c>
    </row>
    <row r="7359" spans="1:4" ht="15" hidden="1" x14ac:dyDescent="0.2">
      <c r="A7359" s="37">
        <f t="shared" si="7119"/>
        <v>0</v>
      </c>
      <c r="B7359" s="11" t="s">
        <v>38</v>
      </c>
      <c r="C7359" s="17">
        <v>0</v>
      </c>
      <c r="D7359" s="38">
        <f t="shared" ref="D7359" si="7178">IF(C7366+C7361=0,1,2)</f>
        <v>2</v>
      </c>
    </row>
    <row r="7360" spans="1:4" ht="15" hidden="1" x14ac:dyDescent="0.2">
      <c r="A7360" s="37">
        <v>0</v>
      </c>
      <c r="B7360" s="3" t="s">
        <v>15</v>
      </c>
      <c r="C7360" s="16">
        <v>0</v>
      </c>
      <c r="D7360" s="38">
        <f t="shared" ref="D7360" si="7179">IF(C7366+C7361=0,1,2)</f>
        <v>2</v>
      </c>
    </row>
    <row r="7361" spans="1:4" ht="15" x14ac:dyDescent="0.2">
      <c r="A7361" s="37">
        <f t="shared" si="7119"/>
        <v>59.956000000000003</v>
      </c>
      <c r="B7361" s="29" t="s">
        <v>44</v>
      </c>
      <c r="C7361" s="42">
        <v>59.956000000000003</v>
      </c>
      <c r="D7361" s="38">
        <f t="shared" ref="D7361" si="7180">IF(C7366+C7361=0,1,2)</f>
        <v>2</v>
      </c>
    </row>
    <row r="7362" spans="1:4" ht="15" x14ac:dyDescent="0.2">
      <c r="A7362" s="37">
        <f t="shared" si="7119"/>
        <v>59.956000000000003</v>
      </c>
      <c r="B7362" s="27" t="s">
        <v>0</v>
      </c>
      <c r="C7362" s="42">
        <v>59.956000000000003</v>
      </c>
      <c r="D7362" s="38">
        <f t="shared" ref="D7362" si="7181">IF(C7366+C7361=0,1,2)</f>
        <v>2</v>
      </c>
    </row>
    <row r="7363" spans="1:4" ht="15" hidden="1" x14ac:dyDescent="0.2">
      <c r="A7363" s="37">
        <f t="shared" si="7119"/>
        <v>0</v>
      </c>
      <c r="B7363" s="10" t="s">
        <v>5</v>
      </c>
      <c r="C7363" s="17">
        <v>0</v>
      </c>
      <c r="D7363" s="38">
        <f t="shared" ref="D7363" si="7182">IF(C7366+C7361=0,1,2)</f>
        <v>2</v>
      </c>
    </row>
    <row r="7364" spans="1:4" ht="15" hidden="1" x14ac:dyDescent="0.2">
      <c r="A7364" s="37">
        <f t="shared" si="7119"/>
        <v>0</v>
      </c>
      <c r="B7364" s="10" t="s">
        <v>45</v>
      </c>
      <c r="C7364" s="17">
        <v>0</v>
      </c>
      <c r="D7364" s="38">
        <f t="shared" ref="D7364" si="7183">IF(C7366+C7361=0,1,2)</f>
        <v>2</v>
      </c>
    </row>
    <row r="7365" spans="1:4" ht="15" hidden="1" x14ac:dyDescent="0.2">
      <c r="A7365" s="37">
        <f t="shared" ref="A7365:A7426" si="7184">SUM(C7365)</f>
        <v>0</v>
      </c>
      <c r="B7365" s="10" t="s">
        <v>12</v>
      </c>
      <c r="C7365" s="17">
        <v>0</v>
      </c>
      <c r="D7365" s="38">
        <f t="shared" ref="D7365" si="7185">IF(C7366+C7361=0,1,2)</f>
        <v>2</v>
      </c>
    </row>
    <row r="7366" spans="1:4" ht="15" x14ac:dyDescent="0.2">
      <c r="A7366" s="37">
        <f t="shared" si="7184"/>
        <v>52.785350000000001</v>
      </c>
      <c r="B7366" s="29" t="s">
        <v>46</v>
      </c>
      <c r="C7366" s="42">
        <v>52.785350000000001</v>
      </c>
      <c r="D7366" s="38">
        <f t="shared" ref="D7366" si="7186">IF(C7366+C7361=0,1,2)</f>
        <v>2</v>
      </c>
    </row>
    <row r="7367" spans="1:4" ht="15" x14ac:dyDescent="0.2">
      <c r="A7367" s="37">
        <f t="shared" si="7184"/>
        <v>52.785350000000001</v>
      </c>
      <c r="B7367" s="27" t="s">
        <v>18</v>
      </c>
      <c r="C7367" s="42">
        <v>52.785350000000001</v>
      </c>
      <c r="D7367" s="38">
        <f t="shared" ref="D7367" si="7187">IF(C7366+C7361=0,1,2)</f>
        <v>2</v>
      </c>
    </row>
    <row r="7368" spans="1:4" ht="15" hidden="1" x14ac:dyDescent="0.2">
      <c r="A7368" s="37">
        <f t="shared" si="7184"/>
        <v>0</v>
      </c>
      <c r="B7368" s="10" t="s">
        <v>35</v>
      </c>
      <c r="C7368" s="17">
        <v>0</v>
      </c>
      <c r="D7368" s="38">
        <f t="shared" ref="D7368" si="7188">IF(C7366+C7361=0,1,2)</f>
        <v>2</v>
      </c>
    </row>
    <row r="7369" spans="1:4" ht="15" hidden="1" x14ac:dyDescent="0.2">
      <c r="A7369" s="37">
        <f t="shared" si="7184"/>
        <v>0</v>
      </c>
      <c r="B7369" s="10" t="s">
        <v>47</v>
      </c>
      <c r="C7369" s="17">
        <v>0</v>
      </c>
      <c r="D7369" s="38">
        <f t="shared" ref="D7369" si="7189">IF(C7366+C7361=0,1,2)</f>
        <v>2</v>
      </c>
    </row>
    <row r="7370" spans="1:4" ht="15" hidden="1" x14ac:dyDescent="0.2">
      <c r="A7370" s="37">
        <f t="shared" si="7184"/>
        <v>0</v>
      </c>
      <c r="B7370" s="10" t="s">
        <v>40</v>
      </c>
      <c r="C7370" s="17">
        <v>0</v>
      </c>
      <c r="D7370" s="38">
        <f t="shared" ref="D7370" si="7190">IF(C7366+C7361=0,1,2)</f>
        <v>2</v>
      </c>
    </row>
    <row r="7371" spans="1:4" ht="15" x14ac:dyDescent="0.2">
      <c r="A7371" s="37">
        <f t="shared" si="7184"/>
        <v>7.1706500000000002</v>
      </c>
      <c r="B7371" s="30" t="s">
        <v>48</v>
      </c>
      <c r="C7371" s="31">
        <v>7.1706500000000002</v>
      </c>
      <c r="D7371" s="38">
        <f t="shared" ref="D7371" si="7191">IF(C7366+C7361=0,1,2)</f>
        <v>2</v>
      </c>
    </row>
    <row r="7372" spans="1:4" ht="15" x14ac:dyDescent="0.2">
      <c r="A7372" s="37">
        <f t="shared" si="7184"/>
        <v>7.42075</v>
      </c>
      <c r="B7372" s="30" t="s">
        <v>49</v>
      </c>
      <c r="C7372" s="31">
        <v>7.42075</v>
      </c>
      <c r="D7372" s="38">
        <f t="shared" ref="D7372" si="7192">IF(C7366+C7361=0,1,2)</f>
        <v>2</v>
      </c>
    </row>
    <row r="7373" spans="1:4" ht="15" x14ac:dyDescent="0.2">
      <c r="A7373" s="37">
        <f t="shared" si="7184"/>
        <v>14.5914</v>
      </c>
      <c r="B7373" s="30" t="s">
        <v>50</v>
      </c>
      <c r="C7373" s="31">
        <v>14.5914</v>
      </c>
      <c r="D7373" s="38">
        <f t="shared" ref="D7373" si="7193">IF(C7366+C7361=0,1,2)</f>
        <v>2</v>
      </c>
    </row>
    <row r="7374" spans="1:4" ht="15" x14ac:dyDescent="0.2">
      <c r="A7374" s="37">
        <f t="shared" si="7184"/>
        <v>88</v>
      </c>
      <c r="B7374" s="25" t="s">
        <v>53</v>
      </c>
      <c r="C7374" s="43">
        <v>88</v>
      </c>
      <c r="D7374" s="38">
        <f t="shared" ref="D7374" si="7194">IF(C7366+C7361=0,1,2)</f>
        <v>2</v>
      </c>
    </row>
    <row r="7375" spans="1:4" ht="15" x14ac:dyDescent="0.2">
      <c r="A7375" s="37">
        <f t="shared" si="7184"/>
        <v>64</v>
      </c>
      <c r="B7375" s="26" t="s">
        <v>54</v>
      </c>
      <c r="C7375" s="43">
        <v>64</v>
      </c>
      <c r="D7375" s="38">
        <f t="shared" ref="D7375" si="7195">IF(C7366+C7361=0,1,2)</f>
        <v>2</v>
      </c>
    </row>
    <row r="7376" spans="1:4" ht="15" x14ac:dyDescent="0.2">
      <c r="A7376" s="37">
        <f t="shared" si="7184"/>
        <v>24</v>
      </c>
      <c r="B7376" s="26" t="s">
        <v>55</v>
      </c>
      <c r="C7376" s="43">
        <v>24</v>
      </c>
      <c r="D7376" s="38">
        <f t="shared" ref="D7376" si="7196">IF(C7366+C7361=0,1,2)</f>
        <v>2</v>
      </c>
    </row>
    <row r="7377" spans="1:4" ht="15" x14ac:dyDescent="0.2">
      <c r="A7377" s="37" t="s">
        <v>317</v>
      </c>
      <c r="B7377" s="147" t="s">
        <v>156</v>
      </c>
      <c r="C7377" s="148"/>
      <c r="D7377" s="38">
        <f t="shared" ref="D7377" si="7197">IF(C7439+C7434=0,1,2)</f>
        <v>2</v>
      </c>
    </row>
    <row r="7378" spans="1:4" ht="15" x14ac:dyDescent="0.2">
      <c r="A7378" s="37">
        <f t="shared" si="7184"/>
        <v>441.51898</v>
      </c>
      <c r="B7378" s="24" t="s">
        <v>0</v>
      </c>
      <c r="C7378" s="40">
        <v>441.51898</v>
      </c>
      <c r="D7378" s="38">
        <f t="shared" ref="D7378" si="7198">IF(C7439+C7434=0,1,2)</f>
        <v>2</v>
      </c>
    </row>
    <row r="7379" spans="1:4" ht="15" hidden="1" x14ac:dyDescent="0.2">
      <c r="A7379" s="37">
        <f t="shared" si="7184"/>
        <v>0</v>
      </c>
      <c r="B7379" s="2" t="s">
        <v>1</v>
      </c>
      <c r="C7379" s="16"/>
      <c r="D7379" s="38">
        <f t="shared" ref="D7379" si="7199">IF(C7439+C7434=0,1,2)</f>
        <v>2</v>
      </c>
    </row>
    <row r="7380" spans="1:4" ht="15" hidden="1" x14ac:dyDescent="0.2">
      <c r="A7380" s="37">
        <f t="shared" si="7184"/>
        <v>0</v>
      </c>
      <c r="B7380" s="2" t="s">
        <v>2</v>
      </c>
      <c r="C7380" s="16"/>
      <c r="D7380" s="38">
        <f t="shared" ref="D7380" si="7200">IF(C7439+C7434=0,1,2)</f>
        <v>2</v>
      </c>
    </row>
    <row r="7381" spans="1:4" ht="15" hidden="1" x14ac:dyDescent="0.2">
      <c r="A7381" s="37">
        <f t="shared" si="7184"/>
        <v>0</v>
      </c>
      <c r="B7381" s="2" t="s">
        <v>3</v>
      </c>
      <c r="C7381" s="16">
        <v>0</v>
      </c>
      <c r="D7381" s="38">
        <f t="shared" ref="D7381" si="7201">IF(C7439+C7434=0,1,2)</f>
        <v>2</v>
      </c>
    </row>
    <row r="7382" spans="1:4" ht="15" x14ac:dyDescent="0.2">
      <c r="A7382" s="37">
        <f t="shared" si="7184"/>
        <v>441.51898</v>
      </c>
      <c r="B7382" s="23" t="s">
        <v>4</v>
      </c>
      <c r="C7382" s="40">
        <v>441.51898</v>
      </c>
      <c r="D7382" s="38">
        <f t="shared" ref="D7382" si="7202">IF(C7439+C7434=0,1,2)</f>
        <v>2</v>
      </c>
    </row>
    <row r="7383" spans="1:4" ht="15" hidden="1" x14ac:dyDescent="0.2">
      <c r="A7383" s="37">
        <f t="shared" si="7184"/>
        <v>0</v>
      </c>
      <c r="B7383" s="1" t="s">
        <v>5</v>
      </c>
      <c r="C7383" s="16">
        <v>0</v>
      </c>
      <c r="D7383" s="38">
        <f t="shared" ref="D7383" si="7203">IF(C7439+C7434=0,1,2)</f>
        <v>2</v>
      </c>
    </row>
    <row r="7384" spans="1:4" ht="15" hidden="1" x14ac:dyDescent="0.2">
      <c r="A7384" s="37">
        <f t="shared" si="7184"/>
        <v>0</v>
      </c>
      <c r="B7384" s="1" t="s">
        <v>6</v>
      </c>
      <c r="C7384" s="16">
        <v>0</v>
      </c>
      <c r="D7384" s="38">
        <f t="shared" ref="D7384" si="7204">IF(C7439+C7434=0,1,2)</f>
        <v>2</v>
      </c>
    </row>
    <row r="7385" spans="1:4" ht="15" hidden="1" x14ac:dyDescent="0.2">
      <c r="A7385" s="37">
        <v>0</v>
      </c>
      <c r="B7385" s="2" t="s">
        <v>7</v>
      </c>
      <c r="C7385" s="16">
        <v>0</v>
      </c>
      <c r="D7385" s="38">
        <f t="shared" ref="D7385" si="7205">IF(C7439+C7434=0,1,2)</f>
        <v>2</v>
      </c>
    </row>
    <row r="7386" spans="1:4" ht="15" hidden="1" x14ac:dyDescent="0.2">
      <c r="A7386" s="37">
        <f t="shared" si="7184"/>
        <v>0</v>
      </c>
      <c r="B7386" s="3" t="s">
        <v>8</v>
      </c>
      <c r="C7386" s="16">
        <v>0</v>
      </c>
      <c r="D7386" s="38">
        <f t="shared" ref="D7386" si="7206">IF(C7439+C7434=0,1,2)</f>
        <v>2</v>
      </c>
    </row>
    <row r="7387" spans="1:4" ht="15" hidden="1" x14ac:dyDescent="0.2">
      <c r="A7387" s="37">
        <v>0</v>
      </c>
      <c r="B7387" s="3" t="s">
        <v>9</v>
      </c>
      <c r="C7387" s="16">
        <v>0</v>
      </c>
      <c r="D7387" s="38">
        <f t="shared" ref="D7387" si="7207">IF(C7439+C7434=0,1,2)</f>
        <v>2</v>
      </c>
    </row>
    <row r="7388" spans="1:4" ht="15" hidden="1" x14ac:dyDescent="0.2">
      <c r="A7388" s="37">
        <f t="shared" si="7184"/>
        <v>0</v>
      </c>
      <c r="B7388" s="3" t="s">
        <v>10</v>
      </c>
      <c r="C7388" s="16">
        <v>0</v>
      </c>
      <c r="D7388" s="38">
        <f t="shared" ref="D7388" si="7208">IF(C7439+C7434=0,1,2)</f>
        <v>2</v>
      </c>
    </row>
    <row r="7389" spans="1:4" ht="15" hidden="1" x14ac:dyDescent="0.2">
      <c r="A7389" s="37">
        <v>0</v>
      </c>
      <c r="B7389" s="3" t="s">
        <v>11</v>
      </c>
      <c r="C7389" s="16">
        <v>0</v>
      </c>
      <c r="D7389" s="38">
        <f t="shared" ref="D7389" si="7209">IF(C7439+C7434=0,1,2)</f>
        <v>2</v>
      </c>
    </row>
    <row r="7390" spans="1:4" ht="15" hidden="1" x14ac:dyDescent="0.2">
      <c r="A7390" s="37">
        <f t="shared" si="7184"/>
        <v>0</v>
      </c>
      <c r="B7390" s="1" t="s">
        <v>12</v>
      </c>
      <c r="C7390" s="16">
        <v>0</v>
      </c>
      <c r="D7390" s="38">
        <f t="shared" ref="D7390" si="7210">IF(C7439+C7434=0,1,2)</f>
        <v>2</v>
      </c>
    </row>
    <row r="7391" spans="1:4" ht="15" hidden="1" x14ac:dyDescent="0.2">
      <c r="A7391" s="37">
        <v>0</v>
      </c>
      <c r="B7391" s="2" t="s">
        <v>13</v>
      </c>
      <c r="C7391" s="16">
        <v>0</v>
      </c>
      <c r="D7391" s="38">
        <f t="shared" ref="D7391" si="7211">IF(C7439+C7434=0,1,2)</f>
        <v>2</v>
      </c>
    </row>
    <row r="7392" spans="1:4" ht="15" hidden="1" x14ac:dyDescent="0.2">
      <c r="A7392" s="37">
        <v>0</v>
      </c>
      <c r="B7392" s="3" t="s">
        <v>14</v>
      </c>
      <c r="C7392" s="16">
        <v>0</v>
      </c>
      <c r="D7392" s="38">
        <f t="shared" ref="D7392" si="7212">IF(C7439+C7434=0,1,2)</f>
        <v>2</v>
      </c>
    </row>
    <row r="7393" spans="1:4" ht="15" hidden="1" x14ac:dyDescent="0.2">
      <c r="A7393" s="37">
        <v>0</v>
      </c>
      <c r="B7393" s="3" t="s">
        <v>9</v>
      </c>
      <c r="C7393" s="16">
        <v>0</v>
      </c>
      <c r="D7393" s="38">
        <f t="shared" ref="D7393" si="7213">IF(C7439+C7434=0,1,2)</f>
        <v>2</v>
      </c>
    </row>
    <row r="7394" spans="1:4" ht="15" hidden="1" x14ac:dyDescent="0.2">
      <c r="A7394" s="37">
        <v>0</v>
      </c>
      <c r="B7394" s="3" t="s">
        <v>15</v>
      </c>
      <c r="C7394" s="16">
        <v>0</v>
      </c>
      <c r="D7394" s="38">
        <f t="shared" ref="D7394" si="7214">IF(C7439+C7434=0,1,2)</f>
        <v>2</v>
      </c>
    </row>
    <row r="7395" spans="1:4" ht="15" hidden="1" x14ac:dyDescent="0.2">
      <c r="A7395" s="37">
        <v>0</v>
      </c>
      <c r="B7395" s="2" t="s">
        <v>16</v>
      </c>
      <c r="C7395" s="16">
        <v>0</v>
      </c>
      <c r="D7395" s="38">
        <f t="shared" ref="D7395" si="7215">IF(C7439+C7434=0,1,2)</f>
        <v>2</v>
      </c>
    </row>
    <row r="7396" spans="1:4" ht="15" hidden="1" x14ac:dyDescent="0.2">
      <c r="A7396" s="37">
        <v>0</v>
      </c>
      <c r="B7396" s="3" t="s">
        <v>17</v>
      </c>
      <c r="C7396" s="16">
        <v>0</v>
      </c>
      <c r="D7396" s="38">
        <f t="shared" ref="D7396" si="7216">IF(C7439+C7434=0,1,2)</f>
        <v>2</v>
      </c>
    </row>
    <row r="7397" spans="1:4" ht="15" x14ac:dyDescent="0.2">
      <c r="A7397" s="37">
        <f t="shared" si="7184"/>
        <v>197.15669000000003</v>
      </c>
      <c r="B7397" s="24" t="s">
        <v>18</v>
      </c>
      <c r="C7397" s="40">
        <v>197.15669000000003</v>
      </c>
      <c r="D7397" s="38">
        <f t="shared" ref="D7397" si="7217">IF(C7439+C7434=0,1,2)</f>
        <v>2</v>
      </c>
    </row>
    <row r="7398" spans="1:4" ht="15" hidden="1" x14ac:dyDescent="0.2">
      <c r="A7398" s="37">
        <f t="shared" si="7184"/>
        <v>0</v>
      </c>
      <c r="B7398" s="10" t="s">
        <v>19</v>
      </c>
      <c r="C7398" s="17">
        <v>0</v>
      </c>
      <c r="D7398" s="38">
        <f t="shared" ref="D7398" si="7218">IF(C7439+C7434=0,1,2)</f>
        <v>2</v>
      </c>
    </row>
    <row r="7399" spans="1:4" ht="15" x14ac:dyDescent="0.2">
      <c r="A7399" s="37">
        <f t="shared" si="7184"/>
        <v>197.15669000000003</v>
      </c>
      <c r="B7399" s="27" t="s">
        <v>20</v>
      </c>
      <c r="C7399" s="42">
        <v>197.15669000000003</v>
      </c>
      <c r="D7399" s="38">
        <f t="shared" ref="D7399" si="7219">IF(C7439+C7434=0,1,2)</f>
        <v>2</v>
      </c>
    </row>
    <row r="7400" spans="1:4" ht="15" hidden="1" x14ac:dyDescent="0.2">
      <c r="A7400" s="37">
        <v>0</v>
      </c>
      <c r="B7400" s="13" t="s">
        <v>21</v>
      </c>
      <c r="C7400" s="18">
        <v>173.6515</v>
      </c>
      <c r="D7400" s="38">
        <f t="shared" ref="D7400" si="7220">IF(C7439+C7434=0,1,2)</f>
        <v>2</v>
      </c>
    </row>
    <row r="7401" spans="1:4" ht="15" hidden="1" x14ac:dyDescent="0.2">
      <c r="A7401" s="37">
        <v>0</v>
      </c>
      <c r="B7401" s="13" t="s">
        <v>22</v>
      </c>
      <c r="C7401" s="18">
        <v>0</v>
      </c>
      <c r="D7401" s="38">
        <f t="shared" ref="D7401" si="7221">IF(C7439+C7434=0,1,2)</f>
        <v>2</v>
      </c>
    </row>
    <row r="7402" spans="1:4" ht="15" hidden="1" x14ac:dyDescent="0.2">
      <c r="A7402" s="37">
        <v>0</v>
      </c>
      <c r="B7402" s="13" t="s">
        <v>23</v>
      </c>
      <c r="C7402" s="18">
        <v>1.6430899999999999</v>
      </c>
      <c r="D7402" s="38">
        <f t="shared" ref="D7402" si="7222">IF(C7439+C7434=0,1,2)</f>
        <v>2</v>
      </c>
    </row>
    <row r="7403" spans="1:4" ht="15" hidden="1" x14ac:dyDescent="0.2">
      <c r="A7403" s="37">
        <v>0</v>
      </c>
      <c r="B7403" s="13" t="s">
        <v>24</v>
      </c>
      <c r="C7403" s="18">
        <v>0</v>
      </c>
      <c r="D7403" s="38">
        <f t="shared" ref="D7403" si="7223">IF(C7439+C7434=0,1,2)</f>
        <v>2</v>
      </c>
    </row>
    <row r="7404" spans="1:4" ht="15" hidden="1" x14ac:dyDescent="0.2">
      <c r="A7404" s="37">
        <v>0</v>
      </c>
      <c r="B7404" s="13" t="s">
        <v>25</v>
      </c>
      <c r="C7404" s="18">
        <v>0</v>
      </c>
      <c r="D7404" s="38">
        <f t="shared" ref="D7404" si="7224">IF(C7439+C7434=0,1,2)</f>
        <v>2</v>
      </c>
    </row>
    <row r="7405" spans="1:4" ht="15" hidden="1" x14ac:dyDescent="0.2">
      <c r="A7405" s="37">
        <v>0</v>
      </c>
      <c r="B7405" s="13" t="s">
        <v>26</v>
      </c>
      <c r="C7405" s="18">
        <v>0</v>
      </c>
      <c r="D7405" s="38">
        <f t="shared" ref="D7405" si="7225">IF(C7439+C7434=0,1,2)</f>
        <v>2</v>
      </c>
    </row>
    <row r="7406" spans="1:4" ht="30" hidden="1" x14ac:dyDescent="0.2">
      <c r="A7406" s="37">
        <v>0</v>
      </c>
      <c r="B7406" s="13" t="s">
        <v>27</v>
      </c>
      <c r="C7406" s="18">
        <v>0</v>
      </c>
      <c r="D7406" s="38">
        <f t="shared" ref="D7406" si="7226">IF(C7439+C7434=0,1,2)</f>
        <v>2</v>
      </c>
    </row>
    <row r="7407" spans="1:4" ht="30" hidden="1" x14ac:dyDescent="0.2">
      <c r="A7407" s="37">
        <v>0</v>
      </c>
      <c r="B7407" s="13" t="s">
        <v>28</v>
      </c>
      <c r="C7407" s="18">
        <v>0.18099999999999999</v>
      </c>
      <c r="D7407" s="38">
        <f t="shared" ref="D7407" si="7227">IF(C7439+C7434=0,1,2)</f>
        <v>2</v>
      </c>
    </row>
    <row r="7408" spans="1:4" ht="15" hidden="1" x14ac:dyDescent="0.2">
      <c r="A7408" s="37">
        <v>0</v>
      </c>
      <c r="B7408" s="13" t="s">
        <v>29</v>
      </c>
      <c r="C7408" s="18">
        <v>0</v>
      </c>
      <c r="D7408" s="38">
        <f t="shared" ref="D7408" si="7228">IF(C7439+C7434=0,1,2)</f>
        <v>2</v>
      </c>
    </row>
    <row r="7409" spans="1:4" ht="15" hidden="1" x14ac:dyDescent="0.2">
      <c r="A7409" s="37">
        <v>0</v>
      </c>
      <c r="B7409" s="13" t="s">
        <v>30</v>
      </c>
      <c r="C7409" s="18">
        <v>21.681100000000001</v>
      </c>
      <c r="D7409" s="38">
        <f t="shared" ref="D7409" si="7229">IF(C7439+C7434=0,1,2)</f>
        <v>2</v>
      </c>
    </row>
    <row r="7410" spans="1:4" ht="15" hidden="1" x14ac:dyDescent="0.2">
      <c r="A7410" s="37">
        <f t="shared" si="7184"/>
        <v>0</v>
      </c>
      <c r="B7410" s="10" t="s">
        <v>31</v>
      </c>
      <c r="C7410" s="17">
        <v>0</v>
      </c>
      <c r="D7410" s="38">
        <f t="shared" ref="D7410" si="7230">IF(C7439+C7434=0,1,2)</f>
        <v>2</v>
      </c>
    </row>
    <row r="7411" spans="1:4" ht="15" hidden="1" x14ac:dyDescent="0.2">
      <c r="A7411" s="37">
        <f t="shared" si="7184"/>
        <v>0</v>
      </c>
      <c r="B7411" s="2" t="s">
        <v>32</v>
      </c>
      <c r="C7411" s="16">
        <v>0</v>
      </c>
      <c r="D7411" s="38">
        <f t="shared" ref="D7411" si="7231">IF(C7439+C7434=0,1,2)</f>
        <v>2</v>
      </c>
    </row>
    <row r="7412" spans="1:4" ht="15" hidden="1" x14ac:dyDescent="0.2">
      <c r="A7412" s="37">
        <f t="shared" si="7184"/>
        <v>0</v>
      </c>
      <c r="B7412" s="10" t="s">
        <v>3</v>
      </c>
      <c r="C7412" s="17">
        <v>0</v>
      </c>
      <c r="D7412" s="38">
        <f t="shared" ref="D7412" si="7232">IF(C7439+C7434=0,1,2)</f>
        <v>2</v>
      </c>
    </row>
    <row r="7413" spans="1:4" ht="15" hidden="1" x14ac:dyDescent="0.2">
      <c r="A7413" s="37">
        <f t="shared" si="7184"/>
        <v>0</v>
      </c>
      <c r="B7413" s="10" t="s">
        <v>33</v>
      </c>
      <c r="C7413" s="17">
        <v>0</v>
      </c>
      <c r="D7413" s="38">
        <f t="shared" ref="D7413" si="7233">IF(C7439+C7434=0,1,2)</f>
        <v>2</v>
      </c>
    </row>
    <row r="7414" spans="1:4" ht="15" hidden="1" x14ac:dyDescent="0.2">
      <c r="A7414" s="37">
        <f t="shared" si="7184"/>
        <v>0</v>
      </c>
      <c r="B7414" s="10" t="s">
        <v>34</v>
      </c>
      <c r="C7414" s="17">
        <v>0</v>
      </c>
      <c r="D7414" s="38">
        <f t="shared" ref="D7414" si="7234">IF(C7439+C7434=0,1,2)</f>
        <v>2</v>
      </c>
    </row>
    <row r="7415" spans="1:4" ht="15" x14ac:dyDescent="0.2">
      <c r="A7415" s="37">
        <f t="shared" si="7184"/>
        <v>84.394379999999998</v>
      </c>
      <c r="B7415" s="24" t="s">
        <v>35</v>
      </c>
      <c r="C7415" s="40">
        <v>84.394379999999998</v>
      </c>
      <c r="D7415" s="38">
        <f t="shared" ref="D7415" si="7235">IF(C7439+C7434=0,1,2)</f>
        <v>2</v>
      </c>
    </row>
    <row r="7416" spans="1:4" ht="15" hidden="1" x14ac:dyDescent="0.2">
      <c r="A7416" s="37">
        <f t="shared" si="7184"/>
        <v>0</v>
      </c>
      <c r="B7416" s="1" t="s">
        <v>36</v>
      </c>
      <c r="C7416" s="16">
        <v>0</v>
      </c>
      <c r="D7416" s="38">
        <f t="shared" ref="D7416" si="7236">IF(C7439+C7434=0,1,2)</f>
        <v>2</v>
      </c>
    </row>
    <row r="7417" spans="1:4" ht="15" hidden="1" x14ac:dyDescent="0.2">
      <c r="A7417" s="37">
        <v>0</v>
      </c>
      <c r="B7417" s="14" t="s">
        <v>7</v>
      </c>
      <c r="C7417" s="19">
        <v>0</v>
      </c>
      <c r="D7417" s="38">
        <f t="shared" ref="D7417" si="7237">IF(C7439+C7434=0,1,2)</f>
        <v>2</v>
      </c>
    </row>
    <row r="7418" spans="1:4" ht="15" hidden="1" x14ac:dyDescent="0.2">
      <c r="A7418" s="37">
        <v>0</v>
      </c>
      <c r="B7418" s="13" t="s">
        <v>8</v>
      </c>
      <c r="C7418" s="18">
        <v>0</v>
      </c>
      <c r="D7418" s="38">
        <f t="shared" ref="D7418" si="7238">IF(C7439+C7434=0,1,2)</f>
        <v>2</v>
      </c>
    </row>
    <row r="7419" spans="1:4" ht="15" hidden="1" x14ac:dyDescent="0.2">
      <c r="A7419" s="37">
        <v>0</v>
      </c>
      <c r="B7419" s="13" t="s">
        <v>37</v>
      </c>
      <c r="C7419" s="18">
        <v>0</v>
      </c>
      <c r="D7419" s="38">
        <f t="shared" ref="D7419" si="7239">IF(C7439+C7434=0,1,2)</f>
        <v>2</v>
      </c>
    </row>
    <row r="7420" spans="1:4" ht="15" hidden="1" x14ac:dyDescent="0.2">
      <c r="A7420" s="37">
        <f t="shared" si="7184"/>
        <v>0</v>
      </c>
      <c r="B7420" s="11" t="s">
        <v>38</v>
      </c>
      <c r="C7420" s="17">
        <v>0</v>
      </c>
      <c r="D7420" s="38">
        <f t="shared" ref="D7420" si="7240">IF(C7439+C7434=0,1,2)</f>
        <v>2</v>
      </c>
    </row>
    <row r="7421" spans="1:4" ht="15" hidden="1" x14ac:dyDescent="0.2">
      <c r="A7421" s="37">
        <v>0</v>
      </c>
      <c r="B7421" s="3" t="s">
        <v>39</v>
      </c>
      <c r="C7421" s="16">
        <v>0</v>
      </c>
      <c r="D7421" s="38">
        <f t="shared" ref="D7421" si="7241">IF(C7439+C7434=0,1,2)</f>
        <v>2</v>
      </c>
    </row>
    <row r="7422" spans="1:4" ht="15" hidden="1" x14ac:dyDescent="0.2">
      <c r="A7422" s="37">
        <f t="shared" si="7184"/>
        <v>0</v>
      </c>
      <c r="B7422" s="1" t="s">
        <v>40</v>
      </c>
      <c r="C7422" s="16">
        <v>0</v>
      </c>
      <c r="D7422" s="38">
        <f t="shared" ref="D7422" si="7242">IF(C7439+C7434=0,1,2)</f>
        <v>2</v>
      </c>
    </row>
    <row r="7423" spans="1:4" ht="15" hidden="1" x14ac:dyDescent="0.2">
      <c r="A7423" s="37">
        <v>0</v>
      </c>
      <c r="B7423" s="14" t="s">
        <v>13</v>
      </c>
      <c r="C7423" s="19">
        <v>0</v>
      </c>
      <c r="D7423" s="38">
        <f t="shared" ref="D7423" si="7243">IF(C7439+C7434=0,1,2)</f>
        <v>2</v>
      </c>
    </row>
    <row r="7424" spans="1:4" ht="15" hidden="1" x14ac:dyDescent="0.2">
      <c r="A7424" s="37">
        <v>0</v>
      </c>
      <c r="B7424" s="13" t="s">
        <v>8</v>
      </c>
      <c r="C7424" s="18">
        <v>0</v>
      </c>
      <c r="D7424" s="38">
        <f t="shared" ref="D7424" si="7244">IF(C7439+C7434=0,1,2)</f>
        <v>2</v>
      </c>
    </row>
    <row r="7425" spans="1:4" ht="15" hidden="1" x14ac:dyDescent="0.2">
      <c r="A7425" s="37">
        <v>0</v>
      </c>
      <c r="B7425" s="13" t="s">
        <v>9</v>
      </c>
      <c r="C7425" s="18">
        <v>0</v>
      </c>
      <c r="D7425" s="38">
        <f t="shared" ref="D7425" si="7245">IF(C7439+C7434=0,1,2)</f>
        <v>2</v>
      </c>
    </row>
    <row r="7426" spans="1:4" ht="30" hidden="1" x14ac:dyDescent="0.2">
      <c r="A7426" s="37">
        <f t="shared" si="7184"/>
        <v>0</v>
      </c>
      <c r="B7426" s="11" t="s">
        <v>41</v>
      </c>
      <c r="C7426" s="17">
        <v>0</v>
      </c>
      <c r="D7426" s="38">
        <f t="shared" ref="D7426" si="7246">IF(C7439+C7434=0,1,2)</f>
        <v>2</v>
      </c>
    </row>
    <row r="7427" spans="1:4" ht="15" hidden="1" x14ac:dyDescent="0.2">
      <c r="A7427" s="37">
        <v>0</v>
      </c>
      <c r="B7427" s="3" t="s">
        <v>15</v>
      </c>
      <c r="C7427" s="16">
        <v>0</v>
      </c>
      <c r="D7427" s="38">
        <f t="shared" ref="D7427" si="7247">IF(C7439+C7434=0,1,2)</f>
        <v>2</v>
      </c>
    </row>
    <row r="7428" spans="1:4" ht="15" hidden="1" x14ac:dyDescent="0.2">
      <c r="A7428" s="37">
        <v>0</v>
      </c>
      <c r="B7428" s="14" t="s">
        <v>16</v>
      </c>
      <c r="C7428" s="19">
        <v>0</v>
      </c>
      <c r="D7428" s="38">
        <f t="shared" ref="D7428" si="7248">IF(C7439+C7434=0,1,2)</f>
        <v>2</v>
      </c>
    </row>
    <row r="7429" spans="1:4" ht="15" hidden="1" x14ac:dyDescent="0.2">
      <c r="A7429" s="37">
        <v>0</v>
      </c>
      <c r="B7429" s="13" t="s">
        <v>42</v>
      </c>
      <c r="C7429" s="18">
        <v>0</v>
      </c>
      <c r="D7429" s="38">
        <f t="shared" ref="D7429" si="7249">IF(C7439+C7434=0,1,2)</f>
        <v>2</v>
      </c>
    </row>
    <row r="7430" spans="1:4" ht="15" hidden="1" x14ac:dyDescent="0.2">
      <c r="A7430" s="37">
        <v>0</v>
      </c>
      <c r="B7430" s="13" t="s">
        <v>14</v>
      </c>
      <c r="C7430" s="18">
        <v>0</v>
      </c>
      <c r="D7430" s="38">
        <f t="shared" ref="D7430" si="7250">IF(C7439+C7434=0,1,2)</f>
        <v>2</v>
      </c>
    </row>
    <row r="7431" spans="1:4" ht="15" hidden="1" x14ac:dyDescent="0.2">
      <c r="A7431" s="37">
        <v>0</v>
      </c>
      <c r="B7431" s="13" t="s">
        <v>9</v>
      </c>
      <c r="C7431" s="18">
        <v>0</v>
      </c>
      <c r="D7431" s="38">
        <f t="shared" ref="D7431" si="7251">IF(C7439+C7434=0,1,2)</f>
        <v>2</v>
      </c>
    </row>
    <row r="7432" spans="1:4" ht="15" hidden="1" x14ac:dyDescent="0.2">
      <c r="A7432" s="37">
        <f t="shared" ref="A7432:A7489" si="7252">SUM(C7432)</f>
        <v>0</v>
      </c>
      <c r="B7432" s="11" t="s">
        <v>38</v>
      </c>
      <c r="C7432" s="17">
        <v>0</v>
      </c>
      <c r="D7432" s="38">
        <f t="shared" ref="D7432" si="7253">IF(C7439+C7434=0,1,2)</f>
        <v>2</v>
      </c>
    </row>
    <row r="7433" spans="1:4" ht="15" hidden="1" x14ac:dyDescent="0.2">
      <c r="A7433" s="37">
        <v>0</v>
      </c>
      <c r="B7433" s="3" t="s">
        <v>15</v>
      </c>
      <c r="C7433" s="16">
        <v>0</v>
      </c>
      <c r="D7433" s="38">
        <f t="shared" ref="D7433" si="7254">IF(C7439+C7434=0,1,2)</f>
        <v>2</v>
      </c>
    </row>
    <row r="7434" spans="1:4" ht="15" x14ac:dyDescent="0.2">
      <c r="A7434" s="37">
        <f t="shared" si="7252"/>
        <v>441.51898</v>
      </c>
      <c r="B7434" s="29" t="s">
        <v>44</v>
      </c>
      <c r="C7434" s="42">
        <v>441.51898</v>
      </c>
      <c r="D7434" s="38">
        <f t="shared" ref="D7434" si="7255">IF(C7439+C7434=0,1,2)</f>
        <v>2</v>
      </c>
    </row>
    <row r="7435" spans="1:4" ht="15" x14ac:dyDescent="0.2">
      <c r="A7435" s="37">
        <f t="shared" si="7252"/>
        <v>441.51898</v>
      </c>
      <c r="B7435" s="27" t="s">
        <v>0</v>
      </c>
      <c r="C7435" s="42">
        <v>441.51898</v>
      </c>
      <c r="D7435" s="38">
        <f t="shared" ref="D7435" si="7256">IF(C7439+C7434=0,1,2)</f>
        <v>2</v>
      </c>
    </row>
    <row r="7436" spans="1:4" ht="15" hidden="1" x14ac:dyDescent="0.2">
      <c r="A7436" s="37">
        <f t="shared" si="7252"/>
        <v>0</v>
      </c>
      <c r="B7436" s="10" t="s">
        <v>5</v>
      </c>
      <c r="C7436" s="17">
        <v>0</v>
      </c>
      <c r="D7436" s="38">
        <f t="shared" ref="D7436" si="7257">IF(C7439+C7434=0,1,2)</f>
        <v>2</v>
      </c>
    </row>
    <row r="7437" spans="1:4" ht="15" hidden="1" x14ac:dyDescent="0.2">
      <c r="A7437" s="37">
        <f t="shared" si="7252"/>
        <v>0</v>
      </c>
      <c r="B7437" s="10" t="s">
        <v>45</v>
      </c>
      <c r="C7437" s="17">
        <v>0</v>
      </c>
      <c r="D7437" s="38">
        <f t="shared" ref="D7437" si="7258">IF(C7439+C7434=0,1,2)</f>
        <v>2</v>
      </c>
    </row>
    <row r="7438" spans="1:4" ht="15" hidden="1" x14ac:dyDescent="0.2">
      <c r="A7438" s="37">
        <f t="shared" si="7252"/>
        <v>0</v>
      </c>
      <c r="B7438" s="10" t="s">
        <v>12</v>
      </c>
      <c r="C7438" s="17">
        <v>0</v>
      </c>
      <c r="D7438" s="38">
        <f t="shared" ref="D7438" si="7259">IF(C7439+C7434=0,1,2)</f>
        <v>2</v>
      </c>
    </row>
    <row r="7439" spans="1:4" ht="15" x14ac:dyDescent="0.2">
      <c r="A7439" s="37">
        <f t="shared" si="7252"/>
        <v>281.55106999999998</v>
      </c>
      <c r="B7439" s="29" t="s">
        <v>46</v>
      </c>
      <c r="C7439" s="42">
        <v>281.55106999999998</v>
      </c>
      <c r="D7439" s="38">
        <f t="shared" ref="D7439" si="7260">IF(C7439+C7434=0,1,2)</f>
        <v>2</v>
      </c>
    </row>
    <row r="7440" spans="1:4" ht="15" x14ac:dyDescent="0.2">
      <c r="A7440" s="37">
        <f t="shared" si="7252"/>
        <v>197.15669</v>
      </c>
      <c r="B7440" s="27" t="s">
        <v>18</v>
      </c>
      <c r="C7440" s="42">
        <v>197.15669</v>
      </c>
      <c r="D7440" s="38">
        <f t="shared" ref="D7440" si="7261">IF(C7439+C7434=0,1,2)</f>
        <v>2</v>
      </c>
    </row>
    <row r="7441" spans="1:4" ht="15" x14ac:dyDescent="0.2">
      <c r="A7441" s="37">
        <f t="shared" si="7252"/>
        <v>84.394379999999998</v>
      </c>
      <c r="B7441" s="27" t="s">
        <v>35</v>
      </c>
      <c r="C7441" s="42">
        <v>84.394379999999998</v>
      </c>
      <c r="D7441" s="38">
        <f t="shared" ref="D7441" si="7262">IF(C7439+C7434=0,1,2)</f>
        <v>2</v>
      </c>
    </row>
    <row r="7442" spans="1:4" ht="15" hidden="1" x14ac:dyDescent="0.2">
      <c r="A7442" s="37">
        <f t="shared" si="7252"/>
        <v>0</v>
      </c>
      <c r="B7442" s="10" t="s">
        <v>47</v>
      </c>
      <c r="C7442" s="17">
        <v>0</v>
      </c>
      <c r="D7442" s="38">
        <f t="shared" ref="D7442" si="7263">IF(C7439+C7434=0,1,2)</f>
        <v>2</v>
      </c>
    </row>
    <row r="7443" spans="1:4" ht="15" hidden="1" x14ac:dyDescent="0.2">
      <c r="A7443" s="37">
        <f t="shared" si="7252"/>
        <v>0</v>
      </c>
      <c r="B7443" s="10" t="s">
        <v>40</v>
      </c>
      <c r="C7443" s="17">
        <v>0</v>
      </c>
      <c r="D7443" s="38">
        <f t="shared" ref="D7443" si="7264">IF(C7439+C7434=0,1,2)</f>
        <v>2</v>
      </c>
    </row>
    <row r="7444" spans="1:4" ht="15" x14ac:dyDescent="0.2">
      <c r="A7444" s="37">
        <f t="shared" si="7252"/>
        <v>159.96790999999999</v>
      </c>
      <c r="B7444" s="30" t="s">
        <v>48</v>
      </c>
      <c r="C7444" s="31">
        <v>159.96790999999999</v>
      </c>
      <c r="D7444" s="38">
        <f t="shared" ref="D7444" si="7265">IF(C7439+C7434=0,1,2)</f>
        <v>2</v>
      </c>
    </row>
    <row r="7445" spans="1:4" ht="15" x14ac:dyDescent="0.2">
      <c r="A7445" s="37">
        <f t="shared" si="7252"/>
        <v>377.48840000000001</v>
      </c>
      <c r="B7445" s="30" t="s">
        <v>49</v>
      </c>
      <c r="C7445" s="31">
        <v>377.48840000000001</v>
      </c>
      <c r="D7445" s="38">
        <f t="shared" ref="D7445" si="7266">IF(C7439+C7434=0,1,2)</f>
        <v>2</v>
      </c>
    </row>
    <row r="7446" spans="1:4" ht="15" x14ac:dyDescent="0.2">
      <c r="A7446" s="37">
        <f t="shared" si="7252"/>
        <v>537.45631000000003</v>
      </c>
      <c r="B7446" s="30" t="s">
        <v>50</v>
      </c>
      <c r="C7446" s="31">
        <v>537.45631000000003</v>
      </c>
      <c r="D7446" s="38">
        <f t="shared" ref="D7446" si="7267">IF(C7439+C7434=0,1,2)</f>
        <v>2</v>
      </c>
    </row>
    <row r="7447" spans="1:4" ht="15" x14ac:dyDescent="0.2">
      <c r="A7447" s="37">
        <f t="shared" si="7252"/>
        <v>53</v>
      </c>
      <c r="B7447" s="25" t="s">
        <v>53</v>
      </c>
      <c r="C7447" s="43">
        <v>53</v>
      </c>
      <c r="D7447" s="38">
        <f t="shared" ref="D7447" si="7268">IF(C7439+C7434=0,1,2)</f>
        <v>2</v>
      </c>
    </row>
    <row r="7448" spans="1:4" ht="15" x14ac:dyDescent="0.2">
      <c r="A7448" s="37">
        <f t="shared" si="7252"/>
        <v>27</v>
      </c>
      <c r="B7448" s="26" t="s">
        <v>54</v>
      </c>
      <c r="C7448" s="43">
        <v>27</v>
      </c>
      <c r="D7448" s="38">
        <f t="shared" ref="D7448" si="7269">IF(C7439+C7434=0,1,2)</f>
        <v>2</v>
      </c>
    </row>
    <row r="7449" spans="1:4" ht="15" x14ac:dyDescent="0.2">
      <c r="A7449" s="37">
        <f t="shared" si="7252"/>
        <v>26</v>
      </c>
      <c r="B7449" s="26" t="s">
        <v>55</v>
      </c>
      <c r="C7449" s="43">
        <v>26</v>
      </c>
      <c r="D7449" s="38">
        <f t="shared" ref="D7449" si="7270">IF(C7439+C7434=0,1,2)</f>
        <v>2</v>
      </c>
    </row>
    <row r="7450" spans="1:4" ht="15" x14ac:dyDescent="0.2">
      <c r="A7450" s="37" t="s">
        <v>317</v>
      </c>
      <c r="B7450" s="147" t="s">
        <v>157</v>
      </c>
      <c r="C7450" s="148"/>
      <c r="D7450" s="38">
        <f t="shared" ref="D7450" si="7271">IF(C7512+C7507=0,1,2)</f>
        <v>2</v>
      </c>
    </row>
    <row r="7451" spans="1:4" ht="15" x14ac:dyDescent="0.2">
      <c r="A7451" s="37">
        <f t="shared" si="7252"/>
        <v>130.79731000000001</v>
      </c>
      <c r="B7451" s="24" t="s">
        <v>0</v>
      </c>
      <c r="C7451" s="40">
        <v>130.79731000000001</v>
      </c>
      <c r="D7451" s="38">
        <f t="shared" ref="D7451" si="7272">IF(C7512+C7507=0,1,2)</f>
        <v>2</v>
      </c>
    </row>
    <row r="7452" spans="1:4" ht="15" hidden="1" x14ac:dyDescent="0.2">
      <c r="A7452" s="37">
        <f t="shared" si="7252"/>
        <v>0</v>
      </c>
      <c r="B7452" s="2" t="s">
        <v>1</v>
      </c>
      <c r="C7452" s="16"/>
      <c r="D7452" s="38">
        <f t="shared" ref="D7452" si="7273">IF(C7512+C7507=0,1,2)</f>
        <v>2</v>
      </c>
    </row>
    <row r="7453" spans="1:4" ht="15" hidden="1" x14ac:dyDescent="0.2">
      <c r="A7453" s="37">
        <f t="shared" si="7252"/>
        <v>0</v>
      </c>
      <c r="B7453" s="2" t="s">
        <v>2</v>
      </c>
      <c r="C7453" s="16"/>
      <c r="D7453" s="38">
        <f t="shared" ref="D7453" si="7274">IF(C7512+C7507=0,1,2)</f>
        <v>2</v>
      </c>
    </row>
    <row r="7454" spans="1:4" ht="15" x14ac:dyDescent="0.2">
      <c r="A7454" s="37">
        <f t="shared" si="7252"/>
        <v>11.73108</v>
      </c>
      <c r="B7454" s="23" t="s">
        <v>3</v>
      </c>
      <c r="C7454" s="40">
        <v>11.73108</v>
      </c>
      <c r="D7454" s="38">
        <f t="shared" ref="D7454" si="7275">IF(C7512+C7507=0,1,2)</f>
        <v>2</v>
      </c>
    </row>
    <row r="7455" spans="1:4" ht="15" x14ac:dyDescent="0.2">
      <c r="A7455" s="37">
        <f t="shared" si="7252"/>
        <v>119.06623</v>
      </c>
      <c r="B7455" s="23" t="s">
        <v>4</v>
      </c>
      <c r="C7455" s="40">
        <v>119.06623</v>
      </c>
      <c r="D7455" s="38">
        <f t="shared" ref="D7455" si="7276">IF(C7512+C7507=0,1,2)</f>
        <v>2</v>
      </c>
    </row>
    <row r="7456" spans="1:4" ht="15" hidden="1" x14ac:dyDescent="0.2">
      <c r="A7456" s="37">
        <f t="shared" si="7252"/>
        <v>0</v>
      </c>
      <c r="B7456" s="1" t="s">
        <v>5</v>
      </c>
      <c r="C7456" s="16">
        <v>0</v>
      </c>
      <c r="D7456" s="38">
        <f t="shared" ref="D7456" si="7277">IF(C7512+C7507=0,1,2)</f>
        <v>2</v>
      </c>
    </row>
    <row r="7457" spans="1:4" ht="15" hidden="1" x14ac:dyDescent="0.2">
      <c r="A7457" s="37">
        <f t="shared" si="7252"/>
        <v>0</v>
      </c>
      <c r="B7457" s="1" t="s">
        <v>6</v>
      </c>
      <c r="C7457" s="16">
        <v>0</v>
      </c>
      <c r="D7457" s="38">
        <f t="shared" ref="D7457" si="7278">IF(C7512+C7507=0,1,2)</f>
        <v>2</v>
      </c>
    </row>
    <row r="7458" spans="1:4" ht="15" hidden="1" x14ac:dyDescent="0.2">
      <c r="A7458" s="37">
        <v>0</v>
      </c>
      <c r="B7458" s="2" t="s">
        <v>7</v>
      </c>
      <c r="C7458" s="16">
        <v>0</v>
      </c>
      <c r="D7458" s="38">
        <f t="shared" ref="D7458" si="7279">IF(C7512+C7507=0,1,2)</f>
        <v>2</v>
      </c>
    </row>
    <row r="7459" spans="1:4" ht="15" hidden="1" x14ac:dyDescent="0.2">
      <c r="A7459" s="37">
        <f t="shared" si="7252"/>
        <v>0</v>
      </c>
      <c r="B7459" s="3" t="s">
        <v>8</v>
      </c>
      <c r="C7459" s="16">
        <v>0</v>
      </c>
      <c r="D7459" s="38">
        <f t="shared" ref="D7459" si="7280">IF(C7512+C7507=0,1,2)</f>
        <v>2</v>
      </c>
    </row>
    <row r="7460" spans="1:4" ht="15" hidden="1" x14ac:dyDescent="0.2">
      <c r="A7460" s="37">
        <v>0</v>
      </c>
      <c r="B7460" s="3" t="s">
        <v>9</v>
      </c>
      <c r="C7460" s="16">
        <v>0</v>
      </c>
      <c r="D7460" s="38">
        <f t="shared" ref="D7460" si="7281">IF(C7512+C7507=0,1,2)</f>
        <v>2</v>
      </c>
    </row>
    <row r="7461" spans="1:4" ht="15" hidden="1" x14ac:dyDescent="0.2">
      <c r="A7461" s="37">
        <f t="shared" si="7252"/>
        <v>0</v>
      </c>
      <c r="B7461" s="3" t="s">
        <v>10</v>
      </c>
      <c r="C7461" s="16">
        <v>0</v>
      </c>
      <c r="D7461" s="38">
        <f t="shared" ref="D7461" si="7282">IF(C7512+C7507=0,1,2)</f>
        <v>2</v>
      </c>
    </row>
    <row r="7462" spans="1:4" ht="15" hidden="1" x14ac:dyDescent="0.2">
      <c r="A7462" s="37">
        <v>0</v>
      </c>
      <c r="B7462" s="3" t="s">
        <v>11</v>
      </c>
      <c r="C7462" s="16">
        <v>0</v>
      </c>
      <c r="D7462" s="38">
        <f t="shared" ref="D7462" si="7283">IF(C7512+C7507=0,1,2)</f>
        <v>2</v>
      </c>
    </row>
    <row r="7463" spans="1:4" ht="15" hidden="1" x14ac:dyDescent="0.2">
      <c r="A7463" s="37">
        <f t="shared" si="7252"/>
        <v>0</v>
      </c>
      <c r="B7463" s="1" t="s">
        <v>12</v>
      </c>
      <c r="C7463" s="16">
        <v>0</v>
      </c>
      <c r="D7463" s="38">
        <f t="shared" ref="D7463" si="7284">IF(C7512+C7507=0,1,2)</f>
        <v>2</v>
      </c>
    </row>
    <row r="7464" spans="1:4" ht="15" hidden="1" x14ac:dyDescent="0.2">
      <c r="A7464" s="37">
        <v>0</v>
      </c>
      <c r="B7464" s="2" t="s">
        <v>13</v>
      </c>
      <c r="C7464" s="16">
        <v>0</v>
      </c>
      <c r="D7464" s="38">
        <f t="shared" ref="D7464" si="7285">IF(C7512+C7507=0,1,2)</f>
        <v>2</v>
      </c>
    </row>
    <row r="7465" spans="1:4" ht="15" hidden="1" x14ac:dyDescent="0.2">
      <c r="A7465" s="37">
        <v>0</v>
      </c>
      <c r="B7465" s="3" t="s">
        <v>14</v>
      </c>
      <c r="C7465" s="16">
        <v>0</v>
      </c>
      <c r="D7465" s="38">
        <f t="shared" ref="D7465" si="7286">IF(C7512+C7507=0,1,2)</f>
        <v>2</v>
      </c>
    </row>
    <row r="7466" spans="1:4" ht="15" hidden="1" x14ac:dyDescent="0.2">
      <c r="A7466" s="37">
        <v>0</v>
      </c>
      <c r="B7466" s="3" t="s">
        <v>9</v>
      </c>
      <c r="C7466" s="16">
        <v>0</v>
      </c>
      <c r="D7466" s="38">
        <f t="shared" ref="D7466" si="7287">IF(C7512+C7507=0,1,2)</f>
        <v>2</v>
      </c>
    </row>
    <row r="7467" spans="1:4" ht="15" hidden="1" x14ac:dyDescent="0.2">
      <c r="A7467" s="37">
        <v>0</v>
      </c>
      <c r="B7467" s="3" t="s">
        <v>15</v>
      </c>
      <c r="C7467" s="16">
        <v>0</v>
      </c>
      <c r="D7467" s="38">
        <f t="shared" ref="D7467" si="7288">IF(C7512+C7507=0,1,2)</f>
        <v>2</v>
      </c>
    </row>
    <row r="7468" spans="1:4" ht="15" hidden="1" x14ac:dyDescent="0.2">
      <c r="A7468" s="37">
        <v>0</v>
      </c>
      <c r="B7468" s="2" t="s">
        <v>16</v>
      </c>
      <c r="C7468" s="16">
        <v>0</v>
      </c>
      <c r="D7468" s="38">
        <f t="shared" ref="D7468" si="7289">IF(C7512+C7507=0,1,2)</f>
        <v>2</v>
      </c>
    </row>
    <row r="7469" spans="1:4" ht="15" hidden="1" x14ac:dyDescent="0.2">
      <c r="A7469" s="37">
        <v>0</v>
      </c>
      <c r="B7469" s="3" t="s">
        <v>17</v>
      </c>
      <c r="C7469" s="16">
        <v>0</v>
      </c>
      <c r="D7469" s="38">
        <f t="shared" ref="D7469" si="7290">IF(C7512+C7507=0,1,2)</f>
        <v>2</v>
      </c>
    </row>
    <row r="7470" spans="1:4" ht="15" x14ac:dyDescent="0.2">
      <c r="A7470" s="37">
        <f t="shared" si="7252"/>
        <v>82.241</v>
      </c>
      <c r="B7470" s="24" t="s">
        <v>18</v>
      </c>
      <c r="C7470" s="40">
        <v>82.241</v>
      </c>
      <c r="D7470" s="38">
        <f t="shared" ref="D7470" si="7291">IF(C7512+C7507=0,1,2)</f>
        <v>2</v>
      </c>
    </row>
    <row r="7471" spans="1:4" ht="15" hidden="1" x14ac:dyDescent="0.2">
      <c r="A7471" s="37">
        <f t="shared" si="7252"/>
        <v>0</v>
      </c>
      <c r="B7471" s="10" t="s">
        <v>19</v>
      </c>
      <c r="C7471" s="17">
        <v>0</v>
      </c>
      <c r="D7471" s="38">
        <f t="shared" ref="D7471" si="7292">IF(C7512+C7507=0,1,2)</f>
        <v>2</v>
      </c>
    </row>
    <row r="7472" spans="1:4" ht="15" x14ac:dyDescent="0.2">
      <c r="A7472" s="37">
        <f t="shared" si="7252"/>
        <v>82.241</v>
      </c>
      <c r="B7472" s="27" t="s">
        <v>20</v>
      </c>
      <c r="C7472" s="42">
        <v>82.241</v>
      </c>
      <c r="D7472" s="38">
        <f t="shared" ref="D7472" si="7293">IF(C7512+C7507=0,1,2)</f>
        <v>2</v>
      </c>
    </row>
    <row r="7473" spans="1:4" ht="15" hidden="1" x14ac:dyDescent="0.2">
      <c r="A7473" s="37">
        <v>0</v>
      </c>
      <c r="B7473" s="13" t="s">
        <v>21</v>
      </c>
      <c r="C7473" s="18">
        <v>82.241</v>
      </c>
      <c r="D7473" s="38">
        <f t="shared" ref="D7473" si="7294">IF(C7512+C7507=0,1,2)</f>
        <v>2</v>
      </c>
    </row>
    <row r="7474" spans="1:4" ht="15" hidden="1" x14ac:dyDescent="0.2">
      <c r="A7474" s="37">
        <v>0</v>
      </c>
      <c r="B7474" s="13" t="s">
        <v>22</v>
      </c>
      <c r="C7474" s="18">
        <v>0</v>
      </c>
      <c r="D7474" s="38">
        <f t="shared" ref="D7474" si="7295">IF(C7512+C7507=0,1,2)</f>
        <v>2</v>
      </c>
    </row>
    <row r="7475" spans="1:4" ht="15" hidden="1" x14ac:dyDescent="0.2">
      <c r="A7475" s="37">
        <v>0</v>
      </c>
      <c r="B7475" s="13" t="s">
        <v>23</v>
      </c>
      <c r="C7475" s="18">
        <v>0</v>
      </c>
      <c r="D7475" s="38">
        <f t="shared" ref="D7475" si="7296">IF(C7512+C7507=0,1,2)</f>
        <v>2</v>
      </c>
    </row>
    <row r="7476" spans="1:4" ht="15" hidden="1" x14ac:dyDescent="0.2">
      <c r="A7476" s="37">
        <v>0</v>
      </c>
      <c r="B7476" s="13" t="s">
        <v>24</v>
      </c>
      <c r="C7476" s="18">
        <v>0</v>
      </c>
      <c r="D7476" s="38">
        <f t="shared" ref="D7476" si="7297">IF(C7512+C7507=0,1,2)</f>
        <v>2</v>
      </c>
    </row>
    <row r="7477" spans="1:4" ht="15" hidden="1" x14ac:dyDescent="0.2">
      <c r="A7477" s="37">
        <v>0</v>
      </c>
      <c r="B7477" s="13" t="s">
        <v>25</v>
      </c>
      <c r="C7477" s="18">
        <v>0</v>
      </c>
      <c r="D7477" s="38">
        <f t="shared" ref="D7477" si="7298">IF(C7512+C7507=0,1,2)</f>
        <v>2</v>
      </c>
    </row>
    <row r="7478" spans="1:4" ht="15" hidden="1" x14ac:dyDescent="0.2">
      <c r="A7478" s="37">
        <v>0</v>
      </c>
      <c r="B7478" s="13" t="s">
        <v>26</v>
      </c>
      <c r="C7478" s="18">
        <v>0</v>
      </c>
      <c r="D7478" s="38">
        <f t="shared" ref="D7478" si="7299">IF(C7512+C7507=0,1,2)</f>
        <v>2</v>
      </c>
    </row>
    <row r="7479" spans="1:4" ht="30" hidden="1" x14ac:dyDescent="0.2">
      <c r="A7479" s="37">
        <v>0</v>
      </c>
      <c r="B7479" s="13" t="s">
        <v>27</v>
      </c>
      <c r="C7479" s="18">
        <v>0</v>
      </c>
      <c r="D7479" s="38">
        <f t="shared" ref="D7479" si="7300">IF(C7512+C7507=0,1,2)</f>
        <v>2</v>
      </c>
    </row>
    <row r="7480" spans="1:4" ht="30" hidden="1" x14ac:dyDescent="0.2">
      <c r="A7480" s="37">
        <v>0</v>
      </c>
      <c r="B7480" s="13" t="s">
        <v>28</v>
      </c>
      <c r="C7480" s="18">
        <v>0</v>
      </c>
      <c r="D7480" s="38">
        <f t="shared" ref="D7480" si="7301">IF(C7512+C7507=0,1,2)</f>
        <v>2</v>
      </c>
    </row>
    <row r="7481" spans="1:4" ht="15" hidden="1" x14ac:dyDescent="0.2">
      <c r="A7481" s="37">
        <v>0</v>
      </c>
      <c r="B7481" s="13" t="s">
        <v>29</v>
      </c>
      <c r="C7481" s="18">
        <v>0</v>
      </c>
      <c r="D7481" s="38">
        <f t="shared" ref="D7481" si="7302">IF(C7512+C7507=0,1,2)</f>
        <v>2</v>
      </c>
    </row>
    <row r="7482" spans="1:4" ht="15" hidden="1" x14ac:dyDescent="0.2">
      <c r="A7482" s="37">
        <v>0</v>
      </c>
      <c r="B7482" s="13" t="s">
        <v>30</v>
      </c>
      <c r="C7482" s="18">
        <v>0</v>
      </c>
      <c r="D7482" s="38">
        <f t="shared" ref="D7482" si="7303">IF(C7512+C7507=0,1,2)</f>
        <v>2</v>
      </c>
    </row>
    <row r="7483" spans="1:4" ht="15" hidden="1" x14ac:dyDescent="0.2">
      <c r="A7483" s="37">
        <f t="shared" si="7252"/>
        <v>0</v>
      </c>
      <c r="B7483" s="10" t="s">
        <v>31</v>
      </c>
      <c r="C7483" s="17">
        <v>0</v>
      </c>
      <c r="D7483" s="38">
        <f t="shared" ref="D7483" si="7304">IF(C7512+C7507=0,1,2)</f>
        <v>2</v>
      </c>
    </row>
    <row r="7484" spans="1:4" ht="15" hidden="1" x14ac:dyDescent="0.2">
      <c r="A7484" s="37">
        <f t="shared" si="7252"/>
        <v>0</v>
      </c>
      <c r="B7484" s="2" t="s">
        <v>32</v>
      </c>
      <c r="C7484" s="16">
        <v>0</v>
      </c>
      <c r="D7484" s="38">
        <f t="shared" ref="D7484" si="7305">IF(C7512+C7507=0,1,2)</f>
        <v>2</v>
      </c>
    </row>
    <row r="7485" spans="1:4" ht="15" hidden="1" x14ac:dyDescent="0.2">
      <c r="A7485" s="37">
        <f t="shared" si="7252"/>
        <v>0</v>
      </c>
      <c r="B7485" s="10" t="s">
        <v>3</v>
      </c>
      <c r="C7485" s="17">
        <v>0</v>
      </c>
      <c r="D7485" s="38">
        <f t="shared" ref="D7485" si="7306">IF(C7512+C7507=0,1,2)</f>
        <v>2</v>
      </c>
    </row>
    <row r="7486" spans="1:4" ht="15" hidden="1" x14ac:dyDescent="0.2">
      <c r="A7486" s="37">
        <f t="shared" si="7252"/>
        <v>0</v>
      </c>
      <c r="B7486" s="10" t="s">
        <v>33</v>
      </c>
      <c r="C7486" s="17">
        <v>0</v>
      </c>
      <c r="D7486" s="38">
        <f t="shared" ref="D7486" si="7307">IF(C7512+C7507=0,1,2)</f>
        <v>2</v>
      </c>
    </row>
    <row r="7487" spans="1:4" ht="15" hidden="1" x14ac:dyDescent="0.2">
      <c r="A7487" s="37">
        <f t="shared" si="7252"/>
        <v>0</v>
      </c>
      <c r="B7487" s="10" t="s">
        <v>34</v>
      </c>
      <c r="C7487" s="17">
        <v>0</v>
      </c>
      <c r="D7487" s="38">
        <f t="shared" ref="D7487" si="7308">IF(C7512+C7507=0,1,2)</f>
        <v>2</v>
      </c>
    </row>
    <row r="7488" spans="1:4" ht="15" hidden="1" x14ac:dyDescent="0.2">
      <c r="A7488" s="37">
        <f t="shared" si="7252"/>
        <v>0</v>
      </c>
      <c r="B7488" s="1" t="s">
        <v>35</v>
      </c>
      <c r="C7488" s="16">
        <v>0</v>
      </c>
      <c r="D7488" s="38">
        <f t="shared" ref="D7488" si="7309">IF(C7512+C7507=0,1,2)</f>
        <v>2</v>
      </c>
    </row>
    <row r="7489" spans="1:4" ht="15" hidden="1" x14ac:dyDescent="0.2">
      <c r="A7489" s="37">
        <f t="shared" si="7252"/>
        <v>0</v>
      </c>
      <c r="B7489" s="1" t="s">
        <v>36</v>
      </c>
      <c r="C7489" s="16">
        <v>0</v>
      </c>
      <c r="D7489" s="38">
        <f t="shared" ref="D7489" si="7310">IF(C7512+C7507=0,1,2)</f>
        <v>2</v>
      </c>
    </row>
    <row r="7490" spans="1:4" ht="15" hidden="1" x14ac:dyDescent="0.2">
      <c r="A7490" s="37">
        <v>0</v>
      </c>
      <c r="B7490" s="14" t="s">
        <v>7</v>
      </c>
      <c r="C7490" s="19">
        <v>0</v>
      </c>
      <c r="D7490" s="38">
        <f t="shared" ref="D7490" si="7311">IF(C7512+C7507=0,1,2)</f>
        <v>2</v>
      </c>
    </row>
    <row r="7491" spans="1:4" ht="15" hidden="1" x14ac:dyDescent="0.2">
      <c r="A7491" s="37">
        <v>0</v>
      </c>
      <c r="B7491" s="13" t="s">
        <v>8</v>
      </c>
      <c r="C7491" s="18">
        <v>0</v>
      </c>
      <c r="D7491" s="38">
        <f t="shared" ref="D7491" si="7312">IF(C7512+C7507=0,1,2)</f>
        <v>2</v>
      </c>
    </row>
    <row r="7492" spans="1:4" ht="15" hidden="1" x14ac:dyDescent="0.2">
      <c r="A7492" s="37">
        <v>0</v>
      </c>
      <c r="B7492" s="13" t="s">
        <v>37</v>
      </c>
      <c r="C7492" s="18">
        <v>0</v>
      </c>
      <c r="D7492" s="38">
        <f t="shared" ref="D7492" si="7313">IF(C7512+C7507=0,1,2)</f>
        <v>2</v>
      </c>
    </row>
    <row r="7493" spans="1:4" ht="15" hidden="1" x14ac:dyDescent="0.2">
      <c r="A7493" s="37">
        <f t="shared" ref="A7493:A7556" si="7314">SUM(C7493)</f>
        <v>0</v>
      </c>
      <c r="B7493" s="11" t="s">
        <v>38</v>
      </c>
      <c r="C7493" s="17">
        <v>0</v>
      </c>
      <c r="D7493" s="38">
        <f t="shared" ref="D7493" si="7315">IF(C7512+C7507=0,1,2)</f>
        <v>2</v>
      </c>
    </row>
    <row r="7494" spans="1:4" ht="15" hidden="1" x14ac:dyDescent="0.2">
      <c r="A7494" s="37">
        <v>0</v>
      </c>
      <c r="B7494" s="3" t="s">
        <v>39</v>
      </c>
      <c r="C7494" s="16">
        <v>0</v>
      </c>
      <c r="D7494" s="38">
        <f t="shared" ref="D7494" si="7316">IF(C7512+C7507=0,1,2)</f>
        <v>2</v>
      </c>
    </row>
    <row r="7495" spans="1:4" ht="15" hidden="1" x14ac:dyDescent="0.2">
      <c r="A7495" s="37">
        <f t="shared" si="7314"/>
        <v>0</v>
      </c>
      <c r="B7495" s="1" t="s">
        <v>40</v>
      </c>
      <c r="C7495" s="16">
        <v>0</v>
      </c>
      <c r="D7495" s="38">
        <f t="shared" ref="D7495" si="7317">IF(C7512+C7507=0,1,2)</f>
        <v>2</v>
      </c>
    </row>
    <row r="7496" spans="1:4" ht="15" hidden="1" x14ac:dyDescent="0.2">
      <c r="A7496" s="37">
        <v>0</v>
      </c>
      <c r="B7496" s="14" t="s">
        <v>13</v>
      </c>
      <c r="C7496" s="19">
        <v>0</v>
      </c>
      <c r="D7496" s="38">
        <f t="shared" ref="D7496" si="7318">IF(C7512+C7507=0,1,2)</f>
        <v>2</v>
      </c>
    </row>
    <row r="7497" spans="1:4" ht="15" hidden="1" x14ac:dyDescent="0.2">
      <c r="A7497" s="37">
        <v>0</v>
      </c>
      <c r="B7497" s="13" t="s">
        <v>8</v>
      </c>
      <c r="C7497" s="18">
        <v>0</v>
      </c>
      <c r="D7497" s="38">
        <f t="shared" ref="D7497" si="7319">IF(C7512+C7507=0,1,2)</f>
        <v>2</v>
      </c>
    </row>
    <row r="7498" spans="1:4" ht="15" hidden="1" x14ac:dyDescent="0.2">
      <c r="A7498" s="37">
        <v>0</v>
      </c>
      <c r="B7498" s="13" t="s">
        <v>9</v>
      </c>
      <c r="C7498" s="18">
        <v>0</v>
      </c>
      <c r="D7498" s="38">
        <f t="shared" ref="D7498" si="7320">IF(C7512+C7507=0,1,2)</f>
        <v>2</v>
      </c>
    </row>
    <row r="7499" spans="1:4" ht="30" hidden="1" x14ac:dyDescent="0.2">
      <c r="A7499" s="37">
        <f t="shared" si="7314"/>
        <v>0</v>
      </c>
      <c r="B7499" s="11" t="s">
        <v>41</v>
      </c>
      <c r="C7499" s="17">
        <v>0</v>
      </c>
      <c r="D7499" s="38">
        <f t="shared" ref="D7499" si="7321">IF(C7512+C7507=0,1,2)</f>
        <v>2</v>
      </c>
    </row>
    <row r="7500" spans="1:4" ht="15" hidden="1" x14ac:dyDescent="0.2">
      <c r="A7500" s="37">
        <v>0</v>
      </c>
      <c r="B7500" s="3" t="s">
        <v>15</v>
      </c>
      <c r="C7500" s="16">
        <v>0</v>
      </c>
      <c r="D7500" s="38">
        <f t="shared" ref="D7500" si="7322">IF(C7512+C7507=0,1,2)</f>
        <v>2</v>
      </c>
    </row>
    <row r="7501" spans="1:4" ht="15" hidden="1" x14ac:dyDescent="0.2">
      <c r="A7501" s="37">
        <v>0</v>
      </c>
      <c r="B7501" s="14" t="s">
        <v>16</v>
      </c>
      <c r="C7501" s="19">
        <v>0</v>
      </c>
      <c r="D7501" s="38">
        <f t="shared" ref="D7501" si="7323">IF(C7512+C7507=0,1,2)</f>
        <v>2</v>
      </c>
    </row>
    <row r="7502" spans="1:4" ht="15" hidden="1" x14ac:dyDescent="0.2">
      <c r="A7502" s="37">
        <v>0</v>
      </c>
      <c r="B7502" s="13" t="s">
        <v>42</v>
      </c>
      <c r="C7502" s="18">
        <v>0</v>
      </c>
      <c r="D7502" s="38">
        <f t="shared" ref="D7502" si="7324">IF(C7512+C7507=0,1,2)</f>
        <v>2</v>
      </c>
    </row>
    <row r="7503" spans="1:4" ht="15" hidden="1" x14ac:dyDescent="0.2">
      <c r="A7503" s="37">
        <v>0</v>
      </c>
      <c r="B7503" s="13" t="s">
        <v>14</v>
      </c>
      <c r="C7503" s="18">
        <v>0</v>
      </c>
      <c r="D7503" s="38">
        <f t="shared" ref="D7503" si="7325">IF(C7512+C7507=0,1,2)</f>
        <v>2</v>
      </c>
    </row>
    <row r="7504" spans="1:4" ht="15" hidden="1" x14ac:dyDescent="0.2">
      <c r="A7504" s="37">
        <v>0</v>
      </c>
      <c r="B7504" s="13" t="s">
        <v>9</v>
      </c>
      <c r="C7504" s="18">
        <v>0</v>
      </c>
      <c r="D7504" s="38">
        <f t="shared" ref="D7504" si="7326">IF(C7512+C7507=0,1,2)</f>
        <v>2</v>
      </c>
    </row>
    <row r="7505" spans="1:4" ht="15" hidden="1" x14ac:dyDescent="0.2">
      <c r="A7505" s="37">
        <f t="shared" si="7314"/>
        <v>0</v>
      </c>
      <c r="B7505" s="11" t="s">
        <v>38</v>
      </c>
      <c r="C7505" s="17">
        <v>0</v>
      </c>
      <c r="D7505" s="38">
        <f t="shared" ref="D7505" si="7327">IF(C7512+C7507=0,1,2)</f>
        <v>2</v>
      </c>
    </row>
    <row r="7506" spans="1:4" ht="15" hidden="1" x14ac:dyDescent="0.2">
      <c r="A7506" s="37">
        <v>0</v>
      </c>
      <c r="B7506" s="3" t="s">
        <v>15</v>
      </c>
      <c r="C7506" s="16">
        <v>0</v>
      </c>
      <c r="D7506" s="38">
        <f t="shared" ref="D7506" si="7328">IF(C7512+C7507=0,1,2)</f>
        <v>2</v>
      </c>
    </row>
    <row r="7507" spans="1:4" ht="15" x14ac:dyDescent="0.2">
      <c r="A7507" s="37">
        <f t="shared" si="7314"/>
        <v>130.79731000000001</v>
      </c>
      <c r="B7507" s="29" t="s">
        <v>44</v>
      </c>
      <c r="C7507" s="42">
        <v>130.79731000000001</v>
      </c>
      <c r="D7507" s="38">
        <f t="shared" ref="D7507" si="7329">IF(C7512+C7507=0,1,2)</f>
        <v>2</v>
      </c>
    </row>
    <row r="7508" spans="1:4" ht="15" x14ac:dyDescent="0.2">
      <c r="A7508" s="37">
        <f t="shared" si="7314"/>
        <v>130.79731000000001</v>
      </c>
      <c r="B7508" s="27" t="s">
        <v>0</v>
      </c>
      <c r="C7508" s="42">
        <v>130.79731000000001</v>
      </c>
      <c r="D7508" s="38">
        <f t="shared" ref="D7508" si="7330">IF(C7512+C7507=0,1,2)</f>
        <v>2</v>
      </c>
    </row>
    <row r="7509" spans="1:4" ht="15" hidden="1" x14ac:dyDescent="0.2">
      <c r="A7509" s="37">
        <f t="shared" si="7314"/>
        <v>0</v>
      </c>
      <c r="B7509" s="10" t="s">
        <v>5</v>
      </c>
      <c r="C7509" s="17">
        <v>0</v>
      </c>
      <c r="D7509" s="38">
        <f t="shared" ref="D7509" si="7331">IF(C7512+C7507=0,1,2)</f>
        <v>2</v>
      </c>
    </row>
    <row r="7510" spans="1:4" ht="15" hidden="1" x14ac:dyDescent="0.2">
      <c r="A7510" s="37">
        <f t="shared" si="7314"/>
        <v>0</v>
      </c>
      <c r="B7510" s="10" t="s">
        <v>45</v>
      </c>
      <c r="C7510" s="17">
        <v>0</v>
      </c>
      <c r="D7510" s="38">
        <f t="shared" ref="D7510" si="7332">IF(C7512+C7507=0,1,2)</f>
        <v>2</v>
      </c>
    </row>
    <row r="7511" spans="1:4" ht="15" hidden="1" x14ac:dyDescent="0.2">
      <c r="A7511" s="37">
        <f t="shared" si="7314"/>
        <v>0</v>
      </c>
      <c r="B7511" s="10" t="s">
        <v>12</v>
      </c>
      <c r="C7511" s="17">
        <v>0</v>
      </c>
      <c r="D7511" s="38">
        <f t="shared" ref="D7511" si="7333">IF(C7512+C7507=0,1,2)</f>
        <v>2</v>
      </c>
    </row>
    <row r="7512" spans="1:4" ht="15" x14ac:dyDescent="0.2">
      <c r="A7512" s="37">
        <f t="shared" si="7314"/>
        <v>82.241</v>
      </c>
      <c r="B7512" s="29" t="s">
        <v>46</v>
      </c>
      <c r="C7512" s="42">
        <v>82.241</v>
      </c>
      <c r="D7512" s="38">
        <f t="shared" ref="D7512" si="7334">IF(C7512+C7507=0,1,2)</f>
        <v>2</v>
      </c>
    </row>
    <row r="7513" spans="1:4" ht="15" x14ac:dyDescent="0.2">
      <c r="A7513" s="37">
        <f t="shared" si="7314"/>
        <v>82.241</v>
      </c>
      <c r="B7513" s="27" t="s">
        <v>18</v>
      </c>
      <c r="C7513" s="42">
        <v>82.241</v>
      </c>
      <c r="D7513" s="38">
        <f t="shared" ref="D7513" si="7335">IF(C7512+C7507=0,1,2)</f>
        <v>2</v>
      </c>
    </row>
    <row r="7514" spans="1:4" ht="15" hidden="1" x14ac:dyDescent="0.2">
      <c r="A7514" s="37">
        <f t="shared" si="7314"/>
        <v>0</v>
      </c>
      <c r="B7514" s="10" t="s">
        <v>35</v>
      </c>
      <c r="C7514" s="17">
        <v>0</v>
      </c>
      <c r="D7514" s="38">
        <f t="shared" ref="D7514" si="7336">IF(C7512+C7507=0,1,2)</f>
        <v>2</v>
      </c>
    </row>
    <row r="7515" spans="1:4" ht="15" hidden="1" x14ac:dyDescent="0.2">
      <c r="A7515" s="37">
        <f t="shared" si="7314"/>
        <v>0</v>
      </c>
      <c r="B7515" s="10" t="s">
        <v>47</v>
      </c>
      <c r="C7515" s="17">
        <v>0</v>
      </c>
      <c r="D7515" s="38">
        <f t="shared" ref="D7515" si="7337">IF(C7512+C7507=0,1,2)</f>
        <v>2</v>
      </c>
    </row>
    <row r="7516" spans="1:4" ht="15" hidden="1" x14ac:dyDescent="0.2">
      <c r="A7516" s="37">
        <f t="shared" si="7314"/>
        <v>0</v>
      </c>
      <c r="B7516" s="10" t="s">
        <v>40</v>
      </c>
      <c r="C7516" s="17">
        <v>0</v>
      </c>
      <c r="D7516" s="38">
        <f t="shared" ref="D7516" si="7338">IF(C7512+C7507=0,1,2)</f>
        <v>2</v>
      </c>
    </row>
    <row r="7517" spans="1:4" ht="15" x14ac:dyDescent="0.2">
      <c r="A7517" s="37">
        <f t="shared" si="7314"/>
        <v>48.556310000000003</v>
      </c>
      <c r="B7517" s="30" t="s">
        <v>48</v>
      </c>
      <c r="C7517" s="31">
        <v>48.556310000000003</v>
      </c>
      <c r="D7517" s="38">
        <f t="shared" ref="D7517" si="7339">IF(C7512+C7507=0,1,2)</f>
        <v>2</v>
      </c>
    </row>
    <row r="7518" spans="1:4" ht="15" x14ac:dyDescent="0.2">
      <c r="A7518" s="37">
        <f t="shared" si="7314"/>
        <v>88.804339999999996</v>
      </c>
      <c r="B7518" s="30" t="s">
        <v>49</v>
      </c>
      <c r="C7518" s="31">
        <v>88.804339999999996</v>
      </c>
      <c r="D7518" s="38">
        <f t="shared" ref="D7518" si="7340">IF(C7512+C7507=0,1,2)</f>
        <v>2</v>
      </c>
    </row>
    <row r="7519" spans="1:4" ht="15" x14ac:dyDescent="0.2">
      <c r="A7519" s="37">
        <f t="shared" si="7314"/>
        <v>137.36064999999999</v>
      </c>
      <c r="B7519" s="30" t="s">
        <v>50</v>
      </c>
      <c r="C7519" s="31">
        <v>137.36064999999999</v>
      </c>
      <c r="D7519" s="38">
        <f t="shared" ref="D7519" si="7341">IF(C7512+C7507=0,1,2)</f>
        <v>2</v>
      </c>
    </row>
    <row r="7520" spans="1:4" ht="15" x14ac:dyDescent="0.2">
      <c r="A7520" s="37">
        <f t="shared" si="7314"/>
        <v>77</v>
      </c>
      <c r="B7520" s="25" t="s">
        <v>53</v>
      </c>
      <c r="C7520" s="43">
        <v>77</v>
      </c>
      <c r="D7520" s="38">
        <f t="shared" ref="D7520" si="7342">IF(C7512+C7507=0,1,2)</f>
        <v>2</v>
      </c>
    </row>
    <row r="7521" spans="1:4" ht="15" x14ac:dyDescent="0.2">
      <c r="A7521" s="37">
        <f t="shared" si="7314"/>
        <v>12</v>
      </c>
      <c r="B7521" s="26" t="s">
        <v>54</v>
      </c>
      <c r="C7521" s="43">
        <v>12</v>
      </c>
      <c r="D7521" s="38">
        <f t="shared" ref="D7521" si="7343">IF(C7512+C7507=0,1,2)</f>
        <v>2</v>
      </c>
    </row>
    <row r="7522" spans="1:4" ht="15" x14ac:dyDescent="0.2">
      <c r="A7522" s="37">
        <f t="shared" si="7314"/>
        <v>65</v>
      </c>
      <c r="B7522" s="26" t="s">
        <v>55</v>
      </c>
      <c r="C7522" s="43">
        <v>65</v>
      </c>
      <c r="D7522" s="38">
        <f t="shared" ref="D7522" si="7344">IF(C7512+C7507=0,1,2)</f>
        <v>2</v>
      </c>
    </row>
    <row r="7523" spans="1:4" ht="15" x14ac:dyDescent="0.2">
      <c r="A7523" s="37" t="s">
        <v>317</v>
      </c>
      <c r="B7523" s="147" t="s">
        <v>158</v>
      </c>
      <c r="C7523" s="148"/>
      <c r="D7523" s="38">
        <f t="shared" ref="D7523" si="7345">IF(C7585+C7580=0,1,2)</f>
        <v>2</v>
      </c>
    </row>
    <row r="7524" spans="1:4" ht="15" x14ac:dyDescent="0.2">
      <c r="A7524" s="37">
        <f t="shared" si="7314"/>
        <v>52.395589999999999</v>
      </c>
      <c r="B7524" s="24" t="s">
        <v>0</v>
      </c>
      <c r="C7524" s="40">
        <v>52.395589999999999</v>
      </c>
      <c r="D7524" s="38">
        <f t="shared" ref="D7524" si="7346">IF(C7585+C7580=0,1,2)</f>
        <v>2</v>
      </c>
    </row>
    <row r="7525" spans="1:4" ht="15" hidden="1" x14ac:dyDescent="0.2">
      <c r="A7525" s="37">
        <f t="shared" si="7314"/>
        <v>0</v>
      </c>
      <c r="B7525" s="2" t="s">
        <v>1</v>
      </c>
      <c r="C7525" s="16"/>
      <c r="D7525" s="38">
        <f t="shared" ref="D7525" si="7347">IF(C7585+C7580=0,1,2)</f>
        <v>2</v>
      </c>
    </row>
    <row r="7526" spans="1:4" ht="15" hidden="1" x14ac:dyDescent="0.2">
      <c r="A7526" s="37">
        <f t="shared" si="7314"/>
        <v>0</v>
      </c>
      <c r="B7526" s="2" t="s">
        <v>2</v>
      </c>
      <c r="C7526" s="16"/>
      <c r="D7526" s="38">
        <f t="shared" ref="D7526" si="7348">IF(C7585+C7580=0,1,2)</f>
        <v>2</v>
      </c>
    </row>
    <row r="7527" spans="1:4" ht="15" hidden="1" x14ac:dyDescent="0.2">
      <c r="A7527" s="37">
        <f t="shared" si="7314"/>
        <v>0</v>
      </c>
      <c r="B7527" s="2" t="s">
        <v>3</v>
      </c>
      <c r="C7527" s="16">
        <v>0</v>
      </c>
      <c r="D7527" s="38">
        <f t="shared" ref="D7527" si="7349">IF(C7585+C7580=0,1,2)</f>
        <v>2</v>
      </c>
    </row>
    <row r="7528" spans="1:4" ht="15" x14ac:dyDescent="0.2">
      <c r="A7528" s="37">
        <f t="shared" si="7314"/>
        <v>52.395589999999999</v>
      </c>
      <c r="B7528" s="23" t="s">
        <v>4</v>
      </c>
      <c r="C7528" s="40">
        <v>52.395589999999999</v>
      </c>
      <c r="D7528" s="38">
        <f t="shared" ref="D7528" si="7350">IF(C7585+C7580=0,1,2)</f>
        <v>2</v>
      </c>
    </row>
    <row r="7529" spans="1:4" ht="15" hidden="1" x14ac:dyDescent="0.2">
      <c r="A7529" s="37">
        <f t="shared" si="7314"/>
        <v>0</v>
      </c>
      <c r="B7529" s="1" t="s">
        <v>5</v>
      </c>
      <c r="C7529" s="16">
        <v>0</v>
      </c>
      <c r="D7529" s="38">
        <f t="shared" ref="D7529" si="7351">IF(C7585+C7580=0,1,2)</f>
        <v>2</v>
      </c>
    </row>
    <row r="7530" spans="1:4" ht="15" hidden="1" x14ac:dyDescent="0.2">
      <c r="A7530" s="37">
        <f t="shared" si="7314"/>
        <v>0</v>
      </c>
      <c r="B7530" s="1" t="s">
        <v>6</v>
      </c>
      <c r="C7530" s="16">
        <v>0</v>
      </c>
      <c r="D7530" s="38">
        <f t="shared" ref="D7530" si="7352">IF(C7585+C7580=0,1,2)</f>
        <v>2</v>
      </c>
    </row>
    <row r="7531" spans="1:4" ht="15" hidden="1" x14ac:dyDescent="0.2">
      <c r="A7531" s="37">
        <v>0</v>
      </c>
      <c r="B7531" s="2" t="s">
        <v>7</v>
      </c>
      <c r="C7531" s="16">
        <v>0</v>
      </c>
      <c r="D7531" s="38">
        <f t="shared" ref="D7531" si="7353">IF(C7585+C7580=0,1,2)</f>
        <v>2</v>
      </c>
    </row>
    <row r="7532" spans="1:4" ht="15" hidden="1" x14ac:dyDescent="0.2">
      <c r="A7532" s="37">
        <f t="shared" si="7314"/>
        <v>0</v>
      </c>
      <c r="B7532" s="3" t="s">
        <v>8</v>
      </c>
      <c r="C7532" s="16">
        <v>0</v>
      </c>
      <c r="D7532" s="38">
        <f t="shared" ref="D7532" si="7354">IF(C7585+C7580=0,1,2)</f>
        <v>2</v>
      </c>
    </row>
    <row r="7533" spans="1:4" ht="15" hidden="1" x14ac:dyDescent="0.2">
      <c r="A7533" s="37">
        <v>0</v>
      </c>
      <c r="B7533" s="3" t="s">
        <v>9</v>
      </c>
      <c r="C7533" s="16">
        <v>0</v>
      </c>
      <c r="D7533" s="38">
        <f t="shared" ref="D7533" si="7355">IF(C7585+C7580=0,1,2)</f>
        <v>2</v>
      </c>
    </row>
    <row r="7534" spans="1:4" ht="15" hidden="1" x14ac:dyDescent="0.2">
      <c r="A7534" s="37">
        <f t="shared" si="7314"/>
        <v>0</v>
      </c>
      <c r="B7534" s="3" t="s">
        <v>10</v>
      </c>
      <c r="C7534" s="16">
        <v>0</v>
      </c>
      <c r="D7534" s="38">
        <f t="shared" ref="D7534" si="7356">IF(C7585+C7580=0,1,2)</f>
        <v>2</v>
      </c>
    </row>
    <row r="7535" spans="1:4" ht="15" hidden="1" x14ac:dyDescent="0.2">
      <c r="A7535" s="37">
        <v>0</v>
      </c>
      <c r="B7535" s="3" t="s">
        <v>11</v>
      </c>
      <c r="C7535" s="16">
        <v>0</v>
      </c>
      <c r="D7535" s="38">
        <f t="shared" ref="D7535" si="7357">IF(C7585+C7580=0,1,2)</f>
        <v>2</v>
      </c>
    </row>
    <row r="7536" spans="1:4" ht="15" hidden="1" x14ac:dyDescent="0.2">
      <c r="A7536" s="37">
        <f t="shared" si="7314"/>
        <v>0</v>
      </c>
      <c r="B7536" s="1" t="s">
        <v>12</v>
      </c>
      <c r="C7536" s="16">
        <v>0</v>
      </c>
      <c r="D7536" s="38">
        <f t="shared" ref="D7536" si="7358">IF(C7585+C7580=0,1,2)</f>
        <v>2</v>
      </c>
    </row>
    <row r="7537" spans="1:4" ht="15" hidden="1" x14ac:dyDescent="0.2">
      <c r="A7537" s="37">
        <v>0</v>
      </c>
      <c r="B7537" s="2" t="s">
        <v>13</v>
      </c>
      <c r="C7537" s="16">
        <v>0</v>
      </c>
      <c r="D7537" s="38">
        <f t="shared" ref="D7537" si="7359">IF(C7585+C7580=0,1,2)</f>
        <v>2</v>
      </c>
    </row>
    <row r="7538" spans="1:4" ht="15" hidden="1" x14ac:dyDescent="0.2">
      <c r="A7538" s="37">
        <v>0</v>
      </c>
      <c r="B7538" s="3" t="s">
        <v>14</v>
      </c>
      <c r="C7538" s="16">
        <v>0</v>
      </c>
      <c r="D7538" s="38">
        <f t="shared" ref="D7538" si="7360">IF(C7585+C7580=0,1,2)</f>
        <v>2</v>
      </c>
    </row>
    <row r="7539" spans="1:4" ht="15" hidden="1" x14ac:dyDescent="0.2">
      <c r="A7539" s="37">
        <v>0</v>
      </c>
      <c r="B7539" s="3" t="s">
        <v>9</v>
      </c>
      <c r="C7539" s="16">
        <v>0</v>
      </c>
      <c r="D7539" s="38">
        <f t="shared" ref="D7539" si="7361">IF(C7585+C7580=0,1,2)</f>
        <v>2</v>
      </c>
    </row>
    <row r="7540" spans="1:4" ht="15" hidden="1" x14ac:dyDescent="0.2">
      <c r="A7540" s="37">
        <v>0</v>
      </c>
      <c r="B7540" s="3" t="s">
        <v>15</v>
      </c>
      <c r="C7540" s="16">
        <v>0</v>
      </c>
      <c r="D7540" s="38">
        <f t="shared" ref="D7540" si="7362">IF(C7585+C7580=0,1,2)</f>
        <v>2</v>
      </c>
    </row>
    <row r="7541" spans="1:4" ht="15" hidden="1" x14ac:dyDescent="0.2">
      <c r="A7541" s="37">
        <v>0</v>
      </c>
      <c r="B7541" s="2" t="s">
        <v>16</v>
      </c>
      <c r="C7541" s="16">
        <v>0</v>
      </c>
      <c r="D7541" s="38">
        <f t="shared" ref="D7541" si="7363">IF(C7585+C7580=0,1,2)</f>
        <v>2</v>
      </c>
    </row>
    <row r="7542" spans="1:4" ht="15" hidden="1" x14ac:dyDescent="0.2">
      <c r="A7542" s="37">
        <v>0</v>
      </c>
      <c r="B7542" s="3" t="s">
        <v>17</v>
      </c>
      <c r="C7542" s="16">
        <v>0</v>
      </c>
      <c r="D7542" s="38">
        <f t="shared" ref="D7542" si="7364">IF(C7585+C7580=0,1,2)</f>
        <v>2</v>
      </c>
    </row>
    <row r="7543" spans="1:4" ht="15" x14ac:dyDescent="0.2">
      <c r="A7543" s="37">
        <f t="shared" si="7314"/>
        <v>23.13148</v>
      </c>
      <c r="B7543" s="24" t="s">
        <v>18</v>
      </c>
      <c r="C7543" s="40">
        <v>23.13148</v>
      </c>
      <c r="D7543" s="38">
        <f t="shared" ref="D7543" si="7365">IF(C7585+C7580=0,1,2)</f>
        <v>2</v>
      </c>
    </row>
    <row r="7544" spans="1:4" ht="15" x14ac:dyDescent="0.2">
      <c r="A7544" s="37">
        <f t="shared" si="7314"/>
        <v>1.4100900000000001</v>
      </c>
      <c r="B7544" s="27" t="s">
        <v>19</v>
      </c>
      <c r="C7544" s="42">
        <v>1.4100900000000001</v>
      </c>
      <c r="D7544" s="38">
        <f t="shared" ref="D7544" si="7366">IF(C7585+C7580=0,1,2)</f>
        <v>2</v>
      </c>
    </row>
    <row r="7545" spans="1:4" ht="15" x14ac:dyDescent="0.2">
      <c r="A7545" s="37">
        <f t="shared" si="7314"/>
        <v>15.526389999999999</v>
      </c>
      <c r="B7545" s="27" t="s">
        <v>20</v>
      </c>
      <c r="C7545" s="42">
        <v>15.526389999999999</v>
      </c>
      <c r="D7545" s="38">
        <f t="shared" ref="D7545" si="7367">IF(C7585+C7580=0,1,2)</f>
        <v>2</v>
      </c>
    </row>
    <row r="7546" spans="1:4" ht="15" hidden="1" x14ac:dyDescent="0.2">
      <c r="A7546" s="37">
        <v>0</v>
      </c>
      <c r="B7546" s="13" t="s">
        <v>21</v>
      </c>
      <c r="C7546" s="18">
        <v>0</v>
      </c>
      <c r="D7546" s="38">
        <f t="shared" ref="D7546" si="7368">IF(C7585+C7580=0,1,2)</f>
        <v>2</v>
      </c>
    </row>
    <row r="7547" spans="1:4" ht="15" hidden="1" x14ac:dyDescent="0.2">
      <c r="A7547" s="37">
        <v>0</v>
      </c>
      <c r="B7547" s="13" t="s">
        <v>22</v>
      </c>
      <c r="C7547" s="18">
        <v>7.3999999999999996E-2</v>
      </c>
      <c r="D7547" s="38">
        <f t="shared" ref="D7547" si="7369">IF(C7585+C7580=0,1,2)</f>
        <v>2</v>
      </c>
    </row>
    <row r="7548" spans="1:4" ht="15" hidden="1" x14ac:dyDescent="0.2">
      <c r="A7548" s="37">
        <v>0</v>
      </c>
      <c r="B7548" s="13" t="s">
        <v>23</v>
      </c>
      <c r="C7548" s="18">
        <v>14.53519</v>
      </c>
      <c r="D7548" s="38">
        <f t="shared" ref="D7548" si="7370">IF(C7585+C7580=0,1,2)</f>
        <v>2</v>
      </c>
    </row>
    <row r="7549" spans="1:4" ht="15" hidden="1" x14ac:dyDescent="0.2">
      <c r="A7549" s="37">
        <v>0</v>
      </c>
      <c r="B7549" s="13" t="s">
        <v>24</v>
      </c>
      <c r="C7549" s="18">
        <v>0.1512</v>
      </c>
      <c r="D7549" s="38">
        <f t="shared" ref="D7549" si="7371">IF(C7585+C7580=0,1,2)</f>
        <v>2</v>
      </c>
    </row>
    <row r="7550" spans="1:4" ht="15" hidden="1" x14ac:dyDescent="0.2">
      <c r="A7550" s="37">
        <v>0</v>
      </c>
      <c r="B7550" s="13" t="s">
        <v>25</v>
      </c>
      <c r="C7550" s="18">
        <v>0</v>
      </c>
      <c r="D7550" s="38">
        <f t="shared" ref="D7550" si="7372">IF(C7585+C7580=0,1,2)</f>
        <v>2</v>
      </c>
    </row>
    <row r="7551" spans="1:4" ht="15" hidden="1" x14ac:dyDescent="0.2">
      <c r="A7551" s="37">
        <v>0</v>
      </c>
      <c r="B7551" s="13" t="s">
        <v>26</v>
      </c>
      <c r="C7551" s="18">
        <v>0</v>
      </c>
      <c r="D7551" s="38">
        <f t="shared" ref="D7551" si="7373">IF(C7585+C7580=0,1,2)</f>
        <v>2</v>
      </c>
    </row>
    <row r="7552" spans="1:4" ht="30" hidden="1" x14ac:dyDescent="0.2">
      <c r="A7552" s="37">
        <v>0</v>
      </c>
      <c r="B7552" s="13" t="s">
        <v>27</v>
      </c>
      <c r="C7552" s="18">
        <v>0</v>
      </c>
      <c r="D7552" s="38">
        <f t="shared" ref="D7552" si="7374">IF(C7585+C7580=0,1,2)</f>
        <v>2</v>
      </c>
    </row>
    <row r="7553" spans="1:4" ht="30" hidden="1" x14ac:dyDescent="0.2">
      <c r="A7553" s="37">
        <v>0</v>
      </c>
      <c r="B7553" s="13" t="s">
        <v>28</v>
      </c>
      <c r="C7553" s="18">
        <v>0</v>
      </c>
      <c r="D7553" s="38">
        <f t="shared" ref="D7553" si="7375">IF(C7585+C7580=0,1,2)</f>
        <v>2</v>
      </c>
    </row>
    <row r="7554" spans="1:4" ht="15" hidden="1" x14ac:dyDescent="0.2">
      <c r="A7554" s="37">
        <v>0</v>
      </c>
      <c r="B7554" s="13" t="s">
        <v>29</v>
      </c>
      <c r="C7554" s="18">
        <v>0</v>
      </c>
      <c r="D7554" s="38">
        <f t="shared" ref="D7554" si="7376">IF(C7585+C7580=0,1,2)</f>
        <v>2</v>
      </c>
    </row>
    <row r="7555" spans="1:4" ht="15" hidden="1" x14ac:dyDescent="0.2">
      <c r="A7555" s="37">
        <v>0</v>
      </c>
      <c r="B7555" s="13" t="s">
        <v>30</v>
      </c>
      <c r="C7555" s="18">
        <v>0.76600000000000001</v>
      </c>
      <c r="D7555" s="38">
        <f t="shared" ref="D7555" si="7377">IF(C7585+C7580=0,1,2)</f>
        <v>2</v>
      </c>
    </row>
    <row r="7556" spans="1:4" ht="15" hidden="1" x14ac:dyDescent="0.2">
      <c r="A7556" s="37">
        <f t="shared" si="7314"/>
        <v>0</v>
      </c>
      <c r="B7556" s="10" t="s">
        <v>31</v>
      </c>
      <c r="C7556" s="17">
        <v>0</v>
      </c>
      <c r="D7556" s="38">
        <f t="shared" ref="D7556" si="7378">IF(C7585+C7580=0,1,2)</f>
        <v>2</v>
      </c>
    </row>
    <row r="7557" spans="1:4" ht="15" hidden="1" x14ac:dyDescent="0.2">
      <c r="A7557" s="37">
        <f t="shared" ref="A7557:A7618" si="7379">SUM(C7557)</f>
        <v>0</v>
      </c>
      <c r="B7557" s="2" t="s">
        <v>32</v>
      </c>
      <c r="C7557" s="16">
        <v>0</v>
      </c>
      <c r="D7557" s="38">
        <f t="shared" ref="D7557" si="7380">IF(C7585+C7580=0,1,2)</f>
        <v>2</v>
      </c>
    </row>
    <row r="7558" spans="1:4" ht="15" hidden="1" x14ac:dyDescent="0.2">
      <c r="A7558" s="37">
        <f t="shared" si="7379"/>
        <v>0</v>
      </c>
      <c r="B7558" s="10" t="s">
        <v>3</v>
      </c>
      <c r="C7558" s="17">
        <v>0</v>
      </c>
      <c r="D7558" s="38">
        <f t="shared" ref="D7558" si="7381">IF(C7585+C7580=0,1,2)</f>
        <v>2</v>
      </c>
    </row>
    <row r="7559" spans="1:4" ht="15" hidden="1" x14ac:dyDescent="0.2">
      <c r="A7559" s="37">
        <f t="shared" si="7379"/>
        <v>0</v>
      </c>
      <c r="B7559" s="10" t="s">
        <v>33</v>
      </c>
      <c r="C7559" s="17">
        <v>0</v>
      </c>
      <c r="D7559" s="38">
        <f t="shared" ref="D7559" si="7382">IF(C7585+C7580=0,1,2)</f>
        <v>2</v>
      </c>
    </row>
    <row r="7560" spans="1:4" ht="15" x14ac:dyDescent="0.2">
      <c r="A7560" s="37">
        <f t="shared" si="7379"/>
        <v>6.1950000000000003</v>
      </c>
      <c r="B7560" s="27" t="s">
        <v>34</v>
      </c>
      <c r="C7560" s="42">
        <v>6.1950000000000003</v>
      </c>
      <c r="D7560" s="38">
        <f t="shared" ref="D7560" si="7383">IF(C7585+C7580=0,1,2)</f>
        <v>2</v>
      </c>
    </row>
    <row r="7561" spans="1:4" ht="15" hidden="1" x14ac:dyDescent="0.2">
      <c r="A7561" s="37">
        <f t="shared" si="7379"/>
        <v>0</v>
      </c>
      <c r="B7561" s="1" t="s">
        <v>35</v>
      </c>
      <c r="C7561" s="16">
        <v>0</v>
      </c>
      <c r="D7561" s="38">
        <f t="shared" ref="D7561" si="7384">IF(C7585+C7580=0,1,2)</f>
        <v>2</v>
      </c>
    </row>
    <row r="7562" spans="1:4" ht="15" hidden="1" x14ac:dyDescent="0.2">
      <c r="A7562" s="37">
        <f t="shared" si="7379"/>
        <v>0</v>
      </c>
      <c r="B7562" s="1" t="s">
        <v>36</v>
      </c>
      <c r="C7562" s="16">
        <v>0</v>
      </c>
      <c r="D7562" s="38">
        <f t="shared" ref="D7562" si="7385">IF(C7585+C7580=0,1,2)</f>
        <v>2</v>
      </c>
    </row>
    <row r="7563" spans="1:4" ht="15" hidden="1" x14ac:dyDescent="0.2">
      <c r="A7563" s="37">
        <v>0</v>
      </c>
      <c r="B7563" s="14" t="s">
        <v>7</v>
      </c>
      <c r="C7563" s="19">
        <v>0</v>
      </c>
      <c r="D7563" s="38">
        <f t="shared" ref="D7563" si="7386">IF(C7585+C7580=0,1,2)</f>
        <v>2</v>
      </c>
    </row>
    <row r="7564" spans="1:4" ht="15" hidden="1" x14ac:dyDescent="0.2">
      <c r="A7564" s="37">
        <v>0</v>
      </c>
      <c r="B7564" s="13" t="s">
        <v>8</v>
      </c>
      <c r="C7564" s="18">
        <v>0</v>
      </c>
      <c r="D7564" s="38">
        <f t="shared" ref="D7564" si="7387">IF(C7585+C7580=0,1,2)</f>
        <v>2</v>
      </c>
    </row>
    <row r="7565" spans="1:4" ht="15" hidden="1" x14ac:dyDescent="0.2">
      <c r="A7565" s="37">
        <v>0</v>
      </c>
      <c r="B7565" s="13" t="s">
        <v>37</v>
      </c>
      <c r="C7565" s="18">
        <v>0</v>
      </c>
      <c r="D7565" s="38">
        <f t="shared" ref="D7565" si="7388">IF(C7585+C7580=0,1,2)</f>
        <v>2</v>
      </c>
    </row>
    <row r="7566" spans="1:4" ht="15" hidden="1" x14ac:dyDescent="0.2">
      <c r="A7566" s="37">
        <f t="shared" si="7379"/>
        <v>0</v>
      </c>
      <c r="B7566" s="11" t="s">
        <v>38</v>
      </c>
      <c r="C7566" s="17">
        <v>0</v>
      </c>
      <c r="D7566" s="38">
        <f t="shared" ref="D7566" si="7389">IF(C7585+C7580=0,1,2)</f>
        <v>2</v>
      </c>
    </row>
    <row r="7567" spans="1:4" ht="15" hidden="1" x14ac:dyDescent="0.2">
      <c r="A7567" s="37">
        <v>0</v>
      </c>
      <c r="B7567" s="3" t="s">
        <v>39</v>
      </c>
      <c r="C7567" s="16">
        <v>0</v>
      </c>
      <c r="D7567" s="38">
        <f t="shared" ref="D7567" si="7390">IF(C7585+C7580=0,1,2)</f>
        <v>2</v>
      </c>
    </row>
    <row r="7568" spans="1:4" ht="15" hidden="1" x14ac:dyDescent="0.2">
      <c r="A7568" s="37">
        <f t="shared" si="7379"/>
        <v>0</v>
      </c>
      <c r="B7568" s="1" t="s">
        <v>40</v>
      </c>
      <c r="C7568" s="16">
        <v>0</v>
      </c>
      <c r="D7568" s="38">
        <f t="shared" ref="D7568" si="7391">IF(C7585+C7580=0,1,2)</f>
        <v>2</v>
      </c>
    </row>
    <row r="7569" spans="1:4" ht="15" hidden="1" x14ac:dyDescent="0.2">
      <c r="A7569" s="37">
        <v>0</v>
      </c>
      <c r="B7569" s="14" t="s">
        <v>13</v>
      </c>
      <c r="C7569" s="19">
        <v>0</v>
      </c>
      <c r="D7569" s="38">
        <f t="shared" ref="D7569" si="7392">IF(C7585+C7580=0,1,2)</f>
        <v>2</v>
      </c>
    </row>
    <row r="7570" spans="1:4" ht="15" hidden="1" x14ac:dyDescent="0.2">
      <c r="A7570" s="37">
        <v>0</v>
      </c>
      <c r="B7570" s="13" t="s">
        <v>8</v>
      </c>
      <c r="C7570" s="18">
        <v>0</v>
      </c>
      <c r="D7570" s="38">
        <f t="shared" ref="D7570" si="7393">IF(C7585+C7580=0,1,2)</f>
        <v>2</v>
      </c>
    </row>
    <row r="7571" spans="1:4" ht="15" hidden="1" x14ac:dyDescent="0.2">
      <c r="A7571" s="37">
        <v>0</v>
      </c>
      <c r="B7571" s="13" t="s">
        <v>9</v>
      </c>
      <c r="C7571" s="18">
        <v>0</v>
      </c>
      <c r="D7571" s="38">
        <f t="shared" ref="D7571" si="7394">IF(C7585+C7580=0,1,2)</f>
        <v>2</v>
      </c>
    </row>
    <row r="7572" spans="1:4" ht="30" hidden="1" x14ac:dyDescent="0.2">
      <c r="A7572" s="37">
        <f t="shared" si="7379"/>
        <v>0</v>
      </c>
      <c r="B7572" s="11" t="s">
        <v>41</v>
      </c>
      <c r="C7572" s="17">
        <v>0</v>
      </c>
      <c r="D7572" s="38">
        <f t="shared" ref="D7572" si="7395">IF(C7585+C7580=0,1,2)</f>
        <v>2</v>
      </c>
    </row>
    <row r="7573" spans="1:4" ht="15" hidden="1" x14ac:dyDescent="0.2">
      <c r="A7573" s="37">
        <v>0</v>
      </c>
      <c r="B7573" s="3" t="s">
        <v>15</v>
      </c>
      <c r="C7573" s="16">
        <v>0</v>
      </c>
      <c r="D7573" s="38">
        <f t="shared" ref="D7573" si="7396">IF(C7585+C7580=0,1,2)</f>
        <v>2</v>
      </c>
    </row>
    <row r="7574" spans="1:4" ht="15" hidden="1" x14ac:dyDescent="0.2">
      <c r="A7574" s="37">
        <v>0</v>
      </c>
      <c r="B7574" s="14" t="s">
        <v>16</v>
      </c>
      <c r="C7574" s="19">
        <v>0</v>
      </c>
      <c r="D7574" s="38">
        <f t="shared" ref="D7574" si="7397">IF(C7585+C7580=0,1,2)</f>
        <v>2</v>
      </c>
    </row>
    <row r="7575" spans="1:4" ht="15" hidden="1" x14ac:dyDescent="0.2">
      <c r="A7575" s="37">
        <v>0</v>
      </c>
      <c r="B7575" s="13" t="s">
        <v>42</v>
      </c>
      <c r="C7575" s="18">
        <v>0</v>
      </c>
      <c r="D7575" s="38">
        <f t="shared" ref="D7575" si="7398">IF(C7585+C7580=0,1,2)</f>
        <v>2</v>
      </c>
    </row>
    <row r="7576" spans="1:4" ht="15" hidden="1" x14ac:dyDescent="0.2">
      <c r="A7576" s="37">
        <v>0</v>
      </c>
      <c r="B7576" s="13" t="s">
        <v>14</v>
      </c>
      <c r="C7576" s="18">
        <v>0</v>
      </c>
      <c r="D7576" s="38">
        <f t="shared" ref="D7576" si="7399">IF(C7585+C7580=0,1,2)</f>
        <v>2</v>
      </c>
    </row>
    <row r="7577" spans="1:4" ht="15" hidden="1" x14ac:dyDescent="0.2">
      <c r="A7577" s="37">
        <v>0</v>
      </c>
      <c r="B7577" s="13" t="s">
        <v>9</v>
      </c>
      <c r="C7577" s="18">
        <v>0</v>
      </c>
      <c r="D7577" s="38">
        <f t="shared" ref="D7577" si="7400">IF(C7585+C7580=0,1,2)</f>
        <v>2</v>
      </c>
    </row>
    <row r="7578" spans="1:4" ht="15" hidden="1" x14ac:dyDescent="0.2">
      <c r="A7578" s="37">
        <f t="shared" si="7379"/>
        <v>0</v>
      </c>
      <c r="B7578" s="11" t="s">
        <v>38</v>
      </c>
      <c r="C7578" s="17">
        <v>0</v>
      </c>
      <c r="D7578" s="38">
        <f t="shared" ref="D7578" si="7401">IF(C7585+C7580=0,1,2)</f>
        <v>2</v>
      </c>
    </row>
    <row r="7579" spans="1:4" ht="15" hidden="1" x14ac:dyDescent="0.2">
      <c r="A7579" s="37">
        <v>0</v>
      </c>
      <c r="B7579" s="3" t="s">
        <v>15</v>
      </c>
      <c r="C7579" s="16">
        <v>0</v>
      </c>
      <c r="D7579" s="38">
        <f t="shared" ref="D7579" si="7402">IF(C7585+C7580=0,1,2)</f>
        <v>2</v>
      </c>
    </row>
    <row r="7580" spans="1:4" ht="15" x14ac:dyDescent="0.2">
      <c r="A7580" s="37">
        <f t="shared" si="7379"/>
        <v>52.395589999999999</v>
      </c>
      <c r="B7580" s="29" t="s">
        <v>44</v>
      </c>
      <c r="C7580" s="42">
        <v>52.395589999999999</v>
      </c>
      <c r="D7580" s="38">
        <f t="shared" ref="D7580" si="7403">IF(C7585+C7580=0,1,2)</f>
        <v>2</v>
      </c>
    </row>
    <row r="7581" spans="1:4" ht="15" x14ac:dyDescent="0.2">
      <c r="A7581" s="37">
        <f t="shared" si="7379"/>
        <v>52.395589999999999</v>
      </c>
      <c r="B7581" s="27" t="s">
        <v>0</v>
      </c>
      <c r="C7581" s="42">
        <v>52.395589999999999</v>
      </c>
      <c r="D7581" s="38">
        <f t="shared" ref="D7581" si="7404">IF(C7585+C7580=0,1,2)</f>
        <v>2</v>
      </c>
    </row>
    <row r="7582" spans="1:4" ht="15" hidden="1" x14ac:dyDescent="0.2">
      <c r="A7582" s="37">
        <f t="shared" si="7379"/>
        <v>0</v>
      </c>
      <c r="B7582" s="10" t="s">
        <v>5</v>
      </c>
      <c r="C7582" s="17">
        <v>0</v>
      </c>
      <c r="D7582" s="38">
        <f t="shared" ref="D7582" si="7405">IF(C7585+C7580=0,1,2)</f>
        <v>2</v>
      </c>
    </row>
    <row r="7583" spans="1:4" ht="15" hidden="1" x14ac:dyDescent="0.2">
      <c r="A7583" s="37">
        <f t="shared" si="7379"/>
        <v>0</v>
      </c>
      <c r="B7583" s="10" t="s">
        <v>45</v>
      </c>
      <c r="C7583" s="17">
        <v>0</v>
      </c>
      <c r="D7583" s="38">
        <f t="shared" ref="D7583" si="7406">IF(C7585+C7580=0,1,2)</f>
        <v>2</v>
      </c>
    </row>
    <row r="7584" spans="1:4" ht="15" hidden="1" x14ac:dyDescent="0.2">
      <c r="A7584" s="37">
        <f t="shared" si="7379"/>
        <v>0</v>
      </c>
      <c r="B7584" s="10" t="s">
        <v>12</v>
      </c>
      <c r="C7584" s="17">
        <v>0</v>
      </c>
      <c r="D7584" s="38">
        <f t="shared" ref="D7584" si="7407">IF(C7585+C7580=0,1,2)</f>
        <v>2</v>
      </c>
    </row>
    <row r="7585" spans="1:4" ht="15" x14ac:dyDescent="0.2">
      <c r="A7585" s="37">
        <f t="shared" si="7379"/>
        <v>23.13148</v>
      </c>
      <c r="B7585" s="29" t="s">
        <v>46</v>
      </c>
      <c r="C7585" s="42">
        <v>23.13148</v>
      </c>
      <c r="D7585" s="38">
        <f t="shared" ref="D7585" si="7408">IF(C7585+C7580=0,1,2)</f>
        <v>2</v>
      </c>
    </row>
    <row r="7586" spans="1:4" ht="15" x14ac:dyDescent="0.2">
      <c r="A7586" s="37">
        <f t="shared" si="7379"/>
        <v>23.13148</v>
      </c>
      <c r="B7586" s="27" t="s">
        <v>18</v>
      </c>
      <c r="C7586" s="42">
        <v>23.13148</v>
      </c>
      <c r="D7586" s="38">
        <f t="shared" ref="D7586" si="7409">IF(C7585+C7580=0,1,2)</f>
        <v>2</v>
      </c>
    </row>
    <row r="7587" spans="1:4" ht="15" hidden="1" x14ac:dyDescent="0.2">
      <c r="A7587" s="37">
        <f t="shared" si="7379"/>
        <v>0</v>
      </c>
      <c r="B7587" s="10" t="s">
        <v>35</v>
      </c>
      <c r="C7587" s="17">
        <v>0</v>
      </c>
      <c r="D7587" s="38">
        <f t="shared" ref="D7587" si="7410">IF(C7585+C7580=0,1,2)</f>
        <v>2</v>
      </c>
    </row>
    <row r="7588" spans="1:4" ht="15" hidden="1" x14ac:dyDescent="0.2">
      <c r="A7588" s="37">
        <f t="shared" si="7379"/>
        <v>0</v>
      </c>
      <c r="B7588" s="10" t="s">
        <v>47</v>
      </c>
      <c r="C7588" s="17">
        <v>0</v>
      </c>
      <c r="D7588" s="38">
        <f t="shared" ref="D7588" si="7411">IF(C7585+C7580=0,1,2)</f>
        <v>2</v>
      </c>
    </row>
    <row r="7589" spans="1:4" ht="15" hidden="1" x14ac:dyDescent="0.2">
      <c r="A7589" s="37">
        <f t="shared" si="7379"/>
        <v>0</v>
      </c>
      <c r="B7589" s="10" t="s">
        <v>40</v>
      </c>
      <c r="C7589" s="17">
        <v>0</v>
      </c>
      <c r="D7589" s="38">
        <f t="shared" ref="D7589" si="7412">IF(C7585+C7580=0,1,2)</f>
        <v>2</v>
      </c>
    </row>
    <row r="7590" spans="1:4" ht="15" x14ac:dyDescent="0.2">
      <c r="A7590" s="37">
        <f t="shared" si="7379"/>
        <v>29.264109999999999</v>
      </c>
      <c r="B7590" s="30" t="s">
        <v>48</v>
      </c>
      <c r="C7590" s="31">
        <v>29.264109999999999</v>
      </c>
      <c r="D7590" s="38">
        <f t="shared" ref="D7590" si="7413">IF(C7585+C7580=0,1,2)</f>
        <v>2</v>
      </c>
    </row>
    <row r="7591" spans="1:4" ht="15" x14ac:dyDescent="0.2">
      <c r="A7591" s="37">
        <f t="shared" si="7379"/>
        <v>51.281669999999998</v>
      </c>
      <c r="B7591" s="30" t="s">
        <v>49</v>
      </c>
      <c r="C7591" s="31">
        <v>51.281669999999998</v>
      </c>
      <c r="D7591" s="38">
        <f t="shared" ref="D7591" si="7414">IF(C7585+C7580=0,1,2)</f>
        <v>2</v>
      </c>
    </row>
    <row r="7592" spans="1:4" ht="15" x14ac:dyDescent="0.2">
      <c r="A7592" s="37">
        <f t="shared" si="7379"/>
        <v>80.545779999999993</v>
      </c>
      <c r="B7592" s="30" t="s">
        <v>50</v>
      </c>
      <c r="C7592" s="31">
        <v>80.545779999999993</v>
      </c>
      <c r="D7592" s="38">
        <f t="shared" ref="D7592" si="7415">IF(C7585+C7580=0,1,2)</f>
        <v>2</v>
      </c>
    </row>
    <row r="7593" spans="1:4" ht="15" x14ac:dyDescent="0.2">
      <c r="A7593" s="37">
        <f t="shared" si="7379"/>
        <v>38</v>
      </c>
      <c r="B7593" s="25" t="s">
        <v>53</v>
      </c>
      <c r="C7593" s="43">
        <v>38</v>
      </c>
      <c r="D7593" s="38">
        <f t="shared" ref="D7593" si="7416">IF(C7585+C7580=0,1,2)</f>
        <v>2</v>
      </c>
    </row>
    <row r="7594" spans="1:4" ht="15" x14ac:dyDescent="0.2">
      <c r="A7594" s="37">
        <f t="shared" si="7379"/>
        <v>30</v>
      </c>
      <c r="B7594" s="26" t="s">
        <v>54</v>
      </c>
      <c r="C7594" s="43">
        <v>30</v>
      </c>
      <c r="D7594" s="38">
        <f t="shared" ref="D7594" si="7417">IF(C7585+C7580=0,1,2)</f>
        <v>2</v>
      </c>
    </row>
    <row r="7595" spans="1:4" ht="15" x14ac:dyDescent="0.2">
      <c r="A7595" s="37">
        <f t="shared" si="7379"/>
        <v>8</v>
      </c>
      <c r="B7595" s="26" t="s">
        <v>55</v>
      </c>
      <c r="C7595" s="43">
        <v>8</v>
      </c>
      <c r="D7595" s="38">
        <f t="shared" ref="D7595" si="7418">IF(C7585+C7580=0,1,2)</f>
        <v>2</v>
      </c>
    </row>
    <row r="7596" spans="1:4" ht="15" x14ac:dyDescent="0.2">
      <c r="A7596" s="37" t="s">
        <v>317</v>
      </c>
      <c r="B7596" s="147" t="s">
        <v>159</v>
      </c>
      <c r="C7596" s="148"/>
      <c r="D7596" s="38">
        <f t="shared" ref="D7596" si="7419">IF(C7658+C7653=0,1,2)</f>
        <v>2</v>
      </c>
    </row>
    <row r="7597" spans="1:4" ht="15" x14ac:dyDescent="0.2">
      <c r="A7597" s="37">
        <f t="shared" si="7379"/>
        <v>8.1972799999999992</v>
      </c>
      <c r="B7597" s="24" t="s">
        <v>0</v>
      </c>
      <c r="C7597" s="40">
        <v>8.1972799999999992</v>
      </c>
      <c r="D7597" s="38">
        <f t="shared" ref="D7597" si="7420">IF(C7658+C7653=0,1,2)</f>
        <v>2</v>
      </c>
    </row>
    <row r="7598" spans="1:4" ht="15" hidden="1" x14ac:dyDescent="0.2">
      <c r="A7598" s="37">
        <f t="shared" si="7379"/>
        <v>0</v>
      </c>
      <c r="B7598" s="2" t="s">
        <v>1</v>
      </c>
      <c r="C7598" s="16"/>
      <c r="D7598" s="38">
        <f t="shared" ref="D7598" si="7421">IF(C7658+C7653=0,1,2)</f>
        <v>2</v>
      </c>
    </row>
    <row r="7599" spans="1:4" ht="15" hidden="1" x14ac:dyDescent="0.2">
      <c r="A7599" s="37">
        <f t="shared" si="7379"/>
        <v>0</v>
      </c>
      <c r="B7599" s="2" t="s">
        <v>2</v>
      </c>
      <c r="C7599" s="16"/>
      <c r="D7599" s="38">
        <f t="shared" ref="D7599" si="7422">IF(C7658+C7653=0,1,2)</f>
        <v>2</v>
      </c>
    </row>
    <row r="7600" spans="1:4" ht="15" hidden="1" x14ac:dyDescent="0.2">
      <c r="A7600" s="37">
        <f t="shared" si="7379"/>
        <v>0</v>
      </c>
      <c r="B7600" s="2" t="s">
        <v>3</v>
      </c>
      <c r="C7600" s="16">
        <v>0</v>
      </c>
      <c r="D7600" s="38">
        <f t="shared" ref="D7600" si="7423">IF(C7658+C7653=0,1,2)</f>
        <v>2</v>
      </c>
    </row>
    <row r="7601" spans="1:4" ht="15" x14ac:dyDescent="0.2">
      <c r="A7601" s="37">
        <f t="shared" si="7379"/>
        <v>8.1972799999999992</v>
      </c>
      <c r="B7601" s="23" t="s">
        <v>4</v>
      </c>
      <c r="C7601" s="40">
        <v>8.1972799999999992</v>
      </c>
      <c r="D7601" s="38">
        <f t="shared" ref="D7601" si="7424">IF(C7658+C7653=0,1,2)</f>
        <v>2</v>
      </c>
    </row>
    <row r="7602" spans="1:4" ht="15" hidden="1" x14ac:dyDescent="0.2">
      <c r="A7602" s="37">
        <f t="shared" si="7379"/>
        <v>0</v>
      </c>
      <c r="B7602" s="1" t="s">
        <v>5</v>
      </c>
      <c r="C7602" s="16">
        <v>0</v>
      </c>
      <c r="D7602" s="38">
        <f t="shared" ref="D7602" si="7425">IF(C7658+C7653=0,1,2)</f>
        <v>2</v>
      </c>
    </row>
    <row r="7603" spans="1:4" ht="15" hidden="1" x14ac:dyDescent="0.2">
      <c r="A7603" s="37">
        <f t="shared" si="7379"/>
        <v>0</v>
      </c>
      <c r="B7603" s="1" t="s">
        <v>6</v>
      </c>
      <c r="C7603" s="16">
        <v>0</v>
      </c>
      <c r="D7603" s="38">
        <f t="shared" ref="D7603" si="7426">IF(C7658+C7653=0,1,2)</f>
        <v>2</v>
      </c>
    </row>
    <row r="7604" spans="1:4" ht="15" hidden="1" x14ac:dyDescent="0.2">
      <c r="A7604" s="37">
        <v>0</v>
      </c>
      <c r="B7604" s="2" t="s">
        <v>7</v>
      </c>
      <c r="C7604" s="16">
        <v>0</v>
      </c>
      <c r="D7604" s="38">
        <f t="shared" ref="D7604" si="7427">IF(C7658+C7653=0,1,2)</f>
        <v>2</v>
      </c>
    </row>
    <row r="7605" spans="1:4" ht="15" hidden="1" x14ac:dyDescent="0.2">
      <c r="A7605" s="37">
        <f t="shared" si="7379"/>
        <v>0</v>
      </c>
      <c r="B7605" s="3" t="s">
        <v>8</v>
      </c>
      <c r="C7605" s="16">
        <v>0</v>
      </c>
      <c r="D7605" s="38">
        <f t="shared" ref="D7605" si="7428">IF(C7658+C7653=0,1,2)</f>
        <v>2</v>
      </c>
    </row>
    <row r="7606" spans="1:4" ht="15" hidden="1" x14ac:dyDescent="0.2">
      <c r="A7606" s="37">
        <v>0</v>
      </c>
      <c r="B7606" s="3" t="s">
        <v>9</v>
      </c>
      <c r="C7606" s="16">
        <v>0</v>
      </c>
      <c r="D7606" s="38">
        <f t="shared" ref="D7606" si="7429">IF(C7658+C7653=0,1,2)</f>
        <v>2</v>
      </c>
    </row>
    <row r="7607" spans="1:4" ht="15" hidden="1" x14ac:dyDescent="0.2">
      <c r="A7607" s="37">
        <f t="shared" si="7379"/>
        <v>0</v>
      </c>
      <c r="B7607" s="3" t="s">
        <v>10</v>
      </c>
      <c r="C7607" s="16">
        <v>0</v>
      </c>
      <c r="D7607" s="38">
        <f t="shared" ref="D7607" si="7430">IF(C7658+C7653=0,1,2)</f>
        <v>2</v>
      </c>
    </row>
    <row r="7608" spans="1:4" ht="15" hidden="1" x14ac:dyDescent="0.2">
      <c r="A7608" s="37">
        <v>0</v>
      </c>
      <c r="B7608" s="3" t="s">
        <v>11</v>
      </c>
      <c r="C7608" s="16">
        <v>0</v>
      </c>
      <c r="D7608" s="38">
        <f t="shared" ref="D7608" si="7431">IF(C7658+C7653=0,1,2)</f>
        <v>2</v>
      </c>
    </row>
    <row r="7609" spans="1:4" ht="15" hidden="1" x14ac:dyDescent="0.2">
      <c r="A7609" s="37">
        <f t="shared" si="7379"/>
        <v>0</v>
      </c>
      <c r="B7609" s="1" t="s">
        <v>12</v>
      </c>
      <c r="C7609" s="16">
        <v>0</v>
      </c>
      <c r="D7609" s="38">
        <f t="shared" ref="D7609" si="7432">IF(C7658+C7653=0,1,2)</f>
        <v>2</v>
      </c>
    </row>
    <row r="7610" spans="1:4" ht="15" hidden="1" x14ac:dyDescent="0.2">
      <c r="A7610" s="37">
        <v>0</v>
      </c>
      <c r="B7610" s="2" t="s">
        <v>13</v>
      </c>
      <c r="C7610" s="16">
        <v>0</v>
      </c>
      <c r="D7610" s="38">
        <f t="shared" ref="D7610" si="7433">IF(C7658+C7653=0,1,2)</f>
        <v>2</v>
      </c>
    </row>
    <row r="7611" spans="1:4" ht="15" hidden="1" x14ac:dyDescent="0.2">
      <c r="A7611" s="37">
        <v>0</v>
      </c>
      <c r="B7611" s="3" t="s">
        <v>14</v>
      </c>
      <c r="C7611" s="16">
        <v>0</v>
      </c>
      <c r="D7611" s="38">
        <f t="shared" ref="D7611" si="7434">IF(C7658+C7653=0,1,2)</f>
        <v>2</v>
      </c>
    </row>
    <row r="7612" spans="1:4" ht="15" hidden="1" x14ac:dyDescent="0.2">
      <c r="A7612" s="37">
        <v>0</v>
      </c>
      <c r="B7612" s="3" t="s">
        <v>9</v>
      </c>
      <c r="C7612" s="16">
        <v>0</v>
      </c>
      <c r="D7612" s="38">
        <f t="shared" ref="D7612" si="7435">IF(C7658+C7653=0,1,2)</f>
        <v>2</v>
      </c>
    </row>
    <row r="7613" spans="1:4" ht="15" hidden="1" x14ac:dyDescent="0.2">
      <c r="A7613" s="37">
        <v>0</v>
      </c>
      <c r="B7613" s="3" t="s">
        <v>15</v>
      </c>
      <c r="C7613" s="16">
        <v>0</v>
      </c>
      <c r="D7613" s="38">
        <f t="shared" ref="D7613" si="7436">IF(C7658+C7653=0,1,2)</f>
        <v>2</v>
      </c>
    </row>
    <row r="7614" spans="1:4" ht="15" hidden="1" x14ac:dyDescent="0.2">
      <c r="A7614" s="37">
        <v>0</v>
      </c>
      <c r="B7614" s="2" t="s">
        <v>16</v>
      </c>
      <c r="C7614" s="16">
        <v>0</v>
      </c>
      <c r="D7614" s="38">
        <f t="shared" ref="D7614" si="7437">IF(C7658+C7653=0,1,2)</f>
        <v>2</v>
      </c>
    </row>
    <row r="7615" spans="1:4" ht="15" hidden="1" x14ac:dyDescent="0.2">
      <c r="A7615" s="37">
        <v>0</v>
      </c>
      <c r="B7615" s="3" t="s">
        <v>17</v>
      </c>
      <c r="C7615" s="16">
        <v>0</v>
      </c>
      <c r="D7615" s="38">
        <f t="shared" ref="D7615" si="7438">IF(C7658+C7653=0,1,2)</f>
        <v>2</v>
      </c>
    </row>
    <row r="7616" spans="1:4" ht="15" hidden="1" x14ac:dyDescent="0.2">
      <c r="A7616" s="37">
        <f t="shared" si="7379"/>
        <v>0</v>
      </c>
      <c r="B7616" s="1" t="s">
        <v>18</v>
      </c>
      <c r="C7616" s="16">
        <v>0</v>
      </c>
      <c r="D7616" s="38">
        <f t="shared" ref="D7616" si="7439">IF(C7658+C7653=0,1,2)</f>
        <v>2</v>
      </c>
    </row>
    <row r="7617" spans="1:4" ht="15" hidden="1" x14ac:dyDescent="0.2">
      <c r="A7617" s="37">
        <f t="shared" si="7379"/>
        <v>0</v>
      </c>
      <c r="B7617" s="10" t="s">
        <v>19</v>
      </c>
      <c r="C7617" s="17">
        <v>0</v>
      </c>
      <c r="D7617" s="38">
        <f t="shared" ref="D7617" si="7440">IF(C7658+C7653=0,1,2)</f>
        <v>2</v>
      </c>
    </row>
    <row r="7618" spans="1:4" ht="15" hidden="1" x14ac:dyDescent="0.2">
      <c r="A7618" s="37">
        <f t="shared" si="7379"/>
        <v>0</v>
      </c>
      <c r="B7618" s="10" t="s">
        <v>20</v>
      </c>
      <c r="C7618" s="17">
        <v>0</v>
      </c>
      <c r="D7618" s="38">
        <f t="shared" ref="D7618" si="7441">IF(C7658+C7653=0,1,2)</f>
        <v>2</v>
      </c>
    </row>
    <row r="7619" spans="1:4" ht="15" hidden="1" x14ac:dyDescent="0.2">
      <c r="A7619" s="37">
        <v>0</v>
      </c>
      <c r="B7619" s="13" t="s">
        <v>21</v>
      </c>
      <c r="C7619" s="18">
        <v>0</v>
      </c>
      <c r="D7619" s="38">
        <f t="shared" ref="D7619" si="7442">IF(C7658+C7653=0,1,2)</f>
        <v>2</v>
      </c>
    </row>
    <row r="7620" spans="1:4" ht="15" hidden="1" x14ac:dyDescent="0.2">
      <c r="A7620" s="37">
        <v>0</v>
      </c>
      <c r="B7620" s="13" t="s">
        <v>22</v>
      </c>
      <c r="C7620" s="18">
        <v>0</v>
      </c>
      <c r="D7620" s="38">
        <f t="shared" ref="D7620" si="7443">IF(C7658+C7653=0,1,2)</f>
        <v>2</v>
      </c>
    </row>
    <row r="7621" spans="1:4" ht="15" hidden="1" x14ac:dyDescent="0.2">
      <c r="A7621" s="37">
        <v>0</v>
      </c>
      <c r="B7621" s="13" t="s">
        <v>23</v>
      </c>
      <c r="C7621" s="18">
        <v>0</v>
      </c>
      <c r="D7621" s="38">
        <f t="shared" ref="D7621" si="7444">IF(C7658+C7653=0,1,2)</f>
        <v>2</v>
      </c>
    </row>
    <row r="7622" spans="1:4" ht="15" hidden="1" x14ac:dyDescent="0.2">
      <c r="A7622" s="37">
        <v>0</v>
      </c>
      <c r="B7622" s="13" t="s">
        <v>24</v>
      </c>
      <c r="C7622" s="18">
        <v>0</v>
      </c>
      <c r="D7622" s="38">
        <f t="shared" ref="D7622" si="7445">IF(C7658+C7653=0,1,2)</f>
        <v>2</v>
      </c>
    </row>
    <row r="7623" spans="1:4" ht="15" hidden="1" x14ac:dyDescent="0.2">
      <c r="A7623" s="37">
        <v>0</v>
      </c>
      <c r="B7623" s="13" t="s">
        <v>25</v>
      </c>
      <c r="C7623" s="18">
        <v>0</v>
      </c>
      <c r="D7623" s="38">
        <f t="shared" ref="D7623" si="7446">IF(C7658+C7653=0,1,2)</f>
        <v>2</v>
      </c>
    </row>
    <row r="7624" spans="1:4" ht="15" hidden="1" x14ac:dyDescent="0.2">
      <c r="A7624" s="37">
        <v>0</v>
      </c>
      <c r="B7624" s="13" t="s">
        <v>26</v>
      </c>
      <c r="C7624" s="18">
        <v>0</v>
      </c>
      <c r="D7624" s="38">
        <f t="shared" ref="D7624" si="7447">IF(C7658+C7653=0,1,2)</f>
        <v>2</v>
      </c>
    </row>
    <row r="7625" spans="1:4" ht="30" hidden="1" x14ac:dyDescent="0.2">
      <c r="A7625" s="37">
        <v>0</v>
      </c>
      <c r="B7625" s="13" t="s">
        <v>27</v>
      </c>
      <c r="C7625" s="18">
        <v>0</v>
      </c>
      <c r="D7625" s="38">
        <f t="shared" ref="D7625" si="7448">IF(C7658+C7653=0,1,2)</f>
        <v>2</v>
      </c>
    </row>
    <row r="7626" spans="1:4" ht="30" hidden="1" x14ac:dyDescent="0.2">
      <c r="A7626" s="37">
        <v>0</v>
      </c>
      <c r="B7626" s="13" t="s">
        <v>28</v>
      </c>
      <c r="C7626" s="18">
        <v>0</v>
      </c>
      <c r="D7626" s="38">
        <f t="shared" ref="D7626" si="7449">IF(C7658+C7653=0,1,2)</f>
        <v>2</v>
      </c>
    </row>
    <row r="7627" spans="1:4" ht="15" hidden="1" x14ac:dyDescent="0.2">
      <c r="A7627" s="37">
        <v>0</v>
      </c>
      <c r="B7627" s="13" t="s">
        <v>29</v>
      </c>
      <c r="C7627" s="18">
        <v>0</v>
      </c>
      <c r="D7627" s="38">
        <f t="shared" ref="D7627" si="7450">IF(C7658+C7653=0,1,2)</f>
        <v>2</v>
      </c>
    </row>
    <row r="7628" spans="1:4" ht="15" hidden="1" x14ac:dyDescent="0.2">
      <c r="A7628" s="37">
        <v>0</v>
      </c>
      <c r="B7628" s="13" t="s">
        <v>30</v>
      </c>
      <c r="C7628" s="18">
        <v>0</v>
      </c>
      <c r="D7628" s="38">
        <f t="shared" ref="D7628" si="7451">IF(C7658+C7653=0,1,2)</f>
        <v>2</v>
      </c>
    </row>
    <row r="7629" spans="1:4" ht="15" hidden="1" x14ac:dyDescent="0.2">
      <c r="A7629" s="37">
        <f t="shared" ref="A7629:A7682" si="7452">SUM(C7629)</f>
        <v>0</v>
      </c>
      <c r="B7629" s="10" t="s">
        <v>31</v>
      </c>
      <c r="C7629" s="17">
        <v>0</v>
      </c>
      <c r="D7629" s="38">
        <f t="shared" ref="D7629" si="7453">IF(C7658+C7653=0,1,2)</f>
        <v>2</v>
      </c>
    </row>
    <row r="7630" spans="1:4" ht="15" hidden="1" x14ac:dyDescent="0.2">
      <c r="A7630" s="37">
        <f t="shared" si="7452"/>
        <v>0</v>
      </c>
      <c r="B7630" s="2" t="s">
        <v>32</v>
      </c>
      <c r="C7630" s="16">
        <v>0</v>
      </c>
      <c r="D7630" s="38">
        <f t="shared" ref="D7630" si="7454">IF(C7658+C7653=0,1,2)</f>
        <v>2</v>
      </c>
    </row>
    <row r="7631" spans="1:4" ht="15" hidden="1" x14ac:dyDescent="0.2">
      <c r="A7631" s="37">
        <f t="shared" si="7452"/>
        <v>0</v>
      </c>
      <c r="B7631" s="10" t="s">
        <v>3</v>
      </c>
      <c r="C7631" s="17">
        <v>0</v>
      </c>
      <c r="D7631" s="38">
        <f t="shared" ref="D7631" si="7455">IF(C7658+C7653=0,1,2)</f>
        <v>2</v>
      </c>
    </row>
    <row r="7632" spans="1:4" ht="15" hidden="1" x14ac:dyDescent="0.2">
      <c r="A7632" s="37">
        <f t="shared" si="7452"/>
        <v>0</v>
      </c>
      <c r="B7632" s="10" t="s">
        <v>33</v>
      </c>
      <c r="C7632" s="17">
        <v>0</v>
      </c>
      <c r="D7632" s="38">
        <f t="shared" ref="D7632" si="7456">IF(C7658+C7653=0,1,2)</f>
        <v>2</v>
      </c>
    </row>
    <row r="7633" spans="1:4" ht="15" hidden="1" x14ac:dyDescent="0.2">
      <c r="A7633" s="37">
        <f t="shared" si="7452"/>
        <v>0</v>
      </c>
      <c r="B7633" s="10" t="s">
        <v>34</v>
      </c>
      <c r="C7633" s="17">
        <v>0</v>
      </c>
      <c r="D7633" s="38">
        <f t="shared" ref="D7633" si="7457">IF(C7658+C7653=0,1,2)</f>
        <v>2</v>
      </c>
    </row>
    <row r="7634" spans="1:4" ht="15" hidden="1" x14ac:dyDescent="0.2">
      <c r="A7634" s="37">
        <f t="shared" si="7452"/>
        <v>0</v>
      </c>
      <c r="B7634" s="1" t="s">
        <v>35</v>
      </c>
      <c r="C7634" s="16">
        <v>0</v>
      </c>
      <c r="D7634" s="38">
        <f t="shared" ref="D7634" si="7458">IF(C7658+C7653=0,1,2)</f>
        <v>2</v>
      </c>
    </row>
    <row r="7635" spans="1:4" ht="15" hidden="1" x14ac:dyDescent="0.2">
      <c r="A7635" s="37">
        <f t="shared" si="7452"/>
        <v>0</v>
      </c>
      <c r="B7635" s="1" t="s">
        <v>36</v>
      </c>
      <c r="C7635" s="16">
        <v>0</v>
      </c>
      <c r="D7635" s="38">
        <f t="shared" ref="D7635" si="7459">IF(C7658+C7653=0,1,2)</f>
        <v>2</v>
      </c>
    </row>
    <row r="7636" spans="1:4" ht="15" hidden="1" x14ac:dyDescent="0.2">
      <c r="A7636" s="37">
        <v>0</v>
      </c>
      <c r="B7636" s="14" t="s">
        <v>7</v>
      </c>
      <c r="C7636" s="19">
        <v>0</v>
      </c>
      <c r="D7636" s="38">
        <f t="shared" ref="D7636" si="7460">IF(C7658+C7653=0,1,2)</f>
        <v>2</v>
      </c>
    </row>
    <row r="7637" spans="1:4" ht="15" hidden="1" x14ac:dyDescent="0.2">
      <c r="A7637" s="37">
        <v>0</v>
      </c>
      <c r="B7637" s="13" t="s">
        <v>8</v>
      </c>
      <c r="C7637" s="18">
        <v>0</v>
      </c>
      <c r="D7637" s="38">
        <f t="shared" ref="D7637" si="7461">IF(C7658+C7653=0,1,2)</f>
        <v>2</v>
      </c>
    </row>
    <row r="7638" spans="1:4" ht="15" hidden="1" x14ac:dyDescent="0.2">
      <c r="A7638" s="37">
        <v>0</v>
      </c>
      <c r="B7638" s="13" t="s">
        <v>37</v>
      </c>
      <c r="C7638" s="18">
        <v>0</v>
      </c>
      <c r="D7638" s="38">
        <f t="shared" ref="D7638" si="7462">IF(C7658+C7653=0,1,2)</f>
        <v>2</v>
      </c>
    </row>
    <row r="7639" spans="1:4" ht="15" hidden="1" x14ac:dyDescent="0.2">
      <c r="A7639" s="37">
        <f t="shared" si="7452"/>
        <v>0</v>
      </c>
      <c r="B7639" s="11" t="s">
        <v>38</v>
      </c>
      <c r="C7639" s="17">
        <v>0</v>
      </c>
      <c r="D7639" s="38">
        <f t="shared" ref="D7639" si="7463">IF(C7658+C7653=0,1,2)</f>
        <v>2</v>
      </c>
    </row>
    <row r="7640" spans="1:4" ht="15" hidden="1" x14ac:dyDescent="0.2">
      <c r="A7640" s="37">
        <v>0</v>
      </c>
      <c r="B7640" s="3" t="s">
        <v>39</v>
      </c>
      <c r="C7640" s="16">
        <v>0</v>
      </c>
      <c r="D7640" s="38">
        <f t="shared" ref="D7640" si="7464">IF(C7658+C7653=0,1,2)</f>
        <v>2</v>
      </c>
    </row>
    <row r="7641" spans="1:4" ht="15" hidden="1" x14ac:dyDescent="0.2">
      <c r="A7641" s="37">
        <f t="shared" si="7452"/>
        <v>0</v>
      </c>
      <c r="B7641" s="1" t="s">
        <v>40</v>
      </c>
      <c r="C7641" s="16">
        <v>0</v>
      </c>
      <c r="D7641" s="38">
        <f t="shared" ref="D7641" si="7465">IF(C7658+C7653=0,1,2)</f>
        <v>2</v>
      </c>
    </row>
    <row r="7642" spans="1:4" ht="15" hidden="1" x14ac:dyDescent="0.2">
      <c r="A7642" s="37">
        <v>0</v>
      </c>
      <c r="B7642" s="14" t="s">
        <v>13</v>
      </c>
      <c r="C7642" s="19">
        <v>0</v>
      </c>
      <c r="D7642" s="38">
        <f t="shared" ref="D7642" si="7466">IF(C7658+C7653=0,1,2)</f>
        <v>2</v>
      </c>
    </row>
    <row r="7643" spans="1:4" ht="15" hidden="1" x14ac:dyDescent="0.2">
      <c r="A7643" s="37">
        <v>0</v>
      </c>
      <c r="B7643" s="13" t="s">
        <v>8</v>
      </c>
      <c r="C7643" s="18">
        <v>0</v>
      </c>
      <c r="D7643" s="38">
        <f t="shared" ref="D7643" si="7467">IF(C7658+C7653=0,1,2)</f>
        <v>2</v>
      </c>
    </row>
    <row r="7644" spans="1:4" ht="15" hidden="1" x14ac:dyDescent="0.2">
      <c r="A7644" s="37">
        <v>0</v>
      </c>
      <c r="B7644" s="13" t="s">
        <v>9</v>
      </c>
      <c r="C7644" s="18">
        <v>0</v>
      </c>
      <c r="D7644" s="38">
        <f t="shared" ref="D7644" si="7468">IF(C7658+C7653=0,1,2)</f>
        <v>2</v>
      </c>
    </row>
    <row r="7645" spans="1:4" ht="30" hidden="1" x14ac:dyDescent="0.2">
      <c r="A7645" s="37">
        <f t="shared" si="7452"/>
        <v>0</v>
      </c>
      <c r="B7645" s="11" t="s">
        <v>41</v>
      </c>
      <c r="C7645" s="17">
        <v>0</v>
      </c>
      <c r="D7645" s="38">
        <f t="shared" ref="D7645" si="7469">IF(C7658+C7653=0,1,2)</f>
        <v>2</v>
      </c>
    </row>
    <row r="7646" spans="1:4" ht="15" hidden="1" x14ac:dyDescent="0.2">
      <c r="A7646" s="37">
        <v>0</v>
      </c>
      <c r="B7646" s="3" t="s">
        <v>15</v>
      </c>
      <c r="C7646" s="16">
        <v>0</v>
      </c>
      <c r="D7646" s="38">
        <f t="shared" ref="D7646" si="7470">IF(C7658+C7653=0,1,2)</f>
        <v>2</v>
      </c>
    </row>
    <row r="7647" spans="1:4" ht="15" hidden="1" x14ac:dyDescent="0.2">
      <c r="A7647" s="37">
        <v>0</v>
      </c>
      <c r="B7647" s="14" t="s">
        <v>16</v>
      </c>
      <c r="C7647" s="19">
        <v>0</v>
      </c>
      <c r="D7647" s="38">
        <f t="shared" ref="D7647" si="7471">IF(C7658+C7653=0,1,2)</f>
        <v>2</v>
      </c>
    </row>
    <row r="7648" spans="1:4" ht="15" hidden="1" x14ac:dyDescent="0.2">
      <c r="A7648" s="37">
        <v>0</v>
      </c>
      <c r="B7648" s="13" t="s">
        <v>42</v>
      </c>
      <c r="C7648" s="18">
        <v>0</v>
      </c>
      <c r="D7648" s="38">
        <f t="shared" ref="D7648" si="7472">IF(C7658+C7653=0,1,2)</f>
        <v>2</v>
      </c>
    </row>
    <row r="7649" spans="1:4" ht="15" hidden="1" x14ac:dyDescent="0.2">
      <c r="A7649" s="37">
        <v>0</v>
      </c>
      <c r="B7649" s="13" t="s">
        <v>14</v>
      </c>
      <c r="C7649" s="18">
        <v>0</v>
      </c>
      <c r="D7649" s="38">
        <f t="shared" ref="D7649" si="7473">IF(C7658+C7653=0,1,2)</f>
        <v>2</v>
      </c>
    </row>
    <row r="7650" spans="1:4" ht="15" hidden="1" x14ac:dyDescent="0.2">
      <c r="A7650" s="37">
        <v>0</v>
      </c>
      <c r="B7650" s="13" t="s">
        <v>9</v>
      </c>
      <c r="C7650" s="18">
        <v>0</v>
      </c>
      <c r="D7650" s="38">
        <f t="shared" ref="D7650" si="7474">IF(C7658+C7653=0,1,2)</f>
        <v>2</v>
      </c>
    </row>
    <row r="7651" spans="1:4" ht="15" hidden="1" x14ac:dyDescent="0.2">
      <c r="A7651" s="37">
        <f t="shared" si="7452"/>
        <v>0</v>
      </c>
      <c r="B7651" s="11" t="s">
        <v>38</v>
      </c>
      <c r="C7651" s="17">
        <v>0</v>
      </c>
      <c r="D7651" s="38">
        <f t="shared" ref="D7651" si="7475">IF(C7658+C7653=0,1,2)</f>
        <v>2</v>
      </c>
    </row>
    <row r="7652" spans="1:4" ht="15" hidden="1" x14ac:dyDescent="0.2">
      <c r="A7652" s="37">
        <v>0</v>
      </c>
      <c r="B7652" s="3" t="s">
        <v>15</v>
      </c>
      <c r="C7652" s="16">
        <v>0</v>
      </c>
      <c r="D7652" s="38">
        <f t="shared" ref="D7652" si="7476">IF(C7658+C7653=0,1,2)</f>
        <v>2</v>
      </c>
    </row>
    <row r="7653" spans="1:4" ht="15" x14ac:dyDescent="0.2">
      <c r="A7653" s="37">
        <f t="shared" si="7452"/>
        <v>8.1972799999999992</v>
      </c>
      <c r="B7653" s="29" t="s">
        <v>44</v>
      </c>
      <c r="C7653" s="42">
        <v>8.1972799999999992</v>
      </c>
      <c r="D7653" s="38">
        <f t="shared" ref="D7653" si="7477">IF(C7658+C7653=0,1,2)</f>
        <v>2</v>
      </c>
    </row>
    <row r="7654" spans="1:4" ht="15" x14ac:dyDescent="0.2">
      <c r="A7654" s="37">
        <f t="shared" si="7452"/>
        <v>8.1972799999999992</v>
      </c>
      <c r="B7654" s="27" t="s">
        <v>0</v>
      </c>
      <c r="C7654" s="42">
        <v>8.1972799999999992</v>
      </c>
      <c r="D7654" s="38">
        <f t="shared" ref="D7654" si="7478">IF(C7658+C7653=0,1,2)</f>
        <v>2</v>
      </c>
    </row>
    <row r="7655" spans="1:4" ht="15" hidden="1" x14ac:dyDescent="0.2">
      <c r="A7655" s="37">
        <f t="shared" si="7452"/>
        <v>0</v>
      </c>
      <c r="B7655" s="10" t="s">
        <v>5</v>
      </c>
      <c r="C7655" s="17">
        <v>0</v>
      </c>
      <c r="D7655" s="38">
        <f t="shared" ref="D7655" si="7479">IF(C7658+C7653=0,1,2)</f>
        <v>2</v>
      </c>
    </row>
    <row r="7656" spans="1:4" ht="15" hidden="1" x14ac:dyDescent="0.2">
      <c r="A7656" s="37">
        <f t="shared" si="7452"/>
        <v>0</v>
      </c>
      <c r="B7656" s="10" t="s">
        <v>45</v>
      </c>
      <c r="C7656" s="17">
        <v>0</v>
      </c>
      <c r="D7656" s="38">
        <f t="shared" ref="D7656" si="7480">IF(C7658+C7653=0,1,2)</f>
        <v>2</v>
      </c>
    </row>
    <row r="7657" spans="1:4" ht="15" hidden="1" x14ac:dyDescent="0.2">
      <c r="A7657" s="37">
        <f t="shared" si="7452"/>
        <v>0</v>
      </c>
      <c r="B7657" s="10" t="s">
        <v>12</v>
      </c>
      <c r="C7657" s="17">
        <v>0</v>
      </c>
      <c r="D7657" s="38">
        <f t="shared" ref="D7657" si="7481">IF(C7658+C7653=0,1,2)</f>
        <v>2</v>
      </c>
    </row>
    <row r="7658" spans="1:4" ht="15" hidden="1" x14ac:dyDescent="0.2">
      <c r="A7658" s="37">
        <f t="shared" si="7452"/>
        <v>0</v>
      </c>
      <c r="B7658" s="15" t="s">
        <v>46</v>
      </c>
      <c r="C7658" s="17">
        <v>0</v>
      </c>
      <c r="D7658" s="38">
        <f t="shared" ref="D7658" si="7482">IF(C7658+C7653=0,1,2)</f>
        <v>2</v>
      </c>
    </row>
    <row r="7659" spans="1:4" ht="15" hidden="1" x14ac:dyDescent="0.2">
      <c r="A7659" s="37">
        <f t="shared" si="7452"/>
        <v>0</v>
      </c>
      <c r="B7659" s="10" t="s">
        <v>18</v>
      </c>
      <c r="C7659" s="17">
        <v>0</v>
      </c>
      <c r="D7659" s="38">
        <f t="shared" ref="D7659" si="7483">IF(C7658+C7653=0,1,2)</f>
        <v>2</v>
      </c>
    </row>
    <row r="7660" spans="1:4" ht="15" hidden="1" x14ac:dyDescent="0.2">
      <c r="A7660" s="37">
        <f t="shared" si="7452"/>
        <v>0</v>
      </c>
      <c r="B7660" s="10" t="s">
        <v>35</v>
      </c>
      <c r="C7660" s="17">
        <v>0</v>
      </c>
      <c r="D7660" s="38">
        <f t="shared" ref="D7660" si="7484">IF(C7658+C7653=0,1,2)</f>
        <v>2</v>
      </c>
    </row>
    <row r="7661" spans="1:4" ht="15" hidden="1" x14ac:dyDescent="0.2">
      <c r="A7661" s="37">
        <f t="shared" si="7452"/>
        <v>0</v>
      </c>
      <c r="B7661" s="10" t="s">
        <v>47</v>
      </c>
      <c r="C7661" s="17">
        <v>0</v>
      </c>
      <c r="D7661" s="38">
        <f t="shared" ref="D7661" si="7485">IF(C7658+C7653=0,1,2)</f>
        <v>2</v>
      </c>
    </row>
    <row r="7662" spans="1:4" ht="15" hidden="1" x14ac:dyDescent="0.2">
      <c r="A7662" s="37">
        <f t="shared" si="7452"/>
        <v>0</v>
      </c>
      <c r="B7662" s="10" t="s">
        <v>40</v>
      </c>
      <c r="C7662" s="17">
        <v>0</v>
      </c>
      <c r="D7662" s="38">
        <f t="shared" ref="D7662" si="7486">IF(C7658+C7653=0,1,2)</f>
        <v>2</v>
      </c>
    </row>
    <row r="7663" spans="1:4" ht="15" x14ac:dyDescent="0.2">
      <c r="A7663" s="37">
        <f t="shared" si="7452"/>
        <v>8.1972799999999992</v>
      </c>
      <c r="B7663" s="30" t="s">
        <v>48</v>
      </c>
      <c r="C7663" s="31">
        <v>8.1972799999999992</v>
      </c>
      <c r="D7663" s="38">
        <f t="shared" ref="D7663" si="7487">IF(C7658+C7653=0,1,2)</f>
        <v>2</v>
      </c>
    </row>
    <row r="7664" spans="1:4" ht="15" x14ac:dyDescent="0.2">
      <c r="A7664" s="37">
        <f t="shared" si="7452"/>
        <v>11.03941</v>
      </c>
      <c r="B7664" s="30" t="s">
        <v>49</v>
      </c>
      <c r="C7664" s="31">
        <v>11.03941</v>
      </c>
      <c r="D7664" s="38">
        <f t="shared" ref="D7664" si="7488">IF(C7658+C7653=0,1,2)</f>
        <v>2</v>
      </c>
    </row>
    <row r="7665" spans="1:4" ht="15" x14ac:dyDescent="0.2">
      <c r="A7665" s="37">
        <f t="shared" si="7452"/>
        <v>19.236689999999999</v>
      </c>
      <c r="B7665" s="30" t="s">
        <v>50</v>
      </c>
      <c r="C7665" s="31">
        <v>19.236689999999999</v>
      </c>
      <c r="D7665" s="38">
        <f t="shared" ref="D7665" si="7489">IF(C7658+C7653=0,1,2)</f>
        <v>2</v>
      </c>
    </row>
    <row r="7666" spans="1:4" ht="15" x14ac:dyDescent="0.2">
      <c r="A7666" s="37">
        <f t="shared" si="7452"/>
        <v>54</v>
      </c>
      <c r="B7666" s="25" t="s">
        <v>53</v>
      </c>
      <c r="C7666" s="43">
        <v>54</v>
      </c>
      <c r="D7666" s="38">
        <f t="shared" ref="D7666" si="7490">IF(C7658+C7653=0,1,2)</f>
        <v>2</v>
      </c>
    </row>
    <row r="7667" spans="1:4" ht="15" x14ac:dyDescent="0.2">
      <c r="A7667" s="37">
        <f t="shared" si="7452"/>
        <v>37</v>
      </c>
      <c r="B7667" s="26" t="s">
        <v>54</v>
      </c>
      <c r="C7667" s="43">
        <v>37</v>
      </c>
      <c r="D7667" s="38">
        <f t="shared" ref="D7667" si="7491">IF(C7658+C7653=0,1,2)</f>
        <v>2</v>
      </c>
    </row>
    <row r="7668" spans="1:4" ht="15" x14ac:dyDescent="0.2">
      <c r="A7668" s="37">
        <f t="shared" si="7452"/>
        <v>17</v>
      </c>
      <c r="B7668" s="26" t="s">
        <v>55</v>
      </c>
      <c r="C7668" s="43">
        <v>17</v>
      </c>
      <c r="D7668" s="38">
        <f t="shared" ref="D7668" si="7492">IF(C7658+C7653=0,1,2)</f>
        <v>2</v>
      </c>
    </row>
    <row r="7669" spans="1:4" ht="15" x14ac:dyDescent="0.2">
      <c r="A7669" s="37" t="s">
        <v>317</v>
      </c>
      <c r="B7669" s="147" t="s">
        <v>160</v>
      </c>
      <c r="C7669" s="148"/>
      <c r="D7669" s="38">
        <f t="shared" ref="D7669" si="7493">IF(C7731+C7726=0,1,2)</f>
        <v>2</v>
      </c>
    </row>
    <row r="7670" spans="1:4" ht="15" x14ac:dyDescent="0.2">
      <c r="A7670" s="37">
        <f t="shared" si="7452"/>
        <v>154.43600000000001</v>
      </c>
      <c r="B7670" s="24" t="s">
        <v>0</v>
      </c>
      <c r="C7670" s="40">
        <v>154.43600000000001</v>
      </c>
      <c r="D7670" s="38">
        <f t="shared" ref="D7670" si="7494">IF(C7731+C7726=0,1,2)</f>
        <v>2</v>
      </c>
    </row>
    <row r="7671" spans="1:4" ht="15" hidden="1" x14ac:dyDescent="0.2">
      <c r="A7671" s="37">
        <f t="shared" si="7452"/>
        <v>0</v>
      </c>
      <c r="B7671" s="2" t="s">
        <v>1</v>
      </c>
      <c r="C7671" s="16"/>
      <c r="D7671" s="38">
        <f t="shared" ref="D7671" si="7495">IF(C7731+C7726=0,1,2)</f>
        <v>2</v>
      </c>
    </row>
    <row r="7672" spans="1:4" ht="15" hidden="1" x14ac:dyDescent="0.2">
      <c r="A7672" s="37">
        <f t="shared" si="7452"/>
        <v>0</v>
      </c>
      <c r="B7672" s="2" t="s">
        <v>2</v>
      </c>
      <c r="C7672" s="16"/>
      <c r="D7672" s="38">
        <f t="shared" ref="D7672" si="7496">IF(C7731+C7726=0,1,2)</f>
        <v>2</v>
      </c>
    </row>
    <row r="7673" spans="1:4" ht="15" hidden="1" x14ac:dyDescent="0.2">
      <c r="A7673" s="37">
        <f t="shared" si="7452"/>
        <v>0</v>
      </c>
      <c r="B7673" s="2" t="s">
        <v>3</v>
      </c>
      <c r="C7673" s="16">
        <v>0</v>
      </c>
      <c r="D7673" s="38">
        <f t="shared" ref="D7673" si="7497">IF(C7731+C7726=0,1,2)</f>
        <v>2</v>
      </c>
    </row>
    <row r="7674" spans="1:4" ht="15" x14ac:dyDescent="0.2">
      <c r="A7674" s="37">
        <f t="shared" si="7452"/>
        <v>154.43600000000001</v>
      </c>
      <c r="B7674" s="23" t="s">
        <v>4</v>
      </c>
      <c r="C7674" s="40">
        <v>154.43600000000001</v>
      </c>
      <c r="D7674" s="38">
        <f t="shared" ref="D7674" si="7498">IF(C7731+C7726=0,1,2)</f>
        <v>2</v>
      </c>
    </row>
    <row r="7675" spans="1:4" ht="15" hidden="1" x14ac:dyDescent="0.2">
      <c r="A7675" s="37">
        <f t="shared" si="7452"/>
        <v>0</v>
      </c>
      <c r="B7675" s="1" t="s">
        <v>5</v>
      </c>
      <c r="C7675" s="16">
        <v>0</v>
      </c>
      <c r="D7675" s="38">
        <f t="shared" ref="D7675" si="7499">IF(C7731+C7726=0,1,2)</f>
        <v>2</v>
      </c>
    </row>
    <row r="7676" spans="1:4" ht="15" hidden="1" x14ac:dyDescent="0.2">
      <c r="A7676" s="37">
        <f t="shared" si="7452"/>
        <v>0</v>
      </c>
      <c r="B7676" s="1" t="s">
        <v>6</v>
      </c>
      <c r="C7676" s="16">
        <v>0</v>
      </c>
      <c r="D7676" s="38">
        <f t="shared" ref="D7676" si="7500">IF(C7731+C7726=0,1,2)</f>
        <v>2</v>
      </c>
    </row>
    <row r="7677" spans="1:4" ht="15" hidden="1" x14ac:dyDescent="0.2">
      <c r="A7677" s="37">
        <v>0</v>
      </c>
      <c r="B7677" s="2" t="s">
        <v>7</v>
      </c>
      <c r="C7677" s="16">
        <v>0</v>
      </c>
      <c r="D7677" s="38">
        <f t="shared" ref="D7677" si="7501">IF(C7731+C7726=0,1,2)</f>
        <v>2</v>
      </c>
    </row>
    <row r="7678" spans="1:4" ht="15" hidden="1" x14ac:dyDescent="0.2">
      <c r="A7678" s="37">
        <f t="shared" si="7452"/>
        <v>0</v>
      </c>
      <c r="B7678" s="3" t="s">
        <v>8</v>
      </c>
      <c r="C7678" s="16">
        <v>0</v>
      </c>
      <c r="D7678" s="38">
        <f t="shared" ref="D7678" si="7502">IF(C7731+C7726=0,1,2)</f>
        <v>2</v>
      </c>
    </row>
    <row r="7679" spans="1:4" ht="15" hidden="1" x14ac:dyDescent="0.2">
      <c r="A7679" s="37">
        <v>0</v>
      </c>
      <c r="B7679" s="3" t="s">
        <v>9</v>
      </c>
      <c r="C7679" s="16">
        <v>0</v>
      </c>
      <c r="D7679" s="38">
        <f t="shared" ref="D7679" si="7503">IF(C7731+C7726=0,1,2)</f>
        <v>2</v>
      </c>
    </row>
    <row r="7680" spans="1:4" ht="15" hidden="1" x14ac:dyDescent="0.2">
      <c r="A7680" s="37">
        <f t="shared" si="7452"/>
        <v>0</v>
      </c>
      <c r="B7680" s="3" t="s">
        <v>10</v>
      </c>
      <c r="C7680" s="16">
        <v>0</v>
      </c>
      <c r="D7680" s="38">
        <f t="shared" ref="D7680" si="7504">IF(C7731+C7726=0,1,2)</f>
        <v>2</v>
      </c>
    </row>
    <row r="7681" spans="1:4" ht="15" hidden="1" x14ac:dyDescent="0.2">
      <c r="A7681" s="37">
        <v>0</v>
      </c>
      <c r="B7681" s="3" t="s">
        <v>11</v>
      </c>
      <c r="C7681" s="16">
        <v>0</v>
      </c>
      <c r="D7681" s="38">
        <f t="shared" ref="D7681" si="7505">IF(C7731+C7726=0,1,2)</f>
        <v>2</v>
      </c>
    </row>
    <row r="7682" spans="1:4" ht="15" hidden="1" x14ac:dyDescent="0.2">
      <c r="A7682" s="37">
        <f t="shared" si="7452"/>
        <v>0</v>
      </c>
      <c r="B7682" s="1" t="s">
        <v>12</v>
      </c>
      <c r="C7682" s="16">
        <v>0</v>
      </c>
      <c r="D7682" s="38">
        <f t="shared" ref="D7682" si="7506">IF(C7731+C7726=0,1,2)</f>
        <v>2</v>
      </c>
    </row>
    <row r="7683" spans="1:4" ht="15" hidden="1" x14ac:dyDescent="0.2">
      <c r="A7683" s="37">
        <v>0</v>
      </c>
      <c r="B7683" s="2" t="s">
        <v>13</v>
      </c>
      <c r="C7683" s="16">
        <v>0</v>
      </c>
      <c r="D7683" s="38">
        <f t="shared" ref="D7683" si="7507">IF(C7731+C7726=0,1,2)</f>
        <v>2</v>
      </c>
    </row>
    <row r="7684" spans="1:4" ht="15" hidden="1" x14ac:dyDescent="0.2">
      <c r="A7684" s="37">
        <v>0</v>
      </c>
      <c r="B7684" s="3" t="s">
        <v>14</v>
      </c>
      <c r="C7684" s="16">
        <v>0</v>
      </c>
      <c r="D7684" s="38">
        <f t="shared" ref="D7684" si="7508">IF(C7731+C7726=0,1,2)</f>
        <v>2</v>
      </c>
    </row>
    <row r="7685" spans="1:4" ht="15" hidden="1" x14ac:dyDescent="0.2">
      <c r="A7685" s="37">
        <v>0</v>
      </c>
      <c r="B7685" s="3" t="s">
        <v>9</v>
      </c>
      <c r="C7685" s="16">
        <v>0</v>
      </c>
      <c r="D7685" s="38">
        <f t="shared" ref="D7685" si="7509">IF(C7731+C7726=0,1,2)</f>
        <v>2</v>
      </c>
    </row>
    <row r="7686" spans="1:4" ht="15" hidden="1" x14ac:dyDescent="0.2">
      <c r="A7686" s="37">
        <v>0</v>
      </c>
      <c r="B7686" s="3" t="s">
        <v>15</v>
      </c>
      <c r="C7686" s="16">
        <v>0</v>
      </c>
      <c r="D7686" s="38">
        <f t="shared" ref="D7686" si="7510">IF(C7731+C7726=0,1,2)</f>
        <v>2</v>
      </c>
    </row>
    <row r="7687" spans="1:4" ht="15" hidden="1" x14ac:dyDescent="0.2">
      <c r="A7687" s="37">
        <v>0</v>
      </c>
      <c r="B7687" s="2" t="s">
        <v>16</v>
      </c>
      <c r="C7687" s="16">
        <v>0</v>
      </c>
      <c r="D7687" s="38">
        <f t="shared" ref="D7687" si="7511">IF(C7731+C7726=0,1,2)</f>
        <v>2</v>
      </c>
    </row>
    <row r="7688" spans="1:4" ht="15" hidden="1" x14ac:dyDescent="0.2">
      <c r="A7688" s="37">
        <v>0</v>
      </c>
      <c r="B7688" s="3" t="s">
        <v>17</v>
      </c>
      <c r="C7688" s="16">
        <v>0</v>
      </c>
      <c r="D7688" s="38">
        <f t="shared" ref="D7688" si="7512">IF(C7731+C7726=0,1,2)</f>
        <v>2</v>
      </c>
    </row>
    <row r="7689" spans="1:4" ht="15" x14ac:dyDescent="0.2">
      <c r="A7689" s="37">
        <f t="shared" ref="A7689:A7748" si="7513">SUM(C7689)</f>
        <v>158.1703</v>
      </c>
      <c r="B7689" s="24" t="s">
        <v>18</v>
      </c>
      <c r="C7689" s="40">
        <v>158.1703</v>
      </c>
      <c r="D7689" s="38">
        <f t="shared" ref="D7689" si="7514">IF(C7731+C7726=0,1,2)</f>
        <v>2</v>
      </c>
    </row>
    <row r="7690" spans="1:4" ht="15" x14ac:dyDescent="0.2">
      <c r="A7690" s="37">
        <f t="shared" si="7513"/>
        <v>64.325000000000003</v>
      </c>
      <c r="B7690" s="27" t="s">
        <v>19</v>
      </c>
      <c r="C7690" s="42">
        <v>64.325000000000003</v>
      </c>
      <c r="D7690" s="38">
        <f t="shared" ref="D7690" si="7515">IF(C7731+C7726=0,1,2)</f>
        <v>2</v>
      </c>
    </row>
    <row r="7691" spans="1:4" ht="15" x14ac:dyDescent="0.2">
      <c r="A7691" s="37">
        <f t="shared" si="7513"/>
        <v>93.845300000000009</v>
      </c>
      <c r="B7691" s="27" t="s">
        <v>20</v>
      </c>
      <c r="C7691" s="42">
        <v>93.845300000000009</v>
      </c>
      <c r="D7691" s="38">
        <f t="shared" ref="D7691" si="7516">IF(C7731+C7726=0,1,2)</f>
        <v>2</v>
      </c>
    </row>
    <row r="7692" spans="1:4" ht="15" hidden="1" x14ac:dyDescent="0.2">
      <c r="A7692" s="37">
        <v>0</v>
      </c>
      <c r="B7692" s="13" t="s">
        <v>21</v>
      </c>
      <c r="C7692" s="18">
        <v>3.6124999999999998</v>
      </c>
      <c r="D7692" s="38">
        <f t="shared" ref="D7692" si="7517">IF(C7731+C7726=0,1,2)</f>
        <v>2</v>
      </c>
    </row>
    <row r="7693" spans="1:4" ht="15" hidden="1" x14ac:dyDescent="0.2">
      <c r="A7693" s="37">
        <v>0</v>
      </c>
      <c r="B7693" s="13" t="s">
        <v>22</v>
      </c>
      <c r="C7693" s="18">
        <v>0</v>
      </c>
      <c r="D7693" s="38">
        <f t="shared" ref="D7693" si="7518">IF(C7731+C7726=0,1,2)</f>
        <v>2</v>
      </c>
    </row>
    <row r="7694" spans="1:4" ht="15" hidden="1" x14ac:dyDescent="0.2">
      <c r="A7694" s="37">
        <v>0</v>
      </c>
      <c r="B7694" s="13" t="s">
        <v>23</v>
      </c>
      <c r="C7694" s="18">
        <v>50.912190000000002</v>
      </c>
      <c r="D7694" s="38">
        <f t="shared" ref="D7694" si="7519">IF(C7731+C7726=0,1,2)</f>
        <v>2</v>
      </c>
    </row>
    <row r="7695" spans="1:4" ht="15" hidden="1" x14ac:dyDescent="0.2">
      <c r="A7695" s="37">
        <v>0</v>
      </c>
      <c r="B7695" s="13" t="s">
        <v>24</v>
      </c>
      <c r="C7695" s="18">
        <v>0</v>
      </c>
      <c r="D7695" s="38">
        <f t="shared" ref="D7695" si="7520">IF(C7731+C7726=0,1,2)</f>
        <v>2</v>
      </c>
    </row>
    <row r="7696" spans="1:4" ht="15" hidden="1" x14ac:dyDescent="0.2">
      <c r="A7696" s="37">
        <v>0</v>
      </c>
      <c r="B7696" s="13" t="s">
        <v>25</v>
      </c>
      <c r="C7696" s="18">
        <v>0</v>
      </c>
      <c r="D7696" s="38">
        <f t="shared" ref="D7696" si="7521">IF(C7731+C7726=0,1,2)</f>
        <v>2</v>
      </c>
    </row>
    <row r="7697" spans="1:4" ht="15" hidden="1" x14ac:dyDescent="0.2">
      <c r="A7697" s="37">
        <v>0</v>
      </c>
      <c r="B7697" s="13" t="s">
        <v>26</v>
      </c>
      <c r="C7697" s="18">
        <v>0.71028999999999998</v>
      </c>
      <c r="D7697" s="38">
        <f t="shared" ref="D7697" si="7522">IF(C7731+C7726=0,1,2)</f>
        <v>2</v>
      </c>
    </row>
    <row r="7698" spans="1:4" ht="30" hidden="1" x14ac:dyDescent="0.2">
      <c r="A7698" s="37">
        <v>0</v>
      </c>
      <c r="B7698" s="13" t="s">
        <v>27</v>
      </c>
      <c r="C7698" s="18">
        <v>1.17</v>
      </c>
      <c r="D7698" s="38">
        <f t="shared" ref="D7698" si="7523">IF(C7731+C7726=0,1,2)</f>
        <v>2</v>
      </c>
    </row>
    <row r="7699" spans="1:4" ht="30" hidden="1" x14ac:dyDescent="0.2">
      <c r="A7699" s="37">
        <v>0</v>
      </c>
      <c r="B7699" s="13" t="s">
        <v>28</v>
      </c>
      <c r="C7699" s="18">
        <v>1.04</v>
      </c>
      <c r="D7699" s="38">
        <f t="shared" ref="D7699" si="7524">IF(C7731+C7726=0,1,2)</f>
        <v>2</v>
      </c>
    </row>
    <row r="7700" spans="1:4" ht="15" hidden="1" x14ac:dyDescent="0.2">
      <c r="A7700" s="37">
        <v>0</v>
      </c>
      <c r="B7700" s="13" t="s">
        <v>29</v>
      </c>
      <c r="C7700" s="18">
        <v>0</v>
      </c>
      <c r="D7700" s="38">
        <f t="shared" ref="D7700" si="7525">IF(C7731+C7726=0,1,2)</f>
        <v>2</v>
      </c>
    </row>
    <row r="7701" spans="1:4" ht="15" hidden="1" x14ac:dyDescent="0.2">
      <c r="A7701" s="37">
        <v>0</v>
      </c>
      <c r="B7701" s="13" t="s">
        <v>30</v>
      </c>
      <c r="C7701" s="18">
        <v>36.400320000000001</v>
      </c>
      <c r="D7701" s="38">
        <f t="shared" ref="D7701" si="7526">IF(C7731+C7726=0,1,2)</f>
        <v>2</v>
      </c>
    </row>
    <row r="7702" spans="1:4" ht="15" hidden="1" x14ac:dyDescent="0.2">
      <c r="A7702" s="37">
        <f t="shared" si="7513"/>
        <v>0</v>
      </c>
      <c r="B7702" s="10" t="s">
        <v>31</v>
      </c>
      <c r="C7702" s="17">
        <v>0</v>
      </c>
      <c r="D7702" s="38">
        <f t="shared" ref="D7702" si="7527">IF(C7731+C7726=0,1,2)</f>
        <v>2</v>
      </c>
    </row>
    <row r="7703" spans="1:4" ht="15" hidden="1" x14ac:dyDescent="0.2">
      <c r="A7703" s="37">
        <f t="shared" si="7513"/>
        <v>0</v>
      </c>
      <c r="B7703" s="2" t="s">
        <v>32</v>
      </c>
      <c r="C7703" s="16">
        <v>0</v>
      </c>
      <c r="D7703" s="38">
        <f t="shared" ref="D7703" si="7528">IF(C7731+C7726=0,1,2)</f>
        <v>2</v>
      </c>
    </row>
    <row r="7704" spans="1:4" ht="15" hidden="1" x14ac:dyDescent="0.2">
      <c r="A7704" s="37">
        <f t="shared" si="7513"/>
        <v>0</v>
      </c>
      <c r="B7704" s="10" t="s">
        <v>3</v>
      </c>
      <c r="C7704" s="17">
        <v>0</v>
      </c>
      <c r="D7704" s="38">
        <f t="shared" ref="D7704" si="7529">IF(C7731+C7726=0,1,2)</f>
        <v>2</v>
      </c>
    </row>
    <row r="7705" spans="1:4" ht="15" hidden="1" x14ac:dyDescent="0.2">
      <c r="A7705" s="37">
        <f t="shared" si="7513"/>
        <v>0</v>
      </c>
      <c r="B7705" s="10" t="s">
        <v>33</v>
      </c>
      <c r="C7705" s="17">
        <v>0</v>
      </c>
      <c r="D7705" s="38">
        <f t="shared" ref="D7705" si="7530">IF(C7731+C7726=0,1,2)</f>
        <v>2</v>
      </c>
    </row>
    <row r="7706" spans="1:4" ht="15" hidden="1" x14ac:dyDescent="0.2">
      <c r="A7706" s="37">
        <f t="shared" si="7513"/>
        <v>0</v>
      </c>
      <c r="B7706" s="10" t="s">
        <v>34</v>
      </c>
      <c r="C7706" s="17">
        <v>0</v>
      </c>
      <c r="D7706" s="38">
        <f t="shared" ref="D7706" si="7531">IF(C7731+C7726=0,1,2)</f>
        <v>2</v>
      </c>
    </row>
    <row r="7707" spans="1:4" ht="15" hidden="1" x14ac:dyDescent="0.2">
      <c r="A7707" s="37">
        <f t="shared" si="7513"/>
        <v>0</v>
      </c>
      <c r="B7707" s="1" t="s">
        <v>35</v>
      </c>
      <c r="C7707" s="16">
        <v>0</v>
      </c>
      <c r="D7707" s="38">
        <f t="shared" ref="D7707" si="7532">IF(C7731+C7726=0,1,2)</f>
        <v>2</v>
      </c>
    </row>
    <row r="7708" spans="1:4" ht="15" hidden="1" x14ac:dyDescent="0.2">
      <c r="A7708" s="37">
        <f t="shared" si="7513"/>
        <v>0</v>
      </c>
      <c r="B7708" s="1" t="s">
        <v>36</v>
      </c>
      <c r="C7708" s="16">
        <v>0</v>
      </c>
      <c r="D7708" s="38">
        <f t="shared" ref="D7708" si="7533">IF(C7731+C7726=0,1,2)</f>
        <v>2</v>
      </c>
    </row>
    <row r="7709" spans="1:4" ht="15" hidden="1" x14ac:dyDescent="0.2">
      <c r="A7709" s="37">
        <v>0</v>
      </c>
      <c r="B7709" s="14" t="s">
        <v>7</v>
      </c>
      <c r="C7709" s="19">
        <v>0</v>
      </c>
      <c r="D7709" s="38">
        <f t="shared" ref="D7709" si="7534">IF(C7731+C7726=0,1,2)</f>
        <v>2</v>
      </c>
    </row>
    <row r="7710" spans="1:4" ht="15" hidden="1" x14ac:dyDescent="0.2">
      <c r="A7710" s="37">
        <v>0</v>
      </c>
      <c r="B7710" s="13" t="s">
        <v>8</v>
      </c>
      <c r="C7710" s="18">
        <v>0</v>
      </c>
      <c r="D7710" s="38">
        <f t="shared" ref="D7710" si="7535">IF(C7731+C7726=0,1,2)</f>
        <v>2</v>
      </c>
    </row>
    <row r="7711" spans="1:4" ht="15" hidden="1" x14ac:dyDescent="0.2">
      <c r="A7711" s="37">
        <v>0</v>
      </c>
      <c r="B7711" s="13" t="s">
        <v>37</v>
      </c>
      <c r="C7711" s="18">
        <v>0</v>
      </c>
      <c r="D7711" s="38">
        <f t="shared" ref="D7711" si="7536">IF(C7731+C7726=0,1,2)</f>
        <v>2</v>
      </c>
    </row>
    <row r="7712" spans="1:4" ht="15" hidden="1" x14ac:dyDescent="0.2">
      <c r="A7712" s="37">
        <f t="shared" si="7513"/>
        <v>0</v>
      </c>
      <c r="B7712" s="11" t="s">
        <v>38</v>
      </c>
      <c r="C7712" s="17">
        <v>0</v>
      </c>
      <c r="D7712" s="38">
        <f t="shared" ref="D7712" si="7537">IF(C7731+C7726=0,1,2)</f>
        <v>2</v>
      </c>
    </row>
    <row r="7713" spans="1:4" ht="15" hidden="1" x14ac:dyDescent="0.2">
      <c r="A7713" s="37">
        <v>0</v>
      </c>
      <c r="B7713" s="3" t="s">
        <v>39</v>
      </c>
      <c r="C7713" s="16">
        <v>0</v>
      </c>
      <c r="D7713" s="38">
        <f t="shared" ref="D7713" si="7538">IF(C7731+C7726=0,1,2)</f>
        <v>2</v>
      </c>
    </row>
    <row r="7714" spans="1:4" ht="15" hidden="1" x14ac:dyDescent="0.2">
      <c r="A7714" s="37">
        <f t="shared" si="7513"/>
        <v>0</v>
      </c>
      <c r="B7714" s="1" t="s">
        <v>40</v>
      </c>
      <c r="C7714" s="16">
        <v>0</v>
      </c>
      <c r="D7714" s="38">
        <f t="shared" ref="D7714" si="7539">IF(C7731+C7726=0,1,2)</f>
        <v>2</v>
      </c>
    </row>
    <row r="7715" spans="1:4" ht="15" hidden="1" x14ac:dyDescent="0.2">
      <c r="A7715" s="37">
        <v>0</v>
      </c>
      <c r="B7715" s="14" t="s">
        <v>13</v>
      </c>
      <c r="C7715" s="19">
        <v>0</v>
      </c>
      <c r="D7715" s="38">
        <f t="shared" ref="D7715" si="7540">IF(C7731+C7726=0,1,2)</f>
        <v>2</v>
      </c>
    </row>
    <row r="7716" spans="1:4" ht="15" hidden="1" x14ac:dyDescent="0.2">
      <c r="A7716" s="37">
        <v>0</v>
      </c>
      <c r="B7716" s="13" t="s">
        <v>8</v>
      </c>
      <c r="C7716" s="18">
        <v>0</v>
      </c>
      <c r="D7716" s="38">
        <f t="shared" ref="D7716" si="7541">IF(C7731+C7726=0,1,2)</f>
        <v>2</v>
      </c>
    </row>
    <row r="7717" spans="1:4" ht="15" hidden="1" x14ac:dyDescent="0.2">
      <c r="A7717" s="37">
        <v>0</v>
      </c>
      <c r="B7717" s="13" t="s">
        <v>9</v>
      </c>
      <c r="C7717" s="18">
        <v>0</v>
      </c>
      <c r="D7717" s="38">
        <f t="shared" ref="D7717" si="7542">IF(C7731+C7726=0,1,2)</f>
        <v>2</v>
      </c>
    </row>
    <row r="7718" spans="1:4" ht="30" hidden="1" x14ac:dyDescent="0.2">
      <c r="A7718" s="37">
        <f t="shared" si="7513"/>
        <v>0</v>
      </c>
      <c r="B7718" s="11" t="s">
        <v>41</v>
      </c>
      <c r="C7718" s="17">
        <v>0</v>
      </c>
      <c r="D7718" s="38">
        <f t="shared" ref="D7718" si="7543">IF(C7731+C7726=0,1,2)</f>
        <v>2</v>
      </c>
    </row>
    <row r="7719" spans="1:4" ht="15" hidden="1" x14ac:dyDescent="0.2">
      <c r="A7719" s="37">
        <v>0</v>
      </c>
      <c r="B7719" s="3" t="s">
        <v>15</v>
      </c>
      <c r="C7719" s="16">
        <v>0</v>
      </c>
      <c r="D7719" s="38">
        <f t="shared" ref="D7719" si="7544">IF(C7731+C7726=0,1,2)</f>
        <v>2</v>
      </c>
    </row>
    <row r="7720" spans="1:4" ht="15" hidden="1" x14ac:dyDescent="0.2">
      <c r="A7720" s="37">
        <v>0</v>
      </c>
      <c r="B7720" s="14" t="s">
        <v>16</v>
      </c>
      <c r="C7720" s="19">
        <v>0</v>
      </c>
      <c r="D7720" s="38">
        <f t="shared" ref="D7720" si="7545">IF(C7731+C7726=0,1,2)</f>
        <v>2</v>
      </c>
    </row>
    <row r="7721" spans="1:4" ht="15" hidden="1" x14ac:dyDescent="0.2">
      <c r="A7721" s="37">
        <v>0</v>
      </c>
      <c r="B7721" s="13" t="s">
        <v>42</v>
      </c>
      <c r="C7721" s="18">
        <v>0</v>
      </c>
      <c r="D7721" s="38">
        <f t="shared" ref="D7721" si="7546">IF(C7731+C7726=0,1,2)</f>
        <v>2</v>
      </c>
    </row>
    <row r="7722" spans="1:4" ht="15" hidden="1" x14ac:dyDescent="0.2">
      <c r="A7722" s="37">
        <v>0</v>
      </c>
      <c r="B7722" s="13" t="s">
        <v>14</v>
      </c>
      <c r="C7722" s="18">
        <v>0</v>
      </c>
      <c r="D7722" s="38">
        <f t="shared" ref="D7722" si="7547">IF(C7731+C7726=0,1,2)</f>
        <v>2</v>
      </c>
    </row>
    <row r="7723" spans="1:4" ht="15" hidden="1" x14ac:dyDescent="0.2">
      <c r="A7723" s="37">
        <v>0</v>
      </c>
      <c r="B7723" s="13" t="s">
        <v>9</v>
      </c>
      <c r="C7723" s="18">
        <v>0</v>
      </c>
      <c r="D7723" s="38">
        <f t="shared" ref="D7723" si="7548">IF(C7731+C7726=0,1,2)</f>
        <v>2</v>
      </c>
    </row>
    <row r="7724" spans="1:4" ht="15" hidden="1" x14ac:dyDescent="0.2">
      <c r="A7724" s="37">
        <f t="shared" si="7513"/>
        <v>0</v>
      </c>
      <c r="B7724" s="11" t="s">
        <v>38</v>
      </c>
      <c r="C7724" s="17">
        <v>0</v>
      </c>
      <c r="D7724" s="38">
        <f t="shared" ref="D7724" si="7549">IF(C7731+C7726=0,1,2)</f>
        <v>2</v>
      </c>
    </row>
    <row r="7725" spans="1:4" ht="15" hidden="1" x14ac:dyDescent="0.2">
      <c r="A7725" s="37">
        <v>0</v>
      </c>
      <c r="B7725" s="3" t="s">
        <v>15</v>
      </c>
      <c r="C7725" s="16">
        <v>0</v>
      </c>
      <c r="D7725" s="38">
        <f t="shared" ref="D7725" si="7550">IF(C7731+C7726=0,1,2)</f>
        <v>2</v>
      </c>
    </row>
    <row r="7726" spans="1:4" ht="15" x14ac:dyDescent="0.2">
      <c r="A7726" s="37">
        <f t="shared" si="7513"/>
        <v>154.43600000000001</v>
      </c>
      <c r="B7726" s="29" t="s">
        <v>44</v>
      </c>
      <c r="C7726" s="42">
        <v>154.43600000000001</v>
      </c>
      <c r="D7726" s="38">
        <f t="shared" ref="D7726" si="7551">IF(C7731+C7726=0,1,2)</f>
        <v>2</v>
      </c>
    </row>
    <row r="7727" spans="1:4" ht="15" x14ac:dyDescent="0.2">
      <c r="A7727" s="37">
        <f t="shared" si="7513"/>
        <v>154.43600000000001</v>
      </c>
      <c r="B7727" s="27" t="s">
        <v>0</v>
      </c>
      <c r="C7727" s="42">
        <v>154.43600000000001</v>
      </c>
      <c r="D7727" s="38">
        <f t="shared" ref="D7727" si="7552">IF(C7731+C7726=0,1,2)</f>
        <v>2</v>
      </c>
    </row>
    <row r="7728" spans="1:4" ht="15" hidden="1" x14ac:dyDescent="0.2">
      <c r="A7728" s="37">
        <f t="shared" si="7513"/>
        <v>0</v>
      </c>
      <c r="B7728" s="10" t="s">
        <v>5</v>
      </c>
      <c r="C7728" s="17">
        <v>0</v>
      </c>
      <c r="D7728" s="38">
        <f t="shared" ref="D7728" si="7553">IF(C7731+C7726=0,1,2)</f>
        <v>2</v>
      </c>
    </row>
    <row r="7729" spans="1:4" ht="15" hidden="1" x14ac:dyDescent="0.2">
      <c r="A7729" s="37">
        <f t="shared" si="7513"/>
        <v>0</v>
      </c>
      <c r="B7729" s="10" t="s">
        <v>45</v>
      </c>
      <c r="C7729" s="17">
        <v>0</v>
      </c>
      <c r="D7729" s="38">
        <f t="shared" ref="D7729" si="7554">IF(C7731+C7726=0,1,2)</f>
        <v>2</v>
      </c>
    </row>
    <row r="7730" spans="1:4" ht="15" hidden="1" x14ac:dyDescent="0.2">
      <c r="A7730" s="37">
        <f t="shared" si="7513"/>
        <v>0</v>
      </c>
      <c r="B7730" s="10" t="s">
        <v>12</v>
      </c>
      <c r="C7730" s="17">
        <v>0</v>
      </c>
      <c r="D7730" s="38">
        <f t="shared" ref="D7730" si="7555">IF(C7731+C7726=0,1,2)</f>
        <v>2</v>
      </c>
    </row>
    <row r="7731" spans="1:4" ht="15" x14ac:dyDescent="0.2">
      <c r="A7731" s="37">
        <f t="shared" si="7513"/>
        <v>158.1703</v>
      </c>
      <c r="B7731" s="29" t="s">
        <v>46</v>
      </c>
      <c r="C7731" s="42">
        <v>158.1703</v>
      </c>
      <c r="D7731" s="38">
        <f t="shared" ref="D7731" si="7556">IF(C7731+C7726=0,1,2)</f>
        <v>2</v>
      </c>
    </row>
    <row r="7732" spans="1:4" ht="15" x14ac:dyDescent="0.2">
      <c r="A7732" s="37">
        <f t="shared" si="7513"/>
        <v>158.1703</v>
      </c>
      <c r="B7732" s="27" t="s">
        <v>18</v>
      </c>
      <c r="C7732" s="42">
        <v>158.1703</v>
      </c>
      <c r="D7732" s="38">
        <f t="shared" ref="D7732" si="7557">IF(C7731+C7726=0,1,2)</f>
        <v>2</v>
      </c>
    </row>
    <row r="7733" spans="1:4" ht="15" hidden="1" x14ac:dyDescent="0.2">
      <c r="A7733" s="37">
        <f t="shared" si="7513"/>
        <v>0</v>
      </c>
      <c r="B7733" s="10" t="s">
        <v>35</v>
      </c>
      <c r="C7733" s="17">
        <v>0</v>
      </c>
      <c r="D7733" s="38">
        <f t="shared" ref="D7733" si="7558">IF(C7731+C7726=0,1,2)</f>
        <v>2</v>
      </c>
    </row>
    <row r="7734" spans="1:4" ht="15" hidden="1" x14ac:dyDescent="0.2">
      <c r="A7734" s="37">
        <f t="shared" si="7513"/>
        <v>0</v>
      </c>
      <c r="B7734" s="10" t="s">
        <v>47</v>
      </c>
      <c r="C7734" s="17">
        <v>0</v>
      </c>
      <c r="D7734" s="38">
        <f t="shared" ref="D7734" si="7559">IF(C7731+C7726=0,1,2)</f>
        <v>2</v>
      </c>
    </row>
    <row r="7735" spans="1:4" ht="15" hidden="1" x14ac:dyDescent="0.2">
      <c r="A7735" s="37">
        <f t="shared" si="7513"/>
        <v>0</v>
      </c>
      <c r="B7735" s="10" t="s">
        <v>40</v>
      </c>
      <c r="C7735" s="17">
        <v>0</v>
      </c>
      <c r="D7735" s="38">
        <f t="shared" ref="D7735" si="7560">IF(C7731+C7726=0,1,2)</f>
        <v>2</v>
      </c>
    </row>
    <row r="7736" spans="1:4" ht="15" x14ac:dyDescent="0.2">
      <c r="A7736" s="37">
        <f t="shared" si="7513"/>
        <v>-3.7343000000000002</v>
      </c>
      <c r="B7736" s="30" t="s">
        <v>48</v>
      </c>
      <c r="C7736" s="31">
        <v>-3.7343000000000002</v>
      </c>
      <c r="D7736" s="38">
        <f t="shared" ref="D7736" si="7561">IF(C7731+C7726=0,1,2)</f>
        <v>2</v>
      </c>
    </row>
    <row r="7737" spans="1:4" ht="15" x14ac:dyDescent="0.2">
      <c r="A7737" s="37">
        <f t="shared" si="7513"/>
        <v>258.18504000000001</v>
      </c>
      <c r="B7737" s="30" t="s">
        <v>49</v>
      </c>
      <c r="C7737" s="31">
        <v>258.18504000000001</v>
      </c>
      <c r="D7737" s="38">
        <f t="shared" ref="D7737" si="7562">IF(C7731+C7726=0,1,2)</f>
        <v>2</v>
      </c>
    </row>
    <row r="7738" spans="1:4" ht="15" x14ac:dyDescent="0.2">
      <c r="A7738" s="37">
        <f t="shared" si="7513"/>
        <v>254.45074</v>
      </c>
      <c r="B7738" s="30" t="s">
        <v>50</v>
      </c>
      <c r="C7738" s="31">
        <v>254.45074</v>
      </c>
      <c r="D7738" s="38">
        <f t="shared" ref="D7738" si="7563">IF(C7731+C7726=0,1,2)</f>
        <v>2</v>
      </c>
    </row>
    <row r="7739" spans="1:4" ht="15" x14ac:dyDescent="0.2">
      <c r="A7739" s="37">
        <f t="shared" si="7513"/>
        <v>131</v>
      </c>
      <c r="B7739" s="25" t="s">
        <v>53</v>
      </c>
      <c r="C7739" s="43">
        <v>131</v>
      </c>
      <c r="D7739" s="38">
        <f t="shared" ref="D7739" si="7564">IF(C7731+C7726=0,1,2)</f>
        <v>2</v>
      </c>
    </row>
    <row r="7740" spans="1:4" ht="15" x14ac:dyDescent="0.2">
      <c r="A7740" s="37">
        <f t="shared" si="7513"/>
        <v>105</v>
      </c>
      <c r="B7740" s="26" t="s">
        <v>54</v>
      </c>
      <c r="C7740" s="43">
        <v>105</v>
      </c>
      <c r="D7740" s="38">
        <f t="shared" ref="D7740" si="7565">IF(C7731+C7726=0,1,2)</f>
        <v>2</v>
      </c>
    </row>
    <row r="7741" spans="1:4" ht="15" x14ac:dyDescent="0.2">
      <c r="A7741" s="37">
        <f t="shared" si="7513"/>
        <v>26</v>
      </c>
      <c r="B7741" s="26" t="s">
        <v>55</v>
      </c>
      <c r="C7741" s="43">
        <v>26</v>
      </c>
      <c r="D7741" s="38">
        <f t="shared" ref="D7741" si="7566">IF(C7731+C7726=0,1,2)</f>
        <v>2</v>
      </c>
    </row>
    <row r="7742" spans="1:4" ht="15" x14ac:dyDescent="0.2">
      <c r="A7742" s="37" t="s">
        <v>317</v>
      </c>
      <c r="B7742" s="147" t="s">
        <v>161</v>
      </c>
      <c r="C7742" s="148"/>
      <c r="D7742" s="38">
        <f t="shared" ref="D7742" si="7567">IF(C7804+C7799=0,1,2)</f>
        <v>2</v>
      </c>
    </row>
    <row r="7743" spans="1:4" ht="15" x14ac:dyDescent="0.2">
      <c r="A7743" s="37">
        <f t="shared" si="7513"/>
        <v>934.27170000000001</v>
      </c>
      <c r="B7743" s="24" t="s">
        <v>0</v>
      </c>
      <c r="C7743" s="40">
        <v>934.27170000000001</v>
      </c>
      <c r="D7743" s="38">
        <f t="shared" ref="D7743" si="7568">IF(C7804+C7799=0,1,2)</f>
        <v>2</v>
      </c>
    </row>
    <row r="7744" spans="1:4" ht="15" hidden="1" x14ac:dyDescent="0.2">
      <c r="A7744" s="37">
        <f t="shared" si="7513"/>
        <v>0</v>
      </c>
      <c r="B7744" s="2" t="s">
        <v>1</v>
      </c>
      <c r="C7744" s="16"/>
      <c r="D7744" s="38">
        <f t="shared" ref="D7744" si="7569">IF(C7804+C7799=0,1,2)</f>
        <v>2</v>
      </c>
    </row>
    <row r="7745" spans="1:4" ht="15" hidden="1" x14ac:dyDescent="0.2">
      <c r="A7745" s="37">
        <f t="shared" si="7513"/>
        <v>0</v>
      </c>
      <c r="B7745" s="2" t="s">
        <v>2</v>
      </c>
      <c r="C7745" s="16"/>
      <c r="D7745" s="38">
        <f t="shared" ref="D7745" si="7570">IF(C7804+C7799=0,1,2)</f>
        <v>2</v>
      </c>
    </row>
    <row r="7746" spans="1:4" ht="15" x14ac:dyDescent="0.2">
      <c r="A7746" s="37">
        <f t="shared" si="7513"/>
        <v>721.9117</v>
      </c>
      <c r="B7746" s="23" t="s">
        <v>3</v>
      </c>
      <c r="C7746" s="40">
        <v>721.9117</v>
      </c>
      <c r="D7746" s="38">
        <f t="shared" ref="D7746" si="7571">IF(C7804+C7799=0,1,2)</f>
        <v>2</v>
      </c>
    </row>
    <row r="7747" spans="1:4" ht="15" x14ac:dyDescent="0.2">
      <c r="A7747" s="37">
        <f t="shared" si="7513"/>
        <v>212.36</v>
      </c>
      <c r="B7747" s="23" t="s">
        <v>4</v>
      </c>
      <c r="C7747" s="40">
        <v>212.36</v>
      </c>
      <c r="D7747" s="38">
        <f t="shared" ref="D7747" si="7572">IF(C7804+C7799=0,1,2)</f>
        <v>2</v>
      </c>
    </row>
    <row r="7748" spans="1:4" ht="15" hidden="1" x14ac:dyDescent="0.2">
      <c r="A7748" s="37">
        <f t="shared" si="7513"/>
        <v>0</v>
      </c>
      <c r="B7748" s="1" t="s">
        <v>5</v>
      </c>
      <c r="C7748" s="16">
        <v>0</v>
      </c>
      <c r="D7748" s="38">
        <f t="shared" ref="D7748" si="7573">IF(C7804+C7799=0,1,2)</f>
        <v>2</v>
      </c>
    </row>
    <row r="7749" spans="1:4" ht="15" hidden="1" x14ac:dyDescent="0.2">
      <c r="A7749" s="37">
        <f t="shared" ref="A7749:A7812" si="7574">SUM(C7749)</f>
        <v>0</v>
      </c>
      <c r="B7749" s="1" t="s">
        <v>6</v>
      </c>
      <c r="C7749" s="16">
        <v>0</v>
      </c>
      <c r="D7749" s="38">
        <f t="shared" ref="D7749" si="7575">IF(C7804+C7799=0,1,2)</f>
        <v>2</v>
      </c>
    </row>
    <row r="7750" spans="1:4" ht="15" hidden="1" x14ac:dyDescent="0.2">
      <c r="A7750" s="37">
        <v>0</v>
      </c>
      <c r="B7750" s="2" t="s">
        <v>7</v>
      </c>
      <c r="C7750" s="16">
        <v>0</v>
      </c>
      <c r="D7750" s="38">
        <f t="shared" ref="D7750" si="7576">IF(C7804+C7799=0,1,2)</f>
        <v>2</v>
      </c>
    </row>
    <row r="7751" spans="1:4" ht="15" hidden="1" x14ac:dyDescent="0.2">
      <c r="A7751" s="37">
        <f t="shared" si="7574"/>
        <v>0</v>
      </c>
      <c r="B7751" s="3" t="s">
        <v>8</v>
      </c>
      <c r="C7751" s="16">
        <v>0</v>
      </c>
      <c r="D7751" s="38">
        <f t="shared" ref="D7751" si="7577">IF(C7804+C7799=0,1,2)</f>
        <v>2</v>
      </c>
    </row>
    <row r="7752" spans="1:4" ht="15" hidden="1" x14ac:dyDescent="0.2">
      <c r="A7752" s="37">
        <v>0</v>
      </c>
      <c r="B7752" s="3" t="s">
        <v>9</v>
      </c>
      <c r="C7752" s="16">
        <v>0</v>
      </c>
      <c r="D7752" s="38">
        <f t="shared" ref="D7752" si="7578">IF(C7804+C7799=0,1,2)</f>
        <v>2</v>
      </c>
    </row>
    <row r="7753" spans="1:4" ht="15" hidden="1" x14ac:dyDescent="0.2">
      <c r="A7753" s="37">
        <f t="shared" si="7574"/>
        <v>0</v>
      </c>
      <c r="B7753" s="3" t="s">
        <v>10</v>
      </c>
      <c r="C7753" s="16">
        <v>0</v>
      </c>
      <c r="D7753" s="38">
        <f t="shared" ref="D7753" si="7579">IF(C7804+C7799=0,1,2)</f>
        <v>2</v>
      </c>
    </row>
    <row r="7754" spans="1:4" ht="15" hidden="1" x14ac:dyDescent="0.2">
      <c r="A7754" s="37">
        <v>0</v>
      </c>
      <c r="B7754" s="3" t="s">
        <v>11</v>
      </c>
      <c r="C7754" s="16">
        <v>0</v>
      </c>
      <c r="D7754" s="38">
        <f t="shared" ref="D7754" si="7580">IF(C7804+C7799=0,1,2)</f>
        <v>2</v>
      </c>
    </row>
    <row r="7755" spans="1:4" ht="15" hidden="1" x14ac:dyDescent="0.2">
      <c r="A7755" s="37">
        <f t="shared" si="7574"/>
        <v>0</v>
      </c>
      <c r="B7755" s="1" t="s">
        <v>12</v>
      </c>
      <c r="C7755" s="16">
        <v>0</v>
      </c>
      <c r="D7755" s="38">
        <f t="shared" ref="D7755" si="7581">IF(C7804+C7799=0,1,2)</f>
        <v>2</v>
      </c>
    </row>
    <row r="7756" spans="1:4" ht="15" hidden="1" x14ac:dyDescent="0.2">
      <c r="A7756" s="37">
        <v>0</v>
      </c>
      <c r="B7756" s="2" t="s">
        <v>13</v>
      </c>
      <c r="C7756" s="16">
        <v>0</v>
      </c>
      <c r="D7756" s="38">
        <f t="shared" ref="D7756" si="7582">IF(C7804+C7799=0,1,2)</f>
        <v>2</v>
      </c>
    </row>
    <row r="7757" spans="1:4" ht="15" hidden="1" x14ac:dyDescent="0.2">
      <c r="A7757" s="37">
        <v>0</v>
      </c>
      <c r="B7757" s="3" t="s">
        <v>14</v>
      </c>
      <c r="C7757" s="16">
        <v>0</v>
      </c>
      <c r="D7757" s="38">
        <f t="shared" ref="D7757" si="7583">IF(C7804+C7799=0,1,2)</f>
        <v>2</v>
      </c>
    </row>
    <row r="7758" spans="1:4" ht="15" hidden="1" x14ac:dyDescent="0.2">
      <c r="A7758" s="37">
        <v>0</v>
      </c>
      <c r="B7758" s="3" t="s">
        <v>9</v>
      </c>
      <c r="C7758" s="16">
        <v>0</v>
      </c>
      <c r="D7758" s="38">
        <f t="shared" ref="D7758" si="7584">IF(C7804+C7799=0,1,2)</f>
        <v>2</v>
      </c>
    </row>
    <row r="7759" spans="1:4" ht="15" hidden="1" x14ac:dyDescent="0.2">
      <c r="A7759" s="37">
        <v>0</v>
      </c>
      <c r="B7759" s="3" t="s">
        <v>15</v>
      </c>
      <c r="C7759" s="16">
        <v>0</v>
      </c>
      <c r="D7759" s="38">
        <f t="shared" ref="D7759" si="7585">IF(C7804+C7799=0,1,2)</f>
        <v>2</v>
      </c>
    </row>
    <row r="7760" spans="1:4" ht="15" hidden="1" x14ac:dyDescent="0.2">
      <c r="A7760" s="37">
        <v>0</v>
      </c>
      <c r="B7760" s="2" t="s">
        <v>16</v>
      </c>
      <c r="C7760" s="16">
        <v>0</v>
      </c>
      <c r="D7760" s="38">
        <f t="shared" ref="D7760" si="7586">IF(C7804+C7799=0,1,2)</f>
        <v>2</v>
      </c>
    </row>
    <row r="7761" spans="1:4" ht="15" hidden="1" x14ac:dyDescent="0.2">
      <c r="A7761" s="37">
        <v>0</v>
      </c>
      <c r="B7761" s="3" t="s">
        <v>17</v>
      </c>
      <c r="C7761" s="16">
        <v>0</v>
      </c>
      <c r="D7761" s="38">
        <f t="shared" ref="D7761" si="7587">IF(C7804+C7799=0,1,2)</f>
        <v>2</v>
      </c>
    </row>
    <row r="7762" spans="1:4" ht="15" x14ac:dyDescent="0.2">
      <c r="A7762" s="37">
        <f t="shared" si="7574"/>
        <v>937.82769000000008</v>
      </c>
      <c r="B7762" s="24" t="s">
        <v>18</v>
      </c>
      <c r="C7762" s="40">
        <v>937.82769000000008</v>
      </c>
      <c r="D7762" s="38">
        <f t="shared" ref="D7762" si="7588">IF(C7804+C7799=0,1,2)</f>
        <v>2</v>
      </c>
    </row>
    <row r="7763" spans="1:4" ht="15" x14ac:dyDescent="0.2">
      <c r="A7763" s="37">
        <f t="shared" si="7574"/>
        <v>671.66499999999996</v>
      </c>
      <c r="B7763" s="27" t="s">
        <v>19</v>
      </c>
      <c r="C7763" s="42">
        <v>671.66499999999996</v>
      </c>
      <c r="D7763" s="38">
        <f t="shared" ref="D7763" si="7589">IF(C7804+C7799=0,1,2)</f>
        <v>2</v>
      </c>
    </row>
    <row r="7764" spans="1:4" ht="15" x14ac:dyDescent="0.2">
      <c r="A7764" s="37">
        <f t="shared" si="7574"/>
        <v>265.91549000000003</v>
      </c>
      <c r="B7764" s="27" t="s">
        <v>20</v>
      </c>
      <c r="C7764" s="42">
        <v>265.91549000000003</v>
      </c>
      <c r="D7764" s="38">
        <f t="shared" ref="D7764" si="7590">IF(C7804+C7799=0,1,2)</f>
        <v>2</v>
      </c>
    </row>
    <row r="7765" spans="1:4" ht="15" hidden="1" x14ac:dyDescent="0.2">
      <c r="A7765" s="37">
        <v>0</v>
      </c>
      <c r="B7765" s="13" t="s">
        <v>21</v>
      </c>
      <c r="C7765" s="18">
        <v>195.03961000000001</v>
      </c>
      <c r="D7765" s="38">
        <f t="shared" ref="D7765" si="7591">IF(C7804+C7799=0,1,2)</f>
        <v>2</v>
      </c>
    </row>
    <row r="7766" spans="1:4" ht="15" hidden="1" x14ac:dyDescent="0.2">
      <c r="A7766" s="37">
        <v>0</v>
      </c>
      <c r="B7766" s="13" t="s">
        <v>22</v>
      </c>
      <c r="C7766" s="18">
        <v>6.0591400000000002</v>
      </c>
      <c r="D7766" s="38">
        <f t="shared" ref="D7766" si="7592">IF(C7804+C7799=0,1,2)</f>
        <v>2</v>
      </c>
    </row>
    <row r="7767" spans="1:4" ht="15" hidden="1" x14ac:dyDescent="0.2">
      <c r="A7767" s="37">
        <v>0</v>
      </c>
      <c r="B7767" s="13" t="s">
        <v>23</v>
      </c>
      <c r="C7767" s="18">
        <v>35.751739999999998</v>
      </c>
      <c r="D7767" s="38">
        <f t="shared" ref="D7767" si="7593">IF(C7804+C7799=0,1,2)</f>
        <v>2</v>
      </c>
    </row>
    <row r="7768" spans="1:4" ht="15" hidden="1" x14ac:dyDescent="0.2">
      <c r="A7768" s="37">
        <v>0</v>
      </c>
      <c r="B7768" s="13" t="s">
        <v>24</v>
      </c>
      <c r="C7768" s="18">
        <v>1.5</v>
      </c>
      <c r="D7768" s="38">
        <f t="shared" ref="D7768" si="7594">IF(C7804+C7799=0,1,2)</f>
        <v>2</v>
      </c>
    </row>
    <row r="7769" spans="1:4" ht="15" hidden="1" x14ac:dyDescent="0.2">
      <c r="A7769" s="37">
        <v>0</v>
      </c>
      <c r="B7769" s="13" t="s">
        <v>25</v>
      </c>
      <c r="C7769" s="18">
        <v>0</v>
      </c>
      <c r="D7769" s="38">
        <f t="shared" ref="D7769" si="7595">IF(C7804+C7799=0,1,2)</f>
        <v>2</v>
      </c>
    </row>
    <row r="7770" spans="1:4" ht="15" hidden="1" x14ac:dyDescent="0.2">
      <c r="A7770" s="37">
        <v>0</v>
      </c>
      <c r="B7770" s="13" t="s">
        <v>26</v>
      </c>
      <c r="C7770" s="18">
        <v>0.55500000000000005</v>
      </c>
      <c r="D7770" s="38">
        <f t="shared" ref="D7770" si="7596">IF(C7804+C7799=0,1,2)</f>
        <v>2</v>
      </c>
    </row>
    <row r="7771" spans="1:4" ht="30" hidden="1" x14ac:dyDescent="0.2">
      <c r="A7771" s="37">
        <v>0</v>
      </c>
      <c r="B7771" s="13" t="s">
        <v>27</v>
      </c>
      <c r="C7771" s="18">
        <v>0</v>
      </c>
      <c r="D7771" s="38">
        <f t="shared" ref="D7771" si="7597">IF(C7804+C7799=0,1,2)</f>
        <v>2</v>
      </c>
    </row>
    <row r="7772" spans="1:4" ht="30" hidden="1" x14ac:dyDescent="0.2">
      <c r="A7772" s="37">
        <v>0</v>
      </c>
      <c r="B7772" s="13" t="s">
        <v>28</v>
      </c>
      <c r="C7772" s="18">
        <v>3.0686</v>
      </c>
      <c r="D7772" s="38">
        <f t="shared" ref="D7772" si="7598">IF(C7804+C7799=0,1,2)</f>
        <v>2</v>
      </c>
    </row>
    <row r="7773" spans="1:4" ht="15" hidden="1" x14ac:dyDescent="0.2">
      <c r="A7773" s="37">
        <v>0</v>
      </c>
      <c r="B7773" s="13" t="s">
        <v>29</v>
      </c>
      <c r="C7773" s="18">
        <v>0</v>
      </c>
      <c r="D7773" s="38">
        <f t="shared" ref="D7773" si="7599">IF(C7804+C7799=0,1,2)</f>
        <v>2</v>
      </c>
    </row>
    <row r="7774" spans="1:4" ht="15" hidden="1" x14ac:dyDescent="0.2">
      <c r="A7774" s="37">
        <v>0</v>
      </c>
      <c r="B7774" s="13" t="s">
        <v>30</v>
      </c>
      <c r="C7774" s="18">
        <v>23.941400000000002</v>
      </c>
      <c r="D7774" s="38">
        <f t="shared" ref="D7774" si="7600">IF(C7804+C7799=0,1,2)</f>
        <v>2</v>
      </c>
    </row>
    <row r="7775" spans="1:4" ht="15" hidden="1" x14ac:dyDescent="0.2">
      <c r="A7775" s="37">
        <f t="shared" si="7574"/>
        <v>0</v>
      </c>
      <c r="B7775" s="10" t="s">
        <v>31</v>
      </c>
      <c r="C7775" s="17">
        <v>0</v>
      </c>
      <c r="D7775" s="38">
        <f t="shared" ref="D7775" si="7601">IF(C7804+C7799=0,1,2)</f>
        <v>2</v>
      </c>
    </row>
    <row r="7776" spans="1:4" ht="15" hidden="1" x14ac:dyDescent="0.2">
      <c r="A7776" s="37">
        <f t="shared" si="7574"/>
        <v>0</v>
      </c>
      <c r="B7776" s="2" t="s">
        <v>32</v>
      </c>
      <c r="C7776" s="16">
        <v>0</v>
      </c>
      <c r="D7776" s="38">
        <f t="shared" ref="D7776" si="7602">IF(C7804+C7799=0,1,2)</f>
        <v>2</v>
      </c>
    </row>
    <row r="7777" spans="1:4" ht="15" hidden="1" x14ac:dyDescent="0.2">
      <c r="A7777" s="37">
        <f t="shared" si="7574"/>
        <v>0</v>
      </c>
      <c r="B7777" s="10" t="s">
        <v>3</v>
      </c>
      <c r="C7777" s="17">
        <v>0</v>
      </c>
      <c r="D7777" s="38">
        <f t="shared" ref="D7777" si="7603">IF(C7804+C7799=0,1,2)</f>
        <v>2</v>
      </c>
    </row>
    <row r="7778" spans="1:4" ht="15" hidden="1" x14ac:dyDescent="0.2">
      <c r="A7778" s="37">
        <f t="shared" si="7574"/>
        <v>0</v>
      </c>
      <c r="B7778" s="10" t="s">
        <v>33</v>
      </c>
      <c r="C7778" s="17">
        <v>0</v>
      </c>
      <c r="D7778" s="38">
        <f t="shared" ref="D7778" si="7604">IF(C7804+C7799=0,1,2)</f>
        <v>2</v>
      </c>
    </row>
    <row r="7779" spans="1:4" ht="15" x14ac:dyDescent="0.2">
      <c r="A7779" s="37">
        <f t="shared" si="7574"/>
        <v>0.2472</v>
      </c>
      <c r="B7779" s="27" t="s">
        <v>34</v>
      </c>
      <c r="C7779" s="42">
        <v>0.2472</v>
      </c>
      <c r="D7779" s="38">
        <f t="shared" ref="D7779" si="7605">IF(C7804+C7799=0,1,2)</f>
        <v>2</v>
      </c>
    </row>
    <row r="7780" spans="1:4" ht="15" x14ac:dyDescent="0.2">
      <c r="A7780" s="37">
        <f t="shared" si="7574"/>
        <v>3.8730000000000002</v>
      </c>
      <c r="B7780" s="24" t="s">
        <v>35</v>
      </c>
      <c r="C7780" s="40">
        <v>3.8730000000000002</v>
      </c>
      <c r="D7780" s="38">
        <f t="shared" ref="D7780" si="7606">IF(C7804+C7799=0,1,2)</f>
        <v>2</v>
      </c>
    </row>
    <row r="7781" spans="1:4" ht="15" hidden="1" x14ac:dyDescent="0.2">
      <c r="A7781" s="37">
        <f t="shared" si="7574"/>
        <v>0</v>
      </c>
      <c r="B7781" s="1" t="s">
        <v>36</v>
      </c>
      <c r="C7781" s="16">
        <v>0</v>
      </c>
      <c r="D7781" s="38">
        <f t="shared" ref="D7781" si="7607">IF(C7804+C7799=0,1,2)</f>
        <v>2</v>
      </c>
    </row>
    <row r="7782" spans="1:4" ht="15" hidden="1" x14ac:dyDescent="0.2">
      <c r="A7782" s="37">
        <v>0</v>
      </c>
      <c r="B7782" s="14" t="s">
        <v>7</v>
      </c>
      <c r="C7782" s="19">
        <v>0</v>
      </c>
      <c r="D7782" s="38">
        <f t="shared" ref="D7782" si="7608">IF(C7804+C7799=0,1,2)</f>
        <v>2</v>
      </c>
    </row>
    <row r="7783" spans="1:4" ht="15" hidden="1" x14ac:dyDescent="0.2">
      <c r="A7783" s="37">
        <v>0</v>
      </c>
      <c r="B7783" s="13" t="s">
        <v>8</v>
      </c>
      <c r="C7783" s="18">
        <v>0</v>
      </c>
      <c r="D7783" s="38">
        <f t="shared" ref="D7783" si="7609">IF(C7804+C7799=0,1,2)</f>
        <v>2</v>
      </c>
    </row>
    <row r="7784" spans="1:4" ht="15" hidden="1" x14ac:dyDescent="0.2">
      <c r="A7784" s="37">
        <v>0</v>
      </c>
      <c r="B7784" s="13" t="s">
        <v>37</v>
      </c>
      <c r="C7784" s="18">
        <v>0</v>
      </c>
      <c r="D7784" s="38">
        <f t="shared" ref="D7784" si="7610">IF(C7804+C7799=0,1,2)</f>
        <v>2</v>
      </c>
    </row>
    <row r="7785" spans="1:4" ht="15" hidden="1" x14ac:dyDescent="0.2">
      <c r="A7785" s="37">
        <f t="shared" si="7574"/>
        <v>0</v>
      </c>
      <c r="B7785" s="11" t="s">
        <v>38</v>
      </c>
      <c r="C7785" s="17">
        <v>0</v>
      </c>
      <c r="D7785" s="38">
        <f t="shared" ref="D7785" si="7611">IF(C7804+C7799=0,1,2)</f>
        <v>2</v>
      </c>
    </row>
    <row r="7786" spans="1:4" ht="15" hidden="1" x14ac:dyDescent="0.2">
      <c r="A7786" s="37">
        <v>0</v>
      </c>
      <c r="B7786" s="3" t="s">
        <v>39</v>
      </c>
      <c r="C7786" s="16">
        <v>0</v>
      </c>
      <c r="D7786" s="38">
        <f t="shared" ref="D7786" si="7612">IF(C7804+C7799=0,1,2)</f>
        <v>2</v>
      </c>
    </row>
    <row r="7787" spans="1:4" ht="15" hidden="1" x14ac:dyDescent="0.2">
      <c r="A7787" s="37">
        <f t="shared" si="7574"/>
        <v>0</v>
      </c>
      <c r="B7787" s="1" t="s">
        <v>40</v>
      </c>
      <c r="C7787" s="16">
        <v>0</v>
      </c>
      <c r="D7787" s="38">
        <f t="shared" ref="D7787" si="7613">IF(C7804+C7799=0,1,2)</f>
        <v>2</v>
      </c>
    </row>
    <row r="7788" spans="1:4" ht="15" hidden="1" x14ac:dyDescent="0.2">
      <c r="A7788" s="37">
        <v>0</v>
      </c>
      <c r="B7788" s="14" t="s">
        <v>13</v>
      </c>
      <c r="C7788" s="19">
        <v>0</v>
      </c>
      <c r="D7788" s="38">
        <f t="shared" ref="D7788" si="7614">IF(C7804+C7799=0,1,2)</f>
        <v>2</v>
      </c>
    </row>
    <row r="7789" spans="1:4" ht="15" hidden="1" x14ac:dyDescent="0.2">
      <c r="A7789" s="37">
        <v>0</v>
      </c>
      <c r="B7789" s="13" t="s">
        <v>8</v>
      </c>
      <c r="C7789" s="18">
        <v>0</v>
      </c>
      <c r="D7789" s="38">
        <f t="shared" ref="D7789" si="7615">IF(C7804+C7799=0,1,2)</f>
        <v>2</v>
      </c>
    </row>
    <row r="7790" spans="1:4" ht="15" hidden="1" x14ac:dyDescent="0.2">
      <c r="A7790" s="37">
        <v>0</v>
      </c>
      <c r="B7790" s="13" t="s">
        <v>9</v>
      </c>
      <c r="C7790" s="18">
        <v>0</v>
      </c>
      <c r="D7790" s="38">
        <f t="shared" ref="D7790" si="7616">IF(C7804+C7799=0,1,2)</f>
        <v>2</v>
      </c>
    </row>
    <row r="7791" spans="1:4" ht="30" hidden="1" x14ac:dyDescent="0.2">
      <c r="A7791" s="37">
        <f t="shared" si="7574"/>
        <v>0</v>
      </c>
      <c r="B7791" s="11" t="s">
        <v>41</v>
      </c>
      <c r="C7791" s="17">
        <v>0</v>
      </c>
      <c r="D7791" s="38">
        <f t="shared" ref="D7791" si="7617">IF(C7804+C7799=0,1,2)</f>
        <v>2</v>
      </c>
    </row>
    <row r="7792" spans="1:4" ht="15" hidden="1" x14ac:dyDescent="0.2">
      <c r="A7792" s="37">
        <v>0</v>
      </c>
      <c r="B7792" s="3" t="s">
        <v>15</v>
      </c>
      <c r="C7792" s="16">
        <v>0</v>
      </c>
      <c r="D7792" s="38">
        <f t="shared" ref="D7792" si="7618">IF(C7804+C7799=0,1,2)</f>
        <v>2</v>
      </c>
    </row>
    <row r="7793" spans="1:4" ht="15" hidden="1" x14ac:dyDescent="0.2">
      <c r="A7793" s="37">
        <v>0</v>
      </c>
      <c r="B7793" s="14" t="s">
        <v>16</v>
      </c>
      <c r="C7793" s="19">
        <v>0</v>
      </c>
      <c r="D7793" s="38">
        <f t="shared" ref="D7793" si="7619">IF(C7804+C7799=0,1,2)</f>
        <v>2</v>
      </c>
    </row>
    <row r="7794" spans="1:4" ht="15" hidden="1" x14ac:dyDescent="0.2">
      <c r="A7794" s="37">
        <v>0</v>
      </c>
      <c r="B7794" s="13" t="s">
        <v>42</v>
      </c>
      <c r="C7794" s="18">
        <v>0</v>
      </c>
      <c r="D7794" s="38">
        <f t="shared" ref="D7794" si="7620">IF(C7804+C7799=0,1,2)</f>
        <v>2</v>
      </c>
    </row>
    <row r="7795" spans="1:4" ht="15" hidden="1" x14ac:dyDescent="0.2">
      <c r="A7795" s="37">
        <v>0</v>
      </c>
      <c r="B7795" s="13" t="s">
        <v>14</v>
      </c>
      <c r="C7795" s="18">
        <v>0</v>
      </c>
      <c r="D7795" s="38">
        <f t="shared" ref="D7795" si="7621">IF(C7804+C7799=0,1,2)</f>
        <v>2</v>
      </c>
    </row>
    <row r="7796" spans="1:4" ht="15" hidden="1" x14ac:dyDescent="0.2">
      <c r="A7796" s="37">
        <v>0</v>
      </c>
      <c r="B7796" s="13" t="s">
        <v>9</v>
      </c>
      <c r="C7796" s="18">
        <v>0</v>
      </c>
      <c r="D7796" s="38">
        <f t="shared" ref="D7796" si="7622">IF(C7804+C7799=0,1,2)</f>
        <v>2</v>
      </c>
    </row>
    <row r="7797" spans="1:4" ht="15" hidden="1" x14ac:dyDescent="0.2">
      <c r="A7797" s="37">
        <f t="shared" si="7574"/>
        <v>0</v>
      </c>
      <c r="B7797" s="11" t="s">
        <v>38</v>
      </c>
      <c r="C7797" s="17">
        <v>0</v>
      </c>
      <c r="D7797" s="38">
        <f t="shared" ref="D7797" si="7623">IF(C7804+C7799=0,1,2)</f>
        <v>2</v>
      </c>
    </row>
    <row r="7798" spans="1:4" ht="15" hidden="1" x14ac:dyDescent="0.2">
      <c r="A7798" s="37">
        <v>0</v>
      </c>
      <c r="B7798" s="3" t="s">
        <v>15</v>
      </c>
      <c r="C7798" s="16">
        <v>0</v>
      </c>
      <c r="D7798" s="38">
        <f t="shared" ref="D7798" si="7624">IF(C7804+C7799=0,1,2)</f>
        <v>2</v>
      </c>
    </row>
    <row r="7799" spans="1:4" ht="15" x14ac:dyDescent="0.2">
      <c r="A7799" s="37">
        <f t="shared" si="7574"/>
        <v>934.27170000000001</v>
      </c>
      <c r="B7799" s="29" t="s">
        <v>44</v>
      </c>
      <c r="C7799" s="42">
        <v>934.27170000000001</v>
      </c>
      <c r="D7799" s="38">
        <f t="shared" ref="D7799" si="7625">IF(C7804+C7799=0,1,2)</f>
        <v>2</v>
      </c>
    </row>
    <row r="7800" spans="1:4" ht="15" x14ac:dyDescent="0.2">
      <c r="A7800" s="37">
        <f t="shared" si="7574"/>
        <v>934.27170000000001</v>
      </c>
      <c r="B7800" s="27" t="s">
        <v>0</v>
      </c>
      <c r="C7800" s="42">
        <v>934.27170000000001</v>
      </c>
      <c r="D7800" s="38">
        <f t="shared" ref="D7800" si="7626">IF(C7804+C7799=0,1,2)</f>
        <v>2</v>
      </c>
    </row>
    <row r="7801" spans="1:4" ht="15" hidden="1" x14ac:dyDescent="0.2">
      <c r="A7801" s="37">
        <f t="shared" si="7574"/>
        <v>0</v>
      </c>
      <c r="B7801" s="10" t="s">
        <v>5</v>
      </c>
      <c r="C7801" s="17">
        <v>0</v>
      </c>
      <c r="D7801" s="38">
        <f t="shared" ref="D7801" si="7627">IF(C7804+C7799=0,1,2)</f>
        <v>2</v>
      </c>
    </row>
    <row r="7802" spans="1:4" ht="15" hidden="1" x14ac:dyDescent="0.2">
      <c r="A7802" s="37">
        <f t="shared" si="7574"/>
        <v>0</v>
      </c>
      <c r="B7802" s="10" t="s">
        <v>45</v>
      </c>
      <c r="C7802" s="17">
        <v>0</v>
      </c>
      <c r="D7802" s="38">
        <f t="shared" ref="D7802" si="7628">IF(C7804+C7799=0,1,2)</f>
        <v>2</v>
      </c>
    </row>
    <row r="7803" spans="1:4" ht="15" hidden="1" x14ac:dyDescent="0.2">
      <c r="A7803" s="37">
        <f t="shared" si="7574"/>
        <v>0</v>
      </c>
      <c r="B7803" s="10" t="s">
        <v>12</v>
      </c>
      <c r="C7803" s="17">
        <v>0</v>
      </c>
      <c r="D7803" s="38">
        <f t="shared" ref="D7803" si="7629">IF(C7804+C7799=0,1,2)</f>
        <v>2</v>
      </c>
    </row>
    <row r="7804" spans="1:4" ht="15" x14ac:dyDescent="0.2">
      <c r="A7804" s="37">
        <f t="shared" si="7574"/>
        <v>941.70069000000001</v>
      </c>
      <c r="B7804" s="29" t="s">
        <v>46</v>
      </c>
      <c r="C7804" s="42">
        <v>941.70069000000001</v>
      </c>
      <c r="D7804" s="38">
        <f t="shared" ref="D7804" si="7630">IF(C7804+C7799=0,1,2)</f>
        <v>2</v>
      </c>
    </row>
    <row r="7805" spans="1:4" ht="15" x14ac:dyDescent="0.2">
      <c r="A7805" s="37">
        <f t="shared" si="7574"/>
        <v>937.82768999999996</v>
      </c>
      <c r="B7805" s="27" t="s">
        <v>18</v>
      </c>
      <c r="C7805" s="42">
        <v>937.82768999999996</v>
      </c>
      <c r="D7805" s="38">
        <f t="shared" ref="D7805" si="7631">IF(C7804+C7799=0,1,2)</f>
        <v>2</v>
      </c>
    </row>
    <row r="7806" spans="1:4" ht="15" x14ac:dyDescent="0.2">
      <c r="A7806" s="37">
        <f t="shared" si="7574"/>
        <v>3.8730000000000002</v>
      </c>
      <c r="B7806" s="27" t="s">
        <v>35</v>
      </c>
      <c r="C7806" s="42">
        <v>3.8730000000000002</v>
      </c>
      <c r="D7806" s="38">
        <f t="shared" ref="D7806" si="7632">IF(C7804+C7799=0,1,2)</f>
        <v>2</v>
      </c>
    </row>
    <row r="7807" spans="1:4" ht="15" hidden="1" x14ac:dyDescent="0.2">
      <c r="A7807" s="37">
        <f t="shared" si="7574"/>
        <v>0</v>
      </c>
      <c r="B7807" s="10" t="s">
        <v>47</v>
      </c>
      <c r="C7807" s="17">
        <v>0</v>
      </c>
      <c r="D7807" s="38">
        <f t="shared" ref="D7807" si="7633">IF(C7804+C7799=0,1,2)</f>
        <v>2</v>
      </c>
    </row>
    <row r="7808" spans="1:4" ht="15" hidden="1" x14ac:dyDescent="0.2">
      <c r="A7808" s="37">
        <f t="shared" si="7574"/>
        <v>0</v>
      </c>
      <c r="B7808" s="10" t="s">
        <v>40</v>
      </c>
      <c r="C7808" s="17">
        <v>0</v>
      </c>
      <c r="D7808" s="38">
        <f t="shared" ref="D7808" si="7634">IF(C7804+C7799=0,1,2)</f>
        <v>2</v>
      </c>
    </row>
    <row r="7809" spans="1:4" ht="15" x14ac:dyDescent="0.2">
      <c r="A7809" s="37">
        <f t="shared" si="7574"/>
        <v>-7.4289899999999998</v>
      </c>
      <c r="B7809" s="30" t="s">
        <v>48</v>
      </c>
      <c r="C7809" s="31">
        <v>-7.4289899999999998</v>
      </c>
      <c r="D7809" s="38">
        <f t="shared" ref="D7809" si="7635">IF(C7804+C7799=0,1,2)</f>
        <v>2</v>
      </c>
    </row>
    <row r="7810" spans="1:4" ht="15" x14ac:dyDescent="0.2">
      <c r="A7810" s="37">
        <f t="shared" si="7574"/>
        <v>153.73312000000001</v>
      </c>
      <c r="B7810" s="30" t="s">
        <v>49</v>
      </c>
      <c r="C7810" s="31">
        <v>153.73312000000001</v>
      </c>
      <c r="D7810" s="38">
        <f t="shared" ref="D7810" si="7636">IF(C7804+C7799=0,1,2)</f>
        <v>2</v>
      </c>
    </row>
    <row r="7811" spans="1:4" ht="15" x14ac:dyDescent="0.2">
      <c r="A7811" s="37">
        <f t="shared" si="7574"/>
        <v>146.30412999999999</v>
      </c>
      <c r="B7811" s="30" t="s">
        <v>50</v>
      </c>
      <c r="C7811" s="31">
        <v>146.30412999999999</v>
      </c>
      <c r="D7811" s="38">
        <f t="shared" ref="D7811" si="7637">IF(C7804+C7799=0,1,2)</f>
        <v>2</v>
      </c>
    </row>
    <row r="7812" spans="1:4" ht="15" x14ac:dyDescent="0.2">
      <c r="A7812" s="37">
        <f t="shared" si="7574"/>
        <v>188</v>
      </c>
      <c r="B7812" s="25" t="s">
        <v>53</v>
      </c>
      <c r="C7812" s="43">
        <v>188</v>
      </c>
      <c r="D7812" s="38">
        <f t="shared" ref="D7812" si="7638">IF(C7804+C7799=0,1,2)</f>
        <v>2</v>
      </c>
    </row>
    <row r="7813" spans="1:4" ht="15" x14ac:dyDescent="0.2">
      <c r="A7813" s="37">
        <f t="shared" ref="A7813:A7876" si="7639">SUM(C7813)</f>
        <v>131</v>
      </c>
      <c r="B7813" s="26" t="s">
        <v>54</v>
      </c>
      <c r="C7813" s="43">
        <v>131</v>
      </c>
      <c r="D7813" s="38">
        <f t="shared" ref="D7813" si="7640">IF(C7804+C7799=0,1,2)</f>
        <v>2</v>
      </c>
    </row>
    <row r="7814" spans="1:4" ht="15" x14ac:dyDescent="0.2">
      <c r="A7814" s="37">
        <f t="shared" si="7639"/>
        <v>57</v>
      </c>
      <c r="B7814" s="26" t="s">
        <v>55</v>
      </c>
      <c r="C7814" s="43">
        <v>57</v>
      </c>
      <c r="D7814" s="38">
        <f t="shared" ref="D7814" si="7641">IF(C7804+C7799=0,1,2)</f>
        <v>2</v>
      </c>
    </row>
    <row r="7815" spans="1:4" ht="15" x14ac:dyDescent="0.2">
      <c r="A7815" s="37" t="s">
        <v>317</v>
      </c>
      <c r="B7815" s="147" t="s">
        <v>162</v>
      </c>
      <c r="C7815" s="148"/>
      <c r="D7815" s="38">
        <f t="shared" ref="D7815" si="7642">IF(C7877+C7872=0,1,2)</f>
        <v>2</v>
      </c>
    </row>
    <row r="7816" spans="1:4" ht="15" x14ac:dyDescent="0.2">
      <c r="A7816" s="37">
        <f t="shared" si="7639"/>
        <v>66.353200000000001</v>
      </c>
      <c r="B7816" s="24" t="s">
        <v>0</v>
      </c>
      <c r="C7816" s="40">
        <v>66.353200000000001</v>
      </c>
      <c r="D7816" s="38">
        <f t="shared" ref="D7816" si="7643">IF(C7877+C7872=0,1,2)</f>
        <v>2</v>
      </c>
    </row>
    <row r="7817" spans="1:4" ht="15" hidden="1" x14ac:dyDescent="0.2">
      <c r="A7817" s="37">
        <f t="shared" si="7639"/>
        <v>0</v>
      </c>
      <c r="B7817" s="2" t="s">
        <v>1</v>
      </c>
      <c r="C7817" s="16"/>
      <c r="D7817" s="38">
        <f t="shared" ref="D7817" si="7644">IF(C7877+C7872=0,1,2)</f>
        <v>2</v>
      </c>
    </row>
    <row r="7818" spans="1:4" ht="15" hidden="1" x14ac:dyDescent="0.2">
      <c r="A7818" s="37">
        <f t="shared" si="7639"/>
        <v>0</v>
      </c>
      <c r="B7818" s="2" t="s">
        <v>2</v>
      </c>
      <c r="C7818" s="16"/>
      <c r="D7818" s="38">
        <f t="shared" ref="D7818" si="7645">IF(C7877+C7872=0,1,2)</f>
        <v>2</v>
      </c>
    </row>
    <row r="7819" spans="1:4" ht="15" hidden="1" x14ac:dyDescent="0.2">
      <c r="A7819" s="37">
        <f t="shared" si="7639"/>
        <v>0</v>
      </c>
      <c r="B7819" s="2" t="s">
        <v>3</v>
      </c>
      <c r="C7819" s="16">
        <v>0</v>
      </c>
      <c r="D7819" s="38">
        <f t="shared" ref="D7819" si="7646">IF(C7877+C7872=0,1,2)</f>
        <v>2</v>
      </c>
    </row>
    <row r="7820" spans="1:4" ht="15" x14ac:dyDescent="0.2">
      <c r="A7820" s="37">
        <f t="shared" si="7639"/>
        <v>66.353200000000001</v>
      </c>
      <c r="B7820" s="23" t="s">
        <v>4</v>
      </c>
      <c r="C7820" s="40">
        <v>66.353200000000001</v>
      </c>
      <c r="D7820" s="38">
        <f t="shared" ref="D7820" si="7647">IF(C7877+C7872=0,1,2)</f>
        <v>2</v>
      </c>
    </row>
    <row r="7821" spans="1:4" ht="15" hidden="1" x14ac:dyDescent="0.2">
      <c r="A7821" s="37">
        <f t="shared" si="7639"/>
        <v>0</v>
      </c>
      <c r="B7821" s="1" t="s">
        <v>5</v>
      </c>
      <c r="C7821" s="16">
        <v>0</v>
      </c>
      <c r="D7821" s="38">
        <f t="shared" ref="D7821" si="7648">IF(C7877+C7872=0,1,2)</f>
        <v>2</v>
      </c>
    </row>
    <row r="7822" spans="1:4" ht="15" hidden="1" x14ac:dyDescent="0.2">
      <c r="A7822" s="37">
        <f t="shared" si="7639"/>
        <v>0</v>
      </c>
      <c r="B7822" s="1" t="s">
        <v>6</v>
      </c>
      <c r="C7822" s="16">
        <v>0</v>
      </c>
      <c r="D7822" s="38">
        <f t="shared" ref="D7822" si="7649">IF(C7877+C7872=0,1,2)</f>
        <v>2</v>
      </c>
    </row>
    <row r="7823" spans="1:4" ht="15" hidden="1" x14ac:dyDescent="0.2">
      <c r="A7823" s="37">
        <v>0</v>
      </c>
      <c r="B7823" s="2" t="s">
        <v>7</v>
      </c>
      <c r="C7823" s="16">
        <v>0</v>
      </c>
      <c r="D7823" s="38">
        <f t="shared" ref="D7823" si="7650">IF(C7877+C7872=0,1,2)</f>
        <v>2</v>
      </c>
    </row>
    <row r="7824" spans="1:4" ht="15" hidden="1" x14ac:dyDescent="0.2">
      <c r="A7824" s="37">
        <f t="shared" si="7639"/>
        <v>0</v>
      </c>
      <c r="B7824" s="3" t="s">
        <v>8</v>
      </c>
      <c r="C7824" s="16">
        <v>0</v>
      </c>
      <c r="D7824" s="38">
        <f t="shared" ref="D7824" si="7651">IF(C7877+C7872=0,1,2)</f>
        <v>2</v>
      </c>
    </row>
    <row r="7825" spans="1:4" ht="15" hidden="1" x14ac:dyDescent="0.2">
      <c r="A7825" s="37">
        <v>0</v>
      </c>
      <c r="B7825" s="3" t="s">
        <v>9</v>
      </c>
      <c r="C7825" s="16">
        <v>0</v>
      </c>
      <c r="D7825" s="38">
        <f t="shared" ref="D7825" si="7652">IF(C7877+C7872=0,1,2)</f>
        <v>2</v>
      </c>
    </row>
    <row r="7826" spans="1:4" ht="15" hidden="1" x14ac:dyDescent="0.2">
      <c r="A7826" s="37">
        <f t="shared" si="7639"/>
        <v>0</v>
      </c>
      <c r="B7826" s="3" t="s">
        <v>10</v>
      </c>
      <c r="C7826" s="16">
        <v>0</v>
      </c>
      <c r="D7826" s="38">
        <f t="shared" ref="D7826" si="7653">IF(C7877+C7872=0,1,2)</f>
        <v>2</v>
      </c>
    </row>
    <row r="7827" spans="1:4" ht="15" hidden="1" x14ac:dyDescent="0.2">
      <c r="A7827" s="37">
        <v>0</v>
      </c>
      <c r="B7827" s="3" t="s">
        <v>11</v>
      </c>
      <c r="C7827" s="16">
        <v>0</v>
      </c>
      <c r="D7827" s="38">
        <f t="shared" ref="D7827" si="7654">IF(C7877+C7872=0,1,2)</f>
        <v>2</v>
      </c>
    </row>
    <row r="7828" spans="1:4" ht="15" hidden="1" x14ac:dyDescent="0.2">
      <c r="A7828" s="37">
        <f t="shared" si="7639"/>
        <v>0</v>
      </c>
      <c r="B7828" s="1" t="s">
        <v>12</v>
      </c>
      <c r="C7828" s="16">
        <v>0</v>
      </c>
      <c r="D7828" s="38">
        <f t="shared" ref="D7828" si="7655">IF(C7877+C7872=0,1,2)</f>
        <v>2</v>
      </c>
    </row>
    <row r="7829" spans="1:4" ht="15" hidden="1" x14ac:dyDescent="0.2">
      <c r="A7829" s="37">
        <v>0</v>
      </c>
      <c r="B7829" s="2" t="s">
        <v>13</v>
      </c>
      <c r="C7829" s="16">
        <v>0</v>
      </c>
      <c r="D7829" s="38">
        <f t="shared" ref="D7829" si="7656">IF(C7877+C7872=0,1,2)</f>
        <v>2</v>
      </c>
    </row>
    <row r="7830" spans="1:4" ht="15" hidden="1" x14ac:dyDescent="0.2">
      <c r="A7830" s="37">
        <v>0</v>
      </c>
      <c r="B7830" s="3" t="s">
        <v>14</v>
      </c>
      <c r="C7830" s="16">
        <v>0</v>
      </c>
      <c r="D7830" s="38">
        <f t="shared" ref="D7830" si="7657">IF(C7877+C7872=0,1,2)</f>
        <v>2</v>
      </c>
    </row>
    <row r="7831" spans="1:4" ht="15" hidden="1" x14ac:dyDescent="0.2">
      <c r="A7831" s="37">
        <v>0</v>
      </c>
      <c r="B7831" s="3" t="s">
        <v>9</v>
      </c>
      <c r="C7831" s="16">
        <v>0</v>
      </c>
      <c r="D7831" s="38">
        <f t="shared" ref="D7831" si="7658">IF(C7877+C7872=0,1,2)</f>
        <v>2</v>
      </c>
    </row>
    <row r="7832" spans="1:4" ht="15" hidden="1" x14ac:dyDescent="0.2">
      <c r="A7832" s="37">
        <v>0</v>
      </c>
      <c r="B7832" s="3" t="s">
        <v>15</v>
      </c>
      <c r="C7832" s="16">
        <v>0</v>
      </c>
      <c r="D7832" s="38">
        <f t="shared" ref="D7832" si="7659">IF(C7877+C7872=0,1,2)</f>
        <v>2</v>
      </c>
    </row>
    <row r="7833" spans="1:4" ht="15" hidden="1" x14ac:dyDescent="0.2">
      <c r="A7833" s="37">
        <v>0</v>
      </c>
      <c r="B7833" s="2" t="s">
        <v>16</v>
      </c>
      <c r="C7833" s="16">
        <v>0</v>
      </c>
      <c r="D7833" s="38">
        <f t="shared" ref="D7833" si="7660">IF(C7877+C7872=0,1,2)</f>
        <v>2</v>
      </c>
    </row>
    <row r="7834" spans="1:4" ht="15" hidden="1" x14ac:dyDescent="0.2">
      <c r="A7834" s="37">
        <v>0</v>
      </c>
      <c r="B7834" s="3" t="s">
        <v>17</v>
      </c>
      <c r="C7834" s="16">
        <v>0</v>
      </c>
      <c r="D7834" s="38">
        <f t="shared" ref="D7834" si="7661">IF(C7877+C7872=0,1,2)</f>
        <v>2</v>
      </c>
    </row>
    <row r="7835" spans="1:4" ht="15" x14ac:dyDescent="0.2">
      <c r="A7835" s="37">
        <f t="shared" si="7639"/>
        <v>103.506</v>
      </c>
      <c r="B7835" s="24" t="s">
        <v>18</v>
      </c>
      <c r="C7835" s="40">
        <v>103.506</v>
      </c>
      <c r="D7835" s="38">
        <f t="shared" ref="D7835" si="7662">IF(C7877+C7872=0,1,2)</f>
        <v>2</v>
      </c>
    </row>
    <row r="7836" spans="1:4" ht="15" x14ac:dyDescent="0.2">
      <c r="A7836" s="37">
        <f t="shared" si="7639"/>
        <v>2.24525</v>
      </c>
      <c r="B7836" s="27" t="s">
        <v>19</v>
      </c>
      <c r="C7836" s="42">
        <v>2.24525</v>
      </c>
      <c r="D7836" s="38">
        <f t="shared" ref="D7836" si="7663">IF(C7877+C7872=0,1,2)</f>
        <v>2</v>
      </c>
    </row>
    <row r="7837" spans="1:4" ht="15" x14ac:dyDescent="0.2">
      <c r="A7837" s="37">
        <f t="shared" si="7639"/>
        <v>91.260739999999998</v>
      </c>
      <c r="B7837" s="27" t="s">
        <v>20</v>
      </c>
      <c r="C7837" s="42">
        <v>91.260739999999998</v>
      </c>
      <c r="D7837" s="38">
        <f t="shared" ref="D7837" si="7664">IF(C7877+C7872=0,1,2)</f>
        <v>2</v>
      </c>
    </row>
    <row r="7838" spans="1:4" ht="15" hidden="1" x14ac:dyDescent="0.2">
      <c r="A7838" s="37">
        <v>0</v>
      </c>
      <c r="B7838" s="13" t="s">
        <v>21</v>
      </c>
      <c r="C7838" s="18">
        <v>28.0686</v>
      </c>
      <c r="D7838" s="38">
        <f t="shared" ref="D7838" si="7665">IF(C7877+C7872=0,1,2)</f>
        <v>2</v>
      </c>
    </row>
    <row r="7839" spans="1:4" ht="15" hidden="1" x14ac:dyDescent="0.2">
      <c r="A7839" s="37">
        <v>0</v>
      </c>
      <c r="B7839" s="13" t="s">
        <v>22</v>
      </c>
      <c r="C7839" s="18">
        <v>3.9620000000000002</v>
      </c>
      <c r="D7839" s="38">
        <f t="shared" ref="D7839" si="7666">IF(C7877+C7872=0,1,2)</f>
        <v>2</v>
      </c>
    </row>
    <row r="7840" spans="1:4" ht="15" hidden="1" x14ac:dyDescent="0.2">
      <c r="A7840" s="37">
        <v>0</v>
      </c>
      <c r="B7840" s="13" t="s">
        <v>23</v>
      </c>
      <c r="C7840" s="18">
        <v>30.302230000000002</v>
      </c>
      <c r="D7840" s="38">
        <f t="shared" ref="D7840" si="7667">IF(C7877+C7872=0,1,2)</f>
        <v>2</v>
      </c>
    </row>
    <row r="7841" spans="1:4" ht="15" hidden="1" x14ac:dyDescent="0.2">
      <c r="A7841" s="37">
        <v>0</v>
      </c>
      <c r="B7841" s="13" t="s">
        <v>24</v>
      </c>
      <c r="C7841" s="18">
        <v>0.69435999999999998</v>
      </c>
      <c r="D7841" s="38">
        <f t="shared" ref="D7841" si="7668">IF(C7877+C7872=0,1,2)</f>
        <v>2</v>
      </c>
    </row>
    <row r="7842" spans="1:4" ht="15" hidden="1" x14ac:dyDescent="0.2">
      <c r="A7842" s="37">
        <v>0</v>
      </c>
      <c r="B7842" s="13" t="s">
        <v>25</v>
      </c>
      <c r="C7842" s="18">
        <v>0</v>
      </c>
      <c r="D7842" s="38">
        <f t="shared" ref="D7842" si="7669">IF(C7877+C7872=0,1,2)</f>
        <v>2</v>
      </c>
    </row>
    <row r="7843" spans="1:4" ht="15" hidden="1" x14ac:dyDescent="0.2">
      <c r="A7843" s="37">
        <v>0</v>
      </c>
      <c r="B7843" s="13" t="s">
        <v>26</v>
      </c>
      <c r="C7843" s="18">
        <v>0.64276</v>
      </c>
      <c r="D7843" s="38">
        <f t="shared" ref="D7843" si="7670">IF(C7877+C7872=0,1,2)</f>
        <v>2</v>
      </c>
    </row>
    <row r="7844" spans="1:4" ht="30" hidden="1" x14ac:dyDescent="0.2">
      <c r="A7844" s="37">
        <v>0</v>
      </c>
      <c r="B7844" s="13" t="s">
        <v>27</v>
      </c>
      <c r="C7844" s="18">
        <v>3.6408999999999998</v>
      </c>
      <c r="D7844" s="38">
        <f t="shared" ref="D7844" si="7671">IF(C7877+C7872=0,1,2)</f>
        <v>2</v>
      </c>
    </row>
    <row r="7845" spans="1:4" ht="30" hidden="1" x14ac:dyDescent="0.2">
      <c r="A7845" s="37">
        <v>0</v>
      </c>
      <c r="B7845" s="13" t="s">
        <v>28</v>
      </c>
      <c r="C7845" s="18">
        <v>6.7265300000000003</v>
      </c>
      <c r="D7845" s="38">
        <f t="shared" ref="D7845" si="7672">IF(C7877+C7872=0,1,2)</f>
        <v>2</v>
      </c>
    </row>
    <row r="7846" spans="1:4" ht="15" hidden="1" x14ac:dyDescent="0.2">
      <c r="A7846" s="37">
        <v>0</v>
      </c>
      <c r="B7846" s="13" t="s">
        <v>29</v>
      </c>
      <c r="C7846" s="18">
        <v>0</v>
      </c>
      <c r="D7846" s="38">
        <f t="shared" ref="D7846" si="7673">IF(C7877+C7872=0,1,2)</f>
        <v>2</v>
      </c>
    </row>
    <row r="7847" spans="1:4" ht="15" hidden="1" x14ac:dyDescent="0.2">
      <c r="A7847" s="37">
        <v>0</v>
      </c>
      <c r="B7847" s="13" t="s">
        <v>30</v>
      </c>
      <c r="C7847" s="18">
        <v>17.22336</v>
      </c>
      <c r="D7847" s="38">
        <f t="shared" ref="D7847" si="7674">IF(C7877+C7872=0,1,2)</f>
        <v>2</v>
      </c>
    </row>
    <row r="7848" spans="1:4" ht="15" hidden="1" x14ac:dyDescent="0.2">
      <c r="A7848" s="37">
        <f t="shared" si="7639"/>
        <v>0</v>
      </c>
      <c r="B7848" s="10" t="s">
        <v>31</v>
      </c>
      <c r="C7848" s="17">
        <v>0</v>
      </c>
      <c r="D7848" s="38">
        <f t="shared" ref="D7848" si="7675">IF(C7877+C7872=0,1,2)</f>
        <v>2</v>
      </c>
    </row>
    <row r="7849" spans="1:4" ht="15" hidden="1" x14ac:dyDescent="0.2">
      <c r="A7849" s="37">
        <f t="shared" si="7639"/>
        <v>0</v>
      </c>
      <c r="B7849" s="2" t="s">
        <v>32</v>
      </c>
      <c r="C7849" s="16">
        <v>0</v>
      </c>
      <c r="D7849" s="38">
        <f t="shared" ref="D7849" si="7676">IF(C7877+C7872=0,1,2)</f>
        <v>2</v>
      </c>
    </row>
    <row r="7850" spans="1:4" ht="15" x14ac:dyDescent="0.2">
      <c r="A7850" s="37">
        <f t="shared" si="7639"/>
        <v>0.36654999999999999</v>
      </c>
      <c r="B7850" s="27" t="s">
        <v>3</v>
      </c>
      <c r="C7850" s="42">
        <v>0.36654999999999999</v>
      </c>
      <c r="D7850" s="38">
        <f t="shared" ref="D7850" si="7677">IF(C7877+C7872=0,1,2)</f>
        <v>2</v>
      </c>
    </row>
    <row r="7851" spans="1:4" ht="15" hidden="1" x14ac:dyDescent="0.2">
      <c r="A7851" s="37">
        <f t="shared" si="7639"/>
        <v>0</v>
      </c>
      <c r="B7851" s="10" t="s">
        <v>33</v>
      </c>
      <c r="C7851" s="17">
        <v>0</v>
      </c>
      <c r="D7851" s="38">
        <f t="shared" ref="D7851" si="7678">IF(C7877+C7872=0,1,2)</f>
        <v>2</v>
      </c>
    </row>
    <row r="7852" spans="1:4" ht="15" x14ac:dyDescent="0.2">
      <c r="A7852" s="37">
        <f t="shared" si="7639"/>
        <v>9.6334599999999995</v>
      </c>
      <c r="B7852" s="27" t="s">
        <v>34</v>
      </c>
      <c r="C7852" s="42">
        <v>9.6334599999999995</v>
      </c>
      <c r="D7852" s="38">
        <f t="shared" ref="D7852" si="7679">IF(C7877+C7872=0,1,2)</f>
        <v>2</v>
      </c>
    </row>
    <row r="7853" spans="1:4" ht="15" x14ac:dyDescent="0.2">
      <c r="A7853" s="37">
        <f t="shared" si="7639"/>
        <v>3.0474600000000001</v>
      </c>
      <c r="B7853" s="24" t="s">
        <v>35</v>
      </c>
      <c r="C7853" s="40">
        <v>3.0474600000000001</v>
      </c>
      <c r="D7853" s="38">
        <f t="shared" ref="D7853" si="7680">IF(C7877+C7872=0,1,2)</f>
        <v>2</v>
      </c>
    </row>
    <row r="7854" spans="1:4" ht="15" hidden="1" x14ac:dyDescent="0.2">
      <c r="A7854" s="37">
        <f t="shared" si="7639"/>
        <v>0</v>
      </c>
      <c r="B7854" s="1" t="s">
        <v>36</v>
      </c>
      <c r="C7854" s="16">
        <v>0</v>
      </c>
      <c r="D7854" s="38">
        <f t="shared" ref="D7854" si="7681">IF(C7877+C7872=0,1,2)</f>
        <v>2</v>
      </c>
    </row>
    <row r="7855" spans="1:4" ht="15" hidden="1" x14ac:dyDescent="0.2">
      <c r="A7855" s="37">
        <v>0</v>
      </c>
      <c r="B7855" s="14" t="s">
        <v>7</v>
      </c>
      <c r="C7855" s="19">
        <v>0</v>
      </c>
      <c r="D7855" s="38">
        <f t="shared" ref="D7855" si="7682">IF(C7877+C7872=0,1,2)</f>
        <v>2</v>
      </c>
    </row>
    <row r="7856" spans="1:4" ht="15" hidden="1" x14ac:dyDescent="0.2">
      <c r="A7856" s="37">
        <v>0</v>
      </c>
      <c r="B7856" s="13" t="s">
        <v>8</v>
      </c>
      <c r="C7856" s="18">
        <v>0</v>
      </c>
      <c r="D7856" s="38">
        <f t="shared" ref="D7856" si="7683">IF(C7877+C7872=0,1,2)</f>
        <v>2</v>
      </c>
    </row>
    <row r="7857" spans="1:4" ht="15" hidden="1" x14ac:dyDescent="0.2">
      <c r="A7857" s="37">
        <v>0</v>
      </c>
      <c r="B7857" s="13" t="s">
        <v>37</v>
      </c>
      <c r="C7857" s="18">
        <v>0</v>
      </c>
      <c r="D7857" s="38">
        <f t="shared" ref="D7857" si="7684">IF(C7877+C7872=0,1,2)</f>
        <v>2</v>
      </c>
    </row>
    <row r="7858" spans="1:4" ht="15" hidden="1" x14ac:dyDescent="0.2">
      <c r="A7858" s="37">
        <f t="shared" si="7639"/>
        <v>0</v>
      </c>
      <c r="B7858" s="11" t="s">
        <v>38</v>
      </c>
      <c r="C7858" s="17">
        <v>0</v>
      </c>
      <c r="D7858" s="38">
        <f t="shared" ref="D7858" si="7685">IF(C7877+C7872=0,1,2)</f>
        <v>2</v>
      </c>
    </row>
    <row r="7859" spans="1:4" ht="15" hidden="1" x14ac:dyDescent="0.2">
      <c r="A7859" s="37">
        <v>0</v>
      </c>
      <c r="B7859" s="3" t="s">
        <v>39</v>
      </c>
      <c r="C7859" s="16">
        <v>0</v>
      </c>
      <c r="D7859" s="38">
        <f t="shared" ref="D7859" si="7686">IF(C7877+C7872=0,1,2)</f>
        <v>2</v>
      </c>
    </row>
    <row r="7860" spans="1:4" ht="15" hidden="1" x14ac:dyDescent="0.2">
      <c r="A7860" s="37">
        <f t="shared" si="7639"/>
        <v>0</v>
      </c>
      <c r="B7860" s="1" t="s">
        <v>40</v>
      </c>
      <c r="C7860" s="16">
        <v>0</v>
      </c>
      <c r="D7860" s="38">
        <f t="shared" ref="D7860" si="7687">IF(C7877+C7872=0,1,2)</f>
        <v>2</v>
      </c>
    </row>
    <row r="7861" spans="1:4" ht="15" hidden="1" x14ac:dyDescent="0.2">
      <c r="A7861" s="37">
        <v>0</v>
      </c>
      <c r="B7861" s="14" t="s">
        <v>13</v>
      </c>
      <c r="C7861" s="19">
        <v>0</v>
      </c>
      <c r="D7861" s="38">
        <f t="shared" ref="D7861" si="7688">IF(C7877+C7872=0,1,2)</f>
        <v>2</v>
      </c>
    </row>
    <row r="7862" spans="1:4" ht="15" hidden="1" x14ac:dyDescent="0.2">
      <c r="A7862" s="37">
        <v>0</v>
      </c>
      <c r="B7862" s="13" t="s">
        <v>8</v>
      </c>
      <c r="C7862" s="18">
        <v>0</v>
      </c>
      <c r="D7862" s="38">
        <f t="shared" ref="D7862" si="7689">IF(C7877+C7872=0,1,2)</f>
        <v>2</v>
      </c>
    </row>
    <row r="7863" spans="1:4" ht="15" hidden="1" x14ac:dyDescent="0.2">
      <c r="A7863" s="37">
        <v>0</v>
      </c>
      <c r="B7863" s="13" t="s">
        <v>9</v>
      </c>
      <c r="C7863" s="18">
        <v>0</v>
      </c>
      <c r="D7863" s="38">
        <f t="shared" ref="D7863" si="7690">IF(C7877+C7872=0,1,2)</f>
        <v>2</v>
      </c>
    </row>
    <row r="7864" spans="1:4" ht="30" hidden="1" x14ac:dyDescent="0.2">
      <c r="A7864" s="37">
        <f t="shared" si="7639"/>
        <v>0</v>
      </c>
      <c r="B7864" s="11" t="s">
        <v>41</v>
      </c>
      <c r="C7864" s="17">
        <v>0</v>
      </c>
      <c r="D7864" s="38">
        <f t="shared" ref="D7864" si="7691">IF(C7877+C7872=0,1,2)</f>
        <v>2</v>
      </c>
    </row>
    <row r="7865" spans="1:4" ht="15" hidden="1" x14ac:dyDescent="0.2">
      <c r="A7865" s="37">
        <v>0</v>
      </c>
      <c r="B7865" s="3" t="s">
        <v>15</v>
      </c>
      <c r="C7865" s="16">
        <v>0</v>
      </c>
      <c r="D7865" s="38">
        <f t="shared" ref="D7865" si="7692">IF(C7877+C7872=0,1,2)</f>
        <v>2</v>
      </c>
    </row>
    <row r="7866" spans="1:4" ht="15" hidden="1" x14ac:dyDescent="0.2">
      <c r="A7866" s="37">
        <v>0</v>
      </c>
      <c r="B7866" s="14" t="s">
        <v>16</v>
      </c>
      <c r="C7866" s="19">
        <v>0</v>
      </c>
      <c r="D7866" s="38">
        <f t="shared" ref="D7866" si="7693">IF(C7877+C7872=0,1,2)</f>
        <v>2</v>
      </c>
    </row>
    <row r="7867" spans="1:4" ht="15" hidden="1" x14ac:dyDescent="0.2">
      <c r="A7867" s="37">
        <v>0</v>
      </c>
      <c r="B7867" s="13" t="s">
        <v>42</v>
      </c>
      <c r="C7867" s="18">
        <v>0</v>
      </c>
      <c r="D7867" s="38">
        <f t="shared" ref="D7867" si="7694">IF(C7877+C7872=0,1,2)</f>
        <v>2</v>
      </c>
    </row>
    <row r="7868" spans="1:4" ht="15" hidden="1" x14ac:dyDescent="0.2">
      <c r="A7868" s="37">
        <v>0</v>
      </c>
      <c r="B7868" s="13" t="s">
        <v>14</v>
      </c>
      <c r="C7868" s="18">
        <v>0</v>
      </c>
      <c r="D7868" s="38">
        <f t="shared" ref="D7868" si="7695">IF(C7877+C7872=0,1,2)</f>
        <v>2</v>
      </c>
    </row>
    <row r="7869" spans="1:4" ht="15" hidden="1" x14ac:dyDescent="0.2">
      <c r="A7869" s="37">
        <v>0</v>
      </c>
      <c r="B7869" s="13" t="s">
        <v>9</v>
      </c>
      <c r="C7869" s="18">
        <v>0</v>
      </c>
      <c r="D7869" s="38">
        <f t="shared" ref="D7869" si="7696">IF(C7877+C7872=0,1,2)</f>
        <v>2</v>
      </c>
    </row>
    <row r="7870" spans="1:4" ht="15" hidden="1" x14ac:dyDescent="0.2">
      <c r="A7870" s="37">
        <f t="shared" si="7639"/>
        <v>0</v>
      </c>
      <c r="B7870" s="11" t="s">
        <v>38</v>
      </c>
      <c r="C7870" s="17">
        <v>0</v>
      </c>
      <c r="D7870" s="38">
        <f t="shared" ref="D7870" si="7697">IF(C7877+C7872=0,1,2)</f>
        <v>2</v>
      </c>
    </row>
    <row r="7871" spans="1:4" ht="15" hidden="1" x14ac:dyDescent="0.2">
      <c r="A7871" s="37">
        <v>0</v>
      </c>
      <c r="B7871" s="3" t="s">
        <v>15</v>
      </c>
      <c r="C7871" s="16">
        <v>0</v>
      </c>
      <c r="D7871" s="38">
        <f t="shared" ref="D7871" si="7698">IF(C7877+C7872=0,1,2)</f>
        <v>2</v>
      </c>
    </row>
    <row r="7872" spans="1:4" ht="15" x14ac:dyDescent="0.2">
      <c r="A7872" s="37">
        <f t="shared" si="7639"/>
        <v>66.353200000000001</v>
      </c>
      <c r="B7872" s="29" t="s">
        <v>44</v>
      </c>
      <c r="C7872" s="42">
        <v>66.353200000000001</v>
      </c>
      <c r="D7872" s="38">
        <f t="shared" ref="D7872" si="7699">IF(C7877+C7872=0,1,2)</f>
        <v>2</v>
      </c>
    </row>
    <row r="7873" spans="1:4" ht="15" x14ac:dyDescent="0.2">
      <c r="A7873" s="37">
        <f t="shared" si="7639"/>
        <v>66.353200000000001</v>
      </c>
      <c r="B7873" s="27" t="s">
        <v>0</v>
      </c>
      <c r="C7873" s="42">
        <v>66.353200000000001</v>
      </c>
      <c r="D7873" s="38">
        <f t="shared" ref="D7873" si="7700">IF(C7877+C7872=0,1,2)</f>
        <v>2</v>
      </c>
    </row>
    <row r="7874" spans="1:4" ht="15" hidden="1" x14ac:dyDescent="0.2">
      <c r="A7874" s="37">
        <f t="shared" si="7639"/>
        <v>0</v>
      </c>
      <c r="B7874" s="10" t="s">
        <v>5</v>
      </c>
      <c r="C7874" s="17">
        <v>0</v>
      </c>
      <c r="D7874" s="38">
        <f t="shared" ref="D7874" si="7701">IF(C7877+C7872=0,1,2)</f>
        <v>2</v>
      </c>
    </row>
    <row r="7875" spans="1:4" ht="15" hidden="1" x14ac:dyDescent="0.2">
      <c r="A7875" s="37">
        <f t="shared" si="7639"/>
        <v>0</v>
      </c>
      <c r="B7875" s="10" t="s">
        <v>45</v>
      </c>
      <c r="C7875" s="17">
        <v>0</v>
      </c>
      <c r="D7875" s="38">
        <f t="shared" ref="D7875" si="7702">IF(C7877+C7872=0,1,2)</f>
        <v>2</v>
      </c>
    </row>
    <row r="7876" spans="1:4" ht="15" hidden="1" x14ac:dyDescent="0.2">
      <c r="A7876" s="37">
        <f t="shared" si="7639"/>
        <v>0</v>
      </c>
      <c r="B7876" s="10" t="s">
        <v>12</v>
      </c>
      <c r="C7876" s="17">
        <v>0</v>
      </c>
      <c r="D7876" s="38">
        <f t="shared" ref="D7876" si="7703">IF(C7877+C7872=0,1,2)</f>
        <v>2</v>
      </c>
    </row>
    <row r="7877" spans="1:4" ht="15" x14ac:dyDescent="0.2">
      <c r="A7877" s="37">
        <f t="shared" ref="A7877:A7937" si="7704">SUM(C7877)</f>
        <v>106.55346</v>
      </c>
      <c r="B7877" s="29" t="s">
        <v>46</v>
      </c>
      <c r="C7877" s="42">
        <v>106.55346</v>
      </c>
      <c r="D7877" s="38">
        <f t="shared" ref="D7877" si="7705">IF(C7877+C7872=0,1,2)</f>
        <v>2</v>
      </c>
    </row>
    <row r="7878" spans="1:4" ht="15" x14ac:dyDescent="0.2">
      <c r="A7878" s="37">
        <f t="shared" si="7704"/>
        <v>103.506</v>
      </c>
      <c r="B7878" s="27" t="s">
        <v>18</v>
      </c>
      <c r="C7878" s="42">
        <v>103.506</v>
      </c>
      <c r="D7878" s="38">
        <f t="shared" ref="D7878" si="7706">IF(C7877+C7872=0,1,2)</f>
        <v>2</v>
      </c>
    </row>
    <row r="7879" spans="1:4" ht="15" x14ac:dyDescent="0.2">
      <c r="A7879" s="37">
        <f t="shared" si="7704"/>
        <v>3.0474600000000001</v>
      </c>
      <c r="B7879" s="27" t="s">
        <v>35</v>
      </c>
      <c r="C7879" s="42">
        <v>3.0474600000000001</v>
      </c>
      <c r="D7879" s="38">
        <f t="shared" ref="D7879" si="7707">IF(C7877+C7872=0,1,2)</f>
        <v>2</v>
      </c>
    </row>
    <row r="7880" spans="1:4" ht="15" hidden="1" x14ac:dyDescent="0.2">
      <c r="A7880" s="37">
        <f t="shared" si="7704"/>
        <v>0</v>
      </c>
      <c r="B7880" s="10" t="s">
        <v>47</v>
      </c>
      <c r="C7880" s="17">
        <v>0</v>
      </c>
      <c r="D7880" s="38">
        <f t="shared" ref="D7880" si="7708">IF(C7877+C7872=0,1,2)</f>
        <v>2</v>
      </c>
    </row>
    <row r="7881" spans="1:4" ht="15" hidden="1" x14ac:dyDescent="0.2">
      <c r="A7881" s="37">
        <f t="shared" si="7704"/>
        <v>0</v>
      </c>
      <c r="B7881" s="10" t="s">
        <v>40</v>
      </c>
      <c r="C7881" s="17">
        <v>0</v>
      </c>
      <c r="D7881" s="38">
        <f t="shared" ref="D7881" si="7709">IF(C7877+C7872=0,1,2)</f>
        <v>2</v>
      </c>
    </row>
    <row r="7882" spans="1:4" ht="15" x14ac:dyDescent="0.2">
      <c r="A7882" s="37">
        <f t="shared" si="7704"/>
        <v>-40.20026</v>
      </c>
      <c r="B7882" s="30" t="s">
        <v>48</v>
      </c>
      <c r="C7882" s="31">
        <v>-40.20026</v>
      </c>
      <c r="D7882" s="38">
        <f t="shared" ref="D7882" si="7710">IF(C7877+C7872=0,1,2)</f>
        <v>2</v>
      </c>
    </row>
    <row r="7883" spans="1:4" ht="15" x14ac:dyDescent="0.2">
      <c r="A7883" s="37">
        <f t="shared" si="7704"/>
        <v>84.933539999999994</v>
      </c>
      <c r="B7883" s="30" t="s">
        <v>49</v>
      </c>
      <c r="C7883" s="31">
        <v>84.933539999999994</v>
      </c>
      <c r="D7883" s="38">
        <f t="shared" ref="D7883" si="7711">IF(C7877+C7872=0,1,2)</f>
        <v>2</v>
      </c>
    </row>
    <row r="7884" spans="1:4" ht="15" x14ac:dyDescent="0.2">
      <c r="A7884" s="37">
        <f t="shared" si="7704"/>
        <v>44.733280000000001</v>
      </c>
      <c r="B7884" s="30" t="s">
        <v>50</v>
      </c>
      <c r="C7884" s="31">
        <v>44.733280000000001</v>
      </c>
      <c r="D7884" s="38">
        <f t="shared" ref="D7884" si="7712">IF(C7877+C7872=0,1,2)</f>
        <v>2</v>
      </c>
    </row>
    <row r="7885" spans="1:4" ht="15" x14ac:dyDescent="0.2">
      <c r="A7885" s="37">
        <f t="shared" si="7704"/>
        <v>292</v>
      </c>
      <c r="B7885" s="25" t="s">
        <v>53</v>
      </c>
      <c r="C7885" s="43">
        <v>292</v>
      </c>
      <c r="D7885" s="38">
        <f t="shared" ref="D7885" si="7713">IF(C7877+C7872=0,1,2)</f>
        <v>2</v>
      </c>
    </row>
    <row r="7886" spans="1:4" ht="15" x14ac:dyDescent="0.2">
      <c r="A7886" s="37">
        <f t="shared" si="7704"/>
        <v>203</v>
      </c>
      <c r="B7886" s="26" t="s">
        <v>54</v>
      </c>
      <c r="C7886" s="43">
        <v>203</v>
      </c>
      <c r="D7886" s="38">
        <f t="shared" ref="D7886" si="7714">IF(C7877+C7872=0,1,2)</f>
        <v>2</v>
      </c>
    </row>
    <row r="7887" spans="1:4" ht="15" x14ac:dyDescent="0.2">
      <c r="A7887" s="37">
        <f t="shared" si="7704"/>
        <v>89</v>
      </c>
      <c r="B7887" s="26" t="s">
        <v>55</v>
      </c>
      <c r="C7887" s="43">
        <v>89</v>
      </c>
      <c r="D7887" s="38">
        <f t="shared" ref="D7887" si="7715">IF(C7877+C7872=0,1,2)</f>
        <v>2</v>
      </c>
    </row>
    <row r="7888" spans="1:4" ht="15" x14ac:dyDescent="0.2">
      <c r="A7888" s="37" t="s">
        <v>317</v>
      </c>
      <c r="B7888" s="147" t="s">
        <v>163</v>
      </c>
      <c r="C7888" s="148"/>
      <c r="D7888" s="38">
        <f t="shared" ref="D7888" si="7716">IF(C7950+C7945=0,1,2)</f>
        <v>2</v>
      </c>
    </row>
    <row r="7889" spans="1:4" ht="15" x14ac:dyDescent="0.2">
      <c r="A7889" s="37">
        <f t="shared" si="7704"/>
        <v>99.183369999999996</v>
      </c>
      <c r="B7889" s="24" t="s">
        <v>0</v>
      </c>
      <c r="C7889" s="40">
        <v>99.183369999999996</v>
      </c>
      <c r="D7889" s="38">
        <f t="shared" ref="D7889" si="7717">IF(C7950+C7945=0,1,2)</f>
        <v>2</v>
      </c>
    </row>
    <row r="7890" spans="1:4" ht="15" hidden="1" x14ac:dyDescent="0.2">
      <c r="A7890" s="37">
        <f t="shared" si="7704"/>
        <v>0</v>
      </c>
      <c r="B7890" s="2" t="s">
        <v>1</v>
      </c>
      <c r="C7890" s="16"/>
      <c r="D7890" s="38">
        <f t="shared" ref="D7890" si="7718">IF(C7950+C7945=0,1,2)</f>
        <v>2</v>
      </c>
    </row>
    <row r="7891" spans="1:4" ht="15" hidden="1" x14ac:dyDescent="0.2">
      <c r="A7891" s="37">
        <f t="shared" si="7704"/>
        <v>0</v>
      </c>
      <c r="B7891" s="2" t="s">
        <v>2</v>
      </c>
      <c r="C7891" s="16"/>
      <c r="D7891" s="38">
        <f t="shared" ref="D7891" si="7719">IF(C7950+C7945=0,1,2)</f>
        <v>2</v>
      </c>
    </row>
    <row r="7892" spans="1:4" ht="15" hidden="1" x14ac:dyDescent="0.2">
      <c r="A7892" s="37">
        <f t="shared" si="7704"/>
        <v>0</v>
      </c>
      <c r="B7892" s="2" t="s">
        <v>3</v>
      </c>
      <c r="C7892" s="16">
        <v>0</v>
      </c>
      <c r="D7892" s="38">
        <f t="shared" ref="D7892" si="7720">IF(C7950+C7945=0,1,2)</f>
        <v>2</v>
      </c>
    </row>
    <row r="7893" spans="1:4" ht="15" x14ac:dyDescent="0.2">
      <c r="A7893" s="37">
        <f t="shared" si="7704"/>
        <v>99.183369999999996</v>
      </c>
      <c r="B7893" s="23" t="s">
        <v>4</v>
      </c>
      <c r="C7893" s="40">
        <v>99.183369999999996</v>
      </c>
      <c r="D7893" s="38">
        <f t="shared" ref="D7893" si="7721">IF(C7950+C7945=0,1,2)</f>
        <v>2</v>
      </c>
    </row>
    <row r="7894" spans="1:4" ht="15" hidden="1" x14ac:dyDescent="0.2">
      <c r="A7894" s="37">
        <f t="shared" si="7704"/>
        <v>0</v>
      </c>
      <c r="B7894" s="1" t="s">
        <v>5</v>
      </c>
      <c r="C7894" s="16">
        <v>0</v>
      </c>
      <c r="D7894" s="38">
        <f t="shared" ref="D7894" si="7722">IF(C7950+C7945=0,1,2)</f>
        <v>2</v>
      </c>
    </row>
    <row r="7895" spans="1:4" ht="15" hidden="1" x14ac:dyDescent="0.2">
      <c r="A7895" s="37">
        <f t="shared" si="7704"/>
        <v>0</v>
      </c>
      <c r="B7895" s="1" t="s">
        <v>6</v>
      </c>
      <c r="C7895" s="16">
        <v>0</v>
      </c>
      <c r="D7895" s="38">
        <f t="shared" ref="D7895" si="7723">IF(C7950+C7945=0,1,2)</f>
        <v>2</v>
      </c>
    </row>
    <row r="7896" spans="1:4" ht="15" hidden="1" x14ac:dyDescent="0.2">
      <c r="A7896" s="37">
        <v>0</v>
      </c>
      <c r="B7896" s="2" t="s">
        <v>7</v>
      </c>
      <c r="C7896" s="16">
        <v>0</v>
      </c>
      <c r="D7896" s="38">
        <f t="shared" ref="D7896" si="7724">IF(C7950+C7945=0,1,2)</f>
        <v>2</v>
      </c>
    </row>
    <row r="7897" spans="1:4" ht="15" hidden="1" x14ac:dyDescent="0.2">
      <c r="A7897" s="37">
        <f t="shared" si="7704"/>
        <v>0</v>
      </c>
      <c r="B7897" s="3" t="s">
        <v>8</v>
      </c>
      <c r="C7897" s="16">
        <v>0</v>
      </c>
      <c r="D7897" s="38">
        <f t="shared" ref="D7897" si="7725">IF(C7950+C7945=0,1,2)</f>
        <v>2</v>
      </c>
    </row>
    <row r="7898" spans="1:4" ht="15" hidden="1" x14ac:dyDescent="0.2">
      <c r="A7898" s="37">
        <v>0</v>
      </c>
      <c r="B7898" s="3" t="s">
        <v>9</v>
      </c>
      <c r="C7898" s="16">
        <v>0</v>
      </c>
      <c r="D7898" s="38">
        <f t="shared" ref="D7898" si="7726">IF(C7950+C7945=0,1,2)</f>
        <v>2</v>
      </c>
    </row>
    <row r="7899" spans="1:4" ht="15" hidden="1" x14ac:dyDescent="0.2">
      <c r="A7899" s="37">
        <f t="shared" si="7704"/>
        <v>0</v>
      </c>
      <c r="B7899" s="3" t="s">
        <v>10</v>
      </c>
      <c r="C7899" s="16">
        <v>0</v>
      </c>
      <c r="D7899" s="38">
        <f t="shared" ref="D7899" si="7727">IF(C7950+C7945=0,1,2)</f>
        <v>2</v>
      </c>
    </row>
    <row r="7900" spans="1:4" ht="15" hidden="1" x14ac:dyDescent="0.2">
      <c r="A7900" s="37">
        <v>0</v>
      </c>
      <c r="B7900" s="3" t="s">
        <v>11</v>
      </c>
      <c r="C7900" s="16">
        <v>0</v>
      </c>
      <c r="D7900" s="38">
        <f t="shared" ref="D7900" si="7728">IF(C7950+C7945=0,1,2)</f>
        <v>2</v>
      </c>
    </row>
    <row r="7901" spans="1:4" ht="15" hidden="1" x14ac:dyDescent="0.2">
      <c r="A7901" s="37">
        <f t="shared" si="7704"/>
        <v>0</v>
      </c>
      <c r="B7901" s="1" t="s">
        <v>12</v>
      </c>
      <c r="C7901" s="16">
        <v>0</v>
      </c>
      <c r="D7901" s="38">
        <f t="shared" ref="D7901" si="7729">IF(C7950+C7945=0,1,2)</f>
        <v>2</v>
      </c>
    </row>
    <row r="7902" spans="1:4" ht="15" hidden="1" x14ac:dyDescent="0.2">
      <c r="A7902" s="37">
        <v>0</v>
      </c>
      <c r="B7902" s="2" t="s">
        <v>13</v>
      </c>
      <c r="C7902" s="16">
        <v>0</v>
      </c>
      <c r="D7902" s="38">
        <f t="shared" ref="D7902" si="7730">IF(C7950+C7945=0,1,2)</f>
        <v>2</v>
      </c>
    </row>
    <row r="7903" spans="1:4" ht="15" hidden="1" x14ac:dyDescent="0.2">
      <c r="A7903" s="37">
        <v>0</v>
      </c>
      <c r="B7903" s="3" t="s">
        <v>14</v>
      </c>
      <c r="C7903" s="16">
        <v>0</v>
      </c>
      <c r="D7903" s="38">
        <f t="shared" ref="D7903" si="7731">IF(C7950+C7945=0,1,2)</f>
        <v>2</v>
      </c>
    </row>
    <row r="7904" spans="1:4" ht="15" hidden="1" x14ac:dyDescent="0.2">
      <c r="A7904" s="37">
        <v>0</v>
      </c>
      <c r="B7904" s="3" t="s">
        <v>9</v>
      </c>
      <c r="C7904" s="16">
        <v>0</v>
      </c>
      <c r="D7904" s="38">
        <f t="shared" ref="D7904" si="7732">IF(C7950+C7945=0,1,2)</f>
        <v>2</v>
      </c>
    </row>
    <row r="7905" spans="1:4" ht="15" hidden="1" x14ac:dyDescent="0.2">
      <c r="A7905" s="37">
        <v>0</v>
      </c>
      <c r="B7905" s="3" t="s">
        <v>15</v>
      </c>
      <c r="C7905" s="16">
        <v>0</v>
      </c>
      <c r="D7905" s="38">
        <f t="shared" ref="D7905" si="7733">IF(C7950+C7945=0,1,2)</f>
        <v>2</v>
      </c>
    </row>
    <row r="7906" spans="1:4" ht="15" hidden="1" x14ac:dyDescent="0.2">
      <c r="A7906" s="37">
        <v>0</v>
      </c>
      <c r="B7906" s="2" t="s">
        <v>16</v>
      </c>
      <c r="C7906" s="16">
        <v>0</v>
      </c>
      <c r="D7906" s="38">
        <f t="shared" ref="D7906" si="7734">IF(C7950+C7945=0,1,2)</f>
        <v>2</v>
      </c>
    </row>
    <row r="7907" spans="1:4" ht="15" hidden="1" x14ac:dyDescent="0.2">
      <c r="A7907" s="37">
        <v>0</v>
      </c>
      <c r="B7907" s="3" t="s">
        <v>17</v>
      </c>
      <c r="C7907" s="16">
        <v>0</v>
      </c>
      <c r="D7907" s="38">
        <f t="shared" ref="D7907" si="7735">IF(C7950+C7945=0,1,2)</f>
        <v>2</v>
      </c>
    </row>
    <row r="7908" spans="1:4" ht="15" x14ac:dyDescent="0.2">
      <c r="A7908" s="37">
        <f t="shared" si="7704"/>
        <v>101.22224</v>
      </c>
      <c r="B7908" s="24" t="s">
        <v>18</v>
      </c>
      <c r="C7908" s="40">
        <v>101.22224</v>
      </c>
      <c r="D7908" s="38">
        <f t="shared" ref="D7908" si="7736">IF(C7950+C7945=0,1,2)</f>
        <v>2</v>
      </c>
    </row>
    <row r="7909" spans="1:4" ht="15" x14ac:dyDescent="0.2">
      <c r="A7909" s="37">
        <f t="shared" si="7704"/>
        <v>46.854999999999997</v>
      </c>
      <c r="B7909" s="27" t="s">
        <v>19</v>
      </c>
      <c r="C7909" s="42">
        <v>46.854999999999997</v>
      </c>
      <c r="D7909" s="38">
        <f t="shared" ref="D7909" si="7737">IF(C7950+C7945=0,1,2)</f>
        <v>2</v>
      </c>
    </row>
    <row r="7910" spans="1:4" ht="15" x14ac:dyDescent="0.2">
      <c r="A7910" s="37">
        <f t="shared" si="7704"/>
        <v>49.367239999999995</v>
      </c>
      <c r="B7910" s="27" t="s">
        <v>20</v>
      </c>
      <c r="C7910" s="42">
        <v>49.367239999999995</v>
      </c>
      <c r="D7910" s="38">
        <f t="shared" ref="D7910" si="7738">IF(C7950+C7945=0,1,2)</f>
        <v>2</v>
      </c>
    </row>
    <row r="7911" spans="1:4" ht="15" hidden="1" x14ac:dyDescent="0.2">
      <c r="A7911" s="37">
        <v>0</v>
      </c>
      <c r="B7911" s="13" t="s">
        <v>21</v>
      </c>
      <c r="C7911" s="18">
        <v>16.30189</v>
      </c>
      <c r="D7911" s="38">
        <f t="shared" ref="D7911" si="7739">IF(C7950+C7945=0,1,2)</f>
        <v>2</v>
      </c>
    </row>
    <row r="7912" spans="1:4" ht="15" hidden="1" x14ac:dyDescent="0.2">
      <c r="A7912" s="37">
        <v>0</v>
      </c>
      <c r="B7912" s="13" t="s">
        <v>22</v>
      </c>
      <c r="C7912" s="18">
        <v>11.48868</v>
      </c>
      <c r="D7912" s="38">
        <f t="shared" ref="D7912" si="7740">IF(C7950+C7945=0,1,2)</f>
        <v>2</v>
      </c>
    </row>
    <row r="7913" spans="1:4" ht="15" hidden="1" x14ac:dyDescent="0.2">
      <c r="A7913" s="37">
        <v>0</v>
      </c>
      <c r="B7913" s="13" t="s">
        <v>23</v>
      </c>
      <c r="C7913" s="18">
        <v>9.4917099999999994</v>
      </c>
      <c r="D7913" s="38">
        <f t="shared" ref="D7913" si="7741">IF(C7950+C7945=0,1,2)</f>
        <v>2</v>
      </c>
    </row>
    <row r="7914" spans="1:4" ht="15" hidden="1" x14ac:dyDescent="0.2">
      <c r="A7914" s="37">
        <v>0</v>
      </c>
      <c r="B7914" s="13" t="s">
        <v>24</v>
      </c>
      <c r="C7914" s="18">
        <v>0.36599999999999999</v>
      </c>
      <c r="D7914" s="38">
        <f t="shared" ref="D7914" si="7742">IF(C7950+C7945=0,1,2)</f>
        <v>2</v>
      </c>
    </row>
    <row r="7915" spans="1:4" ht="15" hidden="1" x14ac:dyDescent="0.2">
      <c r="A7915" s="37">
        <v>0</v>
      </c>
      <c r="B7915" s="13" t="s">
        <v>25</v>
      </c>
      <c r="C7915" s="18">
        <v>0</v>
      </c>
      <c r="D7915" s="38">
        <f t="shared" ref="D7915" si="7743">IF(C7950+C7945=0,1,2)</f>
        <v>2</v>
      </c>
    </row>
    <row r="7916" spans="1:4" ht="15" hidden="1" x14ac:dyDescent="0.2">
      <c r="A7916" s="37">
        <v>0</v>
      </c>
      <c r="B7916" s="13" t="s">
        <v>26</v>
      </c>
      <c r="C7916" s="18">
        <v>0</v>
      </c>
      <c r="D7916" s="38">
        <f t="shared" ref="D7916" si="7744">IF(C7950+C7945=0,1,2)</f>
        <v>2</v>
      </c>
    </row>
    <row r="7917" spans="1:4" ht="30" hidden="1" x14ac:dyDescent="0.2">
      <c r="A7917" s="37">
        <v>0</v>
      </c>
      <c r="B7917" s="13" t="s">
        <v>27</v>
      </c>
      <c r="C7917" s="18">
        <v>0.30499999999999999</v>
      </c>
      <c r="D7917" s="38">
        <f t="shared" ref="D7917" si="7745">IF(C7950+C7945=0,1,2)</f>
        <v>2</v>
      </c>
    </row>
    <row r="7918" spans="1:4" ht="30" hidden="1" x14ac:dyDescent="0.2">
      <c r="A7918" s="37">
        <v>0</v>
      </c>
      <c r="B7918" s="13" t="s">
        <v>28</v>
      </c>
      <c r="C7918" s="18">
        <v>4.0813600000000001</v>
      </c>
      <c r="D7918" s="38">
        <f t="shared" ref="D7918" si="7746">IF(C7950+C7945=0,1,2)</f>
        <v>2</v>
      </c>
    </row>
    <row r="7919" spans="1:4" ht="15" hidden="1" x14ac:dyDescent="0.2">
      <c r="A7919" s="37">
        <v>0</v>
      </c>
      <c r="B7919" s="13" t="s">
        <v>29</v>
      </c>
      <c r="C7919" s="18">
        <v>0</v>
      </c>
      <c r="D7919" s="38">
        <f t="shared" ref="D7919" si="7747">IF(C7950+C7945=0,1,2)</f>
        <v>2</v>
      </c>
    </row>
    <row r="7920" spans="1:4" ht="15" hidden="1" x14ac:dyDescent="0.2">
      <c r="A7920" s="37">
        <v>0</v>
      </c>
      <c r="B7920" s="13" t="s">
        <v>30</v>
      </c>
      <c r="C7920" s="18">
        <v>7.3326000000000002</v>
      </c>
      <c r="D7920" s="38">
        <f t="shared" ref="D7920" si="7748">IF(C7950+C7945=0,1,2)</f>
        <v>2</v>
      </c>
    </row>
    <row r="7921" spans="1:4" ht="15" hidden="1" x14ac:dyDescent="0.2">
      <c r="A7921" s="37">
        <f t="shared" si="7704"/>
        <v>0</v>
      </c>
      <c r="B7921" s="10" t="s">
        <v>31</v>
      </c>
      <c r="C7921" s="17">
        <v>0</v>
      </c>
      <c r="D7921" s="38">
        <f t="shared" ref="D7921" si="7749">IF(C7950+C7945=0,1,2)</f>
        <v>2</v>
      </c>
    </row>
    <row r="7922" spans="1:4" ht="15" hidden="1" x14ac:dyDescent="0.2">
      <c r="A7922" s="37">
        <f t="shared" si="7704"/>
        <v>0</v>
      </c>
      <c r="B7922" s="2" t="s">
        <v>32</v>
      </c>
      <c r="C7922" s="16">
        <v>0</v>
      </c>
      <c r="D7922" s="38">
        <f t="shared" ref="D7922" si="7750">IF(C7950+C7945=0,1,2)</f>
        <v>2</v>
      </c>
    </row>
    <row r="7923" spans="1:4" ht="15" hidden="1" x14ac:dyDescent="0.2">
      <c r="A7923" s="37">
        <f t="shared" si="7704"/>
        <v>0</v>
      </c>
      <c r="B7923" s="10" t="s">
        <v>3</v>
      </c>
      <c r="C7923" s="17">
        <v>0</v>
      </c>
      <c r="D7923" s="38">
        <f t="shared" ref="D7923" si="7751">IF(C7950+C7945=0,1,2)</f>
        <v>2</v>
      </c>
    </row>
    <row r="7924" spans="1:4" ht="15" x14ac:dyDescent="0.2">
      <c r="A7924" s="37">
        <f t="shared" si="7704"/>
        <v>5</v>
      </c>
      <c r="B7924" s="27" t="s">
        <v>33</v>
      </c>
      <c r="C7924" s="42">
        <v>5</v>
      </c>
      <c r="D7924" s="38">
        <f t="shared" ref="D7924" si="7752">IF(C7950+C7945=0,1,2)</f>
        <v>2</v>
      </c>
    </row>
    <row r="7925" spans="1:4" ht="15" hidden="1" x14ac:dyDescent="0.2">
      <c r="A7925" s="37">
        <f t="shared" si="7704"/>
        <v>0</v>
      </c>
      <c r="B7925" s="10" t="s">
        <v>34</v>
      </c>
      <c r="C7925" s="17">
        <v>0</v>
      </c>
      <c r="D7925" s="38">
        <f t="shared" ref="D7925" si="7753">IF(C7950+C7945=0,1,2)</f>
        <v>2</v>
      </c>
    </row>
    <row r="7926" spans="1:4" ht="15" x14ac:dyDescent="0.2">
      <c r="A7926" s="37">
        <f t="shared" si="7704"/>
        <v>4.9000000000000004</v>
      </c>
      <c r="B7926" s="24" t="s">
        <v>35</v>
      </c>
      <c r="C7926" s="40">
        <v>4.9000000000000004</v>
      </c>
      <c r="D7926" s="38">
        <f t="shared" ref="D7926" si="7754">IF(C7950+C7945=0,1,2)</f>
        <v>2</v>
      </c>
    </row>
    <row r="7927" spans="1:4" ht="15" hidden="1" x14ac:dyDescent="0.2">
      <c r="A7927" s="37">
        <f t="shared" si="7704"/>
        <v>0</v>
      </c>
      <c r="B7927" s="1" t="s">
        <v>36</v>
      </c>
      <c r="C7927" s="16">
        <v>0</v>
      </c>
      <c r="D7927" s="38">
        <f t="shared" ref="D7927" si="7755">IF(C7950+C7945=0,1,2)</f>
        <v>2</v>
      </c>
    </row>
    <row r="7928" spans="1:4" ht="15" hidden="1" x14ac:dyDescent="0.2">
      <c r="A7928" s="37">
        <v>0</v>
      </c>
      <c r="B7928" s="14" t="s">
        <v>7</v>
      </c>
      <c r="C7928" s="19">
        <v>0</v>
      </c>
      <c r="D7928" s="38">
        <f t="shared" ref="D7928" si="7756">IF(C7950+C7945=0,1,2)</f>
        <v>2</v>
      </c>
    </row>
    <row r="7929" spans="1:4" ht="15" hidden="1" x14ac:dyDescent="0.2">
      <c r="A7929" s="37">
        <v>0</v>
      </c>
      <c r="B7929" s="13" t="s">
        <v>8</v>
      </c>
      <c r="C7929" s="18">
        <v>0</v>
      </c>
      <c r="D7929" s="38">
        <f t="shared" ref="D7929" si="7757">IF(C7950+C7945=0,1,2)</f>
        <v>2</v>
      </c>
    </row>
    <row r="7930" spans="1:4" ht="15" hidden="1" x14ac:dyDescent="0.2">
      <c r="A7930" s="37">
        <v>0</v>
      </c>
      <c r="B7930" s="13" t="s">
        <v>37</v>
      </c>
      <c r="C7930" s="18">
        <v>0</v>
      </c>
      <c r="D7930" s="38">
        <f t="shared" ref="D7930" si="7758">IF(C7950+C7945=0,1,2)</f>
        <v>2</v>
      </c>
    </row>
    <row r="7931" spans="1:4" ht="15" hidden="1" x14ac:dyDescent="0.2">
      <c r="A7931" s="37">
        <f t="shared" si="7704"/>
        <v>0</v>
      </c>
      <c r="B7931" s="11" t="s">
        <v>38</v>
      </c>
      <c r="C7931" s="17">
        <v>0</v>
      </c>
      <c r="D7931" s="38">
        <f t="shared" ref="D7931" si="7759">IF(C7950+C7945=0,1,2)</f>
        <v>2</v>
      </c>
    </row>
    <row r="7932" spans="1:4" ht="15" hidden="1" x14ac:dyDescent="0.2">
      <c r="A7932" s="37">
        <v>0</v>
      </c>
      <c r="B7932" s="3" t="s">
        <v>39</v>
      </c>
      <c r="C7932" s="16">
        <v>0</v>
      </c>
      <c r="D7932" s="38">
        <f t="shared" ref="D7932" si="7760">IF(C7950+C7945=0,1,2)</f>
        <v>2</v>
      </c>
    </row>
    <row r="7933" spans="1:4" ht="15" hidden="1" x14ac:dyDescent="0.2">
      <c r="A7933" s="37">
        <f t="shared" si="7704"/>
        <v>0</v>
      </c>
      <c r="B7933" s="1" t="s">
        <v>40</v>
      </c>
      <c r="C7933" s="16">
        <v>0</v>
      </c>
      <c r="D7933" s="38">
        <f t="shared" ref="D7933" si="7761">IF(C7950+C7945=0,1,2)</f>
        <v>2</v>
      </c>
    </row>
    <row r="7934" spans="1:4" ht="15" hidden="1" x14ac:dyDescent="0.2">
      <c r="A7934" s="37">
        <v>0</v>
      </c>
      <c r="B7934" s="14" t="s">
        <v>13</v>
      </c>
      <c r="C7934" s="19">
        <v>0</v>
      </c>
      <c r="D7934" s="38">
        <f t="shared" ref="D7934" si="7762">IF(C7950+C7945=0,1,2)</f>
        <v>2</v>
      </c>
    </row>
    <row r="7935" spans="1:4" ht="15" hidden="1" x14ac:dyDescent="0.2">
      <c r="A7935" s="37">
        <v>0</v>
      </c>
      <c r="B7935" s="13" t="s">
        <v>8</v>
      </c>
      <c r="C7935" s="18">
        <v>0</v>
      </c>
      <c r="D7935" s="38">
        <f t="shared" ref="D7935" si="7763">IF(C7950+C7945=0,1,2)</f>
        <v>2</v>
      </c>
    </row>
    <row r="7936" spans="1:4" ht="15" hidden="1" x14ac:dyDescent="0.2">
      <c r="A7936" s="37">
        <v>0</v>
      </c>
      <c r="B7936" s="13" t="s">
        <v>9</v>
      </c>
      <c r="C7936" s="18">
        <v>0</v>
      </c>
      <c r="D7936" s="38">
        <f t="shared" ref="D7936" si="7764">IF(C7950+C7945=0,1,2)</f>
        <v>2</v>
      </c>
    </row>
    <row r="7937" spans="1:4" ht="30" hidden="1" x14ac:dyDescent="0.2">
      <c r="A7937" s="37">
        <f t="shared" si="7704"/>
        <v>0</v>
      </c>
      <c r="B7937" s="11" t="s">
        <v>41</v>
      </c>
      <c r="C7937" s="17">
        <v>0</v>
      </c>
      <c r="D7937" s="38">
        <f t="shared" ref="D7937" si="7765">IF(C7950+C7945=0,1,2)</f>
        <v>2</v>
      </c>
    </row>
    <row r="7938" spans="1:4" ht="15" hidden="1" x14ac:dyDescent="0.2">
      <c r="A7938" s="37">
        <v>0</v>
      </c>
      <c r="B7938" s="3" t="s">
        <v>15</v>
      </c>
      <c r="C7938" s="16">
        <v>0</v>
      </c>
      <c r="D7938" s="38">
        <f t="shared" ref="D7938" si="7766">IF(C7950+C7945=0,1,2)</f>
        <v>2</v>
      </c>
    </row>
    <row r="7939" spans="1:4" ht="15" hidden="1" x14ac:dyDescent="0.2">
      <c r="A7939" s="37">
        <v>0</v>
      </c>
      <c r="B7939" s="14" t="s">
        <v>16</v>
      </c>
      <c r="C7939" s="19">
        <v>0</v>
      </c>
      <c r="D7939" s="38">
        <f t="shared" ref="D7939" si="7767">IF(C7950+C7945=0,1,2)</f>
        <v>2</v>
      </c>
    </row>
    <row r="7940" spans="1:4" ht="15" hidden="1" x14ac:dyDescent="0.2">
      <c r="A7940" s="37">
        <v>0</v>
      </c>
      <c r="B7940" s="13" t="s">
        <v>42</v>
      </c>
      <c r="C7940" s="18">
        <v>0</v>
      </c>
      <c r="D7940" s="38">
        <f t="shared" ref="D7940" si="7768">IF(C7950+C7945=0,1,2)</f>
        <v>2</v>
      </c>
    </row>
    <row r="7941" spans="1:4" ht="15" hidden="1" x14ac:dyDescent="0.2">
      <c r="A7941" s="37">
        <v>0</v>
      </c>
      <c r="B7941" s="13" t="s">
        <v>14</v>
      </c>
      <c r="C7941" s="18">
        <v>0</v>
      </c>
      <c r="D7941" s="38">
        <f t="shared" ref="D7941" si="7769">IF(C7950+C7945=0,1,2)</f>
        <v>2</v>
      </c>
    </row>
    <row r="7942" spans="1:4" ht="15" hidden="1" x14ac:dyDescent="0.2">
      <c r="A7942" s="37">
        <v>0</v>
      </c>
      <c r="B7942" s="13" t="s">
        <v>9</v>
      </c>
      <c r="C7942" s="18">
        <v>0</v>
      </c>
      <c r="D7942" s="38">
        <f t="shared" ref="D7942" si="7770">IF(C7950+C7945=0,1,2)</f>
        <v>2</v>
      </c>
    </row>
    <row r="7943" spans="1:4" ht="15" hidden="1" x14ac:dyDescent="0.2">
      <c r="A7943" s="37">
        <f t="shared" ref="A7943:A8004" si="7771">SUM(C7943)</f>
        <v>0</v>
      </c>
      <c r="B7943" s="11" t="s">
        <v>38</v>
      </c>
      <c r="C7943" s="17">
        <v>0</v>
      </c>
      <c r="D7943" s="38">
        <f t="shared" ref="D7943" si="7772">IF(C7950+C7945=0,1,2)</f>
        <v>2</v>
      </c>
    </row>
    <row r="7944" spans="1:4" ht="15" hidden="1" x14ac:dyDescent="0.2">
      <c r="A7944" s="37">
        <v>0</v>
      </c>
      <c r="B7944" s="3" t="s">
        <v>15</v>
      </c>
      <c r="C7944" s="16">
        <v>0</v>
      </c>
      <c r="D7944" s="38">
        <f t="shared" ref="D7944" si="7773">IF(C7950+C7945=0,1,2)</f>
        <v>2</v>
      </c>
    </row>
    <row r="7945" spans="1:4" ht="15" x14ac:dyDescent="0.2">
      <c r="A7945" s="37">
        <f t="shared" si="7771"/>
        <v>99.183369999999996</v>
      </c>
      <c r="B7945" s="29" t="s">
        <v>44</v>
      </c>
      <c r="C7945" s="42">
        <v>99.183369999999996</v>
      </c>
      <c r="D7945" s="38">
        <f t="shared" ref="D7945" si="7774">IF(C7950+C7945=0,1,2)</f>
        <v>2</v>
      </c>
    </row>
    <row r="7946" spans="1:4" ht="15" x14ac:dyDescent="0.2">
      <c r="A7946" s="37">
        <f t="shared" si="7771"/>
        <v>99.183369999999996</v>
      </c>
      <c r="B7946" s="27" t="s">
        <v>0</v>
      </c>
      <c r="C7946" s="42">
        <v>99.183369999999996</v>
      </c>
      <c r="D7946" s="38">
        <f t="shared" ref="D7946" si="7775">IF(C7950+C7945=0,1,2)</f>
        <v>2</v>
      </c>
    </row>
    <row r="7947" spans="1:4" ht="15" hidden="1" x14ac:dyDescent="0.2">
      <c r="A7947" s="37">
        <f t="shared" si="7771"/>
        <v>0</v>
      </c>
      <c r="B7947" s="10" t="s">
        <v>5</v>
      </c>
      <c r="C7947" s="17">
        <v>0</v>
      </c>
      <c r="D7947" s="38">
        <f t="shared" ref="D7947" si="7776">IF(C7950+C7945=0,1,2)</f>
        <v>2</v>
      </c>
    </row>
    <row r="7948" spans="1:4" ht="15" hidden="1" x14ac:dyDescent="0.2">
      <c r="A7948" s="37">
        <f t="shared" si="7771"/>
        <v>0</v>
      </c>
      <c r="B7948" s="10" t="s">
        <v>45</v>
      </c>
      <c r="C7948" s="17">
        <v>0</v>
      </c>
      <c r="D7948" s="38">
        <f t="shared" ref="D7948" si="7777">IF(C7950+C7945=0,1,2)</f>
        <v>2</v>
      </c>
    </row>
    <row r="7949" spans="1:4" ht="15" hidden="1" x14ac:dyDescent="0.2">
      <c r="A7949" s="37">
        <f t="shared" si="7771"/>
        <v>0</v>
      </c>
      <c r="B7949" s="10" t="s">
        <v>12</v>
      </c>
      <c r="C7949" s="17">
        <v>0</v>
      </c>
      <c r="D7949" s="38">
        <f t="shared" ref="D7949" si="7778">IF(C7950+C7945=0,1,2)</f>
        <v>2</v>
      </c>
    </row>
    <row r="7950" spans="1:4" ht="15" x14ac:dyDescent="0.2">
      <c r="A7950" s="37">
        <f t="shared" si="7771"/>
        <v>106.12224000000001</v>
      </c>
      <c r="B7950" s="29" t="s">
        <v>46</v>
      </c>
      <c r="C7950" s="42">
        <v>106.12224000000001</v>
      </c>
      <c r="D7950" s="38">
        <f t="shared" ref="D7950" si="7779">IF(C7950+C7945=0,1,2)</f>
        <v>2</v>
      </c>
    </row>
    <row r="7951" spans="1:4" ht="15" x14ac:dyDescent="0.2">
      <c r="A7951" s="37">
        <f t="shared" si="7771"/>
        <v>101.22224</v>
      </c>
      <c r="B7951" s="27" t="s">
        <v>18</v>
      </c>
      <c r="C7951" s="42">
        <v>101.22224</v>
      </c>
      <c r="D7951" s="38">
        <f t="shared" ref="D7951" si="7780">IF(C7950+C7945=0,1,2)</f>
        <v>2</v>
      </c>
    </row>
    <row r="7952" spans="1:4" ht="15" x14ac:dyDescent="0.2">
      <c r="A7952" s="37">
        <f t="shared" si="7771"/>
        <v>4.9000000000000004</v>
      </c>
      <c r="B7952" s="27" t="s">
        <v>35</v>
      </c>
      <c r="C7952" s="42">
        <v>4.9000000000000004</v>
      </c>
      <c r="D7952" s="38">
        <f t="shared" ref="D7952" si="7781">IF(C7950+C7945=0,1,2)</f>
        <v>2</v>
      </c>
    </row>
    <row r="7953" spans="1:4" ht="15" hidden="1" x14ac:dyDescent="0.2">
      <c r="A7953" s="37">
        <f t="shared" si="7771"/>
        <v>0</v>
      </c>
      <c r="B7953" s="10" t="s">
        <v>47</v>
      </c>
      <c r="C7953" s="17">
        <v>0</v>
      </c>
      <c r="D7953" s="38">
        <f t="shared" ref="D7953" si="7782">IF(C7950+C7945=0,1,2)</f>
        <v>2</v>
      </c>
    </row>
    <row r="7954" spans="1:4" ht="15" hidden="1" x14ac:dyDescent="0.2">
      <c r="A7954" s="37">
        <f t="shared" si="7771"/>
        <v>0</v>
      </c>
      <c r="B7954" s="10" t="s">
        <v>40</v>
      </c>
      <c r="C7954" s="17">
        <v>0</v>
      </c>
      <c r="D7954" s="38">
        <f t="shared" ref="D7954" si="7783">IF(C7950+C7945=0,1,2)</f>
        <v>2</v>
      </c>
    </row>
    <row r="7955" spans="1:4" ht="15" x14ac:dyDescent="0.2">
      <c r="A7955" s="37">
        <f t="shared" si="7771"/>
        <v>-6.9388699999999996</v>
      </c>
      <c r="B7955" s="30" t="s">
        <v>48</v>
      </c>
      <c r="C7955" s="31">
        <v>-6.9388699999999996</v>
      </c>
      <c r="D7955" s="38">
        <f t="shared" ref="D7955" si="7784">IF(C7950+C7945=0,1,2)</f>
        <v>2</v>
      </c>
    </row>
    <row r="7956" spans="1:4" ht="15" x14ac:dyDescent="0.2">
      <c r="A7956" s="37">
        <f t="shared" si="7771"/>
        <v>7.1874099999999999</v>
      </c>
      <c r="B7956" s="30" t="s">
        <v>49</v>
      </c>
      <c r="C7956" s="31">
        <v>7.1874099999999999</v>
      </c>
      <c r="D7956" s="38">
        <f t="shared" ref="D7956" si="7785">IF(C7950+C7945=0,1,2)</f>
        <v>2</v>
      </c>
    </row>
    <row r="7957" spans="1:4" ht="15" x14ac:dyDescent="0.2">
      <c r="A7957" s="37">
        <f t="shared" si="7771"/>
        <v>0.24854000000000001</v>
      </c>
      <c r="B7957" s="30" t="s">
        <v>50</v>
      </c>
      <c r="C7957" s="31">
        <v>0.24854000000000001</v>
      </c>
      <c r="D7957" s="38">
        <f t="shared" ref="D7957" si="7786">IF(C7950+C7945=0,1,2)</f>
        <v>2</v>
      </c>
    </row>
    <row r="7958" spans="1:4" ht="15" x14ac:dyDescent="0.2">
      <c r="A7958" s="37">
        <f t="shared" si="7771"/>
        <v>110</v>
      </c>
      <c r="B7958" s="25" t="s">
        <v>53</v>
      </c>
      <c r="C7958" s="43">
        <v>110</v>
      </c>
      <c r="D7958" s="38">
        <f t="shared" ref="D7958" si="7787">IF(C7950+C7945=0,1,2)</f>
        <v>2</v>
      </c>
    </row>
    <row r="7959" spans="1:4" ht="15" x14ac:dyDescent="0.2">
      <c r="A7959" s="37">
        <f t="shared" si="7771"/>
        <v>88</v>
      </c>
      <c r="B7959" s="26" t="s">
        <v>54</v>
      </c>
      <c r="C7959" s="43">
        <v>88</v>
      </c>
      <c r="D7959" s="38">
        <f t="shared" ref="D7959" si="7788">IF(C7950+C7945=0,1,2)</f>
        <v>2</v>
      </c>
    </row>
    <row r="7960" spans="1:4" ht="15" x14ac:dyDescent="0.2">
      <c r="A7960" s="37">
        <f t="shared" si="7771"/>
        <v>22</v>
      </c>
      <c r="B7960" s="26" t="s">
        <v>55</v>
      </c>
      <c r="C7960" s="43">
        <v>22</v>
      </c>
      <c r="D7960" s="38">
        <f t="shared" ref="D7960" si="7789">IF(C7950+C7945=0,1,2)</f>
        <v>2</v>
      </c>
    </row>
    <row r="7961" spans="1:4" ht="15" x14ac:dyDescent="0.2">
      <c r="A7961" s="37" t="s">
        <v>317</v>
      </c>
      <c r="B7961" s="147" t="s">
        <v>164</v>
      </c>
      <c r="C7961" s="148"/>
      <c r="D7961" s="38">
        <f t="shared" ref="D7961" si="7790">IF(C8023+C8018=0,1,2)</f>
        <v>2</v>
      </c>
    </row>
    <row r="7962" spans="1:4" ht="15" x14ac:dyDescent="0.2">
      <c r="A7962" s="37">
        <f t="shared" si="7771"/>
        <v>-0.67517999999999745</v>
      </c>
      <c r="B7962" s="24" t="s">
        <v>0</v>
      </c>
      <c r="C7962" s="40">
        <v>-0.67517999999999745</v>
      </c>
      <c r="D7962" s="38">
        <f t="shared" ref="D7962" si="7791">IF(C8023+C8018=0,1,2)</f>
        <v>2</v>
      </c>
    </row>
    <row r="7963" spans="1:4" ht="15" hidden="1" x14ac:dyDescent="0.2">
      <c r="A7963" s="37">
        <f t="shared" si="7771"/>
        <v>0</v>
      </c>
      <c r="B7963" s="2" t="s">
        <v>1</v>
      </c>
      <c r="C7963" s="16"/>
      <c r="D7963" s="38">
        <f t="shared" ref="D7963" si="7792">IF(C8023+C8018=0,1,2)</f>
        <v>2</v>
      </c>
    </row>
    <row r="7964" spans="1:4" ht="15" hidden="1" x14ac:dyDescent="0.2">
      <c r="A7964" s="37">
        <f t="shared" si="7771"/>
        <v>0</v>
      </c>
      <c r="B7964" s="2" t="s">
        <v>2</v>
      </c>
      <c r="C7964" s="16"/>
      <c r="D7964" s="38">
        <f t="shared" ref="D7964" si="7793">IF(C8023+C8018=0,1,2)</f>
        <v>2</v>
      </c>
    </row>
    <row r="7965" spans="1:4" ht="15" x14ac:dyDescent="0.2">
      <c r="A7965" s="37">
        <f t="shared" si="7771"/>
        <v>-46.271000000000001</v>
      </c>
      <c r="B7965" s="23" t="s">
        <v>3</v>
      </c>
      <c r="C7965" s="40">
        <v>-46.271000000000001</v>
      </c>
      <c r="D7965" s="38">
        <f t="shared" ref="D7965" si="7794">IF(C8023+C8018=0,1,2)</f>
        <v>2</v>
      </c>
    </row>
    <row r="7966" spans="1:4" ht="15" x14ac:dyDescent="0.2">
      <c r="A7966" s="37">
        <f t="shared" si="7771"/>
        <v>45.595820000000003</v>
      </c>
      <c r="B7966" s="23" t="s">
        <v>4</v>
      </c>
      <c r="C7966" s="40">
        <v>45.595820000000003</v>
      </c>
      <c r="D7966" s="38">
        <f t="shared" ref="D7966" si="7795">IF(C8023+C8018=0,1,2)</f>
        <v>2</v>
      </c>
    </row>
    <row r="7967" spans="1:4" ht="15" hidden="1" x14ac:dyDescent="0.2">
      <c r="A7967" s="37">
        <f t="shared" si="7771"/>
        <v>0</v>
      </c>
      <c r="B7967" s="1" t="s">
        <v>5</v>
      </c>
      <c r="C7967" s="16">
        <v>0</v>
      </c>
      <c r="D7967" s="38">
        <f t="shared" ref="D7967" si="7796">IF(C8023+C8018=0,1,2)</f>
        <v>2</v>
      </c>
    </row>
    <row r="7968" spans="1:4" ht="15" hidden="1" x14ac:dyDescent="0.2">
      <c r="A7968" s="37">
        <f t="shared" si="7771"/>
        <v>0</v>
      </c>
      <c r="B7968" s="1" t="s">
        <v>6</v>
      </c>
      <c r="C7968" s="16">
        <v>0</v>
      </c>
      <c r="D7968" s="38">
        <f t="shared" ref="D7968" si="7797">IF(C8023+C8018=0,1,2)</f>
        <v>2</v>
      </c>
    </row>
    <row r="7969" spans="1:4" ht="15" hidden="1" x14ac:dyDescent="0.2">
      <c r="A7969" s="37">
        <v>0</v>
      </c>
      <c r="B7969" s="2" t="s">
        <v>7</v>
      </c>
      <c r="C7969" s="16">
        <v>0</v>
      </c>
      <c r="D7969" s="38">
        <f t="shared" ref="D7969" si="7798">IF(C8023+C8018=0,1,2)</f>
        <v>2</v>
      </c>
    </row>
    <row r="7970" spans="1:4" ht="15" hidden="1" x14ac:dyDescent="0.2">
      <c r="A7970" s="37">
        <f t="shared" si="7771"/>
        <v>0</v>
      </c>
      <c r="B7970" s="3" t="s">
        <v>8</v>
      </c>
      <c r="C7970" s="16">
        <v>0</v>
      </c>
      <c r="D7970" s="38">
        <f t="shared" ref="D7970" si="7799">IF(C8023+C8018=0,1,2)</f>
        <v>2</v>
      </c>
    </row>
    <row r="7971" spans="1:4" ht="15" hidden="1" x14ac:dyDescent="0.2">
      <c r="A7971" s="37">
        <v>0</v>
      </c>
      <c r="B7971" s="3" t="s">
        <v>9</v>
      </c>
      <c r="C7971" s="16">
        <v>0</v>
      </c>
      <c r="D7971" s="38">
        <f t="shared" ref="D7971" si="7800">IF(C8023+C8018=0,1,2)</f>
        <v>2</v>
      </c>
    </row>
    <row r="7972" spans="1:4" ht="15" hidden="1" x14ac:dyDescent="0.2">
      <c r="A7972" s="37">
        <f t="shared" si="7771"/>
        <v>0</v>
      </c>
      <c r="B7972" s="3" t="s">
        <v>10</v>
      </c>
      <c r="C7972" s="16">
        <v>0</v>
      </c>
      <c r="D7972" s="38">
        <f t="shared" ref="D7972" si="7801">IF(C8023+C8018=0,1,2)</f>
        <v>2</v>
      </c>
    </row>
    <row r="7973" spans="1:4" ht="15" hidden="1" x14ac:dyDescent="0.2">
      <c r="A7973" s="37">
        <v>0</v>
      </c>
      <c r="B7973" s="3" t="s">
        <v>11</v>
      </c>
      <c r="C7973" s="16">
        <v>0</v>
      </c>
      <c r="D7973" s="38">
        <f t="shared" ref="D7973" si="7802">IF(C8023+C8018=0,1,2)</f>
        <v>2</v>
      </c>
    </row>
    <row r="7974" spans="1:4" ht="15" hidden="1" x14ac:dyDescent="0.2">
      <c r="A7974" s="37">
        <f t="shared" si="7771"/>
        <v>0</v>
      </c>
      <c r="B7974" s="1" t="s">
        <v>12</v>
      </c>
      <c r="C7974" s="16">
        <v>0</v>
      </c>
      <c r="D7974" s="38">
        <f t="shared" ref="D7974" si="7803">IF(C8023+C8018=0,1,2)</f>
        <v>2</v>
      </c>
    </row>
    <row r="7975" spans="1:4" ht="15" hidden="1" x14ac:dyDescent="0.2">
      <c r="A7975" s="37">
        <v>0</v>
      </c>
      <c r="B7975" s="2" t="s">
        <v>13</v>
      </c>
      <c r="C7975" s="16">
        <v>0</v>
      </c>
      <c r="D7975" s="38">
        <f t="shared" ref="D7975" si="7804">IF(C8023+C8018=0,1,2)</f>
        <v>2</v>
      </c>
    </row>
    <row r="7976" spans="1:4" ht="15" hidden="1" x14ac:dyDescent="0.2">
      <c r="A7976" s="37">
        <v>0</v>
      </c>
      <c r="B7976" s="3" t="s">
        <v>14</v>
      </c>
      <c r="C7976" s="16">
        <v>0</v>
      </c>
      <c r="D7976" s="38">
        <f t="shared" ref="D7976" si="7805">IF(C8023+C8018=0,1,2)</f>
        <v>2</v>
      </c>
    </row>
    <row r="7977" spans="1:4" ht="15" hidden="1" x14ac:dyDescent="0.2">
      <c r="A7977" s="37">
        <v>0</v>
      </c>
      <c r="B7977" s="3" t="s">
        <v>9</v>
      </c>
      <c r="C7977" s="16">
        <v>0</v>
      </c>
      <c r="D7977" s="38">
        <f t="shared" ref="D7977" si="7806">IF(C8023+C8018=0,1,2)</f>
        <v>2</v>
      </c>
    </row>
    <row r="7978" spans="1:4" ht="15" hidden="1" x14ac:dyDescent="0.2">
      <c r="A7978" s="37">
        <v>0</v>
      </c>
      <c r="B7978" s="3" t="s">
        <v>15</v>
      </c>
      <c r="C7978" s="16">
        <v>0</v>
      </c>
      <c r="D7978" s="38">
        <f t="shared" ref="D7978" si="7807">IF(C8023+C8018=0,1,2)</f>
        <v>2</v>
      </c>
    </row>
    <row r="7979" spans="1:4" ht="15" hidden="1" x14ac:dyDescent="0.2">
      <c r="A7979" s="37">
        <v>0</v>
      </c>
      <c r="B7979" s="2" t="s">
        <v>16</v>
      </c>
      <c r="C7979" s="16">
        <v>0</v>
      </c>
      <c r="D7979" s="38">
        <f t="shared" ref="D7979" si="7808">IF(C8023+C8018=0,1,2)</f>
        <v>2</v>
      </c>
    </row>
    <row r="7980" spans="1:4" ht="15" hidden="1" x14ac:dyDescent="0.2">
      <c r="A7980" s="37">
        <v>0</v>
      </c>
      <c r="B7980" s="3" t="s">
        <v>17</v>
      </c>
      <c r="C7980" s="16">
        <v>0</v>
      </c>
      <c r="D7980" s="38">
        <f t="shared" ref="D7980" si="7809">IF(C8023+C8018=0,1,2)</f>
        <v>2</v>
      </c>
    </row>
    <row r="7981" spans="1:4" ht="15" x14ac:dyDescent="0.2">
      <c r="A7981" s="37">
        <f t="shared" si="7771"/>
        <v>0.05</v>
      </c>
      <c r="B7981" s="24" t="s">
        <v>18</v>
      </c>
      <c r="C7981" s="40">
        <v>0.05</v>
      </c>
      <c r="D7981" s="38">
        <f t="shared" ref="D7981" si="7810">IF(C8023+C8018=0,1,2)</f>
        <v>2</v>
      </c>
    </row>
    <row r="7982" spans="1:4" ht="15" hidden="1" x14ac:dyDescent="0.2">
      <c r="A7982" s="37">
        <f t="shared" si="7771"/>
        <v>0</v>
      </c>
      <c r="B7982" s="10" t="s">
        <v>19</v>
      </c>
      <c r="C7982" s="17">
        <v>0</v>
      </c>
      <c r="D7982" s="38">
        <f t="shared" ref="D7982" si="7811">IF(C8023+C8018=0,1,2)</f>
        <v>2</v>
      </c>
    </row>
    <row r="7983" spans="1:4" ht="15" x14ac:dyDescent="0.2">
      <c r="A7983" s="37">
        <f t="shared" si="7771"/>
        <v>0.05</v>
      </c>
      <c r="B7983" s="27" t="s">
        <v>20</v>
      </c>
      <c r="C7983" s="42">
        <v>0.05</v>
      </c>
      <c r="D7983" s="38">
        <f t="shared" ref="D7983" si="7812">IF(C8023+C8018=0,1,2)</f>
        <v>2</v>
      </c>
    </row>
    <row r="7984" spans="1:4" ht="15" hidden="1" x14ac:dyDescent="0.2">
      <c r="A7984" s="37">
        <v>0</v>
      </c>
      <c r="B7984" s="13" t="s">
        <v>21</v>
      </c>
      <c r="C7984" s="18">
        <v>0</v>
      </c>
      <c r="D7984" s="38">
        <f t="shared" ref="D7984" si="7813">IF(C8023+C8018=0,1,2)</f>
        <v>2</v>
      </c>
    </row>
    <row r="7985" spans="1:4" ht="15" hidden="1" x14ac:dyDescent="0.2">
      <c r="A7985" s="37">
        <v>0</v>
      </c>
      <c r="B7985" s="13" t="s">
        <v>22</v>
      </c>
      <c r="C7985" s="18">
        <v>0</v>
      </c>
      <c r="D7985" s="38">
        <f t="shared" ref="D7985" si="7814">IF(C8023+C8018=0,1,2)</f>
        <v>2</v>
      </c>
    </row>
    <row r="7986" spans="1:4" ht="15" hidden="1" x14ac:dyDescent="0.2">
      <c r="A7986" s="37">
        <v>0</v>
      </c>
      <c r="B7986" s="13" t="s">
        <v>23</v>
      </c>
      <c r="C7986" s="18">
        <v>0.05</v>
      </c>
      <c r="D7986" s="38">
        <f t="shared" ref="D7986" si="7815">IF(C8023+C8018=0,1,2)</f>
        <v>2</v>
      </c>
    </row>
    <row r="7987" spans="1:4" ht="15" hidden="1" x14ac:dyDescent="0.2">
      <c r="A7987" s="37">
        <v>0</v>
      </c>
      <c r="B7987" s="13" t="s">
        <v>24</v>
      </c>
      <c r="C7987" s="18">
        <v>0</v>
      </c>
      <c r="D7987" s="38">
        <f t="shared" ref="D7987" si="7816">IF(C8023+C8018=0,1,2)</f>
        <v>2</v>
      </c>
    </row>
    <row r="7988" spans="1:4" ht="15" hidden="1" x14ac:dyDescent="0.2">
      <c r="A7988" s="37">
        <v>0</v>
      </c>
      <c r="B7988" s="13" t="s">
        <v>25</v>
      </c>
      <c r="C7988" s="18">
        <v>0</v>
      </c>
      <c r="D7988" s="38">
        <f t="shared" ref="D7988" si="7817">IF(C8023+C8018=0,1,2)</f>
        <v>2</v>
      </c>
    </row>
    <row r="7989" spans="1:4" ht="15" hidden="1" x14ac:dyDescent="0.2">
      <c r="A7989" s="37">
        <v>0</v>
      </c>
      <c r="B7989" s="13" t="s">
        <v>26</v>
      </c>
      <c r="C7989" s="18">
        <v>0</v>
      </c>
      <c r="D7989" s="38">
        <f t="shared" ref="D7989" si="7818">IF(C8023+C8018=0,1,2)</f>
        <v>2</v>
      </c>
    </row>
    <row r="7990" spans="1:4" ht="30" hidden="1" x14ac:dyDescent="0.2">
      <c r="A7990" s="37">
        <v>0</v>
      </c>
      <c r="B7990" s="13" t="s">
        <v>27</v>
      </c>
      <c r="C7990" s="18">
        <v>0</v>
      </c>
      <c r="D7990" s="38">
        <f t="shared" ref="D7990" si="7819">IF(C8023+C8018=0,1,2)</f>
        <v>2</v>
      </c>
    </row>
    <row r="7991" spans="1:4" ht="30" hidden="1" x14ac:dyDescent="0.2">
      <c r="A7991" s="37">
        <v>0</v>
      </c>
      <c r="B7991" s="13" t="s">
        <v>28</v>
      </c>
      <c r="C7991" s="18">
        <v>0</v>
      </c>
      <c r="D7991" s="38">
        <f t="shared" ref="D7991" si="7820">IF(C8023+C8018=0,1,2)</f>
        <v>2</v>
      </c>
    </row>
    <row r="7992" spans="1:4" ht="15" hidden="1" x14ac:dyDescent="0.2">
      <c r="A7992" s="37">
        <v>0</v>
      </c>
      <c r="B7992" s="13" t="s">
        <v>29</v>
      </c>
      <c r="C7992" s="18">
        <v>0</v>
      </c>
      <c r="D7992" s="38">
        <f t="shared" ref="D7992" si="7821">IF(C8023+C8018=0,1,2)</f>
        <v>2</v>
      </c>
    </row>
    <row r="7993" spans="1:4" ht="15" hidden="1" x14ac:dyDescent="0.2">
      <c r="A7993" s="37">
        <v>0</v>
      </c>
      <c r="B7993" s="13" t="s">
        <v>30</v>
      </c>
      <c r="C7993" s="18">
        <v>0</v>
      </c>
      <c r="D7993" s="38">
        <f t="shared" ref="D7993" si="7822">IF(C8023+C8018=0,1,2)</f>
        <v>2</v>
      </c>
    </row>
    <row r="7994" spans="1:4" ht="15" hidden="1" x14ac:dyDescent="0.2">
      <c r="A7994" s="37">
        <f t="shared" si="7771"/>
        <v>0</v>
      </c>
      <c r="B7994" s="10" t="s">
        <v>31</v>
      </c>
      <c r="C7994" s="17">
        <v>0</v>
      </c>
      <c r="D7994" s="38">
        <f t="shared" ref="D7994" si="7823">IF(C8023+C8018=0,1,2)</f>
        <v>2</v>
      </c>
    </row>
    <row r="7995" spans="1:4" ht="15" hidden="1" x14ac:dyDescent="0.2">
      <c r="A7995" s="37">
        <f t="shared" si="7771"/>
        <v>0</v>
      </c>
      <c r="B7995" s="2" t="s">
        <v>32</v>
      </c>
      <c r="C7995" s="16">
        <v>0</v>
      </c>
      <c r="D7995" s="38">
        <f t="shared" ref="D7995" si="7824">IF(C8023+C8018=0,1,2)</f>
        <v>2</v>
      </c>
    </row>
    <row r="7996" spans="1:4" ht="15" hidden="1" x14ac:dyDescent="0.2">
      <c r="A7996" s="37">
        <f t="shared" si="7771"/>
        <v>0</v>
      </c>
      <c r="B7996" s="10" t="s">
        <v>3</v>
      </c>
      <c r="C7996" s="17">
        <v>0</v>
      </c>
      <c r="D7996" s="38">
        <f t="shared" ref="D7996" si="7825">IF(C8023+C8018=0,1,2)</f>
        <v>2</v>
      </c>
    </row>
    <row r="7997" spans="1:4" ht="15" hidden="1" x14ac:dyDescent="0.2">
      <c r="A7997" s="37">
        <f t="shared" si="7771"/>
        <v>0</v>
      </c>
      <c r="B7997" s="10" t="s">
        <v>33</v>
      </c>
      <c r="C7997" s="17">
        <v>0</v>
      </c>
      <c r="D7997" s="38">
        <f t="shared" ref="D7997" si="7826">IF(C8023+C8018=0,1,2)</f>
        <v>2</v>
      </c>
    </row>
    <row r="7998" spans="1:4" ht="15" hidden="1" x14ac:dyDescent="0.2">
      <c r="A7998" s="37">
        <f t="shared" si="7771"/>
        <v>0</v>
      </c>
      <c r="B7998" s="10" t="s">
        <v>34</v>
      </c>
      <c r="C7998" s="17">
        <v>0</v>
      </c>
      <c r="D7998" s="38">
        <f t="shared" ref="D7998" si="7827">IF(C8023+C8018=0,1,2)</f>
        <v>2</v>
      </c>
    </row>
    <row r="7999" spans="1:4" ht="15" hidden="1" x14ac:dyDescent="0.2">
      <c r="A7999" s="37">
        <f t="shared" si="7771"/>
        <v>0</v>
      </c>
      <c r="B7999" s="1" t="s">
        <v>35</v>
      </c>
      <c r="C7999" s="16">
        <v>0</v>
      </c>
      <c r="D7999" s="38">
        <f t="shared" ref="D7999" si="7828">IF(C8023+C8018=0,1,2)</f>
        <v>2</v>
      </c>
    </row>
    <row r="8000" spans="1:4" ht="15" hidden="1" x14ac:dyDescent="0.2">
      <c r="A8000" s="37">
        <f t="shared" si="7771"/>
        <v>0</v>
      </c>
      <c r="B8000" s="1" t="s">
        <v>36</v>
      </c>
      <c r="C8000" s="16">
        <v>0</v>
      </c>
      <c r="D8000" s="38">
        <f t="shared" ref="D8000" si="7829">IF(C8023+C8018=0,1,2)</f>
        <v>2</v>
      </c>
    </row>
    <row r="8001" spans="1:4" ht="15" hidden="1" x14ac:dyDescent="0.2">
      <c r="A8001" s="37">
        <v>0</v>
      </c>
      <c r="B8001" s="14" t="s">
        <v>7</v>
      </c>
      <c r="C8001" s="19">
        <v>0</v>
      </c>
      <c r="D8001" s="38">
        <f t="shared" ref="D8001" si="7830">IF(C8023+C8018=0,1,2)</f>
        <v>2</v>
      </c>
    </row>
    <row r="8002" spans="1:4" ht="15" hidden="1" x14ac:dyDescent="0.2">
      <c r="A8002" s="37">
        <v>0</v>
      </c>
      <c r="B8002" s="13" t="s">
        <v>8</v>
      </c>
      <c r="C8002" s="18">
        <v>0</v>
      </c>
      <c r="D8002" s="38">
        <f t="shared" ref="D8002" si="7831">IF(C8023+C8018=0,1,2)</f>
        <v>2</v>
      </c>
    </row>
    <row r="8003" spans="1:4" ht="15" hidden="1" x14ac:dyDescent="0.2">
      <c r="A8003" s="37">
        <v>0</v>
      </c>
      <c r="B8003" s="13" t="s">
        <v>37</v>
      </c>
      <c r="C8003" s="18">
        <v>0</v>
      </c>
      <c r="D8003" s="38">
        <f t="shared" ref="D8003" si="7832">IF(C8023+C8018=0,1,2)</f>
        <v>2</v>
      </c>
    </row>
    <row r="8004" spans="1:4" ht="15" hidden="1" x14ac:dyDescent="0.2">
      <c r="A8004" s="37">
        <f t="shared" si="7771"/>
        <v>0</v>
      </c>
      <c r="B8004" s="11" t="s">
        <v>38</v>
      </c>
      <c r="C8004" s="17">
        <v>0</v>
      </c>
      <c r="D8004" s="38">
        <f t="shared" ref="D8004" si="7833">IF(C8023+C8018=0,1,2)</f>
        <v>2</v>
      </c>
    </row>
    <row r="8005" spans="1:4" ht="15" hidden="1" x14ac:dyDescent="0.2">
      <c r="A8005" s="37">
        <v>0</v>
      </c>
      <c r="B8005" s="3" t="s">
        <v>39</v>
      </c>
      <c r="C8005" s="16">
        <v>0</v>
      </c>
      <c r="D8005" s="38">
        <f t="shared" ref="D8005" si="7834">IF(C8023+C8018=0,1,2)</f>
        <v>2</v>
      </c>
    </row>
    <row r="8006" spans="1:4" ht="15" hidden="1" x14ac:dyDescent="0.2">
      <c r="A8006" s="37">
        <f t="shared" ref="A8006:A8068" si="7835">SUM(C8006)</f>
        <v>0</v>
      </c>
      <c r="B8006" s="1" t="s">
        <v>40</v>
      </c>
      <c r="C8006" s="16">
        <v>0</v>
      </c>
      <c r="D8006" s="38">
        <f t="shared" ref="D8006" si="7836">IF(C8023+C8018=0,1,2)</f>
        <v>2</v>
      </c>
    </row>
    <row r="8007" spans="1:4" ht="15" hidden="1" x14ac:dyDescent="0.2">
      <c r="A8007" s="37">
        <v>0</v>
      </c>
      <c r="B8007" s="14" t="s">
        <v>13</v>
      </c>
      <c r="C8007" s="19">
        <v>0</v>
      </c>
      <c r="D8007" s="38">
        <f t="shared" ref="D8007" si="7837">IF(C8023+C8018=0,1,2)</f>
        <v>2</v>
      </c>
    </row>
    <row r="8008" spans="1:4" ht="15" hidden="1" x14ac:dyDescent="0.2">
      <c r="A8008" s="37">
        <v>0</v>
      </c>
      <c r="B8008" s="13" t="s">
        <v>8</v>
      </c>
      <c r="C8008" s="18">
        <v>0</v>
      </c>
      <c r="D8008" s="38">
        <f t="shared" ref="D8008" si="7838">IF(C8023+C8018=0,1,2)</f>
        <v>2</v>
      </c>
    </row>
    <row r="8009" spans="1:4" ht="15" hidden="1" x14ac:dyDescent="0.2">
      <c r="A8009" s="37">
        <v>0</v>
      </c>
      <c r="B8009" s="13" t="s">
        <v>9</v>
      </c>
      <c r="C8009" s="18">
        <v>0</v>
      </c>
      <c r="D8009" s="38">
        <f t="shared" ref="D8009" si="7839">IF(C8023+C8018=0,1,2)</f>
        <v>2</v>
      </c>
    </row>
    <row r="8010" spans="1:4" ht="30" hidden="1" x14ac:dyDescent="0.2">
      <c r="A8010" s="37">
        <f t="shared" si="7835"/>
        <v>0</v>
      </c>
      <c r="B8010" s="11" t="s">
        <v>41</v>
      </c>
      <c r="C8010" s="17">
        <v>0</v>
      </c>
      <c r="D8010" s="38">
        <f t="shared" ref="D8010" si="7840">IF(C8023+C8018=0,1,2)</f>
        <v>2</v>
      </c>
    </row>
    <row r="8011" spans="1:4" ht="15" hidden="1" x14ac:dyDescent="0.2">
      <c r="A8011" s="37">
        <v>0</v>
      </c>
      <c r="B8011" s="3" t="s">
        <v>15</v>
      </c>
      <c r="C8011" s="16">
        <v>0</v>
      </c>
      <c r="D8011" s="38">
        <f t="shared" ref="D8011" si="7841">IF(C8023+C8018=0,1,2)</f>
        <v>2</v>
      </c>
    </row>
    <row r="8012" spans="1:4" ht="15" hidden="1" x14ac:dyDescent="0.2">
      <c r="A8012" s="37">
        <v>0</v>
      </c>
      <c r="B8012" s="14" t="s">
        <v>16</v>
      </c>
      <c r="C8012" s="19">
        <v>0</v>
      </c>
      <c r="D8012" s="38">
        <f t="shared" ref="D8012" si="7842">IF(C8023+C8018=0,1,2)</f>
        <v>2</v>
      </c>
    </row>
    <row r="8013" spans="1:4" ht="15" hidden="1" x14ac:dyDescent="0.2">
      <c r="A8013" s="37">
        <v>0</v>
      </c>
      <c r="B8013" s="13" t="s">
        <v>42</v>
      </c>
      <c r="C8013" s="18">
        <v>0</v>
      </c>
      <c r="D8013" s="38">
        <f t="shared" ref="D8013" si="7843">IF(C8023+C8018=0,1,2)</f>
        <v>2</v>
      </c>
    </row>
    <row r="8014" spans="1:4" ht="15" hidden="1" x14ac:dyDescent="0.2">
      <c r="A8014" s="37">
        <v>0</v>
      </c>
      <c r="B8014" s="13" t="s">
        <v>14</v>
      </c>
      <c r="C8014" s="18">
        <v>0</v>
      </c>
      <c r="D8014" s="38">
        <f t="shared" ref="D8014" si="7844">IF(C8023+C8018=0,1,2)</f>
        <v>2</v>
      </c>
    </row>
    <row r="8015" spans="1:4" ht="15" hidden="1" x14ac:dyDescent="0.2">
      <c r="A8015" s="37">
        <v>0</v>
      </c>
      <c r="B8015" s="13" t="s">
        <v>9</v>
      </c>
      <c r="C8015" s="18">
        <v>0</v>
      </c>
      <c r="D8015" s="38">
        <f t="shared" ref="D8015" si="7845">IF(C8023+C8018=0,1,2)</f>
        <v>2</v>
      </c>
    </row>
    <row r="8016" spans="1:4" ht="15" hidden="1" x14ac:dyDescent="0.2">
      <c r="A8016" s="37">
        <f t="shared" si="7835"/>
        <v>0</v>
      </c>
      <c r="B8016" s="11" t="s">
        <v>38</v>
      </c>
      <c r="C8016" s="17">
        <v>0</v>
      </c>
      <c r="D8016" s="38">
        <f t="shared" ref="D8016" si="7846">IF(C8023+C8018=0,1,2)</f>
        <v>2</v>
      </c>
    </row>
    <row r="8017" spans="1:4" ht="15" hidden="1" x14ac:dyDescent="0.2">
      <c r="A8017" s="37">
        <v>0</v>
      </c>
      <c r="B8017" s="3" t="s">
        <v>15</v>
      </c>
      <c r="C8017" s="16">
        <v>0</v>
      </c>
      <c r="D8017" s="38">
        <f t="shared" ref="D8017" si="7847">IF(C8023+C8018=0,1,2)</f>
        <v>2</v>
      </c>
    </row>
    <row r="8018" spans="1:4" ht="15" x14ac:dyDescent="0.2">
      <c r="A8018" s="37">
        <f t="shared" si="7835"/>
        <v>-0.67518</v>
      </c>
      <c r="B8018" s="29" t="s">
        <v>44</v>
      </c>
      <c r="C8018" s="42">
        <v>-0.67518</v>
      </c>
      <c r="D8018" s="38">
        <f t="shared" ref="D8018" si="7848">IF(C8023+C8018=0,1,2)</f>
        <v>2</v>
      </c>
    </row>
    <row r="8019" spans="1:4" ht="15" x14ac:dyDescent="0.2">
      <c r="A8019" s="37">
        <f t="shared" si="7835"/>
        <v>-0.67518</v>
      </c>
      <c r="B8019" s="27" t="s">
        <v>0</v>
      </c>
      <c r="C8019" s="42">
        <v>-0.67518</v>
      </c>
      <c r="D8019" s="38">
        <f t="shared" ref="D8019" si="7849">IF(C8023+C8018=0,1,2)</f>
        <v>2</v>
      </c>
    </row>
    <row r="8020" spans="1:4" ht="15" hidden="1" x14ac:dyDescent="0.2">
      <c r="A8020" s="37">
        <f t="shared" si="7835"/>
        <v>0</v>
      </c>
      <c r="B8020" s="10" t="s">
        <v>5</v>
      </c>
      <c r="C8020" s="17">
        <v>0</v>
      </c>
      <c r="D8020" s="38">
        <f t="shared" ref="D8020" si="7850">IF(C8023+C8018=0,1,2)</f>
        <v>2</v>
      </c>
    </row>
    <row r="8021" spans="1:4" ht="15" hidden="1" x14ac:dyDescent="0.2">
      <c r="A8021" s="37">
        <f t="shared" si="7835"/>
        <v>0</v>
      </c>
      <c r="B8021" s="10" t="s">
        <v>45</v>
      </c>
      <c r="C8021" s="17">
        <v>0</v>
      </c>
      <c r="D8021" s="38">
        <f t="shared" ref="D8021" si="7851">IF(C8023+C8018=0,1,2)</f>
        <v>2</v>
      </c>
    </row>
    <row r="8022" spans="1:4" ht="15" hidden="1" x14ac:dyDescent="0.2">
      <c r="A8022" s="37">
        <f t="shared" si="7835"/>
        <v>0</v>
      </c>
      <c r="B8022" s="10" t="s">
        <v>12</v>
      </c>
      <c r="C8022" s="17">
        <v>0</v>
      </c>
      <c r="D8022" s="38">
        <f t="shared" ref="D8022" si="7852">IF(C8023+C8018=0,1,2)</f>
        <v>2</v>
      </c>
    </row>
    <row r="8023" spans="1:4" ht="15" x14ac:dyDescent="0.2">
      <c r="A8023" s="37">
        <f t="shared" si="7835"/>
        <v>0.05</v>
      </c>
      <c r="B8023" s="29" t="s">
        <v>46</v>
      </c>
      <c r="C8023" s="42">
        <v>0.05</v>
      </c>
      <c r="D8023" s="38">
        <f t="shared" ref="D8023" si="7853">IF(C8023+C8018=0,1,2)</f>
        <v>2</v>
      </c>
    </row>
    <row r="8024" spans="1:4" ht="15" x14ac:dyDescent="0.2">
      <c r="A8024" s="37">
        <f t="shared" si="7835"/>
        <v>0.05</v>
      </c>
      <c r="B8024" s="27" t="s">
        <v>18</v>
      </c>
      <c r="C8024" s="42">
        <v>0.05</v>
      </c>
      <c r="D8024" s="38">
        <f t="shared" ref="D8024" si="7854">IF(C8023+C8018=0,1,2)</f>
        <v>2</v>
      </c>
    </row>
    <row r="8025" spans="1:4" ht="15" hidden="1" x14ac:dyDescent="0.2">
      <c r="A8025" s="37">
        <f t="shared" si="7835"/>
        <v>0</v>
      </c>
      <c r="B8025" s="10" t="s">
        <v>35</v>
      </c>
      <c r="C8025" s="17">
        <v>0</v>
      </c>
      <c r="D8025" s="38">
        <f t="shared" ref="D8025" si="7855">IF(C8023+C8018=0,1,2)</f>
        <v>2</v>
      </c>
    </row>
    <row r="8026" spans="1:4" ht="15" hidden="1" x14ac:dyDescent="0.2">
      <c r="A8026" s="37">
        <f t="shared" si="7835"/>
        <v>0</v>
      </c>
      <c r="B8026" s="10" t="s">
        <v>47</v>
      </c>
      <c r="C8026" s="17">
        <v>0</v>
      </c>
      <c r="D8026" s="38">
        <f t="shared" ref="D8026" si="7856">IF(C8023+C8018=0,1,2)</f>
        <v>2</v>
      </c>
    </row>
    <row r="8027" spans="1:4" ht="15" hidden="1" x14ac:dyDescent="0.2">
      <c r="A8027" s="37">
        <f t="shared" si="7835"/>
        <v>0</v>
      </c>
      <c r="B8027" s="10" t="s">
        <v>40</v>
      </c>
      <c r="C8027" s="17">
        <v>0</v>
      </c>
      <c r="D8027" s="38">
        <f t="shared" ref="D8027" si="7857">IF(C8023+C8018=0,1,2)</f>
        <v>2</v>
      </c>
    </row>
    <row r="8028" spans="1:4" ht="15" x14ac:dyDescent="0.2">
      <c r="A8028" s="37">
        <f t="shared" si="7835"/>
        <v>-0.72518000000000005</v>
      </c>
      <c r="B8028" s="30" t="s">
        <v>48</v>
      </c>
      <c r="C8028" s="31">
        <v>-0.72518000000000005</v>
      </c>
      <c r="D8028" s="38">
        <f t="shared" ref="D8028" si="7858">IF(C8023+C8018=0,1,2)</f>
        <v>2</v>
      </c>
    </row>
    <row r="8029" spans="1:4" ht="15" x14ac:dyDescent="0.2">
      <c r="A8029" s="37">
        <f t="shared" si="7835"/>
        <v>1.91658</v>
      </c>
      <c r="B8029" s="30" t="s">
        <v>49</v>
      </c>
      <c r="C8029" s="31">
        <v>1.91658</v>
      </c>
      <c r="D8029" s="38">
        <f t="shared" ref="D8029" si="7859">IF(C8023+C8018=0,1,2)</f>
        <v>2</v>
      </c>
    </row>
    <row r="8030" spans="1:4" ht="15" x14ac:dyDescent="0.2">
      <c r="A8030" s="37">
        <f t="shared" si="7835"/>
        <v>1.1914</v>
      </c>
      <c r="B8030" s="30" t="s">
        <v>50</v>
      </c>
      <c r="C8030" s="31">
        <v>1.1914</v>
      </c>
      <c r="D8030" s="38">
        <f t="shared" ref="D8030" si="7860">IF(C8023+C8018=0,1,2)</f>
        <v>2</v>
      </c>
    </row>
    <row r="8031" spans="1:4" ht="15" x14ac:dyDescent="0.2">
      <c r="A8031" s="37">
        <f t="shared" si="7835"/>
        <v>76</v>
      </c>
      <c r="B8031" s="25" t="s">
        <v>53</v>
      </c>
      <c r="C8031" s="43">
        <v>76</v>
      </c>
      <c r="D8031" s="38">
        <f t="shared" ref="D8031" si="7861">IF(C8023+C8018=0,1,2)</f>
        <v>2</v>
      </c>
    </row>
    <row r="8032" spans="1:4" ht="15" x14ac:dyDescent="0.2">
      <c r="A8032" s="37">
        <f t="shared" si="7835"/>
        <v>30</v>
      </c>
      <c r="B8032" s="26" t="s">
        <v>54</v>
      </c>
      <c r="C8032" s="43">
        <v>30</v>
      </c>
      <c r="D8032" s="38">
        <f t="shared" ref="D8032" si="7862">IF(C8023+C8018=0,1,2)</f>
        <v>2</v>
      </c>
    </row>
    <row r="8033" spans="1:4" ht="15" x14ac:dyDescent="0.2">
      <c r="A8033" s="37">
        <f t="shared" si="7835"/>
        <v>46</v>
      </c>
      <c r="B8033" s="26" t="s">
        <v>55</v>
      </c>
      <c r="C8033" s="43">
        <v>46</v>
      </c>
      <c r="D8033" s="38">
        <f t="shared" ref="D8033" si="7863">IF(C8023+C8018=0,1,2)</f>
        <v>2</v>
      </c>
    </row>
    <row r="8034" spans="1:4" ht="15" x14ac:dyDescent="0.2">
      <c r="A8034" s="37" t="s">
        <v>317</v>
      </c>
      <c r="B8034" s="147" t="s">
        <v>165</v>
      </c>
      <c r="C8034" s="148"/>
      <c r="D8034" s="38">
        <f t="shared" ref="D8034" si="7864">IF(C8096+C8091=0,1,2)</f>
        <v>2</v>
      </c>
    </row>
    <row r="8035" spans="1:4" ht="15" x14ac:dyDescent="0.2">
      <c r="A8035" s="37">
        <f t="shared" si="7835"/>
        <v>59218.835429999999</v>
      </c>
      <c r="B8035" s="24" t="s">
        <v>0</v>
      </c>
      <c r="C8035" s="40">
        <v>59218.835429999999</v>
      </c>
      <c r="D8035" s="38">
        <f t="shared" ref="D8035" si="7865">IF(C8096+C8091=0,1,2)</f>
        <v>2</v>
      </c>
    </row>
    <row r="8036" spans="1:4" ht="15" hidden="1" x14ac:dyDescent="0.2">
      <c r="A8036" s="37">
        <f t="shared" si="7835"/>
        <v>0</v>
      </c>
      <c r="B8036" s="2" t="s">
        <v>1</v>
      </c>
      <c r="C8036" s="16"/>
      <c r="D8036" s="38">
        <f t="shared" ref="D8036" si="7866">IF(C8096+C8091=0,1,2)</f>
        <v>2</v>
      </c>
    </row>
    <row r="8037" spans="1:4" ht="15" hidden="1" x14ac:dyDescent="0.2">
      <c r="A8037" s="37">
        <f t="shared" si="7835"/>
        <v>0</v>
      </c>
      <c r="B8037" s="2" t="s">
        <v>2</v>
      </c>
      <c r="C8037" s="16"/>
      <c r="D8037" s="38">
        <f t="shared" ref="D8037" si="7867">IF(C8096+C8091=0,1,2)</f>
        <v>2</v>
      </c>
    </row>
    <row r="8038" spans="1:4" ht="15" x14ac:dyDescent="0.2">
      <c r="A8038" s="37">
        <f t="shared" si="7835"/>
        <v>12085.87124</v>
      </c>
      <c r="B8038" s="23" t="s">
        <v>3</v>
      </c>
      <c r="C8038" s="40">
        <v>12085.87124</v>
      </c>
      <c r="D8038" s="38">
        <f t="shared" ref="D8038" si="7868">IF(C8096+C8091=0,1,2)</f>
        <v>2</v>
      </c>
    </row>
    <row r="8039" spans="1:4" ht="15" x14ac:dyDescent="0.2">
      <c r="A8039" s="37">
        <f t="shared" si="7835"/>
        <v>47132.964189999999</v>
      </c>
      <c r="B8039" s="23" t="s">
        <v>4</v>
      </c>
      <c r="C8039" s="40">
        <v>47132.964189999999</v>
      </c>
      <c r="D8039" s="38">
        <f t="shared" ref="D8039" si="7869">IF(C8096+C8091=0,1,2)</f>
        <v>2</v>
      </c>
    </row>
    <row r="8040" spans="1:4" ht="15" hidden="1" x14ac:dyDescent="0.2">
      <c r="A8040" s="37">
        <f t="shared" si="7835"/>
        <v>0</v>
      </c>
      <c r="B8040" s="1" t="s">
        <v>5</v>
      </c>
      <c r="C8040" s="16">
        <v>0</v>
      </c>
      <c r="D8040" s="38">
        <f t="shared" ref="D8040" si="7870">IF(C8096+C8091=0,1,2)</f>
        <v>2</v>
      </c>
    </row>
    <row r="8041" spans="1:4" ht="15" hidden="1" x14ac:dyDescent="0.2">
      <c r="A8041" s="37">
        <f t="shared" si="7835"/>
        <v>0</v>
      </c>
      <c r="B8041" s="1" t="s">
        <v>6</v>
      </c>
      <c r="C8041" s="16">
        <v>0</v>
      </c>
      <c r="D8041" s="38">
        <f t="shared" ref="D8041" si="7871">IF(C8096+C8091=0,1,2)</f>
        <v>2</v>
      </c>
    </row>
    <row r="8042" spans="1:4" ht="15" hidden="1" x14ac:dyDescent="0.2">
      <c r="A8042" s="37">
        <v>0</v>
      </c>
      <c r="B8042" s="2" t="s">
        <v>7</v>
      </c>
      <c r="C8042" s="16">
        <v>0</v>
      </c>
      <c r="D8042" s="38">
        <f t="shared" ref="D8042" si="7872">IF(C8096+C8091=0,1,2)</f>
        <v>2</v>
      </c>
    </row>
    <row r="8043" spans="1:4" ht="15" hidden="1" x14ac:dyDescent="0.2">
      <c r="A8043" s="37">
        <f t="shared" si="7835"/>
        <v>0</v>
      </c>
      <c r="B8043" s="3" t="s">
        <v>8</v>
      </c>
      <c r="C8043" s="16">
        <v>0</v>
      </c>
      <c r="D8043" s="38">
        <f t="shared" ref="D8043" si="7873">IF(C8096+C8091=0,1,2)</f>
        <v>2</v>
      </c>
    </row>
    <row r="8044" spans="1:4" ht="15" hidden="1" x14ac:dyDescent="0.2">
      <c r="A8044" s="37">
        <v>0</v>
      </c>
      <c r="B8044" s="3" t="s">
        <v>9</v>
      </c>
      <c r="C8044" s="16">
        <v>0</v>
      </c>
      <c r="D8044" s="38">
        <f t="shared" ref="D8044" si="7874">IF(C8096+C8091=0,1,2)</f>
        <v>2</v>
      </c>
    </row>
    <row r="8045" spans="1:4" ht="15" hidden="1" x14ac:dyDescent="0.2">
      <c r="A8045" s="37">
        <f t="shared" si="7835"/>
        <v>0</v>
      </c>
      <c r="B8045" s="3" t="s">
        <v>10</v>
      </c>
      <c r="C8045" s="16">
        <v>0</v>
      </c>
      <c r="D8045" s="38">
        <f t="shared" ref="D8045" si="7875">IF(C8096+C8091=0,1,2)</f>
        <v>2</v>
      </c>
    </row>
    <row r="8046" spans="1:4" ht="15" hidden="1" x14ac:dyDescent="0.2">
      <c r="A8046" s="37">
        <v>0</v>
      </c>
      <c r="B8046" s="3" t="s">
        <v>11</v>
      </c>
      <c r="C8046" s="16">
        <v>0</v>
      </c>
      <c r="D8046" s="38">
        <f t="shared" ref="D8046" si="7876">IF(C8096+C8091=0,1,2)</f>
        <v>2</v>
      </c>
    </row>
    <row r="8047" spans="1:4" ht="15" hidden="1" x14ac:dyDescent="0.2">
      <c r="A8047" s="37">
        <f t="shared" si="7835"/>
        <v>0</v>
      </c>
      <c r="B8047" s="1" t="s">
        <v>12</v>
      </c>
      <c r="C8047" s="16">
        <v>0</v>
      </c>
      <c r="D8047" s="38">
        <f t="shared" ref="D8047" si="7877">IF(C8096+C8091=0,1,2)</f>
        <v>2</v>
      </c>
    </row>
    <row r="8048" spans="1:4" ht="15" hidden="1" x14ac:dyDescent="0.2">
      <c r="A8048" s="37">
        <v>0</v>
      </c>
      <c r="B8048" s="2" t="s">
        <v>13</v>
      </c>
      <c r="C8048" s="16">
        <v>0</v>
      </c>
      <c r="D8048" s="38">
        <f t="shared" ref="D8048" si="7878">IF(C8096+C8091=0,1,2)</f>
        <v>2</v>
      </c>
    </row>
    <row r="8049" spans="1:4" ht="15" hidden="1" x14ac:dyDescent="0.2">
      <c r="A8049" s="37">
        <v>0</v>
      </c>
      <c r="B8049" s="3" t="s">
        <v>14</v>
      </c>
      <c r="C8049" s="16">
        <v>0</v>
      </c>
      <c r="D8049" s="38">
        <f t="shared" ref="D8049" si="7879">IF(C8096+C8091=0,1,2)</f>
        <v>2</v>
      </c>
    </row>
    <row r="8050" spans="1:4" ht="15" hidden="1" x14ac:dyDescent="0.2">
      <c r="A8050" s="37">
        <v>0</v>
      </c>
      <c r="B8050" s="3" t="s">
        <v>9</v>
      </c>
      <c r="C8050" s="16">
        <v>0</v>
      </c>
      <c r="D8050" s="38">
        <f t="shared" ref="D8050" si="7880">IF(C8096+C8091=0,1,2)</f>
        <v>2</v>
      </c>
    </row>
    <row r="8051" spans="1:4" ht="15" hidden="1" x14ac:dyDescent="0.2">
      <c r="A8051" s="37">
        <v>0</v>
      </c>
      <c r="B8051" s="3" t="s">
        <v>15</v>
      </c>
      <c r="C8051" s="16">
        <v>0</v>
      </c>
      <c r="D8051" s="38">
        <f t="shared" ref="D8051" si="7881">IF(C8096+C8091=0,1,2)</f>
        <v>2</v>
      </c>
    </row>
    <row r="8052" spans="1:4" ht="15" hidden="1" x14ac:dyDescent="0.2">
      <c r="A8052" s="37">
        <v>0</v>
      </c>
      <c r="B8052" s="2" t="s">
        <v>16</v>
      </c>
      <c r="C8052" s="16">
        <v>0</v>
      </c>
      <c r="D8052" s="38">
        <f t="shared" ref="D8052" si="7882">IF(C8096+C8091=0,1,2)</f>
        <v>2</v>
      </c>
    </row>
    <row r="8053" spans="1:4" ht="15" hidden="1" x14ac:dyDescent="0.2">
      <c r="A8053" s="37">
        <v>0</v>
      </c>
      <c r="B8053" s="3" t="s">
        <v>17</v>
      </c>
      <c r="C8053" s="16">
        <v>0</v>
      </c>
      <c r="D8053" s="38">
        <f t="shared" ref="D8053" si="7883">IF(C8096+C8091=0,1,2)</f>
        <v>2</v>
      </c>
    </row>
    <row r="8054" spans="1:4" ht="15" x14ac:dyDescent="0.2">
      <c r="A8054" s="37">
        <f t="shared" si="7835"/>
        <v>43631.568639999998</v>
      </c>
      <c r="B8054" s="24" t="s">
        <v>18</v>
      </c>
      <c r="C8054" s="40">
        <v>43631.568639999998</v>
      </c>
      <c r="D8054" s="38">
        <f t="shared" ref="D8054" si="7884">IF(C8096+C8091=0,1,2)</f>
        <v>2</v>
      </c>
    </row>
    <row r="8055" spans="1:4" ht="15" x14ac:dyDescent="0.2">
      <c r="A8055" s="37">
        <f t="shared" si="7835"/>
        <v>21379.298849999999</v>
      </c>
      <c r="B8055" s="27" t="s">
        <v>19</v>
      </c>
      <c r="C8055" s="42">
        <v>21379.298849999999</v>
      </c>
      <c r="D8055" s="38">
        <f t="shared" ref="D8055" si="7885">IF(C8096+C8091=0,1,2)</f>
        <v>2</v>
      </c>
    </row>
    <row r="8056" spans="1:4" ht="15" x14ac:dyDescent="0.2">
      <c r="A8056" s="37">
        <f t="shared" si="7835"/>
        <v>18092.650289999998</v>
      </c>
      <c r="B8056" s="27" t="s">
        <v>20</v>
      </c>
      <c r="C8056" s="42">
        <v>18092.650289999998</v>
      </c>
      <c r="D8056" s="38">
        <f t="shared" ref="D8056" si="7886">IF(C8096+C8091=0,1,2)</f>
        <v>2</v>
      </c>
    </row>
    <row r="8057" spans="1:4" ht="15" hidden="1" x14ac:dyDescent="0.2">
      <c r="A8057" s="37">
        <v>0</v>
      </c>
      <c r="B8057" s="13" t="s">
        <v>21</v>
      </c>
      <c r="C8057" s="18">
        <v>13754.358819999999</v>
      </c>
      <c r="D8057" s="38">
        <f t="shared" ref="D8057" si="7887">IF(C8096+C8091=0,1,2)</f>
        <v>2</v>
      </c>
    </row>
    <row r="8058" spans="1:4" ht="15" hidden="1" x14ac:dyDescent="0.2">
      <c r="A8058" s="37">
        <v>0</v>
      </c>
      <c r="B8058" s="13" t="s">
        <v>22</v>
      </c>
      <c r="C8058" s="18">
        <v>275.22771999999998</v>
      </c>
      <c r="D8058" s="38">
        <f t="shared" ref="D8058" si="7888">IF(C8096+C8091=0,1,2)</f>
        <v>2</v>
      </c>
    </row>
    <row r="8059" spans="1:4" ht="15" hidden="1" x14ac:dyDescent="0.2">
      <c r="A8059" s="37">
        <v>0</v>
      </c>
      <c r="B8059" s="13" t="s">
        <v>23</v>
      </c>
      <c r="C8059" s="18">
        <v>2683.0927099999999</v>
      </c>
      <c r="D8059" s="38">
        <f t="shared" ref="D8059" si="7889">IF(C8096+C8091=0,1,2)</f>
        <v>2</v>
      </c>
    </row>
    <row r="8060" spans="1:4" ht="15" hidden="1" x14ac:dyDescent="0.2">
      <c r="A8060" s="37">
        <v>0</v>
      </c>
      <c r="B8060" s="13" t="s">
        <v>24</v>
      </c>
      <c r="C8060" s="18">
        <v>115.19217</v>
      </c>
      <c r="D8060" s="38">
        <f t="shared" ref="D8060" si="7890">IF(C8096+C8091=0,1,2)</f>
        <v>2</v>
      </c>
    </row>
    <row r="8061" spans="1:4" ht="15" hidden="1" x14ac:dyDescent="0.2">
      <c r="A8061" s="37">
        <v>0</v>
      </c>
      <c r="B8061" s="13" t="s">
        <v>25</v>
      </c>
      <c r="C8061" s="18">
        <v>0</v>
      </c>
      <c r="D8061" s="38">
        <f t="shared" ref="D8061" si="7891">IF(C8096+C8091=0,1,2)</f>
        <v>2</v>
      </c>
    </row>
    <row r="8062" spans="1:4" ht="15" hidden="1" x14ac:dyDescent="0.2">
      <c r="A8062" s="37">
        <v>0</v>
      </c>
      <c r="B8062" s="13" t="s">
        <v>26</v>
      </c>
      <c r="C8062" s="18">
        <v>45.383409999999998</v>
      </c>
      <c r="D8062" s="38">
        <f t="shared" ref="D8062" si="7892">IF(C8096+C8091=0,1,2)</f>
        <v>2</v>
      </c>
    </row>
    <row r="8063" spans="1:4" ht="30" hidden="1" x14ac:dyDescent="0.2">
      <c r="A8063" s="37">
        <v>0</v>
      </c>
      <c r="B8063" s="13" t="s">
        <v>27</v>
      </c>
      <c r="C8063" s="18">
        <v>78.615250000000003</v>
      </c>
      <c r="D8063" s="38">
        <f t="shared" ref="D8063" si="7893">IF(C8096+C8091=0,1,2)</f>
        <v>2</v>
      </c>
    </row>
    <row r="8064" spans="1:4" ht="30" hidden="1" x14ac:dyDescent="0.2">
      <c r="A8064" s="37">
        <v>0</v>
      </c>
      <c r="B8064" s="13" t="s">
        <v>28</v>
      </c>
      <c r="C8064" s="18">
        <v>112.93149</v>
      </c>
      <c r="D8064" s="38">
        <f t="shared" ref="D8064" si="7894">IF(C8096+C8091=0,1,2)</f>
        <v>2</v>
      </c>
    </row>
    <row r="8065" spans="1:4" ht="15" hidden="1" x14ac:dyDescent="0.2">
      <c r="A8065" s="37">
        <v>0</v>
      </c>
      <c r="B8065" s="13" t="s">
        <v>29</v>
      </c>
      <c r="C8065" s="18">
        <v>0</v>
      </c>
      <c r="D8065" s="38">
        <f t="shared" ref="D8065" si="7895">IF(C8096+C8091=0,1,2)</f>
        <v>2</v>
      </c>
    </row>
    <row r="8066" spans="1:4" ht="15" hidden="1" x14ac:dyDescent="0.2">
      <c r="A8066" s="37">
        <v>0</v>
      </c>
      <c r="B8066" s="13" t="s">
        <v>30</v>
      </c>
      <c r="C8066" s="18">
        <v>1027.84872</v>
      </c>
      <c r="D8066" s="38">
        <f t="shared" ref="D8066" si="7896">IF(C8096+C8091=0,1,2)</f>
        <v>2</v>
      </c>
    </row>
    <row r="8067" spans="1:4" ht="15" hidden="1" x14ac:dyDescent="0.2">
      <c r="A8067" s="37">
        <f t="shared" si="7835"/>
        <v>0</v>
      </c>
      <c r="B8067" s="10" t="s">
        <v>31</v>
      </c>
      <c r="C8067" s="17">
        <v>0</v>
      </c>
      <c r="D8067" s="38">
        <f t="shared" ref="D8067" si="7897">IF(C8096+C8091=0,1,2)</f>
        <v>2</v>
      </c>
    </row>
    <row r="8068" spans="1:4" ht="15" x14ac:dyDescent="0.2">
      <c r="A8068" s="37">
        <f t="shared" si="7835"/>
        <v>7.5</v>
      </c>
      <c r="B8068" s="23" t="s">
        <v>32</v>
      </c>
      <c r="C8068" s="40">
        <v>7.5</v>
      </c>
      <c r="D8068" s="38">
        <f t="shared" ref="D8068" si="7898">IF(C8096+C8091=0,1,2)</f>
        <v>2</v>
      </c>
    </row>
    <row r="8069" spans="1:4" ht="15" x14ac:dyDescent="0.2">
      <c r="A8069" s="37">
        <f t="shared" ref="A8069:A8129" si="7899">SUM(C8069)</f>
        <v>258.27244000000002</v>
      </c>
      <c r="B8069" s="27" t="s">
        <v>3</v>
      </c>
      <c r="C8069" s="42">
        <v>258.27244000000002</v>
      </c>
      <c r="D8069" s="38">
        <f t="shared" ref="D8069" si="7900">IF(C8096+C8091=0,1,2)</f>
        <v>2</v>
      </c>
    </row>
    <row r="8070" spans="1:4" ht="15" x14ac:dyDescent="0.2">
      <c r="A8070" s="37">
        <f t="shared" si="7899"/>
        <v>90.252610000000004</v>
      </c>
      <c r="B8070" s="27" t="s">
        <v>33</v>
      </c>
      <c r="C8070" s="42">
        <v>90.252610000000004</v>
      </c>
      <c r="D8070" s="38">
        <f t="shared" ref="D8070" si="7901">IF(C8096+C8091=0,1,2)</f>
        <v>2</v>
      </c>
    </row>
    <row r="8071" spans="1:4" ht="15" x14ac:dyDescent="0.2">
      <c r="A8071" s="37">
        <f t="shared" si="7899"/>
        <v>3803.5944500000001</v>
      </c>
      <c r="B8071" s="27" t="s">
        <v>34</v>
      </c>
      <c r="C8071" s="42">
        <v>3803.5944500000001</v>
      </c>
      <c r="D8071" s="38">
        <f t="shared" ref="D8071" si="7902">IF(C8096+C8091=0,1,2)</f>
        <v>2</v>
      </c>
    </row>
    <row r="8072" spans="1:4" ht="15" x14ac:dyDescent="0.2">
      <c r="A8072" s="37">
        <f t="shared" si="7899"/>
        <v>6856.3386899999996</v>
      </c>
      <c r="B8072" s="24" t="s">
        <v>35</v>
      </c>
      <c r="C8072" s="40">
        <v>6856.3386899999996</v>
      </c>
      <c r="D8072" s="38">
        <f t="shared" ref="D8072" si="7903">IF(C8096+C8091=0,1,2)</f>
        <v>2</v>
      </c>
    </row>
    <row r="8073" spans="1:4" ht="15" hidden="1" x14ac:dyDescent="0.2">
      <c r="A8073" s="37">
        <f t="shared" si="7899"/>
        <v>0</v>
      </c>
      <c r="B8073" s="1" t="s">
        <v>36</v>
      </c>
      <c r="C8073" s="16">
        <v>0</v>
      </c>
      <c r="D8073" s="38">
        <f t="shared" ref="D8073" si="7904">IF(C8096+C8091=0,1,2)</f>
        <v>2</v>
      </c>
    </row>
    <row r="8074" spans="1:4" ht="15" hidden="1" x14ac:dyDescent="0.2">
      <c r="A8074" s="37">
        <v>0</v>
      </c>
      <c r="B8074" s="14" t="s">
        <v>7</v>
      </c>
      <c r="C8074" s="19">
        <v>0</v>
      </c>
      <c r="D8074" s="38">
        <f t="shared" ref="D8074" si="7905">IF(C8096+C8091=0,1,2)</f>
        <v>2</v>
      </c>
    </row>
    <row r="8075" spans="1:4" ht="15" hidden="1" x14ac:dyDescent="0.2">
      <c r="A8075" s="37">
        <v>0</v>
      </c>
      <c r="B8075" s="13" t="s">
        <v>8</v>
      </c>
      <c r="C8075" s="18">
        <v>0</v>
      </c>
      <c r="D8075" s="38">
        <f t="shared" ref="D8075" si="7906">IF(C8096+C8091=0,1,2)</f>
        <v>2</v>
      </c>
    </row>
    <row r="8076" spans="1:4" ht="15" hidden="1" x14ac:dyDescent="0.2">
      <c r="A8076" s="37">
        <v>0</v>
      </c>
      <c r="B8076" s="13" t="s">
        <v>37</v>
      </c>
      <c r="C8076" s="18">
        <v>0</v>
      </c>
      <c r="D8076" s="38">
        <f t="shared" ref="D8076" si="7907">IF(C8096+C8091=0,1,2)</f>
        <v>2</v>
      </c>
    </row>
    <row r="8077" spans="1:4" ht="15" hidden="1" x14ac:dyDescent="0.2">
      <c r="A8077" s="37">
        <f t="shared" si="7899"/>
        <v>0</v>
      </c>
      <c r="B8077" s="11" t="s">
        <v>38</v>
      </c>
      <c r="C8077" s="17">
        <v>0</v>
      </c>
      <c r="D8077" s="38">
        <f t="shared" ref="D8077" si="7908">IF(C8096+C8091=0,1,2)</f>
        <v>2</v>
      </c>
    </row>
    <row r="8078" spans="1:4" ht="15" hidden="1" x14ac:dyDescent="0.2">
      <c r="A8078" s="37">
        <v>0</v>
      </c>
      <c r="B8078" s="3" t="s">
        <v>39</v>
      </c>
      <c r="C8078" s="16">
        <v>0</v>
      </c>
      <c r="D8078" s="38">
        <f t="shared" ref="D8078" si="7909">IF(C8096+C8091=0,1,2)</f>
        <v>2</v>
      </c>
    </row>
    <row r="8079" spans="1:4" ht="15" hidden="1" x14ac:dyDescent="0.2">
      <c r="A8079" s="37">
        <f t="shared" si="7899"/>
        <v>0</v>
      </c>
      <c r="B8079" s="1" t="s">
        <v>40</v>
      </c>
      <c r="C8079" s="16">
        <v>0</v>
      </c>
      <c r="D8079" s="38">
        <f t="shared" ref="D8079" si="7910">IF(C8096+C8091=0,1,2)</f>
        <v>2</v>
      </c>
    </row>
    <row r="8080" spans="1:4" ht="15" hidden="1" x14ac:dyDescent="0.2">
      <c r="A8080" s="37">
        <v>0</v>
      </c>
      <c r="B8080" s="14" t="s">
        <v>13</v>
      </c>
      <c r="C8080" s="19">
        <v>0</v>
      </c>
      <c r="D8080" s="38">
        <f t="shared" ref="D8080" si="7911">IF(C8096+C8091=0,1,2)</f>
        <v>2</v>
      </c>
    </row>
    <row r="8081" spans="1:4" ht="15" hidden="1" x14ac:dyDescent="0.2">
      <c r="A8081" s="37">
        <v>0</v>
      </c>
      <c r="B8081" s="13" t="s">
        <v>8</v>
      </c>
      <c r="C8081" s="18">
        <v>0</v>
      </c>
      <c r="D8081" s="38">
        <f t="shared" ref="D8081" si="7912">IF(C8096+C8091=0,1,2)</f>
        <v>2</v>
      </c>
    </row>
    <row r="8082" spans="1:4" ht="15" hidden="1" x14ac:dyDescent="0.2">
      <c r="A8082" s="37">
        <v>0</v>
      </c>
      <c r="B8082" s="13" t="s">
        <v>9</v>
      </c>
      <c r="C8082" s="18">
        <v>0</v>
      </c>
      <c r="D8082" s="38">
        <f t="shared" ref="D8082" si="7913">IF(C8096+C8091=0,1,2)</f>
        <v>2</v>
      </c>
    </row>
    <row r="8083" spans="1:4" ht="30" hidden="1" x14ac:dyDescent="0.2">
      <c r="A8083" s="37">
        <f t="shared" si="7899"/>
        <v>0</v>
      </c>
      <c r="B8083" s="11" t="s">
        <v>41</v>
      </c>
      <c r="C8083" s="17">
        <v>0</v>
      </c>
      <c r="D8083" s="38">
        <f t="shared" ref="D8083" si="7914">IF(C8096+C8091=0,1,2)</f>
        <v>2</v>
      </c>
    </row>
    <row r="8084" spans="1:4" ht="15" hidden="1" x14ac:dyDescent="0.2">
      <c r="A8084" s="37">
        <v>0</v>
      </c>
      <c r="B8084" s="3" t="s">
        <v>15</v>
      </c>
      <c r="C8084" s="16">
        <v>0</v>
      </c>
      <c r="D8084" s="38">
        <f t="shared" ref="D8084" si="7915">IF(C8096+C8091=0,1,2)</f>
        <v>2</v>
      </c>
    </row>
    <row r="8085" spans="1:4" ht="15" hidden="1" x14ac:dyDescent="0.2">
      <c r="A8085" s="37">
        <v>0</v>
      </c>
      <c r="B8085" s="14" t="s">
        <v>16</v>
      </c>
      <c r="C8085" s="19">
        <v>0</v>
      </c>
      <c r="D8085" s="38">
        <f t="shared" ref="D8085" si="7916">IF(C8096+C8091=0,1,2)</f>
        <v>2</v>
      </c>
    </row>
    <row r="8086" spans="1:4" ht="15" hidden="1" x14ac:dyDescent="0.2">
      <c r="A8086" s="37">
        <v>0</v>
      </c>
      <c r="B8086" s="13" t="s">
        <v>42</v>
      </c>
      <c r="C8086" s="18">
        <v>0</v>
      </c>
      <c r="D8086" s="38">
        <f t="shared" ref="D8086" si="7917">IF(C8096+C8091=0,1,2)</f>
        <v>2</v>
      </c>
    </row>
    <row r="8087" spans="1:4" ht="15" hidden="1" x14ac:dyDescent="0.2">
      <c r="A8087" s="37">
        <v>0</v>
      </c>
      <c r="B8087" s="13" t="s">
        <v>14</v>
      </c>
      <c r="C8087" s="18">
        <v>0</v>
      </c>
      <c r="D8087" s="38">
        <f t="shared" ref="D8087" si="7918">IF(C8096+C8091=0,1,2)</f>
        <v>2</v>
      </c>
    </row>
    <row r="8088" spans="1:4" ht="15" hidden="1" x14ac:dyDescent="0.2">
      <c r="A8088" s="37">
        <v>0</v>
      </c>
      <c r="B8088" s="13" t="s">
        <v>9</v>
      </c>
      <c r="C8088" s="18">
        <v>0</v>
      </c>
      <c r="D8088" s="38">
        <f t="shared" ref="D8088" si="7919">IF(C8096+C8091=0,1,2)</f>
        <v>2</v>
      </c>
    </row>
    <row r="8089" spans="1:4" ht="15" hidden="1" x14ac:dyDescent="0.2">
      <c r="A8089" s="37">
        <f t="shared" si="7899"/>
        <v>0</v>
      </c>
      <c r="B8089" s="11" t="s">
        <v>38</v>
      </c>
      <c r="C8089" s="17">
        <v>0</v>
      </c>
      <c r="D8089" s="38">
        <f t="shared" ref="D8089" si="7920">IF(C8096+C8091=0,1,2)</f>
        <v>2</v>
      </c>
    </row>
    <row r="8090" spans="1:4" ht="15" hidden="1" x14ac:dyDescent="0.2">
      <c r="A8090" s="37">
        <v>0</v>
      </c>
      <c r="B8090" s="3" t="s">
        <v>15</v>
      </c>
      <c r="C8090" s="16">
        <v>0</v>
      </c>
      <c r="D8090" s="38">
        <f t="shared" ref="D8090" si="7921">IF(C8096+C8091=0,1,2)</f>
        <v>2</v>
      </c>
    </row>
    <row r="8091" spans="1:4" ht="15" x14ac:dyDescent="0.2">
      <c r="A8091" s="37">
        <f t="shared" si="7899"/>
        <v>59218.835429999999</v>
      </c>
      <c r="B8091" s="29" t="s">
        <v>44</v>
      </c>
      <c r="C8091" s="42">
        <v>59218.835429999999</v>
      </c>
      <c r="D8091" s="38">
        <f t="shared" ref="D8091" si="7922">IF(C8096+C8091=0,1,2)</f>
        <v>2</v>
      </c>
    </row>
    <row r="8092" spans="1:4" ht="15" x14ac:dyDescent="0.2">
      <c r="A8092" s="37">
        <f t="shared" si="7899"/>
        <v>59218.835429999999</v>
      </c>
      <c r="B8092" s="27" t="s">
        <v>0</v>
      </c>
      <c r="C8092" s="42">
        <v>59218.835429999999</v>
      </c>
      <c r="D8092" s="38">
        <f t="shared" ref="D8092" si="7923">IF(C8096+C8091=0,1,2)</f>
        <v>2</v>
      </c>
    </row>
    <row r="8093" spans="1:4" ht="15" hidden="1" x14ac:dyDescent="0.2">
      <c r="A8093" s="37">
        <f t="shared" si="7899"/>
        <v>0</v>
      </c>
      <c r="B8093" s="10" t="s">
        <v>5</v>
      </c>
      <c r="C8093" s="17">
        <v>0</v>
      </c>
      <c r="D8093" s="38">
        <f t="shared" ref="D8093" si="7924">IF(C8096+C8091=0,1,2)</f>
        <v>2</v>
      </c>
    </row>
    <row r="8094" spans="1:4" ht="15" hidden="1" x14ac:dyDescent="0.2">
      <c r="A8094" s="37">
        <f t="shared" si="7899"/>
        <v>0</v>
      </c>
      <c r="B8094" s="10" t="s">
        <v>45</v>
      </c>
      <c r="C8094" s="17">
        <v>0</v>
      </c>
      <c r="D8094" s="38">
        <f t="shared" ref="D8094" si="7925">IF(C8096+C8091=0,1,2)</f>
        <v>2</v>
      </c>
    </row>
    <row r="8095" spans="1:4" ht="15" hidden="1" x14ac:dyDescent="0.2">
      <c r="A8095" s="37">
        <f t="shared" si="7899"/>
        <v>0</v>
      </c>
      <c r="B8095" s="10" t="s">
        <v>12</v>
      </c>
      <c r="C8095" s="17">
        <v>0</v>
      </c>
      <c r="D8095" s="38">
        <f t="shared" ref="D8095" si="7926">IF(C8096+C8091=0,1,2)</f>
        <v>2</v>
      </c>
    </row>
    <row r="8096" spans="1:4" ht="15" x14ac:dyDescent="0.2">
      <c r="A8096" s="37">
        <f t="shared" si="7899"/>
        <v>50487.907329999995</v>
      </c>
      <c r="B8096" s="29" t="s">
        <v>46</v>
      </c>
      <c r="C8096" s="42">
        <v>50487.907329999995</v>
      </c>
      <c r="D8096" s="38">
        <f t="shared" ref="D8096" si="7927">IF(C8096+C8091=0,1,2)</f>
        <v>2</v>
      </c>
    </row>
    <row r="8097" spans="1:4" ht="15" x14ac:dyDescent="0.2">
      <c r="A8097" s="37">
        <f t="shared" si="7899"/>
        <v>43631.568639999998</v>
      </c>
      <c r="B8097" s="27" t="s">
        <v>18</v>
      </c>
      <c r="C8097" s="42">
        <v>43631.568639999998</v>
      </c>
      <c r="D8097" s="38">
        <f t="shared" ref="D8097" si="7928">IF(C8096+C8091=0,1,2)</f>
        <v>2</v>
      </c>
    </row>
    <row r="8098" spans="1:4" ht="15" x14ac:dyDescent="0.2">
      <c r="A8098" s="37">
        <f t="shared" si="7899"/>
        <v>6856.3386899999996</v>
      </c>
      <c r="B8098" s="27" t="s">
        <v>35</v>
      </c>
      <c r="C8098" s="42">
        <v>6856.3386899999996</v>
      </c>
      <c r="D8098" s="38">
        <f t="shared" ref="D8098" si="7929">IF(C8096+C8091=0,1,2)</f>
        <v>2</v>
      </c>
    </row>
    <row r="8099" spans="1:4" ht="15" hidden="1" x14ac:dyDescent="0.2">
      <c r="A8099" s="37">
        <f t="shared" si="7899"/>
        <v>0</v>
      </c>
      <c r="B8099" s="10" t="s">
        <v>47</v>
      </c>
      <c r="C8099" s="17">
        <v>0</v>
      </c>
      <c r="D8099" s="38">
        <f t="shared" ref="D8099" si="7930">IF(C8096+C8091=0,1,2)</f>
        <v>2</v>
      </c>
    </row>
    <row r="8100" spans="1:4" ht="15" hidden="1" x14ac:dyDescent="0.2">
      <c r="A8100" s="37">
        <f t="shared" si="7899"/>
        <v>0</v>
      </c>
      <c r="B8100" s="10" t="s">
        <v>40</v>
      </c>
      <c r="C8100" s="17">
        <v>0</v>
      </c>
      <c r="D8100" s="38">
        <f t="shared" ref="D8100" si="7931">IF(C8096+C8091=0,1,2)</f>
        <v>2</v>
      </c>
    </row>
    <row r="8101" spans="1:4" ht="15" x14ac:dyDescent="0.2">
      <c r="A8101" s="37">
        <f t="shared" si="7899"/>
        <v>8730.9280999999992</v>
      </c>
      <c r="B8101" s="30" t="s">
        <v>48</v>
      </c>
      <c r="C8101" s="31">
        <v>8730.9280999999992</v>
      </c>
      <c r="D8101" s="38">
        <f t="shared" ref="D8101" si="7932">IF(C8096+C8091=0,1,2)</f>
        <v>2</v>
      </c>
    </row>
    <row r="8102" spans="1:4" ht="15" x14ac:dyDescent="0.2">
      <c r="A8102" s="37">
        <f t="shared" si="7899"/>
        <v>2451.1723699999998</v>
      </c>
      <c r="B8102" s="30" t="s">
        <v>49</v>
      </c>
      <c r="C8102" s="31">
        <v>2451.1723699999998</v>
      </c>
      <c r="D8102" s="38">
        <f t="shared" ref="D8102" si="7933">IF(C8096+C8091=0,1,2)</f>
        <v>2</v>
      </c>
    </row>
    <row r="8103" spans="1:4" ht="15" x14ac:dyDescent="0.2">
      <c r="A8103" s="37">
        <f t="shared" si="7899"/>
        <v>11182.100469999999</v>
      </c>
      <c r="B8103" s="30" t="s">
        <v>50</v>
      </c>
      <c r="C8103" s="31">
        <v>11182.100469999999</v>
      </c>
      <c r="D8103" s="38">
        <f t="shared" ref="D8103" si="7934">IF(C8096+C8091=0,1,2)</f>
        <v>2</v>
      </c>
    </row>
    <row r="8104" spans="1:4" ht="15" x14ac:dyDescent="0.2">
      <c r="A8104" s="37">
        <f t="shared" si="7899"/>
        <v>5373</v>
      </c>
      <c r="B8104" s="25" t="s">
        <v>53</v>
      </c>
      <c r="C8104" s="43">
        <v>5373</v>
      </c>
      <c r="D8104" s="38">
        <f t="shared" ref="D8104" si="7935">IF(C8096+C8091=0,1,2)</f>
        <v>2</v>
      </c>
    </row>
    <row r="8105" spans="1:4" ht="15" x14ac:dyDescent="0.2">
      <c r="A8105" s="37">
        <f t="shared" si="7899"/>
        <v>3003</v>
      </c>
      <c r="B8105" s="26" t="s">
        <v>54</v>
      </c>
      <c r="C8105" s="43">
        <v>3003</v>
      </c>
      <c r="D8105" s="38">
        <f t="shared" ref="D8105" si="7936">IF(C8096+C8091=0,1,2)</f>
        <v>2</v>
      </c>
    </row>
    <row r="8106" spans="1:4" ht="15" x14ac:dyDescent="0.2">
      <c r="A8106" s="37">
        <f t="shared" si="7899"/>
        <v>2370</v>
      </c>
      <c r="B8106" s="26" t="s">
        <v>55</v>
      </c>
      <c r="C8106" s="43">
        <v>2370</v>
      </c>
      <c r="D8106" s="38">
        <f t="shared" ref="D8106" si="7937">IF(C8096+C8091=0,1,2)</f>
        <v>2</v>
      </c>
    </row>
    <row r="8107" spans="1:4" ht="15" x14ac:dyDescent="0.2">
      <c r="A8107" s="37" t="s">
        <v>317</v>
      </c>
      <c r="B8107" s="147" t="s">
        <v>166</v>
      </c>
      <c r="C8107" s="148"/>
      <c r="D8107" s="38">
        <f t="shared" ref="D8107" si="7938">IF(C8169+C8164=0,1,2)</f>
        <v>2</v>
      </c>
    </row>
    <row r="8108" spans="1:4" ht="15" x14ac:dyDescent="0.2">
      <c r="A8108" s="37">
        <f t="shared" si="7899"/>
        <v>630.92822999999999</v>
      </c>
      <c r="B8108" s="24" t="s">
        <v>0</v>
      </c>
      <c r="C8108" s="40">
        <v>630.92822999999999</v>
      </c>
      <c r="D8108" s="38">
        <f t="shared" ref="D8108" si="7939">IF(C8169+C8164=0,1,2)</f>
        <v>2</v>
      </c>
    </row>
    <row r="8109" spans="1:4" ht="15" hidden="1" x14ac:dyDescent="0.2">
      <c r="A8109" s="37">
        <f t="shared" si="7899"/>
        <v>0</v>
      </c>
      <c r="B8109" s="2" t="s">
        <v>1</v>
      </c>
      <c r="C8109" s="16"/>
      <c r="D8109" s="38">
        <f t="shared" ref="D8109" si="7940">IF(C8169+C8164=0,1,2)</f>
        <v>2</v>
      </c>
    </row>
    <row r="8110" spans="1:4" ht="15" hidden="1" x14ac:dyDescent="0.2">
      <c r="A8110" s="37">
        <f t="shared" si="7899"/>
        <v>0</v>
      </c>
      <c r="B8110" s="2" t="s">
        <v>2</v>
      </c>
      <c r="C8110" s="16"/>
      <c r="D8110" s="38">
        <f t="shared" ref="D8110" si="7941">IF(C8169+C8164=0,1,2)</f>
        <v>2</v>
      </c>
    </row>
    <row r="8111" spans="1:4" ht="15" x14ac:dyDescent="0.2">
      <c r="A8111" s="37">
        <f t="shared" si="7899"/>
        <v>4.5804400000000003</v>
      </c>
      <c r="B8111" s="23" t="s">
        <v>3</v>
      </c>
      <c r="C8111" s="40">
        <v>4.5804400000000003</v>
      </c>
      <c r="D8111" s="38">
        <f t="shared" ref="D8111" si="7942">IF(C8169+C8164=0,1,2)</f>
        <v>2</v>
      </c>
    </row>
    <row r="8112" spans="1:4" ht="15" x14ac:dyDescent="0.2">
      <c r="A8112" s="37">
        <f t="shared" si="7899"/>
        <v>626.34779000000003</v>
      </c>
      <c r="B8112" s="23" t="s">
        <v>4</v>
      </c>
      <c r="C8112" s="40">
        <v>626.34779000000003</v>
      </c>
      <c r="D8112" s="38">
        <f t="shared" ref="D8112" si="7943">IF(C8169+C8164=0,1,2)</f>
        <v>2</v>
      </c>
    </row>
    <row r="8113" spans="1:4" ht="15" hidden="1" x14ac:dyDescent="0.2">
      <c r="A8113" s="37">
        <f t="shared" si="7899"/>
        <v>0</v>
      </c>
      <c r="B8113" s="1" t="s">
        <v>5</v>
      </c>
      <c r="C8113" s="16">
        <v>0</v>
      </c>
      <c r="D8113" s="38">
        <f t="shared" ref="D8113" si="7944">IF(C8169+C8164=0,1,2)</f>
        <v>2</v>
      </c>
    </row>
    <row r="8114" spans="1:4" ht="15" hidden="1" x14ac:dyDescent="0.2">
      <c r="A8114" s="37">
        <f t="shared" si="7899"/>
        <v>0</v>
      </c>
      <c r="B8114" s="1" t="s">
        <v>6</v>
      </c>
      <c r="C8114" s="16">
        <v>0</v>
      </c>
      <c r="D8114" s="38">
        <f t="shared" ref="D8114" si="7945">IF(C8169+C8164=0,1,2)</f>
        <v>2</v>
      </c>
    </row>
    <row r="8115" spans="1:4" ht="15" hidden="1" x14ac:dyDescent="0.2">
      <c r="A8115" s="37">
        <v>0</v>
      </c>
      <c r="B8115" s="2" t="s">
        <v>7</v>
      </c>
      <c r="C8115" s="16">
        <v>0</v>
      </c>
      <c r="D8115" s="38">
        <f t="shared" ref="D8115" si="7946">IF(C8169+C8164=0,1,2)</f>
        <v>2</v>
      </c>
    </row>
    <row r="8116" spans="1:4" ht="15" hidden="1" x14ac:dyDescent="0.2">
      <c r="A8116" s="37">
        <f t="shared" si="7899"/>
        <v>0</v>
      </c>
      <c r="B8116" s="3" t="s">
        <v>8</v>
      </c>
      <c r="C8116" s="16">
        <v>0</v>
      </c>
      <c r="D8116" s="38">
        <f t="shared" ref="D8116" si="7947">IF(C8169+C8164=0,1,2)</f>
        <v>2</v>
      </c>
    </row>
    <row r="8117" spans="1:4" ht="15" hidden="1" x14ac:dyDescent="0.2">
      <c r="A8117" s="37">
        <v>0</v>
      </c>
      <c r="B8117" s="3" t="s">
        <v>9</v>
      </c>
      <c r="C8117" s="16">
        <v>0</v>
      </c>
      <c r="D8117" s="38">
        <f t="shared" ref="D8117" si="7948">IF(C8169+C8164=0,1,2)</f>
        <v>2</v>
      </c>
    </row>
    <row r="8118" spans="1:4" ht="15" hidden="1" x14ac:dyDescent="0.2">
      <c r="A8118" s="37">
        <f t="shared" si="7899"/>
        <v>0</v>
      </c>
      <c r="B8118" s="3" t="s">
        <v>10</v>
      </c>
      <c r="C8118" s="16">
        <v>0</v>
      </c>
      <c r="D8118" s="38">
        <f t="shared" ref="D8118" si="7949">IF(C8169+C8164=0,1,2)</f>
        <v>2</v>
      </c>
    </row>
    <row r="8119" spans="1:4" ht="15" hidden="1" x14ac:dyDescent="0.2">
      <c r="A8119" s="37">
        <v>0</v>
      </c>
      <c r="B8119" s="3" t="s">
        <v>11</v>
      </c>
      <c r="C8119" s="16">
        <v>0</v>
      </c>
      <c r="D8119" s="38">
        <f t="shared" ref="D8119" si="7950">IF(C8169+C8164=0,1,2)</f>
        <v>2</v>
      </c>
    </row>
    <row r="8120" spans="1:4" ht="15" hidden="1" x14ac:dyDescent="0.2">
      <c r="A8120" s="37">
        <f t="shared" si="7899"/>
        <v>0</v>
      </c>
      <c r="B8120" s="1" t="s">
        <v>12</v>
      </c>
      <c r="C8120" s="16">
        <v>0</v>
      </c>
      <c r="D8120" s="38">
        <f t="shared" ref="D8120" si="7951">IF(C8169+C8164=0,1,2)</f>
        <v>2</v>
      </c>
    </row>
    <row r="8121" spans="1:4" ht="15" hidden="1" x14ac:dyDescent="0.2">
      <c r="A8121" s="37">
        <v>0</v>
      </c>
      <c r="B8121" s="2" t="s">
        <v>13</v>
      </c>
      <c r="C8121" s="16">
        <v>0</v>
      </c>
      <c r="D8121" s="38">
        <f t="shared" ref="D8121" si="7952">IF(C8169+C8164=0,1,2)</f>
        <v>2</v>
      </c>
    </row>
    <row r="8122" spans="1:4" ht="15" hidden="1" x14ac:dyDescent="0.2">
      <c r="A8122" s="37">
        <v>0</v>
      </c>
      <c r="B8122" s="3" t="s">
        <v>14</v>
      </c>
      <c r="C8122" s="16">
        <v>0</v>
      </c>
      <c r="D8122" s="38">
        <f t="shared" ref="D8122" si="7953">IF(C8169+C8164=0,1,2)</f>
        <v>2</v>
      </c>
    </row>
    <row r="8123" spans="1:4" ht="15" hidden="1" x14ac:dyDescent="0.2">
      <c r="A8123" s="37">
        <v>0</v>
      </c>
      <c r="B8123" s="3" t="s">
        <v>9</v>
      </c>
      <c r="C8123" s="16">
        <v>0</v>
      </c>
      <c r="D8123" s="38">
        <f t="shared" ref="D8123" si="7954">IF(C8169+C8164=0,1,2)</f>
        <v>2</v>
      </c>
    </row>
    <row r="8124" spans="1:4" ht="15" hidden="1" x14ac:dyDescent="0.2">
      <c r="A8124" s="37">
        <v>0</v>
      </c>
      <c r="B8124" s="3" t="s">
        <v>15</v>
      </c>
      <c r="C8124" s="16">
        <v>0</v>
      </c>
      <c r="D8124" s="38">
        <f t="shared" ref="D8124" si="7955">IF(C8169+C8164=0,1,2)</f>
        <v>2</v>
      </c>
    </row>
    <row r="8125" spans="1:4" ht="15" hidden="1" x14ac:dyDescent="0.2">
      <c r="A8125" s="37">
        <v>0</v>
      </c>
      <c r="B8125" s="2" t="s">
        <v>16</v>
      </c>
      <c r="C8125" s="16">
        <v>0</v>
      </c>
      <c r="D8125" s="38">
        <f t="shared" ref="D8125" si="7956">IF(C8169+C8164=0,1,2)</f>
        <v>2</v>
      </c>
    </row>
    <row r="8126" spans="1:4" ht="15" hidden="1" x14ac:dyDescent="0.2">
      <c r="A8126" s="37">
        <v>0</v>
      </c>
      <c r="B8126" s="3" t="s">
        <v>17</v>
      </c>
      <c r="C8126" s="16">
        <v>0</v>
      </c>
      <c r="D8126" s="38">
        <f t="shared" ref="D8126" si="7957">IF(C8169+C8164=0,1,2)</f>
        <v>2</v>
      </c>
    </row>
    <row r="8127" spans="1:4" ht="15" x14ac:dyDescent="0.2">
      <c r="A8127" s="37">
        <f t="shared" si="7899"/>
        <v>377.17503000000005</v>
      </c>
      <c r="B8127" s="24" t="s">
        <v>18</v>
      </c>
      <c r="C8127" s="40">
        <v>377.17503000000005</v>
      </c>
      <c r="D8127" s="38">
        <f t="shared" ref="D8127" si="7958">IF(C8169+C8164=0,1,2)</f>
        <v>2</v>
      </c>
    </row>
    <row r="8128" spans="1:4" ht="15" x14ac:dyDescent="0.2">
      <c r="A8128" s="37">
        <f t="shared" si="7899"/>
        <v>115.76603</v>
      </c>
      <c r="B8128" s="27" t="s">
        <v>19</v>
      </c>
      <c r="C8128" s="42">
        <v>115.76603</v>
      </c>
      <c r="D8128" s="38">
        <f t="shared" ref="D8128" si="7959">IF(C8169+C8164=0,1,2)</f>
        <v>2</v>
      </c>
    </row>
    <row r="8129" spans="1:4" ht="15" x14ac:dyDescent="0.2">
      <c r="A8129" s="37">
        <f t="shared" si="7899"/>
        <v>173.82744</v>
      </c>
      <c r="B8129" s="27" t="s">
        <v>20</v>
      </c>
      <c r="C8129" s="42">
        <v>173.82744</v>
      </c>
      <c r="D8129" s="38">
        <f t="shared" ref="D8129" si="7960">IF(C8169+C8164=0,1,2)</f>
        <v>2</v>
      </c>
    </row>
    <row r="8130" spans="1:4" ht="15" hidden="1" x14ac:dyDescent="0.2">
      <c r="A8130" s="37">
        <v>0</v>
      </c>
      <c r="B8130" s="13" t="s">
        <v>21</v>
      </c>
      <c r="C8130" s="18">
        <v>95.483360000000005</v>
      </c>
      <c r="D8130" s="38">
        <f t="shared" ref="D8130" si="7961">IF(C8169+C8164=0,1,2)</f>
        <v>2</v>
      </c>
    </row>
    <row r="8131" spans="1:4" ht="15" hidden="1" x14ac:dyDescent="0.2">
      <c r="A8131" s="37">
        <v>0</v>
      </c>
      <c r="B8131" s="13" t="s">
        <v>22</v>
      </c>
      <c r="C8131" s="18">
        <v>0.13500000000000001</v>
      </c>
      <c r="D8131" s="38">
        <f t="shared" ref="D8131" si="7962">IF(C8169+C8164=0,1,2)</f>
        <v>2</v>
      </c>
    </row>
    <row r="8132" spans="1:4" ht="15" hidden="1" x14ac:dyDescent="0.2">
      <c r="A8132" s="37">
        <v>0</v>
      </c>
      <c r="B8132" s="13" t="s">
        <v>23</v>
      </c>
      <c r="C8132" s="18">
        <v>63.88373</v>
      </c>
      <c r="D8132" s="38">
        <f t="shared" ref="D8132" si="7963">IF(C8169+C8164=0,1,2)</f>
        <v>2</v>
      </c>
    </row>
    <row r="8133" spans="1:4" ht="15" hidden="1" x14ac:dyDescent="0.2">
      <c r="A8133" s="37">
        <v>0</v>
      </c>
      <c r="B8133" s="13" t="s">
        <v>24</v>
      </c>
      <c r="C8133" s="18">
        <v>0.1368</v>
      </c>
      <c r="D8133" s="38">
        <f t="shared" ref="D8133" si="7964">IF(C8169+C8164=0,1,2)</f>
        <v>2</v>
      </c>
    </row>
    <row r="8134" spans="1:4" ht="15" hidden="1" x14ac:dyDescent="0.2">
      <c r="A8134" s="37">
        <v>0</v>
      </c>
      <c r="B8134" s="13" t="s">
        <v>25</v>
      </c>
      <c r="C8134" s="18">
        <v>0</v>
      </c>
      <c r="D8134" s="38">
        <f t="shared" ref="D8134" si="7965">IF(C8169+C8164=0,1,2)</f>
        <v>2</v>
      </c>
    </row>
    <row r="8135" spans="1:4" ht="15" hidden="1" x14ac:dyDescent="0.2">
      <c r="A8135" s="37">
        <v>0</v>
      </c>
      <c r="B8135" s="13" t="s">
        <v>26</v>
      </c>
      <c r="C8135" s="18">
        <v>9.2899999999999996E-2</v>
      </c>
      <c r="D8135" s="38">
        <f t="shared" ref="D8135" si="7966">IF(C8169+C8164=0,1,2)</f>
        <v>2</v>
      </c>
    </row>
    <row r="8136" spans="1:4" ht="30" hidden="1" x14ac:dyDescent="0.2">
      <c r="A8136" s="37">
        <v>0</v>
      </c>
      <c r="B8136" s="13" t="s">
        <v>27</v>
      </c>
      <c r="C8136" s="18">
        <v>0</v>
      </c>
      <c r="D8136" s="38">
        <f t="shared" ref="D8136" si="7967">IF(C8169+C8164=0,1,2)</f>
        <v>2</v>
      </c>
    </row>
    <row r="8137" spans="1:4" ht="30" hidden="1" x14ac:dyDescent="0.2">
      <c r="A8137" s="37">
        <v>0</v>
      </c>
      <c r="B8137" s="13" t="s">
        <v>28</v>
      </c>
      <c r="C8137" s="18">
        <v>5.7460000000000004</v>
      </c>
      <c r="D8137" s="38">
        <f t="shared" ref="D8137" si="7968">IF(C8169+C8164=0,1,2)</f>
        <v>2</v>
      </c>
    </row>
    <row r="8138" spans="1:4" ht="15" hidden="1" x14ac:dyDescent="0.2">
      <c r="A8138" s="37">
        <v>0</v>
      </c>
      <c r="B8138" s="13" t="s">
        <v>29</v>
      </c>
      <c r="C8138" s="18">
        <v>0</v>
      </c>
      <c r="D8138" s="38">
        <f t="shared" ref="D8138" si="7969">IF(C8169+C8164=0,1,2)</f>
        <v>2</v>
      </c>
    </row>
    <row r="8139" spans="1:4" ht="15" hidden="1" x14ac:dyDescent="0.2">
      <c r="A8139" s="37">
        <v>0</v>
      </c>
      <c r="B8139" s="13" t="s">
        <v>30</v>
      </c>
      <c r="C8139" s="18">
        <v>8.3496500000000005</v>
      </c>
      <c r="D8139" s="38">
        <f t="shared" ref="D8139" si="7970">IF(C8169+C8164=0,1,2)</f>
        <v>2</v>
      </c>
    </row>
    <row r="8140" spans="1:4" ht="15" hidden="1" x14ac:dyDescent="0.2">
      <c r="A8140" s="37">
        <f t="shared" ref="A8140:A8193" si="7971">SUM(C8140)</f>
        <v>0</v>
      </c>
      <c r="B8140" s="10" t="s">
        <v>31</v>
      </c>
      <c r="C8140" s="17">
        <v>0</v>
      </c>
      <c r="D8140" s="38">
        <f t="shared" ref="D8140" si="7972">IF(C8169+C8164=0,1,2)</f>
        <v>2</v>
      </c>
    </row>
    <row r="8141" spans="1:4" ht="15" hidden="1" x14ac:dyDescent="0.2">
      <c r="A8141" s="37">
        <f t="shared" si="7971"/>
        <v>0</v>
      </c>
      <c r="B8141" s="2" t="s">
        <v>32</v>
      </c>
      <c r="C8141" s="16">
        <v>0</v>
      </c>
      <c r="D8141" s="38">
        <f t="shared" ref="D8141" si="7973">IF(C8169+C8164=0,1,2)</f>
        <v>2</v>
      </c>
    </row>
    <row r="8142" spans="1:4" ht="15" hidden="1" x14ac:dyDescent="0.2">
      <c r="A8142" s="37">
        <f t="shared" si="7971"/>
        <v>0</v>
      </c>
      <c r="B8142" s="10" t="s">
        <v>3</v>
      </c>
      <c r="C8142" s="17">
        <v>0</v>
      </c>
      <c r="D8142" s="38">
        <f t="shared" ref="D8142" si="7974">IF(C8169+C8164=0,1,2)</f>
        <v>2</v>
      </c>
    </row>
    <row r="8143" spans="1:4" ht="15" x14ac:dyDescent="0.2">
      <c r="A8143" s="37">
        <f t="shared" si="7971"/>
        <v>2.85</v>
      </c>
      <c r="B8143" s="27" t="s">
        <v>33</v>
      </c>
      <c r="C8143" s="42">
        <v>2.85</v>
      </c>
      <c r="D8143" s="38">
        <f t="shared" ref="D8143" si="7975">IF(C8169+C8164=0,1,2)</f>
        <v>2</v>
      </c>
    </row>
    <row r="8144" spans="1:4" ht="15" x14ac:dyDescent="0.2">
      <c r="A8144" s="37">
        <f t="shared" si="7971"/>
        <v>84.731560000000002</v>
      </c>
      <c r="B8144" s="27" t="s">
        <v>34</v>
      </c>
      <c r="C8144" s="42">
        <v>84.731560000000002</v>
      </c>
      <c r="D8144" s="38">
        <f t="shared" ref="D8144" si="7976">IF(C8169+C8164=0,1,2)</f>
        <v>2</v>
      </c>
    </row>
    <row r="8145" spans="1:4" ht="15" x14ac:dyDescent="0.2">
      <c r="A8145" s="37">
        <f t="shared" si="7971"/>
        <v>222.46</v>
      </c>
      <c r="B8145" s="24" t="s">
        <v>35</v>
      </c>
      <c r="C8145" s="40">
        <v>222.46</v>
      </c>
      <c r="D8145" s="38">
        <f t="shared" ref="D8145" si="7977">IF(C8169+C8164=0,1,2)</f>
        <v>2</v>
      </c>
    </row>
    <row r="8146" spans="1:4" ht="15" hidden="1" x14ac:dyDescent="0.2">
      <c r="A8146" s="37">
        <f t="shared" si="7971"/>
        <v>0</v>
      </c>
      <c r="B8146" s="1" t="s">
        <v>36</v>
      </c>
      <c r="C8146" s="16">
        <v>0</v>
      </c>
      <c r="D8146" s="38">
        <f t="shared" ref="D8146" si="7978">IF(C8169+C8164=0,1,2)</f>
        <v>2</v>
      </c>
    </row>
    <row r="8147" spans="1:4" ht="15" hidden="1" x14ac:dyDescent="0.2">
      <c r="A8147" s="37">
        <v>0</v>
      </c>
      <c r="B8147" s="14" t="s">
        <v>7</v>
      </c>
      <c r="C8147" s="19">
        <v>0</v>
      </c>
      <c r="D8147" s="38">
        <f t="shared" ref="D8147" si="7979">IF(C8169+C8164=0,1,2)</f>
        <v>2</v>
      </c>
    </row>
    <row r="8148" spans="1:4" ht="15" hidden="1" x14ac:dyDescent="0.2">
      <c r="A8148" s="37">
        <v>0</v>
      </c>
      <c r="B8148" s="13" t="s">
        <v>8</v>
      </c>
      <c r="C8148" s="18">
        <v>0</v>
      </c>
      <c r="D8148" s="38">
        <f t="shared" ref="D8148" si="7980">IF(C8169+C8164=0,1,2)</f>
        <v>2</v>
      </c>
    </row>
    <row r="8149" spans="1:4" ht="15" hidden="1" x14ac:dyDescent="0.2">
      <c r="A8149" s="37">
        <v>0</v>
      </c>
      <c r="B8149" s="13" t="s">
        <v>37</v>
      </c>
      <c r="C8149" s="18">
        <v>0</v>
      </c>
      <c r="D8149" s="38">
        <f t="shared" ref="D8149" si="7981">IF(C8169+C8164=0,1,2)</f>
        <v>2</v>
      </c>
    </row>
    <row r="8150" spans="1:4" ht="15" hidden="1" x14ac:dyDescent="0.2">
      <c r="A8150" s="37">
        <f t="shared" si="7971"/>
        <v>0</v>
      </c>
      <c r="B8150" s="11" t="s">
        <v>38</v>
      </c>
      <c r="C8150" s="17">
        <v>0</v>
      </c>
      <c r="D8150" s="38">
        <f t="shared" ref="D8150" si="7982">IF(C8169+C8164=0,1,2)</f>
        <v>2</v>
      </c>
    </row>
    <row r="8151" spans="1:4" ht="15" hidden="1" x14ac:dyDescent="0.2">
      <c r="A8151" s="37">
        <v>0</v>
      </c>
      <c r="B8151" s="3" t="s">
        <v>39</v>
      </c>
      <c r="C8151" s="16">
        <v>0</v>
      </c>
      <c r="D8151" s="38">
        <f t="shared" ref="D8151" si="7983">IF(C8169+C8164=0,1,2)</f>
        <v>2</v>
      </c>
    </row>
    <row r="8152" spans="1:4" ht="15" hidden="1" x14ac:dyDescent="0.2">
      <c r="A8152" s="37">
        <f t="shared" si="7971"/>
        <v>0</v>
      </c>
      <c r="B8152" s="1" t="s">
        <v>40</v>
      </c>
      <c r="C8152" s="16">
        <v>0</v>
      </c>
      <c r="D8152" s="38">
        <f t="shared" ref="D8152" si="7984">IF(C8169+C8164=0,1,2)</f>
        <v>2</v>
      </c>
    </row>
    <row r="8153" spans="1:4" ht="15" hidden="1" x14ac:dyDescent="0.2">
      <c r="A8153" s="37">
        <v>0</v>
      </c>
      <c r="B8153" s="14" t="s">
        <v>13</v>
      </c>
      <c r="C8153" s="19">
        <v>0</v>
      </c>
      <c r="D8153" s="38">
        <f t="shared" ref="D8153" si="7985">IF(C8169+C8164=0,1,2)</f>
        <v>2</v>
      </c>
    </row>
    <row r="8154" spans="1:4" ht="15" hidden="1" x14ac:dyDescent="0.2">
      <c r="A8154" s="37">
        <v>0</v>
      </c>
      <c r="B8154" s="13" t="s">
        <v>8</v>
      </c>
      <c r="C8154" s="18">
        <v>0</v>
      </c>
      <c r="D8154" s="38">
        <f t="shared" ref="D8154" si="7986">IF(C8169+C8164=0,1,2)</f>
        <v>2</v>
      </c>
    </row>
    <row r="8155" spans="1:4" ht="15" hidden="1" x14ac:dyDescent="0.2">
      <c r="A8155" s="37">
        <v>0</v>
      </c>
      <c r="B8155" s="13" t="s">
        <v>9</v>
      </c>
      <c r="C8155" s="18">
        <v>0</v>
      </c>
      <c r="D8155" s="38">
        <f t="shared" ref="D8155" si="7987">IF(C8169+C8164=0,1,2)</f>
        <v>2</v>
      </c>
    </row>
    <row r="8156" spans="1:4" ht="30" hidden="1" x14ac:dyDescent="0.2">
      <c r="A8156" s="37">
        <f t="shared" si="7971"/>
        <v>0</v>
      </c>
      <c r="B8156" s="11" t="s">
        <v>41</v>
      </c>
      <c r="C8156" s="17">
        <v>0</v>
      </c>
      <c r="D8156" s="38">
        <f t="shared" ref="D8156" si="7988">IF(C8169+C8164=0,1,2)</f>
        <v>2</v>
      </c>
    </row>
    <row r="8157" spans="1:4" ht="15" hidden="1" x14ac:dyDescent="0.2">
      <c r="A8157" s="37">
        <v>0</v>
      </c>
      <c r="B8157" s="3" t="s">
        <v>15</v>
      </c>
      <c r="C8157" s="16">
        <v>0</v>
      </c>
      <c r="D8157" s="38">
        <f t="shared" ref="D8157" si="7989">IF(C8169+C8164=0,1,2)</f>
        <v>2</v>
      </c>
    </row>
    <row r="8158" spans="1:4" ht="15" hidden="1" x14ac:dyDescent="0.2">
      <c r="A8158" s="37">
        <v>0</v>
      </c>
      <c r="B8158" s="14" t="s">
        <v>16</v>
      </c>
      <c r="C8158" s="19">
        <v>0</v>
      </c>
      <c r="D8158" s="38">
        <f t="shared" ref="D8158" si="7990">IF(C8169+C8164=0,1,2)</f>
        <v>2</v>
      </c>
    </row>
    <row r="8159" spans="1:4" ht="15" hidden="1" x14ac:dyDescent="0.2">
      <c r="A8159" s="37">
        <v>0</v>
      </c>
      <c r="B8159" s="13" t="s">
        <v>42</v>
      </c>
      <c r="C8159" s="18">
        <v>0</v>
      </c>
      <c r="D8159" s="38">
        <f t="shared" ref="D8159" si="7991">IF(C8169+C8164=0,1,2)</f>
        <v>2</v>
      </c>
    </row>
    <row r="8160" spans="1:4" ht="15" hidden="1" x14ac:dyDescent="0.2">
      <c r="A8160" s="37">
        <v>0</v>
      </c>
      <c r="B8160" s="13" t="s">
        <v>14</v>
      </c>
      <c r="C8160" s="18">
        <v>0</v>
      </c>
      <c r="D8160" s="38">
        <f t="shared" ref="D8160" si="7992">IF(C8169+C8164=0,1,2)</f>
        <v>2</v>
      </c>
    </row>
    <row r="8161" spans="1:4" ht="15" hidden="1" x14ac:dyDescent="0.2">
      <c r="A8161" s="37">
        <v>0</v>
      </c>
      <c r="B8161" s="13" t="s">
        <v>9</v>
      </c>
      <c r="C8161" s="18">
        <v>0</v>
      </c>
      <c r="D8161" s="38">
        <f t="shared" ref="D8161" si="7993">IF(C8169+C8164=0,1,2)</f>
        <v>2</v>
      </c>
    </row>
    <row r="8162" spans="1:4" ht="15" hidden="1" x14ac:dyDescent="0.2">
      <c r="A8162" s="37">
        <f t="shared" si="7971"/>
        <v>0</v>
      </c>
      <c r="B8162" s="11" t="s">
        <v>38</v>
      </c>
      <c r="C8162" s="17">
        <v>0</v>
      </c>
      <c r="D8162" s="38">
        <f t="shared" ref="D8162" si="7994">IF(C8169+C8164=0,1,2)</f>
        <v>2</v>
      </c>
    </row>
    <row r="8163" spans="1:4" ht="15" hidden="1" x14ac:dyDescent="0.2">
      <c r="A8163" s="37">
        <v>0</v>
      </c>
      <c r="B8163" s="3" t="s">
        <v>15</v>
      </c>
      <c r="C8163" s="16">
        <v>0</v>
      </c>
      <c r="D8163" s="38">
        <f t="shared" ref="D8163" si="7995">IF(C8169+C8164=0,1,2)</f>
        <v>2</v>
      </c>
    </row>
    <row r="8164" spans="1:4" ht="15" x14ac:dyDescent="0.2">
      <c r="A8164" s="37">
        <f t="shared" si="7971"/>
        <v>630.92822999999999</v>
      </c>
      <c r="B8164" s="29" t="s">
        <v>44</v>
      </c>
      <c r="C8164" s="42">
        <v>630.92822999999999</v>
      </c>
      <c r="D8164" s="38">
        <f t="shared" ref="D8164" si="7996">IF(C8169+C8164=0,1,2)</f>
        <v>2</v>
      </c>
    </row>
    <row r="8165" spans="1:4" ht="15" x14ac:dyDescent="0.2">
      <c r="A8165" s="37">
        <f t="shared" si="7971"/>
        <v>630.92822999999999</v>
      </c>
      <c r="B8165" s="27" t="s">
        <v>0</v>
      </c>
      <c r="C8165" s="42">
        <v>630.92822999999999</v>
      </c>
      <c r="D8165" s="38">
        <f t="shared" ref="D8165" si="7997">IF(C8169+C8164=0,1,2)</f>
        <v>2</v>
      </c>
    </row>
    <row r="8166" spans="1:4" ht="15" hidden="1" x14ac:dyDescent="0.2">
      <c r="A8166" s="37">
        <f t="shared" si="7971"/>
        <v>0</v>
      </c>
      <c r="B8166" s="10" t="s">
        <v>5</v>
      </c>
      <c r="C8166" s="17">
        <v>0</v>
      </c>
      <c r="D8166" s="38">
        <f t="shared" ref="D8166" si="7998">IF(C8169+C8164=0,1,2)</f>
        <v>2</v>
      </c>
    </row>
    <row r="8167" spans="1:4" ht="15" hidden="1" x14ac:dyDescent="0.2">
      <c r="A8167" s="37">
        <f t="shared" si="7971"/>
        <v>0</v>
      </c>
      <c r="B8167" s="10" t="s">
        <v>45</v>
      </c>
      <c r="C8167" s="17">
        <v>0</v>
      </c>
      <c r="D8167" s="38">
        <f t="shared" ref="D8167" si="7999">IF(C8169+C8164=0,1,2)</f>
        <v>2</v>
      </c>
    </row>
    <row r="8168" spans="1:4" ht="15" hidden="1" x14ac:dyDescent="0.2">
      <c r="A8168" s="37">
        <f t="shared" si="7971"/>
        <v>0</v>
      </c>
      <c r="B8168" s="10" t="s">
        <v>12</v>
      </c>
      <c r="C8168" s="17">
        <v>0</v>
      </c>
      <c r="D8168" s="38">
        <f t="shared" ref="D8168" si="8000">IF(C8169+C8164=0,1,2)</f>
        <v>2</v>
      </c>
    </row>
    <row r="8169" spans="1:4" ht="15" x14ac:dyDescent="0.2">
      <c r="A8169" s="37">
        <f t="shared" si="7971"/>
        <v>599.63503000000003</v>
      </c>
      <c r="B8169" s="29" t="s">
        <v>46</v>
      </c>
      <c r="C8169" s="42">
        <v>599.63503000000003</v>
      </c>
      <c r="D8169" s="38">
        <f t="shared" ref="D8169" si="8001">IF(C8169+C8164=0,1,2)</f>
        <v>2</v>
      </c>
    </row>
    <row r="8170" spans="1:4" ht="15" x14ac:dyDescent="0.2">
      <c r="A8170" s="37">
        <f t="shared" si="7971"/>
        <v>377.17502999999999</v>
      </c>
      <c r="B8170" s="27" t="s">
        <v>18</v>
      </c>
      <c r="C8170" s="42">
        <v>377.17502999999999</v>
      </c>
      <c r="D8170" s="38">
        <f t="shared" ref="D8170" si="8002">IF(C8169+C8164=0,1,2)</f>
        <v>2</v>
      </c>
    </row>
    <row r="8171" spans="1:4" ht="15" x14ac:dyDescent="0.2">
      <c r="A8171" s="37">
        <f t="shared" si="7971"/>
        <v>222.46</v>
      </c>
      <c r="B8171" s="27" t="s">
        <v>35</v>
      </c>
      <c r="C8171" s="42">
        <v>222.46</v>
      </c>
      <c r="D8171" s="38">
        <f t="shared" ref="D8171" si="8003">IF(C8169+C8164=0,1,2)</f>
        <v>2</v>
      </c>
    </row>
    <row r="8172" spans="1:4" ht="15" hidden="1" x14ac:dyDescent="0.2">
      <c r="A8172" s="37">
        <f t="shared" si="7971"/>
        <v>0</v>
      </c>
      <c r="B8172" s="10" t="s">
        <v>47</v>
      </c>
      <c r="C8172" s="17">
        <v>0</v>
      </c>
      <c r="D8172" s="38">
        <f t="shared" ref="D8172" si="8004">IF(C8169+C8164=0,1,2)</f>
        <v>2</v>
      </c>
    </row>
    <row r="8173" spans="1:4" ht="15" hidden="1" x14ac:dyDescent="0.2">
      <c r="A8173" s="37">
        <f t="shared" si="7971"/>
        <v>0</v>
      </c>
      <c r="B8173" s="10" t="s">
        <v>40</v>
      </c>
      <c r="C8173" s="17">
        <v>0</v>
      </c>
      <c r="D8173" s="38">
        <f t="shared" ref="D8173" si="8005">IF(C8169+C8164=0,1,2)</f>
        <v>2</v>
      </c>
    </row>
    <row r="8174" spans="1:4" ht="15" x14ac:dyDescent="0.2">
      <c r="A8174" s="37">
        <f t="shared" si="7971"/>
        <v>31.293199999999999</v>
      </c>
      <c r="B8174" s="30" t="s">
        <v>48</v>
      </c>
      <c r="C8174" s="31">
        <v>31.293199999999999</v>
      </c>
      <c r="D8174" s="38">
        <f t="shared" ref="D8174" si="8006">IF(C8169+C8164=0,1,2)</f>
        <v>2</v>
      </c>
    </row>
    <row r="8175" spans="1:4" ht="15" x14ac:dyDescent="0.2">
      <c r="A8175" s="37">
        <f t="shared" si="7971"/>
        <v>1171.6800699999999</v>
      </c>
      <c r="B8175" s="30" t="s">
        <v>49</v>
      </c>
      <c r="C8175" s="31">
        <v>1171.6800699999999</v>
      </c>
      <c r="D8175" s="38">
        <f t="shared" ref="D8175" si="8007">IF(C8169+C8164=0,1,2)</f>
        <v>2</v>
      </c>
    </row>
    <row r="8176" spans="1:4" ht="15" x14ac:dyDescent="0.2">
      <c r="A8176" s="37">
        <f t="shared" si="7971"/>
        <v>1202.97327</v>
      </c>
      <c r="B8176" s="30" t="s">
        <v>50</v>
      </c>
      <c r="C8176" s="31">
        <v>1202.97327</v>
      </c>
      <c r="D8176" s="38">
        <f t="shared" ref="D8176" si="8008">IF(C8169+C8164=0,1,2)</f>
        <v>2</v>
      </c>
    </row>
    <row r="8177" spans="1:4" ht="15" x14ac:dyDescent="0.2">
      <c r="A8177" s="37">
        <f t="shared" si="7971"/>
        <v>537</v>
      </c>
      <c r="B8177" s="25" t="s">
        <v>53</v>
      </c>
      <c r="C8177" s="43">
        <v>537</v>
      </c>
      <c r="D8177" s="38">
        <f t="shared" ref="D8177" si="8009">IF(C8169+C8164=0,1,2)</f>
        <v>2</v>
      </c>
    </row>
    <row r="8178" spans="1:4" ht="15" x14ac:dyDescent="0.2">
      <c r="A8178" s="37">
        <f t="shared" si="7971"/>
        <v>18</v>
      </c>
      <c r="B8178" s="26" t="s">
        <v>54</v>
      </c>
      <c r="C8178" s="43">
        <v>18</v>
      </c>
      <c r="D8178" s="38">
        <f t="shared" ref="D8178" si="8010">IF(C8169+C8164=0,1,2)</f>
        <v>2</v>
      </c>
    </row>
    <row r="8179" spans="1:4" ht="15" x14ac:dyDescent="0.2">
      <c r="A8179" s="37">
        <f t="shared" si="7971"/>
        <v>519</v>
      </c>
      <c r="B8179" s="26" t="s">
        <v>55</v>
      </c>
      <c r="C8179" s="43">
        <v>519</v>
      </c>
      <c r="D8179" s="38">
        <f t="shared" ref="D8179" si="8011">IF(C8169+C8164=0,1,2)</f>
        <v>2</v>
      </c>
    </row>
    <row r="8180" spans="1:4" ht="15" x14ac:dyDescent="0.2">
      <c r="A8180" s="37" t="s">
        <v>317</v>
      </c>
      <c r="B8180" s="147" t="s">
        <v>167</v>
      </c>
      <c r="C8180" s="148"/>
      <c r="D8180" s="38">
        <f t="shared" ref="D8180" si="8012">IF(C8242+C8237=0,1,2)</f>
        <v>2</v>
      </c>
    </row>
    <row r="8181" spans="1:4" ht="15" x14ac:dyDescent="0.2">
      <c r="A8181" s="37">
        <f t="shared" si="7971"/>
        <v>1173.4263600000002</v>
      </c>
      <c r="B8181" s="24" t="s">
        <v>0</v>
      </c>
      <c r="C8181" s="40">
        <v>1173.4263600000002</v>
      </c>
      <c r="D8181" s="38">
        <f t="shared" ref="D8181" si="8013">IF(C8242+C8237=0,1,2)</f>
        <v>2</v>
      </c>
    </row>
    <row r="8182" spans="1:4" ht="15" hidden="1" x14ac:dyDescent="0.2">
      <c r="A8182" s="37">
        <f t="shared" si="7971"/>
        <v>0</v>
      </c>
      <c r="B8182" s="2" t="s">
        <v>1</v>
      </c>
      <c r="C8182" s="16"/>
      <c r="D8182" s="38">
        <f t="shared" ref="D8182" si="8014">IF(C8242+C8237=0,1,2)</f>
        <v>2</v>
      </c>
    </row>
    <row r="8183" spans="1:4" ht="15" hidden="1" x14ac:dyDescent="0.2">
      <c r="A8183" s="37">
        <f t="shared" si="7971"/>
        <v>0</v>
      </c>
      <c r="B8183" s="2" t="s">
        <v>2</v>
      </c>
      <c r="C8183" s="16"/>
      <c r="D8183" s="38">
        <f t="shared" ref="D8183" si="8015">IF(C8242+C8237=0,1,2)</f>
        <v>2</v>
      </c>
    </row>
    <row r="8184" spans="1:4" ht="15" x14ac:dyDescent="0.2">
      <c r="A8184" s="37">
        <f t="shared" si="7971"/>
        <v>-6.5753199999999996</v>
      </c>
      <c r="B8184" s="23" t="s">
        <v>3</v>
      </c>
      <c r="C8184" s="40">
        <v>-6.5753199999999996</v>
      </c>
      <c r="D8184" s="38">
        <f t="shared" ref="D8184" si="8016">IF(C8242+C8237=0,1,2)</f>
        <v>2</v>
      </c>
    </row>
    <row r="8185" spans="1:4" ht="15" x14ac:dyDescent="0.2">
      <c r="A8185" s="37">
        <f t="shared" si="7971"/>
        <v>1180.0016800000001</v>
      </c>
      <c r="B8185" s="23" t="s">
        <v>4</v>
      </c>
      <c r="C8185" s="40">
        <v>1180.0016800000001</v>
      </c>
      <c r="D8185" s="38">
        <f t="shared" ref="D8185" si="8017">IF(C8242+C8237=0,1,2)</f>
        <v>2</v>
      </c>
    </row>
    <row r="8186" spans="1:4" ht="15" hidden="1" x14ac:dyDescent="0.2">
      <c r="A8186" s="37">
        <f t="shared" si="7971"/>
        <v>0</v>
      </c>
      <c r="B8186" s="1" t="s">
        <v>5</v>
      </c>
      <c r="C8186" s="16">
        <v>0</v>
      </c>
      <c r="D8186" s="38">
        <f t="shared" ref="D8186" si="8018">IF(C8242+C8237=0,1,2)</f>
        <v>2</v>
      </c>
    </row>
    <row r="8187" spans="1:4" ht="15" hidden="1" x14ac:dyDescent="0.2">
      <c r="A8187" s="37">
        <f t="shared" si="7971"/>
        <v>0</v>
      </c>
      <c r="B8187" s="1" t="s">
        <v>6</v>
      </c>
      <c r="C8187" s="16">
        <v>0</v>
      </c>
      <c r="D8187" s="38">
        <f t="shared" ref="D8187" si="8019">IF(C8242+C8237=0,1,2)</f>
        <v>2</v>
      </c>
    </row>
    <row r="8188" spans="1:4" ht="15" hidden="1" x14ac:dyDescent="0.2">
      <c r="A8188" s="37">
        <v>0</v>
      </c>
      <c r="B8188" s="2" t="s">
        <v>7</v>
      </c>
      <c r="C8188" s="16">
        <v>0</v>
      </c>
      <c r="D8188" s="38">
        <f t="shared" ref="D8188" si="8020">IF(C8242+C8237=0,1,2)</f>
        <v>2</v>
      </c>
    </row>
    <row r="8189" spans="1:4" ht="15" hidden="1" x14ac:dyDescent="0.2">
      <c r="A8189" s="37">
        <f t="shared" si="7971"/>
        <v>0</v>
      </c>
      <c r="B8189" s="3" t="s">
        <v>8</v>
      </c>
      <c r="C8189" s="16">
        <v>0</v>
      </c>
      <c r="D8189" s="38">
        <f t="shared" ref="D8189" si="8021">IF(C8242+C8237=0,1,2)</f>
        <v>2</v>
      </c>
    </row>
    <row r="8190" spans="1:4" ht="15" hidden="1" x14ac:dyDescent="0.2">
      <c r="A8190" s="37">
        <v>0</v>
      </c>
      <c r="B8190" s="3" t="s">
        <v>9</v>
      </c>
      <c r="C8190" s="16">
        <v>0</v>
      </c>
      <c r="D8190" s="38">
        <f t="shared" ref="D8190" si="8022">IF(C8242+C8237=0,1,2)</f>
        <v>2</v>
      </c>
    </row>
    <row r="8191" spans="1:4" ht="15" hidden="1" x14ac:dyDescent="0.2">
      <c r="A8191" s="37">
        <f t="shared" si="7971"/>
        <v>0</v>
      </c>
      <c r="B8191" s="3" t="s">
        <v>10</v>
      </c>
      <c r="C8191" s="16">
        <v>0</v>
      </c>
      <c r="D8191" s="38">
        <f t="shared" ref="D8191" si="8023">IF(C8242+C8237=0,1,2)</f>
        <v>2</v>
      </c>
    </row>
    <row r="8192" spans="1:4" ht="15" hidden="1" x14ac:dyDescent="0.2">
      <c r="A8192" s="37">
        <v>0</v>
      </c>
      <c r="B8192" s="3" t="s">
        <v>11</v>
      </c>
      <c r="C8192" s="16">
        <v>0</v>
      </c>
      <c r="D8192" s="38">
        <f t="shared" ref="D8192" si="8024">IF(C8242+C8237=0,1,2)</f>
        <v>2</v>
      </c>
    </row>
    <row r="8193" spans="1:4" ht="15" hidden="1" x14ac:dyDescent="0.2">
      <c r="A8193" s="37">
        <f t="shared" si="7971"/>
        <v>0</v>
      </c>
      <c r="B8193" s="1" t="s">
        <v>12</v>
      </c>
      <c r="C8193" s="16">
        <v>0</v>
      </c>
      <c r="D8193" s="38">
        <f t="shared" ref="D8193" si="8025">IF(C8242+C8237=0,1,2)</f>
        <v>2</v>
      </c>
    </row>
    <row r="8194" spans="1:4" ht="15" hidden="1" x14ac:dyDescent="0.2">
      <c r="A8194" s="37">
        <v>0</v>
      </c>
      <c r="B8194" s="2" t="s">
        <v>13</v>
      </c>
      <c r="C8194" s="16">
        <v>0</v>
      </c>
      <c r="D8194" s="38">
        <f t="shared" ref="D8194" si="8026">IF(C8242+C8237=0,1,2)</f>
        <v>2</v>
      </c>
    </row>
    <row r="8195" spans="1:4" ht="15" hidden="1" x14ac:dyDescent="0.2">
      <c r="A8195" s="37">
        <v>0</v>
      </c>
      <c r="B8195" s="3" t="s">
        <v>14</v>
      </c>
      <c r="C8195" s="16">
        <v>0</v>
      </c>
      <c r="D8195" s="38">
        <f t="shared" ref="D8195" si="8027">IF(C8242+C8237=0,1,2)</f>
        <v>2</v>
      </c>
    </row>
    <row r="8196" spans="1:4" ht="15" hidden="1" x14ac:dyDescent="0.2">
      <c r="A8196" s="37">
        <v>0</v>
      </c>
      <c r="B8196" s="3" t="s">
        <v>9</v>
      </c>
      <c r="C8196" s="16">
        <v>0</v>
      </c>
      <c r="D8196" s="38">
        <f t="shared" ref="D8196" si="8028">IF(C8242+C8237=0,1,2)</f>
        <v>2</v>
      </c>
    </row>
    <row r="8197" spans="1:4" ht="15" hidden="1" x14ac:dyDescent="0.2">
      <c r="A8197" s="37">
        <v>0</v>
      </c>
      <c r="B8197" s="3" t="s">
        <v>15</v>
      </c>
      <c r="C8197" s="16">
        <v>0</v>
      </c>
      <c r="D8197" s="38">
        <f t="shared" ref="D8197" si="8029">IF(C8242+C8237=0,1,2)</f>
        <v>2</v>
      </c>
    </row>
    <row r="8198" spans="1:4" ht="15" hidden="1" x14ac:dyDescent="0.2">
      <c r="A8198" s="37">
        <v>0</v>
      </c>
      <c r="B8198" s="2" t="s">
        <v>16</v>
      </c>
      <c r="C8198" s="16">
        <v>0</v>
      </c>
      <c r="D8198" s="38">
        <f t="shared" ref="D8198" si="8030">IF(C8242+C8237=0,1,2)</f>
        <v>2</v>
      </c>
    </row>
    <row r="8199" spans="1:4" ht="15" hidden="1" x14ac:dyDescent="0.2">
      <c r="A8199" s="37">
        <v>0</v>
      </c>
      <c r="B8199" s="3" t="s">
        <v>17</v>
      </c>
      <c r="C8199" s="16">
        <v>0</v>
      </c>
      <c r="D8199" s="38">
        <f t="shared" ref="D8199" si="8031">IF(C8242+C8237=0,1,2)</f>
        <v>2</v>
      </c>
    </row>
    <row r="8200" spans="1:4" ht="15" x14ac:dyDescent="0.2">
      <c r="A8200" s="37">
        <f t="shared" ref="A8200:A8260" si="8032">SUM(C8200)</f>
        <v>763.38806000000011</v>
      </c>
      <c r="B8200" s="24" t="s">
        <v>18</v>
      </c>
      <c r="C8200" s="40">
        <v>763.38806000000011</v>
      </c>
      <c r="D8200" s="38">
        <f t="shared" ref="D8200" si="8033">IF(C8242+C8237=0,1,2)</f>
        <v>2</v>
      </c>
    </row>
    <row r="8201" spans="1:4" ht="15" hidden="1" x14ac:dyDescent="0.2">
      <c r="A8201" s="37">
        <f t="shared" si="8032"/>
        <v>0</v>
      </c>
      <c r="B8201" s="10" t="s">
        <v>19</v>
      </c>
      <c r="C8201" s="17">
        <v>0</v>
      </c>
      <c r="D8201" s="38">
        <f t="shared" ref="D8201" si="8034">IF(C8242+C8237=0,1,2)</f>
        <v>2</v>
      </c>
    </row>
    <row r="8202" spans="1:4" ht="15" x14ac:dyDescent="0.2">
      <c r="A8202" s="37">
        <f t="shared" si="8032"/>
        <v>762.95029000000011</v>
      </c>
      <c r="B8202" s="27" t="s">
        <v>20</v>
      </c>
      <c r="C8202" s="42">
        <v>762.95029000000011</v>
      </c>
      <c r="D8202" s="38">
        <f t="shared" ref="D8202" si="8035">IF(C8242+C8237=0,1,2)</f>
        <v>2</v>
      </c>
    </row>
    <row r="8203" spans="1:4" ht="15" hidden="1" x14ac:dyDescent="0.2">
      <c r="A8203" s="37">
        <v>0</v>
      </c>
      <c r="B8203" s="13" t="s">
        <v>21</v>
      </c>
      <c r="C8203" s="18">
        <v>623.29046000000005</v>
      </c>
      <c r="D8203" s="38">
        <f t="shared" ref="D8203" si="8036">IF(C8242+C8237=0,1,2)</f>
        <v>2</v>
      </c>
    </row>
    <row r="8204" spans="1:4" ht="15" hidden="1" x14ac:dyDescent="0.2">
      <c r="A8204" s="37">
        <v>0</v>
      </c>
      <c r="B8204" s="13" t="s">
        <v>22</v>
      </c>
      <c r="C8204" s="18">
        <v>0</v>
      </c>
      <c r="D8204" s="38">
        <f t="shared" ref="D8204" si="8037">IF(C8242+C8237=0,1,2)</f>
        <v>2</v>
      </c>
    </row>
    <row r="8205" spans="1:4" ht="15" hidden="1" x14ac:dyDescent="0.2">
      <c r="A8205" s="37">
        <v>0</v>
      </c>
      <c r="B8205" s="13" t="s">
        <v>23</v>
      </c>
      <c r="C8205" s="18">
        <v>9.3031900000000007</v>
      </c>
      <c r="D8205" s="38">
        <f t="shared" ref="D8205" si="8038">IF(C8242+C8237=0,1,2)</f>
        <v>2</v>
      </c>
    </row>
    <row r="8206" spans="1:4" ht="15" hidden="1" x14ac:dyDescent="0.2">
      <c r="A8206" s="37">
        <v>0</v>
      </c>
      <c r="B8206" s="13" t="s">
        <v>24</v>
      </c>
      <c r="C8206" s="18">
        <v>0</v>
      </c>
      <c r="D8206" s="38">
        <f t="shared" ref="D8206" si="8039">IF(C8242+C8237=0,1,2)</f>
        <v>2</v>
      </c>
    </row>
    <row r="8207" spans="1:4" ht="15" hidden="1" x14ac:dyDescent="0.2">
      <c r="A8207" s="37">
        <v>0</v>
      </c>
      <c r="B8207" s="13" t="s">
        <v>25</v>
      </c>
      <c r="C8207" s="18">
        <v>0</v>
      </c>
      <c r="D8207" s="38">
        <f t="shared" ref="D8207" si="8040">IF(C8242+C8237=0,1,2)</f>
        <v>2</v>
      </c>
    </row>
    <row r="8208" spans="1:4" ht="15" hidden="1" x14ac:dyDescent="0.2">
      <c r="A8208" s="37">
        <v>0</v>
      </c>
      <c r="B8208" s="13" t="s">
        <v>26</v>
      </c>
      <c r="C8208" s="18">
        <v>0</v>
      </c>
      <c r="D8208" s="38">
        <f t="shared" ref="D8208" si="8041">IF(C8242+C8237=0,1,2)</f>
        <v>2</v>
      </c>
    </row>
    <row r="8209" spans="1:4" ht="30" hidden="1" x14ac:dyDescent="0.2">
      <c r="A8209" s="37">
        <v>0</v>
      </c>
      <c r="B8209" s="13" t="s">
        <v>27</v>
      </c>
      <c r="C8209" s="18">
        <v>0</v>
      </c>
      <c r="D8209" s="38">
        <f t="shared" ref="D8209" si="8042">IF(C8242+C8237=0,1,2)</f>
        <v>2</v>
      </c>
    </row>
    <row r="8210" spans="1:4" ht="30" hidden="1" x14ac:dyDescent="0.2">
      <c r="A8210" s="37">
        <v>0</v>
      </c>
      <c r="B8210" s="13" t="s">
        <v>28</v>
      </c>
      <c r="C8210" s="18">
        <v>11.532539999999999</v>
      </c>
      <c r="D8210" s="38">
        <f t="shared" ref="D8210" si="8043">IF(C8242+C8237=0,1,2)</f>
        <v>2</v>
      </c>
    </row>
    <row r="8211" spans="1:4" ht="15" hidden="1" x14ac:dyDescent="0.2">
      <c r="A8211" s="37">
        <v>0</v>
      </c>
      <c r="B8211" s="13" t="s">
        <v>29</v>
      </c>
      <c r="C8211" s="18">
        <v>0</v>
      </c>
      <c r="D8211" s="38">
        <f t="shared" ref="D8211" si="8044">IF(C8242+C8237=0,1,2)</f>
        <v>2</v>
      </c>
    </row>
    <row r="8212" spans="1:4" ht="15" hidden="1" x14ac:dyDescent="0.2">
      <c r="A8212" s="37">
        <v>0</v>
      </c>
      <c r="B8212" s="13" t="s">
        <v>30</v>
      </c>
      <c r="C8212" s="18">
        <v>118.8241</v>
      </c>
      <c r="D8212" s="38">
        <f t="shared" ref="D8212" si="8045">IF(C8242+C8237=0,1,2)</f>
        <v>2</v>
      </c>
    </row>
    <row r="8213" spans="1:4" ht="15" hidden="1" x14ac:dyDescent="0.2">
      <c r="A8213" s="37">
        <f t="shared" si="8032"/>
        <v>0</v>
      </c>
      <c r="B8213" s="10" t="s">
        <v>31</v>
      </c>
      <c r="C8213" s="17">
        <v>0</v>
      </c>
      <c r="D8213" s="38">
        <f t="shared" ref="D8213" si="8046">IF(C8242+C8237=0,1,2)</f>
        <v>2</v>
      </c>
    </row>
    <row r="8214" spans="1:4" ht="15" hidden="1" x14ac:dyDescent="0.2">
      <c r="A8214" s="37">
        <f t="shared" si="8032"/>
        <v>0</v>
      </c>
      <c r="B8214" s="2" t="s">
        <v>32</v>
      </c>
      <c r="C8214" s="16">
        <v>0</v>
      </c>
      <c r="D8214" s="38">
        <f t="shared" ref="D8214" si="8047">IF(C8242+C8237=0,1,2)</f>
        <v>2</v>
      </c>
    </row>
    <row r="8215" spans="1:4" ht="15" hidden="1" x14ac:dyDescent="0.2">
      <c r="A8215" s="37">
        <f t="shared" si="8032"/>
        <v>0</v>
      </c>
      <c r="B8215" s="10" t="s">
        <v>3</v>
      </c>
      <c r="C8215" s="17">
        <v>0</v>
      </c>
      <c r="D8215" s="38">
        <f t="shared" ref="D8215" si="8048">IF(C8242+C8237=0,1,2)</f>
        <v>2</v>
      </c>
    </row>
    <row r="8216" spans="1:4" ht="15" hidden="1" x14ac:dyDescent="0.2">
      <c r="A8216" s="37">
        <f t="shared" si="8032"/>
        <v>0</v>
      </c>
      <c r="B8216" s="10" t="s">
        <v>33</v>
      </c>
      <c r="C8216" s="17">
        <v>0</v>
      </c>
      <c r="D8216" s="38">
        <f t="shared" ref="D8216" si="8049">IF(C8242+C8237=0,1,2)</f>
        <v>2</v>
      </c>
    </row>
    <row r="8217" spans="1:4" ht="15" x14ac:dyDescent="0.2">
      <c r="A8217" s="37">
        <f t="shared" si="8032"/>
        <v>0.43776999999999999</v>
      </c>
      <c r="B8217" s="27" t="s">
        <v>34</v>
      </c>
      <c r="C8217" s="42">
        <v>0.43776999999999999</v>
      </c>
      <c r="D8217" s="38">
        <f t="shared" ref="D8217" si="8050">IF(C8242+C8237=0,1,2)</f>
        <v>2</v>
      </c>
    </row>
    <row r="8218" spans="1:4" ht="15" x14ac:dyDescent="0.2">
      <c r="A8218" s="37">
        <f t="shared" si="8032"/>
        <v>7.7071899999999998</v>
      </c>
      <c r="B8218" s="24" t="s">
        <v>35</v>
      </c>
      <c r="C8218" s="40">
        <v>7.7071899999999998</v>
      </c>
      <c r="D8218" s="38">
        <f t="shared" ref="D8218" si="8051">IF(C8242+C8237=0,1,2)</f>
        <v>2</v>
      </c>
    </row>
    <row r="8219" spans="1:4" ht="15" hidden="1" x14ac:dyDescent="0.2">
      <c r="A8219" s="37">
        <f t="shared" si="8032"/>
        <v>0</v>
      </c>
      <c r="B8219" s="1" t="s">
        <v>36</v>
      </c>
      <c r="C8219" s="16">
        <v>0</v>
      </c>
      <c r="D8219" s="38">
        <f t="shared" ref="D8219" si="8052">IF(C8242+C8237=0,1,2)</f>
        <v>2</v>
      </c>
    </row>
    <row r="8220" spans="1:4" ht="15" hidden="1" x14ac:dyDescent="0.2">
      <c r="A8220" s="37">
        <v>0</v>
      </c>
      <c r="B8220" s="14" t="s">
        <v>7</v>
      </c>
      <c r="C8220" s="19">
        <v>0</v>
      </c>
      <c r="D8220" s="38">
        <f t="shared" ref="D8220" si="8053">IF(C8242+C8237=0,1,2)</f>
        <v>2</v>
      </c>
    </row>
    <row r="8221" spans="1:4" ht="15" hidden="1" x14ac:dyDescent="0.2">
      <c r="A8221" s="37">
        <v>0</v>
      </c>
      <c r="B8221" s="13" t="s">
        <v>8</v>
      </c>
      <c r="C8221" s="18">
        <v>0</v>
      </c>
      <c r="D8221" s="38">
        <f t="shared" ref="D8221" si="8054">IF(C8242+C8237=0,1,2)</f>
        <v>2</v>
      </c>
    </row>
    <row r="8222" spans="1:4" ht="15" hidden="1" x14ac:dyDescent="0.2">
      <c r="A8222" s="37">
        <v>0</v>
      </c>
      <c r="B8222" s="13" t="s">
        <v>37</v>
      </c>
      <c r="C8222" s="18">
        <v>0</v>
      </c>
      <c r="D8222" s="38">
        <f t="shared" ref="D8222" si="8055">IF(C8242+C8237=0,1,2)</f>
        <v>2</v>
      </c>
    </row>
    <row r="8223" spans="1:4" ht="15" hidden="1" x14ac:dyDescent="0.2">
      <c r="A8223" s="37">
        <f t="shared" si="8032"/>
        <v>0</v>
      </c>
      <c r="B8223" s="11" t="s">
        <v>38</v>
      </c>
      <c r="C8223" s="17">
        <v>0</v>
      </c>
      <c r="D8223" s="38">
        <f t="shared" ref="D8223" si="8056">IF(C8242+C8237=0,1,2)</f>
        <v>2</v>
      </c>
    </row>
    <row r="8224" spans="1:4" ht="15" hidden="1" x14ac:dyDescent="0.2">
      <c r="A8224" s="37">
        <v>0</v>
      </c>
      <c r="B8224" s="3" t="s">
        <v>39</v>
      </c>
      <c r="C8224" s="16">
        <v>0</v>
      </c>
      <c r="D8224" s="38">
        <f t="shared" ref="D8224" si="8057">IF(C8242+C8237=0,1,2)</f>
        <v>2</v>
      </c>
    </row>
    <row r="8225" spans="1:4" ht="15" hidden="1" x14ac:dyDescent="0.2">
      <c r="A8225" s="37">
        <f t="shared" si="8032"/>
        <v>0</v>
      </c>
      <c r="B8225" s="1" t="s">
        <v>40</v>
      </c>
      <c r="C8225" s="16">
        <v>0</v>
      </c>
      <c r="D8225" s="38">
        <f t="shared" ref="D8225" si="8058">IF(C8242+C8237=0,1,2)</f>
        <v>2</v>
      </c>
    </row>
    <row r="8226" spans="1:4" ht="15" hidden="1" x14ac:dyDescent="0.2">
      <c r="A8226" s="37">
        <v>0</v>
      </c>
      <c r="B8226" s="14" t="s">
        <v>13</v>
      </c>
      <c r="C8226" s="19">
        <v>0</v>
      </c>
      <c r="D8226" s="38">
        <f t="shared" ref="D8226" si="8059">IF(C8242+C8237=0,1,2)</f>
        <v>2</v>
      </c>
    </row>
    <row r="8227" spans="1:4" ht="15" hidden="1" x14ac:dyDescent="0.2">
      <c r="A8227" s="37">
        <v>0</v>
      </c>
      <c r="B8227" s="13" t="s">
        <v>8</v>
      </c>
      <c r="C8227" s="18">
        <v>0</v>
      </c>
      <c r="D8227" s="38">
        <f t="shared" ref="D8227" si="8060">IF(C8242+C8237=0,1,2)</f>
        <v>2</v>
      </c>
    </row>
    <row r="8228" spans="1:4" ht="15" hidden="1" x14ac:dyDescent="0.2">
      <c r="A8228" s="37">
        <v>0</v>
      </c>
      <c r="B8228" s="13" t="s">
        <v>9</v>
      </c>
      <c r="C8228" s="18">
        <v>0</v>
      </c>
      <c r="D8228" s="38">
        <f t="shared" ref="D8228" si="8061">IF(C8242+C8237=0,1,2)</f>
        <v>2</v>
      </c>
    </row>
    <row r="8229" spans="1:4" ht="30" hidden="1" x14ac:dyDescent="0.2">
      <c r="A8229" s="37">
        <f t="shared" si="8032"/>
        <v>0</v>
      </c>
      <c r="B8229" s="11" t="s">
        <v>41</v>
      </c>
      <c r="C8229" s="17">
        <v>0</v>
      </c>
      <c r="D8229" s="38">
        <f t="shared" ref="D8229" si="8062">IF(C8242+C8237=0,1,2)</f>
        <v>2</v>
      </c>
    </row>
    <row r="8230" spans="1:4" ht="15" hidden="1" x14ac:dyDescent="0.2">
      <c r="A8230" s="37">
        <v>0</v>
      </c>
      <c r="B8230" s="3" t="s">
        <v>15</v>
      </c>
      <c r="C8230" s="16">
        <v>0</v>
      </c>
      <c r="D8230" s="38">
        <f t="shared" ref="D8230" si="8063">IF(C8242+C8237=0,1,2)</f>
        <v>2</v>
      </c>
    </row>
    <row r="8231" spans="1:4" ht="15" hidden="1" x14ac:dyDescent="0.2">
      <c r="A8231" s="37">
        <v>0</v>
      </c>
      <c r="B8231" s="14" t="s">
        <v>16</v>
      </c>
      <c r="C8231" s="19">
        <v>0</v>
      </c>
      <c r="D8231" s="38">
        <f t="shared" ref="D8231" si="8064">IF(C8242+C8237=0,1,2)</f>
        <v>2</v>
      </c>
    </row>
    <row r="8232" spans="1:4" ht="15" hidden="1" x14ac:dyDescent="0.2">
      <c r="A8232" s="37">
        <v>0</v>
      </c>
      <c r="B8232" s="13" t="s">
        <v>42</v>
      </c>
      <c r="C8232" s="18">
        <v>0</v>
      </c>
      <c r="D8232" s="38">
        <f t="shared" ref="D8232" si="8065">IF(C8242+C8237=0,1,2)</f>
        <v>2</v>
      </c>
    </row>
    <row r="8233" spans="1:4" ht="15" hidden="1" x14ac:dyDescent="0.2">
      <c r="A8233" s="37">
        <v>0</v>
      </c>
      <c r="B8233" s="13" t="s">
        <v>14</v>
      </c>
      <c r="C8233" s="18">
        <v>0</v>
      </c>
      <c r="D8233" s="38">
        <f t="shared" ref="D8233" si="8066">IF(C8242+C8237=0,1,2)</f>
        <v>2</v>
      </c>
    </row>
    <row r="8234" spans="1:4" ht="15" hidden="1" x14ac:dyDescent="0.2">
      <c r="A8234" s="37">
        <v>0</v>
      </c>
      <c r="B8234" s="13" t="s">
        <v>9</v>
      </c>
      <c r="C8234" s="18">
        <v>0</v>
      </c>
      <c r="D8234" s="38">
        <f t="shared" ref="D8234" si="8067">IF(C8242+C8237=0,1,2)</f>
        <v>2</v>
      </c>
    </row>
    <row r="8235" spans="1:4" ht="15" hidden="1" x14ac:dyDescent="0.2">
      <c r="A8235" s="37">
        <f t="shared" si="8032"/>
        <v>0</v>
      </c>
      <c r="B8235" s="11" t="s">
        <v>38</v>
      </c>
      <c r="C8235" s="17">
        <v>0</v>
      </c>
      <c r="D8235" s="38">
        <f t="shared" ref="D8235" si="8068">IF(C8242+C8237=0,1,2)</f>
        <v>2</v>
      </c>
    </row>
    <row r="8236" spans="1:4" ht="15" hidden="1" x14ac:dyDescent="0.2">
      <c r="A8236" s="37">
        <v>0</v>
      </c>
      <c r="B8236" s="3" t="s">
        <v>15</v>
      </c>
      <c r="C8236" s="16">
        <v>0</v>
      </c>
      <c r="D8236" s="38">
        <f t="shared" ref="D8236" si="8069">IF(C8242+C8237=0,1,2)</f>
        <v>2</v>
      </c>
    </row>
    <row r="8237" spans="1:4" ht="15" x14ac:dyDescent="0.2">
      <c r="A8237" s="37">
        <f t="shared" si="8032"/>
        <v>1173.4263599999999</v>
      </c>
      <c r="B8237" s="29" t="s">
        <v>44</v>
      </c>
      <c r="C8237" s="42">
        <v>1173.4263599999999</v>
      </c>
      <c r="D8237" s="38">
        <f t="shared" ref="D8237" si="8070">IF(C8242+C8237=0,1,2)</f>
        <v>2</v>
      </c>
    </row>
    <row r="8238" spans="1:4" ht="15" x14ac:dyDescent="0.2">
      <c r="A8238" s="37">
        <f t="shared" si="8032"/>
        <v>1173.4263599999999</v>
      </c>
      <c r="B8238" s="27" t="s">
        <v>0</v>
      </c>
      <c r="C8238" s="42">
        <v>1173.4263599999999</v>
      </c>
      <c r="D8238" s="38">
        <f t="shared" ref="D8238" si="8071">IF(C8242+C8237=0,1,2)</f>
        <v>2</v>
      </c>
    </row>
    <row r="8239" spans="1:4" ht="15" hidden="1" x14ac:dyDescent="0.2">
      <c r="A8239" s="37">
        <f t="shared" si="8032"/>
        <v>0</v>
      </c>
      <c r="B8239" s="10" t="s">
        <v>5</v>
      </c>
      <c r="C8239" s="17">
        <v>0</v>
      </c>
      <c r="D8239" s="38">
        <f t="shared" ref="D8239" si="8072">IF(C8242+C8237=0,1,2)</f>
        <v>2</v>
      </c>
    </row>
    <row r="8240" spans="1:4" ht="15" hidden="1" x14ac:dyDescent="0.2">
      <c r="A8240" s="37">
        <f t="shared" si="8032"/>
        <v>0</v>
      </c>
      <c r="B8240" s="10" t="s">
        <v>45</v>
      </c>
      <c r="C8240" s="17">
        <v>0</v>
      </c>
      <c r="D8240" s="38">
        <f t="shared" ref="D8240" si="8073">IF(C8242+C8237=0,1,2)</f>
        <v>2</v>
      </c>
    </row>
    <row r="8241" spans="1:4" ht="15" hidden="1" x14ac:dyDescent="0.2">
      <c r="A8241" s="37">
        <f t="shared" si="8032"/>
        <v>0</v>
      </c>
      <c r="B8241" s="10" t="s">
        <v>12</v>
      </c>
      <c r="C8241" s="17">
        <v>0</v>
      </c>
      <c r="D8241" s="38">
        <f t="shared" ref="D8241" si="8074">IF(C8242+C8237=0,1,2)</f>
        <v>2</v>
      </c>
    </row>
    <row r="8242" spans="1:4" ht="15" x14ac:dyDescent="0.2">
      <c r="A8242" s="37">
        <f t="shared" si="8032"/>
        <v>771.09524999999996</v>
      </c>
      <c r="B8242" s="29" t="s">
        <v>46</v>
      </c>
      <c r="C8242" s="42">
        <v>771.09524999999996</v>
      </c>
      <c r="D8242" s="38">
        <f t="shared" ref="D8242" si="8075">IF(C8242+C8237=0,1,2)</f>
        <v>2</v>
      </c>
    </row>
    <row r="8243" spans="1:4" ht="15" x14ac:dyDescent="0.2">
      <c r="A8243" s="37">
        <f t="shared" si="8032"/>
        <v>763.38806</v>
      </c>
      <c r="B8243" s="27" t="s">
        <v>18</v>
      </c>
      <c r="C8243" s="42">
        <v>763.38806</v>
      </c>
      <c r="D8243" s="38">
        <f t="shared" ref="D8243" si="8076">IF(C8242+C8237=0,1,2)</f>
        <v>2</v>
      </c>
    </row>
    <row r="8244" spans="1:4" ht="15" x14ac:dyDescent="0.2">
      <c r="A8244" s="37">
        <f t="shared" si="8032"/>
        <v>7.7071899999999998</v>
      </c>
      <c r="B8244" s="27" t="s">
        <v>35</v>
      </c>
      <c r="C8244" s="42">
        <v>7.7071899999999998</v>
      </c>
      <c r="D8244" s="38">
        <f t="shared" ref="D8244" si="8077">IF(C8242+C8237=0,1,2)</f>
        <v>2</v>
      </c>
    </row>
    <row r="8245" spans="1:4" ht="15" hidden="1" x14ac:dyDescent="0.2">
      <c r="A8245" s="37">
        <f t="shared" si="8032"/>
        <v>0</v>
      </c>
      <c r="B8245" s="10" t="s">
        <v>47</v>
      </c>
      <c r="C8245" s="17">
        <v>0</v>
      </c>
      <c r="D8245" s="38">
        <f t="shared" ref="D8245" si="8078">IF(C8242+C8237=0,1,2)</f>
        <v>2</v>
      </c>
    </row>
    <row r="8246" spans="1:4" ht="15" hidden="1" x14ac:dyDescent="0.2">
      <c r="A8246" s="37">
        <f t="shared" si="8032"/>
        <v>0</v>
      </c>
      <c r="B8246" s="10" t="s">
        <v>40</v>
      </c>
      <c r="C8246" s="17">
        <v>0</v>
      </c>
      <c r="D8246" s="38">
        <f t="shared" ref="D8246" si="8079">IF(C8242+C8237=0,1,2)</f>
        <v>2</v>
      </c>
    </row>
    <row r="8247" spans="1:4" ht="15" x14ac:dyDescent="0.2">
      <c r="A8247" s="37">
        <f t="shared" si="8032"/>
        <v>402.33111000000002</v>
      </c>
      <c r="B8247" s="30" t="s">
        <v>48</v>
      </c>
      <c r="C8247" s="31">
        <v>402.33111000000002</v>
      </c>
      <c r="D8247" s="38">
        <f t="shared" ref="D8247" si="8080">IF(C8242+C8237=0,1,2)</f>
        <v>2</v>
      </c>
    </row>
    <row r="8248" spans="1:4" ht="15" x14ac:dyDescent="0.2">
      <c r="A8248" s="37">
        <f t="shared" si="8032"/>
        <v>2056.6902500000001</v>
      </c>
      <c r="B8248" s="30" t="s">
        <v>49</v>
      </c>
      <c r="C8248" s="31">
        <v>2056.6902500000001</v>
      </c>
      <c r="D8248" s="38">
        <f t="shared" ref="D8248" si="8081">IF(C8242+C8237=0,1,2)</f>
        <v>2</v>
      </c>
    </row>
    <row r="8249" spans="1:4" ht="15" x14ac:dyDescent="0.2">
      <c r="A8249" s="37">
        <f t="shared" si="8032"/>
        <v>2459.0213600000002</v>
      </c>
      <c r="B8249" s="30" t="s">
        <v>50</v>
      </c>
      <c r="C8249" s="31">
        <v>2459.0213600000002</v>
      </c>
      <c r="D8249" s="38">
        <f t="shared" ref="D8249" si="8082">IF(C8242+C8237=0,1,2)</f>
        <v>2</v>
      </c>
    </row>
    <row r="8250" spans="1:4" ht="15" x14ac:dyDescent="0.2">
      <c r="A8250" s="37">
        <f t="shared" si="8032"/>
        <v>109</v>
      </c>
      <c r="B8250" s="25" t="s">
        <v>53</v>
      </c>
      <c r="C8250" s="43">
        <v>109</v>
      </c>
      <c r="D8250" s="38">
        <f t="shared" ref="D8250" si="8083">IF(C8242+C8237=0,1,2)</f>
        <v>2</v>
      </c>
    </row>
    <row r="8251" spans="1:4" ht="15" x14ac:dyDescent="0.2">
      <c r="A8251" s="37">
        <f t="shared" si="8032"/>
        <v>39</v>
      </c>
      <c r="B8251" s="26" t="s">
        <v>54</v>
      </c>
      <c r="C8251" s="43">
        <v>39</v>
      </c>
      <c r="D8251" s="38">
        <f t="shared" ref="D8251" si="8084">IF(C8242+C8237=0,1,2)</f>
        <v>2</v>
      </c>
    </row>
    <row r="8252" spans="1:4" ht="15" x14ac:dyDescent="0.2">
      <c r="A8252" s="37">
        <f t="shared" si="8032"/>
        <v>70</v>
      </c>
      <c r="B8252" s="26" t="s">
        <v>55</v>
      </c>
      <c r="C8252" s="43">
        <v>70</v>
      </c>
      <c r="D8252" s="38">
        <f t="shared" ref="D8252" si="8085">IF(C8242+C8237=0,1,2)</f>
        <v>2</v>
      </c>
    </row>
    <row r="8253" spans="1:4" ht="15" x14ac:dyDescent="0.2">
      <c r="A8253" s="37" t="s">
        <v>317</v>
      </c>
      <c r="B8253" s="147" t="s">
        <v>168</v>
      </c>
      <c r="C8253" s="148"/>
      <c r="D8253" s="38">
        <f t="shared" ref="D8253" si="8086">IF(C8315+C8310=0,1,2)</f>
        <v>2</v>
      </c>
    </row>
    <row r="8254" spans="1:4" ht="15" x14ac:dyDescent="0.2">
      <c r="A8254" s="37">
        <f t="shared" si="8032"/>
        <v>27.417999999999999</v>
      </c>
      <c r="B8254" s="24" t="s">
        <v>0</v>
      </c>
      <c r="C8254" s="40">
        <v>27.417999999999999</v>
      </c>
      <c r="D8254" s="38">
        <f t="shared" ref="D8254" si="8087">IF(C8315+C8310=0,1,2)</f>
        <v>2</v>
      </c>
    </row>
    <row r="8255" spans="1:4" ht="15" hidden="1" x14ac:dyDescent="0.2">
      <c r="A8255" s="37">
        <f t="shared" si="8032"/>
        <v>0</v>
      </c>
      <c r="B8255" s="2" t="s">
        <v>1</v>
      </c>
      <c r="C8255" s="16"/>
      <c r="D8255" s="38">
        <f t="shared" ref="D8255" si="8088">IF(C8315+C8310=0,1,2)</f>
        <v>2</v>
      </c>
    </row>
    <row r="8256" spans="1:4" ht="15" hidden="1" x14ac:dyDescent="0.2">
      <c r="A8256" s="37">
        <f t="shared" si="8032"/>
        <v>0</v>
      </c>
      <c r="B8256" s="2" t="s">
        <v>2</v>
      </c>
      <c r="C8256" s="16"/>
      <c r="D8256" s="38">
        <f t="shared" ref="D8256" si="8089">IF(C8315+C8310=0,1,2)</f>
        <v>2</v>
      </c>
    </row>
    <row r="8257" spans="1:4" ht="15" hidden="1" x14ac:dyDescent="0.2">
      <c r="A8257" s="37">
        <f t="shared" si="8032"/>
        <v>0</v>
      </c>
      <c r="B8257" s="2" t="s">
        <v>3</v>
      </c>
      <c r="C8257" s="16">
        <v>0</v>
      </c>
      <c r="D8257" s="38">
        <f t="shared" ref="D8257" si="8090">IF(C8315+C8310=0,1,2)</f>
        <v>2</v>
      </c>
    </row>
    <row r="8258" spans="1:4" ht="15" x14ac:dyDescent="0.2">
      <c r="A8258" s="37">
        <f t="shared" si="8032"/>
        <v>27.417999999999999</v>
      </c>
      <c r="B8258" s="23" t="s">
        <v>4</v>
      </c>
      <c r="C8258" s="40">
        <v>27.417999999999999</v>
      </c>
      <c r="D8258" s="38">
        <f t="shared" ref="D8258" si="8091">IF(C8315+C8310=0,1,2)</f>
        <v>2</v>
      </c>
    </row>
    <row r="8259" spans="1:4" ht="15" hidden="1" x14ac:dyDescent="0.2">
      <c r="A8259" s="37">
        <f t="shared" si="8032"/>
        <v>0</v>
      </c>
      <c r="B8259" s="1" t="s">
        <v>5</v>
      </c>
      <c r="C8259" s="16">
        <v>0</v>
      </c>
      <c r="D8259" s="38">
        <f t="shared" ref="D8259" si="8092">IF(C8315+C8310=0,1,2)</f>
        <v>2</v>
      </c>
    </row>
    <row r="8260" spans="1:4" ht="15" hidden="1" x14ac:dyDescent="0.2">
      <c r="A8260" s="37">
        <f t="shared" si="8032"/>
        <v>0</v>
      </c>
      <c r="B8260" s="1" t="s">
        <v>6</v>
      </c>
      <c r="C8260" s="16">
        <v>0</v>
      </c>
      <c r="D8260" s="38">
        <f t="shared" ref="D8260" si="8093">IF(C8315+C8310=0,1,2)</f>
        <v>2</v>
      </c>
    </row>
    <row r="8261" spans="1:4" ht="15" hidden="1" x14ac:dyDescent="0.2">
      <c r="A8261" s="37">
        <v>0</v>
      </c>
      <c r="B8261" s="2" t="s">
        <v>7</v>
      </c>
      <c r="C8261" s="16">
        <v>0</v>
      </c>
      <c r="D8261" s="38">
        <f t="shared" ref="D8261" si="8094">IF(C8315+C8310=0,1,2)</f>
        <v>2</v>
      </c>
    </row>
    <row r="8262" spans="1:4" ht="15" hidden="1" x14ac:dyDescent="0.2">
      <c r="A8262" s="37">
        <f t="shared" ref="A8262:A8324" si="8095">SUM(C8262)</f>
        <v>0</v>
      </c>
      <c r="B8262" s="3" t="s">
        <v>8</v>
      </c>
      <c r="C8262" s="16">
        <v>0</v>
      </c>
      <c r="D8262" s="38">
        <f t="shared" ref="D8262" si="8096">IF(C8315+C8310=0,1,2)</f>
        <v>2</v>
      </c>
    </row>
    <row r="8263" spans="1:4" ht="15" hidden="1" x14ac:dyDescent="0.2">
      <c r="A8263" s="37">
        <v>0</v>
      </c>
      <c r="B8263" s="3" t="s">
        <v>9</v>
      </c>
      <c r="C8263" s="16">
        <v>0</v>
      </c>
      <c r="D8263" s="38">
        <f t="shared" ref="D8263" si="8097">IF(C8315+C8310=0,1,2)</f>
        <v>2</v>
      </c>
    </row>
    <row r="8264" spans="1:4" ht="15" hidden="1" x14ac:dyDescent="0.2">
      <c r="A8264" s="37">
        <f t="shared" si="8095"/>
        <v>0</v>
      </c>
      <c r="B8264" s="3" t="s">
        <v>10</v>
      </c>
      <c r="C8264" s="16">
        <v>0</v>
      </c>
      <c r="D8264" s="38">
        <f t="shared" ref="D8264" si="8098">IF(C8315+C8310=0,1,2)</f>
        <v>2</v>
      </c>
    </row>
    <row r="8265" spans="1:4" ht="15" hidden="1" x14ac:dyDescent="0.2">
      <c r="A8265" s="37">
        <v>0</v>
      </c>
      <c r="B8265" s="3" t="s">
        <v>11</v>
      </c>
      <c r="C8265" s="16">
        <v>0</v>
      </c>
      <c r="D8265" s="38">
        <f t="shared" ref="D8265" si="8099">IF(C8315+C8310=0,1,2)</f>
        <v>2</v>
      </c>
    </row>
    <row r="8266" spans="1:4" ht="15" hidden="1" x14ac:dyDescent="0.2">
      <c r="A8266" s="37">
        <f t="shared" si="8095"/>
        <v>0</v>
      </c>
      <c r="B8266" s="1" t="s">
        <v>12</v>
      </c>
      <c r="C8266" s="16">
        <v>0</v>
      </c>
      <c r="D8266" s="38">
        <f t="shared" ref="D8266" si="8100">IF(C8315+C8310=0,1,2)</f>
        <v>2</v>
      </c>
    </row>
    <row r="8267" spans="1:4" ht="15" hidden="1" x14ac:dyDescent="0.2">
      <c r="A8267" s="37">
        <v>0</v>
      </c>
      <c r="B8267" s="2" t="s">
        <v>13</v>
      </c>
      <c r="C8267" s="16">
        <v>0</v>
      </c>
      <c r="D8267" s="38">
        <f t="shared" ref="D8267" si="8101">IF(C8315+C8310=0,1,2)</f>
        <v>2</v>
      </c>
    </row>
    <row r="8268" spans="1:4" ht="15" hidden="1" x14ac:dyDescent="0.2">
      <c r="A8268" s="37">
        <v>0</v>
      </c>
      <c r="B8268" s="3" t="s">
        <v>14</v>
      </c>
      <c r="C8268" s="16">
        <v>0</v>
      </c>
      <c r="D8268" s="38">
        <f t="shared" ref="D8268" si="8102">IF(C8315+C8310=0,1,2)</f>
        <v>2</v>
      </c>
    </row>
    <row r="8269" spans="1:4" ht="15" hidden="1" x14ac:dyDescent="0.2">
      <c r="A8269" s="37">
        <v>0</v>
      </c>
      <c r="B8269" s="3" t="s">
        <v>9</v>
      </c>
      <c r="C8269" s="16">
        <v>0</v>
      </c>
      <c r="D8269" s="38">
        <f t="shared" ref="D8269" si="8103">IF(C8315+C8310=0,1,2)</f>
        <v>2</v>
      </c>
    </row>
    <row r="8270" spans="1:4" ht="15" hidden="1" x14ac:dyDescent="0.2">
      <c r="A8270" s="37">
        <v>0</v>
      </c>
      <c r="B8270" s="3" t="s">
        <v>15</v>
      </c>
      <c r="C8270" s="16">
        <v>0</v>
      </c>
      <c r="D8270" s="38">
        <f t="shared" ref="D8270" si="8104">IF(C8315+C8310=0,1,2)</f>
        <v>2</v>
      </c>
    </row>
    <row r="8271" spans="1:4" ht="15" hidden="1" x14ac:dyDescent="0.2">
      <c r="A8271" s="37">
        <v>0</v>
      </c>
      <c r="B8271" s="2" t="s">
        <v>16</v>
      </c>
      <c r="C8271" s="16">
        <v>0</v>
      </c>
      <c r="D8271" s="38">
        <f t="shared" ref="D8271" si="8105">IF(C8315+C8310=0,1,2)</f>
        <v>2</v>
      </c>
    </row>
    <row r="8272" spans="1:4" ht="15" hidden="1" x14ac:dyDescent="0.2">
      <c r="A8272" s="37">
        <v>0</v>
      </c>
      <c r="B8272" s="3" t="s">
        <v>17</v>
      </c>
      <c r="C8272" s="16">
        <v>0</v>
      </c>
      <c r="D8272" s="38">
        <f t="shared" ref="D8272" si="8106">IF(C8315+C8310=0,1,2)</f>
        <v>2</v>
      </c>
    </row>
    <row r="8273" spans="1:4" ht="15" x14ac:dyDescent="0.2">
      <c r="A8273" s="37">
        <f t="shared" si="8095"/>
        <v>26.12547</v>
      </c>
      <c r="B8273" s="24" t="s">
        <v>18</v>
      </c>
      <c r="C8273" s="40">
        <v>26.12547</v>
      </c>
      <c r="D8273" s="38">
        <f t="shared" ref="D8273" si="8107">IF(C8315+C8310=0,1,2)</f>
        <v>2</v>
      </c>
    </row>
    <row r="8274" spans="1:4" ht="15" hidden="1" x14ac:dyDescent="0.2">
      <c r="A8274" s="37">
        <f t="shared" si="8095"/>
        <v>0</v>
      </c>
      <c r="B8274" s="10" t="s">
        <v>19</v>
      </c>
      <c r="C8274" s="17">
        <v>0</v>
      </c>
      <c r="D8274" s="38">
        <f t="shared" ref="D8274" si="8108">IF(C8315+C8310=0,1,2)</f>
        <v>2</v>
      </c>
    </row>
    <row r="8275" spans="1:4" ht="15" x14ac:dyDescent="0.2">
      <c r="A8275" s="37">
        <f t="shared" si="8095"/>
        <v>24.648759999999999</v>
      </c>
      <c r="B8275" s="27" t="s">
        <v>20</v>
      </c>
      <c r="C8275" s="42">
        <v>24.648759999999999</v>
      </c>
      <c r="D8275" s="38">
        <f t="shared" ref="D8275" si="8109">IF(C8315+C8310=0,1,2)</f>
        <v>2</v>
      </c>
    </row>
    <row r="8276" spans="1:4" ht="15" hidden="1" x14ac:dyDescent="0.2">
      <c r="A8276" s="37">
        <v>0</v>
      </c>
      <c r="B8276" s="13" t="s">
        <v>21</v>
      </c>
      <c r="C8276" s="18">
        <v>16.375</v>
      </c>
      <c r="D8276" s="38">
        <f t="shared" ref="D8276" si="8110">IF(C8315+C8310=0,1,2)</f>
        <v>2</v>
      </c>
    </row>
    <row r="8277" spans="1:4" ht="15" hidden="1" x14ac:dyDescent="0.2">
      <c r="A8277" s="37">
        <v>0</v>
      </c>
      <c r="B8277" s="13" t="s">
        <v>22</v>
      </c>
      <c r="C8277" s="18">
        <v>0.84</v>
      </c>
      <c r="D8277" s="38">
        <f t="shared" ref="D8277" si="8111">IF(C8315+C8310=0,1,2)</f>
        <v>2</v>
      </c>
    </row>
    <row r="8278" spans="1:4" ht="15" hidden="1" x14ac:dyDescent="0.2">
      <c r="A8278" s="37">
        <v>0</v>
      </c>
      <c r="B8278" s="13" t="s">
        <v>23</v>
      </c>
      <c r="C8278" s="18">
        <v>3.7976999999999999</v>
      </c>
      <c r="D8278" s="38">
        <f t="shared" ref="D8278" si="8112">IF(C8315+C8310=0,1,2)</f>
        <v>2</v>
      </c>
    </row>
    <row r="8279" spans="1:4" ht="15" hidden="1" x14ac:dyDescent="0.2">
      <c r="A8279" s="37">
        <v>0</v>
      </c>
      <c r="B8279" s="13" t="s">
        <v>24</v>
      </c>
      <c r="C8279" s="18">
        <v>0.53922000000000003</v>
      </c>
      <c r="D8279" s="38">
        <f t="shared" ref="D8279" si="8113">IF(C8315+C8310=0,1,2)</f>
        <v>2</v>
      </c>
    </row>
    <row r="8280" spans="1:4" ht="15" hidden="1" x14ac:dyDescent="0.2">
      <c r="A8280" s="37">
        <v>0</v>
      </c>
      <c r="B8280" s="13" t="s">
        <v>25</v>
      </c>
      <c r="C8280" s="18">
        <v>0</v>
      </c>
      <c r="D8280" s="38">
        <f t="shared" ref="D8280" si="8114">IF(C8315+C8310=0,1,2)</f>
        <v>2</v>
      </c>
    </row>
    <row r="8281" spans="1:4" ht="15" hidden="1" x14ac:dyDescent="0.2">
      <c r="A8281" s="37">
        <v>0</v>
      </c>
      <c r="B8281" s="13" t="s">
        <v>26</v>
      </c>
      <c r="C8281" s="18">
        <v>0</v>
      </c>
      <c r="D8281" s="38">
        <f t="shared" ref="D8281" si="8115">IF(C8315+C8310=0,1,2)</f>
        <v>2</v>
      </c>
    </row>
    <row r="8282" spans="1:4" ht="30" hidden="1" x14ac:dyDescent="0.2">
      <c r="A8282" s="37">
        <v>0</v>
      </c>
      <c r="B8282" s="13" t="s">
        <v>27</v>
      </c>
      <c r="C8282" s="18">
        <v>0</v>
      </c>
      <c r="D8282" s="38">
        <f t="shared" ref="D8282" si="8116">IF(C8315+C8310=0,1,2)</f>
        <v>2</v>
      </c>
    </row>
    <row r="8283" spans="1:4" ht="30" hidden="1" x14ac:dyDescent="0.2">
      <c r="A8283" s="37">
        <v>0</v>
      </c>
      <c r="B8283" s="13" t="s">
        <v>28</v>
      </c>
      <c r="C8283" s="18">
        <v>0.25600000000000001</v>
      </c>
      <c r="D8283" s="38">
        <f t="shared" ref="D8283" si="8117">IF(C8315+C8310=0,1,2)</f>
        <v>2</v>
      </c>
    </row>
    <row r="8284" spans="1:4" ht="15" hidden="1" x14ac:dyDescent="0.2">
      <c r="A8284" s="37">
        <v>0</v>
      </c>
      <c r="B8284" s="13" t="s">
        <v>29</v>
      </c>
      <c r="C8284" s="18">
        <v>0</v>
      </c>
      <c r="D8284" s="38">
        <f t="shared" ref="D8284" si="8118">IF(C8315+C8310=0,1,2)</f>
        <v>2</v>
      </c>
    </row>
    <row r="8285" spans="1:4" ht="15" hidden="1" x14ac:dyDescent="0.2">
      <c r="A8285" s="37">
        <v>0</v>
      </c>
      <c r="B8285" s="13" t="s">
        <v>30</v>
      </c>
      <c r="C8285" s="18">
        <v>2.84084</v>
      </c>
      <c r="D8285" s="38">
        <f t="shared" ref="D8285" si="8119">IF(C8315+C8310=0,1,2)</f>
        <v>2</v>
      </c>
    </row>
    <row r="8286" spans="1:4" ht="15" hidden="1" x14ac:dyDescent="0.2">
      <c r="A8286" s="37">
        <f t="shared" si="8095"/>
        <v>0</v>
      </c>
      <c r="B8286" s="10" t="s">
        <v>31</v>
      </c>
      <c r="C8286" s="17">
        <v>0</v>
      </c>
      <c r="D8286" s="38">
        <f t="shared" ref="D8286" si="8120">IF(C8315+C8310=0,1,2)</f>
        <v>2</v>
      </c>
    </row>
    <row r="8287" spans="1:4" ht="15" hidden="1" x14ac:dyDescent="0.2">
      <c r="A8287" s="37">
        <f t="shared" si="8095"/>
        <v>0</v>
      </c>
      <c r="B8287" s="2" t="s">
        <v>32</v>
      </c>
      <c r="C8287" s="16">
        <v>0</v>
      </c>
      <c r="D8287" s="38">
        <f t="shared" ref="D8287" si="8121">IF(C8315+C8310=0,1,2)</f>
        <v>2</v>
      </c>
    </row>
    <row r="8288" spans="1:4" ht="15" hidden="1" x14ac:dyDescent="0.2">
      <c r="A8288" s="37">
        <f t="shared" si="8095"/>
        <v>0</v>
      </c>
      <c r="B8288" s="10" t="s">
        <v>3</v>
      </c>
      <c r="C8288" s="17">
        <v>0</v>
      </c>
      <c r="D8288" s="38">
        <f t="shared" ref="D8288" si="8122">IF(C8315+C8310=0,1,2)</f>
        <v>2</v>
      </c>
    </row>
    <row r="8289" spans="1:4" ht="15" hidden="1" x14ac:dyDescent="0.2">
      <c r="A8289" s="37">
        <f t="shared" si="8095"/>
        <v>0</v>
      </c>
      <c r="B8289" s="10" t="s">
        <v>33</v>
      </c>
      <c r="C8289" s="17">
        <v>0</v>
      </c>
      <c r="D8289" s="38">
        <f t="shared" ref="D8289" si="8123">IF(C8315+C8310=0,1,2)</f>
        <v>2</v>
      </c>
    </row>
    <row r="8290" spans="1:4" ht="15" x14ac:dyDescent="0.2">
      <c r="A8290" s="37">
        <f t="shared" si="8095"/>
        <v>1.47671</v>
      </c>
      <c r="B8290" s="27" t="s">
        <v>34</v>
      </c>
      <c r="C8290" s="42">
        <v>1.47671</v>
      </c>
      <c r="D8290" s="38">
        <f t="shared" ref="D8290" si="8124">IF(C8315+C8310=0,1,2)</f>
        <v>2</v>
      </c>
    </row>
    <row r="8291" spans="1:4" ht="15" hidden="1" x14ac:dyDescent="0.2">
      <c r="A8291" s="37">
        <f t="shared" si="8095"/>
        <v>0</v>
      </c>
      <c r="B8291" s="1" t="s">
        <v>35</v>
      </c>
      <c r="C8291" s="16">
        <v>0</v>
      </c>
      <c r="D8291" s="38">
        <f t="shared" ref="D8291" si="8125">IF(C8315+C8310=0,1,2)</f>
        <v>2</v>
      </c>
    </row>
    <row r="8292" spans="1:4" ht="15" hidden="1" x14ac:dyDescent="0.2">
      <c r="A8292" s="37">
        <f t="shared" si="8095"/>
        <v>0</v>
      </c>
      <c r="B8292" s="1" t="s">
        <v>36</v>
      </c>
      <c r="C8292" s="16">
        <v>0</v>
      </c>
      <c r="D8292" s="38">
        <f t="shared" ref="D8292" si="8126">IF(C8315+C8310=0,1,2)</f>
        <v>2</v>
      </c>
    </row>
    <row r="8293" spans="1:4" ht="15" hidden="1" x14ac:dyDescent="0.2">
      <c r="A8293" s="37">
        <v>0</v>
      </c>
      <c r="B8293" s="14" t="s">
        <v>7</v>
      </c>
      <c r="C8293" s="19">
        <v>0</v>
      </c>
      <c r="D8293" s="38">
        <f t="shared" ref="D8293" si="8127">IF(C8315+C8310=0,1,2)</f>
        <v>2</v>
      </c>
    </row>
    <row r="8294" spans="1:4" ht="15" hidden="1" x14ac:dyDescent="0.2">
      <c r="A8294" s="37">
        <v>0</v>
      </c>
      <c r="B8294" s="13" t="s">
        <v>8</v>
      </c>
      <c r="C8294" s="18">
        <v>0</v>
      </c>
      <c r="D8294" s="38">
        <f t="shared" ref="D8294" si="8128">IF(C8315+C8310=0,1,2)</f>
        <v>2</v>
      </c>
    </row>
    <row r="8295" spans="1:4" ht="15" hidden="1" x14ac:dyDescent="0.2">
      <c r="A8295" s="37">
        <v>0</v>
      </c>
      <c r="B8295" s="13" t="s">
        <v>37</v>
      </c>
      <c r="C8295" s="18">
        <v>0</v>
      </c>
      <c r="D8295" s="38">
        <f t="shared" ref="D8295" si="8129">IF(C8315+C8310=0,1,2)</f>
        <v>2</v>
      </c>
    </row>
    <row r="8296" spans="1:4" ht="15" hidden="1" x14ac:dyDescent="0.2">
      <c r="A8296" s="37">
        <f t="shared" si="8095"/>
        <v>0</v>
      </c>
      <c r="B8296" s="11" t="s">
        <v>38</v>
      </c>
      <c r="C8296" s="17">
        <v>0</v>
      </c>
      <c r="D8296" s="38">
        <f t="shared" ref="D8296" si="8130">IF(C8315+C8310=0,1,2)</f>
        <v>2</v>
      </c>
    </row>
    <row r="8297" spans="1:4" ht="15" hidden="1" x14ac:dyDescent="0.2">
      <c r="A8297" s="37">
        <v>0</v>
      </c>
      <c r="B8297" s="3" t="s">
        <v>39</v>
      </c>
      <c r="C8297" s="16">
        <v>0</v>
      </c>
      <c r="D8297" s="38">
        <f t="shared" ref="D8297" si="8131">IF(C8315+C8310=0,1,2)</f>
        <v>2</v>
      </c>
    </row>
    <row r="8298" spans="1:4" ht="15" hidden="1" x14ac:dyDescent="0.2">
      <c r="A8298" s="37">
        <f t="shared" si="8095"/>
        <v>0</v>
      </c>
      <c r="B8298" s="1" t="s">
        <v>40</v>
      </c>
      <c r="C8298" s="16">
        <v>0</v>
      </c>
      <c r="D8298" s="38">
        <f t="shared" ref="D8298" si="8132">IF(C8315+C8310=0,1,2)</f>
        <v>2</v>
      </c>
    </row>
    <row r="8299" spans="1:4" ht="15" hidden="1" x14ac:dyDescent="0.2">
      <c r="A8299" s="37">
        <v>0</v>
      </c>
      <c r="B8299" s="14" t="s">
        <v>13</v>
      </c>
      <c r="C8299" s="19">
        <v>0</v>
      </c>
      <c r="D8299" s="38">
        <f t="shared" ref="D8299" si="8133">IF(C8315+C8310=0,1,2)</f>
        <v>2</v>
      </c>
    </row>
    <row r="8300" spans="1:4" ht="15" hidden="1" x14ac:dyDescent="0.2">
      <c r="A8300" s="37">
        <v>0</v>
      </c>
      <c r="B8300" s="13" t="s">
        <v>8</v>
      </c>
      <c r="C8300" s="18">
        <v>0</v>
      </c>
      <c r="D8300" s="38">
        <f t="shared" ref="D8300" si="8134">IF(C8315+C8310=0,1,2)</f>
        <v>2</v>
      </c>
    </row>
    <row r="8301" spans="1:4" ht="15" hidden="1" x14ac:dyDescent="0.2">
      <c r="A8301" s="37">
        <v>0</v>
      </c>
      <c r="B8301" s="13" t="s">
        <v>9</v>
      </c>
      <c r="C8301" s="18">
        <v>0</v>
      </c>
      <c r="D8301" s="38">
        <f t="shared" ref="D8301" si="8135">IF(C8315+C8310=0,1,2)</f>
        <v>2</v>
      </c>
    </row>
    <row r="8302" spans="1:4" ht="30" hidden="1" x14ac:dyDescent="0.2">
      <c r="A8302" s="37">
        <f t="shared" si="8095"/>
        <v>0</v>
      </c>
      <c r="B8302" s="11" t="s">
        <v>41</v>
      </c>
      <c r="C8302" s="17">
        <v>0</v>
      </c>
      <c r="D8302" s="38">
        <f t="shared" ref="D8302" si="8136">IF(C8315+C8310=0,1,2)</f>
        <v>2</v>
      </c>
    </row>
    <row r="8303" spans="1:4" ht="15" hidden="1" x14ac:dyDescent="0.2">
      <c r="A8303" s="37">
        <v>0</v>
      </c>
      <c r="B8303" s="3" t="s">
        <v>15</v>
      </c>
      <c r="C8303" s="16">
        <v>0</v>
      </c>
      <c r="D8303" s="38">
        <f t="shared" ref="D8303" si="8137">IF(C8315+C8310=0,1,2)</f>
        <v>2</v>
      </c>
    </row>
    <row r="8304" spans="1:4" ht="15" hidden="1" x14ac:dyDescent="0.2">
      <c r="A8304" s="37">
        <v>0</v>
      </c>
      <c r="B8304" s="14" t="s">
        <v>16</v>
      </c>
      <c r="C8304" s="19">
        <v>0</v>
      </c>
      <c r="D8304" s="38">
        <f t="shared" ref="D8304" si="8138">IF(C8315+C8310=0,1,2)</f>
        <v>2</v>
      </c>
    </row>
    <row r="8305" spans="1:4" ht="15" hidden="1" x14ac:dyDescent="0.2">
      <c r="A8305" s="37">
        <v>0</v>
      </c>
      <c r="B8305" s="13" t="s">
        <v>42</v>
      </c>
      <c r="C8305" s="18">
        <v>0</v>
      </c>
      <c r="D8305" s="38">
        <f t="shared" ref="D8305" si="8139">IF(C8315+C8310=0,1,2)</f>
        <v>2</v>
      </c>
    </row>
    <row r="8306" spans="1:4" ht="15" hidden="1" x14ac:dyDescent="0.2">
      <c r="A8306" s="37">
        <v>0</v>
      </c>
      <c r="B8306" s="13" t="s">
        <v>14</v>
      </c>
      <c r="C8306" s="18">
        <v>0</v>
      </c>
      <c r="D8306" s="38">
        <f t="shared" ref="D8306" si="8140">IF(C8315+C8310=0,1,2)</f>
        <v>2</v>
      </c>
    </row>
    <row r="8307" spans="1:4" ht="15" hidden="1" x14ac:dyDescent="0.2">
      <c r="A8307" s="37">
        <v>0</v>
      </c>
      <c r="B8307" s="13" t="s">
        <v>9</v>
      </c>
      <c r="C8307" s="18">
        <v>0</v>
      </c>
      <c r="D8307" s="38">
        <f t="shared" ref="D8307" si="8141">IF(C8315+C8310=0,1,2)</f>
        <v>2</v>
      </c>
    </row>
    <row r="8308" spans="1:4" ht="15" hidden="1" x14ac:dyDescent="0.2">
      <c r="A8308" s="37">
        <f t="shared" si="8095"/>
        <v>0</v>
      </c>
      <c r="B8308" s="11" t="s">
        <v>38</v>
      </c>
      <c r="C8308" s="17">
        <v>0</v>
      </c>
      <c r="D8308" s="38">
        <f t="shared" ref="D8308" si="8142">IF(C8315+C8310=0,1,2)</f>
        <v>2</v>
      </c>
    </row>
    <row r="8309" spans="1:4" ht="15" hidden="1" x14ac:dyDescent="0.2">
      <c r="A8309" s="37">
        <v>0</v>
      </c>
      <c r="B8309" s="3" t="s">
        <v>15</v>
      </c>
      <c r="C8309" s="16">
        <v>0</v>
      </c>
      <c r="D8309" s="38">
        <f t="shared" ref="D8309" si="8143">IF(C8315+C8310=0,1,2)</f>
        <v>2</v>
      </c>
    </row>
    <row r="8310" spans="1:4" ht="15" x14ac:dyDescent="0.2">
      <c r="A8310" s="37">
        <f t="shared" si="8095"/>
        <v>27.417999999999999</v>
      </c>
      <c r="B8310" s="29" t="s">
        <v>44</v>
      </c>
      <c r="C8310" s="42">
        <v>27.417999999999999</v>
      </c>
      <c r="D8310" s="38">
        <f t="shared" ref="D8310" si="8144">IF(C8315+C8310=0,1,2)</f>
        <v>2</v>
      </c>
    </row>
    <row r="8311" spans="1:4" ht="15" x14ac:dyDescent="0.2">
      <c r="A8311" s="37">
        <f t="shared" si="8095"/>
        <v>27.417999999999999</v>
      </c>
      <c r="B8311" s="27" t="s">
        <v>0</v>
      </c>
      <c r="C8311" s="42">
        <v>27.417999999999999</v>
      </c>
      <c r="D8311" s="38">
        <f t="shared" ref="D8311" si="8145">IF(C8315+C8310=0,1,2)</f>
        <v>2</v>
      </c>
    </row>
    <row r="8312" spans="1:4" ht="15" hidden="1" x14ac:dyDescent="0.2">
      <c r="A8312" s="37">
        <f t="shared" si="8095"/>
        <v>0</v>
      </c>
      <c r="B8312" s="10" t="s">
        <v>5</v>
      </c>
      <c r="C8312" s="17">
        <v>0</v>
      </c>
      <c r="D8312" s="38">
        <f t="shared" ref="D8312" si="8146">IF(C8315+C8310=0,1,2)</f>
        <v>2</v>
      </c>
    </row>
    <row r="8313" spans="1:4" ht="15" hidden="1" x14ac:dyDescent="0.2">
      <c r="A8313" s="37">
        <f t="shared" si="8095"/>
        <v>0</v>
      </c>
      <c r="B8313" s="10" t="s">
        <v>45</v>
      </c>
      <c r="C8313" s="17">
        <v>0</v>
      </c>
      <c r="D8313" s="38">
        <f t="shared" ref="D8313" si="8147">IF(C8315+C8310=0,1,2)</f>
        <v>2</v>
      </c>
    </row>
    <row r="8314" spans="1:4" ht="15" hidden="1" x14ac:dyDescent="0.2">
      <c r="A8314" s="37">
        <f t="shared" si="8095"/>
        <v>0</v>
      </c>
      <c r="B8314" s="10" t="s">
        <v>12</v>
      </c>
      <c r="C8314" s="17">
        <v>0</v>
      </c>
      <c r="D8314" s="38">
        <f t="shared" ref="D8314" si="8148">IF(C8315+C8310=0,1,2)</f>
        <v>2</v>
      </c>
    </row>
    <row r="8315" spans="1:4" ht="15" x14ac:dyDescent="0.2">
      <c r="A8315" s="37">
        <f t="shared" si="8095"/>
        <v>26.12547</v>
      </c>
      <c r="B8315" s="29" t="s">
        <v>46</v>
      </c>
      <c r="C8315" s="42">
        <v>26.12547</v>
      </c>
      <c r="D8315" s="38">
        <f t="shared" ref="D8315" si="8149">IF(C8315+C8310=0,1,2)</f>
        <v>2</v>
      </c>
    </row>
    <row r="8316" spans="1:4" ht="15" x14ac:dyDescent="0.2">
      <c r="A8316" s="37">
        <f t="shared" si="8095"/>
        <v>26.12547</v>
      </c>
      <c r="B8316" s="27" t="s">
        <v>18</v>
      </c>
      <c r="C8316" s="42">
        <v>26.12547</v>
      </c>
      <c r="D8316" s="38">
        <f t="shared" ref="D8316" si="8150">IF(C8315+C8310=0,1,2)</f>
        <v>2</v>
      </c>
    </row>
    <row r="8317" spans="1:4" ht="15" hidden="1" x14ac:dyDescent="0.2">
      <c r="A8317" s="37">
        <f t="shared" si="8095"/>
        <v>0</v>
      </c>
      <c r="B8317" s="10" t="s">
        <v>35</v>
      </c>
      <c r="C8317" s="17">
        <v>0</v>
      </c>
      <c r="D8317" s="38">
        <f t="shared" ref="D8317" si="8151">IF(C8315+C8310=0,1,2)</f>
        <v>2</v>
      </c>
    </row>
    <row r="8318" spans="1:4" ht="15" hidden="1" x14ac:dyDescent="0.2">
      <c r="A8318" s="37">
        <f t="shared" si="8095"/>
        <v>0</v>
      </c>
      <c r="B8318" s="10" t="s">
        <v>47</v>
      </c>
      <c r="C8318" s="17">
        <v>0</v>
      </c>
      <c r="D8318" s="38">
        <f t="shared" ref="D8318" si="8152">IF(C8315+C8310=0,1,2)</f>
        <v>2</v>
      </c>
    </row>
    <row r="8319" spans="1:4" ht="15" hidden="1" x14ac:dyDescent="0.2">
      <c r="A8319" s="37">
        <f t="shared" si="8095"/>
        <v>0</v>
      </c>
      <c r="B8319" s="10" t="s">
        <v>40</v>
      </c>
      <c r="C8319" s="17">
        <v>0</v>
      </c>
      <c r="D8319" s="38">
        <f t="shared" ref="D8319" si="8153">IF(C8315+C8310=0,1,2)</f>
        <v>2</v>
      </c>
    </row>
    <row r="8320" spans="1:4" ht="15" x14ac:dyDescent="0.2">
      <c r="A8320" s="37">
        <f t="shared" si="8095"/>
        <v>1.29253</v>
      </c>
      <c r="B8320" s="30" t="s">
        <v>48</v>
      </c>
      <c r="C8320" s="31">
        <v>1.29253</v>
      </c>
      <c r="D8320" s="38">
        <f t="shared" ref="D8320" si="8154">IF(C8315+C8310=0,1,2)</f>
        <v>2</v>
      </c>
    </row>
    <row r="8321" spans="1:4" ht="15" x14ac:dyDescent="0.2">
      <c r="A8321" s="37">
        <f t="shared" si="8095"/>
        <v>0.42664000000000002</v>
      </c>
      <c r="B8321" s="30" t="s">
        <v>49</v>
      </c>
      <c r="C8321" s="31">
        <v>0.42664000000000002</v>
      </c>
      <c r="D8321" s="38">
        <f t="shared" ref="D8321" si="8155">IF(C8315+C8310=0,1,2)</f>
        <v>2</v>
      </c>
    </row>
    <row r="8322" spans="1:4" ht="15" x14ac:dyDescent="0.2">
      <c r="A8322" s="37">
        <f t="shared" si="8095"/>
        <v>1.7191700000000001</v>
      </c>
      <c r="B8322" s="30" t="s">
        <v>50</v>
      </c>
      <c r="C8322" s="31">
        <v>1.7191700000000001</v>
      </c>
      <c r="D8322" s="38">
        <f t="shared" ref="D8322" si="8156">IF(C8315+C8310=0,1,2)</f>
        <v>2</v>
      </c>
    </row>
    <row r="8323" spans="1:4" ht="15" x14ac:dyDescent="0.2">
      <c r="A8323" s="37">
        <f t="shared" si="8095"/>
        <v>87</v>
      </c>
      <c r="B8323" s="25" t="s">
        <v>53</v>
      </c>
      <c r="C8323" s="43">
        <v>87</v>
      </c>
      <c r="D8323" s="38">
        <f t="shared" ref="D8323" si="8157">IF(C8315+C8310=0,1,2)</f>
        <v>2</v>
      </c>
    </row>
    <row r="8324" spans="1:4" ht="15" x14ac:dyDescent="0.2">
      <c r="A8324" s="37">
        <f t="shared" si="8095"/>
        <v>50</v>
      </c>
      <c r="B8324" s="26" t="s">
        <v>54</v>
      </c>
      <c r="C8324" s="43">
        <v>50</v>
      </c>
      <c r="D8324" s="38">
        <f t="shared" ref="D8324" si="8158">IF(C8315+C8310=0,1,2)</f>
        <v>2</v>
      </c>
    </row>
    <row r="8325" spans="1:4" ht="15" x14ac:dyDescent="0.2">
      <c r="A8325" s="37">
        <f t="shared" ref="A8325:A8388" si="8159">SUM(C8325)</f>
        <v>37</v>
      </c>
      <c r="B8325" s="26" t="s">
        <v>55</v>
      </c>
      <c r="C8325" s="43">
        <v>37</v>
      </c>
      <c r="D8325" s="38">
        <f t="shared" ref="D8325" si="8160">IF(C8315+C8310=0,1,2)</f>
        <v>2</v>
      </c>
    </row>
    <row r="8326" spans="1:4" ht="15" x14ac:dyDescent="0.2">
      <c r="A8326" s="37" t="s">
        <v>317</v>
      </c>
      <c r="B8326" s="147" t="s">
        <v>169</v>
      </c>
      <c r="C8326" s="148"/>
      <c r="D8326" s="38">
        <f t="shared" ref="D8326" si="8161">IF(C8388+C8383=0,1,2)</f>
        <v>2</v>
      </c>
    </row>
    <row r="8327" spans="1:4" ht="15" x14ac:dyDescent="0.2">
      <c r="A8327" s="37">
        <f t="shared" si="8159"/>
        <v>1288.3728699999999</v>
      </c>
      <c r="B8327" s="24" t="s">
        <v>0</v>
      </c>
      <c r="C8327" s="40">
        <v>1288.3728699999999</v>
      </c>
      <c r="D8327" s="38">
        <f t="shared" ref="D8327" si="8162">IF(C8388+C8383=0,1,2)</f>
        <v>2</v>
      </c>
    </row>
    <row r="8328" spans="1:4" ht="15" hidden="1" x14ac:dyDescent="0.2">
      <c r="A8328" s="37">
        <f t="shared" si="8159"/>
        <v>0</v>
      </c>
      <c r="B8328" s="2" t="s">
        <v>1</v>
      </c>
      <c r="C8328" s="16"/>
      <c r="D8328" s="38">
        <f t="shared" ref="D8328" si="8163">IF(C8388+C8383=0,1,2)</f>
        <v>2</v>
      </c>
    </row>
    <row r="8329" spans="1:4" ht="15" hidden="1" x14ac:dyDescent="0.2">
      <c r="A8329" s="37">
        <f t="shared" si="8159"/>
        <v>0</v>
      </c>
      <c r="B8329" s="2" t="s">
        <v>2</v>
      </c>
      <c r="C8329" s="16"/>
      <c r="D8329" s="38">
        <f t="shared" ref="D8329" si="8164">IF(C8388+C8383=0,1,2)</f>
        <v>2</v>
      </c>
    </row>
    <row r="8330" spans="1:4" ht="15" hidden="1" x14ac:dyDescent="0.2">
      <c r="A8330" s="37">
        <f t="shared" si="8159"/>
        <v>0</v>
      </c>
      <c r="B8330" s="2" t="s">
        <v>3</v>
      </c>
      <c r="C8330" s="16">
        <v>0</v>
      </c>
      <c r="D8330" s="38">
        <f t="shared" ref="D8330" si="8165">IF(C8388+C8383=0,1,2)</f>
        <v>2</v>
      </c>
    </row>
    <row r="8331" spans="1:4" ht="15" x14ac:dyDescent="0.2">
      <c r="A8331" s="37">
        <f t="shared" si="8159"/>
        <v>1288.3728699999999</v>
      </c>
      <c r="B8331" s="23" t="s">
        <v>4</v>
      </c>
      <c r="C8331" s="40">
        <v>1288.3728699999999</v>
      </c>
      <c r="D8331" s="38">
        <f t="shared" ref="D8331" si="8166">IF(C8388+C8383=0,1,2)</f>
        <v>2</v>
      </c>
    </row>
    <row r="8332" spans="1:4" ht="15" hidden="1" x14ac:dyDescent="0.2">
      <c r="A8332" s="37">
        <f t="shared" si="8159"/>
        <v>0</v>
      </c>
      <c r="B8332" s="1" t="s">
        <v>5</v>
      </c>
      <c r="C8332" s="16">
        <v>0</v>
      </c>
      <c r="D8332" s="38">
        <f t="shared" ref="D8332" si="8167">IF(C8388+C8383=0,1,2)</f>
        <v>2</v>
      </c>
    </row>
    <row r="8333" spans="1:4" ht="15" hidden="1" x14ac:dyDescent="0.2">
      <c r="A8333" s="37">
        <f t="shared" si="8159"/>
        <v>0</v>
      </c>
      <c r="B8333" s="1" t="s">
        <v>6</v>
      </c>
      <c r="C8333" s="16">
        <v>0</v>
      </c>
      <c r="D8333" s="38">
        <f t="shared" ref="D8333" si="8168">IF(C8388+C8383=0,1,2)</f>
        <v>2</v>
      </c>
    </row>
    <row r="8334" spans="1:4" ht="15" hidden="1" x14ac:dyDescent="0.2">
      <c r="A8334" s="37">
        <v>0</v>
      </c>
      <c r="B8334" s="2" t="s">
        <v>7</v>
      </c>
      <c r="C8334" s="16">
        <v>0</v>
      </c>
      <c r="D8334" s="38">
        <f t="shared" ref="D8334" si="8169">IF(C8388+C8383=0,1,2)</f>
        <v>2</v>
      </c>
    </row>
    <row r="8335" spans="1:4" ht="15" hidden="1" x14ac:dyDescent="0.2">
      <c r="A8335" s="37">
        <f t="shared" si="8159"/>
        <v>0</v>
      </c>
      <c r="B8335" s="3" t="s">
        <v>8</v>
      </c>
      <c r="C8335" s="16">
        <v>0</v>
      </c>
      <c r="D8335" s="38">
        <f t="shared" ref="D8335" si="8170">IF(C8388+C8383=0,1,2)</f>
        <v>2</v>
      </c>
    </row>
    <row r="8336" spans="1:4" ht="15" hidden="1" x14ac:dyDescent="0.2">
      <c r="A8336" s="37">
        <v>0</v>
      </c>
      <c r="B8336" s="3" t="s">
        <v>9</v>
      </c>
      <c r="C8336" s="16">
        <v>0</v>
      </c>
      <c r="D8336" s="38">
        <f t="shared" ref="D8336" si="8171">IF(C8388+C8383=0,1,2)</f>
        <v>2</v>
      </c>
    </row>
    <row r="8337" spans="1:4" ht="15" hidden="1" x14ac:dyDescent="0.2">
      <c r="A8337" s="37">
        <f t="shared" si="8159"/>
        <v>0</v>
      </c>
      <c r="B8337" s="3" t="s">
        <v>10</v>
      </c>
      <c r="C8337" s="16">
        <v>0</v>
      </c>
      <c r="D8337" s="38">
        <f t="shared" ref="D8337" si="8172">IF(C8388+C8383=0,1,2)</f>
        <v>2</v>
      </c>
    </row>
    <row r="8338" spans="1:4" ht="15" hidden="1" x14ac:dyDescent="0.2">
      <c r="A8338" s="37">
        <v>0</v>
      </c>
      <c r="B8338" s="3" t="s">
        <v>11</v>
      </c>
      <c r="C8338" s="16">
        <v>0</v>
      </c>
      <c r="D8338" s="38">
        <f t="shared" ref="D8338" si="8173">IF(C8388+C8383=0,1,2)</f>
        <v>2</v>
      </c>
    </row>
    <row r="8339" spans="1:4" ht="15" hidden="1" x14ac:dyDescent="0.2">
      <c r="A8339" s="37">
        <f t="shared" si="8159"/>
        <v>0</v>
      </c>
      <c r="B8339" s="1" t="s">
        <v>12</v>
      </c>
      <c r="C8339" s="16">
        <v>0</v>
      </c>
      <c r="D8339" s="38">
        <f t="shared" ref="D8339" si="8174">IF(C8388+C8383=0,1,2)</f>
        <v>2</v>
      </c>
    </row>
    <row r="8340" spans="1:4" ht="15" hidden="1" x14ac:dyDescent="0.2">
      <c r="A8340" s="37">
        <v>0</v>
      </c>
      <c r="B8340" s="2" t="s">
        <v>13</v>
      </c>
      <c r="C8340" s="16">
        <v>0</v>
      </c>
      <c r="D8340" s="38">
        <f t="shared" ref="D8340" si="8175">IF(C8388+C8383=0,1,2)</f>
        <v>2</v>
      </c>
    </row>
    <row r="8341" spans="1:4" ht="15" hidden="1" x14ac:dyDescent="0.2">
      <c r="A8341" s="37">
        <v>0</v>
      </c>
      <c r="B8341" s="3" t="s">
        <v>14</v>
      </c>
      <c r="C8341" s="16">
        <v>0</v>
      </c>
      <c r="D8341" s="38">
        <f t="shared" ref="D8341" si="8176">IF(C8388+C8383=0,1,2)</f>
        <v>2</v>
      </c>
    </row>
    <row r="8342" spans="1:4" ht="15" hidden="1" x14ac:dyDescent="0.2">
      <c r="A8342" s="37">
        <v>0</v>
      </c>
      <c r="B8342" s="3" t="s">
        <v>9</v>
      </c>
      <c r="C8342" s="16">
        <v>0</v>
      </c>
      <c r="D8342" s="38">
        <f t="shared" ref="D8342" si="8177">IF(C8388+C8383=0,1,2)</f>
        <v>2</v>
      </c>
    </row>
    <row r="8343" spans="1:4" ht="15" hidden="1" x14ac:dyDescent="0.2">
      <c r="A8343" s="37">
        <v>0</v>
      </c>
      <c r="B8343" s="3" t="s">
        <v>15</v>
      </c>
      <c r="C8343" s="16">
        <v>0</v>
      </c>
      <c r="D8343" s="38">
        <f t="shared" ref="D8343" si="8178">IF(C8388+C8383=0,1,2)</f>
        <v>2</v>
      </c>
    </row>
    <row r="8344" spans="1:4" ht="15" hidden="1" x14ac:dyDescent="0.2">
      <c r="A8344" s="37">
        <v>0</v>
      </c>
      <c r="B8344" s="2" t="s">
        <v>16</v>
      </c>
      <c r="C8344" s="16">
        <v>0</v>
      </c>
      <c r="D8344" s="38">
        <f t="shared" ref="D8344" si="8179">IF(C8388+C8383=0,1,2)</f>
        <v>2</v>
      </c>
    </row>
    <row r="8345" spans="1:4" ht="15" hidden="1" x14ac:dyDescent="0.2">
      <c r="A8345" s="37">
        <v>0</v>
      </c>
      <c r="B8345" s="3" t="s">
        <v>17</v>
      </c>
      <c r="C8345" s="16">
        <v>0</v>
      </c>
      <c r="D8345" s="38">
        <f t="shared" ref="D8345" si="8180">IF(C8388+C8383=0,1,2)</f>
        <v>2</v>
      </c>
    </row>
    <row r="8346" spans="1:4" ht="15" x14ac:dyDescent="0.2">
      <c r="A8346" s="37">
        <f t="shared" si="8159"/>
        <v>924.53226999999993</v>
      </c>
      <c r="B8346" s="24" t="s">
        <v>18</v>
      </c>
      <c r="C8346" s="40">
        <v>924.53226999999993</v>
      </c>
      <c r="D8346" s="38">
        <f t="shared" ref="D8346" si="8181">IF(C8388+C8383=0,1,2)</f>
        <v>2</v>
      </c>
    </row>
    <row r="8347" spans="1:4" ht="15" x14ac:dyDescent="0.2">
      <c r="A8347" s="37">
        <f t="shared" si="8159"/>
        <v>723.51333</v>
      </c>
      <c r="B8347" s="27" t="s">
        <v>19</v>
      </c>
      <c r="C8347" s="42">
        <v>723.51333</v>
      </c>
      <c r="D8347" s="38">
        <f t="shared" ref="D8347" si="8182">IF(C8388+C8383=0,1,2)</f>
        <v>2</v>
      </c>
    </row>
    <row r="8348" spans="1:4" ht="15" x14ac:dyDescent="0.2">
      <c r="A8348" s="37">
        <f t="shared" si="8159"/>
        <v>98.670680000000004</v>
      </c>
      <c r="B8348" s="27" t="s">
        <v>20</v>
      </c>
      <c r="C8348" s="42">
        <v>98.670680000000004</v>
      </c>
      <c r="D8348" s="38">
        <f t="shared" ref="D8348" si="8183">IF(C8388+C8383=0,1,2)</f>
        <v>2</v>
      </c>
    </row>
    <row r="8349" spans="1:4" ht="15" hidden="1" x14ac:dyDescent="0.2">
      <c r="A8349" s="37">
        <v>0</v>
      </c>
      <c r="B8349" s="13" t="s">
        <v>21</v>
      </c>
      <c r="C8349" s="18">
        <v>37.204999999999998</v>
      </c>
      <c r="D8349" s="38">
        <f t="shared" ref="D8349" si="8184">IF(C8388+C8383=0,1,2)</f>
        <v>2</v>
      </c>
    </row>
    <row r="8350" spans="1:4" ht="15" hidden="1" x14ac:dyDescent="0.2">
      <c r="A8350" s="37">
        <v>0</v>
      </c>
      <c r="B8350" s="13" t="s">
        <v>22</v>
      </c>
      <c r="C8350" s="18">
        <v>0</v>
      </c>
      <c r="D8350" s="38">
        <f t="shared" ref="D8350" si="8185">IF(C8388+C8383=0,1,2)</f>
        <v>2</v>
      </c>
    </row>
    <row r="8351" spans="1:4" ht="15" hidden="1" x14ac:dyDescent="0.2">
      <c r="A8351" s="37">
        <v>0</v>
      </c>
      <c r="B8351" s="13" t="s">
        <v>23</v>
      </c>
      <c r="C8351" s="18">
        <v>32.846780000000003</v>
      </c>
      <c r="D8351" s="38">
        <f t="shared" ref="D8351" si="8186">IF(C8388+C8383=0,1,2)</f>
        <v>2</v>
      </c>
    </row>
    <row r="8352" spans="1:4" ht="15" hidden="1" x14ac:dyDescent="0.2">
      <c r="A8352" s="37">
        <v>0</v>
      </c>
      <c r="B8352" s="13" t="s">
        <v>24</v>
      </c>
      <c r="C8352" s="18">
        <v>3.7339000000000002</v>
      </c>
      <c r="D8352" s="38">
        <f t="shared" ref="D8352" si="8187">IF(C8388+C8383=0,1,2)</f>
        <v>2</v>
      </c>
    </row>
    <row r="8353" spans="1:4" ht="15" hidden="1" x14ac:dyDescent="0.2">
      <c r="A8353" s="37">
        <v>0</v>
      </c>
      <c r="B8353" s="13" t="s">
        <v>25</v>
      </c>
      <c r="C8353" s="18">
        <v>0</v>
      </c>
      <c r="D8353" s="38">
        <f t="shared" ref="D8353" si="8188">IF(C8388+C8383=0,1,2)</f>
        <v>2</v>
      </c>
    </row>
    <row r="8354" spans="1:4" ht="15" hidden="1" x14ac:dyDescent="0.2">
      <c r="A8354" s="37">
        <v>0</v>
      </c>
      <c r="B8354" s="13" t="s">
        <v>26</v>
      </c>
      <c r="C8354" s="18">
        <v>0.625</v>
      </c>
      <c r="D8354" s="38">
        <f t="shared" ref="D8354" si="8189">IF(C8388+C8383=0,1,2)</f>
        <v>2</v>
      </c>
    </row>
    <row r="8355" spans="1:4" ht="30" hidden="1" x14ac:dyDescent="0.2">
      <c r="A8355" s="37">
        <v>0</v>
      </c>
      <c r="B8355" s="13" t="s">
        <v>27</v>
      </c>
      <c r="C8355" s="18">
        <v>3.88</v>
      </c>
      <c r="D8355" s="38">
        <f t="shared" ref="D8355" si="8190">IF(C8388+C8383=0,1,2)</f>
        <v>2</v>
      </c>
    </row>
    <row r="8356" spans="1:4" ht="30" hidden="1" x14ac:dyDescent="0.2">
      <c r="A8356" s="37">
        <v>0</v>
      </c>
      <c r="B8356" s="13" t="s">
        <v>28</v>
      </c>
      <c r="C8356" s="18">
        <v>0</v>
      </c>
      <c r="D8356" s="38">
        <f t="shared" ref="D8356" si="8191">IF(C8388+C8383=0,1,2)</f>
        <v>2</v>
      </c>
    </row>
    <row r="8357" spans="1:4" ht="15" hidden="1" x14ac:dyDescent="0.2">
      <c r="A8357" s="37">
        <v>0</v>
      </c>
      <c r="B8357" s="13" t="s">
        <v>29</v>
      </c>
      <c r="C8357" s="18">
        <v>0</v>
      </c>
      <c r="D8357" s="38">
        <f t="shared" ref="D8357" si="8192">IF(C8388+C8383=0,1,2)</f>
        <v>2</v>
      </c>
    </row>
    <row r="8358" spans="1:4" ht="15" hidden="1" x14ac:dyDescent="0.2">
      <c r="A8358" s="37">
        <v>0</v>
      </c>
      <c r="B8358" s="13" t="s">
        <v>30</v>
      </c>
      <c r="C8358" s="18">
        <v>20.38</v>
      </c>
      <c r="D8358" s="38">
        <f t="shared" ref="D8358" si="8193">IF(C8388+C8383=0,1,2)</f>
        <v>2</v>
      </c>
    </row>
    <row r="8359" spans="1:4" ht="15" hidden="1" x14ac:dyDescent="0.2">
      <c r="A8359" s="37">
        <f t="shared" si="8159"/>
        <v>0</v>
      </c>
      <c r="B8359" s="10" t="s">
        <v>31</v>
      </c>
      <c r="C8359" s="17">
        <v>0</v>
      </c>
      <c r="D8359" s="38">
        <f t="shared" ref="D8359" si="8194">IF(C8388+C8383=0,1,2)</f>
        <v>2</v>
      </c>
    </row>
    <row r="8360" spans="1:4" ht="15" hidden="1" x14ac:dyDescent="0.2">
      <c r="A8360" s="37">
        <f t="shared" si="8159"/>
        <v>0</v>
      </c>
      <c r="B8360" s="2" t="s">
        <v>32</v>
      </c>
      <c r="C8360" s="16">
        <v>0</v>
      </c>
      <c r="D8360" s="38">
        <f t="shared" ref="D8360" si="8195">IF(C8388+C8383=0,1,2)</f>
        <v>2</v>
      </c>
    </row>
    <row r="8361" spans="1:4" ht="15" hidden="1" x14ac:dyDescent="0.2">
      <c r="A8361" s="37">
        <f t="shared" si="8159"/>
        <v>0</v>
      </c>
      <c r="B8361" s="10" t="s">
        <v>3</v>
      </c>
      <c r="C8361" s="17">
        <v>0</v>
      </c>
      <c r="D8361" s="38">
        <f t="shared" ref="D8361" si="8196">IF(C8388+C8383=0,1,2)</f>
        <v>2</v>
      </c>
    </row>
    <row r="8362" spans="1:4" ht="15" x14ac:dyDescent="0.2">
      <c r="A8362" s="37">
        <f t="shared" si="8159"/>
        <v>15.73048</v>
      </c>
      <c r="B8362" s="27" t="s">
        <v>33</v>
      </c>
      <c r="C8362" s="42">
        <v>15.73048</v>
      </c>
      <c r="D8362" s="38">
        <f t="shared" ref="D8362" si="8197">IF(C8388+C8383=0,1,2)</f>
        <v>2</v>
      </c>
    </row>
    <row r="8363" spans="1:4" ht="15" x14ac:dyDescent="0.2">
      <c r="A8363" s="37">
        <f t="shared" si="8159"/>
        <v>86.617779999999996</v>
      </c>
      <c r="B8363" s="27" t="s">
        <v>34</v>
      </c>
      <c r="C8363" s="42">
        <v>86.617779999999996</v>
      </c>
      <c r="D8363" s="38">
        <f t="shared" ref="D8363" si="8198">IF(C8388+C8383=0,1,2)</f>
        <v>2</v>
      </c>
    </row>
    <row r="8364" spans="1:4" ht="15" x14ac:dyDescent="0.2">
      <c r="A8364" s="37">
        <f t="shared" si="8159"/>
        <v>22.96969</v>
      </c>
      <c r="B8364" s="24" t="s">
        <v>35</v>
      </c>
      <c r="C8364" s="40">
        <v>22.96969</v>
      </c>
      <c r="D8364" s="38">
        <f t="shared" ref="D8364" si="8199">IF(C8388+C8383=0,1,2)</f>
        <v>2</v>
      </c>
    </row>
    <row r="8365" spans="1:4" ht="15" hidden="1" x14ac:dyDescent="0.2">
      <c r="A8365" s="37">
        <f t="shared" si="8159"/>
        <v>0</v>
      </c>
      <c r="B8365" s="1" t="s">
        <v>36</v>
      </c>
      <c r="C8365" s="16">
        <v>0</v>
      </c>
      <c r="D8365" s="38">
        <f t="shared" ref="D8365" si="8200">IF(C8388+C8383=0,1,2)</f>
        <v>2</v>
      </c>
    </row>
    <row r="8366" spans="1:4" ht="15" hidden="1" x14ac:dyDescent="0.2">
      <c r="A8366" s="37">
        <v>0</v>
      </c>
      <c r="B8366" s="14" t="s">
        <v>7</v>
      </c>
      <c r="C8366" s="19">
        <v>0</v>
      </c>
      <c r="D8366" s="38">
        <f t="shared" ref="D8366" si="8201">IF(C8388+C8383=0,1,2)</f>
        <v>2</v>
      </c>
    </row>
    <row r="8367" spans="1:4" ht="15" hidden="1" x14ac:dyDescent="0.2">
      <c r="A8367" s="37">
        <v>0</v>
      </c>
      <c r="B8367" s="13" t="s">
        <v>8</v>
      </c>
      <c r="C8367" s="18">
        <v>0</v>
      </c>
      <c r="D8367" s="38">
        <f t="shared" ref="D8367" si="8202">IF(C8388+C8383=0,1,2)</f>
        <v>2</v>
      </c>
    </row>
    <row r="8368" spans="1:4" ht="15" hidden="1" x14ac:dyDescent="0.2">
      <c r="A8368" s="37">
        <v>0</v>
      </c>
      <c r="B8368" s="13" t="s">
        <v>37</v>
      </c>
      <c r="C8368" s="18">
        <v>0</v>
      </c>
      <c r="D8368" s="38">
        <f t="shared" ref="D8368" si="8203">IF(C8388+C8383=0,1,2)</f>
        <v>2</v>
      </c>
    </row>
    <row r="8369" spans="1:4" ht="15" hidden="1" x14ac:dyDescent="0.2">
      <c r="A8369" s="37">
        <f t="shared" si="8159"/>
        <v>0</v>
      </c>
      <c r="B8369" s="11" t="s">
        <v>38</v>
      </c>
      <c r="C8369" s="17">
        <v>0</v>
      </c>
      <c r="D8369" s="38">
        <f t="shared" ref="D8369" si="8204">IF(C8388+C8383=0,1,2)</f>
        <v>2</v>
      </c>
    </row>
    <row r="8370" spans="1:4" ht="15" hidden="1" x14ac:dyDescent="0.2">
      <c r="A8370" s="37">
        <v>0</v>
      </c>
      <c r="B8370" s="3" t="s">
        <v>39</v>
      </c>
      <c r="C8370" s="16">
        <v>0</v>
      </c>
      <c r="D8370" s="38">
        <f t="shared" ref="D8370" si="8205">IF(C8388+C8383=0,1,2)</f>
        <v>2</v>
      </c>
    </row>
    <row r="8371" spans="1:4" ht="15" hidden="1" x14ac:dyDescent="0.2">
      <c r="A8371" s="37">
        <f t="shared" si="8159"/>
        <v>0</v>
      </c>
      <c r="B8371" s="1" t="s">
        <v>40</v>
      </c>
      <c r="C8371" s="16">
        <v>0</v>
      </c>
      <c r="D8371" s="38">
        <f t="shared" ref="D8371" si="8206">IF(C8388+C8383=0,1,2)</f>
        <v>2</v>
      </c>
    </row>
    <row r="8372" spans="1:4" ht="15" hidden="1" x14ac:dyDescent="0.2">
      <c r="A8372" s="37">
        <v>0</v>
      </c>
      <c r="B8372" s="14" t="s">
        <v>13</v>
      </c>
      <c r="C8372" s="19">
        <v>0</v>
      </c>
      <c r="D8372" s="38">
        <f t="shared" ref="D8372" si="8207">IF(C8388+C8383=0,1,2)</f>
        <v>2</v>
      </c>
    </row>
    <row r="8373" spans="1:4" ht="15" hidden="1" x14ac:dyDescent="0.2">
      <c r="A8373" s="37">
        <v>0</v>
      </c>
      <c r="B8373" s="13" t="s">
        <v>8</v>
      </c>
      <c r="C8373" s="18">
        <v>0</v>
      </c>
      <c r="D8373" s="38">
        <f t="shared" ref="D8373" si="8208">IF(C8388+C8383=0,1,2)</f>
        <v>2</v>
      </c>
    </row>
    <row r="8374" spans="1:4" ht="15" hidden="1" x14ac:dyDescent="0.2">
      <c r="A8374" s="37">
        <v>0</v>
      </c>
      <c r="B8374" s="13" t="s">
        <v>9</v>
      </c>
      <c r="C8374" s="18">
        <v>0</v>
      </c>
      <c r="D8374" s="38">
        <f t="shared" ref="D8374" si="8209">IF(C8388+C8383=0,1,2)</f>
        <v>2</v>
      </c>
    </row>
    <row r="8375" spans="1:4" ht="30" hidden="1" x14ac:dyDescent="0.2">
      <c r="A8375" s="37">
        <f t="shared" si="8159"/>
        <v>0</v>
      </c>
      <c r="B8375" s="11" t="s">
        <v>41</v>
      </c>
      <c r="C8375" s="17">
        <v>0</v>
      </c>
      <c r="D8375" s="38">
        <f t="shared" ref="D8375" si="8210">IF(C8388+C8383=0,1,2)</f>
        <v>2</v>
      </c>
    </row>
    <row r="8376" spans="1:4" ht="15" hidden="1" x14ac:dyDescent="0.2">
      <c r="A8376" s="37">
        <v>0</v>
      </c>
      <c r="B8376" s="3" t="s">
        <v>15</v>
      </c>
      <c r="C8376" s="16">
        <v>0</v>
      </c>
      <c r="D8376" s="38">
        <f t="shared" ref="D8376" si="8211">IF(C8388+C8383=0,1,2)</f>
        <v>2</v>
      </c>
    </row>
    <row r="8377" spans="1:4" ht="15" hidden="1" x14ac:dyDescent="0.2">
      <c r="A8377" s="37">
        <v>0</v>
      </c>
      <c r="B8377" s="14" t="s">
        <v>16</v>
      </c>
      <c r="C8377" s="19">
        <v>0</v>
      </c>
      <c r="D8377" s="38">
        <f t="shared" ref="D8377" si="8212">IF(C8388+C8383=0,1,2)</f>
        <v>2</v>
      </c>
    </row>
    <row r="8378" spans="1:4" ht="15" hidden="1" x14ac:dyDescent="0.2">
      <c r="A8378" s="37">
        <v>0</v>
      </c>
      <c r="B8378" s="13" t="s">
        <v>42</v>
      </c>
      <c r="C8378" s="18">
        <v>0</v>
      </c>
      <c r="D8378" s="38">
        <f t="shared" ref="D8378" si="8213">IF(C8388+C8383=0,1,2)</f>
        <v>2</v>
      </c>
    </row>
    <row r="8379" spans="1:4" ht="15" hidden="1" x14ac:dyDescent="0.2">
      <c r="A8379" s="37">
        <v>0</v>
      </c>
      <c r="B8379" s="13" t="s">
        <v>14</v>
      </c>
      <c r="C8379" s="18">
        <v>0</v>
      </c>
      <c r="D8379" s="38">
        <f t="shared" ref="D8379" si="8214">IF(C8388+C8383=0,1,2)</f>
        <v>2</v>
      </c>
    </row>
    <row r="8380" spans="1:4" ht="15" hidden="1" x14ac:dyDescent="0.2">
      <c r="A8380" s="37">
        <v>0</v>
      </c>
      <c r="B8380" s="13" t="s">
        <v>9</v>
      </c>
      <c r="C8380" s="18">
        <v>0</v>
      </c>
      <c r="D8380" s="38">
        <f t="shared" ref="D8380" si="8215">IF(C8388+C8383=0,1,2)</f>
        <v>2</v>
      </c>
    </row>
    <row r="8381" spans="1:4" ht="15" hidden="1" x14ac:dyDescent="0.2">
      <c r="A8381" s="37">
        <f t="shared" si="8159"/>
        <v>0</v>
      </c>
      <c r="B8381" s="11" t="s">
        <v>38</v>
      </c>
      <c r="C8381" s="17">
        <v>0</v>
      </c>
      <c r="D8381" s="38">
        <f t="shared" ref="D8381" si="8216">IF(C8388+C8383=0,1,2)</f>
        <v>2</v>
      </c>
    </row>
    <row r="8382" spans="1:4" ht="15" hidden="1" x14ac:dyDescent="0.2">
      <c r="A8382" s="37">
        <v>0</v>
      </c>
      <c r="B8382" s="3" t="s">
        <v>15</v>
      </c>
      <c r="C8382" s="16">
        <v>0</v>
      </c>
      <c r="D8382" s="38">
        <f t="shared" ref="D8382" si="8217">IF(C8388+C8383=0,1,2)</f>
        <v>2</v>
      </c>
    </row>
    <row r="8383" spans="1:4" ht="15" x14ac:dyDescent="0.2">
      <c r="A8383" s="37">
        <f t="shared" si="8159"/>
        <v>1288.3728699999999</v>
      </c>
      <c r="B8383" s="29" t="s">
        <v>44</v>
      </c>
      <c r="C8383" s="42">
        <v>1288.3728699999999</v>
      </c>
      <c r="D8383" s="38">
        <f t="shared" ref="D8383" si="8218">IF(C8388+C8383=0,1,2)</f>
        <v>2</v>
      </c>
    </row>
    <row r="8384" spans="1:4" ht="15" x14ac:dyDescent="0.2">
      <c r="A8384" s="37">
        <f t="shared" si="8159"/>
        <v>1288.3728699999999</v>
      </c>
      <c r="B8384" s="27" t="s">
        <v>0</v>
      </c>
      <c r="C8384" s="42">
        <v>1288.3728699999999</v>
      </c>
      <c r="D8384" s="38">
        <f t="shared" ref="D8384" si="8219">IF(C8388+C8383=0,1,2)</f>
        <v>2</v>
      </c>
    </row>
    <row r="8385" spans="1:4" ht="15" hidden="1" x14ac:dyDescent="0.2">
      <c r="A8385" s="37">
        <f t="shared" si="8159"/>
        <v>0</v>
      </c>
      <c r="B8385" s="10" t="s">
        <v>5</v>
      </c>
      <c r="C8385" s="17">
        <v>0</v>
      </c>
      <c r="D8385" s="38">
        <f t="shared" ref="D8385" si="8220">IF(C8388+C8383=0,1,2)</f>
        <v>2</v>
      </c>
    </row>
    <row r="8386" spans="1:4" ht="15" hidden="1" x14ac:dyDescent="0.2">
      <c r="A8386" s="37">
        <f t="shared" si="8159"/>
        <v>0</v>
      </c>
      <c r="B8386" s="10" t="s">
        <v>45</v>
      </c>
      <c r="C8386" s="17">
        <v>0</v>
      </c>
      <c r="D8386" s="38">
        <f t="shared" ref="D8386" si="8221">IF(C8388+C8383=0,1,2)</f>
        <v>2</v>
      </c>
    </row>
    <row r="8387" spans="1:4" ht="15" hidden="1" x14ac:dyDescent="0.2">
      <c r="A8387" s="37">
        <f t="shared" si="8159"/>
        <v>0</v>
      </c>
      <c r="B8387" s="10" t="s">
        <v>12</v>
      </c>
      <c r="C8387" s="17">
        <v>0</v>
      </c>
      <c r="D8387" s="38">
        <f t="shared" ref="D8387" si="8222">IF(C8388+C8383=0,1,2)</f>
        <v>2</v>
      </c>
    </row>
    <row r="8388" spans="1:4" ht="15" x14ac:dyDescent="0.2">
      <c r="A8388" s="37">
        <f t="shared" si="8159"/>
        <v>947.50196000000005</v>
      </c>
      <c r="B8388" s="29" t="s">
        <v>46</v>
      </c>
      <c r="C8388" s="42">
        <v>947.50196000000005</v>
      </c>
      <c r="D8388" s="38">
        <f t="shared" ref="D8388" si="8223">IF(C8388+C8383=0,1,2)</f>
        <v>2</v>
      </c>
    </row>
    <row r="8389" spans="1:4" ht="15" x14ac:dyDescent="0.2">
      <c r="A8389" s="37">
        <f t="shared" ref="A8389:A8448" si="8224">SUM(C8389)</f>
        <v>924.53227000000004</v>
      </c>
      <c r="B8389" s="27" t="s">
        <v>18</v>
      </c>
      <c r="C8389" s="42">
        <v>924.53227000000004</v>
      </c>
      <c r="D8389" s="38">
        <f t="shared" ref="D8389" si="8225">IF(C8388+C8383=0,1,2)</f>
        <v>2</v>
      </c>
    </row>
    <row r="8390" spans="1:4" ht="15" x14ac:dyDescent="0.2">
      <c r="A8390" s="37">
        <f t="shared" si="8224"/>
        <v>22.96969</v>
      </c>
      <c r="B8390" s="27" t="s">
        <v>35</v>
      </c>
      <c r="C8390" s="42">
        <v>22.96969</v>
      </c>
      <c r="D8390" s="38">
        <f t="shared" ref="D8390" si="8226">IF(C8388+C8383=0,1,2)</f>
        <v>2</v>
      </c>
    </row>
    <row r="8391" spans="1:4" ht="15" hidden="1" x14ac:dyDescent="0.2">
      <c r="A8391" s="37">
        <f t="shared" si="8224"/>
        <v>0</v>
      </c>
      <c r="B8391" s="10" t="s">
        <v>47</v>
      </c>
      <c r="C8391" s="17">
        <v>0</v>
      </c>
      <c r="D8391" s="38">
        <f t="shared" ref="D8391" si="8227">IF(C8388+C8383=0,1,2)</f>
        <v>2</v>
      </c>
    </row>
    <row r="8392" spans="1:4" ht="15" hidden="1" x14ac:dyDescent="0.2">
      <c r="A8392" s="37">
        <f t="shared" si="8224"/>
        <v>0</v>
      </c>
      <c r="B8392" s="10" t="s">
        <v>40</v>
      </c>
      <c r="C8392" s="17">
        <v>0</v>
      </c>
      <c r="D8392" s="38">
        <f t="shared" ref="D8392" si="8228">IF(C8388+C8383=0,1,2)</f>
        <v>2</v>
      </c>
    </row>
    <row r="8393" spans="1:4" ht="15" x14ac:dyDescent="0.2">
      <c r="A8393" s="37">
        <f t="shared" si="8224"/>
        <v>340.87090999999998</v>
      </c>
      <c r="B8393" s="30" t="s">
        <v>48</v>
      </c>
      <c r="C8393" s="31">
        <v>340.87090999999998</v>
      </c>
      <c r="D8393" s="38">
        <f t="shared" ref="D8393" si="8229">IF(C8388+C8383=0,1,2)</f>
        <v>2</v>
      </c>
    </row>
    <row r="8394" spans="1:4" ht="15" x14ac:dyDescent="0.2">
      <c r="A8394" s="37">
        <f t="shared" si="8224"/>
        <v>815.04533000000004</v>
      </c>
      <c r="B8394" s="30" t="s">
        <v>49</v>
      </c>
      <c r="C8394" s="31">
        <v>815.04533000000004</v>
      </c>
      <c r="D8394" s="38">
        <f t="shared" ref="D8394" si="8230">IF(C8388+C8383=0,1,2)</f>
        <v>2</v>
      </c>
    </row>
    <row r="8395" spans="1:4" ht="15" x14ac:dyDescent="0.2">
      <c r="A8395" s="37">
        <f t="shared" si="8224"/>
        <v>1155.91624</v>
      </c>
      <c r="B8395" s="30" t="s">
        <v>50</v>
      </c>
      <c r="C8395" s="31">
        <v>1155.91624</v>
      </c>
      <c r="D8395" s="38">
        <f t="shared" ref="D8395" si="8231">IF(C8388+C8383=0,1,2)</f>
        <v>2</v>
      </c>
    </row>
    <row r="8396" spans="1:4" ht="15" x14ac:dyDescent="0.2">
      <c r="A8396" s="37">
        <f t="shared" si="8224"/>
        <v>250</v>
      </c>
      <c r="B8396" s="25" t="s">
        <v>53</v>
      </c>
      <c r="C8396" s="43">
        <v>250</v>
      </c>
      <c r="D8396" s="38">
        <f t="shared" ref="D8396" si="8232">IF(C8388+C8383=0,1,2)</f>
        <v>2</v>
      </c>
    </row>
    <row r="8397" spans="1:4" ht="15" x14ac:dyDescent="0.2">
      <c r="A8397" s="37">
        <f t="shared" si="8224"/>
        <v>55</v>
      </c>
      <c r="B8397" s="26" t="s">
        <v>54</v>
      </c>
      <c r="C8397" s="43">
        <v>55</v>
      </c>
      <c r="D8397" s="38">
        <f t="shared" ref="D8397" si="8233">IF(C8388+C8383=0,1,2)</f>
        <v>2</v>
      </c>
    </row>
    <row r="8398" spans="1:4" ht="15" x14ac:dyDescent="0.2">
      <c r="A8398" s="37">
        <f t="shared" si="8224"/>
        <v>195</v>
      </c>
      <c r="B8398" s="26" t="s">
        <v>55</v>
      </c>
      <c r="C8398" s="43">
        <v>195</v>
      </c>
      <c r="D8398" s="38">
        <f t="shared" ref="D8398" si="8234">IF(C8388+C8383=0,1,2)</f>
        <v>2</v>
      </c>
    </row>
    <row r="8399" spans="1:4" ht="15" x14ac:dyDescent="0.2">
      <c r="A8399" s="37" t="s">
        <v>317</v>
      </c>
      <c r="B8399" s="147" t="s">
        <v>170</v>
      </c>
      <c r="C8399" s="148"/>
      <c r="D8399" s="38">
        <f t="shared" ref="D8399" si="8235">IF(C8461+C8456=0,1,2)</f>
        <v>2</v>
      </c>
    </row>
    <row r="8400" spans="1:4" ht="15" x14ac:dyDescent="0.2">
      <c r="A8400" s="37">
        <f t="shared" si="8224"/>
        <v>484.54687000000001</v>
      </c>
      <c r="B8400" s="24" t="s">
        <v>0</v>
      </c>
      <c r="C8400" s="40">
        <v>484.54687000000001</v>
      </c>
      <c r="D8400" s="38">
        <f t="shared" ref="D8400" si="8236">IF(C8461+C8456=0,1,2)</f>
        <v>2</v>
      </c>
    </row>
    <row r="8401" spans="1:4" ht="15" hidden="1" x14ac:dyDescent="0.2">
      <c r="A8401" s="37">
        <f t="shared" si="8224"/>
        <v>0</v>
      </c>
      <c r="B8401" s="2" t="s">
        <v>1</v>
      </c>
      <c r="C8401" s="16"/>
      <c r="D8401" s="38">
        <f t="shared" ref="D8401" si="8237">IF(C8461+C8456=0,1,2)</f>
        <v>2</v>
      </c>
    </row>
    <row r="8402" spans="1:4" ht="15" hidden="1" x14ac:dyDescent="0.2">
      <c r="A8402" s="37">
        <f t="shared" si="8224"/>
        <v>0</v>
      </c>
      <c r="B8402" s="2" t="s">
        <v>2</v>
      </c>
      <c r="C8402" s="16"/>
      <c r="D8402" s="38">
        <f t="shared" ref="D8402" si="8238">IF(C8461+C8456=0,1,2)</f>
        <v>2</v>
      </c>
    </row>
    <row r="8403" spans="1:4" ht="15" x14ac:dyDescent="0.2">
      <c r="A8403" s="37">
        <f t="shared" si="8224"/>
        <v>-3.3675000000000002</v>
      </c>
      <c r="B8403" s="23" t="s">
        <v>3</v>
      </c>
      <c r="C8403" s="40">
        <v>-3.3675000000000002</v>
      </c>
      <c r="D8403" s="38">
        <f t="shared" ref="D8403" si="8239">IF(C8461+C8456=0,1,2)</f>
        <v>2</v>
      </c>
    </row>
    <row r="8404" spans="1:4" ht="15" x14ac:dyDescent="0.2">
      <c r="A8404" s="37">
        <f t="shared" si="8224"/>
        <v>487.91437000000002</v>
      </c>
      <c r="B8404" s="23" t="s">
        <v>4</v>
      </c>
      <c r="C8404" s="40">
        <v>487.91437000000002</v>
      </c>
      <c r="D8404" s="38">
        <f t="shared" ref="D8404" si="8240">IF(C8461+C8456=0,1,2)</f>
        <v>2</v>
      </c>
    </row>
    <row r="8405" spans="1:4" ht="15" hidden="1" x14ac:dyDescent="0.2">
      <c r="A8405" s="37">
        <f t="shared" si="8224"/>
        <v>0</v>
      </c>
      <c r="B8405" s="1" t="s">
        <v>5</v>
      </c>
      <c r="C8405" s="16">
        <v>0</v>
      </c>
      <c r="D8405" s="38">
        <f t="shared" ref="D8405" si="8241">IF(C8461+C8456=0,1,2)</f>
        <v>2</v>
      </c>
    </row>
    <row r="8406" spans="1:4" ht="15" hidden="1" x14ac:dyDescent="0.2">
      <c r="A8406" s="37">
        <f t="shared" si="8224"/>
        <v>0</v>
      </c>
      <c r="B8406" s="1" t="s">
        <v>6</v>
      </c>
      <c r="C8406" s="16">
        <v>0</v>
      </c>
      <c r="D8406" s="38">
        <f t="shared" ref="D8406" si="8242">IF(C8461+C8456=0,1,2)</f>
        <v>2</v>
      </c>
    </row>
    <row r="8407" spans="1:4" ht="15" hidden="1" x14ac:dyDescent="0.2">
      <c r="A8407" s="37">
        <v>0</v>
      </c>
      <c r="B8407" s="2" t="s">
        <v>7</v>
      </c>
      <c r="C8407" s="16">
        <v>0</v>
      </c>
      <c r="D8407" s="38">
        <f t="shared" ref="D8407" si="8243">IF(C8461+C8456=0,1,2)</f>
        <v>2</v>
      </c>
    </row>
    <row r="8408" spans="1:4" ht="15" hidden="1" x14ac:dyDescent="0.2">
      <c r="A8408" s="37">
        <f t="shared" si="8224"/>
        <v>0</v>
      </c>
      <c r="B8408" s="3" t="s">
        <v>8</v>
      </c>
      <c r="C8408" s="16">
        <v>0</v>
      </c>
      <c r="D8408" s="38">
        <f t="shared" ref="D8408" si="8244">IF(C8461+C8456=0,1,2)</f>
        <v>2</v>
      </c>
    </row>
    <row r="8409" spans="1:4" ht="15" hidden="1" x14ac:dyDescent="0.2">
      <c r="A8409" s="37">
        <v>0</v>
      </c>
      <c r="B8409" s="3" t="s">
        <v>9</v>
      </c>
      <c r="C8409" s="16">
        <v>0</v>
      </c>
      <c r="D8409" s="38">
        <f t="shared" ref="D8409" si="8245">IF(C8461+C8456=0,1,2)</f>
        <v>2</v>
      </c>
    </row>
    <row r="8410" spans="1:4" ht="15" hidden="1" x14ac:dyDescent="0.2">
      <c r="A8410" s="37">
        <f t="shared" si="8224"/>
        <v>0</v>
      </c>
      <c r="B8410" s="3" t="s">
        <v>10</v>
      </c>
      <c r="C8410" s="16">
        <v>0</v>
      </c>
      <c r="D8410" s="38">
        <f t="shared" ref="D8410" si="8246">IF(C8461+C8456=0,1,2)</f>
        <v>2</v>
      </c>
    </row>
    <row r="8411" spans="1:4" ht="15" hidden="1" x14ac:dyDescent="0.2">
      <c r="A8411" s="37">
        <v>0</v>
      </c>
      <c r="B8411" s="3" t="s">
        <v>11</v>
      </c>
      <c r="C8411" s="16">
        <v>0</v>
      </c>
      <c r="D8411" s="38">
        <f t="shared" ref="D8411" si="8247">IF(C8461+C8456=0,1,2)</f>
        <v>2</v>
      </c>
    </row>
    <row r="8412" spans="1:4" ht="15" hidden="1" x14ac:dyDescent="0.2">
      <c r="A8412" s="37">
        <f t="shared" si="8224"/>
        <v>0</v>
      </c>
      <c r="B8412" s="1" t="s">
        <v>12</v>
      </c>
      <c r="C8412" s="16">
        <v>0</v>
      </c>
      <c r="D8412" s="38">
        <f t="shared" ref="D8412" si="8248">IF(C8461+C8456=0,1,2)</f>
        <v>2</v>
      </c>
    </row>
    <row r="8413" spans="1:4" ht="15" hidden="1" x14ac:dyDescent="0.2">
      <c r="A8413" s="37">
        <v>0</v>
      </c>
      <c r="B8413" s="2" t="s">
        <v>13</v>
      </c>
      <c r="C8413" s="16">
        <v>0</v>
      </c>
      <c r="D8413" s="38">
        <f t="shared" ref="D8413" si="8249">IF(C8461+C8456=0,1,2)</f>
        <v>2</v>
      </c>
    </row>
    <row r="8414" spans="1:4" ht="15" hidden="1" x14ac:dyDescent="0.2">
      <c r="A8414" s="37">
        <v>0</v>
      </c>
      <c r="B8414" s="3" t="s">
        <v>14</v>
      </c>
      <c r="C8414" s="16">
        <v>0</v>
      </c>
      <c r="D8414" s="38">
        <f t="shared" ref="D8414" si="8250">IF(C8461+C8456=0,1,2)</f>
        <v>2</v>
      </c>
    </row>
    <row r="8415" spans="1:4" ht="15" hidden="1" x14ac:dyDescent="0.2">
      <c r="A8415" s="37">
        <v>0</v>
      </c>
      <c r="B8415" s="3" t="s">
        <v>9</v>
      </c>
      <c r="C8415" s="16">
        <v>0</v>
      </c>
      <c r="D8415" s="38">
        <f t="shared" ref="D8415" si="8251">IF(C8461+C8456=0,1,2)</f>
        <v>2</v>
      </c>
    </row>
    <row r="8416" spans="1:4" ht="15" hidden="1" x14ac:dyDescent="0.2">
      <c r="A8416" s="37">
        <v>0</v>
      </c>
      <c r="B8416" s="3" t="s">
        <v>15</v>
      </c>
      <c r="C8416" s="16">
        <v>0</v>
      </c>
      <c r="D8416" s="38">
        <f t="shared" ref="D8416" si="8252">IF(C8461+C8456=0,1,2)</f>
        <v>2</v>
      </c>
    </row>
    <row r="8417" spans="1:4" ht="15" hidden="1" x14ac:dyDescent="0.2">
      <c r="A8417" s="37">
        <v>0</v>
      </c>
      <c r="B8417" s="2" t="s">
        <v>16</v>
      </c>
      <c r="C8417" s="16">
        <v>0</v>
      </c>
      <c r="D8417" s="38">
        <f t="shared" ref="D8417" si="8253">IF(C8461+C8456=0,1,2)</f>
        <v>2</v>
      </c>
    </row>
    <row r="8418" spans="1:4" ht="15" hidden="1" x14ac:dyDescent="0.2">
      <c r="A8418" s="37">
        <v>0</v>
      </c>
      <c r="B8418" s="3" t="s">
        <v>17</v>
      </c>
      <c r="C8418" s="16">
        <v>0</v>
      </c>
      <c r="D8418" s="38">
        <f t="shared" ref="D8418" si="8254">IF(C8461+C8456=0,1,2)</f>
        <v>2</v>
      </c>
    </row>
    <row r="8419" spans="1:4" ht="15" x14ac:dyDescent="0.2">
      <c r="A8419" s="37">
        <f t="shared" si="8224"/>
        <v>330.71679999999998</v>
      </c>
      <c r="B8419" s="24" t="s">
        <v>18</v>
      </c>
      <c r="C8419" s="40">
        <v>330.71679999999998</v>
      </c>
      <c r="D8419" s="38">
        <f t="shared" ref="D8419" si="8255">IF(C8461+C8456=0,1,2)</f>
        <v>2</v>
      </c>
    </row>
    <row r="8420" spans="1:4" ht="15" hidden="1" x14ac:dyDescent="0.2">
      <c r="A8420" s="37">
        <f t="shared" si="8224"/>
        <v>0</v>
      </c>
      <c r="B8420" s="10" t="s">
        <v>19</v>
      </c>
      <c r="C8420" s="17">
        <v>0</v>
      </c>
      <c r="D8420" s="38">
        <f t="shared" ref="D8420" si="8256">IF(C8461+C8456=0,1,2)</f>
        <v>2</v>
      </c>
    </row>
    <row r="8421" spans="1:4" ht="15" x14ac:dyDescent="0.2">
      <c r="A8421" s="37">
        <f t="shared" si="8224"/>
        <v>319.70425</v>
      </c>
      <c r="B8421" s="27" t="s">
        <v>20</v>
      </c>
      <c r="C8421" s="42">
        <v>319.70425</v>
      </c>
      <c r="D8421" s="38">
        <f t="shared" ref="D8421" si="8257">IF(C8461+C8456=0,1,2)</f>
        <v>2</v>
      </c>
    </row>
    <row r="8422" spans="1:4" ht="15" hidden="1" x14ac:dyDescent="0.2">
      <c r="A8422" s="37">
        <v>0</v>
      </c>
      <c r="B8422" s="13" t="s">
        <v>21</v>
      </c>
      <c r="C8422" s="18">
        <v>215.71449999999999</v>
      </c>
      <c r="D8422" s="38">
        <f t="shared" ref="D8422" si="8258">IF(C8461+C8456=0,1,2)</f>
        <v>2</v>
      </c>
    </row>
    <row r="8423" spans="1:4" ht="15" hidden="1" x14ac:dyDescent="0.2">
      <c r="A8423" s="37">
        <v>0</v>
      </c>
      <c r="B8423" s="13" t="s">
        <v>22</v>
      </c>
      <c r="C8423" s="18">
        <v>0</v>
      </c>
      <c r="D8423" s="38">
        <f t="shared" ref="D8423" si="8259">IF(C8461+C8456=0,1,2)</f>
        <v>2</v>
      </c>
    </row>
    <row r="8424" spans="1:4" ht="15" hidden="1" x14ac:dyDescent="0.2">
      <c r="A8424" s="37">
        <v>0</v>
      </c>
      <c r="B8424" s="13" t="s">
        <v>23</v>
      </c>
      <c r="C8424" s="18">
        <v>8.0198</v>
      </c>
      <c r="D8424" s="38">
        <f t="shared" ref="D8424" si="8260">IF(C8461+C8456=0,1,2)</f>
        <v>2</v>
      </c>
    </row>
    <row r="8425" spans="1:4" ht="15" hidden="1" x14ac:dyDescent="0.2">
      <c r="A8425" s="37">
        <v>0</v>
      </c>
      <c r="B8425" s="13" t="s">
        <v>24</v>
      </c>
      <c r="C8425" s="18">
        <v>0</v>
      </c>
      <c r="D8425" s="38">
        <f t="shared" ref="D8425" si="8261">IF(C8461+C8456=0,1,2)</f>
        <v>2</v>
      </c>
    </row>
    <row r="8426" spans="1:4" ht="15" hidden="1" x14ac:dyDescent="0.2">
      <c r="A8426" s="37">
        <v>0</v>
      </c>
      <c r="B8426" s="13" t="s">
        <v>25</v>
      </c>
      <c r="C8426" s="18">
        <v>0</v>
      </c>
      <c r="D8426" s="38">
        <f t="shared" ref="D8426" si="8262">IF(C8461+C8456=0,1,2)</f>
        <v>2</v>
      </c>
    </row>
    <row r="8427" spans="1:4" ht="15" hidden="1" x14ac:dyDescent="0.2">
      <c r="A8427" s="37">
        <v>0</v>
      </c>
      <c r="B8427" s="13" t="s">
        <v>26</v>
      </c>
      <c r="C8427" s="18">
        <v>2.5670000000000002</v>
      </c>
      <c r="D8427" s="38">
        <f t="shared" ref="D8427" si="8263">IF(C8461+C8456=0,1,2)</f>
        <v>2</v>
      </c>
    </row>
    <row r="8428" spans="1:4" ht="30" hidden="1" x14ac:dyDescent="0.2">
      <c r="A8428" s="37">
        <v>0</v>
      </c>
      <c r="B8428" s="13" t="s">
        <v>27</v>
      </c>
      <c r="C8428" s="18">
        <v>5.008</v>
      </c>
      <c r="D8428" s="38">
        <f t="shared" ref="D8428" si="8264">IF(C8461+C8456=0,1,2)</f>
        <v>2</v>
      </c>
    </row>
    <row r="8429" spans="1:4" ht="30" hidden="1" x14ac:dyDescent="0.2">
      <c r="A8429" s="37">
        <v>0</v>
      </c>
      <c r="B8429" s="13" t="s">
        <v>28</v>
      </c>
      <c r="C8429" s="18">
        <v>0</v>
      </c>
      <c r="D8429" s="38">
        <f t="shared" ref="D8429" si="8265">IF(C8461+C8456=0,1,2)</f>
        <v>2</v>
      </c>
    </row>
    <row r="8430" spans="1:4" ht="15" hidden="1" x14ac:dyDescent="0.2">
      <c r="A8430" s="37">
        <v>0</v>
      </c>
      <c r="B8430" s="13" t="s">
        <v>29</v>
      </c>
      <c r="C8430" s="18">
        <v>0</v>
      </c>
      <c r="D8430" s="38">
        <f t="shared" ref="D8430" si="8266">IF(C8461+C8456=0,1,2)</f>
        <v>2</v>
      </c>
    </row>
    <row r="8431" spans="1:4" ht="15" hidden="1" x14ac:dyDescent="0.2">
      <c r="A8431" s="37">
        <v>0</v>
      </c>
      <c r="B8431" s="13" t="s">
        <v>30</v>
      </c>
      <c r="C8431" s="18">
        <v>88.394949999999994</v>
      </c>
      <c r="D8431" s="38">
        <f t="shared" ref="D8431" si="8267">IF(C8461+C8456=0,1,2)</f>
        <v>2</v>
      </c>
    </row>
    <row r="8432" spans="1:4" ht="15" hidden="1" x14ac:dyDescent="0.2">
      <c r="A8432" s="37">
        <f t="shared" si="8224"/>
        <v>0</v>
      </c>
      <c r="B8432" s="10" t="s">
        <v>31</v>
      </c>
      <c r="C8432" s="17">
        <v>0</v>
      </c>
      <c r="D8432" s="38">
        <f t="shared" ref="D8432" si="8268">IF(C8461+C8456=0,1,2)</f>
        <v>2</v>
      </c>
    </row>
    <row r="8433" spans="1:4" ht="15" hidden="1" x14ac:dyDescent="0.2">
      <c r="A8433" s="37">
        <f t="shared" si="8224"/>
        <v>0</v>
      </c>
      <c r="B8433" s="2" t="s">
        <v>32</v>
      </c>
      <c r="C8433" s="16">
        <v>0</v>
      </c>
      <c r="D8433" s="38">
        <f t="shared" ref="D8433" si="8269">IF(C8461+C8456=0,1,2)</f>
        <v>2</v>
      </c>
    </row>
    <row r="8434" spans="1:4" ht="15" hidden="1" x14ac:dyDescent="0.2">
      <c r="A8434" s="37">
        <f t="shared" si="8224"/>
        <v>0</v>
      </c>
      <c r="B8434" s="10" t="s">
        <v>3</v>
      </c>
      <c r="C8434" s="17">
        <v>0</v>
      </c>
      <c r="D8434" s="38">
        <f t="shared" ref="D8434" si="8270">IF(C8461+C8456=0,1,2)</f>
        <v>2</v>
      </c>
    </row>
    <row r="8435" spans="1:4" ht="15" hidden="1" x14ac:dyDescent="0.2">
      <c r="A8435" s="37">
        <f t="shared" si="8224"/>
        <v>0</v>
      </c>
      <c r="B8435" s="10" t="s">
        <v>33</v>
      </c>
      <c r="C8435" s="17">
        <v>0</v>
      </c>
      <c r="D8435" s="38">
        <f t="shared" ref="D8435" si="8271">IF(C8461+C8456=0,1,2)</f>
        <v>2</v>
      </c>
    </row>
    <row r="8436" spans="1:4" ht="15" x14ac:dyDescent="0.2">
      <c r="A8436" s="37">
        <f t="shared" si="8224"/>
        <v>11.012549999999999</v>
      </c>
      <c r="B8436" s="27" t="s">
        <v>34</v>
      </c>
      <c r="C8436" s="42">
        <v>11.012549999999999</v>
      </c>
      <c r="D8436" s="38">
        <f t="shared" ref="D8436" si="8272">IF(C8461+C8456=0,1,2)</f>
        <v>2</v>
      </c>
    </row>
    <row r="8437" spans="1:4" ht="15" x14ac:dyDescent="0.2">
      <c r="A8437" s="37">
        <f t="shared" si="8224"/>
        <v>30.325369999999999</v>
      </c>
      <c r="B8437" s="24" t="s">
        <v>35</v>
      </c>
      <c r="C8437" s="40">
        <v>30.325369999999999</v>
      </c>
      <c r="D8437" s="38">
        <f t="shared" ref="D8437" si="8273">IF(C8461+C8456=0,1,2)</f>
        <v>2</v>
      </c>
    </row>
    <row r="8438" spans="1:4" ht="15" hidden="1" x14ac:dyDescent="0.2">
      <c r="A8438" s="37">
        <f t="shared" si="8224"/>
        <v>0</v>
      </c>
      <c r="B8438" s="1" t="s">
        <v>36</v>
      </c>
      <c r="C8438" s="16">
        <v>0</v>
      </c>
      <c r="D8438" s="38">
        <f t="shared" ref="D8438" si="8274">IF(C8461+C8456=0,1,2)</f>
        <v>2</v>
      </c>
    </row>
    <row r="8439" spans="1:4" ht="15" hidden="1" x14ac:dyDescent="0.2">
      <c r="A8439" s="37">
        <v>0</v>
      </c>
      <c r="B8439" s="14" t="s">
        <v>7</v>
      </c>
      <c r="C8439" s="19">
        <v>0</v>
      </c>
      <c r="D8439" s="38">
        <f t="shared" ref="D8439" si="8275">IF(C8461+C8456=0,1,2)</f>
        <v>2</v>
      </c>
    </row>
    <row r="8440" spans="1:4" ht="15" hidden="1" x14ac:dyDescent="0.2">
      <c r="A8440" s="37">
        <v>0</v>
      </c>
      <c r="B8440" s="13" t="s">
        <v>8</v>
      </c>
      <c r="C8440" s="18">
        <v>0</v>
      </c>
      <c r="D8440" s="38">
        <f t="shared" ref="D8440" si="8276">IF(C8461+C8456=0,1,2)</f>
        <v>2</v>
      </c>
    </row>
    <row r="8441" spans="1:4" ht="15" hidden="1" x14ac:dyDescent="0.2">
      <c r="A8441" s="37">
        <v>0</v>
      </c>
      <c r="B8441" s="13" t="s">
        <v>37</v>
      </c>
      <c r="C8441" s="18">
        <v>0</v>
      </c>
      <c r="D8441" s="38">
        <f t="shared" ref="D8441" si="8277">IF(C8461+C8456=0,1,2)</f>
        <v>2</v>
      </c>
    </row>
    <row r="8442" spans="1:4" ht="15" hidden="1" x14ac:dyDescent="0.2">
      <c r="A8442" s="37">
        <f t="shared" si="8224"/>
        <v>0</v>
      </c>
      <c r="B8442" s="11" t="s">
        <v>38</v>
      </c>
      <c r="C8442" s="17">
        <v>0</v>
      </c>
      <c r="D8442" s="38">
        <f t="shared" ref="D8442" si="8278">IF(C8461+C8456=0,1,2)</f>
        <v>2</v>
      </c>
    </row>
    <row r="8443" spans="1:4" ht="15" hidden="1" x14ac:dyDescent="0.2">
      <c r="A8443" s="37">
        <v>0</v>
      </c>
      <c r="B8443" s="3" t="s">
        <v>39</v>
      </c>
      <c r="C8443" s="16">
        <v>0</v>
      </c>
      <c r="D8443" s="38">
        <f t="shared" ref="D8443" si="8279">IF(C8461+C8456=0,1,2)</f>
        <v>2</v>
      </c>
    </row>
    <row r="8444" spans="1:4" ht="15" hidden="1" x14ac:dyDescent="0.2">
      <c r="A8444" s="37">
        <f t="shared" si="8224"/>
        <v>0</v>
      </c>
      <c r="B8444" s="1" t="s">
        <v>40</v>
      </c>
      <c r="C8444" s="16">
        <v>0</v>
      </c>
      <c r="D8444" s="38">
        <f t="shared" ref="D8444" si="8280">IF(C8461+C8456=0,1,2)</f>
        <v>2</v>
      </c>
    </row>
    <row r="8445" spans="1:4" ht="15" hidden="1" x14ac:dyDescent="0.2">
      <c r="A8445" s="37">
        <v>0</v>
      </c>
      <c r="B8445" s="14" t="s">
        <v>13</v>
      </c>
      <c r="C8445" s="19">
        <v>0</v>
      </c>
      <c r="D8445" s="38">
        <f t="shared" ref="D8445" si="8281">IF(C8461+C8456=0,1,2)</f>
        <v>2</v>
      </c>
    </row>
    <row r="8446" spans="1:4" ht="15" hidden="1" x14ac:dyDescent="0.2">
      <c r="A8446" s="37">
        <v>0</v>
      </c>
      <c r="B8446" s="13" t="s">
        <v>8</v>
      </c>
      <c r="C8446" s="18">
        <v>0</v>
      </c>
      <c r="D8446" s="38">
        <f t="shared" ref="D8446" si="8282">IF(C8461+C8456=0,1,2)</f>
        <v>2</v>
      </c>
    </row>
    <row r="8447" spans="1:4" ht="15" hidden="1" x14ac:dyDescent="0.2">
      <c r="A8447" s="37">
        <v>0</v>
      </c>
      <c r="B8447" s="13" t="s">
        <v>9</v>
      </c>
      <c r="C8447" s="18">
        <v>0</v>
      </c>
      <c r="D8447" s="38">
        <f t="shared" ref="D8447" si="8283">IF(C8461+C8456=0,1,2)</f>
        <v>2</v>
      </c>
    </row>
    <row r="8448" spans="1:4" ht="30" hidden="1" x14ac:dyDescent="0.2">
      <c r="A8448" s="37">
        <f t="shared" si="8224"/>
        <v>0</v>
      </c>
      <c r="B8448" s="11" t="s">
        <v>41</v>
      </c>
      <c r="C8448" s="17">
        <v>0</v>
      </c>
      <c r="D8448" s="38">
        <f t="shared" ref="D8448" si="8284">IF(C8461+C8456=0,1,2)</f>
        <v>2</v>
      </c>
    </row>
    <row r="8449" spans="1:4" ht="15" hidden="1" x14ac:dyDescent="0.2">
      <c r="A8449" s="37">
        <v>0</v>
      </c>
      <c r="B8449" s="3" t="s">
        <v>15</v>
      </c>
      <c r="C8449" s="16">
        <v>0</v>
      </c>
      <c r="D8449" s="38">
        <f t="shared" ref="D8449" si="8285">IF(C8461+C8456=0,1,2)</f>
        <v>2</v>
      </c>
    </row>
    <row r="8450" spans="1:4" ht="15" hidden="1" x14ac:dyDescent="0.2">
      <c r="A8450" s="37">
        <v>0</v>
      </c>
      <c r="B8450" s="14" t="s">
        <v>16</v>
      </c>
      <c r="C8450" s="19">
        <v>0</v>
      </c>
      <c r="D8450" s="38">
        <f t="shared" ref="D8450" si="8286">IF(C8461+C8456=0,1,2)</f>
        <v>2</v>
      </c>
    </row>
    <row r="8451" spans="1:4" ht="15" hidden="1" x14ac:dyDescent="0.2">
      <c r="A8451" s="37">
        <v>0</v>
      </c>
      <c r="B8451" s="13" t="s">
        <v>42</v>
      </c>
      <c r="C8451" s="18">
        <v>0</v>
      </c>
      <c r="D8451" s="38">
        <f t="shared" ref="D8451" si="8287">IF(C8461+C8456=0,1,2)</f>
        <v>2</v>
      </c>
    </row>
    <row r="8452" spans="1:4" ht="15" hidden="1" x14ac:dyDescent="0.2">
      <c r="A8452" s="37">
        <v>0</v>
      </c>
      <c r="B8452" s="13" t="s">
        <v>14</v>
      </c>
      <c r="C8452" s="18">
        <v>0</v>
      </c>
      <c r="D8452" s="38">
        <f t="shared" ref="D8452" si="8288">IF(C8461+C8456=0,1,2)</f>
        <v>2</v>
      </c>
    </row>
    <row r="8453" spans="1:4" ht="15" hidden="1" x14ac:dyDescent="0.2">
      <c r="A8453" s="37">
        <v>0</v>
      </c>
      <c r="B8453" s="13" t="s">
        <v>9</v>
      </c>
      <c r="C8453" s="18">
        <v>0</v>
      </c>
      <c r="D8453" s="38">
        <f t="shared" ref="D8453" si="8289">IF(C8461+C8456=0,1,2)</f>
        <v>2</v>
      </c>
    </row>
    <row r="8454" spans="1:4" ht="15" hidden="1" x14ac:dyDescent="0.2">
      <c r="A8454" s="37">
        <f t="shared" ref="A8454:A8515" si="8290">SUM(C8454)</f>
        <v>0</v>
      </c>
      <c r="B8454" s="11" t="s">
        <v>38</v>
      </c>
      <c r="C8454" s="17">
        <v>0</v>
      </c>
      <c r="D8454" s="38">
        <f t="shared" ref="D8454" si="8291">IF(C8461+C8456=0,1,2)</f>
        <v>2</v>
      </c>
    </row>
    <row r="8455" spans="1:4" ht="15" hidden="1" x14ac:dyDescent="0.2">
      <c r="A8455" s="37">
        <v>0</v>
      </c>
      <c r="B8455" s="3" t="s">
        <v>15</v>
      </c>
      <c r="C8455" s="16">
        <v>0</v>
      </c>
      <c r="D8455" s="38">
        <f t="shared" ref="D8455" si="8292">IF(C8461+C8456=0,1,2)</f>
        <v>2</v>
      </c>
    </row>
    <row r="8456" spans="1:4" ht="15" x14ac:dyDescent="0.2">
      <c r="A8456" s="37">
        <f t="shared" si="8290"/>
        <v>484.54687000000001</v>
      </c>
      <c r="B8456" s="29" t="s">
        <v>44</v>
      </c>
      <c r="C8456" s="42">
        <v>484.54687000000001</v>
      </c>
      <c r="D8456" s="38">
        <f t="shared" ref="D8456" si="8293">IF(C8461+C8456=0,1,2)</f>
        <v>2</v>
      </c>
    </row>
    <row r="8457" spans="1:4" ht="15" x14ac:dyDescent="0.2">
      <c r="A8457" s="37">
        <f t="shared" si="8290"/>
        <v>484.54687000000001</v>
      </c>
      <c r="B8457" s="27" t="s">
        <v>0</v>
      </c>
      <c r="C8457" s="42">
        <v>484.54687000000001</v>
      </c>
      <c r="D8457" s="38">
        <f t="shared" ref="D8457" si="8294">IF(C8461+C8456=0,1,2)</f>
        <v>2</v>
      </c>
    </row>
    <row r="8458" spans="1:4" ht="15" hidden="1" x14ac:dyDescent="0.2">
      <c r="A8458" s="37">
        <f t="shared" si="8290"/>
        <v>0</v>
      </c>
      <c r="B8458" s="10" t="s">
        <v>5</v>
      </c>
      <c r="C8458" s="17">
        <v>0</v>
      </c>
      <c r="D8458" s="38">
        <f t="shared" ref="D8458" si="8295">IF(C8461+C8456=0,1,2)</f>
        <v>2</v>
      </c>
    </row>
    <row r="8459" spans="1:4" ht="15" hidden="1" x14ac:dyDescent="0.2">
      <c r="A8459" s="37">
        <f t="shared" si="8290"/>
        <v>0</v>
      </c>
      <c r="B8459" s="10" t="s">
        <v>45</v>
      </c>
      <c r="C8459" s="17">
        <v>0</v>
      </c>
      <c r="D8459" s="38">
        <f t="shared" ref="D8459" si="8296">IF(C8461+C8456=0,1,2)</f>
        <v>2</v>
      </c>
    </row>
    <row r="8460" spans="1:4" ht="15" hidden="1" x14ac:dyDescent="0.2">
      <c r="A8460" s="37">
        <f t="shared" si="8290"/>
        <v>0</v>
      </c>
      <c r="B8460" s="10" t="s">
        <v>12</v>
      </c>
      <c r="C8460" s="17">
        <v>0</v>
      </c>
      <c r="D8460" s="38">
        <f t="shared" ref="D8460" si="8297">IF(C8461+C8456=0,1,2)</f>
        <v>2</v>
      </c>
    </row>
    <row r="8461" spans="1:4" ht="15" x14ac:dyDescent="0.2">
      <c r="A8461" s="37">
        <f t="shared" si="8290"/>
        <v>361.04217</v>
      </c>
      <c r="B8461" s="29" t="s">
        <v>46</v>
      </c>
      <c r="C8461" s="42">
        <v>361.04217</v>
      </c>
      <c r="D8461" s="38">
        <f t="shared" ref="D8461" si="8298">IF(C8461+C8456=0,1,2)</f>
        <v>2</v>
      </c>
    </row>
    <row r="8462" spans="1:4" ht="15" x14ac:dyDescent="0.2">
      <c r="A8462" s="37">
        <f t="shared" si="8290"/>
        <v>330.71679999999998</v>
      </c>
      <c r="B8462" s="27" t="s">
        <v>18</v>
      </c>
      <c r="C8462" s="42">
        <v>330.71679999999998</v>
      </c>
      <c r="D8462" s="38">
        <f t="shared" ref="D8462" si="8299">IF(C8461+C8456=0,1,2)</f>
        <v>2</v>
      </c>
    </row>
    <row r="8463" spans="1:4" ht="15" x14ac:dyDescent="0.2">
      <c r="A8463" s="37">
        <f t="shared" si="8290"/>
        <v>30.325369999999999</v>
      </c>
      <c r="B8463" s="27" t="s">
        <v>35</v>
      </c>
      <c r="C8463" s="42">
        <v>30.325369999999999</v>
      </c>
      <c r="D8463" s="38">
        <f t="shared" ref="D8463" si="8300">IF(C8461+C8456=0,1,2)</f>
        <v>2</v>
      </c>
    </row>
    <row r="8464" spans="1:4" ht="15" hidden="1" x14ac:dyDescent="0.2">
      <c r="A8464" s="37">
        <f t="shared" si="8290"/>
        <v>0</v>
      </c>
      <c r="B8464" s="10" t="s">
        <v>47</v>
      </c>
      <c r="C8464" s="17">
        <v>0</v>
      </c>
      <c r="D8464" s="38">
        <f t="shared" ref="D8464" si="8301">IF(C8461+C8456=0,1,2)</f>
        <v>2</v>
      </c>
    </row>
    <row r="8465" spans="1:4" ht="15" hidden="1" x14ac:dyDescent="0.2">
      <c r="A8465" s="37">
        <f t="shared" si="8290"/>
        <v>0</v>
      </c>
      <c r="B8465" s="10" t="s">
        <v>40</v>
      </c>
      <c r="C8465" s="17">
        <v>0</v>
      </c>
      <c r="D8465" s="38">
        <f t="shared" ref="D8465" si="8302">IF(C8461+C8456=0,1,2)</f>
        <v>2</v>
      </c>
    </row>
    <row r="8466" spans="1:4" ht="15" x14ac:dyDescent="0.2">
      <c r="A8466" s="37">
        <f t="shared" si="8290"/>
        <v>123.5047</v>
      </c>
      <c r="B8466" s="30" t="s">
        <v>48</v>
      </c>
      <c r="C8466" s="31">
        <v>123.5047</v>
      </c>
      <c r="D8466" s="38">
        <f t="shared" ref="D8466" si="8303">IF(C8461+C8456=0,1,2)</f>
        <v>2</v>
      </c>
    </row>
    <row r="8467" spans="1:4" ht="15" x14ac:dyDescent="0.2">
      <c r="A8467" s="37">
        <f t="shared" si="8290"/>
        <v>2893.6717699999999</v>
      </c>
      <c r="B8467" s="30" t="s">
        <v>49</v>
      </c>
      <c r="C8467" s="31">
        <v>2893.6717699999999</v>
      </c>
      <c r="D8467" s="38">
        <f t="shared" ref="D8467" si="8304">IF(C8461+C8456=0,1,2)</f>
        <v>2</v>
      </c>
    </row>
    <row r="8468" spans="1:4" ht="15" x14ac:dyDescent="0.2">
      <c r="A8468" s="37">
        <f t="shared" si="8290"/>
        <v>3017.1764699999999</v>
      </c>
      <c r="B8468" s="30" t="s">
        <v>50</v>
      </c>
      <c r="C8468" s="31">
        <v>3017.1764699999999</v>
      </c>
      <c r="D8468" s="38">
        <f t="shared" ref="D8468" si="8305">IF(C8461+C8456=0,1,2)</f>
        <v>2</v>
      </c>
    </row>
    <row r="8469" spans="1:4" ht="15" x14ac:dyDescent="0.2">
      <c r="A8469" s="37">
        <f t="shared" si="8290"/>
        <v>91</v>
      </c>
      <c r="B8469" s="25" t="s">
        <v>53</v>
      </c>
      <c r="C8469" s="43">
        <v>91</v>
      </c>
      <c r="D8469" s="38">
        <f t="shared" ref="D8469" si="8306">IF(C8461+C8456=0,1,2)</f>
        <v>2</v>
      </c>
    </row>
    <row r="8470" spans="1:4" ht="15" x14ac:dyDescent="0.2">
      <c r="A8470" s="37">
        <f t="shared" si="8290"/>
        <v>14</v>
      </c>
      <c r="B8470" s="26" t="s">
        <v>54</v>
      </c>
      <c r="C8470" s="43">
        <v>14</v>
      </c>
      <c r="D8470" s="38">
        <f t="shared" ref="D8470" si="8307">IF(C8461+C8456=0,1,2)</f>
        <v>2</v>
      </c>
    </row>
    <row r="8471" spans="1:4" ht="15" x14ac:dyDescent="0.2">
      <c r="A8471" s="37">
        <f t="shared" si="8290"/>
        <v>77</v>
      </c>
      <c r="B8471" s="26" t="s">
        <v>55</v>
      </c>
      <c r="C8471" s="43">
        <v>77</v>
      </c>
      <c r="D8471" s="38">
        <f t="shared" ref="D8471" si="8308">IF(C8461+C8456=0,1,2)</f>
        <v>2</v>
      </c>
    </row>
    <row r="8472" spans="1:4" ht="15" x14ac:dyDescent="0.2">
      <c r="A8472" s="37" t="s">
        <v>317</v>
      </c>
      <c r="B8472" s="147" t="s">
        <v>171</v>
      </c>
      <c r="C8472" s="148"/>
      <c r="D8472" s="38">
        <f t="shared" ref="D8472" si="8309">IF(C8534+C8529=0,1,2)</f>
        <v>2</v>
      </c>
    </row>
    <row r="8473" spans="1:4" ht="15" x14ac:dyDescent="0.2">
      <c r="A8473" s="37">
        <f t="shared" si="8290"/>
        <v>53.323909999999998</v>
      </c>
      <c r="B8473" s="24" t="s">
        <v>0</v>
      </c>
      <c r="C8473" s="40">
        <v>53.323909999999998</v>
      </c>
      <c r="D8473" s="38">
        <f t="shared" ref="D8473" si="8310">IF(C8534+C8529=0,1,2)</f>
        <v>2</v>
      </c>
    </row>
    <row r="8474" spans="1:4" ht="15" hidden="1" x14ac:dyDescent="0.2">
      <c r="A8474" s="37">
        <f t="shared" si="8290"/>
        <v>0</v>
      </c>
      <c r="B8474" s="2" t="s">
        <v>1</v>
      </c>
      <c r="C8474" s="16"/>
      <c r="D8474" s="38">
        <f t="shared" ref="D8474" si="8311">IF(C8534+C8529=0,1,2)</f>
        <v>2</v>
      </c>
    </row>
    <row r="8475" spans="1:4" ht="15" hidden="1" x14ac:dyDescent="0.2">
      <c r="A8475" s="37">
        <f t="shared" si="8290"/>
        <v>0</v>
      </c>
      <c r="B8475" s="2" t="s">
        <v>2</v>
      </c>
      <c r="C8475" s="16"/>
      <c r="D8475" s="38">
        <f t="shared" ref="D8475" si="8312">IF(C8534+C8529=0,1,2)</f>
        <v>2</v>
      </c>
    </row>
    <row r="8476" spans="1:4" ht="15" hidden="1" x14ac:dyDescent="0.2">
      <c r="A8476" s="37">
        <f t="shared" si="8290"/>
        <v>0</v>
      </c>
      <c r="B8476" s="2" t="s">
        <v>3</v>
      </c>
      <c r="C8476" s="16">
        <v>0</v>
      </c>
      <c r="D8476" s="38">
        <f t="shared" ref="D8476" si="8313">IF(C8534+C8529=0,1,2)</f>
        <v>2</v>
      </c>
    </row>
    <row r="8477" spans="1:4" ht="15" x14ac:dyDescent="0.2">
      <c r="A8477" s="37">
        <f t="shared" si="8290"/>
        <v>53.323909999999998</v>
      </c>
      <c r="B8477" s="23" t="s">
        <v>4</v>
      </c>
      <c r="C8477" s="40">
        <v>53.323909999999998</v>
      </c>
      <c r="D8477" s="38">
        <f t="shared" ref="D8477" si="8314">IF(C8534+C8529=0,1,2)</f>
        <v>2</v>
      </c>
    </row>
    <row r="8478" spans="1:4" ht="15" hidden="1" x14ac:dyDescent="0.2">
      <c r="A8478" s="37">
        <f t="shared" si="8290"/>
        <v>0</v>
      </c>
      <c r="B8478" s="1" t="s">
        <v>5</v>
      </c>
      <c r="C8478" s="16">
        <v>0</v>
      </c>
      <c r="D8478" s="38">
        <f t="shared" ref="D8478" si="8315">IF(C8534+C8529=0,1,2)</f>
        <v>2</v>
      </c>
    </row>
    <row r="8479" spans="1:4" ht="15" hidden="1" x14ac:dyDescent="0.2">
      <c r="A8479" s="37">
        <f t="shared" si="8290"/>
        <v>0</v>
      </c>
      <c r="B8479" s="1" t="s">
        <v>6</v>
      </c>
      <c r="C8479" s="16">
        <v>0</v>
      </c>
      <c r="D8479" s="38">
        <f t="shared" ref="D8479" si="8316">IF(C8534+C8529=0,1,2)</f>
        <v>2</v>
      </c>
    </row>
    <row r="8480" spans="1:4" ht="15" hidden="1" x14ac:dyDescent="0.2">
      <c r="A8480" s="37">
        <v>0</v>
      </c>
      <c r="B8480" s="2" t="s">
        <v>7</v>
      </c>
      <c r="C8480" s="16">
        <v>0</v>
      </c>
      <c r="D8480" s="38">
        <f t="shared" ref="D8480" si="8317">IF(C8534+C8529=0,1,2)</f>
        <v>2</v>
      </c>
    </row>
    <row r="8481" spans="1:4" ht="15" hidden="1" x14ac:dyDescent="0.2">
      <c r="A8481" s="37">
        <f t="shared" si="8290"/>
        <v>0</v>
      </c>
      <c r="B8481" s="3" t="s">
        <v>8</v>
      </c>
      <c r="C8481" s="16">
        <v>0</v>
      </c>
      <c r="D8481" s="38">
        <f t="shared" ref="D8481" si="8318">IF(C8534+C8529=0,1,2)</f>
        <v>2</v>
      </c>
    </row>
    <row r="8482" spans="1:4" ht="15" hidden="1" x14ac:dyDescent="0.2">
      <c r="A8482" s="37">
        <v>0</v>
      </c>
      <c r="B8482" s="3" t="s">
        <v>9</v>
      </c>
      <c r="C8482" s="16">
        <v>0</v>
      </c>
      <c r="D8482" s="38">
        <f t="shared" ref="D8482" si="8319">IF(C8534+C8529=0,1,2)</f>
        <v>2</v>
      </c>
    </row>
    <row r="8483" spans="1:4" ht="15" hidden="1" x14ac:dyDescent="0.2">
      <c r="A8483" s="37">
        <f t="shared" si="8290"/>
        <v>0</v>
      </c>
      <c r="B8483" s="3" t="s">
        <v>10</v>
      </c>
      <c r="C8483" s="16">
        <v>0</v>
      </c>
      <c r="D8483" s="38">
        <f t="shared" ref="D8483" si="8320">IF(C8534+C8529=0,1,2)</f>
        <v>2</v>
      </c>
    </row>
    <row r="8484" spans="1:4" ht="15" hidden="1" x14ac:dyDescent="0.2">
      <c r="A8484" s="37">
        <v>0</v>
      </c>
      <c r="B8484" s="3" t="s">
        <v>11</v>
      </c>
      <c r="C8484" s="16">
        <v>0</v>
      </c>
      <c r="D8484" s="38">
        <f t="shared" ref="D8484" si="8321">IF(C8534+C8529=0,1,2)</f>
        <v>2</v>
      </c>
    </row>
    <row r="8485" spans="1:4" ht="15" hidden="1" x14ac:dyDescent="0.2">
      <c r="A8485" s="37">
        <f t="shared" si="8290"/>
        <v>0</v>
      </c>
      <c r="B8485" s="1" t="s">
        <v>12</v>
      </c>
      <c r="C8485" s="16">
        <v>0</v>
      </c>
      <c r="D8485" s="38">
        <f t="shared" ref="D8485" si="8322">IF(C8534+C8529=0,1,2)</f>
        <v>2</v>
      </c>
    </row>
    <row r="8486" spans="1:4" ht="15" hidden="1" x14ac:dyDescent="0.2">
      <c r="A8486" s="37">
        <v>0</v>
      </c>
      <c r="B8486" s="2" t="s">
        <v>13</v>
      </c>
      <c r="C8486" s="16">
        <v>0</v>
      </c>
      <c r="D8486" s="38">
        <f t="shared" ref="D8486" si="8323">IF(C8534+C8529=0,1,2)</f>
        <v>2</v>
      </c>
    </row>
    <row r="8487" spans="1:4" ht="15" hidden="1" x14ac:dyDescent="0.2">
      <c r="A8487" s="37">
        <v>0</v>
      </c>
      <c r="B8487" s="3" t="s">
        <v>14</v>
      </c>
      <c r="C8487" s="16">
        <v>0</v>
      </c>
      <c r="D8487" s="38">
        <f t="shared" ref="D8487" si="8324">IF(C8534+C8529=0,1,2)</f>
        <v>2</v>
      </c>
    </row>
    <row r="8488" spans="1:4" ht="15" hidden="1" x14ac:dyDescent="0.2">
      <c r="A8488" s="37">
        <v>0</v>
      </c>
      <c r="B8488" s="3" t="s">
        <v>9</v>
      </c>
      <c r="C8488" s="16">
        <v>0</v>
      </c>
      <c r="D8488" s="38">
        <f t="shared" ref="D8488" si="8325">IF(C8534+C8529=0,1,2)</f>
        <v>2</v>
      </c>
    </row>
    <row r="8489" spans="1:4" ht="15" hidden="1" x14ac:dyDescent="0.2">
      <c r="A8489" s="37">
        <v>0</v>
      </c>
      <c r="B8489" s="3" t="s">
        <v>15</v>
      </c>
      <c r="C8489" s="16">
        <v>0</v>
      </c>
      <c r="D8489" s="38">
        <f t="shared" ref="D8489" si="8326">IF(C8534+C8529=0,1,2)</f>
        <v>2</v>
      </c>
    </row>
    <row r="8490" spans="1:4" ht="15" hidden="1" x14ac:dyDescent="0.2">
      <c r="A8490" s="37">
        <v>0</v>
      </c>
      <c r="B8490" s="2" t="s">
        <v>16</v>
      </c>
      <c r="C8490" s="16">
        <v>0</v>
      </c>
      <c r="D8490" s="38">
        <f t="shared" ref="D8490" si="8327">IF(C8534+C8529=0,1,2)</f>
        <v>2</v>
      </c>
    </row>
    <row r="8491" spans="1:4" ht="15" hidden="1" x14ac:dyDescent="0.2">
      <c r="A8491" s="37">
        <v>0</v>
      </c>
      <c r="B8491" s="3" t="s">
        <v>17</v>
      </c>
      <c r="C8491" s="16">
        <v>0</v>
      </c>
      <c r="D8491" s="38">
        <f t="shared" ref="D8491" si="8328">IF(C8534+C8529=0,1,2)</f>
        <v>2</v>
      </c>
    </row>
    <row r="8492" spans="1:4" ht="15" x14ac:dyDescent="0.2">
      <c r="A8492" s="37">
        <f t="shared" si="8290"/>
        <v>57.199659999999994</v>
      </c>
      <c r="B8492" s="24" t="s">
        <v>18</v>
      </c>
      <c r="C8492" s="40">
        <v>57.199659999999994</v>
      </c>
      <c r="D8492" s="38">
        <f t="shared" ref="D8492" si="8329">IF(C8534+C8529=0,1,2)</f>
        <v>2</v>
      </c>
    </row>
    <row r="8493" spans="1:4" ht="15" x14ac:dyDescent="0.2">
      <c r="A8493" s="37">
        <f t="shared" si="8290"/>
        <v>5.2229999999999999</v>
      </c>
      <c r="B8493" s="27" t="s">
        <v>19</v>
      </c>
      <c r="C8493" s="42">
        <v>5.2229999999999999</v>
      </c>
      <c r="D8493" s="38">
        <f t="shared" ref="D8493" si="8330">IF(C8534+C8529=0,1,2)</f>
        <v>2</v>
      </c>
    </row>
    <row r="8494" spans="1:4" ht="15" x14ac:dyDescent="0.2">
      <c r="A8494" s="37">
        <f t="shared" si="8290"/>
        <v>51.976659999999995</v>
      </c>
      <c r="B8494" s="27" t="s">
        <v>20</v>
      </c>
      <c r="C8494" s="42">
        <v>51.976659999999995</v>
      </c>
      <c r="D8494" s="38">
        <f t="shared" ref="D8494" si="8331">IF(C8534+C8529=0,1,2)</f>
        <v>2</v>
      </c>
    </row>
    <row r="8495" spans="1:4" ht="15" hidden="1" x14ac:dyDescent="0.2">
      <c r="A8495" s="37">
        <v>0</v>
      </c>
      <c r="B8495" s="13" t="s">
        <v>21</v>
      </c>
      <c r="C8495" s="18">
        <v>13.58</v>
      </c>
      <c r="D8495" s="38">
        <f t="shared" ref="D8495" si="8332">IF(C8534+C8529=0,1,2)</f>
        <v>2</v>
      </c>
    </row>
    <row r="8496" spans="1:4" ht="15" hidden="1" x14ac:dyDescent="0.2">
      <c r="A8496" s="37">
        <v>0</v>
      </c>
      <c r="B8496" s="13" t="s">
        <v>22</v>
      </c>
      <c r="C8496" s="18">
        <v>22.0685</v>
      </c>
      <c r="D8496" s="38">
        <f t="shared" ref="D8496" si="8333">IF(C8534+C8529=0,1,2)</f>
        <v>2</v>
      </c>
    </row>
    <row r="8497" spans="1:4" ht="15" hidden="1" x14ac:dyDescent="0.2">
      <c r="A8497" s="37">
        <v>0</v>
      </c>
      <c r="B8497" s="13" t="s">
        <v>23</v>
      </c>
      <c r="C8497" s="18">
        <v>7.8141299999999996</v>
      </c>
      <c r="D8497" s="38">
        <f t="shared" ref="D8497" si="8334">IF(C8534+C8529=0,1,2)</f>
        <v>2</v>
      </c>
    </row>
    <row r="8498" spans="1:4" ht="15" hidden="1" x14ac:dyDescent="0.2">
      <c r="A8498" s="37">
        <v>0</v>
      </c>
      <c r="B8498" s="13" t="s">
        <v>24</v>
      </c>
      <c r="C8498" s="18">
        <v>5.1510300000000004</v>
      </c>
      <c r="D8498" s="38">
        <f t="shared" ref="D8498" si="8335">IF(C8534+C8529=0,1,2)</f>
        <v>2</v>
      </c>
    </row>
    <row r="8499" spans="1:4" ht="15" hidden="1" x14ac:dyDescent="0.2">
      <c r="A8499" s="37">
        <v>0</v>
      </c>
      <c r="B8499" s="13" t="s">
        <v>25</v>
      </c>
      <c r="C8499" s="18">
        <v>0</v>
      </c>
      <c r="D8499" s="38">
        <f t="shared" ref="D8499" si="8336">IF(C8534+C8529=0,1,2)</f>
        <v>2</v>
      </c>
    </row>
    <row r="8500" spans="1:4" ht="15" hidden="1" x14ac:dyDescent="0.2">
      <c r="A8500" s="37">
        <v>0</v>
      </c>
      <c r="B8500" s="13" t="s">
        <v>26</v>
      </c>
      <c r="C8500" s="18">
        <v>0</v>
      </c>
      <c r="D8500" s="38">
        <f t="shared" ref="D8500" si="8337">IF(C8534+C8529=0,1,2)</f>
        <v>2</v>
      </c>
    </row>
    <row r="8501" spans="1:4" ht="30" hidden="1" x14ac:dyDescent="0.2">
      <c r="A8501" s="37">
        <v>0</v>
      </c>
      <c r="B8501" s="13" t="s">
        <v>27</v>
      </c>
      <c r="C8501" s="18">
        <v>0</v>
      </c>
      <c r="D8501" s="38">
        <f t="shared" ref="D8501" si="8338">IF(C8534+C8529=0,1,2)</f>
        <v>2</v>
      </c>
    </row>
    <row r="8502" spans="1:4" ht="30" hidden="1" x14ac:dyDescent="0.2">
      <c r="A8502" s="37">
        <v>0</v>
      </c>
      <c r="B8502" s="13" t="s">
        <v>28</v>
      </c>
      <c r="C8502" s="18">
        <v>0.1</v>
      </c>
      <c r="D8502" s="38">
        <f t="shared" ref="D8502" si="8339">IF(C8534+C8529=0,1,2)</f>
        <v>2</v>
      </c>
    </row>
    <row r="8503" spans="1:4" ht="15" hidden="1" x14ac:dyDescent="0.2">
      <c r="A8503" s="37">
        <v>0</v>
      </c>
      <c r="B8503" s="13" t="s">
        <v>29</v>
      </c>
      <c r="C8503" s="18">
        <v>0</v>
      </c>
      <c r="D8503" s="38">
        <f t="shared" ref="D8503" si="8340">IF(C8534+C8529=0,1,2)</f>
        <v>2</v>
      </c>
    </row>
    <row r="8504" spans="1:4" ht="15" hidden="1" x14ac:dyDescent="0.2">
      <c r="A8504" s="37">
        <v>0</v>
      </c>
      <c r="B8504" s="13" t="s">
        <v>30</v>
      </c>
      <c r="C8504" s="18">
        <v>3.2629999999999999</v>
      </c>
      <c r="D8504" s="38">
        <f t="shared" ref="D8504" si="8341">IF(C8534+C8529=0,1,2)</f>
        <v>2</v>
      </c>
    </row>
    <row r="8505" spans="1:4" ht="15" hidden="1" x14ac:dyDescent="0.2">
      <c r="A8505" s="37">
        <f t="shared" si="8290"/>
        <v>0</v>
      </c>
      <c r="B8505" s="10" t="s">
        <v>31</v>
      </c>
      <c r="C8505" s="17">
        <v>0</v>
      </c>
      <c r="D8505" s="38">
        <f t="shared" ref="D8505" si="8342">IF(C8534+C8529=0,1,2)</f>
        <v>2</v>
      </c>
    </row>
    <row r="8506" spans="1:4" ht="15" hidden="1" x14ac:dyDescent="0.2">
      <c r="A8506" s="37">
        <f t="shared" si="8290"/>
        <v>0</v>
      </c>
      <c r="B8506" s="2" t="s">
        <v>32</v>
      </c>
      <c r="C8506" s="16">
        <v>0</v>
      </c>
      <c r="D8506" s="38">
        <f t="shared" ref="D8506" si="8343">IF(C8534+C8529=0,1,2)</f>
        <v>2</v>
      </c>
    </row>
    <row r="8507" spans="1:4" ht="15" hidden="1" x14ac:dyDescent="0.2">
      <c r="A8507" s="37">
        <f t="shared" si="8290"/>
        <v>0</v>
      </c>
      <c r="B8507" s="10" t="s">
        <v>3</v>
      </c>
      <c r="C8507" s="17">
        <v>0</v>
      </c>
      <c r="D8507" s="38">
        <f t="shared" ref="D8507" si="8344">IF(C8534+C8529=0,1,2)</f>
        <v>2</v>
      </c>
    </row>
    <row r="8508" spans="1:4" ht="15" hidden="1" x14ac:dyDescent="0.2">
      <c r="A8508" s="37">
        <f t="shared" si="8290"/>
        <v>0</v>
      </c>
      <c r="B8508" s="10" t="s">
        <v>33</v>
      </c>
      <c r="C8508" s="17">
        <v>0</v>
      </c>
      <c r="D8508" s="38">
        <f t="shared" ref="D8508" si="8345">IF(C8534+C8529=0,1,2)</f>
        <v>2</v>
      </c>
    </row>
    <row r="8509" spans="1:4" ht="15" hidden="1" x14ac:dyDescent="0.2">
      <c r="A8509" s="37">
        <f t="shared" si="8290"/>
        <v>0</v>
      </c>
      <c r="B8509" s="10" t="s">
        <v>34</v>
      </c>
      <c r="C8509" s="17">
        <v>0</v>
      </c>
      <c r="D8509" s="38">
        <f t="shared" ref="D8509" si="8346">IF(C8534+C8529=0,1,2)</f>
        <v>2</v>
      </c>
    </row>
    <row r="8510" spans="1:4" ht="15" hidden="1" x14ac:dyDescent="0.2">
      <c r="A8510" s="37">
        <f t="shared" si="8290"/>
        <v>0</v>
      </c>
      <c r="B8510" s="1" t="s">
        <v>35</v>
      </c>
      <c r="C8510" s="16">
        <v>0</v>
      </c>
      <c r="D8510" s="38">
        <f t="shared" ref="D8510" si="8347">IF(C8534+C8529=0,1,2)</f>
        <v>2</v>
      </c>
    </row>
    <row r="8511" spans="1:4" ht="15" hidden="1" x14ac:dyDescent="0.2">
      <c r="A8511" s="37">
        <f t="shared" si="8290"/>
        <v>0</v>
      </c>
      <c r="B8511" s="1" t="s">
        <v>36</v>
      </c>
      <c r="C8511" s="16">
        <v>0</v>
      </c>
      <c r="D8511" s="38">
        <f t="shared" ref="D8511" si="8348">IF(C8534+C8529=0,1,2)</f>
        <v>2</v>
      </c>
    </row>
    <row r="8512" spans="1:4" ht="15" hidden="1" x14ac:dyDescent="0.2">
      <c r="A8512" s="37">
        <v>0</v>
      </c>
      <c r="B8512" s="14" t="s">
        <v>7</v>
      </c>
      <c r="C8512" s="19">
        <v>0</v>
      </c>
      <c r="D8512" s="38">
        <f t="shared" ref="D8512" si="8349">IF(C8534+C8529=0,1,2)</f>
        <v>2</v>
      </c>
    </row>
    <row r="8513" spans="1:4" ht="15" hidden="1" x14ac:dyDescent="0.2">
      <c r="A8513" s="37">
        <v>0</v>
      </c>
      <c r="B8513" s="13" t="s">
        <v>8</v>
      </c>
      <c r="C8513" s="18">
        <v>0</v>
      </c>
      <c r="D8513" s="38">
        <f t="shared" ref="D8513" si="8350">IF(C8534+C8529=0,1,2)</f>
        <v>2</v>
      </c>
    </row>
    <row r="8514" spans="1:4" ht="15" hidden="1" x14ac:dyDescent="0.2">
      <c r="A8514" s="37">
        <v>0</v>
      </c>
      <c r="B8514" s="13" t="s">
        <v>37</v>
      </c>
      <c r="C8514" s="18">
        <v>0</v>
      </c>
      <c r="D8514" s="38">
        <f t="shared" ref="D8514" si="8351">IF(C8534+C8529=0,1,2)</f>
        <v>2</v>
      </c>
    </row>
    <row r="8515" spans="1:4" ht="15" hidden="1" x14ac:dyDescent="0.2">
      <c r="A8515" s="37">
        <f t="shared" si="8290"/>
        <v>0</v>
      </c>
      <c r="B8515" s="11" t="s">
        <v>38</v>
      </c>
      <c r="C8515" s="17">
        <v>0</v>
      </c>
      <c r="D8515" s="38">
        <f t="shared" ref="D8515" si="8352">IF(C8534+C8529=0,1,2)</f>
        <v>2</v>
      </c>
    </row>
    <row r="8516" spans="1:4" ht="15" hidden="1" x14ac:dyDescent="0.2">
      <c r="A8516" s="37">
        <v>0</v>
      </c>
      <c r="B8516" s="3" t="s">
        <v>39</v>
      </c>
      <c r="C8516" s="16">
        <v>0</v>
      </c>
      <c r="D8516" s="38">
        <f t="shared" ref="D8516" si="8353">IF(C8534+C8529=0,1,2)</f>
        <v>2</v>
      </c>
    </row>
    <row r="8517" spans="1:4" ht="15" hidden="1" x14ac:dyDescent="0.2">
      <c r="A8517" s="37">
        <f t="shared" ref="A8517:A8580" si="8354">SUM(C8517)</f>
        <v>0</v>
      </c>
      <c r="B8517" s="1" t="s">
        <v>40</v>
      </c>
      <c r="C8517" s="16">
        <v>0</v>
      </c>
      <c r="D8517" s="38">
        <f t="shared" ref="D8517" si="8355">IF(C8534+C8529=0,1,2)</f>
        <v>2</v>
      </c>
    </row>
    <row r="8518" spans="1:4" ht="15" hidden="1" x14ac:dyDescent="0.2">
      <c r="A8518" s="37">
        <v>0</v>
      </c>
      <c r="B8518" s="14" t="s">
        <v>13</v>
      </c>
      <c r="C8518" s="19">
        <v>0</v>
      </c>
      <c r="D8518" s="38">
        <f t="shared" ref="D8518" si="8356">IF(C8534+C8529=0,1,2)</f>
        <v>2</v>
      </c>
    </row>
    <row r="8519" spans="1:4" ht="15" hidden="1" x14ac:dyDescent="0.2">
      <c r="A8519" s="37">
        <v>0</v>
      </c>
      <c r="B8519" s="13" t="s">
        <v>8</v>
      </c>
      <c r="C8519" s="18">
        <v>0</v>
      </c>
      <c r="D8519" s="38">
        <f t="shared" ref="D8519" si="8357">IF(C8534+C8529=0,1,2)</f>
        <v>2</v>
      </c>
    </row>
    <row r="8520" spans="1:4" ht="15" hidden="1" x14ac:dyDescent="0.2">
      <c r="A8520" s="37">
        <v>0</v>
      </c>
      <c r="B8520" s="13" t="s">
        <v>9</v>
      </c>
      <c r="C8520" s="18">
        <v>0</v>
      </c>
      <c r="D8520" s="38">
        <f t="shared" ref="D8520" si="8358">IF(C8534+C8529=0,1,2)</f>
        <v>2</v>
      </c>
    </row>
    <row r="8521" spans="1:4" ht="30" hidden="1" x14ac:dyDescent="0.2">
      <c r="A8521" s="37">
        <f t="shared" si="8354"/>
        <v>0</v>
      </c>
      <c r="B8521" s="11" t="s">
        <v>41</v>
      </c>
      <c r="C8521" s="17">
        <v>0</v>
      </c>
      <c r="D8521" s="38">
        <f t="shared" ref="D8521" si="8359">IF(C8534+C8529=0,1,2)</f>
        <v>2</v>
      </c>
    </row>
    <row r="8522" spans="1:4" ht="15" hidden="1" x14ac:dyDescent="0.2">
      <c r="A8522" s="37">
        <v>0</v>
      </c>
      <c r="B8522" s="3" t="s">
        <v>15</v>
      </c>
      <c r="C8522" s="16">
        <v>0</v>
      </c>
      <c r="D8522" s="38">
        <f t="shared" ref="D8522" si="8360">IF(C8534+C8529=0,1,2)</f>
        <v>2</v>
      </c>
    </row>
    <row r="8523" spans="1:4" ht="15" hidden="1" x14ac:dyDescent="0.2">
      <c r="A8523" s="37">
        <v>0</v>
      </c>
      <c r="B8523" s="14" t="s">
        <v>16</v>
      </c>
      <c r="C8523" s="19">
        <v>0</v>
      </c>
      <c r="D8523" s="38">
        <f t="shared" ref="D8523" si="8361">IF(C8534+C8529=0,1,2)</f>
        <v>2</v>
      </c>
    </row>
    <row r="8524" spans="1:4" ht="15" hidden="1" x14ac:dyDescent="0.2">
      <c r="A8524" s="37">
        <v>0</v>
      </c>
      <c r="B8524" s="13" t="s">
        <v>42</v>
      </c>
      <c r="C8524" s="18">
        <v>0</v>
      </c>
      <c r="D8524" s="38">
        <f t="shared" ref="D8524" si="8362">IF(C8534+C8529=0,1,2)</f>
        <v>2</v>
      </c>
    </row>
    <row r="8525" spans="1:4" ht="15" hidden="1" x14ac:dyDescent="0.2">
      <c r="A8525" s="37">
        <v>0</v>
      </c>
      <c r="B8525" s="13" t="s">
        <v>14</v>
      </c>
      <c r="C8525" s="18">
        <v>0</v>
      </c>
      <c r="D8525" s="38">
        <f t="shared" ref="D8525" si="8363">IF(C8534+C8529=0,1,2)</f>
        <v>2</v>
      </c>
    </row>
    <row r="8526" spans="1:4" ht="15" hidden="1" x14ac:dyDescent="0.2">
      <c r="A8526" s="37">
        <v>0</v>
      </c>
      <c r="B8526" s="13" t="s">
        <v>9</v>
      </c>
      <c r="C8526" s="18">
        <v>0</v>
      </c>
      <c r="D8526" s="38">
        <f t="shared" ref="D8526" si="8364">IF(C8534+C8529=0,1,2)</f>
        <v>2</v>
      </c>
    </row>
    <row r="8527" spans="1:4" ht="15" hidden="1" x14ac:dyDescent="0.2">
      <c r="A8527" s="37">
        <f t="shared" si="8354"/>
        <v>0</v>
      </c>
      <c r="B8527" s="11" t="s">
        <v>38</v>
      </c>
      <c r="C8527" s="17">
        <v>0</v>
      </c>
      <c r="D8527" s="38">
        <f t="shared" ref="D8527" si="8365">IF(C8534+C8529=0,1,2)</f>
        <v>2</v>
      </c>
    </row>
    <row r="8528" spans="1:4" ht="15" hidden="1" x14ac:dyDescent="0.2">
      <c r="A8528" s="37">
        <v>0</v>
      </c>
      <c r="B8528" s="3" t="s">
        <v>15</v>
      </c>
      <c r="C8528" s="16">
        <v>0</v>
      </c>
      <c r="D8528" s="38">
        <f t="shared" ref="D8528" si="8366">IF(C8534+C8529=0,1,2)</f>
        <v>2</v>
      </c>
    </row>
    <row r="8529" spans="1:4" ht="15" x14ac:dyDescent="0.2">
      <c r="A8529" s="37">
        <f t="shared" si="8354"/>
        <v>53.323909999999998</v>
      </c>
      <c r="B8529" s="29" t="s">
        <v>44</v>
      </c>
      <c r="C8529" s="42">
        <v>53.323909999999998</v>
      </c>
      <c r="D8529" s="38">
        <f t="shared" ref="D8529" si="8367">IF(C8534+C8529=0,1,2)</f>
        <v>2</v>
      </c>
    </row>
    <row r="8530" spans="1:4" ht="15" x14ac:dyDescent="0.2">
      <c r="A8530" s="37">
        <f t="shared" si="8354"/>
        <v>53.323909999999998</v>
      </c>
      <c r="B8530" s="27" t="s">
        <v>0</v>
      </c>
      <c r="C8530" s="42">
        <v>53.323909999999998</v>
      </c>
      <c r="D8530" s="38">
        <f t="shared" ref="D8530" si="8368">IF(C8534+C8529=0,1,2)</f>
        <v>2</v>
      </c>
    </row>
    <row r="8531" spans="1:4" ht="15" hidden="1" x14ac:dyDescent="0.2">
      <c r="A8531" s="37">
        <f t="shared" si="8354"/>
        <v>0</v>
      </c>
      <c r="B8531" s="10" t="s">
        <v>5</v>
      </c>
      <c r="C8531" s="17">
        <v>0</v>
      </c>
      <c r="D8531" s="38">
        <f t="shared" ref="D8531" si="8369">IF(C8534+C8529=0,1,2)</f>
        <v>2</v>
      </c>
    </row>
    <row r="8532" spans="1:4" ht="15" hidden="1" x14ac:dyDescent="0.2">
      <c r="A8532" s="37">
        <f t="shared" si="8354"/>
        <v>0</v>
      </c>
      <c r="B8532" s="10" t="s">
        <v>45</v>
      </c>
      <c r="C8532" s="17">
        <v>0</v>
      </c>
      <c r="D8532" s="38">
        <f t="shared" ref="D8532" si="8370">IF(C8534+C8529=0,1,2)</f>
        <v>2</v>
      </c>
    </row>
    <row r="8533" spans="1:4" ht="15" hidden="1" x14ac:dyDescent="0.2">
      <c r="A8533" s="37">
        <f t="shared" si="8354"/>
        <v>0</v>
      </c>
      <c r="B8533" s="10" t="s">
        <v>12</v>
      </c>
      <c r="C8533" s="17">
        <v>0</v>
      </c>
      <c r="D8533" s="38">
        <f t="shared" ref="D8533" si="8371">IF(C8534+C8529=0,1,2)</f>
        <v>2</v>
      </c>
    </row>
    <row r="8534" spans="1:4" ht="15" x14ac:dyDescent="0.2">
      <c r="A8534" s="37">
        <f t="shared" si="8354"/>
        <v>57.199660000000002</v>
      </c>
      <c r="B8534" s="29" t="s">
        <v>46</v>
      </c>
      <c r="C8534" s="42">
        <v>57.199660000000002</v>
      </c>
      <c r="D8534" s="38">
        <f t="shared" ref="D8534" si="8372">IF(C8534+C8529=0,1,2)</f>
        <v>2</v>
      </c>
    </row>
    <row r="8535" spans="1:4" ht="15" x14ac:dyDescent="0.2">
      <c r="A8535" s="37">
        <f t="shared" si="8354"/>
        <v>57.199660000000002</v>
      </c>
      <c r="B8535" s="27" t="s">
        <v>18</v>
      </c>
      <c r="C8535" s="42">
        <v>57.199660000000002</v>
      </c>
      <c r="D8535" s="38">
        <f t="shared" ref="D8535" si="8373">IF(C8534+C8529=0,1,2)</f>
        <v>2</v>
      </c>
    </row>
    <row r="8536" spans="1:4" ht="15" hidden="1" x14ac:dyDescent="0.2">
      <c r="A8536" s="37">
        <f t="shared" si="8354"/>
        <v>0</v>
      </c>
      <c r="B8536" s="10" t="s">
        <v>35</v>
      </c>
      <c r="C8536" s="17">
        <v>0</v>
      </c>
      <c r="D8536" s="38">
        <f t="shared" ref="D8536" si="8374">IF(C8534+C8529=0,1,2)</f>
        <v>2</v>
      </c>
    </row>
    <row r="8537" spans="1:4" ht="15" hidden="1" x14ac:dyDescent="0.2">
      <c r="A8537" s="37">
        <f t="shared" si="8354"/>
        <v>0</v>
      </c>
      <c r="B8537" s="10" t="s">
        <v>47</v>
      </c>
      <c r="C8537" s="17">
        <v>0</v>
      </c>
      <c r="D8537" s="38">
        <f t="shared" ref="D8537" si="8375">IF(C8534+C8529=0,1,2)</f>
        <v>2</v>
      </c>
    </row>
    <row r="8538" spans="1:4" ht="15" hidden="1" x14ac:dyDescent="0.2">
      <c r="A8538" s="37">
        <f t="shared" si="8354"/>
        <v>0</v>
      </c>
      <c r="B8538" s="10" t="s">
        <v>40</v>
      </c>
      <c r="C8538" s="17">
        <v>0</v>
      </c>
      <c r="D8538" s="38">
        <f t="shared" ref="D8538" si="8376">IF(C8534+C8529=0,1,2)</f>
        <v>2</v>
      </c>
    </row>
    <row r="8539" spans="1:4" ht="15" x14ac:dyDescent="0.2">
      <c r="A8539" s="37">
        <f t="shared" si="8354"/>
        <v>-3.87575</v>
      </c>
      <c r="B8539" s="30" t="s">
        <v>48</v>
      </c>
      <c r="C8539" s="31">
        <v>-3.87575</v>
      </c>
      <c r="D8539" s="38">
        <f t="shared" ref="D8539" si="8377">IF(C8534+C8529=0,1,2)</f>
        <v>2</v>
      </c>
    </row>
    <row r="8540" spans="1:4" ht="15" x14ac:dyDescent="0.2">
      <c r="A8540" s="37">
        <f t="shared" si="8354"/>
        <v>20.005050000000001</v>
      </c>
      <c r="B8540" s="30" t="s">
        <v>49</v>
      </c>
      <c r="C8540" s="31">
        <v>20.005050000000001</v>
      </c>
      <c r="D8540" s="38">
        <f t="shared" ref="D8540" si="8378">IF(C8534+C8529=0,1,2)</f>
        <v>2</v>
      </c>
    </row>
    <row r="8541" spans="1:4" ht="15" x14ac:dyDescent="0.2">
      <c r="A8541" s="37">
        <f t="shared" si="8354"/>
        <v>16.129300000000001</v>
      </c>
      <c r="B8541" s="30" t="s">
        <v>50</v>
      </c>
      <c r="C8541" s="31">
        <v>16.129300000000001</v>
      </c>
      <c r="D8541" s="38">
        <f t="shared" ref="D8541" si="8379">IF(C8534+C8529=0,1,2)</f>
        <v>2</v>
      </c>
    </row>
    <row r="8542" spans="1:4" ht="15" x14ac:dyDescent="0.2">
      <c r="A8542" s="37">
        <f t="shared" si="8354"/>
        <v>68</v>
      </c>
      <c r="B8542" s="25" t="s">
        <v>53</v>
      </c>
      <c r="C8542" s="43">
        <v>68</v>
      </c>
      <c r="D8542" s="38">
        <f t="shared" ref="D8542" si="8380">IF(C8534+C8529=0,1,2)</f>
        <v>2</v>
      </c>
    </row>
    <row r="8543" spans="1:4" ht="15" x14ac:dyDescent="0.2">
      <c r="A8543" s="37">
        <f t="shared" si="8354"/>
        <v>54</v>
      </c>
      <c r="B8543" s="26" t="s">
        <v>54</v>
      </c>
      <c r="C8543" s="43">
        <v>54</v>
      </c>
      <c r="D8543" s="38">
        <f t="shared" ref="D8543" si="8381">IF(C8534+C8529=0,1,2)</f>
        <v>2</v>
      </c>
    </row>
    <row r="8544" spans="1:4" ht="15" x14ac:dyDescent="0.2">
      <c r="A8544" s="37">
        <f t="shared" si="8354"/>
        <v>14</v>
      </c>
      <c r="B8544" s="26" t="s">
        <v>55</v>
      </c>
      <c r="C8544" s="43">
        <v>14</v>
      </c>
      <c r="D8544" s="38">
        <f t="shared" ref="D8544" si="8382">IF(C8534+C8529=0,1,2)</f>
        <v>2</v>
      </c>
    </row>
    <row r="8545" spans="1:4" ht="15" x14ac:dyDescent="0.2">
      <c r="A8545" s="37" t="s">
        <v>317</v>
      </c>
      <c r="B8545" s="147" t="s">
        <v>172</v>
      </c>
      <c r="C8545" s="148"/>
      <c r="D8545" s="38">
        <f t="shared" ref="D8545" si="8383">IF(C8607+C8602=0,1,2)</f>
        <v>2</v>
      </c>
    </row>
    <row r="8546" spans="1:4" ht="15" x14ac:dyDescent="0.2">
      <c r="A8546" s="37">
        <f t="shared" si="8354"/>
        <v>39.203200000000002</v>
      </c>
      <c r="B8546" s="24" t="s">
        <v>0</v>
      </c>
      <c r="C8546" s="40">
        <v>39.203200000000002</v>
      </c>
      <c r="D8546" s="38">
        <f t="shared" ref="D8546" si="8384">IF(C8607+C8602=0,1,2)</f>
        <v>2</v>
      </c>
    </row>
    <row r="8547" spans="1:4" ht="15" hidden="1" x14ac:dyDescent="0.2">
      <c r="A8547" s="37">
        <f t="shared" si="8354"/>
        <v>0</v>
      </c>
      <c r="B8547" s="2" t="s">
        <v>1</v>
      </c>
      <c r="C8547" s="16"/>
      <c r="D8547" s="38">
        <f t="shared" ref="D8547" si="8385">IF(C8607+C8602=0,1,2)</f>
        <v>2</v>
      </c>
    </row>
    <row r="8548" spans="1:4" ht="15" hidden="1" x14ac:dyDescent="0.2">
      <c r="A8548" s="37">
        <f t="shared" si="8354"/>
        <v>0</v>
      </c>
      <c r="B8548" s="2" t="s">
        <v>2</v>
      </c>
      <c r="C8548" s="16"/>
      <c r="D8548" s="38">
        <f t="shared" ref="D8548" si="8386">IF(C8607+C8602=0,1,2)</f>
        <v>2</v>
      </c>
    </row>
    <row r="8549" spans="1:4" ht="15" hidden="1" x14ac:dyDescent="0.2">
      <c r="A8549" s="37">
        <f t="shared" si="8354"/>
        <v>0</v>
      </c>
      <c r="B8549" s="2" t="s">
        <v>3</v>
      </c>
      <c r="C8549" s="16">
        <v>0</v>
      </c>
      <c r="D8549" s="38">
        <f t="shared" ref="D8549" si="8387">IF(C8607+C8602=0,1,2)</f>
        <v>2</v>
      </c>
    </row>
    <row r="8550" spans="1:4" ht="15" x14ac:dyDescent="0.2">
      <c r="A8550" s="37">
        <f t="shared" si="8354"/>
        <v>39.203200000000002</v>
      </c>
      <c r="B8550" s="23" t="s">
        <v>4</v>
      </c>
      <c r="C8550" s="40">
        <v>39.203200000000002</v>
      </c>
      <c r="D8550" s="38">
        <f t="shared" ref="D8550" si="8388">IF(C8607+C8602=0,1,2)</f>
        <v>2</v>
      </c>
    </row>
    <row r="8551" spans="1:4" ht="15" hidden="1" x14ac:dyDescent="0.2">
      <c r="A8551" s="37">
        <f t="shared" si="8354"/>
        <v>0</v>
      </c>
      <c r="B8551" s="1" t="s">
        <v>5</v>
      </c>
      <c r="C8551" s="16">
        <v>0</v>
      </c>
      <c r="D8551" s="38">
        <f t="shared" ref="D8551" si="8389">IF(C8607+C8602=0,1,2)</f>
        <v>2</v>
      </c>
    </row>
    <row r="8552" spans="1:4" ht="15" hidden="1" x14ac:dyDescent="0.2">
      <c r="A8552" s="37">
        <f t="shared" si="8354"/>
        <v>0</v>
      </c>
      <c r="B8552" s="1" t="s">
        <v>6</v>
      </c>
      <c r="C8552" s="16">
        <v>0</v>
      </c>
      <c r="D8552" s="38">
        <f t="shared" ref="D8552" si="8390">IF(C8607+C8602=0,1,2)</f>
        <v>2</v>
      </c>
    </row>
    <row r="8553" spans="1:4" ht="15" hidden="1" x14ac:dyDescent="0.2">
      <c r="A8553" s="37">
        <v>0</v>
      </c>
      <c r="B8553" s="2" t="s">
        <v>7</v>
      </c>
      <c r="C8553" s="16">
        <v>0</v>
      </c>
      <c r="D8553" s="38">
        <f t="shared" ref="D8553" si="8391">IF(C8607+C8602=0,1,2)</f>
        <v>2</v>
      </c>
    </row>
    <row r="8554" spans="1:4" ht="15" hidden="1" x14ac:dyDescent="0.2">
      <c r="A8554" s="37">
        <f t="shared" si="8354"/>
        <v>0</v>
      </c>
      <c r="B8554" s="3" t="s">
        <v>8</v>
      </c>
      <c r="C8554" s="16">
        <v>0</v>
      </c>
      <c r="D8554" s="38">
        <f t="shared" ref="D8554" si="8392">IF(C8607+C8602=0,1,2)</f>
        <v>2</v>
      </c>
    </row>
    <row r="8555" spans="1:4" ht="15" hidden="1" x14ac:dyDescent="0.2">
      <c r="A8555" s="37">
        <v>0</v>
      </c>
      <c r="B8555" s="3" t="s">
        <v>9</v>
      </c>
      <c r="C8555" s="16">
        <v>0</v>
      </c>
      <c r="D8555" s="38">
        <f t="shared" ref="D8555" si="8393">IF(C8607+C8602=0,1,2)</f>
        <v>2</v>
      </c>
    </row>
    <row r="8556" spans="1:4" ht="15" hidden="1" x14ac:dyDescent="0.2">
      <c r="A8556" s="37">
        <f t="shared" si="8354"/>
        <v>0</v>
      </c>
      <c r="B8556" s="3" t="s">
        <v>10</v>
      </c>
      <c r="C8556" s="16">
        <v>0</v>
      </c>
      <c r="D8556" s="38">
        <f t="shared" ref="D8556" si="8394">IF(C8607+C8602=0,1,2)</f>
        <v>2</v>
      </c>
    </row>
    <row r="8557" spans="1:4" ht="15" hidden="1" x14ac:dyDescent="0.2">
      <c r="A8557" s="37">
        <v>0</v>
      </c>
      <c r="B8557" s="3" t="s">
        <v>11</v>
      </c>
      <c r="C8557" s="16">
        <v>0</v>
      </c>
      <c r="D8557" s="38">
        <f t="shared" ref="D8557" si="8395">IF(C8607+C8602=0,1,2)</f>
        <v>2</v>
      </c>
    </row>
    <row r="8558" spans="1:4" ht="15" hidden="1" x14ac:dyDescent="0.2">
      <c r="A8558" s="37">
        <f t="shared" si="8354"/>
        <v>0</v>
      </c>
      <c r="B8558" s="1" t="s">
        <v>12</v>
      </c>
      <c r="C8558" s="16">
        <v>0</v>
      </c>
      <c r="D8558" s="38">
        <f t="shared" ref="D8558" si="8396">IF(C8607+C8602=0,1,2)</f>
        <v>2</v>
      </c>
    </row>
    <row r="8559" spans="1:4" ht="15" hidden="1" x14ac:dyDescent="0.2">
      <c r="A8559" s="37">
        <v>0</v>
      </c>
      <c r="B8559" s="2" t="s">
        <v>13</v>
      </c>
      <c r="C8559" s="16">
        <v>0</v>
      </c>
      <c r="D8559" s="38">
        <f t="shared" ref="D8559" si="8397">IF(C8607+C8602=0,1,2)</f>
        <v>2</v>
      </c>
    </row>
    <row r="8560" spans="1:4" ht="15" hidden="1" x14ac:dyDescent="0.2">
      <c r="A8560" s="37">
        <v>0</v>
      </c>
      <c r="B8560" s="3" t="s">
        <v>14</v>
      </c>
      <c r="C8560" s="16">
        <v>0</v>
      </c>
      <c r="D8560" s="38">
        <f t="shared" ref="D8560" si="8398">IF(C8607+C8602=0,1,2)</f>
        <v>2</v>
      </c>
    </row>
    <row r="8561" spans="1:4" ht="15" hidden="1" x14ac:dyDescent="0.2">
      <c r="A8561" s="37">
        <v>0</v>
      </c>
      <c r="B8561" s="3" t="s">
        <v>9</v>
      </c>
      <c r="C8561" s="16">
        <v>0</v>
      </c>
      <c r="D8561" s="38">
        <f t="shared" ref="D8561" si="8399">IF(C8607+C8602=0,1,2)</f>
        <v>2</v>
      </c>
    </row>
    <row r="8562" spans="1:4" ht="15" hidden="1" x14ac:dyDescent="0.2">
      <c r="A8562" s="37">
        <v>0</v>
      </c>
      <c r="B8562" s="3" t="s">
        <v>15</v>
      </c>
      <c r="C8562" s="16">
        <v>0</v>
      </c>
      <c r="D8562" s="38">
        <f t="shared" ref="D8562" si="8400">IF(C8607+C8602=0,1,2)</f>
        <v>2</v>
      </c>
    </row>
    <row r="8563" spans="1:4" ht="15" hidden="1" x14ac:dyDescent="0.2">
      <c r="A8563" s="37">
        <v>0</v>
      </c>
      <c r="B8563" s="2" t="s">
        <v>16</v>
      </c>
      <c r="C8563" s="16">
        <v>0</v>
      </c>
      <c r="D8563" s="38">
        <f t="shared" ref="D8563" si="8401">IF(C8607+C8602=0,1,2)</f>
        <v>2</v>
      </c>
    </row>
    <row r="8564" spans="1:4" ht="15" hidden="1" x14ac:dyDescent="0.2">
      <c r="A8564" s="37">
        <v>0</v>
      </c>
      <c r="B8564" s="3" t="s">
        <v>17</v>
      </c>
      <c r="C8564" s="16">
        <v>0</v>
      </c>
      <c r="D8564" s="38">
        <f t="shared" ref="D8564" si="8402">IF(C8607+C8602=0,1,2)</f>
        <v>2</v>
      </c>
    </row>
    <row r="8565" spans="1:4" ht="15" x14ac:dyDescent="0.2">
      <c r="A8565" s="37">
        <f t="shared" si="8354"/>
        <v>1.79</v>
      </c>
      <c r="B8565" s="24" t="s">
        <v>18</v>
      </c>
      <c r="C8565" s="40">
        <v>1.79</v>
      </c>
      <c r="D8565" s="38">
        <f t="shared" ref="D8565" si="8403">IF(C8607+C8602=0,1,2)</f>
        <v>2</v>
      </c>
    </row>
    <row r="8566" spans="1:4" ht="15" hidden="1" x14ac:dyDescent="0.2">
      <c r="A8566" s="37">
        <f t="shared" si="8354"/>
        <v>0</v>
      </c>
      <c r="B8566" s="10" t="s">
        <v>19</v>
      </c>
      <c r="C8566" s="17">
        <v>0</v>
      </c>
      <c r="D8566" s="38">
        <f t="shared" ref="D8566" si="8404">IF(C8607+C8602=0,1,2)</f>
        <v>2</v>
      </c>
    </row>
    <row r="8567" spans="1:4" ht="15" hidden="1" x14ac:dyDescent="0.2">
      <c r="A8567" s="37">
        <f t="shared" si="8354"/>
        <v>0</v>
      </c>
      <c r="B8567" s="10" t="s">
        <v>20</v>
      </c>
      <c r="C8567" s="17">
        <v>0</v>
      </c>
      <c r="D8567" s="38">
        <f t="shared" ref="D8567" si="8405">IF(C8607+C8602=0,1,2)</f>
        <v>2</v>
      </c>
    </row>
    <row r="8568" spans="1:4" ht="15" hidden="1" x14ac:dyDescent="0.2">
      <c r="A8568" s="37">
        <v>0</v>
      </c>
      <c r="B8568" s="13" t="s">
        <v>21</v>
      </c>
      <c r="C8568" s="18">
        <v>0</v>
      </c>
      <c r="D8568" s="38">
        <f t="shared" ref="D8568" si="8406">IF(C8607+C8602=0,1,2)</f>
        <v>2</v>
      </c>
    </row>
    <row r="8569" spans="1:4" ht="15" hidden="1" x14ac:dyDescent="0.2">
      <c r="A8569" s="37">
        <v>0</v>
      </c>
      <c r="B8569" s="13" t="s">
        <v>22</v>
      </c>
      <c r="C8569" s="18">
        <v>0</v>
      </c>
      <c r="D8569" s="38">
        <f t="shared" ref="D8569" si="8407">IF(C8607+C8602=0,1,2)</f>
        <v>2</v>
      </c>
    </row>
    <row r="8570" spans="1:4" ht="15" hidden="1" x14ac:dyDescent="0.2">
      <c r="A8570" s="37">
        <v>0</v>
      </c>
      <c r="B8570" s="13" t="s">
        <v>23</v>
      </c>
      <c r="C8570" s="18">
        <v>0</v>
      </c>
      <c r="D8570" s="38">
        <f t="shared" ref="D8570" si="8408">IF(C8607+C8602=0,1,2)</f>
        <v>2</v>
      </c>
    </row>
    <row r="8571" spans="1:4" ht="15" hidden="1" x14ac:dyDescent="0.2">
      <c r="A8571" s="37">
        <v>0</v>
      </c>
      <c r="B8571" s="13" t="s">
        <v>24</v>
      </c>
      <c r="C8571" s="18">
        <v>0</v>
      </c>
      <c r="D8571" s="38">
        <f t="shared" ref="D8571" si="8409">IF(C8607+C8602=0,1,2)</f>
        <v>2</v>
      </c>
    </row>
    <row r="8572" spans="1:4" ht="15" hidden="1" x14ac:dyDescent="0.2">
      <c r="A8572" s="37">
        <v>0</v>
      </c>
      <c r="B8572" s="13" t="s">
        <v>25</v>
      </c>
      <c r="C8572" s="18">
        <v>0</v>
      </c>
      <c r="D8572" s="38">
        <f t="shared" ref="D8572" si="8410">IF(C8607+C8602=0,1,2)</f>
        <v>2</v>
      </c>
    </row>
    <row r="8573" spans="1:4" ht="15" hidden="1" x14ac:dyDescent="0.2">
      <c r="A8573" s="37">
        <v>0</v>
      </c>
      <c r="B8573" s="13" t="s">
        <v>26</v>
      </c>
      <c r="C8573" s="18">
        <v>0</v>
      </c>
      <c r="D8573" s="38">
        <f t="shared" ref="D8573" si="8411">IF(C8607+C8602=0,1,2)</f>
        <v>2</v>
      </c>
    </row>
    <row r="8574" spans="1:4" ht="30" hidden="1" x14ac:dyDescent="0.2">
      <c r="A8574" s="37">
        <v>0</v>
      </c>
      <c r="B8574" s="13" t="s">
        <v>27</v>
      </c>
      <c r="C8574" s="18">
        <v>0</v>
      </c>
      <c r="D8574" s="38">
        <f t="shared" ref="D8574" si="8412">IF(C8607+C8602=0,1,2)</f>
        <v>2</v>
      </c>
    </row>
    <row r="8575" spans="1:4" ht="30" hidden="1" x14ac:dyDescent="0.2">
      <c r="A8575" s="37">
        <v>0</v>
      </c>
      <c r="B8575" s="13" t="s">
        <v>28</v>
      </c>
      <c r="C8575" s="18">
        <v>0</v>
      </c>
      <c r="D8575" s="38">
        <f t="shared" ref="D8575" si="8413">IF(C8607+C8602=0,1,2)</f>
        <v>2</v>
      </c>
    </row>
    <row r="8576" spans="1:4" ht="15" hidden="1" x14ac:dyDescent="0.2">
      <c r="A8576" s="37">
        <v>0</v>
      </c>
      <c r="B8576" s="13" t="s">
        <v>29</v>
      </c>
      <c r="C8576" s="18">
        <v>0</v>
      </c>
      <c r="D8576" s="38">
        <f t="shared" ref="D8576" si="8414">IF(C8607+C8602=0,1,2)</f>
        <v>2</v>
      </c>
    </row>
    <row r="8577" spans="1:4" ht="15" hidden="1" x14ac:dyDescent="0.2">
      <c r="A8577" s="37">
        <v>0</v>
      </c>
      <c r="B8577" s="13" t="s">
        <v>30</v>
      </c>
      <c r="C8577" s="18">
        <v>0</v>
      </c>
      <c r="D8577" s="38">
        <f t="shared" ref="D8577" si="8415">IF(C8607+C8602=0,1,2)</f>
        <v>2</v>
      </c>
    </row>
    <row r="8578" spans="1:4" ht="15" hidden="1" x14ac:dyDescent="0.2">
      <c r="A8578" s="37">
        <f t="shared" si="8354"/>
        <v>0</v>
      </c>
      <c r="B8578" s="10" t="s">
        <v>31</v>
      </c>
      <c r="C8578" s="17">
        <v>0</v>
      </c>
      <c r="D8578" s="38">
        <f t="shared" ref="D8578" si="8416">IF(C8607+C8602=0,1,2)</f>
        <v>2</v>
      </c>
    </row>
    <row r="8579" spans="1:4" ht="15" hidden="1" x14ac:dyDescent="0.2">
      <c r="A8579" s="37">
        <f t="shared" si="8354"/>
        <v>0</v>
      </c>
      <c r="B8579" s="2" t="s">
        <v>32</v>
      </c>
      <c r="C8579" s="16">
        <v>0</v>
      </c>
      <c r="D8579" s="38">
        <f t="shared" ref="D8579" si="8417">IF(C8607+C8602=0,1,2)</f>
        <v>2</v>
      </c>
    </row>
    <row r="8580" spans="1:4" ht="15" hidden="1" x14ac:dyDescent="0.2">
      <c r="A8580" s="37">
        <f t="shared" si="8354"/>
        <v>0</v>
      </c>
      <c r="B8580" s="10" t="s">
        <v>3</v>
      </c>
      <c r="C8580" s="17">
        <v>0</v>
      </c>
      <c r="D8580" s="38">
        <f t="shared" ref="D8580" si="8418">IF(C8607+C8602=0,1,2)</f>
        <v>2</v>
      </c>
    </row>
    <row r="8581" spans="1:4" ht="15" hidden="1" x14ac:dyDescent="0.2">
      <c r="A8581" s="37">
        <f t="shared" ref="A8581:A8640" si="8419">SUM(C8581)</f>
        <v>0</v>
      </c>
      <c r="B8581" s="10" t="s">
        <v>33</v>
      </c>
      <c r="C8581" s="17">
        <v>0</v>
      </c>
      <c r="D8581" s="38">
        <f t="shared" ref="D8581" si="8420">IF(C8607+C8602=0,1,2)</f>
        <v>2</v>
      </c>
    </row>
    <row r="8582" spans="1:4" ht="15" x14ac:dyDescent="0.2">
      <c r="A8582" s="37">
        <f t="shared" si="8419"/>
        <v>1.79</v>
      </c>
      <c r="B8582" s="27" t="s">
        <v>34</v>
      </c>
      <c r="C8582" s="42">
        <v>1.79</v>
      </c>
      <c r="D8582" s="38">
        <f t="shared" ref="D8582" si="8421">IF(C8607+C8602=0,1,2)</f>
        <v>2</v>
      </c>
    </row>
    <row r="8583" spans="1:4" ht="15" hidden="1" x14ac:dyDescent="0.2">
      <c r="A8583" s="37">
        <f t="shared" si="8419"/>
        <v>0</v>
      </c>
      <c r="B8583" s="1" t="s">
        <v>35</v>
      </c>
      <c r="C8583" s="16">
        <v>0</v>
      </c>
      <c r="D8583" s="38">
        <f t="shared" ref="D8583" si="8422">IF(C8607+C8602=0,1,2)</f>
        <v>2</v>
      </c>
    </row>
    <row r="8584" spans="1:4" ht="15" hidden="1" x14ac:dyDescent="0.2">
      <c r="A8584" s="37">
        <f t="shared" si="8419"/>
        <v>0</v>
      </c>
      <c r="B8584" s="1" t="s">
        <v>36</v>
      </c>
      <c r="C8584" s="16">
        <v>0</v>
      </c>
      <c r="D8584" s="38">
        <f t="shared" ref="D8584" si="8423">IF(C8607+C8602=0,1,2)</f>
        <v>2</v>
      </c>
    </row>
    <row r="8585" spans="1:4" ht="15" hidden="1" x14ac:dyDescent="0.2">
      <c r="A8585" s="37">
        <v>0</v>
      </c>
      <c r="B8585" s="14" t="s">
        <v>7</v>
      </c>
      <c r="C8585" s="19">
        <v>0</v>
      </c>
      <c r="D8585" s="38">
        <f t="shared" ref="D8585" si="8424">IF(C8607+C8602=0,1,2)</f>
        <v>2</v>
      </c>
    </row>
    <row r="8586" spans="1:4" ht="15" hidden="1" x14ac:dyDescent="0.2">
      <c r="A8586" s="37">
        <v>0</v>
      </c>
      <c r="B8586" s="13" t="s">
        <v>8</v>
      </c>
      <c r="C8586" s="18">
        <v>0</v>
      </c>
      <c r="D8586" s="38">
        <f t="shared" ref="D8586" si="8425">IF(C8607+C8602=0,1,2)</f>
        <v>2</v>
      </c>
    </row>
    <row r="8587" spans="1:4" ht="15" hidden="1" x14ac:dyDescent="0.2">
      <c r="A8587" s="37">
        <v>0</v>
      </c>
      <c r="B8587" s="13" t="s">
        <v>37</v>
      </c>
      <c r="C8587" s="18">
        <v>0</v>
      </c>
      <c r="D8587" s="38">
        <f t="shared" ref="D8587" si="8426">IF(C8607+C8602=0,1,2)</f>
        <v>2</v>
      </c>
    </row>
    <row r="8588" spans="1:4" ht="15" hidden="1" x14ac:dyDescent="0.2">
      <c r="A8588" s="37">
        <f t="shared" si="8419"/>
        <v>0</v>
      </c>
      <c r="B8588" s="11" t="s">
        <v>38</v>
      </c>
      <c r="C8588" s="17">
        <v>0</v>
      </c>
      <c r="D8588" s="38">
        <f t="shared" ref="D8588" si="8427">IF(C8607+C8602=0,1,2)</f>
        <v>2</v>
      </c>
    </row>
    <row r="8589" spans="1:4" ht="15" hidden="1" x14ac:dyDescent="0.2">
      <c r="A8589" s="37">
        <v>0</v>
      </c>
      <c r="B8589" s="3" t="s">
        <v>39</v>
      </c>
      <c r="C8589" s="16">
        <v>0</v>
      </c>
      <c r="D8589" s="38">
        <f t="shared" ref="D8589" si="8428">IF(C8607+C8602=0,1,2)</f>
        <v>2</v>
      </c>
    </row>
    <row r="8590" spans="1:4" ht="15" hidden="1" x14ac:dyDescent="0.2">
      <c r="A8590" s="37">
        <f t="shared" si="8419"/>
        <v>0</v>
      </c>
      <c r="B8590" s="1" t="s">
        <v>40</v>
      </c>
      <c r="C8590" s="16">
        <v>0</v>
      </c>
      <c r="D8590" s="38">
        <f t="shared" ref="D8590" si="8429">IF(C8607+C8602=0,1,2)</f>
        <v>2</v>
      </c>
    </row>
    <row r="8591" spans="1:4" ht="15" hidden="1" x14ac:dyDescent="0.2">
      <c r="A8591" s="37">
        <v>0</v>
      </c>
      <c r="B8591" s="14" t="s">
        <v>13</v>
      </c>
      <c r="C8591" s="19">
        <v>0</v>
      </c>
      <c r="D8591" s="38">
        <f t="shared" ref="D8591" si="8430">IF(C8607+C8602=0,1,2)</f>
        <v>2</v>
      </c>
    </row>
    <row r="8592" spans="1:4" ht="15" hidden="1" x14ac:dyDescent="0.2">
      <c r="A8592" s="37">
        <v>0</v>
      </c>
      <c r="B8592" s="13" t="s">
        <v>8</v>
      </c>
      <c r="C8592" s="18">
        <v>0</v>
      </c>
      <c r="D8592" s="38">
        <f t="shared" ref="D8592" si="8431">IF(C8607+C8602=0,1,2)</f>
        <v>2</v>
      </c>
    </row>
    <row r="8593" spans="1:4" ht="15" hidden="1" x14ac:dyDescent="0.2">
      <c r="A8593" s="37">
        <v>0</v>
      </c>
      <c r="B8593" s="13" t="s">
        <v>9</v>
      </c>
      <c r="C8593" s="18">
        <v>0</v>
      </c>
      <c r="D8593" s="38">
        <f t="shared" ref="D8593" si="8432">IF(C8607+C8602=0,1,2)</f>
        <v>2</v>
      </c>
    </row>
    <row r="8594" spans="1:4" ht="30" hidden="1" x14ac:dyDescent="0.2">
      <c r="A8594" s="37">
        <f t="shared" si="8419"/>
        <v>0</v>
      </c>
      <c r="B8594" s="11" t="s">
        <v>41</v>
      </c>
      <c r="C8594" s="17">
        <v>0</v>
      </c>
      <c r="D8594" s="38">
        <f t="shared" ref="D8594" si="8433">IF(C8607+C8602=0,1,2)</f>
        <v>2</v>
      </c>
    </row>
    <row r="8595" spans="1:4" ht="15" hidden="1" x14ac:dyDescent="0.2">
      <c r="A8595" s="37">
        <v>0</v>
      </c>
      <c r="B8595" s="3" t="s">
        <v>15</v>
      </c>
      <c r="C8595" s="16">
        <v>0</v>
      </c>
      <c r="D8595" s="38">
        <f t="shared" ref="D8595" si="8434">IF(C8607+C8602=0,1,2)</f>
        <v>2</v>
      </c>
    </row>
    <row r="8596" spans="1:4" ht="15" hidden="1" x14ac:dyDescent="0.2">
      <c r="A8596" s="37">
        <v>0</v>
      </c>
      <c r="B8596" s="14" t="s">
        <v>16</v>
      </c>
      <c r="C8596" s="19">
        <v>0</v>
      </c>
      <c r="D8596" s="38">
        <f t="shared" ref="D8596" si="8435">IF(C8607+C8602=0,1,2)</f>
        <v>2</v>
      </c>
    </row>
    <row r="8597" spans="1:4" ht="15" hidden="1" x14ac:dyDescent="0.2">
      <c r="A8597" s="37">
        <v>0</v>
      </c>
      <c r="B8597" s="13" t="s">
        <v>42</v>
      </c>
      <c r="C8597" s="18">
        <v>0</v>
      </c>
      <c r="D8597" s="38">
        <f t="shared" ref="D8597" si="8436">IF(C8607+C8602=0,1,2)</f>
        <v>2</v>
      </c>
    </row>
    <row r="8598" spans="1:4" ht="15" hidden="1" x14ac:dyDescent="0.2">
      <c r="A8598" s="37">
        <v>0</v>
      </c>
      <c r="B8598" s="13" t="s">
        <v>14</v>
      </c>
      <c r="C8598" s="18">
        <v>0</v>
      </c>
      <c r="D8598" s="38">
        <f t="shared" ref="D8598" si="8437">IF(C8607+C8602=0,1,2)</f>
        <v>2</v>
      </c>
    </row>
    <row r="8599" spans="1:4" ht="15" hidden="1" x14ac:dyDescent="0.2">
      <c r="A8599" s="37">
        <v>0</v>
      </c>
      <c r="B8599" s="13" t="s">
        <v>9</v>
      </c>
      <c r="C8599" s="18">
        <v>0</v>
      </c>
      <c r="D8599" s="38">
        <f t="shared" ref="D8599" si="8438">IF(C8607+C8602=0,1,2)</f>
        <v>2</v>
      </c>
    </row>
    <row r="8600" spans="1:4" ht="15" hidden="1" x14ac:dyDescent="0.2">
      <c r="A8600" s="37">
        <f t="shared" si="8419"/>
        <v>0</v>
      </c>
      <c r="B8600" s="11" t="s">
        <v>38</v>
      </c>
      <c r="C8600" s="17">
        <v>0</v>
      </c>
      <c r="D8600" s="38">
        <f t="shared" ref="D8600" si="8439">IF(C8607+C8602=0,1,2)</f>
        <v>2</v>
      </c>
    </row>
    <row r="8601" spans="1:4" ht="15" hidden="1" x14ac:dyDescent="0.2">
      <c r="A8601" s="37">
        <v>0</v>
      </c>
      <c r="B8601" s="3" t="s">
        <v>15</v>
      </c>
      <c r="C8601" s="16">
        <v>0</v>
      </c>
      <c r="D8601" s="38">
        <f t="shared" ref="D8601" si="8440">IF(C8607+C8602=0,1,2)</f>
        <v>2</v>
      </c>
    </row>
    <row r="8602" spans="1:4" ht="15" x14ac:dyDescent="0.2">
      <c r="A8602" s="37">
        <f t="shared" si="8419"/>
        <v>39.203200000000002</v>
      </c>
      <c r="B8602" s="29" t="s">
        <v>44</v>
      </c>
      <c r="C8602" s="42">
        <v>39.203200000000002</v>
      </c>
      <c r="D8602" s="38">
        <f t="shared" ref="D8602" si="8441">IF(C8607+C8602=0,1,2)</f>
        <v>2</v>
      </c>
    </row>
    <row r="8603" spans="1:4" ht="15" x14ac:dyDescent="0.2">
      <c r="A8603" s="37">
        <f t="shared" si="8419"/>
        <v>39.203200000000002</v>
      </c>
      <c r="B8603" s="27" t="s">
        <v>0</v>
      </c>
      <c r="C8603" s="42">
        <v>39.203200000000002</v>
      </c>
      <c r="D8603" s="38">
        <f t="shared" ref="D8603" si="8442">IF(C8607+C8602=0,1,2)</f>
        <v>2</v>
      </c>
    </row>
    <row r="8604" spans="1:4" ht="15" hidden="1" x14ac:dyDescent="0.2">
      <c r="A8604" s="37">
        <f t="shared" si="8419"/>
        <v>0</v>
      </c>
      <c r="B8604" s="10" t="s">
        <v>5</v>
      </c>
      <c r="C8604" s="17">
        <v>0</v>
      </c>
      <c r="D8604" s="38">
        <f t="shared" ref="D8604" si="8443">IF(C8607+C8602=0,1,2)</f>
        <v>2</v>
      </c>
    </row>
    <row r="8605" spans="1:4" ht="15" hidden="1" x14ac:dyDescent="0.2">
      <c r="A8605" s="37">
        <f t="shared" si="8419"/>
        <v>0</v>
      </c>
      <c r="B8605" s="10" t="s">
        <v>45</v>
      </c>
      <c r="C8605" s="17">
        <v>0</v>
      </c>
      <c r="D8605" s="38">
        <f t="shared" ref="D8605" si="8444">IF(C8607+C8602=0,1,2)</f>
        <v>2</v>
      </c>
    </row>
    <row r="8606" spans="1:4" ht="15" hidden="1" x14ac:dyDescent="0.2">
      <c r="A8606" s="37">
        <f t="shared" si="8419"/>
        <v>0</v>
      </c>
      <c r="B8606" s="10" t="s">
        <v>12</v>
      </c>
      <c r="C8606" s="17">
        <v>0</v>
      </c>
      <c r="D8606" s="38">
        <f t="shared" ref="D8606" si="8445">IF(C8607+C8602=0,1,2)</f>
        <v>2</v>
      </c>
    </row>
    <row r="8607" spans="1:4" ht="15" x14ac:dyDescent="0.2">
      <c r="A8607" s="37">
        <f t="shared" si="8419"/>
        <v>1.79</v>
      </c>
      <c r="B8607" s="29" t="s">
        <v>46</v>
      </c>
      <c r="C8607" s="42">
        <v>1.79</v>
      </c>
      <c r="D8607" s="38">
        <f t="shared" ref="D8607" si="8446">IF(C8607+C8602=0,1,2)</f>
        <v>2</v>
      </c>
    </row>
    <row r="8608" spans="1:4" ht="15" x14ac:dyDescent="0.2">
      <c r="A8608" s="37">
        <f t="shared" si="8419"/>
        <v>1.79</v>
      </c>
      <c r="B8608" s="27" t="s">
        <v>18</v>
      </c>
      <c r="C8608" s="42">
        <v>1.79</v>
      </c>
      <c r="D8608" s="38">
        <f t="shared" ref="D8608" si="8447">IF(C8607+C8602=0,1,2)</f>
        <v>2</v>
      </c>
    </row>
    <row r="8609" spans="1:4" ht="15" hidden="1" x14ac:dyDescent="0.2">
      <c r="A8609" s="37">
        <f t="shared" si="8419"/>
        <v>0</v>
      </c>
      <c r="B8609" s="10" t="s">
        <v>35</v>
      </c>
      <c r="C8609" s="17">
        <v>0</v>
      </c>
      <c r="D8609" s="38">
        <f t="shared" ref="D8609" si="8448">IF(C8607+C8602=0,1,2)</f>
        <v>2</v>
      </c>
    </row>
    <row r="8610" spans="1:4" ht="15" hidden="1" x14ac:dyDescent="0.2">
      <c r="A8610" s="37">
        <f t="shared" si="8419"/>
        <v>0</v>
      </c>
      <c r="B8610" s="10" t="s">
        <v>47</v>
      </c>
      <c r="C8610" s="17">
        <v>0</v>
      </c>
      <c r="D8610" s="38">
        <f t="shared" ref="D8610" si="8449">IF(C8607+C8602=0,1,2)</f>
        <v>2</v>
      </c>
    </row>
    <row r="8611" spans="1:4" ht="15" hidden="1" x14ac:dyDescent="0.2">
      <c r="A8611" s="37">
        <f t="shared" si="8419"/>
        <v>0</v>
      </c>
      <c r="B8611" s="10" t="s">
        <v>40</v>
      </c>
      <c r="C8611" s="17">
        <v>0</v>
      </c>
      <c r="D8611" s="38">
        <f t="shared" ref="D8611" si="8450">IF(C8607+C8602=0,1,2)</f>
        <v>2</v>
      </c>
    </row>
    <row r="8612" spans="1:4" ht="15" x14ac:dyDescent="0.2">
      <c r="A8612" s="37">
        <f t="shared" si="8419"/>
        <v>37.413200000000003</v>
      </c>
      <c r="B8612" s="30" t="s">
        <v>48</v>
      </c>
      <c r="C8612" s="31">
        <v>37.413200000000003</v>
      </c>
      <c r="D8612" s="38">
        <f t="shared" ref="D8612" si="8451">IF(C8607+C8602=0,1,2)</f>
        <v>2</v>
      </c>
    </row>
    <row r="8613" spans="1:4" ht="15" x14ac:dyDescent="0.2">
      <c r="A8613" s="37">
        <f t="shared" si="8419"/>
        <v>95.118650000000002</v>
      </c>
      <c r="B8613" s="30" t="s">
        <v>49</v>
      </c>
      <c r="C8613" s="31">
        <v>95.118650000000002</v>
      </c>
      <c r="D8613" s="38">
        <f t="shared" ref="D8613" si="8452">IF(C8607+C8602=0,1,2)</f>
        <v>2</v>
      </c>
    </row>
    <row r="8614" spans="1:4" ht="15" x14ac:dyDescent="0.2">
      <c r="A8614" s="37">
        <f t="shared" si="8419"/>
        <v>132.53184999999999</v>
      </c>
      <c r="B8614" s="30" t="s">
        <v>50</v>
      </c>
      <c r="C8614" s="31">
        <v>132.53184999999999</v>
      </c>
      <c r="D8614" s="38">
        <f t="shared" ref="D8614" si="8453">IF(C8607+C8602=0,1,2)</f>
        <v>2</v>
      </c>
    </row>
    <row r="8615" spans="1:4" ht="15" x14ac:dyDescent="0.2">
      <c r="A8615" s="37">
        <f t="shared" si="8419"/>
        <v>63</v>
      </c>
      <c r="B8615" s="25" t="s">
        <v>53</v>
      </c>
      <c r="C8615" s="43">
        <v>63</v>
      </c>
      <c r="D8615" s="38">
        <f t="shared" ref="D8615" si="8454">IF(C8607+C8602=0,1,2)</f>
        <v>2</v>
      </c>
    </row>
    <row r="8616" spans="1:4" ht="15" x14ac:dyDescent="0.2">
      <c r="A8616" s="37">
        <f t="shared" si="8419"/>
        <v>53</v>
      </c>
      <c r="B8616" s="26" t="s">
        <v>54</v>
      </c>
      <c r="C8616" s="43">
        <v>53</v>
      </c>
      <c r="D8616" s="38">
        <f t="shared" ref="D8616" si="8455">IF(C8607+C8602=0,1,2)</f>
        <v>2</v>
      </c>
    </row>
    <row r="8617" spans="1:4" ht="15" x14ac:dyDescent="0.2">
      <c r="A8617" s="37">
        <f t="shared" si="8419"/>
        <v>10</v>
      </c>
      <c r="B8617" s="26" t="s">
        <v>55</v>
      </c>
      <c r="C8617" s="43">
        <v>10</v>
      </c>
      <c r="D8617" s="38">
        <f t="shared" ref="D8617" si="8456">IF(C8607+C8602=0,1,2)</f>
        <v>2</v>
      </c>
    </row>
    <row r="8618" spans="1:4" ht="15" x14ac:dyDescent="0.2">
      <c r="A8618" s="37" t="s">
        <v>317</v>
      </c>
      <c r="B8618" s="147" t="s">
        <v>173</v>
      </c>
      <c r="C8618" s="148"/>
      <c r="D8618" s="38">
        <f t="shared" ref="D8618" si="8457">IF(C8680+C8675=0,1,2)</f>
        <v>2</v>
      </c>
    </row>
    <row r="8619" spans="1:4" ht="15" hidden="1" x14ac:dyDescent="0.2">
      <c r="A8619" s="37">
        <f t="shared" si="8419"/>
        <v>0</v>
      </c>
      <c r="B8619" s="1" t="s">
        <v>0</v>
      </c>
      <c r="C8619" s="16">
        <v>0</v>
      </c>
      <c r="D8619" s="38">
        <f t="shared" ref="D8619" si="8458">IF(C8680+C8675=0,1,2)</f>
        <v>2</v>
      </c>
    </row>
    <row r="8620" spans="1:4" ht="15" hidden="1" x14ac:dyDescent="0.2">
      <c r="A8620" s="37">
        <f t="shared" si="8419"/>
        <v>0</v>
      </c>
      <c r="B8620" s="2" t="s">
        <v>1</v>
      </c>
      <c r="C8620" s="16"/>
      <c r="D8620" s="38">
        <f t="shared" ref="D8620" si="8459">IF(C8680+C8675=0,1,2)</f>
        <v>2</v>
      </c>
    </row>
    <row r="8621" spans="1:4" ht="15" hidden="1" x14ac:dyDescent="0.2">
      <c r="A8621" s="37">
        <f t="shared" si="8419"/>
        <v>0</v>
      </c>
      <c r="B8621" s="2" t="s">
        <v>2</v>
      </c>
      <c r="C8621" s="16"/>
      <c r="D8621" s="38">
        <f t="shared" ref="D8621" si="8460">IF(C8680+C8675=0,1,2)</f>
        <v>2</v>
      </c>
    </row>
    <row r="8622" spans="1:4" ht="15" hidden="1" x14ac:dyDescent="0.2">
      <c r="A8622" s="37">
        <f t="shared" si="8419"/>
        <v>0</v>
      </c>
      <c r="B8622" s="2" t="s">
        <v>3</v>
      </c>
      <c r="C8622" s="16">
        <v>0</v>
      </c>
      <c r="D8622" s="38">
        <f t="shared" ref="D8622" si="8461">IF(C8680+C8675=0,1,2)</f>
        <v>2</v>
      </c>
    </row>
    <row r="8623" spans="1:4" ht="15" hidden="1" x14ac:dyDescent="0.2">
      <c r="A8623" s="37">
        <f t="shared" si="8419"/>
        <v>0</v>
      </c>
      <c r="B8623" s="2" t="s">
        <v>4</v>
      </c>
      <c r="C8623" s="16">
        <v>0</v>
      </c>
      <c r="D8623" s="38">
        <f t="shared" ref="D8623" si="8462">IF(C8680+C8675=0,1,2)</f>
        <v>2</v>
      </c>
    </row>
    <row r="8624" spans="1:4" ht="15" hidden="1" x14ac:dyDescent="0.2">
      <c r="A8624" s="37">
        <f t="shared" si="8419"/>
        <v>0</v>
      </c>
      <c r="B8624" s="1" t="s">
        <v>5</v>
      </c>
      <c r="C8624" s="16">
        <v>0</v>
      </c>
      <c r="D8624" s="38">
        <f t="shared" ref="D8624" si="8463">IF(C8680+C8675=0,1,2)</f>
        <v>2</v>
      </c>
    </row>
    <row r="8625" spans="1:4" ht="15" hidden="1" x14ac:dyDescent="0.2">
      <c r="A8625" s="37">
        <f t="shared" si="8419"/>
        <v>0</v>
      </c>
      <c r="B8625" s="1" t="s">
        <v>6</v>
      </c>
      <c r="C8625" s="16">
        <v>0</v>
      </c>
      <c r="D8625" s="38">
        <f t="shared" ref="D8625" si="8464">IF(C8680+C8675=0,1,2)</f>
        <v>2</v>
      </c>
    </row>
    <row r="8626" spans="1:4" ht="15" hidden="1" x14ac:dyDescent="0.2">
      <c r="A8626" s="37">
        <v>0</v>
      </c>
      <c r="B8626" s="2" t="s">
        <v>7</v>
      </c>
      <c r="C8626" s="16">
        <v>0</v>
      </c>
      <c r="D8626" s="38">
        <f t="shared" ref="D8626" si="8465">IF(C8680+C8675=0,1,2)</f>
        <v>2</v>
      </c>
    </row>
    <row r="8627" spans="1:4" ht="15" hidden="1" x14ac:dyDescent="0.2">
      <c r="A8627" s="37">
        <f t="shared" si="8419"/>
        <v>0</v>
      </c>
      <c r="B8627" s="3" t="s">
        <v>8</v>
      </c>
      <c r="C8627" s="16">
        <v>0</v>
      </c>
      <c r="D8627" s="38">
        <f t="shared" ref="D8627" si="8466">IF(C8680+C8675=0,1,2)</f>
        <v>2</v>
      </c>
    </row>
    <row r="8628" spans="1:4" ht="15" hidden="1" x14ac:dyDescent="0.2">
      <c r="A8628" s="37">
        <v>0</v>
      </c>
      <c r="B8628" s="3" t="s">
        <v>9</v>
      </c>
      <c r="C8628" s="16">
        <v>0</v>
      </c>
      <c r="D8628" s="38">
        <f t="shared" ref="D8628" si="8467">IF(C8680+C8675=0,1,2)</f>
        <v>2</v>
      </c>
    </row>
    <row r="8629" spans="1:4" ht="15" hidden="1" x14ac:dyDescent="0.2">
      <c r="A8629" s="37">
        <f t="shared" si="8419"/>
        <v>0</v>
      </c>
      <c r="B8629" s="3" t="s">
        <v>10</v>
      </c>
      <c r="C8629" s="16">
        <v>0</v>
      </c>
      <c r="D8629" s="38">
        <f t="shared" ref="D8629" si="8468">IF(C8680+C8675=0,1,2)</f>
        <v>2</v>
      </c>
    </row>
    <row r="8630" spans="1:4" ht="15" hidden="1" x14ac:dyDescent="0.2">
      <c r="A8630" s="37">
        <v>0</v>
      </c>
      <c r="B8630" s="3" t="s">
        <v>11</v>
      </c>
      <c r="C8630" s="16">
        <v>0</v>
      </c>
      <c r="D8630" s="38">
        <f t="shared" ref="D8630" si="8469">IF(C8680+C8675=0,1,2)</f>
        <v>2</v>
      </c>
    </row>
    <row r="8631" spans="1:4" ht="15" hidden="1" x14ac:dyDescent="0.2">
      <c r="A8631" s="37">
        <f t="shared" si="8419"/>
        <v>0</v>
      </c>
      <c r="B8631" s="1" t="s">
        <v>12</v>
      </c>
      <c r="C8631" s="16">
        <v>0</v>
      </c>
      <c r="D8631" s="38">
        <f t="shared" ref="D8631" si="8470">IF(C8680+C8675=0,1,2)</f>
        <v>2</v>
      </c>
    </row>
    <row r="8632" spans="1:4" ht="15" hidden="1" x14ac:dyDescent="0.2">
      <c r="A8632" s="37">
        <v>0</v>
      </c>
      <c r="B8632" s="2" t="s">
        <v>13</v>
      </c>
      <c r="C8632" s="16">
        <v>0</v>
      </c>
      <c r="D8632" s="38">
        <f t="shared" ref="D8632" si="8471">IF(C8680+C8675=0,1,2)</f>
        <v>2</v>
      </c>
    </row>
    <row r="8633" spans="1:4" ht="15" hidden="1" x14ac:dyDescent="0.2">
      <c r="A8633" s="37">
        <v>0</v>
      </c>
      <c r="B8633" s="3" t="s">
        <v>14</v>
      </c>
      <c r="C8633" s="16">
        <v>0</v>
      </c>
      <c r="D8633" s="38">
        <f t="shared" ref="D8633" si="8472">IF(C8680+C8675=0,1,2)</f>
        <v>2</v>
      </c>
    </row>
    <row r="8634" spans="1:4" ht="15" hidden="1" x14ac:dyDescent="0.2">
      <c r="A8634" s="37">
        <v>0</v>
      </c>
      <c r="B8634" s="3" t="s">
        <v>9</v>
      </c>
      <c r="C8634" s="16">
        <v>0</v>
      </c>
      <c r="D8634" s="38">
        <f t="shared" ref="D8634" si="8473">IF(C8680+C8675=0,1,2)</f>
        <v>2</v>
      </c>
    </row>
    <row r="8635" spans="1:4" ht="15" hidden="1" x14ac:dyDescent="0.2">
      <c r="A8635" s="37">
        <v>0</v>
      </c>
      <c r="B8635" s="3" t="s">
        <v>15</v>
      </c>
      <c r="C8635" s="16">
        <v>0</v>
      </c>
      <c r="D8635" s="38">
        <f t="shared" ref="D8635" si="8474">IF(C8680+C8675=0,1,2)</f>
        <v>2</v>
      </c>
    </row>
    <row r="8636" spans="1:4" ht="15" hidden="1" x14ac:dyDescent="0.2">
      <c r="A8636" s="37">
        <v>0</v>
      </c>
      <c r="B8636" s="2" t="s">
        <v>16</v>
      </c>
      <c r="C8636" s="16">
        <v>0</v>
      </c>
      <c r="D8636" s="38">
        <f t="shared" ref="D8636" si="8475">IF(C8680+C8675=0,1,2)</f>
        <v>2</v>
      </c>
    </row>
    <row r="8637" spans="1:4" ht="15" hidden="1" x14ac:dyDescent="0.2">
      <c r="A8637" s="37">
        <v>0</v>
      </c>
      <c r="B8637" s="3" t="s">
        <v>17</v>
      </c>
      <c r="C8637" s="16">
        <v>0</v>
      </c>
      <c r="D8637" s="38">
        <f t="shared" ref="D8637" si="8476">IF(C8680+C8675=0,1,2)</f>
        <v>2</v>
      </c>
    </row>
    <row r="8638" spans="1:4" ht="15" x14ac:dyDescent="0.2">
      <c r="A8638" s="37">
        <f t="shared" si="8419"/>
        <v>2.4211999999999998</v>
      </c>
      <c r="B8638" s="24" t="s">
        <v>18</v>
      </c>
      <c r="C8638" s="40">
        <v>2.4211999999999998</v>
      </c>
      <c r="D8638" s="38">
        <f t="shared" ref="D8638" si="8477">IF(C8680+C8675=0,1,2)</f>
        <v>2</v>
      </c>
    </row>
    <row r="8639" spans="1:4" ht="15" hidden="1" x14ac:dyDescent="0.2">
      <c r="A8639" s="37">
        <f t="shared" si="8419"/>
        <v>0</v>
      </c>
      <c r="B8639" s="10" t="s">
        <v>19</v>
      </c>
      <c r="C8639" s="17">
        <v>0</v>
      </c>
      <c r="D8639" s="38">
        <f t="shared" ref="D8639" si="8478">IF(C8680+C8675=0,1,2)</f>
        <v>2</v>
      </c>
    </row>
    <row r="8640" spans="1:4" ht="15" x14ac:dyDescent="0.2">
      <c r="A8640" s="37">
        <f t="shared" si="8419"/>
        <v>2.4211999999999998</v>
      </c>
      <c r="B8640" s="27" t="s">
        <v>20</v>
      </c>
      <c r="C8640" s="42">
        <v>2.4211999999999998</v>
      </c>
      <c r="D8640" s="38">
        <f t="shared" ref="D8640" si="8479">IF(C8680+C8675=0,1,2)</f>
        <v>2</v>
      </c>
    </row>
    <row r="8641" spans="1:4" ht="15" hidden="1" x14ac:dyDescent="0.2">
      <c r="A8641" s="37">
        <v>0</v>
      </c>
      <c r="B8641" s="13" t="s">
        <v>21</v>
      </c>
      <c r="C8641" s="18">
        <v>0</v>
      </c>
      <c r="D8641" s="38">
        <f t="shared" ref="D8641" si="8480">IF(C8680+C8675=0,1,2)</f>
        <v>2</v>
      </c>
    </row>
    <row r="8642" spans="1:4" ht="15" hidden="1" x14ac:dyDescent="0.2">
      <c r="A8642" s="37">
        <v>0</v>
      </c>
      <c r="B8642" s="13" t="s">
        <v>22</v>
      </c>
      <c r="C8642" s="18">
        <v>0</v>
      </c>
      <c r="D8642" s="38">
        <f t="shared" ref="D8642" si="8481">IF(C8680+C8675=0,1,2)</f>
        <v>2</v>
      </c>
    </row>
    <row r="8643" spans="1:4" ht="15" hidden="1" x14ac:dyDescent="0.2">
      <c r="A8643" s="37">
        <v>0</v>
      </c>
      <c r="B8643" s="13" t="s">
        <v>23</v>
      </c>
      <c r="C8643" s="18">
        <v>0.17119999999999999</v>
      </c>
      <c r="D8643" s="38">
        <f t="shared" ref="D8643" si="8482">IF(C8680+C8675=0,1,2)</f>
        <v>2</v>
      </c>
    </row>
    <row r="8644" spans="1:4" ht="15" hidden="1" x14ac:dyDescent="0.2">
      <c r="A8644" s="37">
        <v>0</v>
      </c>
      <c r="B8644" s="13" t="s">
        <v>24</v>
      </c>
      <c r="C8644" s="18">
        <v>0</v>
      </c>
      <c r="D8644" s="38">
        <f t="shared" ref="D8644" si="8483">IF(C8680+C8675=0,1,2)</f>
        <v>2</v>
      </c>
    </row>
    <row r="8645" spans="1:4" ht="15" hidden="1" x14ac:dyDescent="0.2">
      <c r="A8645" s="37">
        <v>0</v>
      </c>
      <c r="B8645" s="13" t="s">
        <v>25</v>
      </c>
      <c r="C8645" s="18">
        <v>0</v>
      </c>
      <c r="D8645" s="38">
        <f t="shared" ref="D8645" si="8484">IF(C8680+C8675=0,1,2)</f>
        <v>2</v>
      </c>
    </row>
    <row r="8646" spans="1:4" ht="15" hidden="1" x14ac:dyDescent="0.2">
      <c r="A8646" s="37">
        <v>0</v>
      </c>
      <c r="B8646" s="13" t="s">
        <v>26</v>
      </c>
      <c r="C8646" s="18">
        <v>0</v>
      </c>
      <c r="D8646" s="38">
        <f t="shared" ref="D8646" si="8485">IF(C8680+C8675=0,1,2)</f>
        <v>2</v>
      </c>
    </row>
    <row r="8647" spans="1:4" ht="30" hidden="1" x14ac:dyDescent="0.2">
      <c r="A8647" s="37">
        <v>0</v>
      </c>
      <c r="B8647" s="13" t="s">
        <v>27</v>
      </c>
      <c r="C8647" s="18">
        <v>0</v>
      </c>
      <c r="D8647" s="38">
        <f t="shared" ref="D8647" si="8486">IF(C8680+C8675=0,1,2)</f>
        <v>2</v>
      </c>
    </row>
    <row r="8648" spans="1:4" ht="30" hidden="1" x14ac:dyDescent="0.2">
      <c r="A8648" s="37">
        <v>0</v>
      </c>
      <c r="B8648" s="13" t="s">
        <v>28</v>
      </c>
      <c r="C8648" s="18">
        <v>0.75</v>
      </c>
      <c r="D8648" s="38">
        <f t="shared" ref="D8648" si="8487">IF(C8680+C8675=0,1,2)</f>
        <v>2</v>
      </c>
    </row>
    <row r="8649" spans="1:4" ht="15" hidden="1" x14ac:dyDescent="0.2">
      <c r="A8649" s="37">
        <v>0</v>
      </c>
      <c r="B8649" s="13" t="s">
        <v>29</v>
      </c>
      <c r="C8649" s="18">
        <v>0</v>
      </c>
      <c r="D8649" s="38">
        <f t="shared" ref="D8649" si="8488">IF(C8680+C8675=0,1,2)</f>
        <v>2</v>
      </c>
    </row>
    <row r="8650" spans="1:4" ht="15" hidden="1" x14ac:dyDescent="0.2">
      <c r="A8650" s="37">
        <v>0</v>
      </c>
      <c r="B8650" s="13" t="s">
        <v>30</v>
      </c>
      <c r="C8650" s="18">
        <v>1.5</v>
      </c>
      <c r="D8650" s="38">
        <f t="shared" ref="D8650" si="8489">IF(C8680+C8675=0,1,2)</f>
        <v>2</v>
      </c>
    </row>
    <row r="8651" spans="1:4" ht="15" hidden="1" x14ac:dyDescent="0.2">
      <c r="A8651" s="37">
        <f t="shared" ref="A8651:A8704" si="8490">SUM(C8651)</f>
        <v>0</v>
      </c>
      <c r="B8651" s="10" t="s">
        <v>31</v>
      </c>
      <c r="C8651" s="17">
        <v>0</v>
      </c>
      <c r="D8651" s="38">
        <f t="shared" ref="D8651" si="8491">IF(C8680+C8675=0,1,2)</f>
        <v>2</v>
      </c>
    </row>
    <row r="8652" spans="1:4" ht="15" hidden="1" x14ac:dyDescent="0.2">
      <c r="A8652" s="37">
        <f t="shared" si="8490"/>
        <v>0</v>
      </c>
      <c r="B8652" s="2" t="s">
        <v>32</v>
      </c>
      <c r="C8652" s="16">
        <v>0</v>
      </c>
      <c r="D8652" s="38">
        <f t="shared" ref="D8652" si="8492">IF(C8680+C8675=0,1,2)</f>
        <v>2</v>
      </c>
    </row>
    <row r="8653" spans="1:4" ht="15" hidden="1" x14ac:dyDescent="0.2">
      <c r="A8653" s="37">
        <f t="shared" si="8490"/>
        <v>0</v>
      </c>
      <c r="B8653" s="10" t="s">
        <v>3</v>
      </c>
      <c r="C8653" s="17">
        <v>0</v>
      </c>
      <c r="D8653" s="38">
        <f t="shared" ref="D8653" si="8493">IF(C8680+C8675=0,1,2)</f>
        <v>2</v>
      </c>
    </row>
    <row r="8654" spans="1:4" ht="15" hidden="1" x14ac:dyDescent="0.2">
      <c r="A8654" s="37">
        <f t="shared" si="8490"/>
        <v>0</v>
      </c>
      <c r="B8654" s="10" t="s">
        <v>33</v>
      </c>
      <c r="C8654" s="17">
        <v>0</v>
      </c>
      <c r="D8654" s="38">
        <f t="shared" ref="D8654" si="8494">IF(C8680+C8675=0,1,2)</f>
        <v>2</v>
      </c>
    </row>
    <row r="8655" spans="1:4" ht="15" hidden="1" x14ac:dyDescent="0.2">
      <c r="A8655" s="37">
        <f t="shared" si="8490"/>
        <v>0</v>
      </c>
      <c r="B8655" s="10" t="s">
        <v>34</v>
      </c>
      <c r="C8655" s="17">
        <v>0</v>
      </c>
      <c r="D8655" s="38">
        <f t="shared" ref="D8655" si="8495">IF(C8680+C8675=0,1,2)</f>
        <v>2</v>
      </c>
    </row>
    <row r="8656" spans="1:4" ht="15" hidden="1" x14ac:dyDescent="0.2">
      <c r="A8656" s="37">
        <f t="shared" si="8490"/>
        <v>0</v>
      </c>
      <c r="B8656" s="1" t="s">
        <v>35</v>
      </c>
      <c r="C8656" s="16">
        <v>0</v>
      </c>
      <c r="D8656" s="38">
        <f t="shared" ref="D8656" si="8496">IF(C8680+C8675=0,1,2)</f>
        <v>2</v>
      </c>
    </row>
    <row r="8657" spans="1:4" ht="15" hidden="1" x14ac:dyDescent="0.2">
      <c r="A8657" s="37">
        <f t="shared" si="8490"/>
        <v>0</v>
      </c>
      <c r="B8657" s="1" t="s">
        <v>36</v>
      </c>
      <c r="C8657" s="16">
        <v>0</v>
      </c>
      <c r="D8657" s="38">
        <f t="shared" ref="D8657" si="8497">IF(C8680+C8675=0,1,2)</f>
        <v>2</v>
      </c>
    </row>
    <row r="8658" spans="1:4" ht="15" hidden="1" x14ac:dyDescent="0.2">
      <c r="A8658" s="37">
        <v>0</v>
      </c>
      <c r="B8658" s="14" t="s">
        <v>7</v>
      </c>
      <c r="C8658" s="19">
        <v>0</v>
      </c>
      <c r="D8658" s="38">
        <f t="shared" ref="D8658" si="8498">IF(C8680+C8675=0,1,2)</f>
        <v>2</v>
      </c>
    </row>
    <row r="8659" spans="1:4" ht="15" hidden="1" x14ac:dyDescent="0.2">
      <c r="A8659" s="37">
        <v>0</v>
      </c>
      <c r="B8659" s="13" t="s">
        <v>8</v>
      </c>
      <c r="C8659" s="18">
        <v>0</v>
      </c>
      <c r="D8659" s="38">
        <f t="shared" ref="D8659" si="8499">IF(C8680+C8675=0,1,2)</f>
        <v>2</v>
      </c>
    </row>
    <row r="8660" spans="1:4" ht="15" hidden="1" x14ac:dyDescent="0.2">
      <c r="A8660" s="37">
        <v>0</v>
      </c>
      <c r="B8660" s="13" t="s">
        <v>37</v>
      </c>
      <c r="C8660" s="18">
        <v>0</v>
      </c>
      <c r="D8660" s="38">
        <f t="shared" ref="D8660" si="8500">IF(C8680+C8675=0,1,2)</f>
        <v>2</v>
      </c>
    </row>
    <row r="8661" spans="1:4" ht="15" hidden="1" x14ac:dyDescent="0.2">
      <c r="A8661" s="37">
        <f t="shared" si="8490"/>
        <v>0</v>
      </c>
      <c r="B8661" s="11" t="s">
        <v>38</v>
      </c>
      <c r="C8661" s="17">
        <v>0</v>
      </c>
      <c r="D8661" s="38">
        <f t="shared" ref="D8661" si="8501">IF(C8680+C8675=0,1,2)</f>
        <v>2</v>
      </c>
    </row>
    <row r="8662" spans="1:4" ht="15" hidden="1" x14ac:dyDescent="0.2">
      <c r="A8662" s="37">
        <v>0</v>
      </c>
      <c r="B8662" s="3" t="s">
        <v>39</v>
      </c>
      <c r="C8662" s="16">
        <v>0</v>
      </c>
      <c r="D8662" s="38">
        <f t="shared" ref="D8662" si="8502">IF(C8680+C8675=0,1,2)</f>
        <v>2</v>
      </c>
    </row>
    <row r="8663" spans="1:4" ht="15" hidden="1" x14ac:dyDescent="0.2">
      <c r="A8663" s="37">
        <f t="shared" si="8490"/>
        <v>0</v>
      </c>
      <c r="B8663" s="1" t="s">
        <v>40</v>
      </c>
      <c r="C8663" s="16">
        <v>0</v>
      </c>
      <c r="D8663" s="38">
        <f t="shared" ref="D8663" si="8503">IF(C8680+C8675=0,1,2)</f>
        <v>2</v>
      </c>
    </row>
    <row r="8664" spans="1:4" ht="15" hidden="1" x14ac:dyDescent="0.2">
      <c r="A8664" s="37">
        <v>0</v>
      </c>
      <c r="B8664" s="14" t="s">
        <v>13</v>
      </c>
      <c r="C8664" s="19">
        <v>0</v>
      </c>
      <c r="D8664" s="38">
        <f t="shared" ref="D8664" si="8504">IF(C8680+C8675=0,1,2)</f>
        <v>2</v>
      </c>
    </row>
    <row r="8665" spans="1:4" ht="15" hidden="1" x14ac:dyDescent="0.2">
      <c r="A8665" s="37">
        <v>0</v>
      </c>
      <c r="B8665" s="13" t="s">
        <v>8</v>
      </c>
      <c r="C8665" s="18">
        <v>0</v>
      </c>
      <c r="D8665" s="38">
        <f t="shared" ref="D8665" si="8505">IF(C8680+C8675=0,1,2)</f>
        <v>2</v>
      </c>
    </row>
    <row r="8666" spans="1:4" ht="15" hidden="1" x14ac:dyDescent="0.2">
      <c r="A8666" s="37">
        <v>0</v>
      </c>
      <c r="B8666" s="13" t="s">
        <v>9</v>
      </c>
      <c r="C8666" s="18">
        <v>0</v>
      </c>
      <c r="D8666" s="38">
        <f t="shared" ref="D8666" si="8506">IF(C8680+C8675=0,1,2)</f>
        <v>2</v>
      </c>
    </row>
    <row r="8667" spans="1:4" ht="30" hidden="1" x14ac:dyDescent="0.2">
      <c r="A8667" s="37">
        <f t="shared" si="8490"/>
        <v>0</v>
      </c>
      <c r="B8667" s="11" t="s">
        <v>41</v>
      </c>
      <c r="C8667" s="17">
        <v>0</v>
      </c>
      <c r="D8667" s="38">
        <f t="shared" ref="D8667" si="8507">IF(C8680+C8675=0,1,2)</f>
        <v>2</v>
      </c>
    </row>
    <row r="8668" spans="1:4" ht="15" hidden="1" x14ac:dyDescent="0.2">
      <c r="A8668" s="37">
        <v>0</v>
      </c>
      <c r="B8668" s="3" t="s">
        <v>15</v>
      </c>
      <c r="C8668" s="16">
        <v>0</v>
      </c>
      <c r="D8668" s="38">
        <f t="shared" ref="D8668" si="8508">IF(C8680+C8675=0,1,2)</f>
        <v>2</v>
      </c>
    </row>
    <row r="8669" spans="1:4" ht="15" hidden="1" x14ac:dyDescent="0.2">
      <c r="A8669" s="37">
        <v>0</v>
      </c>
      <c r="B8669" s="14" t="s">
        <v>16</v>
      </c>
      <c r="C8669" s="19">
        <v>0</v>
      </c>
      <c r="D8669" s="38">
        <f t="shared" ref="D8669" si="8509">IF(C8680+C8675=0,1,2)</f>
        <v>2</v>
      </c>
    </row>
    <row r="8670" spans="1:4" ht="15" hidden="1" x14ac:dyDescent="0.2">
      <c r="A8670" s="37">
        <v>0</v>
      </c>
      <c r="B8670" s="13" t="s">
        <v>42</v>
      </c>
      <c r="C8670" s="18">
        <v>0</v>
      </c>
      <c r="D8670" s="38">
        <f t="shared" ref="D8670" si="8510">IF(C8680+C8675=0,1,2)</f>
        <v>2</v>
      </c>
    </row>
    <row r="8671" spans="1:4" ht="15" hidden="1" x14ac:dyDescent="0.2">
      <c r="A8671" s="37">
        <v>0</v>
      </c>
      <c r="B8671" s="13" t="s">
        <v>14</v>
      </c>
      <c r="C8671" s="18">
        <v>0</v>
      </c>
      <c r="D8671" s="38">
        <f t="shared" ref="D8671" si="8511">IF(C8680+C8675=0,1,2)</f>
        <v>2</v>
      </c>
    </row>
    <row r="8672" spans="1:4" ht="15" hidden="1" x14ac:dyDescent="0.2">
      <c r="A8672" s="37">
        <v>0</v>
      </c>
      <c r="B8672" s="13" t="s">
        <v>9</v>
      </c>
      <c r="C8672" s="18">
        <v>0</v>
      </c>
      <c r="D8672" s="38">
        <f t="shared" ref="D8672" si="8512">IF(C8680+C8675=0,1,2)</f>
        <v>2</v>
      </c>
    </row>
    <row r="8673" spans="1:4" ht="15" hidden="1" x14ac:dyDescent="0.2">
      <c r="A8673" s="37">
        <f t="shared" si="8490"/>
        <v>0</v>
      </c>
      <c r="B8673" s="11" t="s">
        <v>38</v>
      </c>
      <c r="C8673" s="17">
        <v>0</v>
      </c>
      <c r="D8673" s="38">
        <f t="shared" ref="D8673" si="8513">IF(C8680+C8675=0,1,2)</f>
        <v>2</v>
      </c>
    </row>
    <row r="8674" spans="1:4" ht="15" hidden="1" x14ac:dyDescent="0.2">
      <c r="A8674" s="37">
        <v>0</v>
      </c>
      <c r="B8674" s="3" t="s">
        <v>15</v>
      </c>
      <c r="C8674" s="16">
        <v>0</v>
      </c>
      <c r="D8674" s="38">
        <f t="shared" ref="D8674" si="8514">IF(C8680+C8675=0,1,2)</f>
        <v>2</v>
      </c>
    </row>
    <row r="8675" spans="1:4" ht="15" hidden="1" x14ac:dyDescent="0.2">
      <c r="A8675" s="37">
        <f t="shared" si="8490"/>
        <v>0</v>
      </c>
      <c r="B8675" s="15" t="s">
        <v>44</v>
      </c>
      <c r="C8675" s="17">
        <v>0</v>
      </c>
      <c r="D8675" s="38">
        <f t="shared" ref="D8675" si="8515">IF(C8680+C8675=0,1,2)</f>
        <v>2</v>
      </c>
    </row>
    <row r="8676" spans="1:4" ht="15" hidden="1" x14ac:dyDescent="0.2">
      <c r="A8676" s="37">
        <f t="shared" si="8490"/>
        <v>0</v>
      </c>
      <c r="B8676" s="10" t="s">
        <v>0</v>
      </c>
      <c r="C8676" s="17">
        <v>0</v>
      </c>
      <c r="D8676" s="38">
        <f t="shared" ref="D8676" si="8516">IF(C8680+C8675=0,1,2)</f>
        <v>2</v>
      </c>
    </row>
    <row r="8677" spans="1:4" ht="15" hidden="1" x14ac:dyDescent="0.2">
      <c r="A8677" s="37">
        <f t="shared" si="8490"/>
        <v>0</v>
      </c>
      <c r="B8677" s="10" t="s">
        <v>5</v>
      </c>
      <c r="C8677" s="17">
        <v>0</v>
      </c>
      <c r="D8677" s="38">
        <f t="shared" ref="D8677" si="8517">IF(C8680+C8675=0,1,2)</f>
        <v>2</v>
      </c>
    </row>
    <row r="8678" spans="1:4" ht="15" hidden="1" x14ac:dyDescent="0.2">
      <c r="A8678" s="37">
        <f t="shared" si="8490"/>
        <v>0</v>
      </c>
      <c r="B8678" s="10" t="s">
        <v>45</v>
      </c>
      <c r="C8678" s="17">
        <v>0</v>
      </c>
      <c r="D8678" s="38">
        <f t="shared" ref="D8678" si="8518">IF(C8680+C8675=0,1,2)</f>
        <v>2</v>
      </c>
    </row>
    <row r="8679" spans="1:4" ht="15" hidden="1" x14ac:dyDescent="0.2">
      <c r="A8679" s="37">
        <f t="shared" si="8490"/>
        <v>0</v>
      </c>
      <c r="B8679" s="10" t="s">
        <v>12</v>
      </c>
      <c r="C8679" s="17">
        <v>0</v>
      </c>
      <c r="D8679" s="38">
        <f t="shared" ref="D8679" si="8519">IF(C8680+C8675=0,1,2)</f>
        <v>2</v>
      </c>
    </row>
    <row r="8680" spans="1:4" ht="15" x14ac:dyDescent="0.2">
      <c r="A8680" s="37">
        <f t="shared" si="8490"/>
        <v>2.4211999999999998</v>
      </c>
      <c r="B8680" s="29" t="s">
        <v>46</v>
      </c>
      <c r="C8680" s="42">
        <v>2.4211999999999998</v>
      </c>
      <c r="D8680" s="38">
        <f t="shared" ref="D8680" si="8520">IF(C8680+C8675=0,1,2)</f>
        <v>2</v>
      </c>
    </row>
    <row r="8681" spans="1:4" ht="15" x14ac:dyDescent="0.2">
      <c r="A8681" s="37">
        <f t="shared" si="8490"/>
        <v>2.4211999999999998</v>
      </c>
      <c r="B8681" s="27" t="s">
        <v>18</v>
      </c>
      <c r="C8681" s="42">
        <v>2.4211999999999998</v>
      </c>
      <c r="D8681" s="38">
        <f t="shared" ref="D8681" si="8521">IF(C8680+C8675=0,1,2)</f>
        <v>2</v>
      </c>
    </row>
    <row r="8682" spans="1:4" ht="15" hidden="1" x14ac:dyDescent="0.2">
      <c r="A8682" s="37">
        <f t="shared" si="8490"/>
        <v>0</v>
      </c>
      <c r="B8682" s="10" t="s">
        <v>35</v>
      </c>
      <c r="C8682" s="17">
        <v>0</v>
      </c>
      <c r="D8682" s="38">
        <f t="shared" ref="D8682" si="8522">IF(C8680+C8675=0,1,2)</f>
        <v>2</v>
      </c>
    </row>
    <row r="8683" spans="1:4" ht="15" hidden="1" x14ac:dyDescent="0.2">
      <c r="A8683" s="37">
        <f t="shared" si="8490"/>
        <v>0</v>
      </c>
      <c r="B8683" s="10" t="s">
        <v>47</v>
      </c>
      <c r="C8683" s="17">
        <v>0</v>
      </c>
      <c r="D8683" s="38">
        <f t="shared" ref="D8683" si="8523">IF(C8680+C8675=0,1,2)</f>
        <v>2</v>
      </c>
    </row>
    <row r="8684" spans="1:4" ht="15" hidden="1" x14ac:dyDescent="0.2">
      <c r="A8684" s="37">
        <f t="shared" si="8490"/>
        <v>0</v>
      </c>
      <c r="B8684" s="10" t="s">
        <v>40</v>
      </c>
      <c r="C8684" s="17">
        <v>0</v>
      </c>
      <c r="D8684" s="38">
        <f t="shared" ref="D8684" si="8524">IF(C8680+C8675=0,1,2)</f>
        <v>2</v>
      </c>
    </row>
    <row r="8685" spans="1:4" ht="15" x14ac:dyDescent="0.2">
      <c r="A8685" s="37">
        <f t="shared" si="8490"/>
        <v>-2.4211999999999998</v>
      </c>
      <c r="B8685" s="30" t="s">
        <v>48</v>
      </c>
      <c r="C8685" s="31">
        <v>-2.4211999999999998</v>
      </c>
      <c r="D8685" s="38">
        <f t="shared" ref="D8685" si="8525">IF(C8680+C8675=0,1,2)</f>
        <v>2</v>
      </c>
    </row>
    <row r="8686" spans="1:4" ht="15" x14ac:dyDescent="0.2">
      <c r="A8686" s="37">
        <f t="shared" si="8490"/>
        <v>12.003439999999999</v>
      </c>
      <c r="B8686" s="30" t="s">
        <v>49</v>
      </c>
      <c r="C8686" s="31">
        <v>12.003439999999999</v>
      </c>
      <c r="D8686" s="38">
        <f t="shared" ref="D8686" si="8526">IF(C8680+C8675=0,1,2)</f>
        <v>2</v>
      </c>
    </row>
    <row r="8687" spans="1:4" ht="15" x14ac:dyDescent="0.2">
      <c r="A8687" s="37">
        <f t="shared" si="8490"/>
        <v>9.5822400000000005</v>
      </c>
      <c r="B8687" s="30" t="s">
        <v>50</v>
      </c>
      <c r="C8687" s="31">
        <v>9.5822400000000005</v>
      </c>
      <c r="D8687" s="38">
        <f t="shared" ref="D8687" si="8527">IF(C8680+C8675=0,1,2)</f>
        <v>2</v>
      </c>
    </row>
    <row r="8688" spans="1:4" ht="15" x14ac:dyDescent="0.2">
      <c r="A8688" s="37">
        <f t="shared" si="8490"/>
        <v>22</v>
      </c>
      <c r="B8688" s="25" t="s">
        <v>53</v>
      </c>
      <c r="C8688" s="43">
        <v>22</v>
      </c>
      <c r="D8688" s="38">
        <f t="shared" ref="D8688" si="8528">IF(C8680+C8675=0,1,2)</f>
        <v>2</v>
      </c>
    </row>
    <row r="8689" spans="1:4" ht="15" x14ac:dyDescent="0.2">
      <c r="A8689" s="37">
        <f t="shared" si="8490"/>
        <v>18</v>
      </c>
      <c r="B8689" s="26" t="s">
        <v>54</v>
      </c>
      <c r="C8689" s="43">
        <v>18</v>
      </c>
      <c r="D8689" s="38">
        <f t="shared" ref="D8689" si="8529">IF(C8680+C8675=0,1,2)</f>
        <v>2</v>
      </c>
    </row>
    <row r="8690" spans="1:4" ht="15" x14ac:dyDescent="0.2">
      <c r="A8690" s="37">
        <f t="shared" si="8490"/>
        <v>4</v>
      </c>
      <c r="B8690" s="26" t="s">
        <v>55</v>
      </c>
      <c r="C8690" s="43">
        <v>4</v>
      </c>
      <c r="D8690" s="38">
        <f t="shared" ref="D8690" si="8530">IF(C8680+C8675=0,1,2)</f>
        <v>2</v>
      </c>
    </row>
    <row r="8691" spans="1:4" ht="15" x14ac:dyDescent="0.2">
      <c r="A8691" s="37" t="s">
        <v>317</v>
      </c>
      <c r="B8691" s="147" t="s">
        <v>174</v>
      </c>
      <c r="C8691" s="148"/>
      <c r="D8691" s="38">
        <f t="shared" ref="D8691" si="8531">IF(C8753+C8748=0,1,2)</f>
        <v>2</v>
      </c>
    </row>
    <row r="8692" spans="1:4" ht="15" x14ac:dyDescent="0.2">
      <c r="A8692" s="37">
        <f t="shared" si="8490"/>
        <v>25.778770000000002</v>
      </c>
      <c r="B8692" s="24" t="s">
        <v>0</v>
      </c>
      <c r="C8692" s="40">
        <v>25.778770000000002</v>
      </c>
      <c r="D8692" s="38">
        <f t="shared" ref="D8692" si="8532">IF(C8753+C8748=0,1,2)</f>
        <v>2</v>
      </c>
    </row>
    <row r="8693" spans="1:4" ht="15" hidden="1" x14ac:dyDescent="0.2">
      <c r="A8693" s="37">
        <f t="shared" si="8490"/>
        <v>0</v>
      </c>
      <c r="B8693" s="2" t="s">
        <v>1</v>
      </c>
      <c r="C8693" s="16"/>
      <c r="D8693" s="38">
        <f t="shared" ref="D8693" si="8533">IF(C8753+C8748=0,1,2)</f>
        <v>2</v>
      </c>
    </row>
    <row r="8694" spans="1:4" ht="15" hidden="1" x14ac:dyDescent="0.2">
      <c r="A8694" s="37">
        <f t="shared" si="8490"/>
        <v>0</v>
      </c>
      <c r="B8694" s="2" t="s">
        <v>2</v>
      </c>
      <c r="C8694" s="16"/>
      <c r="D8694" s="38">
        <f t="shared" ref="D8694" si="8534">IF(C8753+C8748=0,1,2)</f>
        <v>2</v>
      </c>
    </row>
    <row r="8695" spans="1:4" ht="15" hidden="1" x14ac:dyDescent="0.2">
      <c r="A8695" s="37">
        <f t="shared" si="8490"/>
        <v>0</v>
      </c>
      <c r="B8695" s="2" t="s">
        <v>3</v>
      </c>
      <c r="C8695" s="16">
        <v>0</v>
      </c>
      <c r="D8695" s="38">
        <f t="shared" ref="D8695" si="8535">IF(C8753+C8748=0,1,2)</f>
        <v>2</v>
      </c>
    </row>
    <row r="8696" spans="1:4" ht="15" x14ac:dyDescent="0.2">
      <c r="A8696" s="37">
        <f t="shared" si="8490"/>
        <v>25.778770000000002</v>
      </c>
      <c r="B8696" s="23" t="s">
        <v>4</v>
      </c>
      <c r="C8696" s="40">
        <v>25.778770000000002</v>
      </c>
      <c r="D8696" s="38">
        <f t="shared" ref="D8696" si="8536">IF(C8753+C8748=0,1,2)</f>
        <v>2</v>
      </c>
    </row>
    <row r="8697" spans="1:4" ht="15" hidden="1" x14ac:dyDescent="0.2">
      <c r="A8697" s="37">
        <f t="shared" si="8490"/>
        <v>0</v>
      </c>
      <c r="B8697" s="1" t="s">
        <v>5</v>
      </c>
      <c r="C8697" s="16">
        <v>0</v>
      </c>
      <c r="D8697" s="38">
        <f t="shared" ref="D8697" si="8537">IF(C8753+C8748=0,1,2)</f>
        <v>2</v>
      </c>
    </row>
    <row r="8698" spans="1:4" ht="15" hidden="1" x14ac:dyDescent="0.2">
      <c r="A8698" s="37">
        <f t="shared" si="8490"/>
        <v>0</v>
      </c>
      <c r="B8698" s="1" t="s">
        <v>6</v>
      </c>
      <c r="C8698" s="16">
        <v>0</v>
      </c>
      <c r="D8698" s="38">
        <f t="shared" ref="D8698" si="8538">IF(C8753+C8748=0,1,2)</f>
        <v>2</v>
      </c>
    </row>
    <row r="8699" spans="1:4" ht="15" hidden="1" x14ac:dyDescent="0.2">
      <c r="A8699" s="37">
        <v>0</v>
      </c>
      <c r="B8699" s="2" t="s">
        <v>7</v>
      </c>
      <c r="C8699" s="16">
        <v>0</v>
      </c>
      <c r="D8699" s="38">
        <f t="shared" ref="D8699" si="8539">IF(C8753+C8748=0,1,2)</f>
        <v>2</v>
      </c>
    </row>
    <row r="8700" spans="1:4" ht="15" hidden="1" x14ac:dyDescent="0.2">
      <c r="A8700" s="37">
        <f t="shared" si="8490"/>
        <v>0</v>
      </c>
      <c r="B8700" s="3" t="s">
        <v>8</v>
      </c>
      <c r="C8700" s="16">
        <v>0</v>
      </c>
      <c r="D8700" s="38">
        <f t="shared" ref="D8700" si="8540">IF(C8753+C8748=0,1,2)</f>
        <v>2</v>
      </c>
    </row>
    <row r="8701" spans="1:4" ht="15" hidden="1" x14ac:dyDescent="0.2">
      <c r="A8701" s="37">
        <v>0</v>
      </c>
      <c r="B8701" s="3" t="s">
        <v>9</v>
      </c>
      <c r="C8701" s="16">
        <v>0</v>
      </c>
      <c r="D8701" s="38">
        <f t="shared" ref="D8701" si="8541">IF(C8753+C8748=0,1,2)</f>
        <v>2</v>
      </c>
    </row>
    <row r="8702" spans="1:4" ht="15" hidden="1" x14ac:dyDescent="0.2">
      <c r="A8702" s="37">
        <f t="shared" si="8490"/>
        <v>0</v>
      </c>
      <c r="B8702" s="3" t="s">
        <v>10</v>
      </c>
      <c r="C8702" s="16">
        <v>0</v>
      </c>
      <c r="D8702" s="38">
        <f t="shared" ref="D8702" si="8542">IF(C8753+C8748=0,1,2)</f>
        <v>2</v>
      </c>
    </row>
    <row r="8703" spans="1:4" ht="15" hidden="1" x14ac:dyDescent="0.2">
      <c r="A8703" s="37">
        <v>0</v>
      </c>
      <c r="B8703" s="3" t="s">
        <v>11</v>
      </c>
      <c r="C8703" s="16">
        <v>0</v>
      </c>
      <c r="D8703" s="38">
        <f t="shared" ref="D8703" si="8543">IF(C8753+C8748=0,1,2)</f>
        <v>2</v>
      </c>
    </row>
    <row r="8704" spans="1:4" ht="15" hidden="1" x14ac:dyDescent="0.2">
      <c r="A8704" s="37">
        <f t="shared" si="8490"/>
        <v>0</v>
      </c>
      <c r="B8704" s="1" t="s">
        <v>12</v>
      </c>
      <c r="C8704" s="16">
        <v>0</v>
      </c>
      <c r="D8704" s="38">
        <f t="shared" ref="D8704" si="8544">IF(C8753+C8748=0,1,2)</f>
        <v>2</v>
      </c>
    </row>
    <row r="8705" spans="1:4" ht="15" hidden="1" x14ac:dyDescent="0.2">
      <c r="A8705" s="37">
        <v>0</v>
      </c>
      <c r="B8705" s="2" t="s">
        <v>13</v>
      </c>
      <c r="C8705" s="16">
        <v>0</v>
      </c>
      <c r="D8705" s="38">
        <f t="shared" ref="D8705" si="8545">IF(C8753+C8748=0,1,2)</f>
        <v>2</v>
      </c>
    </row>
    <row r="8706" spans="1:4" ht="15" hidden="1" x14ac:dyDescent="0.2">
      <c r="A8706" s="37">
        <v>0</v>
      </c>
      <c r="B8706" s="3" t="s">
        <v>14</v>
      </c>
      <c r="C8706" s="16">
        <v>0</v>
      </c>
      <c r="D8706" s="38">
        <f t="shared" ref="D8706" si="8546">IF(C8753+C8748=0,1,2)</f>
        <v>2</v>
      </c>
    </row>
    <row r="8707" spans="1:4" ht="15" hidden="1" x14ac:dyDescent="0.2">
      <c r="A8707" s="37">
        <v>0</v>
      </c>
      <c r="B8707" s="3" t="s">
        <v>9</v>
      </c>
      <c r="C8707" s="16">
        <v>0</v>
      </c>
      <c r="D8707" s="38">
        <f t="shared" ref="D8707" si="8547">IF(C8753+C8748=0,1,2)</f>
        <v>2</v>
      </c>
    </row>
    <row r="8708" spans="1:4" ht="15" hidden="1" x14ac:dyDescent="0.2">
      <c r="A8708" s="37">
        <v>0</v>
      </c>
      <c r="B8708" s="3" t="s">
        <v>15</v>
      </c>
      <c r="C8708" s="16">
        <v>0</v>
      </c>
      <c r="D8708" s="38">
        <f t="shared" ref="D8708" si="8548">IF(C8753+C8748=0,1,2)</f>
        <v>2</v>
      </c>
    </row>
    <row r="8709" spans="1:4" ht="15" hidden="1" x14ac:dyDescent="0.2">
      <c r="A8709" s="37">
        <v>0</v>
      </c>
      <c r="B8709" s="2" t="s">
        <v>16</v>
      </c>
      <c r="C8709" s="16">
        <v>0</v>
      </c>
      <c r="D8709" s="38">
        <f t="shared" ref="D8709" si="8549">IF(C8753+C8748=0,1,2)</f>
        <v>2</v>
      </c>
    </row>
    <row r="8710" spans="1:4" ht="15" hidden="1" x14ac:dyDescent="0.2">
      <c r="A8710" s="37">
        <v>0</v>
      </c>
      <c r="B8710" s="3" t="s">
        <v>17</v>
      </c>
      <c r="C8710" s="16">
        <v>0</v>
      </c>
      <c r="D8710" s="38">
        <f t="shared" ref="D8710" si="8550">IF(C8753+C8748=0,1,2)</f>
        <v>2</v>
      </c>
    </row>
    <row r="8711" spans="1:4" ht="15" x14ac:dyDescent="0.2">
      <c r="A8711" s="37">
        <f t="shared" ref="A8711:A8771" si="8551">SUM(C8711)</f>
        <v>52.169930000000001</v>
      </c>
      <c r="B8711" s="24" t="s">
        <v>18</v>
      </c>
      <c r="C8711" s="40">
        <v>52.169930000000001</v>
      </c>
      <c r="D8711" s="38">
        <f t="shared" ref="D8711" si="8552">IF(C8753+C8748=0,1,2)</f>
        <v>2</v>
      </c>
    </row>
    <row r="8712" spans="1:4" ht="15" hidden="1" x14ac:dyDescent="0.2">
      <c r="A8712" s="37">
        <f t="shared" si="8551"/>
        <v>0</v>
      </c>
      <c r="B8712" s="10" t="s">
        <v>19</v>
      </c>
      <c r="C8712" s="17">
        <v>0</v>
      </c>
      <c r="D8712" s="38">
        <f t="shared" ref="D8712" si="8553">IF(C8753+C8748=0,1,2)</f>
        <v>2</v>
      </c>
    </row>
    <row r="8713" spans="1:4" ht="15" x14ac:dyDescent="0.2">
      <c r="A8713" s="37">
        <f t="shared" si="8551"/>
        <v>51.481490000000001</v>
      </c>
      <c r="B8713" s="27" t="s">
        <v>20</v>
      </c>
      <c r="C8713" s="42">
        <v>51.481490000000001</v>
      </c>
      <c r="D8713" s="38">
        <f t="shared" ref="D8713" si="8554">IF(C8753+C8748=0,1,2)</f>
        <v>2</v>
      </c>
    </row>
    <row r="8714" spans="1:4" ht="15" hidden="1" x14ac:dyDescent="0.2">
      <c r="A8714" s="37">
        <v>0</v>
      </c>
      <c r="B8714" s="13" t="s">
        <v>21</v>
      </c>
      <c r="C8714" s="18">
        <v>24.56</v>
      </c>
      <c r="D8714" s="38">
        <f t="shared" ref="D8714" si="8555">IF(C8753+C8748=0,1,2)</f>
        <v>2</v>
      </c>
    </row>
    <row r="8715" spans="1:4" ht="15" hidden="1" x14ac:dyDescent="0.2">
      <c r="A8715" s="37">
        <v>0</v>
      </c>
      <c r="B8715" s="13" t="s">
        <v>22</v>
      </c>
      <c r="C8715" s="18">
        <v>0</v>
      </c>
      <c r="D8715" s="38">
        <f t="shared" ref="D8715" si="8556">IF(C8753+C8748=0,1,2)</f>
        <v>2</v>
      </c>
    </row>
    <row r="8716" spans="1:4" ht="15" hidden="1" x14ac:dyDescent="0.2">
      <c r="A8716" s="37">
        <v>0</v>
      </c>
      <c r="B8716" s="13" t="s">
        <v>23</v>
      </c>
      <c r="C8716" s="18">
        <v>11.373810000000001</v>
      </c>
      <c r="D8716" s="38">
        <f t="shared" ref="D8716" si="8557">IF(C8753+C8748=0,1,2)</f>
        <v>2</v>
      </c>
    </row>
    <row r="8717" spans="1:4" ht="15" hidden="1" x14ac:dyDescent="0.2">
      <c r="A8717" s="37">
        <v>0</v>
      </c>
      <c r="B8717" s="13" t="s">
        <v>24</v>
      </c>
      <c r="C8717" s="18">
        <v>0</v>
      </c>
      <c r="D8717" s="38">
        <f t="shared" ref="D8717" si="8558">IF(C8753+C8748=0,1,2)</f>
        <v>2</v>
      </c>
    </row>
    <row r="8718" spans="1:4" ht="15" hidden="1" x14ac:dyDescent="0.2">
      <c r="A8718" s="37">
        <v>0</v>
      </c>
      <c r="B8718" s="13" t="s">
        <v>25</v>
      </c>
      <c r="C8718" s="18">
        <v>0</v>
      </c>
      <c r="D8718" s="38">
        <f t="shared" ref="D8718" si="8559">IF(C8753+C8748=0,1,2)</f>
        <v>2</v>
      </c>
    </row>
    <row r="8719" spans="1:4" ht="15" hidden="1" x14ac:dyDescent="0.2">
      <c r="A8719" s="37">
        <v>0</v>
      </c>
      <c r="B8719" s="13" t="s">
        <v>26</v>
      </c>
      <c r="C8719" s="18">
        <v>0</v>
      </c>
      <c r="D8719" s="38">
        <f t="shared" ref="D8719" si="8560">IF(C8753+C8748=0,1,2)</f>
        <v>2</v>
      </c>
    </row>
    <row r="8720" spans="1:4" ht="30" hidden="1" x14ac:dyDescent="0.2">
      <c r="A8720" s="37">
        <v>0</v>
      </c>
      <c r="B8720" s="13" t="s">
        <v>27</v>
      </c>
      <c r="C8720" s="18">
        <v>0.39</v>
      </c>
      <c r="D8720" s="38">
        <f t="shared" ref="D8720" si="8561">IF(C8753+C8748=0,1,2)</f>
        <v>2</v>
      </c>
    </row>
    <row r="8721" spans="1:4" ht="30" hidden="1" x14ac:dyDescent="0.2">
      <c r="A8721" s="37">
        <v>0</v>
      </c>
      <c r="B8721" s="13" t="s">
        <v>28</v>
      </c>
      <c r="C8721" s="18">
        <v>2.8811499999999999</v>
      </c>
      <c r="D8721" s="38">
        <f t="shared" ref="D8721" si="8562">IF(C8753+C8748=0,1,2)</f>
        <v>2</v>
      </c>
    </row>
    <row r="8722" spans="1:4" ht="15" hidden="1" x14ac:dyDescent="0.2">
      <c r="A8722" s="37">
        <v>0</v>
      </c>
      <c r="B8722" s="13" t="s">
        <v>29</v>
      </c>
      <c r="C8722" s="18">
        <v>0</v>
      </c>
      <c r="D8722" s="38">
        <f t="shared" ref="D8722" si="8563">IF(C8753+C8748=0,1,2)</f>
        <v>2</v>
      </c>
    </row>
    <row r="8723" spans="1:4" ht="15" hidden="1" x14ac:dyDescent="0.2">
      <c r="A8723" s="37">
        <v>0</v>
      </c>
      <c r="B8723" s="13" t="s">
        <v>30</v>
      </c>
      <c r="C8723" s="18">
        <v>12.276529999999999</v>
      </c>
      <c r="D8723" s="38">
        <f t="shared" ref="D8723" si="8564">IF(C8753+C8748=0,1,2)</f>
        <v>2</v>
      </c>
    </row>
    <row r="8724" spans="1:4" ht="15" hidden="1" x14ac:dyDescent="0.2">
      <c r="A8724" s="37">
        <f t="shared" si="8551"/>
        <v>0</v>
      </c>
      <c r="B8724" s="10" t="s">
        <v>31</v>
      </c>
      <c r="C8724" s="17">
        <v>0</v>
      </c>
      <c r="D8724" s="38">
        <f t="shared" ref="D8724" si="8565">IF(C8753+C8748=0,1,2)</f>
        <v>2</v>
      </c>
    </row>
    <row r="8725" spans="1:4" ht="15" hidden="1" x14ac:dyDescent="0.2">
      <c r="A8725" s="37">
        <f t="shared" si="8551"/>
        <v>0</v>
      </c>
      <c r="B8725" s="2" t="s">
        <v>32</v>
      </c>
      <c r="C8725" s="16">
        <v>0</v>
      </c>
      <c r="D8725" s="38">
        <f t="shared" ref="D8725" si="8566">IF(C8753+C8748=0,1,2)</f>
        <v>2</v>
      </c>
    </row>
    <row r="8726" spans="1:4" ht="15" hidden="1" x14ac:dyDescent="0.2">
      <c r="A8726" s="37">
        <f t="shared" si="8551"/>
        <v>0</v>
      </c>
      <c r="B8726" s="10" t="s">
        <v>3</v>
      </c>
      <c r="C8726" s="17">
        <v>0</v>
      </c>
      <c r="D8726" s="38">
        <f t="shared" ref="D8726" si="8567">IF(C8753+C8748=0,1,2)</f>
        <v>2</v>
      </c>
    </row>
    <row r="8727" spans="1:4" ht="15" hidden="1" x14ac:dyDescent="0.2">
      <c r="A8727" s="37">
        <f t="shared" si="8551"/>
        <v>0</v>
      </c>
      <c r="B8727" s="10" t="s">
        <v>33</v>
      </c>
      <c r="C8727" s="17">
        <v>0</v>
      </c>
      <c r="D8727" s="38">
        <f t="shared" ref="D8727" si="8568">IF(C8753+C8748=0,1,2)</f>
        <v>2</v>
      </c>
    </row>
    <row r="8728" spans="1:4" ht="15" x14ac:dyDescent="0.2">
      <c r="A8728" s="37">
        <f t="shared" si="8551"/>
        <v>0.68844000000000005</v>
      </c>
      <c r="B8728" s="27" t="s">
        <v>34</v>
      </c>
      <c r="C8728" s="42">
        <v>0.68844000000000005</v>
      </c>
      <c r="D8728" s="38">
        <f t="shared" ref="D8728" si="8569">IF(C8753+C8748=0,1,2)</f>
        <v>2</v>
      </c>
    </row>
    <row r="8729" spans="1:4" ht="15" hidden="1" x14ac:dyDescent="0.2">
      <c r="A8729" s="37">
        <f t="shared" si="8551"/>
        <v>0</v>
      </c>
      <c r="B8729" s="1" t="s">
        <v>35</v>
      </c>
      <c r="C8729" s="16">
        <v>0</v>
      </c>
      <c r="D8729" s="38">
        <f t="shared" ref="D8729" si="8570">IF(C8753+C8748=0,1,2)</f>
        <v>2</v>
      </c>
    </row>
    <row r="8730" spans="1:4" ht="15" hidden="1" x14ac:dyDescent="0.2">
      <c r="A8730" s="37">
        <f t="shared" si="8551"/>
        <v>0</v>
      </c>
      <c r="B8730" s="1" t="s">
        <v>36</v>
      </c>
      <c r="C8730" s="16">
        <v>0</v>
      </c>
      <c r="D8730" s="38">
        <f t="shared" ref="D8730" si="8571">IF(C8753+C8748=0,1,2)</f>
        <v>2</v>
      </c>
    </row>
    <row r="8731" spans="1:4" ht="15" hidden="1" x14ac:dyDescent="0.2">
      <c r="A8731" s="37">
        <v>0</v>
      </c>
      <c r="B8731" s="14" t="s">
        <v>7</v>
      </c>
      <c r="C8731" s="19">
        <v>0</v>
      </c>
      <c r="D8731" s="38">
        <f t="shared" ref="D8731" si="8572">IF(C8753+C8748=0,1,2)</f>
        <v>2</v>
      </c>
    </row>
    <row r="8732" spans="1:4" ht="15" hidden="1" x14ac:dyDescent="0.2">
      <c r="A8732" s="37">
        <v>0</v>
      </c>
      <c r="B8732" s="13" t="s">
        <v>8</v>
      </c>
      <c r="C8732" s="18">
        <v>0</v>
      </c>
      <c r="D8732" s="38">
        <f t="shared" ref="D8732" si="8573">IF(C8753+C8748=0,1,2)</f>
        <v>2</v>
      </c>
    </row>
    <row r="8733" spans="1:4" ht="15" hidden="1" x14ac:dyDescent="0.2">
      <c r="A8733" s="37">
        <v>0</v>
      </c>
      <c r="B8733" s="13" t="s">
        <v>37</v>
      </c>
      <c r="C8733" s="18">
        <v>0</v>
      </c>
      <c r="D8733" s="38">
        <f t="shared" ref="D8733" si="8574">IF(C8753+C8748=0,1,2)</f>
        <v>2</v>
      </c>
    </row>
    <row r="8734" spans="1:4" ht="15" hidden="1" x14ac:dyDescent="0.2">
      <c r="A8734" s="37">
        <f t="shared" si="8551"/>
        <v>0</v>
      </c>
      <c r="B8734" s="11" t="s">
        <v>38</v>
      </c>
      <c r="C8734" s="17">
        <v>0</v>
      </c>
      <c r="D8734" s="38">
        <f t="shared" ref="D8734" si="8575">IF(C8753+C8748=0,1,2)</f>
        <v>2</v>
      </c>
    </row>
    <row r="8735" spans="1:4" ht="15" hidden="1" x14ac:dyDescent="0.2">
      <c r="A8735" s="37">
        <v>0</v>
      </c>
      <c r="B8735" s="3" t="s">
        <v>39</v>
      </c>
      <c r="C8735" s="16">
        <v>0</v>
      </c>
      <c r="D8735" s="38">
        <f t="shared" ref="D8735" si="8576">IF(C8753+C8748=0,1,2)</f>
        <v>2</v>
      </c>
    </row>
    <row r="8736" spans="1:4" ht="15" hidden="1" x14ac:dyDescent="0.2">
      <c r="A8736" s="37">
        <f t="shared" si="8551"/>
        <v>0</v>
      </c>
      <c r="B8736" s="1" t="s">
        <v>40</v>
      </c>
      <c r="C8736" s="16">
        <v>0</v>
      </c>
      <c r="D8736" s="38">
        <f t="shared" ref="D8736" si="8577">IF(C8753+C8748=0,1,2)</f>
        <v>2</v>
      </c>
    </row>
    <row r="8737" spans="1:4" ht="15" hidden="1" x14ac:dyDescent="0.2">
      <c r="A8737" s="37">
        <v>0</v>
      </c>
      <c r="B8737" s="14" t="s">
        <v>13</v>
      </c>
      <c r="C8737" s="19">
        <v>0</v>
      </c>
      <c r="D8737" s="38">
        <f t="shared" ref="D8737" si="8578">IF(C8753+C8748=0,1,2)</f>
        <v>2</v>
      </c>
    </row>
    <row r="8738" spans="1:4" ht="15" hidden="1" x14ac:dyDescent="0.2">
      <c r="A8738" s="37">
        <v>0</v>
      </c>
      <c r="B8738" s="13" t="s">
        <v>8</v>
      </c>
      <c r="C8738" s="18">
        <v>0</v>
      </c>
      <c r="D8738" s="38">
        <f t="shared" ref="D8738" si="8579">IF(C8753+C8748=0,1,2)</f>
        <v>2</v>
      </c>
    </row>
    <row r="8739" spans="1:4" ht="15" hidden="1" x14ac:dyDescent="0.2">
      <c r="A8739" s="37">
        <v>0</v>
      </c>
      <c r="B8739" s="13" t="s">
        <v>9</v>
      </c>
      <c r="C8739" s="18">
        <v>0</v>
      </c>
      <c r="D8739" s="38">
        <f t="shared" ref="D8739" si="8580">IF(C8753+C8748=0,1,2)</f>
        <v>2</v>
      </c>
    </row>
    <row r="8740" spans="1:4" ht="30" hidden="1" x14ac:dyDescent="0.2">
      <c r="A8740" s="37">
        <f t="shared" si="8551"/>
        <v>0</v>
      </c>
      <c r="B8740" s="11" t="s">
        <v>41</v>
      </c>
      <c r="C8740" s="17">
        <v>0</v>
      </c>
      <c r="D8740" s="38">
        <f t="shared" ref="D8740" si="8581">IF(C8753+C8748=0,1,2)</f>
        <v>2</v>
      </c>
    </row>
    <row r="8741" spans="1:4" ht="15" hidden="1" x14ac:dyDescent="0.2">
      <c r="A8741" s="37">
        <v>0</v>
      </c>
      <c r="B8741" s="3" t="s">
        <v>15</v>
      </c>
      <c r="C8741" s="16">
        <v>0</v>
      </c>
      <c r="D8741" s="38">
        <f t="shared" ref="D8741" si="8582">IF(C8753+C8748=0,1,2)</f>
        <v>2</v>
      </c>
    </row>
    <row r="8742" spans="1:4" ht="15" hidden="1" x14ac:dyDescent="0.2">
      <c r="A8742" s="37">
        <v>0</v>
      </c>
      <c r="B8742" s="14" t="s">
        <v>16</v>
      </c>
      <c r="C8742" s="19">
        <v>0</v>
      </c>
      <c r="D8742" s="38">
        <f t="shared" ref="D8742" si="8583">IF(C8753+C8748=0,1,2)</f>
        <v>2</v>
      </c>
    </row>
    <row r="8743" spans="1:4" ht="15" hidden="1" x14ac:dyDescent="0.2">
      <c r="A8743" s="37">
        <v>0</v>
      </c>
      <c r="B8743" s="13" t="s">
        <v>42</v>
      </c>
      <c r="C8743" s="18">
        <v>0</v>
      </c>
      <c r="D8743" s="38">
        <f t="shared" ref="D8743" si="8584">IF(C8753+C8748=0,1,2)</f>
        <v>2</v>
      </c>
    </row>
    <row r="8744" spans="1:4" ht="15" hidden="1" x14ac:dyDescent="0.2">
      <c r="A8744" s="37">
        <v>0</v>
      </c>
      <c r="B8744" s="13" t="s">
        <v>14</v>
      </c>
      <c r="C8744" s="18">
        <v>0</v>
      </c>
      <c r="D8744" s="38">
        <f t="shared" ref="D8744" si="8585">IF(C8753+C8748=0,1,2)</f>
        <v>2</v>
      </c>
    </row>
    <row r="8745" spans="1:4" ht="15" hidden="1" x14ac:dyDescent="0.2">
      <c r="A8745" s="37">
        <v>0</v>
      </c>
      <c r="B8745" s="13" t="s">
        <v>9</v>
      </c>
      <c r="C8745" s="18">
        <v>0</v>
      </c>
      <c r="D8745" s="38">
        <f t="shared" ref="D8745" si="8586">IF(C8753+C8748=0,1,2)</f>
        <v>2</v>
      </c>
    </row>
    <row r="8746" spans="1:4" ht="15" hidden="1" x14ac:dyDescent="0.2">
      <c r="A8746" s="37">
        <f t="shared" si="8551"/>
        <v>0</v>
      </c>
      <c r="B8746" s="11" t="s">
        <v>38</v>
      </c>
      <c r="C8746" s="17">
        <v>0</v>
      </c>
      <c r="D8746" s="38">
        <f t="shared" ref="D8746" si="8587">IF(C8753+C8748=0,1,2)</f>
        <v>2</v>
      </c>
    </row>
    <row r="8747" spans="1:4" ht="15" hidden="1" x14ac:dyDescent="0.2">
      <c r="A8747" s="37">
        <v>0</v>
      </c>
      <c r="B8747" s="3" t="s">
        <v>15</v>
      </c>
      <c r="C8747" s="16">
        <v>0</v>
      </c>
      <c r="D8747" s="38">
        <f t="shared" ref="D8747" si="8588">IF(C8753+C8748=0,1,2)</f>
        <v>2</v>
      </c>
    </row>
    <row r="8748" spans="1:4" ht="15" x14ac:dyDescent="0.2">
      <c r="A8748" s="37">
        <f t="shared" si="8551"/>
        <v>25.778770000000002</v>
      </c>
      <c r="B8748" s="29" t="s">
        <v>44</v>
      </c>
      <c r="C8748" s="42">
        <v>25.778770000000002</v>
      </c>
      <c r="D8748" s="38">
        <f t="shared" ref="D8748" si="8589">IF(C8753+C8748=0,1,2)</f>
        <v>2</v>
      </c>
    </row>
    <row r="8749" spans="1:4" ht="15" x14ac:dyDescent="0.2">
      <c r="A8749" s="37">
        <f t="shared" si="8551"/>
        <v>25.778770000000002</v>
      </c>
      <c r="B8749" s="27" t="s">
        <v>0</v>
      </c>
      <c r="C8749" s="42">
        <v>25.778770000000002</v>
      </c>
      <c r="D8749" s="38">
        <f t="shared" ref="D8749" si="8590">IF(C8753+C8748=0,1,2)</f>
        <v>2</v>
      </c>
    </row>
    <row r="8750" spans="1:4" ht="15" hidden="1" x14ac:dyDescent="0.2">
      <c r="A8750" s="37">
        <f t="shared" si="8551"/>
        <v>0</v>
      </c>
      <c r="B8750" s="10" t="s">
        <v>5</v>
      </c>
      <c r="C8750" s="17">
        <v>0</v>
      </c>
      <c r="D8750" s="38">
        <f t="shared" ref="D8750" si="8591">IF(C8753+C8748=0,1,2)</f>
        <v>2</v>
      </c>
    </row>
    <row r="8751" spans="1:4" ht="15" hidden="1" x14ac:dyDescent="0.2">
      <c r="A8751" s="37">
        <f t="shared" si="8551"/>
        <v>0</v>
      </c>
      <c r="B8751" s="10" t="s">
        <v>45</v>
      </c>
      <c r="C8751" s="17">
        <v>0</v>
      </c>
      <c r="D8751" s="38">
        <f t="shared" ref="D8751" si="8592">IF(C8753+C8748=0,1,2)</f>
        <v>2</v>
      </c>
    </row>
    <row r="8752" spans="1:4" ht="15" hidden="1" x14ac:dyDescent="0.2">
      <c r="A8752" s="37">
        <f t="shared" si="8551"/>
        <v>0</v>
      </c>
      <c r="B8752" s="10" t="s">
        <v>12</v>
      </c>
      <c r="C8752" s="17">
        <v>0</v>
      </c>
      <c r="D8752" s="38">
        <f t="shared" ref="D8752" si="8593">IF(C8753+C8748=0,1,2)</f>
        <v>2</v>
      </c>
    </row>
    <row r="8753" spans="1:4" ht="15" x14ac:dyDescent="0.2">
      <c r="A8753" s="37">
        <f t="shared" si="8551"/>
        <v>52.169930000000001</v>
      </c>
      <c r="B8753" s="29" t="s">
        <v>46</v>
      </c>
      <c r="C8753" s="42">
        <v>52.169930000000001</v>
      </c>
      <c r="D8753" s="38">
        <f t="shared" ref="D8753" si="8594">IF(C8753+C8748=0,1,2)</f>
        <v>2</v>
      </c>
    </row>
    <row r="8754" spans="1:4" ht="15" x14ac:dyDescent="0.2">
      <c r="A8754" s="37">
        <f t="shared" si="8551"/>
        <v>52.169930000000001</v>
      </c>
      <c r="B8754" s="27" t="s">
        <v>18</v>
      </c>
      <c r="C8754" s="42">
        <v>52.169930000000001</v>
      </c>
      <c r="D8754" s="38">
        <f t="shared" ref="D8754" si="8595">IF(C8753+C8748=0,1,2)</f>
        <v>2</v>
      </c>
    </row>
    <row r="8755" spans="1:4" ht="15" hidden="1" x14ac:dyDescent="0.2">
      <c r="A8755" s="37">
        <f t="shared" si="8551"/>
        <v>0</v>
      </c>
      <c r="B8755" s="10" t="s">
        <v>35</v>
      </c>
      <c r="C8755" s="17">
        <v>0</v>
      </c>
      <c r="D8755" s="38">
        <f t="shared" ref="D8755" si="8596">IF(C8753+C8748=0,1,2)</f>
        <v>2</v>
      </c>
    </row>
    <row r="8756" spans="1:4" ht="15" hidden="1" x14ac:dyDescent="0.2">
      <c r="A8756" s="37">
        <f t="shared" si="8551"/>
        <v>0</v>
      </c>
      <c r="B8756" s="10" t="s">
        <v>47</v>
      </c>
      <c r="C8756" s="17">
        <v>0</v>
      </c>
      <c r="D8756" s="38">
        <f t="shared" ref="D8756" si="8597">IF(C8753+C8748=0,1,2)</f>
        <v>2</v>
      </c>
    </row>
    <row r="8757" spans="1:4" ht="15" hidden="1" x14ac:dyDescent="0.2">
      <c r="A8757" s="37">
        <f t="shared" si="8551"/>
        <v>0</v>
      </c>
      <c r="B8757" s="10" t="s">
        <v>40</v>
      </c>
      <c r="C8757" s="17">
        <v>0</v>
      </c>
      <c r="D8757" s="38">
        <f t="shared" ref="D8757" si="8598">IF(C8753+C8748=0,1,2)</f>
        <v>2</v>
      </c>
    </row>
    <row r="8758" spans="1:4" ht="15" x14ac:dyDescent="0.2">
      <c r="A8758" s="37">
        <f t="shared" si="8551"/>
        <v>-26.391159999999999</v>
      </c>
      <c r="B8758" s="30" t="s">
        <v>48</v>
      </c>
      <c r="C8758" s="31">
        <v>-26.391159999999999</v>
      </c>
      <c r="D8758" s="38">
        <f t="shared" ref="D8758" si="8599">IF(C8753+C8748=0,1,2)</f>
        <v>2</v>
      </c>
    </row>
    <row r="8759" spans="1:4" ht="15" x14ac:dyDescent="0.2">
      <c r="A8759" s="37">
        <f t="shared" si="8551"/>
        <v>28.055769999999999</v>
      </c>
      <c r="B8759" s="30" t="s">
        <v>49</v>
      </c>
      <c r="C8759" s="31">
        <v>28.055769999999999</v>
      </c>
      <c r="D8759" s="38">
        <f t="shared" ref="D8759" si="8600">IF(C8753+C8748=0,1,2)</f>
        <v>2</v>
      </c>
    </row>
    <row r="8760" spans="1:4" ht="15" x14ac:dyDescent="0.2">
      <c r="A8760" s="37">
        <f t="shared" si="8551"/>
        <v>1.6646099999999999</v>
      </c>
      <c r="B8760" s="30" t="s">
        <v>50</v>
      </c>
      <c r="C8760" s="31">
        <v>1.6646099999999999</v>
      </c>
      <c r="D8760" s="38">
        <f t="shared" ref="D8760" si="8601">IF(C8753+C8748=0,1,2)</f>
        <v>2</v>
      </c>
    </row>
    <row r="8761" spans="1:4" ht="15" x14ac:dyDescent="0.2">
      <c r="A8761" s="37">
        <f t="shared" si="8551"/>
        <v>56</v>
      </c>
      <c r="B8761" s="25" t="s">
        <v>53</v>
      </c>
      <c r="C8761" s="43">
        <v>56</v>
      </c>
      <c r="D8761" s="38">
        <f t="shared" ref="D8761" si="8602">IF(C8753+C8748=0,1,2)</f>
        <v>2</v>
      </c>
    </row>
    <row r="8762" spans="1:4" ht="15" x14ac:dyDescent="0.2">
      <c r="A8762" s="37">
        <f t="shared" si="8551"/>
        <v>45</v>
      </c>
      <c r="B8762" s="26" t="s">
        <v>54</v>
      </c>
      <c r="C8762" s="43">
        <v>45</v>
      </c>
      <c r="D8762" s="38">
        <f t="shared" ref="D8762" si="8603">IF(C8753+C8748=0,1,2)</f>
        <v>2</v>
      </c>
    </row>
    <row r="8763" spans="1:4" ht="15" x14ac:dyDescent="0.2">
      <c r="A8763" s="37">
        <f t="shared" si="8551"/>
        <v>11</v>
      </c>
      <c r="B8763" s="26" t="s">
        <v>55</v>
      </c>
      <c r="C8763" s="43">
        <v>11</v>
      </c>
      <c r="D8763" s="38">
        <f t="shared" ref="D8763" si="8604">IF(C8753+C8748=0,1,2)</f>
        <v>2</v>
      </c>
    </row>
    <row r="8764" spans="1:4" ht="15" hidden="1" x14ac:dyDescent="0.2">
      <c r="A8764" s="37" t="s">
        <v>317</v>
      </c>
      <c r="B8764" s="12" t="s">
        <v>175</v>
      </c>
      <c r="C8764" s="34"/>
      <c r="D8764" s="38">
        <f t="shared" ref="D8764" si="8605">IF(C8826+C8821=0,1,2)</f>
        <v>1</v>
      </c>
    </row>
    <row r="8765" spans="1:4" ht="15" hidden="1" x14ac:dyDescent="0.2">
      <c r="A8765" s="37">
        <f t="shared" si="8551"/>
        <v>0</v>
      </c>
      <c r="B8765" s="1" t="s">
        <v>0</v>
      </c>
      <c r="C8765" s="16">
        <v>0</v>
      </c>
      <c r="D8765" s="38">
        <f t="shared" ref="D8765" si="8606">IF(C8826+C8821=0,1,2)</f>
        <v>1</v>
      </c>
    </row>
    <row r="8766" spans="1:4" ht="15" hidden="1" x14ac:dyDescent="0.2">
      <c r="A8766" s="37">
        <f t="shared" si="8551"/>
        <v>0</v>
      </c>
      <c r="B8766" s="2" t="s">
        <v>1</v>
      </c>
      <c r="C8766" s="16"/>
      <c r="D8766" s="38">
        <f t="shared" ref="D8766" si="8607">IF(C8826+C8821=0,1,2)</f>
        <v>1</v>
      </c>
    </row>
    <row r="8767" spans="1:4" ht="15" hidden="1" x14ac:dyDescent="0.2">
      <c r="A8767" s="37">
        <f t="shared" si="8551"/>
        <v>0</v>
      </c>
      <c r="B8767" s="2" t="s">
        <v>2</v>
      </c>
      <c r="C8767" s="16"/>
      <c r="D8767" s="38">
        <f t="shared" ref="D8767" si="8608">IF(C8826+C8821=0,1,2)</f>
        <v>1</v>
      </c>
    </row>
    <row r="8768" spans="1:4" ht="15" hidden="1" x14ac:dyDescent="0.2">
      <c r="A8768" s="37">
        <f t="shared" si="8551"/>
        <v>0</v>
      </c>
      <c r="B8768" s="2" t="s">
        <v>3</v>
      </c>
      <c r="C8768" s="16">
        <v>0</v>
      </c>
      <c r="D8768" s="38">
        <f t="shared" ref="D8768" si="8609">IF(C8826+C8821=0,1,2)</f>
        <v>1</v>
      </c>
    </row>
    <row r="8769" spans="1:4" ht="15" hidden="1" x14ac:dyDescent="0.2">
      <c r="A8769" s="37">
        <f t="shared" si="8551"/>
        <v>0</v>
      </c>
      <c r="B8769" s="2" t="s">
        <v>4</v>
      </c>
      <c r="C8769" s="16">
        <v>0</v>
      </c>
      <c r="D8769" s="38">
        <f t="shared" ref="D8769" si="8610">IF(C8826+C8821=0,1,2)</f>
        <v>1</v>
      </c>
    </row>
    <row r="8770" spans="1:4" ht="15" hidden="1" x14ac:dyDescent="0.2">
      <c r="A8770" s="37">
        <f t="shared" si="8551"/>
        <v>0</v>
      </c>
      <c r="B8770" s="1" t="s">
        <v>5</v>
      </c>
      <c r="C8770" s="16">
        <v>0</v>
      </c>
      <c r="D8770" s="38">
        <f t="shared" ref="D8770" si="8611">IF(C8826+C8821=0,1,2)</f>
        <v>1</v>
      </c>
    </row>
    <row r="8771" spans="1:4" ht="15" hidden="1" x14ac:dyDescent="0.2">
      <c r="A8771" s="37">
        <f t="shared" si="8551"/>
        <v>0</v>
      </c>
      <c r="B8771" s="1" t="s">
        <v>6</v>
      </c>
      <c r="C8771" s="16">
        <v>0</v>
      </c>
      <c r="D8771" s="38">
        <f t="shared" ref="D8771" si="8612">IF(C8826+C8821=0,1,2)</f>
        <v>1</v>
      </c>
    </row>
    <row r="8772" spans="1:4" ht="15" hidden="1" x14ac:dyDescent="0.2">
      <c r="A8772" s="37">
        <v>0</v>
      </c>
      <c r="B8772" s="2" t="s">
        <v>7</v>
      </c>
      <c r="C8772" s="16">
        <v>0</v>
      </c>
      <c r="D8772" s="38">
        <f t="shared" ref="D8772" si="8613">IF(C8826+C8821=0,1,2)</f>
        <v>1</v>
      </c>
    </row>
    <row r="8773" spans="1:4" ht="15" hidden="1" x14ac:dyDescent="0.2">
      <c r="A8773" s="37">
        <f t="shared" ref="A8773:A8836" si="8614">SUM(C8773)</f>
        <v>0</v>
      </c>
      <c r="B8773" s="3" t="s">
        <v>8</v>
      </c>
      <c r="C8773" s="16">
        <v>0</v>
      </c>
      <c r="D8773" s="38">
        <f t="shared" ref="D8773" si="8615">IF(C8826+C8821=0,1,2)</f>
        <v>1</v>
      </c>
    </row>
    <row r="8774" spans="1:4" ht="15" hidden="1" x14ac:dyDescent="0.2">
      <c r="A8774" s="37">
        <v>0</v>
      </c>
      <c r="B8774" s="3" t="s">
        <v>9</v>
      </c>
      <c r="C8774" s="16">
        <v>0</v>
      </c>
      <c r="D8774" s="38">
        <f t="shared" ref="D8774" si="8616">IF(C8826+C8821=0,1,2)</f>
        <v>1</v>
      </c>
    </row>
    <row r="8775" spans="1:4" ht="15" hidden="1" x14ac:dyDescent="0.2">
      <c r="A8775" s="37">
        <f t="shared" si="8614"/>
        <v>0</v>
      </c>
      <c r="B8775" s="3" t="s">
        <v>10</v>
      </c>
      <c r="C8775" s="16">
        <v>0</v>
      </c>
      <c r="D8775" s="38">
        <f t="shared" ref="D8775" si="8617">IF(C8826+C8821=0,1,2)</f>
        <v>1</v>
      </c>
    </row>
    <row r="8776" spans="1:4" ht="15" hidden="1" x14ac:dyDescent="0.2">
      <c r="A8776" s="37">
        <v>0</v>
      </c>
      <c r="B8776" s="3" t="s">
        <v>11</v>
      </c>
      <c r="C8776" s="16">
        <v>0</v>
      </c>
      <c r="D8776" s="38">
        <f t="shared" ref="D8776" si="8618">IF(C8826+C8821=0,1,2)</f>
        <v>1</v>
      </c>
    </row>
    <row r="8777" spans="1:4" ht="15" hidden="1" x14ac:dyDescent="0.2">
      <c r="A8777" s="37">
        <f t="shared" si="8614"/>
        <v>0</v>
      </c>
      <c r="B8777" s="1" t="s">
        <v>12</v>
      </c>
      <c r="C8777" s="16">
        <v>0</v>
      </c>
      <c r="D8777" s="38">
        <f t="shared" ref="D8777" si="8619">IF(C8826+C8821=0,1,2)</f>
        <v>1</v>
      </c>
    </row>
    <row r="8778" spans="1:4" ht="15" hidden="1" x14ac:dyDescent="0.2">
      <c r="A8778" s="37">
        <v>0</v>
      </c>
      <c r="B8778" s="2" t="s">
        <v>13</v>
      </c>
      <c r="C8778" s="16">
        <v>0</v>
      </c>
      <c r="D8778" s="38">
        <f t="shared" ref="D8778" si="8620">IF(C8826+C8821=0,1,2)</f>
        <v>1</v>
      </c>
    </row>
    <row r="8779" spans="1:4" ht="15" hidden="1" x14ac:dyDescent="0.2">
      <c r="A8779" s="37">
        <v>0</v>
      </c>
      <c r="B8779" s="3" t="s">
        <v>14</v>
      </c>
      <c r="C8779" s="16">
        <v>0</v>
      </c>
      <c r="D8779" s="38">
        <f t="shared" ref="D8779" si="8621">IF(C8826+C8821=0,1,2)</f>
        <v>1</v>
      </c>
    </row>
    <row r="8780" spans="1:4" ht="15" hidden="1" x14ac:dyDescent="0.2">
      <c r="A8780" s="37">
        <v>0</v>
      </c>
      <c r="B8780" s="3" t="s">
        <v>9</v>
      </c>
      <c r="C8780" s="16">
        <v>0</v>
      </c>
      <c r="D8780" s="38">
        <f t="shared" ref="D8780" si="8622">IF(C8826+C8821=0,1,2)</f>
        <v>1</v>
      </c>
    </row>
    <row r="8781" spans="1:4" ht="15" hidden="1" x14ac:dyDescent="0.2">
      <c r="A8781" s="37">
        <v>0</v>
      </c>
      <c r="B8781" s="3" t="s">
        <v>15</v>
      </c>
      <c r="C8781" s="16">
        <v>0</v>
      </c>
      <c r="D8781" s="38">
        <f t="shared" ref="D8781" si="8623">IF(C8826+C8821=0,1,2)</f>
        <v>1</v>
      </c>
    </row>
    <row r="8782" spans="1:4" ht="15" hidden="1" x14ac:dyDescent="0.2">
      <c r="A8782" s="37">
        <v>0</v>
      </c>
      <c r="B8782" s="2" t="s">
        <v>16</v>
      </c>
      <c r="C8782" s="16">
        <v>0</v>
      </c>
      <c r="D8782" s="38">
        <f t="shared" ref="D8782" si="8624">IF(C8826+C8821=0,1,2)</f>
        <v>1</v>
      </c>
    </row>
    <row r="8783" spans="1:4" ht="15" hidden="1" x14ac:dyDescent="0.2">
      <c r="A8783" s="37">
        <v>0</v>
      </c>
      <c r="B8783" s="3" t="s">
        <v>17</v>
      </c>
      <c r="C8783" s="16">
        <v>0</v>
      </c>
      <c r="D8783" s="38">
        <f t="shared" ref="D8783" si="8625">IF(C8826+C8821=0,1,2)</f>
        <v>1</v>
      </c>
    </row>
    <row r="8784" spans="1:4" ht="15" hidden="1" x14ac:dyDescent="0.2">
      <c r="A8784" s="37">
        <f t="shared" si="8614"/>
        <v>0</v>
      </c>
      <c r="B8784" s="1" t="s">
        <v>18</v>
      </c>
      <c r="C8784" s="16">
        <v>0</v>
      </c>
      <c r="D8784" s="38">
        <f t="shared" ref="D8784" si="8626">IF(C8826+C8821=0,1,2)</f>
        <v>1</v>
      </c>
    </row>
    <row r="8785" spans="1:4" ht="15" hidden="1" x14ac:dyDescent="0.2">
      <c r="A8785" s="37">
        <f t="shared" si="8614"/>
        <v>0</v>
      </c>
      <c r="B8785" s="10" t="s">
        <v>19</v>
      </c>
      <c r="C8785" s="17">
        <v>0</v>
      </c>
      <c r="D8785" s="38">
        <f t="shared" ref="D8785" si="8627">IF(C8826+C8821=0,1,2)</f>
        <v>1</v>
      </c>
    </row>
    <row r="8786" spans="1:4" ht="15" hidden="1" x14ac:dyDescent="0.2">
      <c r="A8786" s="37">
        <f t="shared" si="8614"/>
        <v>0</v>
      </c>
      <c r="B8786" s="10" t="s">
        <v>20</v>
      </c>
      <c r="C8786" s="17">
        <v>0</v>
      </c>
      <c r="D8786" s="38">
        <f t="shared" ref="D8786" si="8628">IF(C8826+C8821=0,1,2)</f>
        <v>1</v>
      </c>
    </row>
    <row r="8787" spans="1:4" ht="15" hidden="1" x14ac:dyDescent="0.2">
      <c r="A8787" s="37">
        <v>0</v>
      </c>
      <c r="B8787" s="13" t="s">
        <v>21</v>
      </c>
      <c r="C8787" s="18">
        <v>0</v>
      </c>
      <c r="D8787" s="38">
        <f t="shared" ref="D8787" si="8629">IF(C8826+C8821=0,1,2)</f>
        <v>1</v>
      </c>
    </row>
    <row r="8788" spans="1:4" ht="15" hidden="1" x14ac:dyDescent="0.2">
      <c r="A8788" s="37">
        <v>0</v>
      </c>
      <c r="B8788" s="13" t="s">
        <v>22</v>
      </c>
      <c r="C8788" s="18">
        <v>0</v>
      </c>
      <c r="D8788" s="38">
        <f t="shared" ref="D8788" si="8630">IF(C8826+C8821=0,1,2)</f>
        <v>1</v>
      </c>
    </row>
    <row r="8789" spans="1:4" ht="15" hidden="1" x14ac:dyDescent="0.2">
      <c r="A8789" s="37">
        <v>0</v>
      </c>
      <c r="B8789" s="13" t="s">
        <v>23</v>
      </c>
      <c r="C8789" s="18">
        <v>0</v>
      </c>
      <c r="D8789" s="38">
        <f t="shared" ref="D8789" si="8631">IF(C8826+C8821=0,1,2)</f>
        <v>1</v>
      </c>
    </row>
    <row r="8790" spans="1:4" ht="15" hidden="1" x14ac:dyDescent="0.2">
      <c r="A8790" s="37">
        <v>0</v>
      </c>
      <c r="B8790" s="13" t="s">
        <v>24</v>
      </c>
      <c r="C8790" s="18">
        <v>0</v>
      </c>
      <c r="D8790" s="38">
        <f t="shared" ref="D8790" si="8632">IF(C8826+C8821=0,1,2)</f>
        <v>1</v>
      </c>
    </row>
    <row r="8791" spans="1:4" ht="15" hidden="1" x14ac:dyDescent="0.2">
      <c r="A8791" s="37">
        <v>0</v>
      </c>
      <c r="B8791" s="13" t="s">
        <v>25</v>
      </c>
      <c r="C8791" s="18">
        <v>0</v>
      </c>
      <c r="D8791" s="38">
        <f t="shared" ref="D8791" si="8633">IF(C8826+C8821=0,1,2)</f>
        <v>1</v>
      </c>
    </row>
    <row r="8792" spans="1:4" ht="15" hidden="1" x14ac:dyDescent="0.2">
      <c r="A8792" s="37">
        <v>0</v>
      </c>
      <c r="B8792" s="13" t="s">
        <v>26</v>
      </c>
      <c r="C8792" s="18">
        <v>0</v>
      </c>
      <c r="D8792" s="38">
        <f t="shared" ref="D8792" si="8634">IF(C8826+C8821=0,1,2)</f>
        <v>1</v>
      </c>
    </row>
    <row r="8793" spans="1:4" ht="30" hidden="1" x14ac:dyDescent="0.2">
      <c r="A8793" s="37">
        <v>0</v>
      </c>
      <c r="B8793" s="13" t="s">
        <v>27</v>
      </c>
      <c r="C8793" s="18">
        <v>0</v>
      </c>
      <c r="D8793" s="38">
        <f t="shared" ref="D8793" si="8635">IF(C8826+C8821=0,1,2)</f>
        <v>1</v>
      </c>
    </row>
    <row r="8794" spans="1:4" ht="30" hidden="1" x14ac:dyDescent="0.2">
      <c r="A8794" s="37">
        <v>0</v>
      </c>
      <c r="B8794" s="13" t="s">
        <v>28</v>
      </c>
      <c r="C8794" s="18">
        <v>0</v>
      </c>
      <c r="D8794" s="38">
        <f t="shared" ref="D8794" si="8636">IF(C8826+C8821=0,1,2)</f>
        <v>1</v>
      </c>
    </row>
    <row r="8795" spans="1:4" ht="15" hidden="1" x14ac:dyDescent="0.2">
      <c r="A8795" s="37">
        <v>0</v>
      </c>
      <c r="B8795" s="13" t="s">
        <v>29</v>
      </c>
      <c r="C8795" s="18">
        <v>0</v>
      </c>
      <c r="D8795" s="38">
        <f t="shared" ref="D8795" si="8637">IF(C8826+C8821=0,1,2)</f>
        <v>1</v>
      </c>
    </row>
    <row r="8796" spans="1:4" ht="15" hidden="1" x14ac:dyDescent="0.2">
      <c r="A8796" s="37">
        <v>0</v>
      </c>
      <c r="B8796" s="13" t="s">
        <v>30</v>
      </c>
      <c r="C8796" s="18">
        <v>0</v>
      </c>
      <c r="D8796" s="38">
        <f t="shared" ref="D8796" si="8638">IF(C8826+C8821=0,1,2)</f>
        <v>1</v>
      </c>
    </row>
    <row r="8797" spans="1:4" ht="15" hidden="1" x14ac:dyDescent="0.2">
      <c r="A8797" s="37">
        <f t="shared" si="8614"/>
        <v>0</v>
      </c>
      <c r="B8797" s="10" t="s">
        <v>31</v>
      </c>
      <c r="C8797" s="17">
        <v>0</v>
      </c>
      <c r="D8797" s="38">
        <f t="shared" ref="D8797" si="8639">IF(C8826+C8821=0,1,2)</f>
        <v>1</v>
      </c>
    </row>
    <row r="8798" spans="1:4" ht="15" hidden="1" x14ac:dyDescent="0.2">
      <c r="A8798" s="37">
        <f t="shared" si="8614"/>
        <v>0</v>
      </c>
      <c r="B8798" s="2" t="s">
        <v>32</v>
      </c>
      <c r="C8798" s="16">
        <v>0</v>
      </c>
      <c r="D8798" s="38">
        <f t="shared" ref="D8798" si="8640">IF(C8826+C8821=0,1,2)</f>
        <v>1</v>
      </c>
    </row>
    <row r="8799" spans="1:4" ht="15" hidden="1" x14ac:dyDescent="0.2">
      <c r="A8799" s="37">
        <f t="shared" si="8614"/>
        <v>0</v>
      </c>
      <c r="B8799" s="10" t="s">
        <v>3</v>
      </c>
      <c r="C8799" s="17">
        <v>0</v>
      </c>
      <c r="D8799" s="38">
        <f t="shared" ref="D8799" si="8641">IF(C8826+C8821=0,1,2)</f>
        <v>1</v>
      </c>
    </row>
    <row r="8800" spans="1:4" ht="15" hidden="1" x14ac:dyDescent="0.2">
      <c r="A8800" s="37">
        <f t="shared" si="8614"/>
        <v>0</v>
      </c>
      <c r="B8800" s="10" t="s">
        <v>33</v>
      </c>
      <c r="C8800" s="17">
        <v>0</v>
      </c>
      <c r="D8800" s="38">
        <f t="shared" ref="D8800" si="8642">IF(C8826+C8821=0,1,2)</f>
        <v>1</v>
      </c>
    </row>
    <row r="8801" spans="1:4" ht="15" hidden="1" x14ac:dyDescent="0.2">
      <c r="A8801" s="37">
        <f t="shared" si="8614"/>
        <v>0</v>
      </c>
      <c r="B8801" s="10" t="s">
        <v>34</v>
      </c>
      <c r="C8801" s="17">
        <v>0</v>
      </c>
      <c r="D8801" s="38">
        <f t="shared" ref="D8801" si="8643">IF(C8826+C8821=0,1,2)</f>
        <v>1</v>
      </c>
    </row>
    <row r="8802" spans="1:4" ht="15" hidden="1" x14ac:dyDescent="0.2">
      <c r="A8802" s="37">
        <f t="shared" si="8614"/>
        <v>0</v>
      </c>
      <c r="B8802" s="1" t="s">
        <v>35</v>
      </c>
      <c r="C8802" s="16">
        <v>0</v>
      </c>
      <c r="D8802" s="38">
        <f t="shared" ref="D8802" si="8644">IF(C8826+C8821=0,1,2)</f>
        <v>1</v>
      </c>
    </row>
    <row r="8803" spans="1:4" ht="15" hidden="1" x14ac:dyDescent="0.2">
      <c r="A8803" s="37">
        <f t="shared" si="8614"/>
        <v>0</v>
      </c>
      <c r="B8803" s="1" t="s">
        <v>36</v>
      </c>
      <c r="C8803" s="16">
        <v>0</v>
      </c>
      <c r="D8803" s="38">
        <f t="shared" ref="D8803" si="8645">IF(C8826+C8821=0,1,2)</f>
        <v>1</v>
      </c>
    </row>
    <row r="8804" spans="1:4" ht="15" hidden="1" x14ac:dyDescent="0.2">
      <c r="A8804" s="37">
        <v>0</v>
      </c>
      <c r="B8804" s="14" t="s">
        <v>7</v>
      </c>
      <c r="C8804" s="19">
        <v>0</v>
      </c>
      <c r="D8804" s="38">
        <f t="shared" ref="D8804" si="8646">IF(C8826+C8821=0,1,2)</f>
        <v>1</v>
      </c>
    </row>
    <row r="8805" spans="1:4" ht="15" hidden="1" x14ac:dyDescent="0.2">
      <c r="A8805" s="37">
        <v>0</v>
      </c>
      <c r="B8805" s="13" t="s">
        <v>8</v>
      </c>
      <c r="C8805" s="18">
        <v>0</v>
      </c>
      <c r="D8805" s="38">
        <f t="shared" ref="D8805" si="8647">IF(C8826+C8821=0,1,2)</f>
        <v>1</v>
      </c>
    </row>
    <row r="8806" spans="1:4" ht="15" hidden="1" x14ac:dyDescent="0.2">
      <c r="A8806" s="37">
        <v>0</v>
      </c>
      <c r="B8806" s="13" t="s">
        <v>37</v>
      </c>
      <c r="C8806" s="18">
        <v>0</v>
      </c>
      <c r="D8806" s="38">
        <f t="shared" ref="D8806" si="8648">IF(C8826+C8821=0,1,2)</f>
        <v>1</v>
      </c>
    </row>
    <row r="8807" spans="1:4" ht="15" hidden="1" x14ac:dyDescent="0.2">
      <c r="A8807" s="37">
        <f t="shared" si="8614"/>
        <v>0</v>
      </c>
      <c r="B8807" s="11" t="s">
        <v>38</v>
      </c>
      <c r="C8807" s="17">
        <v>0</v>
      </c>
      <c r="D8807" s="38">
        <f t="shared" ref="D8807" si="8649">IF(C8826+C8821=0,1,2)</f>
        <v>1</v>
      </c>
    </row>
    <row r="8808" spans="1:4" ht="15" hidden="1" x14ac:dyDescent="0.2">
      <c r="A8808" s="37">
        <v>0</v>
      </c>
      <c r="B8808" s="3" t="s">
        <v>39</v>
      </c>
      <c r="C8808" s="16">
        <v>0</v>
      </c>
      <c r="D8808" s="38">
        <f t="shared" ref="D8808" si="8650">IF(C8826+C8821=0,1,2)</f>
        <v>1</v>
      </c>
    </row>
    <row r="8809" spans="1:4" ht="15" hidden="1" x14ac:dyDescent="0.2">
      <c r="A8809" s="37">
        <f t="shared" si="8614"/>
        <v>0</v>
      </c>
      <c r="B8809" s="1" t="s">
        <v>40</v>
      </c>
      <c r="C8809" s="16">
        <v>0</v>
      </c>
      <c r="D8809" s="38">
        <f t="shared" ref="D8809" si="8651">IF(C8826+C8821=0,1,2)</f>
        <v>1</v>
      </c>
    </row>
    <row r="8810" spans="1:4" ht="15" hidden="1" x14ac:dyDescent="0.2">
      <c r="A8810" s="37">
        <v>0</v>
      </c>
      <c r="B8810" s="14" t="s">
        <v>13</v>
      </c>
      <c r="C8810" s="19">
        <v>0</v>
      </c>
      <c r="D8810" s="38">
        <f t="shared" ref="D8810" si="8652">IF(C8826+C8821=0,1,2)</f>
        <v>1</v>
      </c>
    </row>
    <row r="8811" spans="1:4" ht="15" hidden="1" x14ac:dyDescent="0.2">
      <c r="A8811" s="37">
        <v>0</v>
      </c>
      <c r="B8811" s="13" t="s">
        <v>8</v>
      </c>
      <c r="C8811" s="18">
        <v>0</v>
      </c>
      <c r="D8811" s="38">
        <f t="shared" ref="D8811" si="8653">IF(C8826+C8821=0,1,2)</f>
        <v>1</v>
      </c>
    </row>
    <row r="8812" spans="1:4" ht="15" hidden="1" x14ac:dyDescent="0.2">
      <c r="A8812" s="37">
        <v>0</v>
      </c>
      <c r="B8812" s="13" t="s">
        <v>9</v>
      </c>
      <c r="C8812" s="18">
        <v>0</v>
      </c>
      <c r="D8812" s="38">
        <f t="shared" ref="D8812" si="8654">IF(C8826+C8821=0,1,2)</f>
        <v>1</v>
      </c>
    </row>
    <row r="8813" spans="1:4" ht="30" hidden="1" x14ac:dyDescent="0.2">
      <c r="A8813" s="37">
        <f t="shared" si="8614"/>
        <v>0</v>
      </c>
      <c r="B8813" s="11" t="s">
        <v>41</v>
      </c>
      <c r="C8813" s="17">
        <v>0</v>
      </c>
      <c r="D8813" s="38">
        <f t="shared" ref="D8813" si="8655">IF(C8826+C8821=0,1,2)</f>
        <v>1</v>
      </c>
    </row>
    <row r="8814" spans="1:4" ht="15" hidden="1" x14ac:dyDescent="0.2">
      <c r="A8814" s="37">
        <v>0</v>
      </c>
      <c r="B8814" s="3" t="s">
        <v>15</v>
      </c>
      <c r="C8814" s="16">
        <v>0</v>
      </c>
      <c r="D8814" s="38">
        <f t="shared" ref="D8814" si="8656">IF(C8826+C8821=0,1,2)</f>
        <v>1</v>
      </c>
    </row>
    <row r="8815" spans="1:4" ht="15" hidden="1" x14ac:dyDescent="0.2">
      <c r="A8815" s="37">
        <v>0</v>
      </c>
      <c r="B8815" s="14" t="s">
        <v>16</v>
      </c>
      <c r="C8815" s="19">
        <v>0</v>
      </c>
      <c r="D8815" s="38">
        <f t="shared" ref="D8815" si="8657">IF(C8826+C8821=0,1,2)</f>
        <v>1</v>
      </c>
    </row>
    <row r="8816" spans="1:4" ht="15" hidden="1" x14ac:dyDescent="0.2">
      <c r="A8816" s="37">
        <v>0</v>
      </c>
      <c r="B8816" s="13" t="s">
        <v>42</v>
      </c>
      <c r="C8816" s="18">
        <v>0</v>
      </c>
      <c r="D8816" s="38">
        <f t="shared" ref="D8816" si="8658">IF(C8826+C8821=0,1,2)</f>
        <v>1</v>
      </c>
    </row>
    <row r="8817" spans="1:4" ht="15" hidden="1" x14ac:dyDescent="0.2">
      <c r="A8817" s="37">
        <v>0</v>
      </c>
      <c r="B8817" s="13" t="s">
        <v>14</v>
      </c>
      <c r="C8817" s="18">
        <v>0</v>
      </c>
      <c r="D8817" s="38">
        <f t="shared" ref="D8817" si="8659">IF(C8826+C8821=0,1,2)</f>
        <v>1</v>
      </c>
    </row>
    <row r="8818" spans="1:4" ht="15" hidden="1" x14ac:dyDescent="0.2">
      <c r="A8818" s="37">
        <v>0</v>
      </c>
      <c r="B8818" s="13" t="s">
        <v>9</v>
      </c>
      <c r="C8818" s="18">
        <v>0</v>
      </c>
      <c r="D8818" s="38">
        <f t="shared" ref="D8818" si="8660">IF(C8826+C8821=0,1,2)</f>
        <v>1</v>
      </c>
    </row>
    <row r="8819" spans="1:4" ht="15" hidden="1" x14ac:dyDescent="0.2">
      <c r="A8819" s="37">
        <f t="shared" si="8614"/>
        <v>0</v>
      </c>
      <c r="B8819" s="11" t="s">
        <v>38</v>
      </c>
      <c r="C8819" s="17">
        <v>0</v>
      </c>
      <c r="D8819" s="38">
        <f t="shared" ref="D8819" si="8661">IF(C8826+C8821=0,1,2)</f>
        <v>1</v>
      </c>
    </row>
    <row r="8820" spans="1:4" ht="15" hidden="1" x14ac:dyDescent="0.2">
      <c r="A8820" s="37">
        <v>0</v>
      </c>
      <c r="B8820" s="3" t="s">
        <v>15</v>
      </c>
      <c r="C8820" s="16">
        <v>0</v>
      </c>
      <c r="D8820" s="38">
        <f t="shared" ref="D8820" si="8662">IF(C8826+C8821=0,1,2)</f>
        <v>1</v>
      </c>
    </row>
    <row r="8821" spans="1:4" ht="15" hidden="1" x14ac:dyDescent="0.2">
      <c r="A8821" s="37">
        <f t="shared" si="8614"/>
        <v>0</v>
      </c>
      <c r="B8821" s="15" t="s">
        <v>44</v>
      </c>
      <c r="C8821" s="17">
        <v>0</v>
      </c>
      <c r="D8821" s="38">
        <f t="shared" ref="D8821" si="8663">IF(C8826+C8821=0,1,2)</f>
        <v>1</v>
      </c>
    </row>
    <row r="8822" spans="1:4" ht="15" hidden="1" x14ac:dyDescent="0.2">
      <c r="A8822" s="37">
        <f t="shared" si="8614"/>
        <v>0</v>
      </c>
      <c r="B8822" s="10" t="s">
        <v>0</v>
      </c>
      <c r="C8822" s="17">
        <v>0</v>
      </c>
      <c r="D8822" s="38">
        <f t="shared" ref="D8822" si="8664">IF(C8826+C8821=0,1,2)</f>
        <v>1</v>
      </c>
    </row>
    <row r="8823" spans="1:4" ht="15" hidden="1" x14ac:dyDescent="0.2">
      <c r="A8823" s="37">
        <f t="shared" si="8614"/>
        <v>0</v>
      </c>
      <c r="B8823" s="10" t="s">
        <v>5</v>
      </c>
      <c r="C8823" s="17">
        <v>0</v>
      </c>
      <c r="D8823" s="38">
        <f t="shared" ref="D8823" si="8665">IF(C8826+C8821=0,1,2)</f>
        <v>1</v>
      </c>
    </row>
    <row r="8824" spans="1:4" ht="15" hidden="1" x14ac:dyDescent="0.2">
      <c r="A8824" s="37">
        <f t="shared" si="8614"/>
        <v>0</v>
      </c>
      <c r="B8824" s="10" t="s">
        <v>45</v>
      </c>
      <c r="C8824" s="17">
        <v>0</v>
      </c>
      <c r="D8824" s="38">
        <f t="shared" ref="D8824" si="8666">IF(C8826+C8821=0,1,2)</f>
        <v>1</v>
      </c>
    </row>
    <row r="8825" spans="1:4" ht="15" hidden="1" x14ac:dyDescent="0.2">
      <c r="A8825" s="37">
        <f t="shared" si="8614"/>
        <v>0</v>
      </c>
      <c r="B8825" s="10" t="s">
        <v>12</v>
      </c>
      <c r="C8825" s="17">
        <v>0</v>
      </c>
      <c r="D8825" s="38">
        <f t="shared" ref="D8825" si="8667">IF(C8826+C8821=0,1,2)</f>
        <v>1</v>
      </c>
    </row>
    <row r="8826" spans="1:4" ht="15" hidden="1" x14ac:dyDescent="0.2">
      <c r="A8826" s="37">
        <f t="shared" si="8614"/>
        <v>0</v>
      </c>
      <c r="B8826" s="15" t="s">
        <v>46</v>
      </c>
      <c r="C8826" s="17">
        <v>0</v>
      </c>
      <c r="D8826" s="38">
        <f t="shared" ref="D8826" si="8668">IF(C8826+C8821=0,1,2)</f>
        <v>1</v>
      </c>
    </row>
    <row r="8827" spans="1:4" ht="15" hidden="1" x14ac:dyDescent="0.2">
      <c r="A8827" s="37">
        <f t="shared" si="8614"/>
        <v>0</v>
      </c>
      <c r="B8827" s="10" t="s">
        <v>18</v>
      </c>
      <c r="C8827" s="17">
        <v>0</v>
      </c>
      <c r="D8827" s="38">
        <f t="shared" ref="D8827" si="8669">IF(C8826+C8821=0,1,2)</f>
        <v>1</v>
      </c>
    </row>
    <row r="8828" spans="1:4" ht="15" hidden="1" x14ac:dyDescent="0.2">
      <c r="A8828" s="37">
        <f t="shared" si="8614"/>
        <v>0</v>
      </c>
      <c r="B8828" s="10" t="s">
        <v>35</v>
      </c>
      <c r="C8828" s="17">
        <v>0</v>
      </c>
      <c r="D8828" s="38">
        <f t="shared" ref="D8828" si="8670">IF(C8826+C8821=0,1,2)</f>
        <v>1</v>
      </c>
    </row>
    <row r="8829" spans="1:4" ht="15" hidden="1" x14ac:dyDescent="0.2">
      <c r="A8829" s="37">
        <f t="shared" si="8614"/>
        <v>0</v>
      </c>
      <c r="B8829" s="10" t="s">
        <v>47</v>
      </c>
      <c r="C8829" s="17">
        <v>0</v>
      </c>
      <c r="D8829" s="38">
        <f t="shared" ref="D8829" si="8671">IF(C8826+C8821=0,1,2)</f>
        <v>1</v>
      </c>
    </row>
    <row r="8830" spans="1:4" ht="15" hidden="1" x14ac:dyDescent="0.2">
      <c r="A8830" s="37">
        <f t="shared" si="8614"/>
        <v>0</v>
      </c>
      <c r="B8830" s="10" t="s">
        <v>40</v>
      </c>
      <c r="C8830" s="17">
        <v>0</v>
      </c>
      <c r="D8830" s="38">
        <f t="shared" ref="D8830" si="8672">IF(C8826+C8821=0,1,2)</f>
        <v>1</v>
      </c>
    </row>
    <row r="8831" spans="1:4" ht="15" hidden="1" x14ac:dyDescent="0.2">
      <c r="A8831" s="37">
        <f t="shared" si="8614"/>
        <v>0</v>
      </c>
      <c r="B8831" s="15" t="s">
        <v>48</v>
      </c>
      <c r="C8831" s="17">
        <v>0</v>
      </c>
      <c r="D8831" s="38">
        <f t="shared" ref="D8831" si="8673">IF(C8826+C8821=0,1,2)</f>
        <v>1</v>
      </c>
    </row>
    <row r="8832" spans="1:4" ht="15" hidden="1" x14ac:dyDescent="0.2">
      <c r="A8832" s="37">
        <f t="shared" si="8614"/>
        <v>0</v>
      </c>
      <c r="B8832" s="15" t="s">
        <v>49</v>
      </c>
      <c r="C8832" s="17">
        <v>0</v>
      </c>
      <c r="D8832" s="38">
        <f t="shared" ref="D8832" si="8674">IF(C8826+C8821=0,1,2)</f>
        <v>1</v>
      </c>
    </row>
    <row r="8833" spans="1:4" ht="15" hidden="1" x14ac:dyDescent="0.2">
      <c r="A8833" s="37">
        <f t="shared" si="8614"/>
        <v>0</v>
      </c>
      <c r="B8833" s="15" t="s">
        <v>50</v>
      </c>
      <c r="C8833" s="17">
        <v>0</v>
      </c>
      <c r="D8833" s="38">
        <f t="shared" ref="D8833" si="8675">IF(C8826+C8821=0,1,2)</f>
        <v>1</v>
      </c>
    </row>
    <row r="8834" spans="1:4" ht="15" hidden="1" x14ac:dyDescent="0.2">
      <c r="A8834" s="37">
        <f t="shared" si="8614"/>
        <v>9</v>
      </c>
      <c r="B8834" s="4" t="s">
        <v>53</v>
      </c>
      <c r="C8834" s="35">
        <v>9</v>
      </c>
      <c r="D8834" s="38">
        <f t="shared" ref="D8834" si="8676">IF(C8826+C8821=0,1,2)</f>
        <v>1</v>
      </c>
    </row>
    <row r="8835" spans="1:4" ht="15" hidden="1" x14ac:dyDescent="0.2">
      <c r="A8835" s="37">
        <f t="shared" si="8614"/>
        <v>7</v>
      </c>
      <c r="B8835" s="5" t="s">
        <v>54</v>
      </c>
      <c r="C8835" s="35">
        <v>7</v>
      </c>
      <c r="D8835" s="38">
        <f t="shared" ref="D8835" si="8677">IF(C8826+C8821=0,1,2)</f>
        <v>1</v>
      </c>
    </row>
    <row r="8836" spans="1:4" ht="15" hidden="1" x14ac:dyDescent="0.2">
      <c r="A8836" s="37">
        <f t="shared" si="8614"/>
        <v>2</v>
      </c>
      <c r="B8836" s="5" t="s">
        <v>55</v>
      </c>
      <c r="C8836" s="35">
        <v>2</v>
      </c>
      <c r="D8836" s="38">
        <f t="shared" ref="D8836" si="8678">IF(C8826+C8821=0,1,2)</f>
        <v>1</v>
      </c>
    </row>
    <row r="8837" spans="1:4" ht="15" x14ac:dyDescent="0.2">
      <c r="A8837" s="37" t="s">
        <v>317</v>
      </c>
      <c r="B8837" s="147" t="s">
        <v>176</v>
      </c>
      <c r="C8837" s="148"/>
      <c r="D8837" s="38">
        <f t="shared" ref="D8837" si="8679">IF(C8899+C8894=0,1,2)</f>
        <v>2</v>
      </c>
    </row>
    <row r="8838" spans="1:4" ht="15" x14ac:dyDescent="0.2">
      <c r="A8838" s="37">
        <f t="shared" ref="A8838:A8900" si="8680">SUM(C8838)</f>
        <v>12.605</v>
      </c>
      <c r="B8838" s="24" t="s">
        <v>0</v>
      </c>
      <c r="C8838" s="40">
        <v>12.605</v>
      </c>
      <c r="D8838" s="38">
        <f t="shared" ref="D8838" si="8681">IF(C8899+C8894=0,1,2)</f>
        <v>2</v>
      </c>
    </row>
    <row r="8839" spans="1:4" ht="15" hidden="1" x14ac:dyDescent="0.2">
      <c r="A8839" s="37">
        <f t="shared" si="8680"/>
        <v>0</v>
      </c>
      <c r="B8839" s="2" t="s">
        <v>1</v>
      </c>
      <c r="C8839" s="16"/>
      <c r="D8839" s="38">
        <f t="shared" ref="D8839" si="8682">IF(C8899+C8894=0,1,2)</f>
        <v>2</v>
      </c>
    </row>
    <row r="8840" spans="1:4" ht="15" hidden="1" x14ac:dyDescent="0.2">
      <c r="A8840" s="37">
        <f t="shared" si="8680"/>
        <v>0</v>
      </c>
      <c r="B8840" s="2" t="s">
        <v>2</v>
      </c>
      <c r="C8840" s="16"/>
      <c r="D8840" s="38">
        <f t="shared" ref="D8840" si="8683">IF(C8899+C8894=0,1,2)</f>
        <v>2</v>
      </c>
    </row>
    <row r="8841" spans="1:4" ht="15" x14ac:dyDescent="0.2">
      <c r="A8841" s="37">
        <f t="shared" si="8680"/>
        <v>8.5</v>
      </c>
      <c r="B8841" s="23" t="s">
        <v>3</v>
      </c>
      <c r="C8841" s="40">
        <v>8.5</v>
      </c>
      <c r="D8841" s="38">
        <f t="shared" ref="D8841" si="8684">IF(C8899+C8894=0,1,2)</f>
        <v>2</v>
      </c>
    </row>
    <row r="8842" spans="1:4" ht="15" x14ac:dyDescent="0.2">
      <c r="A8842" s="37">
        <f t="shared" si="8680"/>
        <v>4.1050000000000004</v>
      </c>
      <c r="B8842" s="23" t="s">
        <v>4</v>
      </c>
      <c r="C8842" s="40">
        <v>4.1050000000000004</v>
      </c>
      <c r="D8842" s="38">
        <f t="shared" ref="D8842" si="8685">IF(C8899+C8894=0,1,2)</f>
        <v>2</v>
      </c>
    </row>
    <row r="8843" spans="1:4" ht="15" hidden="1" x14ac:dyDescent="0.2">
      <c r="A8843" s="37">
        <f t="shared" si="8680"/>
        <v>0</v>
      </c>
      <c r="B8843" s="1" t="s">
        <v>5</v>
      </c>
      <c r="C8843" s="16">
        <v>0</v>
      </c>
      <c r="D8843" s="38">
        <f t="shared" ref="D8843" si="8686">IF(C8899+C8894=0,1,2)</f>
        <v>2</v>
      </c>
    </row>
    <row r="8844" spans="1:4" ht="15" hidden="1" x14ac:dyDescent="0.2">
      <c r="A8844" s="37">
        <f t="shared" si="8680"/>
        <v>0</v>
      </c>
      <c r="B8844" s="1" t="s">
        <v>6</v>
      </c>
      <c r="C8844" s="16">
        <v>0</v>
      </c>
      <c r="D8844" s="38">
        <f t="shared" ref="D8844" si="8687">IF(C8899+C8894=0,1,2)</f>
        <v>2</v>
      </c>
    </row>
    <row r="8845" spans="1:4" ht="15" hidden="1" x14ac:dyDescent="0.2">
      <c r="A8845" s="37">
        <v>0</v>
      </c>
      <c r="B8845" s="2" t="s">
        <v>7</v>
      </c>
      <c r="C8845" s="16">
        <v>0</v>
      </c>
      <c r="D8845" s="38">
        <f t="shared" ref="D8845" si="8688">IF(C8899+C8894=0,1,2)</f>
        <v>2</v>
      </c>
    </row>
    <row r="8846" spans="1:4" ht="15" hidden="1" x14ac:dyDescent="0.2">
      <c r="A8846" s="37">
        <f t="shared" si="8680"/>
        <v>0</v>
      </c>
      <c r="B8846" s="3" t="s">
        <v>8</v>
      </c>
      <c r="C8846" s="16">
        <v>0</v>
      </c>
      <c r="D8846" s="38">
        <f t="shared" ref="D8846" si="8689">IF(C8899+C8894=0,1,2)</f>
        <v>2</v>
      </c>
    </row>
    <row r="8847" spans="1:4" ht="15" hidden="1" x14ac:dyDescent="0.2">
      <c r="A8847" s="37">
        <v>0</v>
      </c>
      <c r="B8847" s="3" t="s">
        <v>9</v>
      </c>
      <c r="C8847" s="16">
        <v>0</v>
      </c>
      <c r="D8847" s="38">
        <f t="shared" ref="D8847" si="8690">IF(C8899+C8894=0,1,2)</f>
        <v>2</v>
      </c>
    </row>
    <row r="8848" spans="1:4" ht="15" hidden="1" x14ac:dyDescent="0.2">
      <c r="A8848" s="37">
        <f t="shared" si="8680"/>
        <v>0</v>
      </c>
      <c r="B8848" s="3" t="s">
        <v>10</v>
      </c>
      <c r="C8848" s="16">
        <v>0</v>
      </c>
      <c r="D8848" s="38">
        <f t="shared" ref="D8848" si="8691">IF(C8899+C8894=0,1,2)</f>
        <v>2</v>
      </c>
    </row>
    <row r="8849" spans="1:4" ht="15" hidden="1" x14ac:dyDescent="0.2">
      <c r="A8849" s="37">
        <v>0</v>
      </c>
      <c r="B8849" s="3" t="s">
        <v>11</v>
      </c>
      <c r="C8849" s="16">
        <v>0</v>
      </c>
      <c r="D8849" s="38">
        <f t="shared" ref="D8849" si="8692">IF(C8899+C8894=0,1,2)</f>
        <v>2</v>
      </c>
    </row>
    <row r="8850" spans="1:4" ht="15" hidden="1" x14ac:dyDescent="0.2">
      <c r="A8850" s="37">
        <f t="shared" si="8680"/>
        <v>0</v>
      </c>
      <c r="B8850" s="1" t="s">
        <v>12</v>
      </c>
      <c r="C8850" s="16">
        <v>0</v>
      </c>
      <c r="D8850" s="38">
        <f t="shared" ref="D8850" si="8693">IF(C8899+C8894=0,1,2)</f>
        <v>2</v>
      </c>
    </row>
    <row r="8851" spans="1:4" ht="15" hidden="1" x14ac:dyDescent="0.2">
      <c r="A8851" s="37">
        <v>0</v>
      </c>
      <c r="B8851" s="2" t="s">
        <v>13</v>
      </c>
      <c r="C8851" s="16">
        <v>0</v>
      </c>
      <c r="D8851" s="38">
        <f t="shared" ref="D8851" si="8694">IF(C8899+C8894=0,1,2)</f>
        <v>2</v>
      </c>
    </row>
    <row r="8852" spans="1:4" ht="15" hidden="1" x14ac:dyDescent="0.2">
      <c r="A8852" s="37">
        <v>0</v>
      </c>
      <c r="B8852" s="3" t="s">
        <v>14</v>
      </c>
      <c r="C8852" s="16">
        <v>0</v>
      </c>
      <c r="D8852" s="38">
        <f t="shared" ref="D8852" si="8695">IF(C8899+C8894=0,1,2)</f>
        <v>2</v>
      </c>
    </row>
    <row r="8853" spans="1:4" ht="15" hidden="1" x14ac:dyDescent="0.2">
      <c r="A8853" s="37">
        <v>0</v>
      </c>
      <c r="B8853" s="3" t="s">
        <v>9</v>
      </c>
      <c r="C8853" s="16">
        <v>0</v>
      </c>
      <c r="D8853" s="38">
        <f t="shared" ref="D8853" si="8696">IF(C8899+C8894=0,1,2)</f>
        <v>2</v>
      </c>
    </row>
    <row r="8854" spans="1:4" ht="15" hidden="1" x14ac:dyDescent="0.2">
      <c r="A8854" s="37">
        <v>0</v>
      </c>
      <c r="B8854" s="3" t="s">
        <v>15</v>
      </c>
      <c r="C8854" s="16">
        <v>0</v>
      </c>
      <c r="D8854" s="38">
        <f t="shared" ref="D8854" si="8697">IF(C8899+C8894=0,1,2)</f>
        <v>2</v>
      </c>
    </row>
    <row r="8855" spans="1:4" ht="15" hidden="1" x14ac:dyDescent="0.2">
      <c r="A8855" s="37">
        <v>0</v>
      </c>
      <c r="B8855" s="2" t="s">
        <v>16</v>
      </c>
      <c r="C8855" s="16">
        <v>0</v>
      </c>
      <c r="D8855" s="38">
        <f t="shared" ref="D8855" si="8698">IF(C8899+C8894=0,1,2)</f>
        <v>2</v>
      </c>
    </row>
    <row r="8856" spans="1:4" ht="15" hidden="1" x14ac:dyDescent="0.2">
      <c r="A8856" s="37">
        <v>0</v>
      </c>
      <c r="B8856" s="3" t="s">
        <v>17</v>
      </c>
      <c r="C8856" s="16">
        <v>0</v>
      </c>
      <c r="D8856" s="38">
        <f t="shared" ref="D8856" si="8699">IF(C8899+C8894=0,1,2)</f>
        <v>2</v>
      </c>
    </row>
    <row r="8857" spans="1:4" ht="15" x14ac:dyDescent="0.2">
      <c r="A8857" s="37">
        <f t="shared" si="8680"/>
        <v>12.272</v>
      </c>
      <c r="B8857" s="24" t="s">
        <v>18</v>
      </c>
      <c r="C8857" s="40">
        <v>12.272</v>
      </c>
      <c r="D8857" s="38">
        <f t="shared" ref="D8857" si="8700">IF(C8899+C8894=0,1,2)</f>
        <v>2</v>
      </c>
    </row>
    <row r="8858" spans="1:4" ht="15" x14ac:dyDescent="0.2">
      <c r="A8858" s="37">
        <f t="shared" si="8680"/>
        <v>0.5</v>
      </c>
      <c r="B8858" s="27" t="s">
        <v>19</v>
      </c>
      <c r="C8858" s="42">
        <v>0.5</v>
      </c>
      <c r="D8858" s="38">
        <f t="shared" ref="D8858" si="8701">IF(C8899+C8894=0,1,2)</f>
        <v>2</v>
      </c>
    </row>
    <row r="8859" spans="1:4" ht="15" x14ac:dyDescent="0.2">
      <c r="A8859" s="37">
        <f t="shared" si="8680"/>
        <v>11.772</v>
      </c>
      <c r="B8859" s="27" t="s">
        <v>20</v>
      </c>
      <c r="C8859" s="42">
        <v>11.772</v>
      </c>
      <c r="D8859" s="38">
        <f t="shared" ref="D8859" si="8702">IF(C8899+C8894=0,1,2)</f>
        <v>2</v>
      </c>
    </row>
    <row r="8860" spans="1:4" ht="15" hidden="1" x14ac:dyDescent="0.2">
      <c r="A8860" s="37">
        <v>0</v>
      </c>
      <c r="B8860" s="13" t="s">
        <v>21</v>
      </c>
      <c r="C8860" s="18">
        <v>0.625</v>
      </c>
      <c r="D8860" s="38">
        <f t="shared" ref="D8860" si="8703">IF(C8899+C8894=0,1,2)</f>
        <v>2</v>
      </c>
    </row>
    <row r="8861" spans="1:4" ht="15" hidden="1" x14ac:dyDescent="0.2">
      <c r="A8861" s="37">
        <v>0</v>
      </c>
      <c r="B8861" s="13" t="s">
        <v>22</v>
      </c>
      <c r="C8861" s="18">
        <v>1.29</v>
      </c>
      <c r="D8861" s="38">
        <f t="shared" ref="D8861" si="8704">IF(C8899+C8894=0,1,2)</f>
        <v>2</v>
      </c>
    </row>
    <row r="8862" spans="1:4" ht="15" hidden="1" x14ac:dyDescent="0.2">
      <c r="A8862" s="37">
        <v>0</v>
      </c>
      <c r="B8862" s="13" t="s">
        <v>23</v>
      </c>
      <c r="C8862" s="18">
        <v>0.69</v>
      </c>
      <c r="D8862" s="38">
        <f t="shared" ref="D8862" si="8705">IF(C8899+C8894=0,1,2)</f>
        <v>2</v>
      </c>
    </row>
    <row r="8863" spans="1:4" ht="15" hidden="1" x14ac:dyDescent="0.2">
      <c r="A8863" s="37">
        <v>0</v>
      </c>
      <c r="B8863" s="13" t="s">
        <v>24</v>
      </c>
      <c r="C8863" s="18">
        <v>2.1070000000000002</v>
      </c>
      <c r="D8863" s="38">
        <f t="shared" ref="D8863" si="8706">IF(C8899+C8894=0,1,2)</f>
        <v>2</v>
      </c>
    </row>
    <row r="8864" spans="1:4" ht="15" hidden="1" x14ac:dyDescent="0.2">
      <c r="A8864" s="37">
        <v>0</v>
      </c>
      <c r="B8864" s="13" t="s">
        <v>25</v>
      </c>
      <c r="C8864" s="18">
        <v>0</v>
      </c>
      <c r="D8864" s="38">
        <f t="shared" ref="D8864" si="8707">IF(C8899+C8894=0,1,2)</f>
        <v>2</v>
      </c>
    </row>
    <row r="8865" spans="1:4" ht="15" hidden="1" x14ac:dyDescent="0.2">
      <c r="A8865" s="37">
        <v>0</v>
      </c>
      <c r="B8865" s="13" t="s">
        <v>26</v>
      </c>
      <c r="C8865" s="18">
        <v>0</v>
      </c>
      <c r="D8865" s="38">
        <f t="shared" ref="D8865" si="8708">IF(C8899+C8894=0,1,2)</f>
        <v>2</v>
      </c>
    </row>
    <row r="8866" spans="1:4" ht="30" hidden="1" x14ac:dyDescent="0.2">
      <c r="A8866" s="37">
        <v>0</v>
      </c>
      <c r="B8866" s="13" t="s">
        <v>27</v>
      </c>
      <c r="C8866" s="18">
        <v>0</v>
      </c>
      <c r="D8866" s="38">
        <f t="shared" ref="D8866" si="8709">IF(C8899+C8894=0,1,2)</f>
        <v>2</v>
      </c>
    </row>
    <row r="8867" spans="1:4" ht="30" hidden="1" x14ac:dyDescent="0.2">
      <c r="A8867" s="37">
        <v>0</v>
      </c>
      <c r="B8867" s="13" t="s">
        <v>28</v>
      </c>
      <c r="C8867" s="18">
        <v>1.06</v>
      </c>
      <c r="D8867" s="38">
        <f t="shared" ref="D8867" si="8710">IF(C8899+C8894=0,1,2)</f>
        <v>2</v>
      </c>
    </row>
    <row r="8868" spans="1:4" ht="15" hidden="1" x14ac:dyDescent="0.2">
      <c r="A8868" s="37">
        <v>0</v>
      </c>
      <c r="B8868" s="13" t="s">
        <v>29</v>
      </c>
      <c r="C8868" s="18">
        <v>0</v>
      </c>
      <c r="D8868" s="38">
        <f t="shared" ref="D8868" si="8711">IF(C8899+C8894=0,1,2)</f>
        <v>2</v>
      </c>
    </row>
    <row r="8869" spans="1:4" ht="15" hidden="1" x14ac:dyDescent="0.2">
      <c r="A8869" s="37">
        <v>0</v>
      </c>
      <c r="B8869" s="13" t="s">
        <v>30</v>
      </c>
      <c r="C8869" s="18">
        <v>6</v>
      </c>
      <c r="D8869" s="38">
        <f t="shared" ref="D8869" si="8712">IF(C8899+C8894=0,1,2)</f>
        <v>2</v>
      </c>
    </row>
    <row r="8870" spans="1:4" ht="15" hidden="1" x14ac:dyDescent="0.2">
      <c r="A8870" s="37">
        <f t="shared" si="8680"/>
        <v>0</v>
      </c>
      <c r="B8870" s="10" t="s">
        <v>31</v>
      </c>
      <c r="C8870" s="17">
        <v>0</v>
      </c>
      <c r="D8870" s="38">
        <f t="shared" ref="D8870" si="8713">IF(C8899+C8894=0,1,2)</f>
        <v>2</v>
      </c>
    </row>
    <row r="8871" spans="1:4" ht="15" hidden="1" x14ac:dyDescent="0.2">
      <c r="A8871" s="37">
        <f t="shared" si="8680"/>
        <v>0</v>
      </c>
      <c r="B8871" s="2" t="s">
        <v>32</v>
      </c>
      <c r="C8871" s="16">
        <v>0</v>
      </c>
      <c r="D8871" s="38">
        <f t="shared" ref="D8871" si="8714">IF(C8899+C8894=0,1,2)</f>
        <v>2</v>
      </c>
    </row>
    <row r="8872" spans="1:4" ht="15" hidden="1" x14ac:dyDescent="0.2">
      <c r="A8872" s="37">
        <f t="shared" si="8680"/>
        <v>0</v>
      </c>
      <c r="B8872" s="10" t="s">
        <v>3</v>
      </c>
      <c r="C8872" s="17">
        <v>0</v>
      </c>
      <c r="D8872" s="38">
        <f t="shared" ref="D8872" si="8715">IF(C8899+C8894=0,1,2)</f>
        <v>2</v>
      </c>
    </row>
    <row r="8873" spans="1:4" ht="15" hidden="1" x14ac:dyDescent="0.2">
      <c r="A8873" s="37">
        <f t="shared" si="8680"/>
        <v>0</v>
      </c>
      <c r="B8873" s="10" t="s">
        <v>33</v>
      </c>
      <c r="C8873" s="17">
        <v>0</v>
      </c>
      <c r="D8873" s="38">
        <f t="shared" ref="D8873" si="8716">IF(C8899+C8894=0,1,2)</f>
        <v>2</v>
      </c>
    </row>
    <row r="8874" spans="1:4" ht="15" hidden="1" x14ac:dyDescent="0.2">
      <c r="A8874" s="37">
        <f t="shared" si="8680"/>
        <v>0</v>
      </c>
      <c r="B8874" s="10" t="s">
        <v>34</v>
      </c>
      <c r="C8874" s="17">
        <v>0</v>
      </c>
      <c r="D8874" s="38">
        <f t="shared" ref="D8874" si="8717">IF(C8899+C8894=0,1,2)</f>
        <v>2</v>
      </c>
    </row>
    <row r="8875" spans="1:4" ht="15" hidden="1" x14ac:dyDescent="0.2">
      <c r="A8875" s="37">
        <f t="shared" si="8680"/>
        <v>0</v>
      </c>
      <c r="B8875" s="1" t="s">
        <v>35</v>
      </c>
      <c r="C8875" s="16">
        <v>0</v>
      </c>
      <c r="D8875" s="38">
        <f t="shared" ref="D8875" si="8718">IF(C8899+C8894=0,1,2)</f>
        <v>2</v>
      </c>
    </row>
    <row r="8876" spans="1:4" ht="15" hidden="1" x14ac:dyDescent="0.2">
      <c r="A8876" s="37">
        <f t="shared" si="8680"/>
        <v>0</v>
      </c>
      <c r="B8876" s="1" t="s">
        <v>36</v>
      </c>
      <c r="C8876" s="16">
        <v>0</v>
      </c>
      <c r="D8876" s="38">
        <f t="shared" ref="D8876" si="8719">IF(C8899+C8894=0,1,2)</f>
        <v>2</v>
      </c>
    </row>
    <row r="8877" spans="1:4" ht="15" hidden="1" x14ac:dyDescent="0.2">
      <c r="A8877" s="37">
        <v>0</v>
      </c>
      <c r="B8877" s="14" t="s">
        <v>7</v>
      </c>
      <c r="C8877" s="19">
        <v>0</v>
      </c>
      <c r="D8877" s="38">
        <f t="shared" ref="D8877" si="8720">IF(C8899+C8894=0,1,2)</f>
        <v>2</v>
      </c>
    </row>
    <row r="8878" spans="1:4" ht="15" hidden="1" x14ac:dyDescent="0.2">
      <c r="A8878" s="37">
        <v>0</v>
      </c>
      <c r="B8878" s="13" t="s">
        <v>8</v>
      </c>
      <c r="C8878" s="18">
        <v>0</v>
      </c>
      <c r="D8878" s="38">
        <f t="shared" ref="D8878" si="8721">IF(C8899+C8894=0,1,2)</f>
        <v>2</v>
      </c>
    </row>
    <row r="8879" spans="1:4" ht="15" hidden="1" x14ac:dyDescent="0.2">
      <c r="A8879" s="37">
        <v>0</v>
      </c>
      <c r="B8879" s="13" t="s">
        <v>37</v>
      </c>
      <c r="C8879" s="18">
        <v>0</v>
      </c>
      <c r="D8879" s="38">
        <f t="shared" ref="D8879" si="8722">IF(C8899+C8894=0,1,2)</f>
        <v>2</v>
      </c>
    </row>
    <row r="8880" spans="1:4" ht="15" hidden="1" x14ac:dyDescent="0.2">
      <c r="A8880" s="37">
        <f t="shared" si="8680"/>
        <v>0</v>
      </c>
      <c r="B8880" s="11" t="s">
        <v>38</v>
      </c>
      <c r="C8880" s="17">
        <v>0</v>
      </c>
      <c r="D8880" s="38">
        <f t="shared" ref="D8880" si="8723">IF(C8899+C8894=0,1,2)</f>
        <v>2</v>
      </c>
    </row>
    <row r="8881" spans="1:4" ht="15" hidden="1" x14ac:dyDescent="0.2">
      <c r="A8881" s="37">
        <v>0</v>
      </c>
      <c r="B8881" s="3" t="s">
        <v>39</v>
      </c>
      <c r="C8881" s="16">
        <v>0</v>
      </c>
      <c r="D8881" s="38">
        <f t="shared" ref="D8881" si="8724">IF(C8899+C8894=0,1,2)</f>
        <v>2</v>
      </c>
    </row>
    <row r="8882" spans="1:4" ht="15" hidden="1" x14ac:dyDescent="0.2">
      <c r="A8882" s="37">
        <f t="shared" si="8680"/>
        <v>0</v>
      </c>
      <c r="B8882" s="1" t="s">
        <v>40</v>
      </c>
      <c r="C8882" s="16">
        <v>0</v>
      </c>
      <c r="D8882" s="38">
        <f t="shared" ref="D8882" si="8725">IF(C8899+C8894=0,1,2)</f>
        <v>2</v>
      </c>
    </row>
    <row r="8883" spans="1:4" ht="15" hidden="1" x14ac:dyDescent="0.2">
      <c r="A8883" s="37">
        <v>0</v>
      </c>
      <c r="B8883" s="14" t="s">
        <v>13</v>
      </c>
      <c r="C8883" s="19">
        <v>0</v>
      </c>
      <c r="D8883" s="38">
        <f t="shared" ref="D8883" si="8726">IF(C8899+C8894=0,1,2)</f>
        <v>2</v>
      </c>
    </row>
    <row r="8884" spans="1:4" ht="15" hidden="1" x14ac:dyDescent="0.2">
      <c r="A8884" s="37">
        <v>0</v>
      </c>
      <c r="B8884" s="13" t="s">
        <v>8</v>
      </c>
      <c r="C8884" s="18">
        <v>0</v>
      </c>
      <c r="D8884" s="38">
        <f t="shared" ref="D8884" si="8727">IF(C8899+C8894=0,1,2)</f>
        <v>2</v>
      </c>
    </row>
    <row r="8885" spans="1:4" ht="15" hidden="1" x14ac:dyDescent="0.2">
      <c r="A8885" s="37">
        <v>0</v>
      </c>
      <c r="B8885" s="13" t="s">
        <v>9</v>
      </c>
      <c r="C8885" s="18">
        <v>0</v>
      </c>
      <c r="D8885" s="38">
        <f t="shared" ref="D8885" si="8728">IF(C8899+C8894=0,1,2)</f>
        <v>2</v>
      </c>
    </row>
    <row r="8886" spans="1:4" ht="30" hidden="1" x14ac:dyDescent="0.2">
      <c r="A8886" s="37">
        <f t="shared" si="8680"/>
        <v>0</v>
      </c>
      <c r="B8886" s="11" t="s">
        <v>41</v>
      </c>
      <c r="C8886" s="17">
        <v>0</v>
      </c>
      <c r="D8886" s="38">
        <f t="shared" ref="D8886" si="8729">IF(C8899+C8894=0,1,2)</f>
        <v>2</v>
      </c>
    </row>
    <row r="8887" spans="1:4" ht="15" hidden="1" x14ac:dyDescent="0.2">
      <c r="A8887" s="37">
        <v>0</v>
      </c>
      <c r="B8887" s="3" t="s">
        <v>15</v>
      </c>
      <c r="C8887" s="16">
        <v>0</v>
      </c>
      <c r="D8887" s="38">
        <f t="shared" ref="D8887" si="8730">IF(C8899+C8894=0,1,2)</f>
        <v>2</v>
      </c>
    </row>
    <row r="8888" spans="1:4" ht="15" hidden="1" x14ac:dyDescent="0.2">
      <c r="A8888" s="37">
        <v>0</v>
      </c>
      <c r="B8888" s="14" t="s">
        <v>16</v>
      </c>
      <c r="C8888" s="19">
        <v>0</v>
      </c>
      <c r="D8888" s="38">
        <f t="shared" ref="D8888" si="8731">IF(C8899+C8894=0,1,2)</f>
        <v>2</v>
      </c>
    </row>
    <row r="8889" spans="1:4" ht="15" hidden="1" x14ac:dyDescent="0.2">
      <c r="A8889" s="37">
        <v>0</v>
      </c>
      <c r="B8889" s="13" t="s">
        <v>42</v>
      </c>
      <c r="C8889" s="18">
        <v>0</v>
      </c>
      <c r="D8889" s="38">
        <f t="shared" ref="D8889" si="8732">IF(C8899+C8894=0,1,2)</f>
        <v>2</v>
      </c>
    </row>
    <row r="8890" spans="1:4" ht="15" hidden="1" x14ac:dyDescent="0.2">
      <c r="A8890" s="37">
        <v>0</v>
      </c>
      <c r="B8890" s="13" t="s">
        <v>14</v>
      </c>
      <c r="C8890" s="18">
        <v>0</v>
      </c>
      <c r="D8890" s="38">
        <f t="shared" ref="D8890" si="8733">IF(C8899+C8894=0,1,2)</f>
        <v>2</v>
      </c>
    </row>
    <row r="8891" spans="1:4" ht="15" hidden="1" x14ac:dyDescent="0.2">
      <c r="A8891" s="37">
        <v>0</v>
      </c>
      <c r="B8891" s="13" t="s">
        <v>9</v>
      </c>
      <c r="C8891" s="18">
        <v>0</v>
      </c>
      <c r="D8891" s="38">
        <f t="shared" ref="D8891" si="8734">IF(C8899+C8894=0,1,2)</f>
        <v>2</v>
      </c>
    </row>
    <row r="8892" spans="1:4" ht="15" hidden="1" x14ac:dyDescent="0.2">
      <c r="A8892" s="37">
        <f t="shared" si="8680"/>
        <v>0</v>
      </c>
      <c r="B8892" s="11" t="s">
        <v>38</v>
      </c>
      <c r="C8892" s="17">
        <v>0</v>
      </c>
      <c r="D8892" s="38">
        <f t="shared" ref="D8892" si="8735">IF(C8899+C8894=0,1,2)</f>
        <v>2</v>
      </c>
    </row>
    <row r="8893" spans="1:4" ht="15" hidden="1" x14ac:dyDescent="0.2">
      <c r="A8893" s="37">
        <v>0</v>
      </c>
      <c r="B8893" s="3" t="s">
        <v>15</v>
      </c>
      <c r="C8893" s="16">
        <v>0</v>
      </c>
      <c r="D8893" s="38">
        <f t="shared" ref="D8893" si="8736">IF(C8899+C8894=0,1,2)</f>
        <v>2</v>
      </c>
    </row>
    <row r="8894" spans="1:4" ht="15" x14ac:dyDescent="0.2">
      <c r="A8894" s="37">
        <f t="shared" si="8680"/>
        <v>12.605</v>
      </c>
      <c r="B8894" s="29" t="s">
        <v>44</v>
      </c>
      <c r="C8894" s="42">
        <v>12.605</v>
      </c>
      <c r="D8894" s="38">
        <f t="shared" ref="D8894" si="8737">IF(C8899+C8894=0,1,2)</f>
        <v>2</v>
      </c>
    </row>
    <row r="8895" spans="1:4" ht="15" x14ac:dyDescent="0.2">
      <c r="A8895" s="37">
        <f t="shared" si="8680"/>
        <v>12.605</v>
      </c>
      <c r="B8895" s="27" t="s">
        <v>0</v>
      </c>
      <c r="C8895" s="42">
        <v>12.605</v>
      </c>
      <c r="D8895" s="38">
        <f t="shared" ref="D8895" si="8738">IF(C8899+C8894=0,1,2)</f>
        <v>2</v>
      </c>
    </row>
    <row r="8896" spans="1:4" ht="15" hidden="1" x14ac:dyDescent="0.2">
      <c r="A8896" s="37">
        <f t="shared" si="8680"/>
        <v>0</v>
      </c>
      <c r="B8896" s="10" t="s">
        <v>5</v>
      </c>
      <c r="C8896" s="17">
        <v>0</v>
      </c>
      <c r="D8896" s="38">
        <f t="shared" ref="D8896" si="8739">IF(C8899+C8894=0,1,2)</f>
        <v>2</v>
      </c>
    </row>
    <row r="8897" spans="1:4" ht="15" hidden="1" x14ac:dyDescent="0.2">
      <c r="A8897" s="37">
        <f t="shared" si="8680"/>
        <v>0</v>
      </c>
      <c r="B8897" s="10" t="s">
        <v>45</v>
      </c>
      <c r="C8897" s="17">
        <v>0</v>
      </c>
      <c r="D8897" s="38">
        <f t="shared" ref="D8897" si="8740">IF(C8899+C8894=0,1,2)</f>
        <v>2</v>
      </c>
    </row>
    <row r="8898" spans="1:4" ht="15" hidden="1" x14ac:dyDescent="0.2">
      <c r="A8898" s="37">
        <f t="shared" si="8680"/>
        <v>0</v>
      </c>
      <c r="B8898" s="10" t="s">
        <v>12</v>
      </c>
      <c r="C8898" s="17">
        <v>0</v>
      </c>
      <c r="D8898" s="38">
        <f t="shared" ref="D8898" si="8741">IF(C8899+C8894=0,1,2)</f>
        <v>2</v>
      </c>
    </row>
    <row r="8899" spans="1:4" ht="15" x14ac:dyDescent="0.2">
      <c r="A8899" s="37">
        <f t="shared" si="8680"/>
        <v>12.272</v>
      </c>
      <c r="B8899" s="29" t="s">
        <v>46</v>
      </c>
      <c r="C8899" s="42">
        <v>12.272</v>
      </c>
      <c r="D8899" s="38">
        <f t="shared" ref="D8899" si="8742">IF(C8899+C8894=0,1,2)</f>
        <v>2</v>
      </c>
    </row>
    <row r="8900" spans="1:4" ht="15" x14ac:dyDescent="0.2">
      <c r="A8900" s="37">
        <f t="shared" si="8680"/>
        <v>12.272</v>
      </c>
      <c r="B8900" s="27" t="s">
        <v>18</v>
      </c>
      <c r="C8900" s="42">
        <v>12.272</v>
      </c>
      <c r="D8900" s="38">
        <f t="shared" ref="D8900" si="8743">IF(C8899+C8894=0,1,2)</f>
        <v>2</v>
      </c>
    </row>
    <row r="8901" spans="1:4" ht="15" hidden="1" x14ac:dyDescent="0.2">
      <c r="A8901" s="37">
        <f t="shared" ref="A8901:A8959" si="8744">SUM(C8901)</f>
        <v>0</v>
      </c>
      <c r="B8901" s="10" t="s">
        <v>35</v>
      </c>
      <c r="C8901" s="17">
        <v>0</v>
      </c>
      <c r="D8901" s="38">
        <f t="shared" ref="D8901" si="8745">IF(C8899+C8894=0,1,2)</f>
        <v>2</v>
      </c>
    </row>
    <row r="8902" spans="1:4" ht="15" hidden="1" x14ac:dyDescent="0.2">
      <c r="A8902" s="37">
        <f t="shared" si="8744"/>
        <v>0</v>
      </c>
      <c r="B8902" s="10" t="s">
        <v>47</v>
      </c>
      <c r="C8902" s="17">
        <v>0</v>
      </c>
      <c r="D8902" s="38">
        <f t="shared" ref="D8902" si="8746">IF(C8899+C8894=0,1,2)</f>
        <v>2</v>
      </c>
    </row>
    <row r="8903" spans="1:4" ht="15" hidden="1" x14ac:dyDescent="0.2">
      <c r="A8903" s="37">
        <f t="shared" si="8744"/>
        <v>0</v>
      </c>
      <c r="B8903" s="10" t="s">
        <v>40</v>
      </c>
      <c r="C8903" s="17">
        <v>0</v>
      </c>
      <c r="D8903" s="38">
        <f t="shared" ref="D8903" si="8747">IF(C8899+C8894=0,1,2)</f>
        <v>2</v>
      </c>
    </row>
    <row r="8904" spans="1:4" ht="15" x14ac:dyDescent="0.2">
      <c r="A8904" s="37">
        <f t="shared" si="8744"/>
        <v>0.33300000000000002</v>
      </c>
      <c r="B8904" s="30" t="s">
        <v>48</v>
      </c>
      <c r="C8904" s="31">
        <v>0.33300000000000002</v>
      </c>
      <c r="D8904" s="38">
        <f t="shared" ref="D8904" si="8748">IF(C8899+C8894=0,1,2)</f>
        <v>2</v>
      </c>
    </row>
    <row r="8905" spans="1:4" ht="15" hidden="1" x14ac:dyDescent="0.2">
      <c r="A8905" s="37">
        <f t="shared" si="8744"/>
        <v>0</v>
      </c>
      <c r="B8905" s="15" t="s">
        <v>49</v>
      </c>
      <c r="C8905" s="17">
        <v>0</v>
      </c>
      <c r="D8905" s="38">
        <f t="shared" ref="D8905" si="8749">IF(C8899+C8894=0,1,2)</f>
        <v>2</v>
      </c>
    </row>
    <row r="8906" spans="1:4" ht="15" x14ac:dyDescent="0.2">
      <c r="A8906" s="37">
        <f t="shared" si="8744"/>
        <v>0.33300000000000002</v>
      </c>
      <c r="B8906" s="30" t="s">
        <v>50</v>
      </c>
      <c r="C8906" s="31">
        <v>0.33300000000000002</v>
      </c>
      <c r="D8906" s="38">
        <f t="shared" ref="D8906" si="8750">IF(C8899+C8894=0,1,2)</f>
        <v>2</v>
      </c>
    </row>
    <row r="8907" spans="1:4" ht="15" x14ac:dyDescent="0.2">
      <c r="A8907" s="37">
        <f t="shared" si="8744"/>
        <v>68</v>
      </c>
      <c r="B8907" s="25" t="s">
        <v>53</v>
      </c>
      <c r="C8907" s="43">
        <v>68</v>
      </c>
      <c r="D8907" s="38">
        <f t="shared" ref="D8907" si="8751">IF(C8899+C8894=0,1,2)</f>
        <v>2</v>
      </c>
    </row>
    <row r="8908" spans="1:4" ht="15" x14ac:dyDescent="0.2">
      <c r="A8908" s="37">
        <f t="shared" si="8744"/>
        <v>47</v>
      </c>
      <c r="B8908" s="26" t="s">
        <v>54</v>
      </c>
      <c r="C8908" s="43">
        <v>47</v>
      </c>
      <c r="D8908" s="38">
        <f t="shared" ref="D8908" si="8752">IF(C8899+C8894=0,1,2)</f>
        <v>2</v>
      </c>
    </row>
    <row r="8909" spans="1:4" ht="15" x14ac:dyDescent="0.2">
      <c r="A8909" s="37">
        <f t="shared" si="8744"/>
        <v>21</v>
      </c>
      <c r="B8909" s="26" t="s">
        <v>55</v>
      </c>
      <c r="C8909" s="43">
        <v>21</v>
      </c>
      <c r="D8909" s="38">
        <f t="shared" ref="D8909" si="8753">IF(C8899+C8894=0,1,2)</f>
        <v>2</v>
      </c>
    </row>
    <row r="8910" spans="1:4" ht="15" x14ac:dyDescent="0.2">
      <c r="A8910" s="37" t="s">
        <v>317</v>
      </c>
      <c r="B8910" s="147" t="s">
        <v>177</v>
      </c>
      <c r="C8910" s="148"/>
      <c r="D8910" s="38">
        <f t="shared" ref="D8910" si="8754">IF(C8972+C8967=0,1,2)</f>
        <v>2</v>
      </c>
    </row>
    <row r="8911" spans="1:4" ht="15" x14ac:dyDescent="0.2">
      <c r="A8911" s="37">
        <f t="shared" si="8744"/>
        <v>0.1</v>
      </c>
      <c r="B8911" s="24" t="s">
        <v>0</v>
      </c>
      <c r="C8911" s="40">
        <v>0.1</v>
      </c>
      <c r="D8911" s="38">
        <f t="shared" ref="D8911" si="8755">IF(C8972+C8967=0,1,2)</f>
        <v>2</v>
      </c>
    </row>
    <row r="8912" spans="1:4" ht="15" hidden="1" x14ac:dyDescent="0.2">
      <c r="A8912" s="37">
        <f t="shared" si="8744"/>
        <v>0</v>
      </c>
      <c r="B8912" s="2" t="s">
        <v>1</v>
      </c>
      <c r="C8912" s="16"/>
      <c r="D8912" s="38">
        <f t="shared" ref="D8912" si="8756">IF(C8972+C8967=0,1,2)</f>
        <v>2</v>
      </c>
    </row>
    <row r="8913" spans="1:4" ht="15" hidden="1" x14ac:dyDescent="0.2">
      <c r="A8913" s="37">
        <f t="shared" si="8744"/>
        <v>0</v>
      </c>
      <c r="B8913" s="2" t="s">
        <v>2</v>
      </c>
      <c r="C8913" s="16"/>
      <c r="D8913" s="38">
        <f t="shared" ref="D8913" si="8757">IF(C8972+C8967=0,1,2)</f>
        <v>2</v>
      </c>
    </row>
    <row r="8914" spans="1:4" ht="15" hidden="1" x14ac:dyDescent="0.2">
      <c r="A8914" s="37">
        <f t="shared" si="8744"/>
        <v>0</v>
      </c>
      <c r="B8914" s="2" t="s">
        <v>3</v>
      </c>
      <c r="C8914" s="16">
        <v>0</v>
      </c>
      <c r="D8914" s="38">
        <f t="shared" ref="D8914" si="8758">IF(C8972+C8967=0,1,2)</f>
        <v>2</v>
      </c>
    </row>
    <row r="8915" spans="1:4" ht="15" x14ac:dyDescent="0.2">
      <c r="A8915" s="37">
        <f t="shared" si="8744"/>
        <v>0.1</v>
      </c>
      <c r="B8915" s="23" t="s">
        <v>4</v>
      </c>
      <c r="C8915" s="40">
        <v>0.1</v>
      </c>
      <c r="D8915" s="38">
        <f t="shared" ref="D8915" si="8759">IF(C8972+C8967=0,1,2)</f>
        <v>2</v>
      </c>
    </row>
    <row r="8916" spans="1:4" ht="15" hidden="1" x14ac:dyDescent="0.2">
      <c r="A8916" s="37">
        <f t="shared" si="8744"/>
        <v>0</v>
      </c>
      <c r="B8916" s="1" t="s">
        <v>5</v>
      </c>
      <c r="C8916" s="16">
        <v>0</v>
      </c>
      <c r="D8916" s="38">
        <f t="shared" ref="D8916" si="8760">IF(C8972+C8967=0,1,2)</f>
        <v>2</v>
      </c>
    </row>
    <row r="8917" spans="1:4" ht="15" hidden="1" x14ac:dyDescent="0.2">
      <c r="A8917" s="37">
        <f t="shared" si="8744"/>
        <v>0</v>
      </c>
      <c r="B8917" s="1" t="s">
        <v>6</v>
      </c>
      <c r="C8917" s="16">
        <v>0</v>
      </c>
      <c r="D8917" s="38">
        <f t="shared" ref="D8917" si="8761">IF(C8972+C8967=0,1,2)</f>
        <v>2</v>
      </c>
    </row>
    <row r="8918" spans="1:4" ht="15" hidden="1" x14ac:dyDescent="0.2">
      <c r="A8918" s="37">
        <v>0</v>
      </c>
      <c r="B8918" s="2" t="s">
        <v>7</v>
      </c>
      <c r="C8918" s="16">
        <v>0</v>
      </c>
      <c r="D8918" s="38">
        <f t="shared" ref="D8918" si="8762">IF(C8972+C8967=0,1,2)</f>
        <v>2</v>
      </c>
    </row>
    <row r="8919" spans="1:4" ht="15" hidden="1" x14ac:dyDescent="0.2">
      <c r="A8919" s="37">
        <f t="shared" si="8744"/>
        <v>0</v>
      </c>
      <c r="B8919" s="3" t="s">
        <v>8</v>
      </c>
      <c r="C8919" s="16">
        <v>0</v>
      </c>
      <c r="D8919" s="38">
        <f t="shared" ref="D8919" si="8763">IF(C8972+C8967=0,1,2)</f>
        <v>2</v>
      </c>
    </row>
    <row r="8920" spans="1:4" ht="15" hidden="1" x14ac:dyDescent="0.2">
      <c r="A8920" s="37">
        <v>0</v>
      </c>
      <c r="B8920" s="3" t="s">
        <v>9</v>
      </c>
      <c r="C8920" s="16">
        <v>0</v>
      </c>
      <c r="D8920" s="38">
        <f t="shared" ref="D8920" si="8764">IF(C8972+C8967=0,1,2)</f>
        <v>2</v>
      </c>
    </row>
    <row r="8921" spans="1:4" ht="15" hidden="1" x14ac:dyDescent="0.2">
      <c r="A8921" s="37">
        <f t="shared" si="8744"/>
        <v>0</v>
      </c>
      <c r="B8921" s="3" t="s">
        <v>10</v>
      </c>
      <c r="C8921" s="16">
        <v>0</v>
      </c>
      <c r="D8921" s="38">
        <f t="shared" ref="D8921" si="8765">IF(C8972+C8967=0,1,2)</f>
        <v>2</v>
      </c>
    </row>
    <row r="8922" spans="1:4" ht="15" hidden="1" x14ac:dyDescent="0.2">
      <c r="A8922" s="37">
        <v>0</v>
      </c>
      <c r="B8922" s="3" t="s">
        <v>11</v>
      </c>
      <c r="C8922" s="16">
        <v>0</v>
      </c>
      <c r="D8922" s="38">
        <f t="shared" ref="D8922" si="8766">IF(C8972+C8967=0,1,2)</f>
        <v>2</v>
      </c>
    </row>
    <row r="8923" spans="1:4" ht="15" hidden="1" x14ac:dyDescent="0.2">
      <c r="A8923" s="37">
        <f t="shared" si="8744"/>
        <v>0</v>
      </c>
      <c r="B8923" s="1" t="s">
        <v>12</v>
      </c>
      <c r="C8923" s="16">
        <v>0</v>
      </c>
      <c r="D8923" s="38">
        <f t="shared" ref="D8923" si="8767">IF(C8972+C8967=0,1,2)</f>
        <v>2</v>
      </c>
    </row>
    <row r="8924" spans="1:4" ht="15" hidden="1" x14ac:dyDescent="0.2">
      <c r="A8924" s="37">
        <v>0</v>
      </c>
      <c r="B8924" s="2" t="s">
        <v>13</v>
      </c>
      <c r="C8924" s="16">
        <v>0</v>
      </c>
      <c r="D8924" s="38">
        <f t="shared" ref="D8924" si="8768">IF(C8972+C8967=0,1,2)</f>
        <v>2</v>
      </c>
    </row>
    <row r="8925" spans="1:4" ht="15" hidden="1" x14ac:dyDescent="0.2">
      <c r="A8925" s="37">
        <v>0</v>
      </c>
      <c r="B8925" s="3" t="s">
        <v>14</v>
      </c>
      <c r="C8925" s="16">
        <v>0</v>
      </c>
      <c r="D8925" s="38">
        <f t="shared" ref="D8925" si="8769">IF(C8972+C8967=0,1,2)</f>
        <v>2</v>
      </c>
    </row>
    <row r="8926" spans="1:4" ht="15" hidden="1" x14ac:dyDescent="0.2">
      <c r="A8926" s="37">
        <v>0</v>
      </c>
      <c r="B8926" s="3" t="s">
        <v>9</v>
      </c>
      <c r="C8926" s="16">
        <v>0</v>
      </c>
      <c r="D8926" s="38">
        <f t="shared" ref="D8926" si="8770">IF(C8972+C8967=0,1,2)</f>
        <v>2</v>
      </c>
    </row>
    <row r="8927" spans="1:4" ht="15" hidden="1" x14ac:dyDescent="0.2">
      <c r="A8927" s="37">
        <v>0</v>
      </c>
      <c r="B8927" s="3" t="s">
        <v>15</v>
      </c>
      <c r="C8927" s="16">
        <v>0</v>
      </c>
      <c r="D8927" s="38">
        <f t="shared" ref="D8927" si="8771">IF(C8972+C8967=0,1,2)</f>
        <v>2</v>
      </c>
    </row>
    <row r="8928" spans="1:4" ht="15" hidden="1" x14ac:dyDescent="0.2">
      <c r="A8928" s="37">
        <v>0</v>
      </c>
      <c r="B8928" s="2" t="s">
        <v>16</v>
      </c>
      <c r="C8928" s="16">
        <v>0</v>
      </c>
      <c r="D8928" s="38">
        <f t="shared" ref="D8928" si="8772">IF(C8972+C8967=0,1,2)</f>
        <v>2</v>
      </c>
    </row>
    <row r="8929" spans="1:4" ht="15" hidden="1" x14ac:dyDescent="0.2">
      <c r="A8929" s="37">
        <v>0</v>
      </c>
      <c r="B8929" s="3" t="s">
        <v>17</v>
      </c>
      <c r="C8929" s="16">
        <v>0</v>
      </c>
      <c r="D8929" s="38">
        <f t="shared" ref="D8929" si="8773">IF(C8972+C8967=0,1,2)</f>
        <v>2</v>
      </c>
    </row>
    <row r="8930" spans="1:4" ht="15" hidden="1" x14ac:dyDescent="0.2">
      <c r="A8930" s="37">
        <f t="shared" si="8744"/>
        <v>0</v>
      </c>
      <c r="B8930" s="1" t="s">
        <v>18</v>
      </c>
      <c r="C8930" s="16">
        <v>0</v>
      </c>
      <c r="D8930" s="38">
        <f t="shared" ref="D8930" si="8774">IF(C8972+C8967=0,1,2)</f>
        <v>2</v>
      </c>
    </row>
    <row r="8931" spans="1:4" ht="15" hidden="1" x14ac:dyDescent="0.2">
      <c r="A8931" s="37">
        <f t="shared" si="8744"/>
        <v>0</v>
      </c>
      <c r="B8931" s="10" t="s">
        <v>19</v>
      </c>
      <c r="C8931" s="17">
        <v>0</v>
      </c>
      <c r="D8931" s="38">
        <f t="shared" ref="D8931" si="8775">IF(C8972+C8967=0,1,2)</f>
        <v>2</v>
      </c>
    </row>
    <row r="8932" spans="1:4" ht="15" hidden="1" x14ac:dyDescent="0.2">
      <c r="A8932" s="37">
        <f t="shared" si="8744"/>
        <v>0</v>
      </c>
      <c r="B8932" s="10" t="s">
        <v>20</v>
      </c>
      <c r="C8932" s="17">
        <v>0</v>
      </c>
      <c r="D8932" s="38">
        <f t="shared" ref="D8932" si="8776">IF(C8972+C8967=0,1,2)</f>
        <v>2</v>
      </c>
    </row>
    <row r="8933" spans="1:4" ht="15" hidden="1" x14ac:dyDescent="0.2">
      <c r="A8933" s="37">
        <v>0</v>
      </c>
      <c r="B8933" s="13" t="s">
        <v>21</v>
      </c>
      <c r="C8933" s="18">
        <v>0</v>
      </c>
      <c r="D8933" s="38">
        <f t="shared" ref="D8933" si="8777">IF(C8972+C8967=0,1,2)</f>
        <v>2</v>
      </c>
    </row>
    <row r="8934" spans="1:4" ht="15" hidden="1" x14ac:dyDescent="0.2">
      <c r="A8934" s="37">
        <v>0</v>
      </c>
      <c r="B8934" s="13" t="s">
        <v>22</v>
      </c>
      <c r="C8934" s="18">
        <v>0</v>
      </c>
      <c r="D8934" s="38">
        <f t="shared" ref="D8934" si="8778">IF(C8972+C8967=0,1,2)</f>
        <v>2</v>
      </c>
    </row>
    <row r="8935" spans="1:4" ht="15" hidden="1" x14ac:dyDescent="0.2">
      <c r="A8935" s="37">
        <v>0</v>
      </c>
      <c r="B8935" s="13" t="s">
        <v>23</v>
      </c>
      <c r="C8935" s="18">
        <v>0</v>
      </c>
      <c r="D8935" s="38">
        <f t="shared" ref="D8935" si="8779">IF(C8972+C8967=0,1,2)</f>
        <v>2</v>
      </c>
    </row>
    <row r="8936" spans="1:4" ht="15" hidden="1" x14ac:dyDescent="0.2">
      <c r="A8936" s="37">
        <v>0</v>
      </c>
      <c r="B8936" s="13" t="s">
        <v>24</v>
      </c>
      <c r="C8936" s="18">
        <v>0</v>
      </c>
      <c r="D8936" s="38">
        <f t="shared" ref="D8936" si="8780">IF(C8972+C8967=0,1,2)</f>
        <v>2</v>
      </c>
    </row>
    <row r="8937" spans="1:4" ht="15" hidden="1" x14ac:dyDescent="0.2">
      <c r="A8937" s="37">
        <v>0</v>
      </c>
      <c r="B8937" s="13" t="s">
        <v>25</v>
      </c>
      <c r="C8937" s="18">
        <v>0</v>
      </c>
      <c r="D8937" s="38">
        <f t="shared" ref="D8937" si="8781">IF(C8972+C8967=0,1,2)</f>
        <v>2</v>
      </c>
    </row>
    <row r="8938" spans="1:4" ht="15" hidden="1" x14ac:dyDescent="0.2">
      <c r="A8938" s="37">
        <v>0</v>
      </c>
      <c r="B8938" s="13" t="s">
        <v>26</v>
      </c>
      <c r="C8938" s="18">
        <v>0</v>
      </c>
      <c r="D8938" s="38">
        <f t="shared" ref="D8938" si="8782">IF(C8972+C8967=0,1,2)</f>
        <v>2</v>
      </c>
    </row>
    <row r="8939" spans="1:4" ht="30" hidden="1" x14ac:dyDescent="0.2">
      <c r="A8939" s="37">
        <v>0</v>
      </c>
      <c r="B8939" s="13" t="s">
        <v>27</v>
      </c>
      <c r="C8939" s="18">
        <v>0</v>
      </c>
      <c r="D8939" s="38">
        <f t="shared" ref="D8939" si="8783">IF(C8972+C8967=0,1,2)</f>
        <v>2</v>
      </c>
    </row>
    <row r="8940" spans="1:4" ht="30" hidden="1" x14ac:dyDescent="0.2">
      <c r="A8940" s="37">
        <v>0</v>
      </c>
      <c r="B8940" s="13" t="s">
        <v>28</v>
      </c>
      <c r="C8940" s="18">
        <v>0</v>
      </c>
      <c r="D8940" s="38">
        <f t="shared" ref="D8940" si="8784">IF(C8972+C8967=0,1,2)</f>
        <v>2</v>
      </c>
    </row>
    <row r="8941" spans="1:4" ht="15" hidden="1" x14ac:dyDescent="0.2">
      <c r="A8941" s="37">
        <v>0</v>
      </c>
      <c r="B8941" s="13" t="s">
        <v>29</v>
      </c>
      <c r="C8941" s="18">
        <v>0</v>
      </c>
      <c r="D8941" s="38">
        <f t="shared" ref="D8941" si="8785">IF(C8972+C8967=0,1,2)</f>
        <v>2</v>
      </c>
    </row>
    <row r="8942" spans="1:4" ht="15" hidden="1" x14ac:dyDescent="0.2">
      <c r="A8942" s="37">
        <v>0</v>
      </c>
      <c r="B8942" s="13" t="s">
        <v>30</v>
      </c>
      <c r="C8942" s="18">
        <v>0</v>
      </c>
      <c r="D8942" s="38">
        <f t="shared" ref="D8942" si="8786">IF(C8972+C8967=0,1,2)</f>
        <v>2</v>
      </c>
    </row>
    <row r="8943" spans="1:4" ht="15" hidden="1" x14ac:dyDescent="0.2">
      <c r="A8943" s="37">
        <f t="shared" si="8744"/>
        <v>0</v>
      </c>
      <c r="B8943" s="10" t="s">
        <v>31</v>
      </c>
      <c r="C8943" s="17">
        <v>0</v>
      </c>
      <c r="D8943" s="38">
        <f t="shared" ref="D8943" si="8787">IF(C8972+C8967=0,1,2)</f>
        <v>2</v>
      </c>
    </row>
    <row r="8944" spans="1:4" ht="15" hidden="1" x14ac:dyDescent="0.2">
      <c r="A8944" s="37">
        <f t="shared" si="8744"/>
        <v>0</v>
      </c>
      <c r="B8944" s="2" t="s">
        <v>32</v>
      </c>
      <c r="C8944" s="16">
        <v>0</v>
      </c>
      <c r="D8944" s="38">
        <f t="shared" ref="D8944" si="8788">IF(C8972+C8967=0,1,2)</f>
        <v>2</v>
      </c>
    </row>
    <row r="8945" spans="1:4" ht="15" hidden="1" x14ac:dyDescent="0.2">
      <c r="A8945" s="37">
        <f t="shared" si="8744"/>
        <v>0</v>
      </c>
      <c r="B8945" s="10" t="s">
        <v>3</v>
      </c>
      <c r="C8945" s="17">
        <v>0</v>
      </c>
      <c r="D8945" s="38">
        <f t="shared" ref="D8945" si="8789">IF(C8972+C8967=0,1,2)</f>
        <v>2</v>
      </c>
    </row>
    <row r="8946" spans="1:4" ht="15" hidden="1" x14ac:dyDescent="0.2">
      <c r="A8946" s="37">
        <f t="shared" si="8744"/>
        <v>0</v>
      </c>
      <c r="B8946" s="10" t="s">
        <v>33</v>
      </c>
      <c r="C8946" s="17">
        <v>0</v>
      </c>
      <c r="D8946" s="38">
        <f t="shared" ref="D8946" si="8790">IF(C8972+C8967=0,1,2)</f>
        <v>2</v>
      </c>
    </row>
    <row r="8947" spans="1:4" ht="15" hidden="1" x14ac:dyDescent="0.2">
      <c r="A8947" s="37">
        <f t="shared" si="8744"/>
        <v>0</v>
      </c>
      <c r="B8947" s="10" t="s">
        <v>34</v>
      </c>
      <c r="C8947" s="17">
        <v>0</v>
      </c>
      <c r="D8947" s="38">
        <f t="shared" ref="D8947" si="8791">IF(C8972+C8967=0,1,2)</f>
        <v>2</v>
      </c>
    </row>
    <row r="8948" spans="1:4" ht="15" hidden="1" x14ac:dyDescent="0.2">
      <c r="A8948" s="37">
        <f t="shared" si="8744"/>
        <v>0</v>
      </c>
      <c r="B8948" s="1" t="s">
        <v>35</v>
      </c>
      <c r="C8948" s="16">
        <v>0</v>
      </c>
      <c r="D8948" s="38">
        <f t="shared" ref="D8948" si="8792">IF(C8972+C8967=0,1,2)</f>
        <v>2</v>
      </c>
    </row>
    <row r="8949" spans="1:4" ht="15" hidden="1" x14ac:dyDescent="0.2">
      <c r="A8949" s="37">
        <f t="shared" si="8744"/>
        <v>0</v>
      </c>
      <c r="B8949" s="1" t="s">
        <v>36</v>
      </c>
      <c r="C8949" s="16">
        <v>0</v>
      </c>
      <c r="D8949" s="38">
        <f t="shared" ref="D8949" si="8793">IF(C8972+C8967=0,1,2)</f>
        <v>2</v>
      </c>
    </row>
    <row r="8950" spans="1:4" ht="15" hidden="1" x14ac:dyDescent="0.2">
      <c r="A8950" s="37">
        <v>0</v>
      </c>
      <c r="B8950" s="14" t="s">
        <v>7</v>
      </c>
      <c r="C8950" s="19">
        <v>0</v>
      </c>
      <c r="D8950" s="38">
        <f t="shared" ref="D8950" si="8794">IF(C8972+C8967=0,1,2)</f>
        <v>2</v>
      </c>
    </row>
    <row r="8951" spans="1:4" ht="15" hidden="1" x14ac:dyDescent="0.2">
      <c r="A8951" s="37">
        <v>0</v>
      </c>
      <c r="B8951" s="13" t="s">
        <v>8</v>
      </c>
      <c r="C8951" s="18">
        <v>0</v>
      </c>
      <c r="D8951" s="38">
        <f t="shared" ref="D8951" si="8795">IF(C8972+C8967=0,1,2)</f>
        <v>2</v>
      </c>
    </row>
    <row r="8952" spans="1:4" ht="15" hidden="1" x14ac:dyDescent="0.2">
      <c r="A8952" s="37">
        <v>0</v>
      </c>
      <c r="B8952" s="13" t="s">
        <v>37</v>
      </c>
      <c r="C8952" s="18">
        <v>0</v>
      </c>
      <c r="D8952" s="38">
        <f t="shared" ref="D8952" si="8796">IF(C8972+C8967=0,1,2)</f>
        <v>2</v>
      </c>
    </row>
    <row r="8953" spans="1:4" ht="15" hidden="1" x14ac:dyDescent="0.2">
      <c r="A8953" s="37">
        <f t="shared" si="8744"/>
        <v>0</v>
      </c>
      <c r="B8953" s="11" t="s">
        <v>38</v>
      </c>
      <c r="C8953" s="17">
        <v>0</v>
      </c>
      <c r="D8953" s="38">
        <f t="shared" ref="D8953" si="8797">IF(C8972+C8967=0,1,2)</f>
        <v>2</v>
      </c>
    </row>
    <row r="8954" spans="1:4" ht="15" hidden="1" x14ac:dyDescent="0.2">
      <c r="A8954" s="37">
        <v>0</v>
      </c>
      <c r="B8954" s="3" t="s">
        <v>39</v>
      </c>
      <c r="C8954" s="16">
        <v>0</v>
      </c>
      <c r="D8954" s="38">
        <f t="shared" ref="D8954" si="8798">IF(C8972+C8967=0,1,2)</f>
        <v>2</v>
      </c>
    </row>
    <row r="8955" spans="1:4" ht="15" hidden="1" x14ac:dyDescent="0.2">
      <c r="A8955" s="37">
        <f t="shared" si="8744"/>
        <v>0</v>
      </c>
      <c r="B8955" s="1" t="s">
        <v>40</v>
      </c>
      <c r="C8955" s="16">
        <v>0</v>
      </c>
      <c r="D8955" s="38">
        <f t="shared" ref="D8955" si="8799">IF(C8972+C8967=0,1,2)</f>
        <v>2</v>
      </c>
    </row>
    <row r="8956" spans="1:4" ht="15" hidden="1" x14ac:dyDescent="0.2">
      <c r="A8956" s="37">
        <v>0</v>
      </c>
      <c r="B8956" s="14" t="s">
        <v>13</v>
      </c>
      <c r="C8956" s="19">
        <v>0</v>
      </c>
      <c r="D8956" s="38">
        <f t="shared" ref="D8956" si="8800">IF(C8972+C8967=0,1,2)</f>
        <v>2</v>
      </c>
    </row>
    <row r="8957" spans="1:4" ht="15" hidden="1" x14ac:dyDescent="0.2">
      <c r="A8957" s="37">
        <v>0</v>
      </c>
      <c r="B8957" s="13" t="s">
        <v>8</v>
      </c>
      <c r="C8957" s="18">
        <v>0</v>
      </c>
      <c r="D8957" s="38">
        <f t="shared" ref="D8957" si="8801">IF(C8972+C8967=0,1,2)</f>
        <v>2</v>
      </c>
    </row>
    <row r="8958" spans="1:4" ht="15" hidden="1" x14ac:dyDescent="0.2">
      <c r="A8958" s="37">
        <v>0</v>
      </c>
      <c r="B8958" s="13" t="s">
        <v>9</v>
      </c>
      <c r="C8958" s="18">
        <v>0</v>
      </c>
      <c r="D8958" s="38">
        <f t="shared" ref="D8958" si="8802">IF(C8972+C8967=0,1,2)</f>
        <v>2</v>
      </c>
    </row>
    <row r="8959" spans="1:4" ht="30" hidden="1" x14ac:dyDescent="0.2">
      <c r="A8959" s="37">
        <f t="shared" si="8744"/>
        <v>0</v>
      </c>
      <c r="B8959" s="11" t="s">
        <v>41</v>
      </c>
      <c r="C8959" s="17">
        <v>0</v>
      </c>
      <c r="D8959" s="38">
        <f t="shared" ref="D8959" si="8803">IF(C8972+C8967=0,1,2)</f>
        <v>2</v>
      </c>
    </row>
    <row r="8960" spans="1:4" ht="15" hidden="1" x14ac:dyDescent="0.2">
      <c r="A8960" s="37">
        <v>0</v>
      </c>
      <c r="B8960" s="3" t="s">
        <v>15</v>
      </c>
      <c r="C8960" s="16">
        <v>0</v>
      </c>
      <c r="D8960" s="38">
        <f t="shared" ref="D8960" si="8804">IF(C8972+C8967=0,1,2)</f>
        <v>2</v>
      </c>
    </row>
    <row r="8961" spans="1:4" ht="15" hidden="1" x14ac:dyDescent="0.2">
      <c r="A8961" s="37">
        <v>0</v>
      </c>
      <c r="B8961" s="14" t="s">
        <v>16</v>
      </c>
      <c r="C8961" s="19">
        <v>0</v>
      </c>
      <c r="D8961" s="38">
        <f t="shared" ref="D8961" si="8805">IF(C8972+C8967=0,1,2)</f>
        <v>2</v>
      </c>
    </row>
    <row r="8962" spans="1:4" ht="15" hidden="1" x14ac:dyDescent="0.2">
      <c r="A8962" s="37">
        <v>0</v>
      </c>
      <c r="B8962" s="13" t="s">
        <v>42</v>
      </c>
      <c r="C8962" s="18">
        <v>0</v>
      </c>
      <c r="D8962" s="38">
        <f t="shared" ref="D8962" si="8806">IF(C8972+C8967=0,1,2)</f>
        <v>2</v>
      </c>
    </row>
    <row r="8963" spans="1:4" ht="15" hidden="1" x14ac:dyDescent="0.2">
      <c r="A8963" s="37">
        <v>0</v>
      </c>
      <c r="B8963" s="13" t="s">
        <v>14</v>
      </c>
      <c r="C8963" s="18">
        <v>0</v>
      </c>
      <c r="D8963" s="38">
        <f t="shared" ref="D8963" si="8807">IF(C8972+C8967=0,1,2)</f>
        <v>2</v>
      </c>
    </row>
    <row r="8964" spans="1:4" ht="15" hidden="1" x14ac:dyDescent="0.2">
      <c r="A8964" s="37">
        <v>0</v>
      </c>
      <c r="B8964" s="13" t="s">
        <v>9</v>
      </c>
      <c r="C8964" s="18">
        <v>0</v>
      </c>
      <c r="D8964" s="38">
        <f t="shared" ref="D8964" si="8808">IF(C8972+C8967=0,1,2)</f>
        <v>2</v>
      </c>
    </row>
    <row r="8965" spans="1:4" ht="15" hidden="1" x14ac:dyDescent="0.2">
      <c r="A8965" s="37">
        <f t="shared" ref="A8965:A9028" si="8809">SUM(C8965)</f>
        <v>0</v>
      </c>
      <c r="B8965" s="11" t="s">
        <v>38</v>
      </c>
      <c r="C8965" s="17">
        <v>0</v>
      </c>
      <c r="D8965" s="38">
        <f t="shared" ref="D8965" si="8810">IF(C8972+C8967=0,1,2)</f>
        <v>2</v>
      </c>
    </row>
    <row r="8966" spans="1:4" ht="15" hidden="1" x14ac:dyDescent="0.2">
      <c r="A8966" s="37">
        <v>0</v>
      </c>
      <c r="B8966" s="3" t="s">
        <v>15</v>
      </c>
      <c r="C8966" s="16">
        <v>0</v>
      </c>
      <c r="D8966" s="38">
        <f t="shared" ref="D8966" si="8811">IF(C8972+C8967=0,1,2)</f>
        <v>2</v>
      </c>
    </row>
    <row r="8967" spans="1:4" ht="15" x14ac:dyDescent="0.2">
      <c r="A8967" s="37">
        <f t="shared" si="8809"/>
        <v>0.1</v>
      </c>
      <c r="B8967" s="29" t="s">
        <v>44</v>
      </c>
      <c r="C8967" s="42">
        <v>0.1</v>
      </c>
      <c r="D8967" s="38">
        <f t="shared" ref="D8967" si="8812">IF(C8972+C8967=0,1,2)</f>
        <v>2</v>
      </c>
    </row>
    <row r="8968" spans="1:4" ht="15" x14ac:dyDescent="0.2">
      <c r="A8968" s="37">
        <f t="shared" si="8809"/>
        <v>0.1</v>
      </c>
      <c r="B8968" s="27" t="s">
        <v>0</v>
      </c>
      <c r="C8968" s="42">
        <v>0.1</v>
      </c>
      <c r="D8968" s="38">
        <f t="shared" ref="D8968" si="8813">IF(C8972+C8967=0,1,2)</f>
        <v>2</v>
      </c>
    </row>
    <row r="8969" spans="1:4" ht="15" hidden="1" x14ac:dyDescent="0.2">
      <c r="A8969" s="37">
        <f t="shared" si="8809"/>
        <v>0</v>
      </c>
      <c r="B8969" s="10" t="s">
        <v>5</v>
      </c>
      <c r="C8969" s="17">
        <v>0</v>
      </c>
      <c r="D8969" s="38">
        <f t="shared" ref="D8969" si="8814">IF(C8972+C8967=0,1,2)</f>
        <v>2</v>
      </c>
    </row>
    <row r="8970" spans="1:4" ht="15" hidden="1" x14ac:dyDescent="0.2">
      <c r="A8970" s="37">
        <f t="shared" si="8809"/>
        <v>0</v>
      </c>
      <c r="B8970" s="10" t="s">
        <v>45</v>
      </c>
      <c r="C8970" s="17">
        <v>0</v>
      </c>
      <c r="D8970" s="38">
        <f t="shared" ref="D8970" si="8815">IF(C8972+C8967=0,1,2)</f>
        <v>2</v>
      </c>
    </row>
    <row r="8971" spans="1:4" ht="15" hidden="1" x14ac:dyDescent="0.2">
      <c r="A8971" s="37">
        <f t="shared" si="8809"/>
        <v>0</v>
      </c>
      <c r="B8971" s="10" t="s">
        <v>12</v>
      </c>
      <c r="C8971" s="17">
        <v>0</v>
      </c>
      <c r="D8971" s="38">
        <f t="shared" ref="D8971" si="8816">IF(C8972+C8967=0,1,2)</f>
        <v>2</v>
      </c>
    </row>
    <row r="8972" spans="1:4" ht="15" hidden="1" x14ac:dyDescent="0.2">
      <c r="A8972" s="37">
        <f t="shared" si="8809"/>
        <v>0</v>
      </c>
      <c r="B8972" s="15" t="s">
        <v>46</v>
      </c>
      <c r="C8972" s="17">
        <v>0</v>
      </c>
      <c r="D8972" s="38">
        <f t="shared" ref="D8972" si="8817">IF(C8972+C8967=0,1,2)</f>
        <v>2</v>
      </c>
    </row>
    <row r="8973" spans="1:4" ht="15" hidden="1" x14ac:dyDescent="0.2">
      <c r="A8973" s="37">
        <f t="shared" si="8809"/>
        <v>0</v>
      </c>
      <c r="B8973" s="10" t="s">
        <v>18</v>
      </c>
      <c r="C8973" s="17">
        <v>0</v>
      </c>
      <c r="D8973" s="38">
        <f t="shared" ref="D8973" si="8818">IF(C8972+C8967=0,1,2)</f>
        <v>2</v>
      </c>
    </row>
    <row r="8974" spans="1:4" ht="15" hidden="1" x14ac:dyDescent="0.2">
      <c r="A8974" s="37">
        <f t="shared" si="8809"/>
        <v>0</v>
      </c>
      <c r="B8974" s="10" t="s">
        <v>35</v>
      </c>
      <c r="C8974" s="17">
        <v>0</v>
      </c>
      <c r="D8974" s="38">
        <f t="shared" ref="D8974" si="8819">IF(C8972+C8967=0,1,2)</f>
        <v>2</v>
      </c>
    </row>
    <row r="8975" spans="1:4" ht="15" hidden="1" x14ac:dyDescent="0.2">
      <c r="A8975" s="37">
        <f t="shared" si="8809"/>
        <v>0</v>
      </c>
      <c r="B8975" s="10" t="s">
        <v>47</v>
      </c>
      <c r="C8975" s="17">
        <v>0</v>
      </c>
      <c r="D8975" s="38">
        <f t="shared" ref="D8975" si="8820">IF(C8972+C8967=0,1,2)</f>
        <v>2</v>
      </c>
    </row>
    <row r="8976" spans="1:4" ht="15" hidden="1" x14ac:dyDescent="0.2">
      <c r="A8976" s="37">
        <f t="shared" si="8809"/>
        <v>0</v>
      </c>
      <c r="B8976" s="10" t="s">
        <v>40</v>
      </c>
      <c r="C8976" s="17">
        <v>0</v>
      </c>
      <c r="D8976" s="38">
        <f t="shared" ref="D8976" si="8821">IF(C8972+C8967=0,1,2)</f>
        <v>2</v>
      </c>
    </row>
    <row r="8977" spans="1:4" ht="15" x14ac:dyDescent="0.2">
      <c r="A8977" s="37">
        <f t="shared" si="8809"/>
        <v>0.1</v>
      </c>
      <c r="B8977" s="30" t="s">
        <v>48</v>
      </c>
      <c r="C8977" s="31">
        <v>0.1</v>
      </c>
      <c r="D8977" s="38">
        <f t="shared" ref="D8977" si="8822">IF(C8972+C8967=0,1,2)</f>
        <v>2</v>
      </c>
    </row>
    <row r="8978" spans="1:4" ht="15" hidden="1" x14ac:dyDescent="0.2">
      <c r="A8978" s="37">
        <f t="shared" si="8809"/>
        <v>4.0000000000000003E-5</v>
      </c>
      <c r="B8978" s="15" t="s">
        <v>49</v>
      </c>
      <c r="C8978" s="17">
        <v>4.0000000000000003E-5</v>
      </c>
      <c r="D8978" s="38">
        <f t="shared" ref="D8978" si="8823">IF(C8972+C8967=0,1,2)</f>
        <v>2</v>
      </c>
    </row>
    <row r="8979" spans="1:4" ht="15" x14ac:dyDescent="0.2">
      <c r="A8979" s="37">
        <f t="shared" si="8809"/>
        <v>0.10004</v>
      </c>
      <c r="B8979" s="30" t="s">
        <v>50</v>
      </c>
      <c r="C8979" s="31">
        <v>0.10004</v>
      </c>
      <c r="D8979" s="38">
        <f t="shared" ref="D8979" si="8824">IF(C8972+C8967=0,1,2)</f>
        <v>2</v>
      </c>
    </row>
    <row r="8980" spans="1:4" ht="15" x14ac:dyDescent="0.2">
      <c r="A8980" s="37">
        <f t="shared" si="8809"/>
        <v>8</v>
      </c>
      <c r="B8980" s="25" t="s">
        <v>53</v>
      </c>
      <c r="C8980" s="43">
        <v>8</v>
      </c>
      <c r="D8980" s="38">
        <f t="shared" ref="D8980" si="8825">IF(C8972+C8967=0,1,2)</f>
        <v>2</v>
      </c>
    </row>
    <row r="8981" spans="1:4" ht="15" x14ac:dyDescent="0.2">
      <c r="A8981" s="37">
        <f t="shared" si="8809"/>
        <v>8</v>
      </c>
      <c r="B8981" s="26" t="s">
        <v>54</v>
      </c>
      <c r="C8981" s="43">
        <v>8</v>
      </c>
      <c r="D8981" s="38">
        <f t="shared" ref="D8981" si="8826">IF(C8972+C8967=0,1,2)</f>
        <v>2</v>
      </c>
    </row>
    <row r="8982" spans="1:4" ht="15" hidden="1" x14ac:dyDescent="0.2">
      <c r="A8982" s="37">
        <f t="shared" si="8809"/>
        <v>0</v>
      </c>
      <c r="B8982" s="5" t="s">
        <v>55</v>
      </c>
      <c r="C8982" s="20">
        <v>0</v>
      </c>
      <c r="D8982" s="38">
        <f t="shared" ref="D8982" si="8827">IF(C8972+C8967=0,1,2)</f>
        <v>2</v>
      </c>
    </row>
    <row r="8983" spans="1:4" ht="30" hidden="1" x14ac:dyDescent="0.2">
      <c r="A8983" s="37" t="s">
        <v>317</v>
      </c>
      <c r="B8983" s="12" t="s">
        <v>178</v>
      </c>
      <c r="C8983" s="34"/>
      <c r="D8983" s="38">
        <f t="shared" ref="D8983" si="8828">IF(C9045+C9040=0,1,2)</f>
        <v>1</v>
      </c>
    </row>
    <row r="8984" spans="1:4" ht="15" hidden="1" x14ac:dyDescent="0.2">
      <c r="A8984" s="37">
        <f t="shared" si="8809"/>
        <v>0</v>
      </c>
      <c r="B8984" s="1" t="s">
        <v>0</v>
      </c>
      <c r="C8984" s="16">
        <v>0</v>
      </c>
      <c r="D8984" s="38">
        <f t="shared" ref="D8984" si="8829">IF(C9045+C9040=0,1,2)</f>
        <v>1</v>
      </c>
    </row>
    <row r="8985" spans="1:4" ht="15" hidden="1" x14ac:dyDescent="0.2">
      <c r="A8985" s="37">
        <f t="shared" si="8809"/>
        <v>0</v>
      </c>
      <c r="B8985" s="2" t="s">
        <v>1</v>
      </c>
      <c r="C8985" s="16"/>
      <c r="D8985" s="38">
        <f t="shared" ref="D8985" si="8830">IF(C9045+C9040=0,1,2)</f>
        <v>1</v>
      </c>
    </row>
    <row r="8986" spans="1:4" ht="15" hidden="1" x14ac:dyDescent="0.2">
      <c r="A8986" s="37">
        <f t="shared" si="8809"/>
        <v>0</v>
      </c>
      <c r="B8986" s="2" t="s">
        <v>2</v>
      </c>
      <c r="C8986" s="16"/>
      <c r="D8986" s="38">
        <f t="shared" ref="D8986" si="8831">IF(C9045+C9040=0,1,2)</f>
        <v>1</v>
      </c>
    </row>
    <row r="8987" spans="1:4" ht="15" hidden="1" x14ac:dyDescent="0.2">
      <c r="A8987" s="37">
        <f t="shared" si="8809"/>
        <v>0</v>
      </c>
      <c r="B8987" s="2" t="s">
        <v>3</v>
      </c>
      <c r="C8987" s="16">
        <v>0</v>
      </c>
      <c r="D8987" s="38">
        <f t="shared" ref="D8987" si="8832">IF(C9045+C9040=0,1,2)</f>
        <v>1</v>
      </c>
    </row>
    <row r="8988" spans="1:4" ht="15" hidden="1" x14ac:dyDescent="0.2">
      <c r="A8988" s="37">
        <f t="shared" si="8809"/>
        <v>0</v>
      </c>
      <c r="B8988" s="2" t="s">
        <v>4</v>
      </c>
      <c r="C8988" s="16">
        <v>0</v>
      </c>
      <c r="D8988" s="38">
        <f t="shared" ref="D8988" si="8833">IF(C9045+C9040=0,1,2)</f>
        <v>1</v>
      </c>
    </row>
    <row r="8989" spans="1:4" ht="15" hidden="1" x14ac:dyDescent="0.2">
      <c r="A8989" s="37">
        <f t="shared" si="8809"/>
        <v>0</v>
      </c>
      <c r="B8989" s="1" t="s">
        <v>5</v>
      </c>
      <c r="C8989" s="16">
        <v>0</v>
      </c>
      <c r="D8989" s="38">
        <f t="shared" ref="D8989" si="8834">IF(C9045+C9040=0,1,2)</f>
        <v>1</v>
      </c>
    </row>
    <row r="8990" spans="1:4" ht="15" hidden="1" x14ac:dyDescent="0.2">
      <c r="A8990" s="37">
        <f t="shared" si="8809"/>
        <v>0</v>
      </c>
      <c r="B8990" s="1" t="s">
        <v>6</v>
      </c>
      <c r="C8990" s="16">
        <v>0</v>
      </c>
      <c r="D8990" s="38">
        <f t="shared" ref="D8990" si="8835">IF(C9045+C9040=0,1,2)</f>
        <v>1</v>
      </c>
    </row>
    <row r="8991" spans="1:4" ht="15" hidden="1" x14ac:dyDescent="0.2">
      <c r="A8991" s="37">
        <v>0</v>
      </c>
      <c r="B8991" s="2" t="s">
        <v>7</v>
      </c>
      <c r="C8991" s="16">
        <v>0</v>
      </c>
      <c r="D8991" s="38">
        <f t="shared" ref="D8991" si="8836">IF(C9045+C9040=0,1,2)</f>
        <v>1</v>
      </c>
    </row>
    <row r="8992" spans="1:4" ht="15" hidden="1" x14ac:dyDescent="0.2">
      <c r="A8992" s="37">
        <f t="shared" si="8809"/>
        <v>0</v>
      </c>
      <c r="B8992" s="3" t="s">
        <v>8</v>
      </c>
      <c r="C8992" s="16">
        <v>0</v>
      </c>
      <c r="D8992" s="38">
        <f t="shared" ref="D8992" si="8837">IF(C9045+C9040=0,1,2)</f>
        <v>1</v>
      </c>
    </row>
    <row r="8993" spans="1:4" ht="15" hidden="1" x14ac:dyDescent="0.2">
      <c r="A8993" s="37">
        <v>0</v>
      </c>
      <c r="B8993" s="3" t="s">
        <v>9</v>
      </c>
      <c r="C8993" s="16">
        <v>0</v>
      </c>
      <c r="D8993" s="38">
        <f t="shared" ref="D8993" si="8838">IF(C9045+C9040=0,1,2)</f>
        <v>1</v>
      </c>
    </row>
    <row r="8994" spans="1:4" ht="15" hidden="1" x14ac:dyDescent="0.2">
      <c r="A8994" s="37">
        <f t="shared" si="8809"/>
        <v>0</v>
      </c>
      <c r="B8994" s="3" t="s">
        <v>10</v>
      </c>
      <c r="C8994" s="16">
        <v>0</v>
      </c>
      <c r="D8994" s="38">
        <f t="shared" ref="D8994" si="8839">IF(C9045+C9040=0,1,2)</f>
        <v>1</v>
      </c>
    </row>
    <row r="8995" spans="1:4" ht="15" hidden="1" x14ac:dyDescent="0.2">
      <c r="A8995" s="37">
        <v>0</v>
      </c>
      <c r="B8995" s="3" t="s">
        <v>11</v>
      </c>
      <c r="C8995" s="16">
        <v>0</v>
      </c>
      <c r="D8995" s="38">
        <f t="shared" ref="D8995" si="8840">IF(C9045+C9040=0,1,2)</f>
        <v>1</v>
      </c>
    </row>
    <row r="8996" spans="1:4" ht="15" hidden="1" x14ac:dyDescent="0.2">
      <c r="A8996" s="37">
        <f t="shared" si="8809"/>
        <v>0</v>
      </c>
      <c r="B8996" s="1" t="s">
        <v>12</v>
      </c>
      <c r="C8996" s="16">
        <v>0</v>
      </c>
      <c r="D8996" s="38">
        <f t="shared" ref="D8996" si="8841">IF(C9045+C9040=0,1,2)</f>
        <v>1</v>
      </c>
    </row>
    <row r="8997" spans="1:4" ht="15" hidden="1" x14ac:dyDescent="0.2">
      <c r="A8997" s="37">
        <v>0</v>
      </c>
      <c r="B8997" s="2" t="s">
        <v>13</v>
      </c>
      <c r="C8997" s="16">
        <v>0</v>
      </c>
      <c r="D8997" s="38">
        <f t="shared" ref="D8997" si="8842">IF(C9045+C9040=0,1,2)</f>
        <v>1</v>
      </c>
    </row>
    <row r="8998" spans="1:4" ht="15" hidden="1" x14ac:dyDescent="0.2">
      <c r="A8998" s="37">
        <v>0</v>
      </c>
      <c r="B8998" s="3" t="s">
        <v>14</v>
      </c>
      <c r="C8998" s="16">
        <v>0</v>
      </c>
      <c r="D8998" s="38">
        <f t="shared" ref="D8998" si="8843">IF(C9045+C9040=0,1,2)</f>
        <v>1</v>
      </c>
    </row>
    <row r="8999" spans="1:4" ht="15" hidden="1" x14ac:dyDescent="0.2">
      <c r="A8999" s="37">
        <v>0</v>
      </c>
      <c r="B8999" s="3" t="s">
        <v>9</v>
      </c>
      <c r="C8999" s="16">
        <v>0</v>
      </c>
      <c r="D8999" s="38">
        <f t="shared" ref="D8999" si="8844">IF(C9045+C9040=0,1,2)</f>
        <v>1</v>
      </c>
    </row>
    <row r="9000" spans="1:4" ht="15" hidden="1" x14ac:dyDescent="0.2">
      <c r="A9000" s="37">
        <v>0</v>
      </c>
      <c r="B9000" s="3" t="s">
        <v>15</v>
      </c>
      <c r="C9000" s="16">
        <v>0</v>
      </c>
      <c r="D9000" s="38">
        <f t="shared" ref="D9000" si="8845">IF(C9045+C9040=0,1,2)</f>
        <v>1</v>
      </c>
    </row>
    <row r="9001" spans="1:4" ht="15" hidden="1" x14ac:dyDescent="0.2">
      <c r="A9001" s="37">
        <v>0</v>
      </c>
      <c r="B9001" s="2" t="s">
        <v>16</v>
      </c>
      <c r="C9001" s="16">
        <v>0</v>
      </c>
      <c r="D9001" s="38">
        <f t="shared" ref="D9001" si="8846">IF(C9045+C9040=0,1,2)</f>
        <v>1</v>
      </c>
    </row>
    <row r="9002" spans="1:4" ht="15" hidden="1" x14ac:dyDescent="0.2">
      <c r="A9002" s="37">
        <v>0</v>
      </c>
      <c r="B9002" s="3" t="s">
        <v>17</v>
      </c>
      <c r="C9002" s="16">
        <v>0</v>
      </c>
      <c r="D9002" s="38">
        <f t="shared" ref="D9002" si="8847">IF(C9045+C9040=0,1,2)</f>
        <v>1</v>
      </c>
    </row>
    <row r="9003" spans="1:4" ht="15" hidden="1" x14ac:dyDescent="0.2">
      <c r="A9003" s="37">
        <f t="shared" si="8809"/>
        <v>0</v>
      </c>
      <c r="B9003" s="1" t="s">
        <v>18</v>
      </c>
      <c r="C9003" s="16">
        <v>0</v>
      </c>
      <c r="D9003" s="38">
        <f t="shared" ref="D9003" si="8848">IF(C9045+C9040=0,1,2)</f>
        <v>1</v>
      </c>
    </row>
    <row r="9004" spans="1:4" ht="15" hidden="1" x14ac:dyDescent="0.2">
      <c r="A9004" s="37">
        <f t="shared" si="8809"/>
        <v>0</v>
      </c>
      <c r="B9004" s="10" t="s">
        <v>19</v>
      </c>
      <c r="C9004" s="17">
        <v>0</v>
      </c>
      <c r="D9004" s="38">
        <f t="shared" ref="D9004" si="8849">IF(C9045+C9040=0,1,2)</f>
        <v>1</v>
      </c>
    </row>
    <row r="9005" spans="1:4" ht="15" hidden="1" x14ac:dyDescent="0.2">
      <c r="A9005" s="37">
        <f t="shared" si="8809"/>
        <v>0</v>
      </c>
      <c r="B9005" s="10" t="s">
        <v>20</v>
      </c>
      <c r="C9005" s="17">
        <v>0</v>
      </c>
      <c r="D9005" s="38">
        <f t="shared" ref="D9005" si="8850">IF(C9045+C9040=0,1,2)</f>
        <v>1</v>
      </c>
    </row>
    <row r="9006" spans="1:4" ht="15" hidden="1" x14ac:dyDescent="0.2">
      <c r="A9006" s="37">
        <v>0</v>
      </c>
      <c r="B9006" s="13" t="s">
        <v>21</v>
      </c>
      <c r="C9006" s="18">
        <v>0</v>
      </c>
      <c r="D9006" s="38">
        <f t="shared" ref="D9006" si="8851">IF(C9045+C9040=0,1,2)</f>
        <v>1</v>
      </c>
    </row>
    <row r="9007" spans="1:4" ht="15" hidden="1" x14ac:dyDescent="0.2">
      <c r="A9007" s="37">
        <v>0</v>
      </c>
      <c r="B9007" s="13" t="s">
        <v>22</v>
      </c>
      <c r="C9007" s="18">
        <v>0</v>
      </c>
      <c r="D9007" s="38">
        <f t="shared" ref="D9007" si="8852">IF(C9045+C9040=0,1,2)</f>
        <v>1</v>
      </c>
    </row>
    <row r="9008" spans="1:4" ht="15" hidden="1" x14ac:dyDescent="0.2">
      <c r="A9008" s="37">
        <v>0</v>
      </c>
      <c r="B9008" s="13" t="s">
        <v>23</v>
      </c>
      <c r="C9008" s="18">
        <v>0</v>
      </c>
      <c r="D9008" s="38">
        <f t="shared" ref="D9008" si="8853">IF(C9045+C9040=0,1,2)</f>
        <v>1</v>
      </c>
    </row>
    <row r="9009" spans="1:4" ht="15" hidden="1" x14ac:dyDescent="0.2">
      <c r="A9009" s="37">
        <v>0</v>
      </c>
      <c r="B9009" s="13" t="s">
        <v>24</v>
      </c>
      <c r="C9009" s="18">
        <v>0</v>
      </c>
      <c r="D9009" s="38">
        <f t="shared" ref="D9009" si="8854">IF(C9045+C9040=0,1,2)</f>
        <v>1</v>
      </c>
    </row>
    <row r="9010" spans="1:4" ht="15" hidden="1" x14ac:dyDescent="0.2">
      <c r="A9010" s="37">
        <v>0</v>
      </c>
      <c r="B9010" s="13" t="s">
        <v>25</v>
      </c>
      <c r="C9010" s="18">
        <v>0</v>
      </c>
      <c r="D9010" s="38">
        <f t="shared" ref="D9010" si="8855">IF(C9045+C9040=0,1,2)</f>
        <v>1</v>
      </c>
    </row>
    <row r="9011" spans="1:4" ht="15" hidden="1" x14ac:dyDescent="0.2">
      <c r="A9011" s="37">
        <v>0</v>
      </c>
      <c r="B9011" s="13" t="s">
        <v>26</v>
      </c>
      <c r="C9011" s="18">
        <v>0</v>
      </c>
      <c r="D9011" s="38">
        <f t="shared" ref="D9011" si="8856">IF(C9045+C9040=0,1,2)</f>
        <v>1</v>
      </c>
    </row>
    <row r="9012" spans="1:4" ht="30" hidden="1" x14ac:dyDescent="0.2">
      <c r="A9012" s="37">
        <v>0</v>
      </c>
      <c r="B9012" s="13" t="s">
        <v>27</v>
      </c>
      <c r="C9012" s="18">
        <v>0</v>
      </c>
      <c r="D9012" s="38">
        <f t="shared" ref="D9012" si="8857">IF(C9045+C9040=0,1,2)</f>
        <v>1</v>
      </c>
    </row>
    <row r="9013" spans="1:4" ht="30" hidden="1" x14ac:dyDescent="0.2">
      <c r="A9013" s="37">
        <v>0</v>
      </c>
      <c r="B9013" s="13" t="s">
        <v>28</v>
      </c>
      <c r="C9013" s="18">
        <v>0</v>
      </c>
      <c r="D9013" s="38">
        <f t="shared" ref="D9013" si="8858">IF(C9045+C9040=0,1,2)</f>
        <v>1</v>
      </c>
    </row>
    <row r="9014" spans="1:4" ht="15" hidden="1" x14ac:dyDescent="0.2">
      <c r="A9014" s="37">
        <v>0</v>
      </c>
      <c r="B9014" s="13" t="s">
        <v>29</v>
      </c>
      <c r="C9014" s="18">
        <v>0</v>
      </c>
      <c r="D9014" s="38">
        <f t="shared" ref="D9014" si="8859">IF(C9045+C9040=0,1,2)</f>
        <v>1</v>
      </c>
    </row>
    <row r="9015" spans="1:4" ht="15" hidden="1" x14ac:dyDescent="0.2">
      <c r="A9015" s="37">
        <v>0</v>
      </c>
      <c r="B9015" s="13" t="s">
        <v>30</v>
      </c>
      <c r="C9015" s="18">
        <v>0</v>
      </c>
      <c r="D9015" s="38">
        <f t="shared" ref="D9015" si="8860">IF(C9045+C9040=0,1,2)</f>
        <v>1</v>
      </c>
    </row>
    <row r="9016" spans="1:4" ht="15" hidden="1" x14ac:dyDescent="0.2">
      <c r="A9016" s="37">
        <f t="shared" si="8809"/>
        <v>0</v>
      </c>
      <c r="B9016" s="10" t="s">
        <v>31</v>
      </c>
      <c r="C9016" s="17">
        <v>0</v>
      </c>
      <c r="D9016" s="38">
        <f t="shared" ref="D9016" si="8861">IF(C9045+C9040=0,1,2)</f>
        <v>1</v>
      </c>
    </row>
    <row r="9017" spans="1:4" ht="15" hidden="1" x14ac:dyDescent="0.2">
      <c r="A9017" s="37">
        <f t="shared" si="8809"/>
        <v>0</v>
      </c>
      <c r="B9017" s="2" t="s">
        <v>32</v>
      </c>
      <c r="C9017" s="16">
        <v>0</v>
      </c>
      <c r="D9017" s="38">
        <f t="shared" ref="D9017" si="8862">IF(C9045+C9040=0,1,2)</f>
        <v>1</v>
      </c>
    </row>
    <row r="9018" spans="1:4" ht="15" hidden="1" x14ac:dyDescent="0.2">
      <c r="A9018" s="37">
        <f t="shared" si="8809"/>
        <v>0</v>
      </c>
      <c r="B9018" s="10" t="s">
        <v>3</v>
      </c>
      <c r="C9018" s="17">
        <v>0</v>
      </c>
      <c r="D9018" s="38">
        <f t="shared" ref="D9018" si="8863">IF(C9045+C9040=0,1,2)</f>
        <v>1</v>
      </c>
    </row>
    <row r="9019" spans="1:4" ht="15" hidden="1" x14ac:dyDescent="0.2">
      <c r="A9019" s="37">
        <f t="shared" si="8809"/>
        <v>0</v>
      </c>
      <c r="B9019" s="10" t="s">
        <v>33</v>
      </c>
      <c r="C9019" s="17">
        <v>0</v>
      </c>
      <c r="D9019" s="38">
        <f t="shared" ref="D9019" si="8864">IF(C9045+C9040=0,1,2)</f>
        <v>1</v>
      </c>
    </row>
    <row r="9020" spans="1:4" ht="15" hidden="1" x14ac:dyDescent="0.2">
      <c r="A9020" s="37">
        <f t="shared" si="8809"/>
        <v>0</v>
      </c>
      <c r="B9020" s="10" t="s">
        <v>34</v>
      </c>
      <c r="C9020" s="17">
        <v>0</v>
      </c>
      <c r="D9020" s="38">
        <f t="shared" ref="D9020" si="8865">IF(C9045+C9040=0,1,2)</f>
        <v>1</v>
      </c>
    </row>
    <row r="9021" spans="1:4" ht="15" hidden="1" x14ac:dyDescent="0.2">
      <c r="A9021" s="37">
        <f t="shared" si="8809"/>
        <v>0</v>
      </c>
      <c r="B9021" s="1" t="s">
        <v>35</v>
      </c>
      <c r="C9021" s="16">
        <v>0</v>
      </c>
      <c r="D9021" s="38">
        <f t="shared" ref="D9021" si="8866">IF(C9045+C9040=0,1,2)</f>
        <v>1</v>
      </c>
    </row>
    <row r="9022" spans="1:4" ht="15" hidden="1" x14ac:dyDescent="0.2">
      <c r="A9022" s="37">
        <f t="shared" si="8809"/>
        <v>0</v>
      </c>
      <c r="B9022" s="1" t="s">
        <v>36</v>
      </c>
      <c r="C9022" s="16">
        <v>0</v>
      </c>
      <c r="D9022" s="38">
        <f t="shared" ref="D9022" si="8867">IF(C9045+C9040=0,1,2)</f>
        <v>1</v>
      </c>
    </row>
    <row r="9023" spans="1:4" ht="15" hidden="1" x14ac:dyDescent="0.2">
      <c r="A9023" s="37">
        <v>0</v>
      </c>
      <c r="B9023" s="14" t="s">
        <v>7</v>
      </c>
      <c r="C9023" s="19">
        <v>0</v>
      </c>
      <c r="D9023" s="38">
        <f t="shared" ref="D9023" si="8868">IF(C9045+C9040=0,1,2)</f>
        <v>1</v>
      </c>
    </row>
    <row r="9024" spans="1:4" ht="15" hidden="1" x14ac:dyDescent="0.2">
      <c r="A9024" s="37">
        <v>0</v>
      </c>
      <c r="B9024" s="13" t="s">
        <v>8</v>
      </c>
      <c r="C9024" s="18">
        <v>0</v>
      </c>
      <c r="D9024" s="38">
        <f t="shared" ref="D9024" si="8869">IF(C9045+C9040=0,1,2)</f>
        <v>1</v>
      </c>
    </row>
    <row r="9025" spans="1:4" ht="15" hidden="1" x14ac:dyDescent="0.2">
      <c r="A9025" s="37">
        <v>0</v>
      </c>
      <c r="B9025" s="13" t="s">
        <v>37</v>
      </c>
      <c r="C9025" s="18">
        <v>0</v>
      </c>
      <c r="D9025" s="38">
        <f t="shared" ref="D9025" si="8870">IF(C9045+C9040=0,1,2)</f>
        <v>1</v>
      </c>
    </row>
    <row r="9026" spans="1:4" ht="15" hidden="1" x14ac:dyDescent="0.2">
      <c r="A9026" s="37">
        <f t="shared" si="8809"/>
        <v>0</v>
      </c>
      <c r="B9026" s="11" t="s">
        <v>38</v>
      </c>
      <c r="C9026" s="17">
        <v>0</v>
      </c>
      <c r="D9026" s="38">
        <f t="shared" ref="D9026" si="8871">IF(C9045+C9040=0,1,2)</f>
        <v>1</v>
      </c>
    </row>
    <row r="9027" spans="1:4" ht="15" hidden="1" x14ac:dyDescent="0.2">
      <c r="A9027" s="37">
        <v>0</v>
      </c>
      <c r="B9027" s="3" t="s">
        <v>39</v>
      </c>
      <c r="C9027" s="16">
        <v>0</v>
      </c>
      <c r="D9027" s="38">
        <f t="shared" ref="D9027" si="8872">IF(C9045+C9040=0,1,2)</f>
        <v>1</v>
      </c>
    </row>
    <row r="9028" spans="1:4" ht="15" hidden="1" x14ac:dyDescent="0.2">
      <c r="A9028" s="37">
        <f t="shared" si="8809"/>
        <v>0</v>
      </c>
      <c r="B9028" s="1" t="s">
        <v>40</v>
      </c>
      <c r="C9028" s="16">
        <v>0</v>
      </c>
      <c r="D9028" s="38">
        <f t="shared" ref="D9028" si="8873">IF(C9045+C9040=0,1,2)</f>
        <v>1</v>
      </c>
    </row>
    <row r="9029" spans="1:4" ht="15" hidden="1" x14ac:dyDescent="0.2">
      <c r="A9029" s="37">
        <v>0</v>
      </c>
      <c r="B9029" s="14" t="s">
        <v>13</v>
      </c>
      <c r="C9029" s="19">
        <v>0</v>
      </c>
      <c r="D9029" s="38">
        <f t="shared" ref="D9029" si="8874">IF(C9045+C9040=0,1,2)</f>
        <v>1</v>
      </c>
    </row>
    <row r="9030" spans="1:4" ht="15" hidden="1" x14ac:dyDescent="0.2">
      <c r="A9030" s="37">
        <v>0</v>
      </c>
      <c r="B9030" s="13" t="s">
        <v>8</v>
      </c>
      <c r="C9030" s="18">
        <v>0</v>
      </c>
      <c r="D9030" s="38">
        <f t="shared" ref="D9030" si="8875">IF(C9045+C9040=0,1,2)</f>
        <v>1</v>
      </c>
    </row>
    <row r="9031" spans="1:4" ht="15" hidden="1" x14ac:dyDescent="0.2">
      <c r="A9031" s="37">
        <v>0</v>
      </c>
      <c r="B9031" s="13" t="s">
        <v>9</v>
      </c>
      <c r="C9031" s="18">
        <v>0</v>
      </c>
      <c r="D9031" s="38">
        <f t="shared" ref="D9031" si="8876">IF(C9045+C9040=0,1,2)</f>
        <v>1</v>
      </c>
    </row>
    <row r="9032" spans="1:4" ht="30" hidden="1" x14ac:dyDescent="0.2">
      <c r="A9032" s="37">
        <f t="shared" ref="A9032:A9092" si="8877">SUM(C9032)</f>
        <v>0</v>
      </c>
      <c r="B9032" s="11" t="s">
        <v>41</v>
      </c>
      <c r="C9032" s="17">
        <v>0</v>
      </c>
      <c r="D9032" s="38">
        <f t="shared" ref="D9032" si="8878">IF(C9045+C9040=0,1,2)</f>
        <v>1</v>
      </c>
    </row>
    <row r="9033" spans="1:4" ht="15" hidden="1" x14ac:dyDescent="0.2">
      <c r="A9033" s="37">
        <v>0</v>
      </c>
      <c r="B9033" s="3" t="s">
        <v>15</v>
      </c>
      <c r="C9033" s="16">
        <v>0</v>
      </c>
      <c r="D9033" s="38">
        <f t="shared" ref="D9033" si="8879">IF(C9045+C9040=0,1,2)</f>
        <v>1</v>
      </c>
    </row>
    <row r="9034" spans="1:4" ht="15" hidden="1" x14ac:dyDescent="0.2">
      <c r="A9034" s="37">
        <v>0</v>
      </c>
      <c r="B9034" s="14" t="s">
        <v>16</v>
      </c>
      <c r="C9034" s="19">
        <v>0</v>
      </c>
      <c r="D9034" s="38">
        <f t="shared" ref="D9034" si="8880">IF(C9045+C9040=0,1,2)</f>
        <v>1</v>
      </c>
    </row>
    <row r="9035" spans="1:4" ht="15" hidden="1" x14ac:dyDescent="0.2">
      <c r="A9035" s="37">
        <v>0</v>
      </c>
      <c r="B9035" s="13" t="s">
        <v>42</v>
      </c>
      <c r="C9035" s="18">
        <v>0</v>
      </c>
      <c r="D9035" s="38">
        <f t="shared" ref="D9035" si="8881">IF(C9045+C9040=0,1,2)</f>
        <v>1</v>
      </c>
    </row>
    <row r="9036" spans="1:4" ht="15" hidden="1" x14ac:dyDescent="0.2">
      <c r="A9036" s="37">
        <v>0</v>
      </c>
      <c r="B9036" s="13" t="s">
        <v>14</v>
      </c>
      <c r="C9036" s="18">
        <v>0</v>
      </c>
      <c r="D9036" s="38">
        <f t="shared" ref="D9036" si="8882">IF(C9045+C9040=0,1,2)</f>
        <v>1</v>
      </c>
    </row>
    <row r="9037" spans="1:4" ht="15" hidden="1" x14ac:dyDescent="0.2">
      <c r="A9037" s="37">
        <v>0</v>
      </c>
      <c r="B9037" s="13" t="s">
        <v>9</v>
      </c>
      <c r="C9037" s="18">
        <v>0</v>
      </c>
      <c r="D9037" s="38">
        <f t="shared" ref="D9037" si="8883">IF(C9045+C9040=0,1,2)</f>
        <v>1</v>
      </c>
    </row>
    <row r="9038" spans="1:4" ht="15" hidden="1" x14ac:dyDescent="0.2">
      <c r="A9038" s="37">
        <f t="shared" si="8877"/>
        <v>0</v>
      </c>
      <c r="B9038" s="11" t="s">
        <v>38</v>
      </c>
      <c r="C9038" s="17">
        <v>0</v>
      </c>
      <c r="D9038" s="38">
        <f t="shared" ref="D9038" si="8884">IF(C9045+C9040=0,1,2)</f>
        <v>1</v>
      </c>
    </row>
    <row r="9039" spans="1:4" ht="15" hidden="1" x14ac:dyDescent="0.2">
      <c r="A9039" s="37">
        <v>0</v>
      </c>
      <c r="B9039" s="3" t="s">
        <v>15</v>
      </c>
      <c r="C9039" s="16">
        <v>0</v>
      </c>
      <c r="D9039" s="38">
        <f t="shared" ref="D9039" si="8885">IF(C9045+C9040=0,1,2)</f>
        <v>1</v>
      </c>
    </row>
    <row r="9040" spans="1:4" ht="15" hidden="1" x14ac:dyDescent="0.2">
      <c r="A9040" s="37">
        <f t="shared" si="8877"/>
        <v>0</v>
      </c>
      <c r="B9040" s="15" t="s">
        <v>44</v>
      </c>
      <c r="C9040" s="17">
        <v>0</v>
      </c>
      <c r="D9040" s="38">
        <f t="shared" ref="D9040" si="8886">IF(C9045+C9040=0,1,2)</f>
        <v>1</v>
      </c>
    </row>
    <row r="9041" spans="1:4" ht="15" hidden="1" x14ac:dyDescent="0.2">
      <c r="A9041" s="37">
        <f t="shared" si="8877"/>
        <v>0</v>
      </c>
      <c r="B9041" s="10" t="s">
        <v>0</v>
      </c>
      <c r="C9041" s="17">
        <v>0</v>
      </c>
      <c r="D9041" s="38">
        <f t="shared" ref="D9041" si="8887">IF(C9045+C9040=0,1,2)</f>
        <v>1</v>
      </c>
    </row>
    <row r="9042" spans="1:4" ht="15" hidden="1" x14ac:dyDescent="0.2">
      <c r="A9042" s="37">
        <f t="shared" si="8877"/>
        <v>0</v>
      </c>
      <c r="B9042" s="10" t="s">
        <v>5</v>
      </c>
      <c r="C9042" s="17">
        <v>0</v>
      </c>
      <c r="D9042" s="38">
        <f t="shared" ref="D9042" si="8888">IF(C9045+C9040=0,1,2)</f>
        <v>1</v>
      </c>
    </row>
    <row r="9043" spans="1:4" ht="15" hidden="1" x14ac:dyDescent="0.2">
      <c r="A9043" s="37">
        <f t="shared" si="8877"/>
        <v>0</v>
      </c>
      <c r="B9043" s="10" t="s">
        <v>45</v>
      </c>
      <c r="C9043" s="17">
        <v>0</v>
      </c>
      <c r="D9043" s="38">
        <f t="shared" ref="D9043" si="8889">IF(C9045+C9040=0,1,2)</f>
        <v>1</v>
      </c>
    </row>
    <row r="9044" spans="1:4" ht="15" hidden="1" x14ac:dyDescent="0.2">
      <c r="A9044" s="37">
        <f t="shared" si="8877"/>
        <v>0</v>
      </c>
      <c r="B9044" s="10" t="s">
        <v>12</v>
      </c>
      <c r="C9044" s="17">
        <v>0</v>
      </c>
      <c r="D9044" s="38">
        <f t="shared" ref="D9044" si="8890">IF(C9045+C9040=0,1,2)</f>
        <v>1</v>
      </c>
    </row>
    <row r="9045" spans="1:4" ht="15" hidden="1" x14ac:dyDescent="0.2">
      <c r="A9045" s="37">
        <f t="shared" si="8877"/>
        <v>0</v>
      </c>
      <c r="B9045" s="15" t="s">
        <v>46</v>
      </c>
      <c r="C9045" s="17">
        <v>0</v>
      </c>
      <c r="D9045" s="38">
        <f t="shared" ref="D9045" si="8891">IF(C9045+C9040=0,1,2)</f>
        <v>1</v>
      </c>
    </row>
    <row r="9046" spans="1:4" ht="15" hidden="1" x14ac:dyDescent="0.2">
      <c r="A9046" s="37">
        <f t="shared" si="8877"/>
        <v>0</v>
      </c>
      <c r="B9046" s="10" t="s">
        <v>18</v>
      </c>
      <c r="C9046" s="17">
        <v>0</v>
      </c>
      <c r="D9046" s="38">
        <f t="shared" ref="D9046" si="8892">IF(C9045+C9040=0,1,2)</f>
        <v>1</v>
      </c>
    </row>
    <row r="9047" spans="1:4" ht="15" hidden="1" x14ac:dyDescent="0.2">
      <c r="A9047" s="37">
        <f t="shared" si="8877"/>
        <v>0</v>
      </c>
      <c r="B9047" s="10" t="s">
        <v>35</v>
      </c>
      <c r="C9047" s="17">
        <v>0</v>
      </c>
      <c r="D9047" s="38">
        <f t="shared" ref="D9047" si="8893">IF(C9045+C9040=0,1,2)</f>
        <v>1</v>
      </c>
    </row>
    <row r="9048" spans="1:4" ht="15" hidden="1" x14ac:dyDescent="0.2">
      <c r="A9048" s="37">
        <f t="shared" si="8877"/>
        <v>0</v>
      </c>
      <c r="B9048" s="10" t="s">
        <v>47</v>
      </c>
      <c r="C9048" s="17">
        <v>0</v>
      </c>
      <c r="D9048" s="38">
        <f t="shared" ref="D9048" si="8894">IF(C9045+C9040=0,1,2)</f>
        <v>1</v>
      </c>
    </row>
    <row r="9049" spans="1:4" ht="15" hidden="1" x14ac:dyDescent="0.2">
      <c r="A9049" s="37">
        <f t="shared" si="8877"/>
        <v>0</v>
      </c>
      <c r="B9049" s="10" t="s">
        <v>40</v>
      </c>
      <c r="C9049" s="17">
        <v>0</v>
      </c>
      <c r="D9049" s="38">
        <f t="shared" ref="D9049" si="8895">IF(C9045+C9040=0,1,2)</f>
        <v>1</v>
      </c>
    </row>
    <row r="9050" spans="1:4" ht="15" hidden="1" x14ac:dyDescent="0.2">
      <c r="A9050" s="37">
        <f t="shared" si="8877"/>
        <v>0</v>
      </c>
      <c r="B9050" s="15" t="s">
        <v>48</v>
      </c>
      <c r="C9050" s="17">
        <v>0</v>
      </c>
      <c r="D9050" s="38">
        <f t="shared" ref="D9050" si="8896">IF(C9045+C9040=0,1,2)</f>
        <v>1</v>
      </c>
    </row>
    <row r="9051" spans="1:4" ht="15" hidden="1" x14ac:dyDescent="0.2">
      <c r="A9051" s="37">
        <f t="shared" si="8877"/>
        <v>4.9181299999999997</v>
      </c>
      <c r="B9051" s="15" t="s">
        <v>49</v>
      </c>
      <c r="C9051" s="33">
        <v>4.9181299999999997</v>
      </c>
      <c r="D9051" s="38">
        <f t="shared" ref="D9051" si="8897">IF(C9045+C9040=0,1,2)</f>
        <v>1</v>
      </c>
    </row>
    <row r="9052" spans="1:4" ht="15" hidden="1" x14ac:dyDescent="0.2">
      <c r="A9052" s="37">
        <f t="shared" si="8877"/>
        <v>4.9181299999999997</v>
      </c>
      <c r="B9052" s="15" t="s">
        <v>50</v>
      </c>
      <c r="C9052" s="33">
        <v>4.9181299999999997</v>
      </c>
      <c r="D9052" s="38">
        <f t="shared" ref="D9052" si="8898">IF(C9045+C9040=0,1,2)</f>
        <v>1</v>
      </c>
    </row>
    <row r="9053" spans="1:4" ht="15" hidden="1" x14ac:dyDescent="0.2">
      <c r="A9053" s="37">
        <f t="shared" si="8877"/>
        <v>25</v>
      </c>
      <c r="B9053" s="4" t="s">
        <v>53</v>
      </c>
      <c r="C9053" s="35">
        <v>25</v>
      </c>
      <c r="D9053" s="38">
        <f t="shared" ref="D9053" si="8899">IF(C9045+C9040=0,1,2)</f>
        <v>1</v>
      </c>
    </row>
    <row r="9054" spans="1:4" ht="15" hidden="1" x14ac:dyDescent="0.2">
      <c r="A9054" s="37">
        <f t="shared" si="8877"/>
        <v>21</v>
      </c>
      <c r="B9054" s="5" t="s">
        <v>54</v>
      </c>
      <c r="C9054" s="35">
        <v>21</v>
      </c>
      <c r="D9054" s="38">
        <f t="shared" ref="D9054" si="8900">IF(C9045+C9040=0,1,2)</f>
        <v>1</v>
      </c>
    </row>
    <row r="9055" spans="1:4" ht="15" hidden="1" x14ac:dyDescent="0.2">
      <c r="A9055" s="37">
        <f t="shared" si="8877"/>
        <v>4</v>
      </c>
      <c r="B9055" s="5" t="s">
        <v>55</v>
      </c>
      <c r="C9055" s="35">
        <v>4</v>
      </c>
      <c r="D9055" s="38">
        <f t="shared" ref="D9055" si="8901">IF(C9045+C9040=0,1,2)</f>
        <v>1</v>
      </c>
    </row>
    <row r="9056" spans="1:4" ht="15" x14ac:dyDescent="0.2">
      <c r="A9056" s="37" t="s">
        <v>317</v>
      </c>
      <c r="B9056" s="147" t="s">
        <v>179</v>
      </c>
      <c r="C9056" s="148"/>
      <c r="D9056" s="38">
        <f t="shared" ref="D9056" si="8902">IF(C9118+C9113=0,1,2)</f>
        <v>2</v>
      </c>
    </row>
    <row r="9057" spans="1:4" ht="15" x14ac:dyDescent="0.2">
      <c r="A9057" s="37">
        <f t="shared" si="8877"/>
        <v>2211.4362499999997</v>
      </c>
      <c r="B9057" s="24" t="s">
        <v>0</v>
      </c>
      <c r="C9057" s="40">
        <v>2211.4362499999997</v>
      </c>
      <c r="D9057" s="38">
        <f t="shared" ref="D9057" si="8903">IF(C9118+C9113=0,1,2)</f>
        <v>2</v>
      </c>
    </row>
    <row r="9058" spans="1:4" ht="15" hidden="1" x14ac:dyDescent="0.2">
      <c r="A9058" s="37">
        <f t="shared" si="8877"/>
        <v>0</v>
      </c>
      <c r="B9058" s="2" t="s">
        <v>1</v>
      </c>
      <c r="C9058" s="16"/>
      <c r="D9058" s="38">
        <f t="shared" ref="D9058" si="8904">IF(C9118+C9113=0,1,2)</f>
        <v>2</v>
      </c>
    </row>
    <row r="9059" spans="1:4" ht="15" hidden="1" x14ac:dyDescent="0.2">
      <c r="A9059" s="37">
        <f t="shared" si="8877"/>
        <v>0</v>
      </c>
      <c r="B9059" s="2" t="s">
        <v>2</v>
      </c>
      <c r="C9059" s="16"/>
      <c r="D9059" s="38">
        <f t="shared" ref="D9059" si="8905">IF(C9118+C9113=0,1,2)</f>
        <v>2</v>
      </c>
    </row>
    <row r="9060" spans="1:4" ht="15" x14ac:dyDescent="0.2">
      <c r="A9060" s="37">
        <f t="shared" si="8877"/>
        <v>68.940399999999997</v>
      </c>
      <c r="B9060" s="23" t="s">
        <v>3</v>
      </c>
      <c r="C9060" s="40">
        <v>68.940399999999997</v>
      </c>
      <c r="D9060" s="38">
        <f t="shared" ref="D9060" si="8906">IF(C9118+C9113=0,1,2)</f>
        <v>2</v>
      </c>
    </row>
    <row r="9061" spans="1:4" ht="15" x14ac:dyDescent="0.2">
      <c r="A9061" s="37">
        <f t="shared" si="8877"/>
        <v>2142.4958499999998</v>
      </c>
      <c r="B9061" s="23" t="s">
        <v>4</v>
      </c>
      <c r="C9061" s="40">
        <v>2142.4958499999998</v>
      </c>
      <c r="D9061" s="38">
        <f t="shared" ref="D9061" si="8907">IF(C9118+C9113=0,1,2)</f>
        <v>2</v>
      </c>
    </row>
    <row r="9062" spans="1:4" ht="15" hidden="1" x14ac:dyDescent="0.2">
      <c r="A9062" s="37">
        <f t="shared" si="8877"/>
        <v>0</v>
      </c>
      <c r="B9062" s="1" t="s">
        <v>5</v>
      </c>
      <c r="C9062" s="16">
        <v>0</v>
      </c>
      <c r="D9062" s="38">
        <f t="shared" ref="D9062" si="8908">IF(C9118+C9113=0,1,2)</f>
        <v>2</v>
      </c>
    </row>
    <row r="9063" spans="1:4" ht="15" hidden="1" x14ac:dyDescent="0.2">
      <c r="A9063" s="37">
        <f t="shared" si="8877"/>
        <v>0</v>
      </c>
      <c r="B9063" s="1" t="s">
        <v>6</v>
      </c>
      <c r="C9063" s="16">
        <v>0</v>
      </c>
      <c r="D9063" s="38">
        <f t="shared" ref="D9063" si="8909">IF(C9118+C9113=0,1,2)</f>
        <v>2</v>
      </c>
    </row>
    <row r="9064" spans="1:4" ht="15" hidden="1" x14ac:dyDescent="0.2">
      <c r="A9064" s="37">
        <v>0</v>
      </c>
      <c r="B9064" s="2" t="s">
        <v>7</v>
      </c>
      <c r="C9064" s="16">
        <v>0</v>
      </c>
      <c r="D9064" s="38">
        <f t="shared" ref="D9064" si="8910">IF(C9118+C9113=0,1,2)</f>
        <v>2</v>
      </c>
    </row>
    <row r="9065" spans="1:4" ht="15" hidden="1" x14ac:dyDescent="0.2">
      <c r="A9065" s="37">
        <f t="shared" si="8877"/>
        <v>0</v>
      </c>
      <c r="B9065" s="3" t="s">
        <v>8</v>
      </c>
      <c r="C9065" s="16">
        <v>0</v>
      </c>
      <c r="D9065" s="38">
        <f t="shared" ref="D9065" si="8911">IF(C9118+C9113=0,1,2)</f>
        <v>2</v>
      </c>
    </row>
    <row r="9066" spans="1:4" ht="15" hidden="1" x14ac:dyDescent="0.2">
      <c r="A9066" s="37">
        <v>0</v>
      </c>
      <c r="B9066" s="3" t="s">
        <v>9</v>
      </c>
      <c r="C9066" s="16">
        <v>0</v>
      </c>
      <c r="D9066" s="38">
        <f t="shared" ref="D9066" si="8912">IF(C9118+C9113=0,1,2)</f>
        <v>2</v>
      </c>
    </row>
    <row r="9067" spans="1:4" ht="15" hidden="1" x14ac:dyDescent="0.2">
      <c r="A9067" s="37">
        <f t="shared" si="8877"/>
        <v>0</v>
      </c>
      <c r="B9067" s="3" t="s">
        <v>10</v>
      </c>
      <c r="C9067" s="16">
        <v>0</v>
      </c>
      <c r="D9067" s="38">
        <f t="shared" ref="D9067" si="8913">IF(C9118+C9113=0,1,2)</f>
        <v>2</v>
      </c>
    </row>
    <row r="9068" spans="1:4" ht="15" hidden="1" x14ac:dyDescent="0.2">
      <c r="A9068" s="37">
        <v>0</v>
      </c>
      <c r="B9068" s="3" t="s">
        <v>11</v>
      </c>
      <c r="C9068" s="16">
        <v>0</v>
      </c>
      <c r="D9068" s="38">
        <f t="shared" ref="D9068" si="8914">IF(C9118+C9113=0,1,2)</f>
        <v>2</v>
      </c>
    </row>
    <row r="9069" spans="1:4" ht="15" hidden="1" x14ac:dyDescent="0.2">
      <c r="A9069" s="37">
        <f t="shared" si="8877"/>
        <v>0</v>
      </c>
      <c r="B9069" s="1" t="s">
        <v>12</v>
      </c>
      <c r="C9069" s="16">
        <v>0</v>
      </c>
      <c r="D9069" s="38">
        <f t="shared" ref="D9069" si="8915">IF(C9118+C9113=0,1,2)</f>
        <v>2</v>
      </c>
    </row>
    <row r="9070" spans="1:4" ht="15" hidden="1" x14ac:dyDescent="0.2">
      <c r="A9070" s="37">
        <v>0</v>
      </c>
      <c r="B9070" s="2" t="s">
        <v>13</v>
      </c>
      <c r="C9070" s="16">
        <v>0</v>
      </c>
      <c r="D9070" s="38">
        <f t="shared" ref="D9070" si="8916">IF(C9118+C9113=0,1,2)</f>
        <v>2</v>
      </c>
    </row>
    <row r="9071" spans="1:4" ht="15" hidden="1" x14ac:dyDescent="0.2">
      <c r="A9071" s="37">
        <v>0</v>
      </c>
      <c r="B9071" s="3" t="s">
        <v>14</v>
      </c>
      <c r="C9071" s="16">
        <v>0</v>
      </c>
      <c r="D9071" s="38">
        <f t="shared" ref="D9071" si="8917">IF(C9118+C9113=0,1,2)</f>
        <v>2</v>
      </c>
    </row>
    <row r="9072" spans="1:4" ht="15" hidden="1" x14ac:dyDescent="0.2">
      <c r="A9072" s="37">
        <v>0</v>
      </c>
      <c r="B9072" s="3" t="s">
        <v>9</v>
      </c>
      <c r="C9072" s="16">
        <v>0</v>
      </c>
      <c r="D9072" s="38">
        <f t="shared" ref="D9072" si="8918">IF(C9118+C9113=0,1,2)</f>
        <v>2</v>
      </c>
    </row>
    <row r="9073" spans="1:4" ht="15" hidden="1" x14ac:dyDescent="0.2">
      <c r="A9073" s="37">
        <v>0</v>
      </c>
      <c r="B9073" s="3" t="s">
        <v>15</v>
      </c>
      <c r="C9073" s="16">
        <v>0</v>
      </c>
      <c r="D9073" s="38">
        <f t="shared" ref="D9073" si="8919">IF(C9118+C9113=0,1,2)</f>
        <v>2</v>
      </c>
    </row>
    <row r="9074" spans="1:4" ht="15" hidden="1" x14ac:dyDescent="0.2">
      <c r="A9074" s="37">
        <v>0</v>
      </c>
      <c r="B9074" s="2" t="s">
        <v>16</v>
      </c>
      <c r="C9074" s="16">
        <v>0</v>
      </c>
      <c r="D9074" s="38">
        <f t="shared" ref="D9074" si="8920">IF(C9118+C9113=0,1,2)</f>
        <v>2</v>
      </c>
    </row>
    <row r="9075" spans="1:4" ht="15" hidden="1" x14ac:dyDescent="0.2">
      <c r="A9075" s="37">
        <v>0</v>
      </c>
      <c r="B9075" s="3" t="s">
        <v>17</v>
      </c>
      <c r="C9075" s="16">
        <v>0</v>
      </c>
      <c r="D9075" s="38">
        <f t="shared" ref="D9075" si="8921">IF(C9118+C9113=0,1,2)</f>
        <v>2</v>
      </c>
    </row>
    <row r="9076" spans="1:4" ht="15" x14ac:dyDescent="0.2">
      <c r="A9076" s="37">
        <f t="shared" si="8877"/>
        <v>2308.0669199999998</v>
      </c>
      <c r="B9076" s="24" t="s">
        <v>18</v>
      </c>
      <c r="C9076" s="40">
        <v>2308.0669199999998</v>
      </c>
      <c r="D9076" s="38">
        <f t="shared" ref="D9076" si="8922">IF(C9118+C9113=0,1,2)</f>
        <v>2</v>
      </c>
    </row>
    <row r="9077" spans="1:4" ht="15" x14ac:dyDescent="0.2">
      <c r="A9077" s="37">
        <f t="shared" si="8877"/>
        <v>1500.8815199999999</v>
      </c>
      <c r="B9077" s="27" t="s">
        <v>19</v>
      </c>
      <c r="C9077" s="42">
        <v>1500.8815199999999</v>
      </c>
      <c r="D9077" s="38">
        <f t="shared" ref="D9077" si="8923">IF(C9118+C9113=0,1,2)</f>
        <v>2</v>
      </c>
    </row>
    <row r="9078" spans="1:4" ht="15" x14ac:dyDescent="0.2">
      <c r="A9078" s="37">
        <f t="shared" si="8877"/>
        <v>768.28255000000001</v>
      </c>
      <c r="B9078" s="27" t="s">
        <v>20</v>
      </c>
      <c r="C9078" s="42">
        <v>768.28255000000001</v>
      </c>
      <c r="D9078" s="38">
        <f t="shared" ref="D9078" si="8924">IF(C9118+C9113=0,1,2)</f>
        <v>2</v>
      </c>
    </row>
    <row r="9079" spans="1:4" ht="15" hidden="1" x14ac:dyDescent="0.2">
      <c r="A9079" s="37">
        <v>0</v>
      </c>
      <c r="B9079" s="13" t="s">
        <v>21</v>
      </c>
      <c r="C9079" s="18">
        <v>515.34221000000002</v>
      </c>
      <c r="D9079" s="38">
        <f t="shared" ref="D9079" si="8925">IF(C9118+C9113=0,1,2)</f>
        <v>2</v>
      </c>
    </row>
    <row r="9080" spans="1:4" ht="15" hidden="1" x14ac:dyDescent="0.2">
      <c r="A9080" s="37">
        <v>0</v>
      </c>
      <c r="B9080" s="13" t="s">
        <v>22</v>
      </c>
      <c r="C9080" s="18">
        <v>8.9731699999999996</v>
      </c>
      <c r="D9080" s="38">
        <f t="shared" ref="D9080" si="8926">IF(C9118+C9113=0,1,2)</f>
        <v>2</v>
      </c>
    </row>
    <row r="9081" spans="1:4" ht="15" hidden="1" x14ac:dyDescent="0.2">
      <c r="A9081" s="37">
        <v>0</v>
      </c>
      <c r="B9081" s="13" t="s">
        <v>23</v>
      </c>
      <c r="C9081" s="18">
        <v>132.75348</v>
      </c>
      <c r="D9081" s="38">
        <f t="shared" ref="D9081" si="8927">IF(C9118+C9113=0,1,2)</f>
        <v>2</v>
      </c>
    </row>
    <row r="9082" spans="1:4" ht="15" hidden="1" x14ac:dyDescent="0.2">
      <c r="A9082" s="37">
        <v>0</v>
      </c>
      <c r="B9082" s="13" t="s">
        <v>24</v>
      </c>
      <c r="C9082" s="18">
        <v>2.0032999999999999</v>
      </c>
      <c r="D9082" s="38">
        <f t="shared" ref="D9082" si="8928">IF(C9118+C9113=0,1,2)</f>
        <v>2</v>
      </c>
    </row>
    <row r="9083" spans="1:4" ht="15" hidden="1" x14ac:dyDescent="0.2">
      <c r="A9083" s="37">
        <v>0</v>
      </c>
      <c r="B9083" s="13" t="s">
        <v>25</v>
      </c>
      <c r="C9083" s="18">
        <v>0</v>
      </c>
      <c r="D9083" s="38">
        <f t="shared" ref="D9083" si="8929">IF(C9118+C9113=0,1,2)</f>
        <v>2</v>
      </c>
    </row>
    <row r="9084" spans="1:4" ht="15" hidden="1" x14ac:dyDescent="0.2">
      <c r="A9084" s="37">
        <v>0</v>
      </c>
      <c r="B9084" s="13" t="s">
        <v>26</v>
      </c>
      <c r="C9084" s="18">
        <v>0.71089999999999998</v>
      </c>
      <c r="D9084" s="38">
        <f t="shared" ref="D9084" si="8930">IF(C9118+C9113=0,1,2)</f>
        <v>2</v>
      </c>
    </row>
    <row r="9085" spans="1:4" ht="30" hidden="1" x14ac:dyDescent="0.2">
      <c r="A9085" s="37">
        <v>0</v>
      </c>
      <c r="B9085" s="13" t="s">
        <v>27</v>
      </c>
      <c r="C9085" s="18">
        <v>0.93600000000000005</v>
      </c>
      <c r="D9085" s="38">
        <f t="shared" ref="D9085" si="8931">IF(C9118+C9113=0,1,2)</f>
        <v>2</v>
      </c>
    </row>
    <row r="9086" spans="1:4" ht="30" hidden="1" x14ac:dyDescent="0.2">
      <c r="A9086" s="37">
        <v>0</v>
      </c>
      <c r="B9086" s="13" t="s">
        <v>28</v>
      </c>
      <c r="C9086" s="18">
        <v>15.246829999999999</v>
      </c>
      <c r="D9086" s="38">
        <f t="shared" ref="D9086" si="8932">IF(C9118+C9113=0,1,2)</f>
        <v>2</v>
      </c>
    </row>
    <row r="9087" spans="1:4" ht="15" hidden="1" x14ac:dyDescent="0.2">
      <c r="A9087" s="37">
        <v>0</v>
      </c>
      <c r="B9087" s="13" t="s">
        <v>29</v>
      </c>
      <c r="C9087" s="18">
        <v>0</v>
      </c>
      <c r="D9087" s="38">
        <f t="shared" ref="D9087" si="8933">IF(C9118+C9113=0,1,2)</f>
        <v>2</v>
      </c>
    </row>
    <row r="9088" spans="1:4" ht="15" hidden="1" x14ac:dyDescent="0.2">
      <c r="A9088" s="37">
        <v>0</v>
      </c>
      <c r="B9088" s="13" t="s">
        <v>30</v>
      </c>
      <c r="C9088" s="18">
        <v>92.316659999999999</v>
      </c>
      <c r="D9088" s="38">
        <f t="shared" ref="D9088" si="8934">IF(C9118+C9113=0,1,2)</f>
        <v>2</v>
      </c>
    </row>
    <row r="9089" spans="1:4" ht="15" hidden="1" x14ac:dyDescent="0.2">
      <c r="A9089" s="37">
        <f t="shared" si="8877"/>
        <v>0</v>
      </c>
      <c r="B9089" s="10" t="s">
        <v>31</v>
      </c>
      <c r="C9089" s="17">
        <v>0</v>
      </c>
      <c r="D9089" s="38">
        <f t="shared" ref="D9089" si="8935">IF(C9118+C9113=0,1,2)</f>
        <v>2</v>
      </c>
    </row>
    <row r="9090" spans="1:4" ht="15" hidden="1" x14ac:dyDescent="0.2">
      <c r="A9090" s="37">
        <f t="shared" si="8877"/>
        <v>0</v>
      </c>
      <c r="B9090" s="2" t="s">
        <v>32</v>
      </c>
      <c r="C9090" s="16">
        <v>0</v>
      </c>
      <c r="D9090" s="38">
        <f t="shared" ref="D9090" si="8936">IF(C9118+C9113=0,1,2)</f>
        <v>2</v>
      </c>
    </row>
    <row r="9091" spans="1:4" ht="15" hidden="1" x14ac:dyDescent="0.2">
      <c r="A9091" s="37">
        <f t="shared" si="8877"/>
        <v>0</v>
      </c>
      <c r="B9091" s="10" t="s">
        <v>3</v>
      </c>
      <c r="C9091" s="17">
        <v>0</v>
      </c>
      <c r="D9091" s="38">
        <f t="shared" ref="D9091" si="8937">IF(C9118+C9113=0,1,2)</f>
        <v>2</v>
      </c>
    </row>
    <row r="9092" spans="1:4" ht="15" x14ac:dyDescent="0.2">
      <c r="A9092" s="37">
        <f t="shared" si="8877"/>
        <v>1.25</v>
      </c>
      <c r="B9092" s="27" t="s">
        <v>33</v>
      </c>
      <c r="C9092" s="42">
        <v>1.25</v>
      </c>
      <c r="D9092" s="38">
        <f t="shared" ref="D9092" si="8938">IF(C9118+C9113=0,1,2)</f>
        <v>2</v>
      </c>
    </row>
    <row r="9093" spans="1:4" ht="15" x14ac:dyDescent="0.2">
      <c r="A9093" s="37">
        <f t="shared" ref="A9093:A9151" si="8939">SUM(C9093)</f>
        <v>37.652850000000001</v>
      </c>
      <c r="B9093" s="27" t="s">
        <v>34</v>
      </c>
      <c r="C9093" s="42">
        <v>37.652850000000001</v>
      </c>
      <c r="D9093" s="38">
        <f t="shared" ref="D9093" si="8940">IF(C9118+C9113=0,1,2)</f>
        <v>2</v>
      </c>
    </row>
    <row r="9094" spans="1:4" ht="15" x14ac:dyDescent="0.2">
      <c r="A9094" s="37">
        <f t="shared" si="8939"/>
        <v>117.09399999999999</v>
      </c>
      <c r="B9094" s="24" t="s">
        <v>35</v>
      </c>
      <c r="C9094" s="40">
        <v>117.09399999999999</v>
      </c>
      <c r="D9094" s="38">
        <f t="shared" ref="D9094" si="8941">IF(C9118+C9113=0,1,2)</f>
        <v>2</v>
      </c>
    </row>
    <row r="9095" spans="1:4" ht="15" hidden="1" x14ac:dyDescent="0.2">
      <c r="A9095" s="37">
        <f t="shared" si="8939"/>
        <v>0</v>
      </c>
      <c r="B9095" s="1" t="s">
        <v>36</v>
      </c>
      <c r="C9095" s="16">
        <v>0</v>
      </c>
      <c r="D9095" s="38">
        <f t="shared" ref="D9095" si="8942">IF(C9118+C9113=0,1,2)</f>
        <v>2</v>
      </c>
    </row>
    <row r="9096" spans="1:4" ht="15" hidden="1" x14ac:dyDescent="0.2">
      <c r="A9096" s="37">
        <v>0</v>
      </c>
      <c r="B9096" s="14" t="s">
        <v>7</v>
      </c>
      <c r="C9096" s="19">
        <v>0</v>
      </c>
      <c r="D9096" s="38">
        <f t="shared" ref="D9096" si="8943">IF(C9118+C9113=0,1,2)</f>
        <v>2</v>
      </c>
    </row>
    <row r="9097" spans="1:4" ht="15" hidden="1" x14ac:dyDescent="0.2">
      <c r="A9097" s="37">
        <v>0</v>
      </c>
      <c r="B9097" s="13" t="s">
        <v>8</v>
      </c>
      <c r="C9097" s="18">
        <v>0</v>
      </c>
      <c r="D9097" s="38">
        <f t="shared" ref="D9097" si="8944">IF(C9118+C9113=0,1,2)</f>
        <v>2</v>
      </c>
    </row>
    <row r="9098" spans="1:4" ht="15" hidden="1" x14ac:dyDescent="0.2">
      <c r="A9098" s="37">
        <v>0</v>
      </c>
      <c r="B9098" s="13" t="s">
        <v>37</v>
      </c>
      <c r="C9098" s="18">
        <v>0</v>
      </c>
      <c r="D9098" s="38">
        <f t="shared" ref="D9098" si="8945">IF(C9118+C9113=0,1,2)</f>
        <v>2</v>
      </c>
    </row>
    <row r="9099" spans="1:4" ht="15" hidden="1" x14ac:dyDescent="0.2">
      <c r="A9099" s="37">
        <f t="shared" si="8939"/>
        <v>0</v>
      </c>
      <c r="B9099" s="11" t="s">
        <v>38</v>
      </c>
      <c r="C9099" s="17">
        <v>0</v>
      </c>
      <c r="D9099" s="38">
        <f t="shared" ref="D9099" si="8946">IF(C9118+C9113=0,1,2)</f>
        <v>2</v>
      </c>
    </row>
    <row r="9100" spans="1:4" ht="15" hidden="1" x14ac:dyDescent="0.2">
      <c r="A9100" s="37">
        <v>0</v>
      </c>
      <c r="B9100" s="3" t="s">
        <v>39</v>
      </c>
      <c r="C9100" s="16">
        <v>0</v>
      </c>
      <c r="D9100" s="38">
        <f t="shared" ref="D9100" si="8947">IF(C9118+C9113=0,1,2)</f>
        <v>2</v>
      </c>
    </row>
    <row r="9101" spans="1:4" ht="15" hidden="1" x14ac:dyDescent="0.2">
      <c r="A9101" s="37">
        <f t="shared" si="8939"/>
        <v>0</v>
      </c>
      <c r="B9101" s="1" t="s">
        <v>40</v>
      </c>
      <c r="C9101" s="16">
        <v>0</v>
      </c>
      <c r="D9101" s="38">
        <f t="shared" ref="D9101" si="8948">IF(C9118+C9113=0,1,2)</f>
        <v>2</v>
      </c>
    </row>
    <row r="9102" spans="1:4" ht="15" hidden="1" x14ac:dyDescent="0.2">
      <c r="A9102" s="37">
        <v>0</v>
      </c>
      <c r="B9102" s="14" t="s">
        <v>13</v>
      </c>
      <c r="C9102" s="19">
        <v>0</v>
      </c>
      <c r="D9102" s="38">
        <f t="shared" ref="D9102" si="8949">IF(C9118+C9113=0,1,2)</f>
        <v>2</v>
      </c>
    </row>
    <row r="9103" spans="1:4" ht="15" hidden="1" x14ac:dyDescent="0.2">
      <c r="A9103" s="37">
        <v>0</v>
      </c>
      <c r="B9103" s="13" t="s">
        <v>8</v>
      </c>
      <c r="C9103" s="18">
        <v>0</v>
      </c>
      <c r="D9103" s="38">
        <f t="shared" ref="D9103" si="8950">IF(C9118+C9113=0,1,2)</f>
        <v>2</v>
      </c>
    </row>
    <row r="9104" spans="1:4" ht="15" hidden="1" x14ac:dyDescent="0.2">
      <c r="A9104" s="37">
        <v>0</v>
      </c>
      <c r="B9104" s="13" t="s">
        <v>9</v>
      </c>
      <c r="C9104" s="18">
        <v>0</v>
      </c>
      <c r="D9104" s="38">
        <f t="shared" ref="D9104" si="8951">IF(C9118+C9113=0,1,2)</f>
        <v>2</v>
      </c>
    </row>
    <row r="9105" spans="1:4" ht="30" hidden="1" x14ac:dyDescent="0.2">
      <c r="A9105" s="37">
        <f t="shared" si="8939"/>
        <v>0</v>
      </c>
      <c r="B9105" s="11" t="s">
        <v>41</v>
      </c>
      <c r="C9105" s="17">
        <v>0</v>
      </c>
      <c r="D9105" s="38">
        <f t="shared" ref="D9105" si="8952">IF(C9118+C9113=0,1,2)</f>
        <v>2</v>
      </c>
    </row>
    <row r="9106" spans="1:4" ht="15" hidden="1" x14ac:dyDescent="0.2">
      <c r="A9106" s="37">
        <v>0</v>
      </c>
      <c r="B9106" s="3" t="s">
        <v>15</v>
      </c>
      <c r="C9106" s="16">
        <v>0</v>
      </c>
      <c r="D9106" s="38">
        <f t="shared" ref="D9106" si="8953">IF(C9118+C9113=0,1,2)</f>
        <v>2</v>
      </c>
    </row>
    <row r="9107" spans="1:4" ht="15" hidden="1" x14ac:dyDescent="0.2">
      <c r="A9107" s="37">
        <v>0</v>
      </c>
      <c r="B9107" s="14" t="s">
        <v>16</v>
      </c>
      <c r="C9107" s="19">
        <v>0</v>
      </c>
      <c r="D9107" s="38">
        <f t="shared" ref="D9107" si="8954">IF(C9118+C9113=0,1,2)</f>
        <v>2</v>
      </c>
    </row>
    <row r="9108" spans="1:4" ht="15" hidden="1" x14ac:dyDescent="0.2">
      <c r="A9108" s="37">
        <v>0</v>
      </c>
      <c r="B9108" s="13" t="s">
        <v>42</v>
      </c>
      <c r="C9108" s="18">
        <v>0</v>
      </c>
      <c r="D9108" s="38">
        <f t="shared" ref="D9108" si="8955">IF(C9118+C9113=0,1,2)</f>
        <v>2</v>
      </c>
    </row>
    <row r="9109" spans="1:4" ht="15" hidden="1" x14ac:dyDescent="0.2">
      <c r="A9109" s="37">
        <v>0</v>
      </c>
      <c r="B9109" s="13" t="s">
        <v>14</v>
      </c>
      <c r="C9109" s="18">
        <v>0</v>
      </c>
      <c r="D9109" s="38">
        <f t="shared" ref="D9109" si="8956">IF(C9118+C9113=0,1,2)</f>
        <v>2</v>
      </c>
    </row>
    <row r="9110" spans="1:4" ht="15" hidden="1" x14ac:dyDescent="0.2">
      <c r="A9110" s="37">
        <v>0</v>
      </c>
      <c r="B9110" s="13" t="s">
        <v>9</v>
      </c>
      <c r="C9110" s="18">
        <v>0</v>
      </c>
      <c r="D9110" s="38">
        <f t="shared" ref="D9110" si="8957">IF(C9118+C9113=0,1,2)</f>
        <v>2</v>
      </c>
    </row>
    <row r="9111" spans="1:4" ht="15" hidden="1" x14ac:dyDescent="0.2">
      <c r="A9111" s="37">
        <f t="shared" si="8939"/>
        <v>0</v>
      </c>
      <c r="B9111" s="11" t="s">
        <v>38</v>
      </c>
      <c r="C9111" s="17">
        <v>0</v>
      </c>
      <c r="D9111" s="38">
        <f t="shared" ref="D9111" si="8958">IF(C9118+C9113=0,1,2)</f>
        <v>2</v>
      </c>
    </row>
    <row r="9112" spans="1:4" ht="15" hidden="1" x14ac:dyDescent="0.2">
      <c r="A9112" s="37">
        <v>0</v>
      </c>
      <c r="B9112" s="3" t="s">
        <v>15</v>
      </c>
      <c r="C9112" s="16">
        <v>0</v>
      </c>
      <c r="D9112" s="38">
        <f t="shared" ref="D9112" si="8959">IF(C9118+C9113=0,1,2)</f>
        <v>2</v>
      </c>
    </row>
    <row r="9113" spans="1:4" ht="15" x14ac:dyDescent="0.2">
      <c r="A9113" s="37">
        <f t="shared" si="8939"/>
        <v>2211.4362500000002</v>
      </c>
      <c r="B9113" s="29" t="s">
        <v>44</v>
      </c>
      <c r="C9113" s="42">
        <v>2211.4362500000002</v>
      </c>
      <c r="D9113" s="38">
        <f t="shared" ref="D9113" si="8960">IF(C9118+C9113=0,1,2)</f>
        <v>2</v>
      </c>
    </row>
    <row r="9114" spans="1:4" ht="15" x14ac:dyDescent="0.2">
      <c r="A9114" s="37">
        <f t="shared" si="8939"/>
        <v>2211.4362500000002</v>
      </c>
      <c r="B9114" s="27" t="s">
        <v>0</v>
      </c>
      <c r="C9114" s="42">
        <v>2211.4362500000002</v>
      </c>
      <c r="D9114" s="38">
        <f t="shared" ref="D9114" si="8961">IF(C9118+C9113=0,1,2)</f>
        <v>2</v>
      </c>
    </row>
    <row r="9115" spans="1:4" ht="15" hidden="1" x14ac:dyDescent="0.2">
      <c r="A9115" s="37">
        <f t="shared" si="8939"/>
        <v>0</v>
      </c>
      <c r="B9115" s="10" t="s">
        <v>5</v>
      </c>
      <c r="C9115" s="17">
        <v>0</v>
      </c>
      <c r="D9115" s="38">
        <f t="shared" ref="D9115" si="8962">IF(C9118+C9113=0,1,2)</f>
        <v>2</v>
      </c>
    </row>
    <row r="9116" spans="1:4" ht="15" hidden="1" x14ac:dyDescent="0.2">
      <c r="A9116" s="37">
        <f t="shared" si="8939"/>
        <v>0</v>
      </c>
      <c r="B9116" s="10" t="s">
        <v>45</v>
      </c>
      <c r="C9116" s="17">
        <v>0</v>
      </c>
      <c r="D9116" s="38">
        <f t="shared" ref="D9116" si="8963">IF(C9118+C9113=0,1,2)</f>
        <v>2</v>
      </c>
    </row>
    <row r="9117" spans="1:4" ht="15" hidden="1" x14ac:dyDescent="0.2">
      <c r="A9117" s="37">
        <f t="shared" si="8939"/>
        <v>0</v>
      </c>
      <c r="B9117" s="10" t="s">
        <v>12</v>
      </c>
      <c r="C9117" s="17">
        <v>0</v>
      </c>
      <c r="D9117" s="38">
        <f t="shared" ref="D9117" si="8964">IF(C9118+C9113=0,1,2)</f>
        <v>2</v>
      </c>
    </row>
    <row r="9118" spans="1:4" ht="15" x14ac:dyDescent="0.2">
      <c r="A9118" s="37">
        <f t="shared" si="8939"/>
        <v>2425.1609200000003</v>
      </c>
      <c r="B9118" s="29" t="s">
        <v>46</v>
      </c>
      <c r="C9118" s="42">
        <v>2425.1609200000003</v>
      </c>
      <c r="D9118" s="38">
        <f t="shared" ref="D9118" si="8965">IF(C9118+C9113=0,1,2)</f>
        <v>2</v>
      </c>
    </row>
    <row r="9119" spans="1:4" ht="15" x14ac:dyDescent="0.2">
      <c r="A9119" s="37">
        <f t="shared" si="8939"/>
        <v>2308.0669200000002</v>
      </c>
      <c r="B9119" s="27" t="s">
        <v>18</v>
      </c>
      <c r="C9119" s="42">
        <v>2308.0669200000002</v>
      </c>
      <c r="D9119" s="38">
        <f t="shared" ref="D9119" si="8966">IF(C9118+C9113=0,1,2)</f>
        <v>2</v>
      </c>
    </row>
    <row r="9120" spans="1:4" ht="15" x14ac:dyDescent="0.2">
      <c r="A9120" s="37">
        <f t="shared" si="8939"/>
        <v>117.09399999999999</v>
      </c>
      <c r="B9120" s="27" t="s">
        <v>35</v>
      </c>
      <c r="C9120" s="42">
        <v>117.09399999999999</v>
      </c>
      <c r="D9120" s="38">
        <f t="shared" ref="D9120" si="8967">IF(C9118+C9113=0,1,2)</f>
        <v>2</v>
      </c>
    </row>
    <row r="9121" spans="1:4" ht="15" hidden="1" x14ac:dyDescent="0.2">
      <c r="A9121" s="37">
        <f t="shared" si="8939"/>
        <v>0</v>
      </c>
      <c r="B9121" s="10" t="s">
        <v>47</v>
      </c>
      <c r="C9121" s="17">
        <v>0</v>
      </c>
      <c r="D9121" s="38">
        <f t="shared" ref="D9121" si="8968">IF(C9118+C9113=0,1,2)</f>
        <v>2</v>
      </c>
    </row>
    <row r="9122" spans="1:4" ht="15" hidden="1" x14ac:dyDescent="0.2">
      <c r="A9122" s="37">
        <f t="shared" si="8939"/>
        <v>0</v>
      </c>
      <c r="B9122" s="10" t="s">
        <v>40</v>
      </c>
      <c r="C9122" s="17">
        <v>0</v>
      </c>
      <c r="D9122" s="38">
        <f t="shared" ref="D9122" si="8969">IF(C9118+C9113=0,1,2)</f>
        <v>2</v>
      </c>
    </row>
    <row r="9123" spans="1:4" ht="15" x14ac:dyDescent="0.2">
      <c r="A9123" s="37">
        <f t="shared" si="8939"/>
        <v>-213.72467</v>
      </c>
      <c r="B9123" s="30" t="s">
        <v>48</v>
      </c>
      <c r="C9123" s="31">
        <v>-213.72467</v>
      </c>
      <c r="D9123" s="38">
        <f t="shared" ref="D9123" si="8970">IF(C9118+C9113=0,1,2)</f>
        <v>2</v>
      </c>
    </row>
    <row r="9124" spans="1:4" ht="15" x14ac:dyDescent="0.2">
      <c r="A9124" s="37">
        <f t="shared" si="8939"/>
        <v>1606.7352900000001</v>
      </c>
      <c r="B9124" s="30" t="s">
        <v>49</v>
      </c>
      <c r="C9124" s="31">
        <v>1606.7352900000001</v>
      </c>
      <c r="D9124" s="38">
        <f t="shared" ref="D9124" si="8971">IF(C9118+C9113=0,1,2)</f>
        <v>2</v>
      </c>
    </row>
    <row r="9125" spans="1:4" ht="15" x14ac:dyDescent="0.2">
      <c r="A9125" s="37">
        <f t="shared" si="8939"/>
        <v>1393.01062</v>
      </c>
      <c r="B9125" s="30" t="s">
        <v>50</v>
      </c>
      <c r="C9125" s="31">
        <v>1393.01062</v>
      </c>
      <c r="D9125" s="38">
        <f t="shared" ref="D9125" si="8972">IF(C9118+C9113=0,1,2)</f>
        <v>2</v>
      </c>
    </row>
    <row r="9126" spans="1:4" ht="15" x14ac:dyDescent="0.2">
      <c r="A9126" s="37">
        <f t="shared" si="8939"/>
        <v>285</v>
      </c>
      <c r="B9126" s="25" t="s">
        <v>53</v>
      </c>
      <c r="C9126" s="43">
        <v>285</v>
      </c>
      <c r="D9126" s="38">
        <f t="shared" ref="D9126" si="8973">IF(C9118+C9113=0,1,2)</f>
        <v>2</v>
      </c>
    </row>
    <row r="9127" spans="1:4" ht="15" x14ac:dyDescent="0.2">
      <c r="A9127" s="37">
        <f t="shared" si="8939"/>
        <v>163</v>
      </c>
      <c r="B9127" s="26" t="s">
        <v>54</v>
      </c>
      <c r="C9127" s="43">
        <v>163</v>
      </c>
      <c r="D9127" s="38">
        <f t="shared" ref="D9127" si="8974">IF(C9118+C9113=0,1,2)</f>
        <v>2</v>
      </c>
    </row>
    <row r="9128" spans="1:4" ht="15" x14ac:dyDescent="0.2">
      <c r="A9128" s="37">
        <f t="shared" si="8939"/>
        <v>122</v>
      </c>
      <c r="B9128" s="26" t="s">
        <v>55</v>
      </c>
      <c r="C9128" s="43">
        <v>122</v>
      </c>
      <c r="D9128" s="38">
        <f t="shared" ref="D9128" si="8975">IF(C9118+C9113=0,1,2)</f>
        <v>2</v>
      </c>
    </row>
    <row r="9129" spans="1:4" ht="15" x14ac:dyDescent="0.2">
      <c r="A9129" s="37" t="s">
        <v>317</v>
      </c>
      <c r="B9129" s="147" t="s">
        <v>180</v>
      </c>
      <c r="C9129" s="148"/>
      <c r="D9129" s="38">
        <f t="shared" ref="D9129" si="8976">IF(C9191+C9186=0,1,2)</f>
        <v>2</v>
      </c>
    </row>
    <row r="9130" spans="1:4" ht="15" x14ac:dyDescent="0.2">
      <c r="A9130" s="37">
        <f t="shared" si="8939"/>
        <v>91.704250000000002</v>
      </c>
      <c r="B9130" s="24" t="s">
        <v>0</v>
      </c>
      <c r="C9130" s="40">
        <v>91.704250000000002</v>
      </c>
      <c r="D9130" s="38">
        <f t="shared" ref="D9130" si="8977">IF(C9191+C9186=0,1,2)</f>
        <v>2</v>
      </c>
    </row>
    <row r="9131" spans="1:4" ht="15" hidden="1" x14ac:dyDescent="0.2">
      <c r="A9131" s="37">
        <f t="shared" si="8939"/>
        <v>0</v>
      </c>
      <c r="B9131" s="2" t="s">
        <v>1</v>
      </c>
      <c r="C9131" s="16"/>
      <c r="D9131" s="38">
        <f t="shared" ref="D9131" si="8978">IF(C9191+C9186=0,1,2)</f>
        <v>2</v>
      </c>
    </row>
    <row r="9132" spans="1:4" ht="15" hidden="1" x14ac:dyDescent="0.2">
      <c r="A9132" s="37">
        <f t="shared" si="8939"/>
        <v>0</v>
      </c>
      <c r="B9132" s="2" t="s">
        <v>2</v>
      </c>
      <c r="C9132" s="16"/>
      <c r="D9132" s="38">
        <f t="shared" ref="D9132" si="8979">IF(C9191+C9186=0,1,2)</f>
        <v>2</v>
      </c>
    </row>
    <row r="9133" spans="1:4" ht="15" hidden="1" x14ac:dyDescent="0.2">
      <c r="A9133" s="37">
        <f t="shared" si="8939"/>
        <v>0</v>
      </c>
      <c r="B9133" s="2" t="s">
        <v>3</v>
      </c>
      <c r="C9133" s="16">
        <v>0</v>
      </c>
      <c r="D9133" s="38">
        <f t="shared" ref="D9133" si="8980">IF(C9191+C9186=0,1,2)</f>
        <v>2</v>
      </c>
    </row>
    <row r="9134" spans="1:4" ht="15" x14ac:dyDescent="0.2">
      <c r="A9134" s="37">
        <f t="shared" si="8939"/>
        <v>91.704250000000002</v>
      </c>
      <c r="B9134" s="23" t="s">
        <v>4</v>
      </c>
      <c r="C9134" s="40">
        <v>91.704250000000002</v>
      </c>
      <c r="D9134" s="38">
        <f t="shared" ref="D9134" si="8981">IF(C9191+C9186=0,1,2)</f>
        <v>2</v>
      </c>
    </row>
    <row r="9135" spans="1:4" ht="15" hidden="1" x14ac:dyDescent="0.2">
      <c r="A9135" s="37">
        <f t="shared" si="8939"/>
        <v>0</v>
      </c>
      <c r="B9135" s="1" t="s">
        <v>5</v>
      </c>
      <c r="C9135" s="16">
        <v>0</v>
      </c>
      <c r="D9135" s="38">
        <f t="shared" ref="D9135" si="8982">IF(C9191+C9186=0,1,2)</f>
        <v>2</v>
      </c>
    </row>
    <row r="9136" spans="1:4" ht="15" hidden="1" x14ac:dyDescent="0.2">
      <c r="A9136" s="37">
        <f t="shared" si="8939"/>
        <v>0</v>
      </c>
      <c r="B9136" s="1" t="s">
        <v>6</v>
      </c>
      <c r="C9136" s="16">
        <v>0</v>
      </c>
      <c r="D9136" s="38">
        <f t="shared" ref="D9136" si="8983">IF(C9191+C9186=0,1,2)</f>
        <v>2</v>
      </c>
    </row>
    <row r="9137" spans="1:4" ht="15" hidden="1" x14ac:dyDescent="0.2">
      <c r="A9137" s="37">
        <v>0</v>
      </c>
      <c r="B9137" s="2" t="s">
        <v>7</v>
      </c>
      <c r="C9137" s="16">
        <v>0</v>
      </c>
      <c r="D9137" s="38">
        <f t="shared" ref="D9137" si="8984">IF(C9191+C9186=0,1,2)</f>
        <v>2</v>
      </c>
    </row>
    <row r="9138" spans="1:4" ht="15" hidden="1" x14ac:dyDescent="0.2">
      <c r="A9138" s="37">
        <f t="shared" si="8939"/>
        <v>0</v>
      </c>
      <c r="B9138" s="3" t="s">
        <v>8</v>
      </c>
      <c r="C9138" s="16">
        <v>0</v>
      </c>
      <c r="D9138" s="38">
        <f t="shared" ref="D9138" si="8985">IF(C9191+C9186=0,1,2)</f>
        <v>2</v>
      </c>
    </row>
    <row r="9139" spans="1:4" ht="15" hidden="1" x14ac:dyDescent="0.2">
      <c r="A9139" s="37">
        <v>0</v>
      </c>
      <c r="B9139" s="3" t="s">
        <v>9</v>
      </c>
      <c r="C9139" s="16">
        <v>0</v>
      </c>
      <c r="D9139" s="38">
        <f t="shared" ref="D9139" si="8986">IF(C9191+C9186=0,1,2)</f>
        <v>2</v>
      </c>
    </row>
    <row r="9140" spans="1:4" ht="15" hidden="1" x14ac:dyDescent="0.2">
      <c r="A9140" s="37">
        <f t="shared" si="8939"/>
        <v>0</v>
      </c>
      <c r="B9140" s="3" t="s">
        <v>10</v>
      </c>
      <c r="C9140" s="16">
        <v>0</v>
      </c>
      <c r="D9140" s="38">
        <f t="shared" ref="D9140" si="8987">IF(C9191+C9186=0,1,2)</f>
        <v>2</v>
      </c>
    </row>
    <row r="9141" spans="1:4" ht="15" hidden="1" x14ac:dyDescent="0.2">
      <c r="A9141" s="37">
        <v>0</v>
      </c>
      <c r="B9141" s="3" t="s">
        <v>11</v>
      </c>
      <c r="C9141" s="16">
        <v>0</v>
      </c>
      <c r="D9141" s="38">
        <f t="shared" ref="D9141" si="8988">IF(C9191+C9186=0,1,2)</f>
        <v>2</v>
      </c>
    </row>
    <row r="9142" spans="1:4" ht="15" hidden="1" x14ac:dyDescent="0.2">
      <c r="A9142" s="37">
        <f t="shared" si="8939"/>
        <v>0</v>
      </c>
      <c r="B9142" s="1" t="s">
        <v>12</v>
      </c>
      <c r="C9142" s="16">
        <v>0</v>
      </c>
      <c r="D9142" s="38">
        <f t="shared" ref="D9142" si="8989">IF(C9191+C9186=0,1,2)</f>
        <v>2</v>
      </c>
    </row>
    <row r="9143" spans="1:4" ht="15" hidden="1" x14ac:dyDescent="0.2">
      <c r="A9143" s="37">
        <v>0</v>
      </c>
      <c r="B9143" s="2" t="s">
        <v>13</v>
      </c>
      <c r="C9143" s="16">
        <v>0</v>
      </c>
      <c r="D9143" s="38">
        <f t="shared" ref="D9143" si="8990">IF(C9191+C9186=0,1,2)</f>
        <v>2</v>
      </c>
    </row>
    <row r="9144" spans="1:4" ht="15" hidden="1" x14ac:dyDescent="0.2">
      <c r="A9144" s="37">
        <v>0</v>
      </c>
      <c r="B9144" s="3" t="s">
        <v>14</v>
      </c>
      <c r="C9144" s="16">
        <v>0</v>
      </c>
      <c r="D9144" s="38">
        <f t="shared" ref="D9144" si="8991">IF(C9191+C9186=0,1,2)</f>
        <v>2</v>
      </c>
    </row>
    <row r="9145" spans="1:4" ht="15" hidden="1" x14ac:dyDescent="0.2">
      <c r="A9145" s="37">
        <v>0</v>
      </c>
      <c r="B9145" s="3" t="s">
        <v>9</v>
      </c>
      <c r="C9145" s="16">
        <v>0</v>
      </c>
      <c r="D9145" s="38">
        <f t="shared" ref="D9145" si="8992">IF(C9191+C9186=0,1,2)</f>
        <v>2</v>
      </c>
    </row>
    <row r="9146" spans="1:4" ht="15" hidden="1" x14ac:dyDescent="0.2">
      <c r="A9146" s="37">
        <v>0</v>
      </c>
      <c r="B9146" s="3" t="s">
        <v>15</v>
      </c>
      <c r="C9146" s="16">
        <v>0</v>
      </c>
      <c r="D9146" s="38">
        <f t="shared" ref="D9146" si="8993">IF(C9191+C9186=0,1,2)</f>
        <v>2</v>
      </c>
    </row>
    <row r="9147" spans="1:4" ht="15" hidden="1" x14ac:dyDescent="0.2">
      <c r="A9147" s="37">
        <v>0</v>
      </c>
      <c r="B9147" s="2" t="s">
        <v>16</v>
      </c>
      <c r="C9147" s="16">
        <v>0</v>
      </c>
      <c r="D9147" s="38">
        <f t="shared" ref="D9147" si="8994">IF(C9191+C9186=0,1,2)</f>
        <v>2</v>
      </c>
    </row>
    <row r="9148" spans="1:4" ht="15" hidden="1" x14ac:dyDescent="0.2">
      <c r="A9148" s="37">
        <v>0</v>
      </c>
      <c r="B9148" s="3" t="s">
        <v>17</v>
      </c>
      <c r="C9148" s="16">
        <v>0</v>
      </c>
      <c r="D9148" s="38">
        <f t="shared" ref="D9148" si="8995">IF(C9191+C9186=0,1,2)</f>
        <v>2</v>
      </c>
    </row>
    <row r="9149" spans="1:4" ht="15" x14ac:dyDescent="0.2">
      <c r="A9149" s="37">
        <f t="shared" si="8939"/>
        <v>149.55060999999998</v>
      </c>
      <c r="B9149" s="24" t="s">
        <v>18</v>
      </c>
      <c r="C9149" s="40">
        <v>149.55060999999998</v>
      </c>
      <c r="D9149" s="38">
        <f t="shared" ref="D9149" si="8996">IF(C9191+C9186=0,1,2)</f>
        <v>2</v>
      </c>
    </row>
    <row r="9150" spans="1:4" ht="15" x14ac:dyDescent="0.2">
      <c r="A9150" s="37">
        <f t="shared" si="8939"/>
        <v>18.5185</v>
      </c>
      <c r="B9150" s="27" t="s">
        <v>19</v>
      </c>
      <c r="C9150" s="42">
        <v>18.5185</v>
      </c>
      <c r="D9150" s="38">
        <f t="shared" ref="D9150" si="8997">IF(C9191+C9186=0,1,2)</f>
        <v>2</v>
      </c>
    </row>
    <row r="9151" spans="1:4" ht="15" x14ac:dyDescent="0.2">
      <c r="A9151" s="37">
        <f t="shared" si="8939"/>
        <v>131.03210999999999</v>
      </c>
      <c r="B9151" s="27" t="s">
        <v>20</v>
      </c>
      <c r="C9151" s="42">
        <v>131.03210999999999</v>
      </c>
      <c r="D9151" s="38">
        <f t="shared" ref="D9151" si="8998">IF(C9191+C9186=0,1,2)</f>
        <v>2</v>
      </c>
    </row>
    <row r="9152" spans="1:4" ht="15" hidden="1" x14ac:dyDescent="0.2">
      <c r="A9152" s="37">
        <v>0</v>
      </c>
      <c r="B9152" s="13" t="s">
        <v>21</v>
      </c>
      <c r="C9152" s="18">
        <v>10.686</v>
      </c>
      <c r="D9152" s="38">
        <f t="shared" ref="D9152" si="8999">IF(C9191+C9186=0,1,2)</f>
        <v>2</v>
      </c>
    </row>
    <row r="9153" spans="1:4" ht="15" hidden="1" x14ac:dyDescent="0.2">
      <c r="A9153" s="37">
        <v>0</v>
      </c>
      <c r="B9153" s="13" t="s">
        <v>22</v>
      </c>
      <c r="C9153" s="18">
        <v>7.8769999999999998</v>
      </c>
      <c r="D9153" s="38">
        <f t="shared" ref="D9153" si="9000">IF(C9191+C9186=0,1,2)</f>
        <v>2</v>
      </c>
    </row>
    <row r="9154" spans="1:4" ht="15" hidden="1" x14ac:dyDescent="0.2">
      <c r="A9154" s="37">
        <v>0</v>
      </c>
      <c r="B9154" s="13" t="s">
        <v>23</v>
      </c>
      <c r="C9154" s="18">
        <v>70.187880000000007</v>
      </c>
      <c r="D9154" s="38">
        <f t="shared" ref="D9154" si="9001">IF(C9191+C9186=0,1,2)</f>
        <v>2</v>
      </c>
    </row>
    <row r="9155" spans="1:4" ht="15" hidden="1" x14ac:dyDescent="0.2">
      <c r="A9155" s="37">
        <v>0</v>
      </c>
      <c r="B9155" s="13" t="s">
        <v>24</v>
      </c>
      <c r="C9155" s="18">
        <v>3.25326</v>
      </c>
      <c r="D9155" s="38">
        <f t="shared" ref="D9155" si="9002">IF(C9191+C9186=0,1,2)</f>
        <v>2</v>
      </c>
    </row>
    <row r="9156" spans="1:4" ht="15" hidden="1" x14ac:dyDescent="0.2">
      <c r="A9156" s="37">
        <v>0</v>
      </c>
      <c r="B9156" s="13" t="s">
        <v>25</v>
      </c>
      <c r="C9156" s="18">
        <v>0</v>
      </c>
      <c r="D9156" s="38">
        <f t="shared" ref="D9156" si="9003">IF(C9191+C9186=0,1,2)</f>
        <v>2</v>
      </c>
    </row>
    <row r="9157" spans="1:4" ht="15" hidden="1" x14ac:dyDescent="0.2">
      <c r="A9157" s="37">
        <v>0</v>
      </c>
      <c r="B9157" s="13" t="s">
        <v>26</v>
      </c>
      <c r="C9157" s="18">
        <v>0.09</v>
      </c>
      <c r="D9157" s="38">
        <f t="shared" ref="D9157" si="9004">IF(C9191+C9186=0,1,2)</f>
        <v>2</v>
      </c>
    </row>
    <row r="9158" spans="1:4" ht="30" hidden="1" x14ac:dyDescent="0.2">
      <c r="A9158" s="37">
        <v>0</v>
      </c>
      <c r="B9158" s="13" t="s">
        <v>27</v>
      </c>
      <c r="C9158" s="18">
        <v>2.8071999999999999</v>
      </c>
      <c r="D9158" s="38">
        <f t="shared" ref="D9158" si="9005">IF(C9191+C9186=0,1,2)</f>
        <v>2</v>
      </c>
    </row>
    <row r="9159" spans="1:4" ht="30" hidden="1" x14ac:dyDescent="0.2">
      <c r="A9159" s="37">
        <v>0</v>
      </c>
      <c r="B9159" s="13" t="s">
        <v>28</v>
      </c>
      <c r="C9159" s="18">
        <v>3.4359700000000002</v>
      </c>
      <c r="D9159" s="38">
        <f t="shared" ref="D9159" si="9006">IF(C9191+C9186=0,1,2)</f>
        <v>2</v>
      </c>
    </row>
    <row r="9160" spans="1:4" ht="15" hidden="1" x14ac:dyDescent="0.2">
      <c r="A9160" s="37">
        <v>0</v>
      </c>
      <c r="B9160" s="13" t="s">
        <v>29</v>
      </c>
      <c r="C9160" s="18">
        <v>0</v>
      </c>
      <c r="D9160" s="38">
        <f t="shared" ref="D9160" si="9007">IF(C9191+C9186=0,1,2)</f>
        <v>2</v>
      </c>
    </row>
    <row r="9161" spans="1:4" ht="15" hidden="1" x14ac:dyDescent="0.2">
      <c r="A9161" s="37">
        <v>0</v>
      </c>
      <c r="B9161" s="13" t="s">
        <v>30</v>
      </c>
      <c r="C9161" s="18">
        <v>32.694800000000001</v>
      </c>
      <c r="D9161" s="38">
        <f t="shared" ref="D9161" si="9008">IF(C9191+C9186=0,1,2)</f>
        <v>2</v>
      </c>
    </row>
    <row r="9162" spans="1:4" ht="15" hidden="1" x14ac:dyDescent="0.2">
      <c r="A9162" s="37">
        <f t="shared" ref="A9162:A9215" si="9009">SUM(C9162)</f>
        <v>0</v>
      </c>
      <c r="B9162" s="10" t="s">
        <v>31</v>
      </c>
      <c r="C9162" s="17">
        <v>0</v>
      </c>
      <c r="D9162" s="38">
        <f t="shared" ref="D9162" si="9010">IF(C9191+C9186=0,1,2)</f>
        <v>2</v>
      </c>
    </row>
    <row r="9163" spans="1:4" ht="15" hidden="1" x14ac:dyDescent="0.2">
      <c r="A9163" s="37">
        <f t="shared" si="9009"/>
        <v>0</v>
      </c>
      <c r="B9163" s="2" t="s">
        <v>32</v>
      </c>
      <c r="C9163" s="16">
        <v>0</v>
      </c>
      <c r="D9163" s="38">
        <f t="shared" ref="D9163" si="9011">IF(C9191+C9186=0,1,2)</f>
        <v>2</v>
      </c>
    </row>
    <row r="9164" spans="1:4" ht="15" hidden="1" x14ac:dyDescent="0.2">
      <c r="A9164" s="37">
        <f t="shared" si="9009"/>
        <v>0</v>
      </c>
      <c r="B9164" s="10" t="s">
        <v>3</v>
      </c>
      <c r="C9164" s="17">
        <v>0</v>
      </c>
      <c r="D9164" s="38">
        <f t="shared" ref="D9164" si="9012">IF(C9191+C9186=0,1,2)</f>
        <v>2</v>
      </c>
    </row>
    <row r="9165" spans="1:4" ht="15" hidden="1" x14ac:dyDescent="0.2">
      <c r="A9165" s="37">
        <f t="shared" si="9009"/>
        <v>0</v>
      </c>
      <c r="B9165" s="10" t="s">
        <v>33</v>
      </c>
      <c r="C9165" s="17">
        <v>0</v>
      </c>
      <c r="D9165" s="38">
        <f t="shared" ref="D9165" si="9013">IF(C9191+C9186=0,1,2)</f>
        <v>2</v>
      </c>
    </row>
    <row r="9166" spans="1:4" ht="15" hidden="1" x14ac:dyDescent="0.2">
      <c r="A9166" s="37">
        <f t="shared" si="9009"/>
        <v>0</v>
      </c>
      <c r="B9166" s="10" t="s">
        <v>34</v>
      </c>
      <c r="C9166" s="17">
        <v>0</v>
      </c>
      <c r="D9166" s="38">
        <f t="shared" ref="D9166" si="9014">IF(C9191+C9186=0,1,2)</f>
        <v>2</v>
      </c>
    </row>
    <row r="9167" spans="1:4" ht="15" x14ac:dyDescent="0.2">
      <c r="A9167" s="37">
        <f t="shared" si="9009"/>
        <v>402.56491</v>
      </c>
      <c r="B9167" s="24" t="s">
        <v>35</v>
      </c>
      <c r="C9167" s="40">
        <v>402.56491</v>
      </c>
      <c r="D9167" s="38">
        <f t="shared" ref="D9167" si="9015">IF(C9191+C9186=0,1,2)</f>
        <v>2</v>
      </c>
    </row>
    <row r="9168" spans="1:4" ht="15" hidden="1" x14ac:dyDescent="0.2">
      <c r="A9168" s="37">
        <f t="shared" si="9009"/>
        <v>0</v>
      </c>
      <c r="B9168" s="1" t="s">
        <v>36</v>
      </c>
      <c r="C9168" s="16">
        <v>0</v>
      </c>
      <c r="D9168" s="38">
        <f t="shared" ref="D9168" si="9016">IF(C9191+C9186=0,1,2)</f>
        <v>2</v>
      </c>
    </row>
    <row r="9169" spans="1:4" ht="15" hidden="1" x14ac:dyDescent="0.2">
      <c r="A9169" s="37">
        <v>0</v>
      </c>
      <c r="B9169" s="14" t="s">
        <v>7</v>
      </c>
      <c r="C9169" s="19">
        <v>0</v>
      </c>
      <c r="D9169" s="38">
        <f t="shared" ref="D9169" si="9017">IF(C9191+C9186=0,1,2)</f>
        <v>2</v>
      </c>
    </row>
    <row r="9170" spans="1:4" ht="15" hidden="1" x14ac:dyDescent="0.2">
      <c r="A9170" s="37">
        <v>0</v>
      </c>
      <c r="B9170" s="13" t="s">
        <v>8</v>
      </c>
      <c r="C9170" s="18">
        <v>0</v>
      </c>
      <c r="D9170" s="38">
        <f t="shared" ref="D9170" si="9018">IF(C9191+C9186=0,1,2)</f>
        <v>2</v>
      </c>
    </row>
    <row r="9171" spans="1:4" ht="15" hidden="1" x14ac:dyDescent="0.2">
      <c r="A9171" s="37">
        <v>0</v>
      </c>
      <c r="B9171" s="13" t="s">
        <v>37</v>
      </c>
      <c r="C9171" s="18">
        <v>0</v>
      </c>
      <c r="D9171" s="38">
        <f t="shared" ref="D9171" si="9019">IF(C9191+C9186=0,1,2)</f>
        <v>2</v>
      </c>
    </row>
    <row r="9172" spans="1:4" ht="15" hidden="1" x14ac:dyDescent="0.2">
      <c r="A9172" s="37">
        <f t="shared" si="9009"/>
        <v>0</v>
      </c>
      <c r="B9172" s="11" t="s">
        <v>38</v>
      </c>
      <c r="C9172" s="17">
        <v>0</v>
      </c>
      <c r="D9172" s="38">
        <f t="shared" ref="D9172" si="9020">IF(C9191+C9186=0,1,2)</f>
        <v>2</v>
      </c>
    </row>
    <row r="9173" spans="1:4" ht="15" hidden="1" x14ac:dyDescent="0.2">
      <c r="A9173" s="37">
        <v>0</v>
      </c>
      <c r="B9173" s="3" t="s">
        <v>39</v>
      </c>
      <c r="C9173" s="16">
        <v>0</v>
      </c>
      <c r="D9173" s="38">
        <f t="shared" ref="D9173" si="9021">IF(C9191+C9186=0,1,2)</f>
        <v>2</v>
      </c>
    </row>
    <row r="9174" spans="1:4" ht="15" hidden="1" x14ac:dyDescent="0.2">
      <c r="A9174" s="37">
        <f t="shared" si="9009"/>
        <v>0</v>
      </c>
      <c r="B9174" s="1" t="s">
        <v>40</v>
      </c>
      <c r="C9174" s="16">
        <v>0</v>
      </c>
      <c r="D9174" s="38">
        <f t="shared" ref="D9174" si="9022">IF(C9191+C9186=0,1,2)</f>
        <v>2</v>
      </c>
    </row>
    <row r="9175" spans="1:4" ht="15" hidden="1" x14ac:dyDescent="0.2">
      <c r="A9175" s="37">
        <v>0</v>
      </c>
      <c r="B9175" s="14" t="s">
        <v>13</v>
      </c>
      <c r="C9175" s="19">
        <v>0</v>
      </c>
      <c r="D9175" s="38">
        <f t="shared" ref="D9175" si="9023">IF(C9191+C9186=0,1,2)</f>
        <v>2</v>
      </c>
    </row>
    <row r="9176" spans="1:4" ht="15" hidden="1" x14ac:dyDescent="0.2">
      <c r="A9176" s="37">
        <v>0</v>
      </c>
      <c r="B9176" s="13" t="s">
        <v>8</v>
      </c>
      <c r="C9176" s="18">
        <v>0</v>
      </c>
      <c r="D9176" s="38">
        <f t="shared" ref="D9176" si="9024">IF(C9191+C9186=0,1,2)</f>
        <v>2</v>
      </c>
    </row>
    <row r="9177" spans="1:4" ht="15" hidden="1" x14ac:dyDescent="0.2">
      <c r="A9177" s="37">
        <v>0</v>
      </c>
      <c r="B9177" s="13" t="s">
        <v>9</v>
      </c>
      <c r="C9177" s="18">
        <v>0</v>
      </c>
      <c r="D9177" s="38">
        <f t="shared" ref="D9177" si="9025">IF(C9191+C9186=0,1,2)</f>
        <v>2</v>
      </c>
    </row>
    <row r="9178" spans="1:4" ht="30" hidden="1" x14ac:dyDescent="0.2">
      <c r="A9178" s="37">
        <f t="shared" si="9009"/>
        <v>0</v>
      </c>
      <c r="B9178" s="11" t="s">
        <v>41</v>
      </c>
      <c r="C9178" s="17">
        <v>0</v>
      </c>
      <c r="D9178" s="38">
        <f t="shared" ref="D9178" si="9026">IF(C9191+C9186=0,1,2)</f>
        <v>2</v>
      </c>
    </row>
    <row r="9179" spans="1:4" ht="15" hidden="1" x14ac:dyDescent="0.2">
      <c r="A9179" s="37">
        <v>0</v>
      </c>
      <c r="B9179" s="3" t="s">
        <v>15</v>
      </c>
      <c r="C9179" s="16">
        <v>0</v>
      </c>
      <c r="D9179" s="38">
        <f t="shared" ref="D9179" si="9027">IF(C9191+C9186=0,1,2)</f>
        <v>2</v>
      </c>
    </row>
    <row r="9180" spans="1:4" ht="15" hidden="1" x14ac:dyDescent="0.2">
      <c r="A9180" s="37">
        <v>0</v>
      </c>
      <c r="B9180" s="14" t="s">
        <v>16</v>
      </c>
      <c r="C9180" s="19">
        <v>0</v>
      </c>
      <c r="D9180" s="38">
        <f t="shared" ref="D9180" si="9028">IF(C9191+C9186=0,1,2)</f>
        <v>2</v>
      </c>
    </row>
    <row r="9181" spans="1:4" ht="15" hidden="1" x14ac:dyDescent="0.2">
      <c r="A9181" s="37">
        <v>0</v>
      </c>
      <c r="B9181" s="13" t="s">
        <v>42</v>
      </c>
      <c r="C9181" s="18">
        <v>0</v>
      </c>
      <c r="D9181" s="38">
        <f t="shared" ref="D9181" si="9029">IF(C9191+C9186=0,1,2)</f>
        <v>2</v>
      </c>
    </row>
    <row r="9182" spans="1:4" ht="15" hidden="1" x14ac:dyDescent="0.2">
      <c r="A9182" s="37">
        <v>0</v>
      </c>
      <c r="B9182" s="13" t="s">
        <v>14</v>
      </c>
      <c r="C9182" s="18">
        <v>0</v>
      </c>
      <c r="D9182" s="38">
        <f t="shared" ref="D9182" si="9030">IF(C9191+C9186=0,1,2)</f>
        <v>2</v>
      </c>
    </row>
    <row r="9183" spans="1:4" ht="15" hidden="1" x14ac:dyDescent="0.2">
      <c r="A9183" s="37">
        <v>0</v>
      </c>
      <c r="B9183" s="13" t="s">
        <v>9</v>
      </c>
      <c r="C9183" s="18">
        <v>0</v>
      </c>
      <c r="D9183" s="38">
        <f t="shared" ref="D9183" si="9031">IF(C9191+C9186=0,1,2)</f>
        <v>2</v>
      </c>
    </row>
    <row r="9184" spans="1:4" ht="15" hidden="1" x14ac:dyDescent="0.2">
      <c r="A9184" s="37">
        <f t="shared" si="9009"/>
        <v>0</v>
      </c>
      <c r="B9184" s="11" t="s">
        <v>38</v>
      </c>
      <c r="C9184" s="17">
        <v>0</v>
      </c>
      <c r="D9184" s="38">
        <f t="shared" ref="D9184" si="9032">IF(C9191+C9186=0,1,2)</f>
        <v>2</v>
      </c>
    </row>
    <row r="9185" spans="1:4" ht="15" hidden="1" x14ac:dyDescent="0.2">
      <c r="A9185" s="37">
        <v>0</v>
      </c>
      <c r="B9185" s="3" t="s">
        <v>15</v>
      </c>
      <c r="C9185" s="16">
        <v>0</v>
      </c>
      <c r="D9185" s="38">
        <f t="shared" ref="D9185" si="9033">IF(C9191+C9186=0,1,2)</f>
        <v>2</v>
      </c>
    </row>
    <row r="9186" spans="1:4" ht="15" x14ac:dyDescent="0.2">
      <c r="A9186" s="37">
        <f t="shared" si="9009"/>
        <v>91.704250000000002</v>
      </c>
      <c r="B9186" s="29" t="s">
        <v>44</v>
      </c>
      <c r="C9186" s="42">
        <v>91.704250000000002</v>
      </c>
      <c r="D9186" s="38">
        <f t="shared" ref="D9186" si="9034">IF(C9191+C9186=0,1,2)</f>
        <v>2</v>
      </c>
    </row>
    <row r="9187" spans="1:4" ht="15" x14ac:dyDescent="0.2">
      <c r="A9187" s="37">
        <f t="shared" si="9009"/>
        <v>91.704250000000002</v>
      </c>
      <c r="B9187" s="27" t="s">
        <v>0</v>
      </c>
      <c r="C9187" s="42">
        <v>91.704250000000002</v>
      </c>
      <c r="D9187" s="38">
        <f t="shared" ref="D9187" si="9035">IF(C9191+C9186=0,1,2)</f>
        <v>2</v>
      </c>
    </row>
    <row r="9188" spans="1:4" ht="15" hidden="1" x14ac:dyDescent="0.2">
      <c r="A9188" s="37">
        <f t="shared" si="9009"/>
        <v>0</v>
      </c>
      <c r="B9188" s="10" t="s">
        <v>5</v>
      </c>
      <c r="C9188" s="17">
        <v>0</v>
      </c>
      <c r="D9188" s="38">
        <f t="shared" ref="D9188" si="9036">IF(C9191+C9186=0,1,2)</f>
        <v>2</v>
      </c>
    </row>
    <row r="9189" spans="1:4" ht="15" hidden="1" x14ac:dyDescent="0.2">
      <c r="A9189" s="37">
        <f t="shared" si="9009"/>
        <v>0</v>
      </c>
      <c r="B9189" s="10" t="s">
        <v>45</v>
      </c>
      <c r="C9189" s="17">
        <v>0</v>
      </c>
      <c r="D9189" s="38">
        <f t="shared" ref="D9189" si="9037">IF(C9191+C9186=0,1,2)</f>
        <v>2</v>
      </c>
    </row>
    <row r="9190" spans="1:4" ht="15" hidden="1" x14ac:dyDescent="0.2">
      <c r="A9190" s="37">
        <f t="shared" si="9009"/>
        <v>0</v>
      </c>
      <c r="B9190" s="10" t="s">
        <v>12</v>
      </c>
      <c r="C9190" s="17">
        <v>0</v>
      </c>
      <c r="D9190" s="38">
        <f t="shared" ref="D9190" si="9038">IF(C9191+C9186=0,1,2)</f>
        <v>2</v>
      </c>
    </row>
    <row r="9191" spans="1:4" ht="15" x14ac:dyDescent="0.2">
      <c r="A9191" s="37">
        <f t="shared" si="9009"/>
        <v>552.11552000000006</v>
      </c>
      <c r="B9191" s="29" t="s">
        <v>46</v>
      </c>
      <c r="C9191" s="42">
        <v>552.11552000000006</v>
      </c>
      <c r="D9191" s="38">
        <f t="shared" ref="D9191" si="9039">IF(C9191+C9186=0,1,2)</f>
        <v>2</v>
      </c>
    </row>
    <row r="9192" spans="1:4" ht="15" x14ac:dyDescent="0.2">
      <c r="A9192" s="37">
        <f t="shared" si="9009"/>
        <v>149.55061000000001</v>
      </c>
      <c r="B9192" s="27" t="s">
        <v>18</v>
      </c>
      <c r="C9192" s="42">
        <v>149.55061000000001</v>
      </c>
      <c r="D9192" s="38">
        <f t="shared" ref="D9192" si="9040">IF(C9191+C9186=0,1,2)</f>
        <v>2</v>
      </c>
    </row>
    <row r="9193" spans="1:4" ht="15" x14ac:dyDescent="0.2">
      <c r="A9193" s="37">
        <f t="shared" si="9009"/>
        <v>402.56491</v>
      </c>
      <c r="B9193" s="27" t="s">
        <v>35</v>
      </c>
      <c r="C9193" s="42">
        <v>402.56491</v>
      </c>
      <c r="D9193" s="38">
        <f t="shared" ref="D9193" si="9041">IF(C9191+C9186=0,1,2)</f>
        <v>2</v>
      </c>
    </row>
    <row r="9194" spans="1:4" ht="15" hidden="1" x14ac:dyDescent="0.2">
      <c r="A9194" s="37">
        <f t="shared" si="9009"/>
        <v>0</v>
      </c>
      <c r="B9194" s="10" t="s">
        <v>47</v>
      </c>
      <c r="C9194" s="17">
        <v>0</v>
      </c>
      <c r="D9194" s="38">
        <f t="shared" ref="D9194" si="9042">IF(C9191+C9186=0,1,2)</f>
        <v>2</v>
      </c>
    </row>
    <row r="9195" spans="1:4" ht="15" hidden="1" x14ac:dyDescent="0.2">
      <c r="A9195" s="37">
        <f t="shared" si="9009"/>
        <v>0</v>
      </c>
      <c r="B9195" s="10" t="s">
        <v>40</v>
      </c>
      <c r="C9195" s="17">
        <v>0</v>
      </c>
      <c r="D9195" s="38">
        <f t="shared" ref="D9195" si="9043">IF(C9191+C9186=0,1,2)</f>
        <v>2</v>
      </c>
    </row>
    <row r="9196" spans="1:4" ht="15" x14ac:dyDescent="0.2">
      <c r="A9196" s="37">
        <f t="shared" si="9009"/>
        <v>-460.41127</v>
      </c>
      <c r="B9196" s="30" t="s">
        <v>48</v>
      </c>
      <c r="C9196" s="31">
        <v>-460.41127</v>
      </c>
      <c r="D9196" s="38">
        <f t="shared" ref="D9196" si="9044">IF(C9191+C9186=0,1,2)</f>
        <v>2</v>
      </c>
    </row>
    <row r="9197" spans="1:4" ht="15" x14ac:dyDescent="0.2">
      <c r="A9197" s="37">
        <f t="shared" si="9009"/>
        <v>1986.7470800000001</v>
      </c>
      <c r="B9197" s="30" t="s">
        <v>49</v>
      </c>
      <c r="C9197" s="31">
        <v>1986.7470800000001</v>
      </c>
      <c r="D9197" s="38">
        <f t="shared" ref="D9197" si="9045">IF(C9191+C9186=0,1,2)</f>
        <v>2</v>
      </c>
    </row>
    <row r="9198" spans="1:4" ht="15" x14ac:dyDescent="0.2">
      <c r="A9198" s="37">
        <f t="shared" si="9009"/>
        <v>1526.33581</v>
      </c>
      <c r="B9198" s="30" t="s">
        <v>50</v>
      </c>
      <c r="C9198" s="31">
        <v>1526.33581</v>
      </c>
      <c r="D9198" s="38">
        <f t="shared" ref="D9198" si="9046">IF(C9191+C9186=0,1,2)</f>
        <v>2</v>
      </c>
    </row>
    <row r="9199" spans="1:4" ht="15" x14ac:dyDescent="0.2">
      <c r="A9199" s="37">
        <f t="shared" si="9009"/>
        <v>128</v>
      </c>
      <c r="B9199" s="25" t="s">
        <v>53</v>
      </c>
      <c r="C9199" s="43">
        <v>128</v>
      </c>
      <c r="D9199" s="38">
        <f t="shared" ref="D9199" si="9047">IF(C9191+C9186=0,1,2)</f>
        <v>2</v>
      </c>
    </row>
    <row r="9200" spans="1:4" ht="15" x14ac:dyDescent="0.2">
      <c r="A9200" s="37">
        <f t="shared" si="9009"/>
        <v>103</v>
      </c>
      <c r="B9200" s="26" t="s">
        <v>54</v>
      </c>
      <c r="C9200" s="43">
        <v>103</v>
      </c>
      <c r="D9200" s="38">
        <f t="shared" ref="D9200" si="9048">IF(C9191+C9186=0,1,2)</f>
        <v>2</v>
      </c>
    </row>
    <row r="9201" spans="1:4" ht="15" x14ac:dyDescent="0.2">
      <c r="A9201" s="37">
        <f t="shared" si="9009"/>
        <v>25</v>
      </c>
      <c r="B9201" s="26" t="s">
        <v>55</v>
      </c>
      <c r="C9201" s="43">
        <v>25</v>
      </c>
      <c r="D9201" s="38">
        <f t="shared" ref="D9201" si="9049">IF(C9191+C9186=0,1,2)</f>
        <v>2</v>
      </c>
    </row>
    <row r="9202" spans="1:4" ht="15" x14ac:dyDescent="0.2">
      <c r="A9202" s="37" t="s">
        <v>317</v>
      </c>
      <c r="B9202" s="147" t="s">
        <v>181</v>
      </c>
      <c r="C9202" s="148"/>
      <c r="D9202" s="38">
        <f t="shared" ref="D9202" si="9050">IF(C9264+C9259=0,1,2)</f>
        <v>2</v>
      </c>
    </row>
    <row r="9203" spans="1:4" ht="15" x14ac:dyDescent="0.2">
      <c r="A9203" s="37">
        <f t="shared" si="9009"/>
        <v>357.80497000000003</v>
      </c>
      <c r="B9203" s="24" t="s">
        <v>0</v>
      </c>
      <c r="C9203" s="40">
        <v>357.80497000000003</v>
      </c>
      <c r="D9203" s="38">
        <f t="shared" ref="D9203" si="9051">IF(C9264+C9259=0,1,2)</f>
        <v>2</v>
      </c>
    </row>
    <row r="9204" spans="1:4" ht="15" hidden="1" x14ac:dyDescent="0.2">
      <c r="A9204" s="37">
        <f t="shared" si="9009"/>
        <v>0</v>
      </c>
      <c r="B9204" s="2" t="s">
        <v>1</v>
      </c>
      <c r="C9204" s="16"/>
      <c r="D9204" s="38">
        <f t="shared" ref="D9204" si="9052">IF(C9264+C9259=0,1,2)</f>
        <v>2</v>
      </c>
    </row>
    <row r="9205" spans="1:4" ht="15" hidden="1" x14ac:dyDescent="0.2">
      <c r="A9205" s="37">
        <f t="shared" si="9009"/>
        <v>0</v>
      </c>
      <c r="B9205" s="2" t="s">
        <v>2</v>
      </c>
      <c r="C9205" s="16"/>
      <c r="D9205" s="38">
        <f t="shared" ref="D9205" si="9053">IF(C9264+C9259=0,1,2)</f>
        <v>2</v>
      </c>
    </row>
    <row r="9206" spans="1:4" ht="15" x14ac:dyDescent="0.2">
      <c r="A9206" s="37">
        <f t="shared" si="9009"/>
        <v>4.5999999999999996</v>
      </c>
      <c r="B9206" s="23" t="s">
        <v>3</v>
      </c>
      <c r="C9206" s="40">
        <v>4.5999999999999996</v>
      </c>
      <c r="D9206" s="38">
        <f t="shared" ref="D9206" si="9054">IF(C9264+C9259=0,1,2)</f>
        <v>2</v>
      </c>
    </row>
    <row r="9207" spans="1:4" ht="15" x14ac:dyDescent="0.2">
      <c r="A9207" s="37">
        <f t="shared" si="9009"/>
        <v>353.20497</v>
      </c>
      <c r="B9207" s="23" t="s">
        <v>4</v>
      </c>
      <c r="C9207" s="40">
        <v>353.20497</v>
      </c>
      <c r="D9207" s="38">
        <f t="shared" ref="D9207" si="9055">IF(C9264+C9259=0,1,2)</f>
        <v>2</v>
      </c>
    </row>
    <row r="9208" spans="1:4" ht="15" hidden="1" x14ac:dyDescent="0.2">
      <c r="A9208" s="37">
        <f t="shared" si="9009"/>
        <v>0</v>
      </c>
      <c r="B9208" s="1" t="s">
        <v>5</v>
      </c>
      <c r="C9208" s="16">
        <v>0</v>
      </c>
      <c r="D9208" s="38">
        <f t="shared" ref="D9208" si="9056">IF(C9264+C9259=0,1,2)</f>
        <v>2</v>
      </c>
    </row>
    <row r="9209" spans="1:4" ht="15" hidden="1" x14ac:dyDescent="0.2">
      <c r="A9209" s="37">
        <f t="shared" si="9009"/>
        <v>0</v>
      </c>
      <c r="B9209" s="1" t="s">
        <v>6</v>
      </c>
      <c r="C9209" s="16">
        <v>0</v>
      </c>
      <c r="D9209" s="38">
        <f t="shared" ref="D9209" si="9057">IF(C9264+C9259=0,1,2)</f>
        <v>2</v>
      </c>
    </row>
    <row r="9210" spans="1:4" ht="15" hidden="1" x14ac:dyDescent="0.2">
      <c r="A9210" s="37">
        <v>0</v>
      </c>
      <c r="B9210" s="2" t="s">
        <v>7</v>
      </c>
      <c r="C9210" s="16">
        <v>0</v>
      </c>
      <c r="D9210" s="38">
        <f t="shared" ref="D9210" si="9058">IF(C9264+C9259=0,1,2)</f>
        <v>2</v>
      </c>
    </row>
    <row r="9211" spans="1:4" ht="15" hidden="1" x14ac:dyDescent="0.2">
      <c r="A9211" s="37">
        <f t="shared" si="9009"/>
        <v>0</v>
      </c>
      <c r="B9211" s="3" t="s">
        <v>8</v>
      </c>
      <c r="C9211" s="16">
        <v>0</v>
      </c>
      <c r="D9211" s="38">
        <f t="shared" ref="D9211" si="9059">IF(C9264+C9259=0,1,2)</f>
        <v>2</v>
      </c>
    </row>
    <row r="9212" spans="1:4" ht="15" hidden="1" x14ac:dyDescent="0.2">
      <c r="A9212" s="37">
        <v>0</v>
      </c>
      <c r="B9212" s="3" t="s">
        <v>9</v>
      </c>
      <c r="C9212" s="16">
        <v>0</v>
      </c>
      <c r="D9212" s="38">
        <f t="shared" ref="D9212" si="9060">IF(C9264+C9259=0,1,2)</f>
        <v>2</v>
      </c>
    </row>
    <row r="9213" spans="1:4" ht="15" hidden="1" x14ac:dyDescent="0.2">
      <c r="A9213" s="37">
        <f t="shared" si="9009"/>
        <v>0</v>
      </c>
      <c r="B9213" s="3" t="s">
        <v>10</v>
      </c>
      <c r="C9213" s="16">
        <v>0</v>
      </c>
      <c r="D9213" s="38">
        <f t="shared" ref="D9213" si="9061">IF(C9264+C9259=0,1,2)</f>
        <v>2</v>
      </c>
    </row>
    <row r="9214" spans="1:4" ht="15" hidden="1" x14ac:dyDescent="0.2">
      <c r="A9214" s="37">
        <v>0</v>
      </c>
      <c r="B9214" s="3" t="s">
        <v>11</v>
      </c>
      <c r="C9214" s="16">
        <v>0</v>
      </c>
      <c r="D9214" s="38">
        <f t="shared" ref="D9214" si="9062">IF(C9264+C9259=0,1,2)</f>
        <v>2</v>
      </c>
    </row>
    <row r="9215" spans="1:4" ht="15" hidden="1" x14ac:dyDescent="0.2">
      <c r="A9215" s="37">
        <f t="shared" si="9009"/>
        <v>0</v>
      </c>
      <c r="B9215" s="1" t="s">
        <v>12</v>
      </c>
      <c r="C9215" s="16">
        <v>0</v>
      </c>
      <c r="D9215" s="38">
        <f t="shared" ref="D9215" si="9063">IF(C9264+C9259=0,1,2)</f>
        <v>2</v>
      </c>
    </row>
    <row r="9216" spans="1:4" ht="15" hidden="1" x14ac:dyDescent="0.2">
      <c r="A9216" s="37">
        <v>0</v>
      </c>
      <c r="B9216" s="2" t="s">
        <v>13</v>
      </c>
      <c r="C9216" s="16">
        <v>0</v>
      </c>
      <c r="D9216" s="38">
        <f t="shared" ref="D9216" si="9064">IF(C9264+C9259=0,1,2)</f>
        <v>2</v>
      </c>
    </row>
    <row r="9217" spans="1:4" ht="15" hidden="1" x14ac:dyDescent="0.2">
      <c r="A9217" s="37">
        <v>0</v>
      </c>
      <c r="B9217" s="3" t="s">
        <v>14</v>
      </c>
      <c r="C9217" s="16">
        <v>0</v>
      </c>
      <c r="D9217" s="38">
        <f t="shared" ref="D9217" si="9065">IF(C9264+C9259=0,1,2)</f>
        <v>2</v>
      </c>
    </row>
    <row r="9218" spans="1:4" ht="15" hidden="1" x14ac:dyDescent="0.2">
      <c r="A9218" s="37">
        <v>0</v>
      </c>
      <c r="B9218" s="3" t="s">
        <v>9</v>
      </c>
      <c r="C9218" s="16">
        <v>0</v>
      </c>
      <c r="D9218" s="38">
        <f t="shared" ref="D9218" si="9066">IF(C9264+C9259=0,1,2)</f>
        <v>2</v>
      </c>
    </row>
    <row r="9219" spans="1:4" ht="15" hidden="1" x14ac:dyDescent="0.2">
      <c r="A9219" s="37">
        <v>0</v>
      </c>
      <c r="B9219" s="3" t="s">
        <v>15</v>
      </c>
      <c r="C9219" s="16">
        <v>0</v>
      </c>
      <c r="D9219" s="38">
        <f t="shared" ref="D9219" si="9067">IF(C9264+C9259=0,1,2)</f>
        <v>2</v>
      </c>
    </row>
    <row r="9220" spans="1:4" ht="15" hidden="1" x14ac:dyDescent="0.2">
      <c r="A9220" s="37">
        <v>0</v>
      </c>
      <c r="B9220" s="2" t="s">
        <v>16</v>
      </c>
      <c r="C9220" s="16">
        <v>0</v>
      </c>
      <c r="D9220" s="38">
        <f t="shared" ref="D9220" si="9068">IF(C9264+C9259=0,1,2)</f>
        <v>2</v>
      </c>
    </row>
    <row r="9221" spans="1:4" ht="15" hidden="1" x14ac:dyDescent="0.2">
      <c r="A9221" s="37">
        <v>0</v>
      </c>
      <c r="B9221" s="3" t="s">
        <v>17</v>
      </c>
      <c r="C9221" s="16">
        <v>0</v>
      </c>
      <c r="D9221" s="38">
        <f t="shared" ref="D9221" si="9069">IF(C9264+C9259=0,1,2)</f>
        <v>2</v>
      </c>
    </row>
    <row r="9222" spans="1:4" ht="15" x14ac:dyDescent="0.2">
      <c r="A9222" s="37">
        <f t="shared" ref="A9222:A9284" si="9070">SUM(C9222)</f>
        <v>252.19551000000001</v>
      </c>
      <c r="B9222" s="24" t="s">
        <v>18</v>
      </c>
      <c r="C9222" s="40">
        <v>252.19551000000001</v>
      </c>
      <c r="D9222" s="38">
        <f t="shared" ref="D9222" si="9071">IF(C9264+C9259=0,1,2)</f>
        <v>2</v>
      </c>
    </row>
    <row r="9223" spans="1:4" ht="15" hidden="1" x14ac:dyDescent="0.2">
      <c r="A9223" s="37">
        <f t="shared" si="9070"/>
        <v>0</v>
      </c>
      <c r="B9223" s="10" t="s">
        <v>19</v>
      </c>
      <c r="C9223" s="17">
        <v>0</v>
      </c>
      <c r="D9223" s="38">
        <f t="shared" ref="D9223" si="9072">IF(C9264+C9259=0,1,2)</f>
        <v>2</v>
      </c>
    </row>
    <row r="9224" spans="1:4" ht="15" x14ac:dyDescent="0.2">
      <c r="A9224" s="37">
        <f t="shared" si="9070"/>
        <v>252.19551000000001</v>
      </c>
      <c r="B9224" s="27" t="s">
        <v>20</v>
      </c>
      <c r="C9224" s="42">
        <v>252.19551000000001</v>
      </c>
      <c r="D9224" s="38">
        <f t="shared" ref="D9224" si="9073">IF(C9264+C9259=0,1,2)</f>
        <v>2</v>
      </c>
    </row>
    <row r="9225" spans="1:4" ht="15" hidden="1" x14ac:dyDescent="0.2">
      <c r="A9225" s="37">
        <v>0</v>
      </c>
      <c r="B9225" s="13" t="s">
        <v>21</v>
      </c>
      <c r="C9225" s="18">
        <v>181.31601000000001</v>
      </c>
      <c r="D9225" s="38">
        <f t="shared" ref="D9225" si="9074">IF(C9264+C9259=0,1,2)</f>
        <v>2</v>
      </c>
    </row>
    <row r="9226" spans="1:4" ht="15" hidden="1" x14ac:dyDescent="0.2">
      <c r="A9226" s="37">
        <v>0</v>
      </c>
      <c r="B9226" s="13" t="s">
        <v>22</v>
      </c>
      <c r="C9226" s="18">
        <v>0</v>
      </c>
      <c r="D9226" s="38">
        <f t="shared" ref="D9226" si="9075">IF(C9264+C9259=0,1,2)</f>
        <v>2</v>
      </c>
    </row>
    <row r="9227" spans="1:4" ht="15" hidden="1" x14ac:dyDescent="0.2">
      <c r="A9227" s="37">
        <v>0</v>
      </c>
      <c r="B9227" s="13" t="s">
        <v>23</v>
      </c>
      <c r="C9227" s="18">
        <v>12.04</v>
      </c>
      <c r="D9227" s="38">
        <f t="shared" ref="D9227" si="9076">IF(C9264+C9259=0,1,2)</f>
        <v>2</v>
      </c>
    </row>
    <row r="9228" spans="1:4" ht="15" hidden="1" x14ac:dyDescent="0.2">
      <c r="A9228" s="37">
        <v>0</v>
      </c>
      <c r="B9228" s="13" t="s">
        <v>24</v>
      </c>
      <c r="C9228" s="18">
        <v>20.318999999999999</v>
      </c>
      <c r="D9228" s="38">
        <f t="shared" ref="D9228" si="9077">IF(C9264+C9259=0,1,2)</f>
        <v>2</v>
      </c>
    </row>
    <row r="9229" spans="1:4" ht="15" hidden="1" x14ac:dyDescent="0.2">
      <c r="A9229" s="37">
        <v>0</v>
      </c>
      <c r="B9229" s="13" t="s">
        <v>25</v>
      </c>
      <c r="C9229" s="18">
        <v>0</v>
      </c>
      <c r="D9229" s="38">
        <f t="shared" ref="D9229" si="9078">IF(C9264+C9259=0,1,2)</f>
        <v>2</v>
      </c>
    </row>
    <row r="9230" spans="1:4" ht="15" hidden="1" x14ac:dyDescent="0.2">
      <c r="A9230" s="37">
        <v>0</v>
      </c>
      <c r="B9230" s="13" t="s">
        <v>26</v>
      </c>
      <c r="C9230" s="18">
        <v>0</v>
      </c>
      <c r="D9230" s="38">
        <f t="shared" ref="D9230" si="9079">IF(C9264+C9259=0,1,2)</f>
        <v>2</v>
      </c>
    </row>
    <row r="9231" spans="1:4" ht="30" hidden="1" x14ac:dyDescent="0.2">
      <c r="A9231" s="37">
        <v>0</v>
      </c>
      <c r="B9231" s="13" t="s">
        <v>27</v>
      </c>
      <c r="C9231" s="18">
        <v>4.7290000000000001</v>
      </c>
      <c r="D9231" s="38">
        <f t="shared" ref="D9231" si="9080">IF(C9264+C9259=0,1,2)</f>
        <v>2</v>
      </c>
    </row>
    <row r="9232" spans="1:4" ht="30" hidden="1" x14ac:dyDescent="0.2">
      <c r="A9232" s="37">
        <v>0</v>
      </c>
      <c r="B9232" s="13" t="s">
        <v>28</v>
      </c>
      <c r="C9232" s="18">
        <v>2.83</v>
      </c>
      <c r="D9232" s="38">
        <f t="shared" ref="D9232" si="9081">IF(C9264+C9259=0,1,2)</f>
        <v>2</v>
      </c>
    </row>
    <row r="9233" spans="1:4" ht="15" hidden="1" x14ac:dyDescent="0.2">
      <c r="A9233" s="37">
        <v>0</v>
      </c>
      <c r="B9233" s="13" t="s">
        <v>29</v>
      </c>
      <c r="C9233" s="18">
        <v>0</v>
      </c>
      <c r="D9233" s="38">
        <f t="shared" ref="D9233" si="9082">IF(C9264+C9259=0,1,2)</f>
        <v>2</v>
      </c>
    </row>
    <row r="9234" spans="1:4" ht="15" hidden="1" x14ac:dyDescent="0.2">
      <c r="A9234" s="37">
        <v>0</v>
      </c>
      <c r="B9234" s="13" t="s">
        <v>30</v>
      </c>
      <c r="C9234" s="18">
        <v>30.961500000000001</v>
      </c>
      <c r="D9234" s="38">
        <f t="shared" ref="D9234" si="9083">IF(C9264+C9259=0,1,2)</f>
        <v>2</v>
      </c>
    </row>
    <row r="9235" spans="1:4" ht="15" hidden="1" x14ac:dyDescent="0.2">
      <c r="A9235" s="37">
        <f t="shared" si="9070"/>
        <v>0</v>
      </c>
      <c r="B9235" s="10" t="s">
        <v>31</v>
      </c>
      <c r="C9235" s="17">
        <v>0</v>
      </c>
      <c r="D9235" s="38">
        <f t="shared" ref="D9235" si="9084">IF(C9264+C9259=0,1,2)</f>
        <v>2</v>
      </c>
    </row>
    <row r="9236" spans="1:4" ht="15" hidden="1" x14ac:dyDescent="0.2">
      <c r="A9236" s="37">
        <f t="shared" si="9070"/>
        <v>0</v>
      </c>
      <c r="B9236" s="2" t="s">
        <v>32</v>
      </c>
      <c r="C9236" s="16">
        <v>0</v>
      </c>
      <c r="D9236" s="38">
        <f t="shared" ref="D9236" si="9085">IF(C9264+C9259=0,1,2)</f>
        <v>2</v>
      </c>
    </row>
    <row r="9237" spans="1:4" ht="15" hidden="1" x14ac:dyDescent="0.2">
      <c r="A9237" s="37">
        <f t="shared" si="9070"/>
        <v>0</v>
      </c>
      <c r="B9237" s="10" t="s">
        <v>3</v>
      </c>
      <c r="C9237" s="17">
        <v>0</v>
      </c>
      <c r="D9237" s="38">
        <f t="shared" ref="D9237" si="9086">IF(C9264+C9259=0,1,2)</f>
        <v>2</v>
      </c>
    </row>
    <row r="9238" spans="1:4" ht="15" hidden="1" x14ac:dyDescent="0.2">
      <c r="A9238" s="37">
        <f t="shared" si="9070"/>
        <v>0</v>
      </c>
      <c r="B9238" s="10" t="s">
        <v>33</v>
      </c>
      <c r="C9238" s="17">
        <v>0</v>
      </c>
      <c r="D9238" s="38">
        <f t="shared" ref="D9238" si="9087">IF(C9264+C9259=0,1,2)</f>
        <v>2</v>
      </c>
    </row>
    <row r="9239" spans="1:4" ht="15" hidden="1" x14ac:dyDescent="0.2">
      <c r="A9239" s="37">
        <f t="shared" si="9070"/>
        <v>0</v>
      </c>
      <c r="B9239" s="10" t="s">
        <v>34</v>
      </c>
      <c r="C9239" s="17">
        <v>0</v>
      </c>
      <c r="D9239" s="38">
        <f t="shared" ref="D9239" si="9088">IF(C9264+C9259=0,1,2)</f>
        <v>2</v>
      </c>
    </row>
    <row r="9240" spans="1:4" ht="15" x14ac:dyDescent="0.2">
      <c r="A9240" s="37">
        <f t="shared" si="9070"/>
        <v>3.9540000000000002</v>
      </c>
      <c r="B9240" s="24" t="s">
        <v>35</v>
      </c>
      <c r="C9240" s="40">
        <v>3.9540000000000002</v>
      </c>
      <c r="D9240" s="38">
        <f t="shared" ref="D9240" si="9089">IF(C9264+C9259=0,1,2)</f>
        <v>2</v>
      </c>
    </row>
    <row r="9241" spans="1:4" ht="15" hidden="1" x14ac:dyDescent="0.2">
      <c r="A9241" s="37">
        <f t="shared" si="9070"/>
        <v>0</v>
      </c>
      <c r="B9241" s="1" t="s">
        <v>36</v>
      </c>
      <c r="C9241" s="16">
        <v>0</v>
      </c>
      <c r="D9241" s="38">
        <f t="shared" ref="D9241" si="9090">IF(C9264+C9259=0,1,2)</f>
        <v>2</v>
      </c>
    </row>
    <row r="9242" spans="1:4" ht="15" hidden="1" x14ac:dyDescent="0.2">
      <c r="A9242" s="37">
        <v>0</v>
      </c>
      <c r="B9242" s="14" t="s">
        <v>7</v>
      </c>
      <c r="C9242" s="19">
        <v>0</v>
      </c>
      <c r="D9242" s="38">
        <f t="shared" ref="D9242" si="9091">IF(C9264+C9259=0,1,2)</f>
        <v>2</v>
      </c>
    </row>
    <row r="9243" spans="1:4" ht="15" hidden="1" x14ac:dyDescent="0.2">
      <c r="A9243" s="37">
        <v>0</v>
      </c>
      <c r="B9243" s="13" t="s">
        <v>8</v>
      </c>
      <c r="C9243" s="18">
        <v>0</v>
      </c>
      <c r="D9243" s="38">
        <f t="shared" ref="D9243" si="9092">IF(C9264+C9259=0,1,2)</f>
        <v>2</v>
      </c>
    </row>
    <row r="9244" spans="1:4" ht="15" hidden="1" x14ac:dyDescent="0.2">
      <c r="A9244" s="37">
        <v>0</v>
      </c>
      <c r="B9244" s="13" t="s">
        <v>37</v>
      </c>
      <c r="C9244" s="18">
        <v>0</v>
      </c>
      <c r="D9244" s="38">
        <f t="shared" ref="D9244" si="9093">IF(C9264+C9259=0,1,2)</f>
        <v>2</v>
      </c>
    </row>
    <row r="9245" spans="1:4" ht="15" hidden="1" x14ac:dyDescent="0.2">
      <c r="A9245" s="37">
        <f t="shared" si="9070"/>
        <v>0</v>
      </c>
      <c r="B9245" s="11" t="s">
        <v>38</v>
      </c>
      <c r="C9245" s="17">
        <v>0</v>
      </c>
      <c r="D9245" s="38">
        <f t="shared" ref="D9245" si="9094">IF(C9264+C9259=0,1,2)</f>
        <v>2</v>
      </c>
    </row>
    <row r="9246" spans="1:4" ht="15" hidden="1" x14ac:dyDescent="0.2">
      <c r="A9246" s="37">
        <v>0</v>
      </c>
      <c r="B9246" s="3" t="s">
        <v>39</v>
      </c>
      <c r="C9246" s="16">
        <v>0</v>
      </c>
      <c r="D9246" s="38">
        <f t="shared" ref="D9246" si="9095">IF(C9264+C9259=0,1,2)</f>
        <v>2</v>
      </c>
    </row>
    <row r="9247" spans="1:4" ht="15" hidden="1" x14ac:dyDescent="0.2">
      <c r="A9247" s="37">
        <f t="shared" si="9070"/>
        <v>0</v>
      </c>
      <c r="B9247" s="1" t="s">
        <v>40</v>
      </c>
      <c r="C9247" s="16">
        <v>0</v>
      </c>
      <c r="D9247" s="38">
        <f t="shared" ref="D9247" si="9096">IF(C9264+C9259=0,1,2)</f>
        <v>2</v>
      </c>
    </row>
    <row r="9248" spans="1:4" ht="15" hidden="1" x14ac:dyDescent="0.2">
      <c r="A9248" s="37">
        <v>0</v>
      </c>
      <c r="B9248" s="14" t="s">
        <v>13</v>
      </c>
      <c r="C9248" s="19">
        <v>0</v>
      </c>
      <c r="D9248" s="38">
        <f t="shared" ref="D9248" si="9097">IF(C9264+C9259=0,1,2)</f>
        <v>2</v>
      </c>
    </row>
    <row r="9249" spans="1:4" ht="15" hidden="1" x14ac:dyDescent="0.2">
      <c r="A9249" s="37">
        <v>0</v>
      </c>
      <c r="B9249" s="13" t="s">
        <v>8</v>
      </c>
      <c r="C9249" s="18">
        <v>0</v>
      </c>
      <c r="D9249" s="38">
        <f t="shared" ref="D9249" si="9098">IF(C9264+C9259=0,1,2)</f>
        <v>2</v>
      </c>
    </row>
    <row r="9250" spans="1:4" ht="15" hidden="1" x14ac:dyDescent="0.2">
      <c r="A9250" s="37">
        <v>0</v>
      </c>
      <c r="B9250" s="13" t="s">
        <v>9</v>
      </c>
      <c r="C9250" s="18">
        <v>0</v>
      </c>
      <c r="D9250" s="38">
        <f t="shared" ref="D9250" si="9099">IF(C9264+C9259=0,1,2)</f>
        <v>2</v>
      </c>
    </row>
    <row r="9251" spans="1:4" ht="30" hidden="1" x14ac:dyDescent="0.2">
      <c r="A9251" s="37">
        <f t="shared" si="9070"/>
        <v>0</v>
      </c>
      <c r="B9251" s="11" t="s">
        <v>41</v>
      </c>
      <c r="C9251" s="17">
        <v>0</v>
      </c>
      <c r="D9251" s="38">
        <f t="shared" ref="D9251" si="9100">IF(C9264+C9259=0,1,2)</f>
        <v>2</v>
      </c>
    </row>
    <row r="9252" spans="1:4" ht="15" hidden="1" x14ac:dyDescent="0.2">
      <c r="A9252" s="37">
        <v>0</v>
      </c>
      <c r="B9252" s="3" t="s">
        <v>15</v>
      </c>
      <c r="C9252" s="16">
        <v>0</v>
      </c>
      <c r="D9252" s="38">
        <f t="shared" ref="D9252" si="9101">IF(C9264+C9259=0,1,2)</f>
        <v>2</v>
      </c>
    </row>
    <row r="9253" spans="1:4" ht="15" hidden="1" x14ac:dyDescent="0.2">
      <c r="A9253" s="37">
        <v>0</v>
      </c>
      <c r="B9253" s="14" t="s">
        <v>16</v>
      </c>
      <c r="C9253" s="19">
        <v>0</v>
      </c>
      <c r="D9253" s="38">
        <f t="shared" ref="D9253" si="9102">IF(C9264+C9259=0,1,2)</f>
        <v>2</v>
      </c>
    </row>
    <row r="9254" spans="1:4" ht="15" hidden="1" x14ac:dyDescent="0.2">
      <c r="A9254" s="37">
        <v>0</v>
      </c>
      <c r="B9254" s="13" t="s">
        <v>42</v>
      </c>
      <c r="C9254" s="18">
        <v>0</v>
      </c>
      <c r="D9254" s="38">
        <f t="shared" ref="D9254" si="9103">IF(C9264+C9259=0,1,2)</f>
        <v>2</v>
      </c>
    </row>
    <row r="9255" spans="1:4" ht="15" hidden="1" x14ac:dyDescent="0.2">
      <c r="A9255" s="37">
        <v>0</v>
      </c>
      <c r="B9255" s="13" t="s">
        <v>14</v>
      </c>
      <c r="C9255" s="18">
        <v>0</v>
      </c>
      <c r="D9255" s="38">
        <f t="shared" ref="D9255" si="9104">IF(C9264+C9259=0,1,2)</f>
        <v>2</v>
      </c>
    </row>
    <row r="9256" spans="1:4" ht="15" hidden="1" x14ac:dyDescent="0.2">
      <c r="A9256" s="37">
        <v>0</v>
      </c>
      <c r="B9256" s="13" t="s">
        <v>9</v>
      </c>
      <c r="C9256" s="18">
        <v>0</v>
      </c>
      <c r="D9256" s="38">
        <f t="shared" ref="D9256" si="9105">IF(C9264+C9259=0,1,2)</f>
        <v>2</v>
      </c>
    </row>
    <row r="9257" spans="1:4" ht="15" hidden="1" x14ac:dyDescent="0.2">
      <c r="A9257" s="37">
        <f t="shared" si="9070"/>
        <v>0</v>
      </c>
      <c r="B9257" s="11" t="s">
        <v>38</v>
      </c>
      <c r="C9257" s="17">
        <v>0</v>
      </c>
      <c r="D9257" s="38">
        <f t="shared" ref="D9257" si="9106">IF(C9264+C9259=0,1,2)</f>
        <v>2</v>
      </c>
    </row>
    <row r="9258" spans="1:4" ht="15" hidden="1" x14ac:dyDescent="0.2">
      <c r="A9258" s="37">
        <v>0</v>
      </c>
      <c r="B9258" s="3" t="s">
        <v>15</v>
      </c>
      <c r="C9258" s="16">
        <v>0</v>
      </c>
      <c r="D9258" s="38">
        <f t="shared" ref="D9258" si="9107">IF(C9264+C9259=0,1,2)</f>
        <v>2</v>
      </c>
    </row>
    <row r="9259" spans="1:4" ht="15" x14ac:dyDescent="0.2">
      <c r="A9259" s="37">
        <f t="shared" si="9070"/>
        <v>357.80497000000003</v>
      </c>
      <c r="B9259" s="29" t="s">
        <v>44</v>
      </c>
      <c r="C9259" s="42">
        <v>357.80497000000003</v>
      </c>
      <c r="D9259" s="38">
        <f t="shared" ref="D9259" si="9108">IF(C9264+C9259=0,1,2)</f>
        <v>2</v>
      </c>
    </row>
    <row r="9260" spans="1:4" ht="15" x14ac:dyDescent="0.2">
      <c r="A9260" s="37">
        <f t="shared" si="9070"/>
        <v>357.80497000000003</v>
      </c>
      <c r="B9260" s="27" t="s">
        <v>0</v>
      </c>
      <c r="C9260" s="42">
        <v>357.80497000000003</v>
      </c>
      <c r="D9260" s="38">
        <f t="shared" ref="D9260" si="9109">IF(C9264+C9259=0,1,2)</f>
        <v>2</v>
      </c>
    </row>
    <row r="9261" spans="1:4" ht="15" hidden="1" x14ac:dyDescent="0.2">
      <c r="A9261" s="37">
        <f t="shared" si="9070"/>
        <v>0</v>
      </c>
      <c r="B9261" s="10" t="s">
        <v>5</v>
      </c>
      <c r="C9261" s="17">
        <v>0</v>
      </c>
      <c r="D9261" s="38">
        <f t="shared" ref="D9261" si="9110">IF(C9264+C9259=0,1,2)</f>
        <v>2</v>
      </c>
    </row>
    <row r="9262" spans="1:4" ht="15" hidden="1" x14ac:dyDescent="0.2">
      <c r="A9262" s="37">
        <f t="shared" si="9070"/>
        <v>0</v>
      </c>
      <c r="B9262" s="10" t="s">
        <v>45</v>
      </c>
      <c r="C9262" s="17">
        <v>0</v>
      </c>
      <c r="D9262" s="38">
        <f t="shared" ref="D9262" si="9111">IF(C9264+C9259=0,1,2)</f>
        <v>2</v>
      </c>
    </row>
    <row r="9263" spans="1:4" ht="15" hidden="1" x14ac:dyDescent="0.2">
      <c r="A9263" s="37">
        <f t="shared" si="9070"/>
        <v>0</v>
      </c>
      <c r="B9263" s="10" t="s">
        <v>12</v>
      </c>
      <c r="C9263" s="17">
        <v>0</v>
      </c>
      <c r="D9263" s="38">
        <f t="shared" ref="D9263" si="9112">IF(C9264+C9259=0,1,2)</f>
        <v>2</v>
      </c>
    </row>
    <row r="9264" spans="1:4" ht="15" x14ac:dyDescent="0.2">
      <c r="A9264" s="37">
        <f t="shared" si="9070"/>
        <v>256.14951000000002</v>
      </c>
      <c r="B9264" s="29" t="s">
        <v>46</v>
      </c>
      <c r="C9264" s="42">
        <v>256.14951000000002</v>
      </c>
      <c r="D9264" s="38">
        <f t="shared" ref="D9264" si="9113">IF(C9264+C9259=0,1,2)</f>
        <v>2</v>
      </c>
    </row>
    <row r="9265" spans="1:4" ht="15" x14ac:dyDescent="0.2">
      <c r="A9265" s="37">
        <f t="shared" si="9070"/>
        <v>252.19551000000001</v>
      </c>
      <c r="B9265" s="27" t="s">
        <v>18</v>
      </c>
      <c r="C9265" s="42">
        <v>252.19551000000001</v>
      </c>
      <c r="D9265" s="38">
        <f t="shared" ref="D9265" si="9114">IF(C9264+C9259=0,1,2)</f>
        <v>2</v>
      </c>
    </row>
    <row r="9266" spans="1:4" ht="15" x14ac:dyDescent="0.2">
      <c r="A9266" s="37">
        <f t="shared" si="9070"/>
        <v>3.9540000000000002</v>
      </c>
      <c r="B9266" s="27" t="s">
        <v>35</v>
      </c>
      <c r="C9266" s="42">
        <v>3.9540000000000002</v>
      </c>
      <c r="D9266" s="38">
        <f t="shared" ref="D9266" si="9115">IF(C9264+C9259=0,1,2)</f>
        <v>2</v>
      </c>
    </row>
    <row r="9267" spans="1:4" ht="15" hidden="1" x14ac:dyDescent="0.2">
      <c r="A9267" s="37">
        <f t="shared" si="9070"/>
        <v>0</v>
      </c>
      <c r="B9267" s="10" t="s">
        <v>47</v>
      </c>
      <c r="C9267" s="17">
        <v>0</v>
      </c>
      <c r="D9267" s="38">
        <f t="shared" ref="D9267" si="9116">IF(C9264+C9259=0,1,2)</f>
        <v>2</v>
      </c>
    </row>
    <row r="9268" spans="1:4" ht="15" hidden="1" x14ac:dyDescent="0.2">
      <c r="A9268" s="37">
        <f t="shared" si="9070"/>
        <v>0</v>
      </c>
      <c r="B9268" s="10" t="s">
        <v>40</v>
      </c>
      <c r="C9268" s="17">
        <v>0</v>
      </c>
      <c r="D9268" s="38">
        <f t="shared" ref="D9268" si="9117">IF(C9264+C9259=0,1,2)</f>
        <v>2</v>
      </c>
    </row>
    <row r="9269" spans="1:4" ht="15" x14ac:dyDescent="0.2">
      <c r="A9269" s="37">
        <f t="shared" si="9070"/>
        <v>101.65546000000001</v>
      </c>
      <c r="B9269" s="30" t="s">
        <v>48</v>
      </c>
      <c r="C9269" s="31">
        <v>101.65546000000001</v>
      </c>
      <c r="D9269" s="38">
        <f t="shared" ref="D9269" si="9118">IF(C9264+C9259=0,1,2)</f>
        <v>2</v>
      </c>
    </row>
    <row r="9270" spans="1:4" ht="15" x14ac:dyDescent="0.2">
      <c r="A9270" s="37">
        <f t="shared" si="9070"/>
        <v>104.13759</v>
      </c>
      <c r="B9270" s="30" t="s">
        <v>49</v>
      </c>
      <c r="C9270" s="31">
        <v>104.13759</v>
      </c>
      <c r="D9270" s="38">
        <f t="shared" ref="D9270" si="9119">IF(C9264+C9259=0,1,2)</f>
        <v>2</v>
      </c>
    </row>
    <row r="9271" spans="1:4" ht="15" x14ac:dyDescent="0.2">
      <c r="A9271" s="37">
        <f t="shared" si="9070"/>
        <v>205.79304999999999</v>
      </c>
      <c r="B9271" s="30" t="s">
        <v>50</v>
      </c>
      <c r="C9271" s="31">
        <v>205.79304999999999</v>
      </c>
      <c r="D9271" s="38">
        <f t="shared" ref="D9271" si="9120">IF(C9264+C9259=0,1,2)</f>
        <v>2</v>
      </c>
    </row>
    <row r="9272" spans="1:4" ht="15" x14ac:dyDescent="0.2">
      <c r="A9272" s="37">
        <f t="shared" si="9070"/>
        <v>48</v>
      </c>
      <c r="B9272" s="25" t="s">
        <v>53</v>
      </c>
      <c r="C9272" s="43">
        <v>48</v>
      </c>
      <c r="D9272" s="38">
        <f t="shared" ref="D9272" si="9121">IF(C9264+C9259=0,1,2)</f>
        <v>2</v>
      </c>
    </row>
    <row r="9273" spans="1:4" ht="15" x14ac:dyDescent="0.2">
      <c r="A9273" s="37">
        <f t="shared" si="9070"/>
        <v>24</v>
      </c>
      <c r="B9273" s="26" t="s">
        <v>54</v>
      </c>
      <c r="C9273" s="43">
        <v>24</v>
      </c>
      <c r="D9273" s="38">
        <f t="shared" ref="D9273" si="9122">IF(C9264+C9259=0,1,2)</f>
        <v>2</v>
      </c>
    </row>
    <row r="9274" spans="1:4" ht="15" x14ac:dyDescent="0.2">
      <c r="A9274" s="37">
        <f t="shared" si="9070"/>
        <v>24</v>
      </c>
      <c r="B9274" s="26" t="s">
        <v>55</v>
      </c>
      <c r="C9274" s="43">
        <v>24</v>
      </c>
      <c r="D9274" s="38">
        <f t="shared" ref="D9274" si="9123">IF(C9264+C9259=0,1,2)</f>
        <v>2</v>
      </c>
    </row>
    <row r="9275" spans="1:4" ht="15" x14ac:dyDescent="0.2">
      <c r="A9275" s="37" t="s">
        <v>317</v>
      </c>
      <c r="B9275" s="147" t="s">
        <v>182</v>
      </c>
      <c r="C9275" s="148"/>
      <c r="D9275" s="38">
        <f t="shared" ref="D9275" si="9124">IF(C9337+C9332=0,1,2)</f>
        <v>2</v>
      </c>
    </row>
    <row r="9276" spans="1:4" ht="15" x14ac:dyDescent="0.2">
      <c r="A9276" s="37">
        <f t="shared" si="9070"/>
        <v>226.6268</v>
      </c>
      <c r="B9276" s="24" t="s">
        <v>0</v>
      </c>
      <c r="C9276" s="40">
        <v>226.6268</v>
      </c>
      <c r="D9276" s="38">
        <f t="shared" ref="D9276" si="9125">IF(C9337+C9332=0,1,2)</f>
        <v>2</v>
      </c>
    </row>
    <row r="9277" spans="1:4" ht="15" hidden="1" x14ac:dyDescent="0.2">
      <c r="A9277" s="37">
        <f t="shared" si="9070"/>
        <v>0</v>
      </c>
      <c r="B9277" s="2" t="s">
        <v>1</v>
      </c>
      <c r="C9277" s="16"/>
      <c r="D9277" s="38">
        <f t="shared" ref="D9277" si="9126">IF(C9337+C9332=0,1,2)</f>
        <v>2</v>
      </c>
    </row>
    <row r="9278" spans="1:4" ht="15" hidden="1" x14ac:dyDescent="0.2">
      <c r="A9278" s="37">
        <f t="shared" si="9070"/>
        <v>0</v>
      </c>
      <c r="B9278" s="2" t="s">
        <v>2</v>
      </c>
      <c r="C9278" s="16"/>
      <c r="D9278" s="38">
        <f t="shared" ref="D9278" si="9127">IF(C9337+C9332=0,1,2)</f>
        <v>2</v>
      </c>
    </row>
    <row r="9279" spans="1:4" ht="15" hidden="1" x14ac:dyDescent="0.2">
      <c r="A9279" s="37">
        <f t="shared" si="9070"/>
        <v>0</v>
      </c>
      <c r="B9279" s="2" t="s">
        <v>3</v>
      </c>
      <c r="C9279" s="16">
        <v>0</v>
      </c>
      <c r="D9279" s="38">
        <f t="shared" ref="D9279" si="9128">IF(C9337+C9332=0,1,2)</f>
        <v>2</v>
      </c>
    </row>
    <row r="9280" spans="1:4" ht="15" x14ac:dyDescent="0.2">
      <c r="A9280" s="37">
        <f t="shared" si="9070"/>
        <v>226.6268</v>
      </c>
      <c r="B9280" s="23" t="s">
        <v>4</v>
      </c>
      <c r="C9280" s="40">
        <v>226.6268</v>
      </c>
      <c r="D9280" s="38">
        <f t="shared" ref="D9280" si="9129">IF(C9337+C9332=0,1,2)</f>
        <v>2</v>
      </c>
    </row>
    <row r="9281" spans="1:4" ht="15" hidden="1" x14ac:dyDescent="0.2">
      <c r="A9281" s="37">
        <f t="shared" si="9070"/>
        <v>0</v>
      </c>
      <c r="B9281" s="1" t="s">
        <v>5</v>
      </c>
      <c r="C9281" s="16">
        <v>0</v>
      </c>
      <c r="D9281" s="38">
        <f t="shared" ref="D9281" si="9130">IF(C9337+C9332=0,1,2)</f>
        <v>2</v>
      </c>
    </row>
    <row r="9282" spans="1:4" ht="15" hidden="1" x14ac:dyDescent="0.2">
      <c r="A9282" s="37">
        <f t="shared" si="9070"/>
        <v>0</v>
      </c>
      <c r="B9282" s="1" t="s">
        <v>6</v>
      </c>
      <c r="C9282" s="16">
        <v>0</v>
      </c>
      <c r="D9282" s="38">
        <f t="shared" ref="D9282" si="9131">IF(C9337+C9332=0,1,2)</f>
        <v>2</v>
      </c>
    </row>
    <row r="9283" spans="1:4" ht="15" hidden="1" x14ac:dyDescent="0.2">
      <c r="A9283" s="37">
        <v>0</v>
      </c>
      <c r="B9283" s="2" t="s">
        <v>7</v>
      </c>
      <c r="C9283" s="16">
        <v>0</v>
      </c>
      <c r="D9283" s="38">
        <f t="shared" ref="D9283" si="9132">IF(C9337+C9332=0,1,2)</f>
        <v>2</v>
      </c>
    </row>
    <row r="9284" spans="1:4" ht="15" hidden="1" x14ac:dyDescent="0.2">
      <c r="A9284" s="37">
        <f t="shared" si="9070"/>
        <v>0</v>
      </c>
      <c r="B9284" s="3" t="s">
        <v>8</v>
      </c>
      <c r="C9284" s="16">
        <v>0</v>
      </c>
      <c r="D9284" s="38">
        <f t="shared" ref="D9284" si="9133">IF(C9337+C9332=0,1,2)</f>
        <v>2</v>
      </c>
    </row>
    <row r="9285" spans="1:4" ht="15" hidden="1" x14ac:dyDescent="0.2">
      <c r="A9285" s="37">
        <v>0</v>
      </c>
      <c r="B9285" s="3" t="s">
        <v>9</v>
      </c>
      <c r="C9285" s="16">
        <v>0</v>
      </c>
      <c r="D9285" s="38">
        <f t="shared" ref="D9285" si="9134">IF(C9337+C9332=0,1,2)</f>
        <v>2</v>
      </c>
    </row>
    <row r="9286" spans="1:4" ht="15" hidden="1" x14ac:dyDescent="0.2">
      <c r="A9286" s="37">
        <f t="shared" ref="A9286:A9347" si="9135">SUM(C9286)</f>
        <v>0</v>
      </c>
      <c r="B9286" s="3" t="s">
        <v>10</v>
      </c>
      <c r="C9286" s="16">
        <v>0</v>
      </c>
      <c r="D9286" s="38">
        <f t="shared" ref="D9286" si="9136">IF(C9337+C9332=0,1,2)</f>
        <v>2</v>
      </c>
    </row>
    <row r="9287" spans="1:4" ht="15" hidden="1" x14ac:dyDescent="0.2">
      <c r="A9287" s="37">
        <v>0</v>
      </c>
      <c r="B9287" s="3" t="s">
        <v>11</v>
      </c>
      <c r="C9287" s="16">
        <v>0</v>
      </c>
      <c r="D9287" s="38">
        <f t="shared" ref="D9287" si="9137">IF(C9337+C9332=0,1,2)</f>
        <v>2</v>
      </c>
    </row>
    <row r="9288" spans="1:4" ht="15" hidden="1" x14ac:dyDescent="0.2">
      <c r="A9288" s="37">
        <f t="shared" si="9135"/>
        <v>0</v>
      </c>
      <c r="B9288" s="1" t="s">
        <v>12</v>
      </c>
      <c r="C9288" s="16">
        <v>0</v>
      </c>
      <c r="D9288" s="38">
        <f t="shared" ref="D9288" si="9138">IF(C9337+C9332=0,1,2)</f>
        <v>2</v>
      </c>
    </row>
    <row r="9289" spans="1:4" ht="15" hidden="1" x14ac:dyDescent="0.2">
      <c r="A9289" s="37">
        <v>0</v>
      </c>
      <c r="B9289" s="2" t="s">
        <v>13</v>
      </c>
      <c r="C9289" s="16">
        <v>0</v>
      </c>
      <c r="D9289" s="38">
        <f t="shared" ref="D9289" si="9139">IF(C9337+C9332=0,1,2)</f>
        <v>2</v>
      </c>
    </row>
    <row r="9290" spans="1:4" ht="15" hidden="1" x14ac:dyDescent="0.2">
      <c r="A9290" s="37">
        <v>0</v>
      </c>
      <c r="B9290" s="3" t="s">
        <v>14</v>
      </c>
      <c r="C9290" s="16">
        <v>0</v>
      </c>
      <c r="D9290" s="38">
        <f t="shared" ref="D9290" si="9140">IF(C9337+C9332=0,1,2)</f>
        <v>2</v>
      </c>
    </row>
    <row r="9291" spans="1:4" ht="15" hidden="1" x14ac:dyDescent="0.2">
      <c r="A9291" s="37">
        <v>0</v>
      </c>
      <c r="B9291" s="3" t="s">
        <v>9</v>
      </c>
      <c r="C9291" s="16">
        <v>0</v>
      </c>
      <c r="D9291" s="38">
        <f t="shared" ref="D9291" si="9141">IF(C9337+C9332=0,1,2)</f>
        <v>2</v>
      </c>
    </row>
    <row r="9292" spans="1:4" ht="15" hidden="1" x14ac:dyDescent="0.2">
      <c r="A9292" s="37">
        <v>0</v>
      </c>
      <c r="B9292" s="3" t="s">
        <v>15</v>
      </c>
      <c r="C9292" s="16">
        <v>0</v>
      </c>
      <c r="D9292" s="38">
        <f t="shared" ref="D9292" si="9142">IF(C9337+C9332=0,1,2)</f>
        <v>2</v>
      </c>
    </row>
    <row r="9293" spans="1:4" ht="15" hidden="1" x14ac:dyDescent="0.2">
      <c r="A9293" s="37">
        <v>0</v>
      </c>
      <c r="B9293" s="2" t="s">
        <v>16</v>
      </c>
      <c r="C9293" s="16">
        <v>0</v>
      </c>
      <c r="D9293" s="38">
        <f t="shared" ref="D9293" si="9143">IF(C9337+C9332=0,1,2)</f>
        <v>2</v>
      </c>
    </row>
    <row r="9294" spans="1:4" ht="15" hidden="1" x14ac:dyDescent="0.2">
      <c r="A9294" s="37">
        <v>0</v>
      </c>
      <c r="B9294" s="3" t="s">
        <v>17</v>
      </c>
      <c r="C9294" s="16">
        <v>0</v>
      </c>
      <c r="D9294" s="38">
        <f t="shared" ref="D9294" si="9144">IF(C9337+C9332=0,1,2)</f>
        <v>2</v>
      </c>
    </row>
    <row r="9295" spans="1:4" ht="15" x14ac:dyDescent="0.2">
      <c r="A9295" s="37">
        <f t="shared" si="9135"/>
        <v>199.42256</v>
      </c>
      <c r="B9295" s="24" t="s">
        <v>18</v>
      </c>
      <c r="C9295" s="40">
        <v>199.42256</v>
      </c>
      <c r="D9295" s="38">
        <f t="shared" ref="D9295" si="9145">IF(C9337+C9332=0,1,2)</f>
        <v>2</v>
      </c>
    </row>
    <row r="9296" spans="1:4" ht="15" hidden="1" x14ac:dyDescent="0.2">
      <c r="A9296" s="37">
        <f t="shared" si="9135"/>
        <v>0</v>
      </c>
      <c r="B9296" s="10" t="s">
        <v>19</v>
      </c>
      <c r="C9296" s="17">
        <v>0</v>
      </c>
      <c r="D9296" s="38">
        <f t="shared" ref="D9296" si="9146">IF(C9337+C9332=0,1,2)</f>
        <v>2</v>
      </c>
    </row>
    <row r="9297" spans="1:4" ht="15" x14ac:dyDescent="0.2">
      <c r="A9297" s="37">
        <f t="shared" si="9135"/>
        <v>139.46569</v>
      </c>
      <c r="B9297" s="27" t="s">
        <v>20</v>
      </c>
      <c r="C9297" s="42">
        <v>139.46569</v>
      </c>
      <c r="D9297" s="38">
        <f t="shared" ref="D9297" si="9147">IF(C9337+C9332=0,1,2)</f>
        <v>2</v>
      </c>
    </row>
    <row r="9298" spans="1:4" ht="15" hidden="1" x14ac:dyDescent="0.2">
      <c r="A9298" s="37">
        <v>0</v>
      </c>
      <c r="B9298" s="13" t="s">
        <v>21</v>
      </c>
      <c r="C9298" s="18">
        <v>65.497069999999994</v>
      </c>
      <c r="D9298" s="38">
        <f t="shared" ref="D9298" si="9148">IF(C9337+C9332=0,1,2)</f>
        <v>2</v>
      </c>
    </row>
    <row r="9299" spans="1:4" ht="15" hidden="1" x14ac:dyDescent="0.2">
      <c r="A9299" s="37">
        <v>0</v>
      </c>
      <c r="B9299" s="13" t="s">
        <v>22</v>
      </c>
      <c r="C9299" s="18">
        <v>10.40038</v>
      </c>
      <c r="D9299" s="38">
        <f t="shared" ref="D9299" si="9149">IF(C9337+C9332=0,1,2)</f>
        <v>2</v>
      </c>
    </row>
    <row r="9300" spans="1:4" ht="15" hidden="1" x14ac:dyDescent="0.2">
      <c r="A9300" s="37">
        <v>0</v>
      </c>
      <c r="B9300" s="13" t="s">
        <v>23</v>
      </c>
      <c r="C9300" s="18">
        <v>45.599960000000003</v>
      </c>
      <c r="D9300" s="38">
        <f t="shared" ref="D9300" si="9150">IF(C9337+C9332=0,1,2)</f>
        <v>2</v>
      </c>
    </row>
    <row r="9301" spans="1:4" ht="15" hidden="1" x14ac:dyDescent="0.2">
      <c r="A9301" s="37">
        <v>0</v>
      </c>
      <c r="B9301" s="13" t="s">
        <v>24</v>
      </c>
      <c r="C9301" s="18">
        <v>0.9</v>
      </c>
      <c r="D9301" s="38">
        <f t="shared" ref="D9301" si="9151">IF(C9337+C9332=0,1,2)</f>
        <v>2</v>
      </c>
    </row>
    <row r="9302" spans="1:4" ht="15" hidden="1" x14ac:dyDescent="0.2">
      <c r="A9302" s="37">
        <v>0</v>
      </c>
      <c r="B9302" s="13" t="s">
        <v>25</v>
      </c>
      <c r="C9302" s="18">
        <v>0</v>
      </c>
      <c r="D9302" s="38">
        <f t="shared" ref="D9302" si="9152">IF(C9337+C9332=0,1,2)</f>
        <v>2</v>
      </c>
    </row>
    <row r="9303" spans="1:4" ht="15" hidden="1" x14ac:dyDescent="0.2">
      <c r="A9303" s="37">
        <v>0</v>
      </c>
      <c r="B9303" s="13" t="s">
        <v>26</v>
      </c>
      <c r="C9303" s="18">
        <v>2.3879999999999999</v>
      </c>
      <c r="D9303" s="38">
        <f t="shared" ref="D9303" si="9153">IF(C9337+C9332=0,1,2)</f>
        <v>2</v>
      </c>
    </row>
    <row r="9304" spans="1:4" ht="30" hidden="1" x14ac:dyDescent="0.2">
      <c r="A9304" s="37">
        <v>0</v>
      </c>
      <c r="B9304" s="13" t="s">
        <v>27</v>
      </c>
      <c r="C9304" s="18">
        <v>4.1512000000000002</v>
      </c>
      <c r="D9304" s="38">
        <f t="shared" ref="D9304" si="9154">IF(C9337+C9332=0,1,2)</f>
        <v>2</v>
      </c>
    </row>
    <row r="9305" spans="1:4" ht="30" hidden="1" x14ac:dyDescent="0.2">
      <c r="A9305" s="37">
        <v>0</v>
      </c>
      <c r="B9305" s="13" t="s">
        <v>28</v>
      </c>
      <c r="C9305" s="18">
        <v>2.2000000000000002</v>
      </c>
      <c r="D9305" s="38">
        <f t="shared" ref="D9305" si="9155">IF(C9337+C9332=0,1,2)</f>
        <v>2</v>
      </c>
    </row>
    <row r="9306" spans="1:4" ht="15" hidden="1" x14ac:dyDescent="0.2">
      <c r="A9306" s="37">
        <v>0</v>
      </c>
      <c r="B9306" s="13" t="s">
        <v>29</v>
      </c>
      <c r="C9306" s="18">
        <v>0</v>
      </c>
      <c r="D9306" s="38">
        <f t="shared" ref="D9306" si="9156">IF(C9337+C9332=0,1,2)</f>
        <v>2</v>
      </c>
    </row>
    <row r="9307" spans="1:4" ht="15" hidden="1" x14ac:dyDescent="0.2">
      <c r="A9307" s="37">
        <v>0</v>
      </c>
      <c r="B9307" s="13" t="s">
        <v>30</v>
      </c>
      <c r="C9307" s="18">
        <v>8.3290799999999994</v>
      </c>
      <c r="D9307" s="38">
        <f t="shared" ref="D9307" si="9157">IF(C9337+C9332=0,1,2)</f>
        <v>2</v>
      </c>
    </row>
    <row r="9308" spans="1:4" ht="15" hidden="1" x14ac:dyDescent="0.2">
      <c r="A9308" s="37">
        <f t="shared" si="9135"/>
        <v>0</v>
      </c>
      <c r="B9308" s="10" t="s">
        <v>31</v>
      </c>
      <c r="C9308" s="17">
        <v>0</v>
      </c>
      <c r="D9308" s="38">
        <f t="shared" ref="D9308" si="9158">IF(C9337+C9332=0,1,2)</f>
        <v>2</v>
      </c>
    </row>
    <row r="9309" spans="1:4" ht="15" hidden="1" x14ac:dyDescent="0.2">
      <c r="A9309" s="37">
        <f t="shared" si="9135"/>
        <v>0</v>
      </c>
      <c r="B9309" s="2" t="s">
        <v>32</v>
      </c>
      <c r="C9309" s="16">
        <v>0</v>
      </c>
      <c r="D9309" s="38">
        <f t="shared" ref="D9309" si="9159">IF(C9337+C9332=0,1,2)</f>
        <v>2</v>
      </c>
    </row>
    <row r="9310" spans="1:4" ht="15" hidden="1" x14ac:dyDescent="0.2">
      <c r="A9310" s="37">
        <f t="shared" si="9135"/>
        <v>0</v>
      </c>
      <c r="B9310" s="10" t="s">
        <v>3</v>
      </c>
      <c r="C9310" s="17">
        <v>0</v>
      </c>
      <c r="D9310" s="38">
        <f t="shared" ref="D9310" si="9160">IF(C9337+C9332=0,1,2)</f>
        <v>2</v>
      </c>
    </row>
    <row r="9311" spans="1:4" ht="15" hidden="1" x14ac:dyDescent="0.2">
      <c r="A9311" s="37">
        <f t="shared" si="9135"/>
        <v>0</v>
      </c>
      <c r="B9311" s="10" t="s">
        <v>33</v>
      </c>
      <c r="C9311" s="17">
        <v>0</v>
      </c>
      <c r="D9311" s="38">
        <f t="shared" ref="D9311" si="9161">IF(C9337+C9332=0,1,2)</f>
        <v>2</v>
      </c>
    </row>
    <row r="9312" spans="1:4" ht="15" x14ac:dyDescent="0.2">
      <c r="A9312" s="37">
        <f t="shared" si="9135"/>
        <v>59.956870000000002</v>
      </c>
      <c r="B9312" s="27" t="s">
        <v>34</v>
      </c>
      <c r="C9312" s="42">
        <v>59.956870000000002</v>
      </c>
      <c r="D9312" s="38">
        <f t="shared" ref="D9312" si="9162">IF(C9337+C9332=0,1,2)</f>
        <v>2</v>
      </c>
    </row>
    <row r="9313" spans="1:4" ht="15" x14ac:dyDescent="0.2">
      <c r="A9313" s="37">
        <f t="shared" si="9135"/>
        <v>4.5</v>
      </c>
      <c r="B9313" s="24" t="s">
        <v>35</v>
      </c>
      <c r="C9313" s="40">
        <v>4.5</v>
      </c>
      <c r="D9313" s="38">
        <f t="shared" ref="D9313" si="9163">IF(C9337+C9332=0,1,2)</f>
        <v>2</v>
      </c>
    </row>
    <row r="9314" spans="1:4" ht="15" hidden="1" x14ac:dyDescent="0.2">
      <c r="A9314" s="37">
        <f t="shared" si="9135"/>
        <v>0</v>
      </c>
      <c r="B9314" s="1" t="s">
        <v>36</v>
      </c>
      <c r="C9314" s="16">
        <v>0</v>
      </c>
      <c r="D9314" s="38">
        <f t="shared" ref="D9314" si="9164">IF(C9337+C9332=0,1,2)</f>
        <v>2</v>
      </c>
    </row>
    <row r="9315" spans="1:4" ht="15" hidden="1" x14ac:dyDescent="0.2">
      <c r="A9315" s="37">
        <v>0</v>
      </c>
      <c r="B9315" s="14" t="s">
        <v>7</v>
      </c>
      <c r="C9315" s="19">
        <v>0</v>
      </c>
      <c r="D9315" s="38">
        <f t="shared" ref="D9315" si="9165">IF(C9337+C9332=0,1,2)</f>
        <v>2</v>
      </c>
    </row>
    <row r="9316" spans="1:4" ht="15" hidden="1" x14ac:dyDescent="0.2">
      <c r="A9316" s="37">
        <v>0</v>
      </c>
      <c r="B9316" s="13" t="s">
        <v>8</v>
      </c>
      <c r="C9316" s="18">
        <v>0</v>
      </c>
      <c r="D9316" s="38">
        <f t="shared" ref="D9316" si="9166">IF(C9337+C9332=0,1,2)</f>
        <v>2</v>
      </c>
    </row>
    <row r="9317" spans="1:4" ht="15" hidden="1" x14ac:dyDescent="0.2">
      <c r="A9317" s="37">
        <v>0</v>
      </c>
      <c r="B9317" s="13" t="s">
        <v>37</v>
      </c>
      <c r="C9317" s="18">
        <v>0</v>
      </c>
      <c r="D9317" s="38">
        <f t="shared" ref="D9317" si="9167">IF(C9337+C9332=0,1,2)</f>
        <v>2</v>
      </c>
    </row>
    <row r="9318" spans="1:4" ht="15" hidden="1" x14ac:dyDescent="0.2">
      <c r="A9318" s="37">
        <f t="shared" si="9135"/>
        <v>0</v>
      </c>
      <c r="B9318" s="11" t="s">
        <v>38</v>
      </c>
      <c r="C9318" s="17">
        <v>0</v>
      </c>
      <c r="D9318" s="38">
        <f t="shared" ref="D9318" si="9168">IF(C9337+C9332=0,1,2)</f>
        <v>2</v>
      </c>
    </row>
    <row r="9319" spans="1:4" ht="15" hidden="1" x14ac:dyDescent="0.2">
      <c r="A9319" s="37">
        <v>0</v>
      </c>
      <c r="B9319" s="3" t="s">
        <v>39</v>
      </c>
      <c r="C9319" s="16">
        <v>0</v>
      </c>
      <c r="D9319" s="38">
        <f t="shared" ref="D9319" si="9169">IF(C9337+C9332=0,1,2)</f>
        <v>2</v>
      </c>
    </row>
    <row r="9320" spans="1:4" ht="15" hidden="1" x14ac:dyDescent="0.2">
      <c r="A9320" s="37">
        <f t="shared" si="9135"/>
        <v>0</v>
      </c>
      <c r="B9320" s="1" t="s">
        <v>40</v>
      </c>
      <c r="C9320" s="16">
        <v>0</v>
      </c>
      <c r="D9320" s="38">
        <f t="shared" ref="D9320" si="9170">IF(C9337+C9332=0,1,2)</f>
        <v>2</v>
      </c>
    </row>
    <row r="9321" spans="1:4" ht="15" hidden="1" x14ac:dyDescent="0.2">
      <c r="A9321" s="37">
        <v>0</v>
      </c>
      <c r="B9321" s="14" t="s">
        <v>13</v>
      </c>
      <c r="C9321" s="19">
        <v>0</v>
      </c>
      <c r="D9321" s="38">
        <f t="shared" ref="D9321" si="9171">IF(C9337+C9332=0,1,2)</f>
        <v>2</v>
      </c>
    </row>
    <row r="9322" spans="1:4" ht="15" hidden="1" x14ac:dyDescent="0.2">
      <c r="A9322" s="37">
        <v>0</v>
      </c>
      <c r="B9322" s="13" t="s">
        <v>8</v>
      </c>
      <c r="C9322" s="18">
        <v>0</v>
      </c>
      <c r="D9322" s="38">
        <f t="shared" ref="D9322" si="9172">IF(C9337+C9332=0,1,2)</f>
        <v>2</v>
      </c>
    </row>
    <row r="9323" spans="1:4" ht="15" hidden="1" x14ac:dyDescent="0.2">
      <c r="A9323" s="37">
        <v>0</v>
      </c>
      <c r="B9323" s="13" t="s">
        <v>9</v>
      </c>
      <c r="C9323" s="18">
        <v>0</v>
      </c>
      <c r="D9323" s="38">
        <f t="shared" ref="D9323" si="9173">IF(C9337+C9332=0,1,2)</f>
        <v>2</v>
      </c>
    </row>
    <row r="9324" spans="1:4" ht="30" hidden="1" x14ac:dyDescent="0.2">
      <c r="A9324" s="37">
        <f t="shared" si="9135"/>
        <v>0</v>
      </c>
      <c r="B9324" s="11" t="s">
        <v>41</v>
      </c>
      <c r="C9324" s="17">
        <v>0</v>
      </c>
      <c r="D9324" s="38">
        <f t="shared" ref="D9324" si="9174">IF(C9337+C9332=0,1,2)</f>
        <v>2</v>
      </c>
    </row>
    <row r="9325" spans="1:4" ht="15" hidden="1" x14ac:dyDescent="0.2">
      <c r="A9325" s="37">
        <v>0</v>
      </c>
      <c r="B9325" s="3" t="s">
        <v>15</v>
      </c>
      <c r="C9325" s="16">
        <v>0</v>
      </c>
      <c r="D9325" s="38">
        <f t="shared" ref="D9325" si="9175">IF(C9337+C9332=0,1,2)</f>
        <v>2</v>
      </c>
    </row>
    <row r="9326" spans="1:4" ht="15" hidden="1" x14ac:dyDescent="0.2">
      <c r="A9326" s="37">
        <v>0</v>
      </c>
      <c r="B9326" s="14" t="s">
        <v>16</v>
      </c>
      <c r="C9326" s="19">
        <v>0</v>
      </c>
      <c r="D9326" s="38">
        <f t="shared" ref="D9326" si="9176">IF(C9337+C9332=0,1,2)</f>
        <v>2</v>
      </c>
    </row>
    <row r="9327" spans="1:4" ht="15" hidden="1" x14ac:dyDescent="0.2">
      <c r="A9327" s="37">
        <v>0</v>
      </c>
      <c r="B9327" s="13" t="s">
        <v>42</v>
      </c>
      <c r="C9327" s="18">
        <v>0</v>
      </c>
      <c r="D9327" s="38">
        <f t="shared" ref="D9327" si="9177">IF(C9337+C9332=0,1,2)</f>
        <v>2</v>
      </c>
    </row>
    <row r="9328" spans="1:4" ht="15" hidden="1" x14ac:dyDescent="0.2">
      <c r="A9328" s="37">
        <v>0</v>
      </c>
      <c r="B9328" s="13" t="s">
        <v>14</v>
      </c>
      <c r="C9328" s="18">
        <v>0</v>
      </c>
      <c r="D9328" s="38">
        <f t="shared" ref="D9328" si="9178">IF(C9337+C9332=0,1,2)</f>
        <v>2</v>
      </c>
    </row>
    <row r="9329" spans="1:4" ht="15" hidden="1" x14ac:dyDescent="0.2">
      <c r="A9329" s="37">
        <v>0</v>
      </c>
      <c r="B9329" s="13" t="s">
        <v>9</v>
      </c>
      <c r="C9329" s="18">
        <v>0</v>
      </c>
      <c r="D9329" s="38">
        <f t="shared" ref="D9329" si="9179">IF(C9337+C9332=0,1,2)</f>
        <v>2</v>
      </c>
    </row>
    <row r="9330" spans="1:4" ht="15" hidden="1" x14ac:dyDescent="0.2">
      <c r="A9330" s="37">
        <f t="shared" si="9135"/>
        <v>0</v>
      </c>
      <c r="B9330" s="11" t="s">
        <v>38</v>
      </c>
      <c r="C9330" s="17">
        <v>0</v>
      </c>
      <c r="D9330" s="38">
        <f t="shared" ref="D9330" si="9180">IF(C9337+C9332=0,1,2)</f>
        <v>2</v>
      </c>
    </row>
    <row r="9331" spans="1:4" ht="15" hidden="1" x14ac:dyDescent="0.2">
      <c r="A9331" s="37">
        <v>0</v>
      </c>
      <c r="B9331" s="3" t="s">
        <v>15</v>
      </c>
      <c r="C9331" s="16">
        <v>0</v>
      </c>
      <c r="D9331" s="38">
        <f t="shared" ref="D9331" si="9181">IF(C9337+C9332=0,1,2)</f>
        <v>2</v>
      </c>
    </row>
    <row r="9332" spans="1:4" ht="15" x14ac:dyDescent="0.2">
      <c r="A9332" s="37">
        <f t="shared" si="9135"/>
        <v>226.6268</v>
      </c>
      <c r="B9332" s="29" t="s">
        <v>44</v>
      </c>
      <c r="C9332" s="42">
        <v>226.6268</v>
      </c>
      <c r="D9332" s="38">
        <f t="shared" ref="D9332" si="9182">IF(C9337+C9332=0,1,2)</f>
        <v>2</v>
      </c>
    </row>
    <row r="9333" spans="1:4" ht="15" x14ac:dyDescent="0.2">
      <c r="A9333" s="37">
        <f t="shared" si="9135"/>
        <v>226.6268</v>
      </c>
      <c r="B9333" s="27" t="s">
        <v>0</v>
      </c>
      <c r="C9333" s="42">
        <v>226.6268</v>
      </c>
      <c r="D9333" s="38">
        <f t="shared" ref="D9333" si="9183">IF(C9337+C9332=0,1,2)</f>
        <v>2</v>
      </c>
    </row>
    <row r="9334" spans="1:4" ht="15" hidden="1" x14ac:dyDescent="0.2">
      <c r="A9334" s="37">
        <f t="shared" si="9135"/>
        <v>0</v>
      </c>
      <c r="B9334" s="10" t="s">
        <v>5</v>
      </c>
      <c r="C9334" s="17">
        <v>0</v>
      </c>
      <c r="D9334" s="38">
        <f t="shared" ref="D9334" si="9184">IF(C9337+C9332=0,1,2)</f>
        <v>2</v>
      </c>
    </row>
    <row r="9335" spans="1:4" ht="15" hidden="1" x14ac:dyDescent="0.2">
      <c r="A9335" s="37">
        <f t="shared" si="9135"/>
        <v>0</v>
      </c>
      <c r="B9335" s="10" t="s">
        <v>45</v>
      </c>
      <c r="C9335" s="17">
        <v>0</v>
      </c>
      <c r="D9335" s="38">
        <f t="shared" ref="D9335" si="9185">IF(C9337+C9332=0,1,2)</f>
        <v>2</v>
      </c>
    </row>
    <row r="9336" spans="1:4" ht="15" hidden="1" x14ac:dyDescent="0.2">
      <c r="A9336" s="37">
        <f t="shared" si="9135"/>
        <v>0</v>
      </c>
      <c r="B9336" s="10" t="s">
        <v>12</v>
      </c>
      <c r="C9336" s="17">
        <v>0</v>
      </c>
      <c r="D9336" s="38">
        <f t="shared" ref="D9336" si="9186">IF(C9337+C9332=0,1,2)</f>
        <v>2</v>
      </c>
    </row>
    <row r="9337" spans="1:4" ht="15" x14ac:dyDescent="0.2">
      <c r="A9337" s="37">
        <f t="shared" si="9135"/>
        <v>203.92256</v>
      </c>
      <c r="B9337" s="29" t="s">
        <v>46</v>
      </c>
      <c r="C9337" s="42">
        <v>203.92256</v>
      </c>
      <c r="D9337" s="38">
        <f t="shared" ref="D9337" si="9187">IF(C9337+C9332=0,1,2)</f>
        <v>2</v>
      </c>
    </row>
    <row r="9338" spans="1:4" ht="15" x14ac:dyDescent="0.2">
      <c r="A9338" s="37">
        <f t="shared" si="9135"/>
        <v>199.42256</v>
      </c>
      <c r="B9338" s="27" t="s">
        <v>18</v>
      </c>
      <c r="C9338" s="42">
        <v>199.42256</v>
      </c>
      <c r="D9338" s="38">
        <f t="shared" ref="D9338" si="9188">IF(C9337+C9332=0,1,2)</f>
        <v>2</v>
      </c>
    </row>
    <row r="9339" spans="1:4" ht="15" x14ac:dyDescent="0.2">
      <c r="A9339" s="37">
        <f t="shared" si="9135"/>
        <v>4.5</v>
      </c>
      <c r="B9339" s="27" t="s">
        <v>35</v>
      </c>
      <c r="C9339" s="42">
        <v>4.5</v>
      </c>
      <c r="D9339" s="38">
        <f t="shared" ref="D9339" si="9189">IF(C9337+C9332=0,1,2)</f>
        <v>2</v>
      </c>
    </row>
    <row r="9340" spans="1:4" ht="15" hidden="1" x14ac:dyDescent="0.2">
      <c r="A9340" s="37">
        <f t="shared" si="9135"/>
        <v>0</v>
      </c>
      <c r="B9340" s="10" t="s">
        <v>47</v>
      </c>
      <c r="C9340" s="17">
        <v>0</v>
      </c>
      <c r="D9340" s="38">
        <f t="shared" ref="D9340" si="9190">IF(C9337+C9332=0,1,2)</f>
        <v>2</v>
      </c>
    </row>
    <row r="9341" spans="1:4" ht="15" hidden="1" x14ac:dyDescent="0.2">
      <c r="A9341" s="37">
        <f t="shared" si="9135"/>
        <v>0</v>
      </c>
      <c r="B9341" s="10" t="s">
        <v>40</v>
      </c>
      <c r="C9341" s="17">
        <v>0</v>
      </c>
      <c r="D9341" s="38">
        <f t="shared" ref="D9341" si="9191">IF(C9337+C9332=0,1,2)</f>
        <v>2</v>
      </c>
    </row>
    <row r="9342" spans="1:4" ht="15" x14ac:dyDescent="0.2">
      <c r="A9342" s="37">
        <f t="shared" si="9135"/>
        <v>22.704239999999999</v>
      </c>
      <c r="B9342" s="30" t="s">
        <v>48</v>
      </c>
      <c r="C9342" s="31">
        <v>22.704239999999999</v>
      </c>
      <c r="D9342" s="38">
        <f t="shared" ref="D9342" si="9192">IF(C9337+C9332=0,1,2)</f>
        <v>2</v>
      </c>
    </row>
    <row r="9343" spans="1:4" ht="15" x14ac:dyDescent="0.2">
      <c r="A9343" s="37">
        <f t="shared" si="9135"/>
        <v>15.359059999999999</v>
      </c>
      <c r="B9343" s="30" t="s">
        <v>49</v>
      </c>
      <c r="C9343" s="31">
        <v>15.359059999999999</v>
      </c>
      <c r="D9343" s="38">
        <f t="shared" ref="D9343" si="9193">IF(C9337+C9332=0,1,2)</f>
        <v>2</v>
      </c>
    </row>
    <row r="9344" spans="1:4" ht="15" x14ac:dyDescent="0.2">
      <c r="A9344" s="37">
        <f t="shared" si="9135"/>
        <v>38.063299999999998</v>
      </c>
      <c r="B9344" s="30" t="s">
        <v>50</v>
      </c>
      <c r="C9344" s="31">
        <v>38.063299999999998</v>
      </c>
      <c r="D9344" s="38">
        <f t="shared" ref="D9344" si="9194">IF(C9337+C9332=0,1,2)</f>
        <v>2</v>
      </c>
    </row>
    <row r="9345" spans="1:4" ht="15" x14ac:dyDescent="0.2">
      <c r="A9345" s="37">
        <f t="shared" si="9135"/>
        <v>147</v>
      </c>
      <c r="B9345" s="25" t="s">
        <v>53</v>
      </c>
      <c r="C9345" s="43">
        <v>147</v>
      </c>
      <c r="D9345" s="38">
        <f t="shared" ref="D9345" si="9195">IF(C9337+C9332=0,1,2)</f>
        <v>2</v>
      </c>
    </row>
    <row r="9346" spans="1:4" ht="15" x14ac:dyDescent="0.2">
      <c r="A9346" s="37">
        <f t="shared" si="9135"/>
        <v>109</v>
      </c>
      <c r="B9346" s="26" t="s">
        <v>54</v>
      </c>
      <c r="C9346" s="43">
        <v>109</v>
      </c>
      <c r="D9346" s="38">
        <f t="shared" ref="D9346" si="9196">IF(C9337+C9332=0,1,2)</f>
        <v>2</v>
      </c>
    </row>
    <row r="9347" spans="1:4" ht="15" x14ac:dyDescent="0.2">
      <c r="A9347" s="37">
        <f t="shared" si="9135"/>
        <v>38</v>
      </c>
      <c r="B9347" s="26" t="s">
        <v>55</v>
      </c>
      <c r="C9347" s="43">
        <v>38</v>
      </c>
      <c r="D9347" s="38">
        <f t="shared" ref="D9347" si="9197">IF(C9337+C9332=0,1,2)</f>
        <v>2</v>
      </c>
    </row>
    <row r="9348" spans="1:4" ht="15" x14ac:dyDescent="0.2">
      <c r="A9348" s="37" t="s">
        <v>317</v>
      </c>
      <c r="B9348" s="147" t="s">
        <v>183</v>
      </c>
      <c r="C9348" s="148"/>
      <c r="D9348" s="38">
        <f t="shared" ref="D9348" si="9198">IF(C9410+C9405=0,1,2)</f>
        <v>2</v>
      </c>
    </row>
    <row r="9349" spans="1:4" ht="15" x14ac:dyDescent="0.2">
      <c r="A9349" s="37">
        <f t="shared" ref="A9349:A9412" si="9199">SUM(C9349)</f>
        <v>106.11247</v>
      </c>
      <c r="B9349" s="24" t="s">
        <v>0</v>
      </c>
      <c r="C9349" s="40">
        <v>106.11247</v>
      </c>
      <c r="D9349" s="38">
        <f t="shared" ref="D9349" si="9200">IF(C9410+C9405=0,1,2)</f>
        <v>2</v>
      </c>
    </row>
    <row r="9350" spans="1:4" ht="15" hidden="1" x14ac:dyDescent="0.2">
      <c r="A9350" s="37">
        <f t="shared" si="9199"/>
        <v>0</v>
      </c>
      <c r="B9350" s="2" t="s">
        <v>1</v>
      </c>
      <c r="C9350" s="16"/>
      <c r="D9350" s="38">
        <f t="shared" ref="D9350" si="9201">IF(C9410+C9405=0,1,2)</f>
        <v>2</v>
      </c>
    </row>
    <row r="9351" spans="1:4" ht="15" hidden="1" x14ac:dyDescent="0.2">
      <c r="A9351" s="37">
        <f t="shared" si="9199"/>
        <v>0</v>
      </c>
      <c r="B9351" s="2" t="s">
        <v>2</v>
      </c>
      <c r="C9351" s="16"/>
      <c r="D9351" s="38">
        <f t="shared" ref="D9351" si="9202">IF(C9410+C9405=0,1,2)</f>
        <v>2</v>
      </c>
    </row>
    <row r="9352" spans="1:4" ht="15" x14ac:dyDescent="0.2">
      <c r="A9352" s="37">
        <f t="shared" si="9199"/>
        <v>16.704999999999998</v>
      </c>
      <c r="B9352" s="23" t="s">
        <v>3</v>
      </c>
      <c r="C9352" s="40">
        <v>16.704999999999998</v>
      </c>
      <c r="D9352" s="38">
        <f t="shared" ref="D9352" si="9203">IF(C9410+C9405=0,1,2)</f>
        <v>2</v>
      </c>
    </row>
    <row r="9353" spans="1:4" ht="15" x14ac:dyDescent="0.2">
      <c r="A9353" s="37">
        <f t="shared" si="9199"/>
        <v>89.407470000000004</v>
      </c>
      <c r="B9353" s="23" t="s">
        <v>4</v>
      </c>
      <c r="C9353" s="40">
        <v>89.407470000000004</v>
      </c>
      <c r="D9353" s="38">
        <f t="shared" ref="D9353" si="9204">IF(C9410+C9405=0,1,2)</f>
        <v>2</v>
      </c>
    </row>
    <row r="9354" spans="1:4" ht="15" hidden="1" x14ac:dyDescent="0.2">
      <c r="A9354" s="37">
        <f t="shared" si="9199"/>
        <v>0</v>
      </c>
      <c r="B9354" s="1" t="s">
        <v>5</v>
      </c>
      <c r="C9354" s="16">
        <v>0</v>
      </c>
      <c r="D9354" s="38">
        <f t="shared" ref="D9354" si="9205">IF(C9410+C9405=0,1,2)</f>
        <v>2</v>
      </c>
    </row>
    <row r="9355" spans="1:4" ht="15" hidden="1" x14ac:dyDescent="0.2">
      <c r="A9355" s="37">
        <f t="shared" si="9199"/>
        <v>0</v>
      </c>
      <c r="B9355" s="1" t="s">
        <v>6</v>
      </c>
      <c r="C9355" s="16">
        <v>0</v>
      </c>
      <c r="D9355" s="38">
        <f t="shared" ref="D9355" si="9206">IF(C9410+C9405=0,1,2)</f>
        <v>2</v>
      </c>
    </row>
    <row r="9356" spans="1:4" ht="15" hidden="1" x14ac:dyDescent="0.2">
      <c r="A9356" s="37">
        <v>0</v>
      </c>
      <c r="B9356" s="2" t="s">
        <v>7</v>
      </c>
      <c r="C9356" s="16">
        <v>0</v>
      </c>
      <c r="D9356" s="38">
        <f t="shared" ref="D9356" si="9207">IF(C9410+C9405=0,1,2)</f>
        <v>2</v>
      </c>
    </row>
    <row r="9357" spans="1:4" ht="15" hidden="1" x14ac:dyDescent="0.2">
      <c r="A9357" s="37">
        <f t="shared" si="9199"/>
        <v>0</v>
      </c>
      <c r="B9357" s="3" t="s">
        <v>8</v>
      </c>
      <c r="C9357" s="16">
        <v>0</v>
      </c>
      <c r="D9357" s="38">
        <f t="shared" ref="D9357" si="9208">IF(C9410+C9405=0,1,2)</f>
        <v>2</v>
      </c>
    </row>
    <row r="9358" spans="1:4" ht="15" hidden="1" x14ac:dyDescent="0.2">
      <c r="A9358" s="37">
        <v>0</v>
      </c>
      <c r="B9358" s="3" t="s">
        <v>9</v>
      </c>
      <c r="C9358" s="16">
        <v>0</v>
      </c>
      <c r="D9358" s="38">
        <f t="shared" ref="D9358" si="9209">IF(C9410+C9405=0,1,2)</f>
        <v>2</v>
      </c>
    </row>
    <row r="9359" spans="1:4" ht="15" hidden="1" x14ac:dyDescent="0.2">
      <c r="A9359" s="37">
        <f t="shared" si="9199"/>
        <v>0</v>
      </c>
      <c r="B9359" s="3" t="s">
        <v>10</v>
      </c>
      <c r="C9359" s="16">
        <v>0</v>
      </c>
      <c r="D9359" s="38">
        <f t="shared" ref="D9359" si="9210">IF(C9410+C9405=0,1,2)</f>
        <v>2</v>
      </c>
    </row>
    <row r="9360" spans="1:4" ht="15" hidden="1" x14ac:dyDescent="0.2">
      <c r="A9360" s="37">
        <v>0</v>
      </c>
      <c r="B9360" s="3" t="s">
        <v>11</v>
      </c>
      <c r="C9360" s="16">
        <v>0</v>
      </c>
      <c r="D9360" s="38">
        <f t="shared" ref="D9360" si="9211">IF(C9410+C9405=0,1,2)</f>
        <v>2</v>
      </c>
    </row>
    <row r="9361" spans="1:4" ht="15" hidden="1" x14ac:dyDescent="0.2">
      <c r="A9361" s="37">
        <f t="shared" si="9199"/>
        <v>0</v>
      </c>
      <c r="B9361" s="1" t="s">
        <v>12</v>
      </c>
      <c r="C9361" s="16">
        <v>0</v>
      </c>
      <c r="D9361" s="38">
        <f t="shared" ref="D9361" si="9212">IF(C9410+C9405=0,1,2)</f>
        <v>2</v>
      </c>
    </row>
    <row r="9362" spans="1:4" ht="15" hidden="1" x14ac:dyDescent="0.2">
      <c r="A9362" s="37">
        <v>0</v>
      </c>
      <c r="B9362" s="2" t="s">
        <v>13</v>
      </c>
      <c r="C9362" s="16">
        <v>0</v>
      </c>
      <c r="D9362" s="38">
        <f t="shared" ref="D9362" si="9213">IF(C9410+C9405=0,1,2)</f>
        <v>2</v>
      </c>
    </row>
    <row r="9363" spans="1:4" ht="15" hidden="1" x14ac:dyDescent="0.2">
      <c r="A9363" s="37">
        <v>0</v>
      </c>
      <c r="B9363" s="3" t="s">
        <v>14</v>
      </c>
      <c r="C9363" s="16">
        <v>0</v>
      </c>
      <c r="D9363" s="38">
        <f t="shared" ref="D9363" si="9214">IF(C9410+C9405=0,1,2)</f>
        <v>2</v>
      </c>
    </row>
    <row r="9364" spans="1:4" ht="15" hidden="1" x14ac:dyDescent="0.2">
      <c r="A9364" s="37">
        <v>0</v>
      </c>
      <c r="B9364" s="3" t="s">
        <v>9</v>
      </c>
      <c r="C9364" s="16">
        <v>0</v>
      </c>
      <c r="D9364" s="38">
        <f t="shared" ref="D9364" si="9215">IF(C9410+C9405=0,1,2)</f>
        <v>2</v>
      </c>
    </row>
    <row r="9365" spans="1:4" ht="15" hidden="1" x14ac:dyDescent="0.2">
      <c r="A9365" s="37">
        <v>0</v>
      </c>
      <c r="B9365" s="3" t="s">
        <v>15</v>
      </c>
      <c r="C9365" s="16">
        <v>0</v>
      </c>
      <c r="D9365" s="38">
        <f t="shared" ref="D9365" si="9216">IF(C9410+C9405=0,1,2)</f>
        <v>2</v>
      </c>
    </row>
    <row r="9366" spans="1:4" ht="15" hidden="1" x14ac:dyDescent="0.2">
      <c r="A9366" s="37">
        <v>0</v>
      </c>
      <c r="B9366" s="2" t="s">
        <v>16</v>
      </c>
      <c r="C9366" s="16">
        <v>0</v>
      </c>
      <c r="D9366" s="38">
        <f t="shared" ref="D9366" si="9217">IF(C9410+C9405=0,1,2)</f>
        <v>2</v>
      </c>
    </row>
    <row r="9367" spans="1:4" ht="15" hidden="1" x14ac:dyDescent="0.2">
      <c r="A9367" s="37">
        <v>0</v>
      </c>
      <c r="B9367" s="3" t="s">
        <v>17</v>
      </c>
      <c r="C9367" s="16">
        <v>0</v>
      </c>
      <c r="D9367" s="38">
        <f t="shared" ref="D9367" si="9218">IF(C9410+C9405=0,1,2)</f>
        <v>2</v>
      </c>
    </row>
    <row r="9368" spans="1:4" ht="15" x14ac:dyDescent="0.2">
      <c r="A9368" s="37">
        <f t="shared" si="9199"/>
        <v>85.303870000000003</v>
      </c>
      <c r="B9368" s="24" t="s">
        <v>18</v>
      </c>
      <c r="C9368" s="40">
        <v>85.303870000000003</v>
      </c>
      <c r="D9368" s="38">
        <f t="shared" ref="D9368" si="9219">IF(C9410+C9405=0,1,2)</f>
        <v>2</v>
      </c>
    </row>
    <row r="9369" spans="1:4" ht="15" hidden="1" x14ac:dyDescent="0.2">
      <c r="A9369" s="37">
        <f t="shared" si="9199"/>
        <v>0</v>
      </c>
      <c r="B9369" s="10" t="s">
        <v>19</v>
      </c>
      <c r="C9369" s="17">
        <v>0</v>
      </c>
      <c r="D9369" s="38">
        <f t="shared" ref="D9369" si="9220">IF(C9410+C9405=0,1,2)</f>
        <v>2</v>
      </c>
    </row>
    <row r="9370" spans="1:4" ht="15" x14ac:dyDescent="0.2">
      <c r="A9370" s="37">
        <f t="shared" si="9199"/>
        <v>63.518920000000001</v>
      </c>
      <c r="B9370" s="27" t="s">
        <v>20</v>
      </c>
      <c r="C9370" s="42">
        <v>63.518920000000001</v>
      </c>
      <c r="D9370" s="38">
        <f t="shared" ref="D9370" si="9221">IF(C9410+C9405=0,1,2)</f>
        <v>2</v>
      </c>
    </row>
    <row r="9371" spans="1:4" ht="15" hidden="1" x14ac:dyDescent="0.2">
      <c r="A9371" s="37">
        <v>0</v>
      </c>
      <c r="B9371" s="13" t="s">
        <v>21</v>
      </c>
      <c r="C9371" s="18">
        <v>30.39864</v>
      </c>
      <c r="D9371" s="38">
        <f t="shared" ref="D9371" si="9222">IF(C9410+C9405=0,1,2)</f>
        <v>2</v>
      </c>
    </row>
    <row r="9372" spans="1:4" ht="15" hidden="1" x14ac:dyDescent="0.2">
      <c r="A9372" s="37">
        <v>0</v>
      </c>
      <c r="B9372" s="13" t="s">
        <v>22</v>
      </c>
      <c r="C9372" s="18">
        <v>0</v>
      </c>
      <c r="D9372" s="38">
        <f t="shared" ref="D9372" si="9223">IF(C9410+C9405=0,1,2)</f>
        <v>2</v>
      </c>
    </row>
    <row r="9373" spans="1:4" ht="15" hidden="1" x14ac:dyDescent="0.2">
      <c r="A9373" s="37">
        <v>0</v>
      </c>
      <c r="B9373" s="13" t="s">
        <v>23</v>
      </c>
      <c r="C9373" s="18">
        <v>18.845490000000002</v>
      </c>
      <c r="D9373" s="38">
        <f t="shared" ref="D9373" si="9224">IF(C9410+C9405=0,1,2)</f>
        <v>2</v>
      </c>
    </row>
    <row r="9374" spans="1:4" ht="15" hidden="1" x14ac:dyDescent="0.2">
      <c r="A9374" s="37">
        <v>0</v>
      </c>
      <c r="B9374" s="13" t="s">
        <v>24</v>
      </c>
      <c r="C9374" s="18">
        <v>1.0714399999999999</v>
      </c>
      <c r="D9374" s="38">
        <f t="shared" ref="D9374" si="9225">IF(C9410+C9405=0,1,2)</f>
        <v>2</v>
      </c>
    </row>
    <row r="9375" spans="1:4" ht="15" hidden="1" x14ac:dyDescent="0.2">
      <c r="A9375" s="37">
        <v>0</v>
      </c>
      <c r="B9375" s="13" t="s">
        <v>25</v>
      </c>
      <c r="C9375" s="18">
        <v>0</v>
      </c>
      <c r="D9375" s="38">
        <f t="shared" ref="D9375" si="9226">IF(C9410+C9405=0,1,2)</f>
        <v>2</v>
      </c>
    </row>
    <row r="9376" spans="1:4" ht="15" hidden="1" x14ac:dyDescent="0.2">
      <c r="A9376" s="37">
        <v>0</v>
      </c>
      <c r="B9376" s="13" t="s">
        <v>26</v>
      </c>
      <c r="C9376" s="18">
        <v>0</v>
      </c>
      <c r="D9376" s="38">
        <f t="shared" ref="D9376" si="9227">IF(C9410+C9405=0,1,2)</f>
        <v>2</v>
      </c>
    </row>
    <row r="9377" spans="1:4" ht="30" hidden="1" x14ac:dyDescent="0.2">
      <c r="A9377" s="37">
        <v>0</v>
      </c>
      <c r="B9377" s="13" t="s">
        <v>27</v>
      </c>
      <c r="C9377" s="18">
        <v>0</v>
      </c>
      <c r="D9377" s="38">
        <f t="shared" ref="D9377" si="9228">IF(C9410+C9405=0,1,2)</f>
        <v>2</v>
      </c>
    </row>
    <row r="9378" spans="1:4" ht="30" hidden="1" x14ac:dyDescent="0.2">
      <c r="A9378" s="37">
        <v>0</v>
      </c>
      <c r="B9378" s="13" t="s">
        <v>28</v>
      </c>
      <c r="C9378" s="18">
        <v>0.85</v>
      </c>
      <c r="D9378" s="38">
        <f t="shared" ref="D9378" si="9229">IF(C9410+C9405=0,1,2)</f>
        <v>2</v>
      </c>
    </row>
    <row r="9379" spans="1:4" ht="15" hidden="1" x14ac:dyDescent="0.2">
      <c r="A9379" s="37">
        <v>0</v>
      </c>
      <c r="B9379" s="13" t="s">
        <v>29</v>
      </c>
      <c r="C9379" s="18">
        <v>0</v>
      </c>
      <c r="D9379" s="38">
        <f t="shared" ref="D9379" si="9230">IF(C9410+C9405=0,1,2)</f>
        <v>2</v>
      </c>
    </row>
    <row r="9380" spans="1:4" ht="15" hidden="1" x14ac:dyDescent="0.2">
      <c r="A9380" s="37">
        <v>0</v>
      </c>
      <c r="B9380" s="13" t="s">
        <v>30</v>
      </c>
      <c r="C9380" s="18">
        <v>12.353350000000001</v>
      </c>
      <c r="D9380" s="38">
        <f t="shared" ref="D9380" si="9231">IF(C9410+C9405=0,1,2)</f>
        <v>2</v>
      </c>
    </row>
    <row r="9381" spans="1:4" ht="15" hidden="1" x14ac:dyDescent="0.2">
      <c r="A9381" s="37">
        <f t="shared" si="9199"/>
        <v>0</v>
      </c>
      <c r="B9381" s="10" t="s">
        <v>31</v>
      </c>
      <c r="C9381" s="17">
        <v>0</v>
      </c>
      <c r="D9381" s="38">
        <f t="shared" ref="D9381" si="9232">IF(C9410+C9405=0,1,2)</f>
        <v>2</v>
      </c>
    </row>
    <row r="9382" spans="1:4" ht="15" x14ac:dyDescent="0.2">
      <c r="A9382" s="37">
        <f t="shared" si="9199"/>
        <v>5</v>
      </c>
      <c r="B9382" s="23" t="s">
        <v>32</v>
      </c>
      <c r="C9382" s="40">
        <v>5</v>
      </c>
      <c r="D9382" s="38">
        <f t="shared" ref="D9382" si="9233">IF(C9410+C9405=0,1,2)</f>
        <v>2</v>
      </c>
    </row>
    <row r="9383" spans="1:4" ht="15" hidden="1" x14ac:dyDescent="0.2">
      <c r="A9383" s="37">
        <f t="shared" si="9199"/>
        <v>0</v>
      </c>
      <c r="B9383" s="10" t="s">
        <v>3</v>
      </c>
      <c r="C9383" s="17">
        <v>0</v>
      </c>
      <c r="D9383" s="38">
        <f t="shared" ref="D9383" si="9234">IF(C9410+C9405=0,1,2)</f>
        <v>2</v>
      </c>
    </row>
    <row r="9384" spans="1:4" ht="15" hidden="1" x14ac:dyDescent="0.2">
      <c r="A9384" s="37">
        <f t="shared" si="9199"/>
        <v>0</v>
      </c>
      <c r="B9384" s="10" t="s">
        <v>33</v>
      </c>
      <c r="C9384" s="17">
        <v>0</v>
      </c>
      <c r="D9384" s="38">
        <f t="shared" ref="D9384" si="9235">IF(C9410+C9405=0,1,2)</f>
        <v>2</v>
      </c>
    </row>
    <row r="9385" spans="1:4" ht="15" x14ac:dyDescent="0.2">
      <c r="A9385" s="37">
        <f t="shared" si="9199"/>
        <v>16.784949999999998</v>
      </c>
      <c r="B9385" s="27" t="s">
        <v>34</v>
      </c>
      <c r="C9385" s="42">
        <v>16.784949999999998</v>
      </c>
      <c r="D9385" s="38">
        <f t="shared" ref="D9385" si="9236">IF(C9410+C9405=0,1,2)</f>
        <v>2</v>
      </c>
    </row>
    <row r="9386" spans="1:4" ht="15" x14ac:dyDescent="0.2">
      <c r="A9386" s="37">
        <f t="shared" si="9199"/>
        <v>10.211220000000001</v>
      </c>
      <c r="B9386" s="24" t="s">
        <v>35</v>
      </c>
      <c r="C9386" s="40">
        <v>10.211220000000001</v>
      </c>
      <c r="D9386" s="38">
        <f t="shared" ref="D9386" si="9237">IF(C9410+C9405=0,1,2)</f>
        <v>2</v>
      </c>
    </row>
    <row r="9387" spans="1:4" ht="15" hidden="1" x14ac:dyDescent="0.2">
      <c r="A9387" s="37">
        <f t="shared" si="9199"/>
        <v>0</v>
      </c>
      <c r="B9387" s="1" t="s">
        <v>36</v>
      </c>
      <c r="C9387" s="16">
        <v>0</v>
      </c>
      <c r="D9387" s="38">
        <f t="shared" ref="D9387" si="9238">IF(C9410+C9405=0,1,2)</f>
        <v>2</v>
      </c>
    </row>
    <row r="9388" spans="1:4" ht="15" hidden="1" x14ac:dyDescent="0.2">
      <c r="A9388" s="37">
        <v>0</v>
      </c>
      <c r="B9388" s="14" t="s">
        <v>7</v>
      </c>
      <c r="C9388" s="19">
        <v>0</v>
      </c>
      <c r="D9388" s="38">
        <f t="shared" ref="D9388" si="9239">IF(C9410+C9405=0,1,2)</f>
        <v>2</v>
      </c>
    </row>
    <row r="9389" spans="1:4" ht="15" hidden="1" x14ac:dyDescent="0.2">
      <c r="A9389" s="37">
        <v>0</v>
      </c>
      <c r="B9389" s="13" t="s">
        <v>8</v>
      </c>
      <c r="C9389" s="18">
        <v>0</v>
      </c>
      <c r="D9389" s="38">
        <f t="shared" ref="D9389" si="9240">IF(C9410+C9405=0,1,2)</f>
        <v>2</v>
      </c>
    </row>
    <row r="9390" spans="1:4" ht="15" hidden="1" x14ac:dyDescent="0.2">
      <c r="A9390" s="37">
        <v>0</v>
      </c>
      <c r="B9390" s="13" t="s">
        <v>37</v>
      </c>
      <c r="C9390" s="18">
        <v>0</v>
      </c>
      <c r="D9390" s="38">
        <f t="shared" ref="D9390" si="9241">IF(C9410+C9405=0,1,2)</f>
        <v>2</v>
      </c>
    </row>
    <row r="9391" spans="1:4" ht="15" hidden="1" x14ac:dyDescent="0.2">
      <c r="A9391" s="37">
        <f t="shared" si="9199"/>
        <v>0</v>
      </c>
      <c r="B9391" s="11" t="s">
        <v>38</v>
      </c>
      <c r="C9391" s="17">
        <v>0</v>
      </c>
      <c r="D9391" s="38">
        <f t="shared" ref="D9391" si="9242">IF(C9410+C9405=0,1,2)</f>
        <v>2</v>
      </c>
    </row>
    <row r="9392" spans="1:4" ht="15" hidden="1" x14ac:dyDescent="0.2">
      <c r="A9392" s="37">
        <v>0</v>
      </c>
      <c r="B9392" s="3" t="s">
        <v>39</v>
      </c>
      <c r="C9392" s="16">
        <v>0</v>
      </c>
      <c r="D9392" s="38">
        <f t="shared" ref="D9392" si="9243">IF(C9410+C9405=0,1,2)</f>
        <v>2</v>
      </c>
    </row>
    <row r="9393" spans="1:4" ht="15" hidden="1" x14ac:dyDescent="0.2">
      <c r="A9393" s="37">
        <f t="shared" si="9199"/>
        <v>0</v>
      </c>
      <c r="B9393" s="1" t="s">
        <v>40</v>
      </c>
      <c r="C9393" s="16">
        <v>0</v>
      </c>
      <c r="D9393" s="38">
        <f t="shared" ref="D9393" si="9244">IF(C9410+C9405=0,1,2)</f>
        <v>2</v>
      </c>
    </row>
    <row r="9394" spans="1:4" ht="15" hidden="1" x14ac:dyDescent="0.2">
      <c r="A9394" s="37">
        <v>0</v>
      </c>
      <c r="B9394" s="14" t="s">
        <v>13</v>
      </c>
      <c r="C9394" s="19">
        <v>0</v>
      </c>
      <c r="D9394" s="38">
        <f t="shared" ref="D9394" si="9245">IF(C9410+C9405=0,1,2)</f>
        <v>2</v>
      </c>
    </row>
    <row r="9395" spans="1:4" ht="15" hidden="1" x14ac:dyDescent="0.2">
      <c r="A9395" s="37">
        <v>0</v>
      </c>
      <c r="B9395" s="13" t="s">
        <v>8</v>
      </c>
      <c r="C9395" s="18">
        <v>0</v>
      </c>
      <c r="D9395" s="38">
        <f t="shared" ref="D9395" si="9246">IF(C9410+C9405=0,1,2)</f>
        <v>2</v>
      </c>
    </row>
    <row r="9396" spans="1:4" ht="15" hidden="1" x14ac:dyDescent="0.2">
      <c r="A9396" s="37">
        <v>0</v>
      </c>
      <c r="B9396" s="13" t="s">
        <v>9</v>
      </c>
      <c r="C9396" s="18">
        <v>0</v>
      </c>
      <c r="D9396" s="38">
        <f t="shared" ref="D9396" si="9247">IF(C9410+C9405=0,1,2)</f>
        <v>2</v>
      </c>
    </row>
    <row r="9397" spans="1:4" ht="30" hidden="1" x14ac:dyDescent="0.2">
      <c r="A9397" s="37">
        <f t="shared" si="9199"/>
        <v>0</v>
      </c>
      <c r="B9397" s="11" t="s">
        <v>41</v>
      </c>
      <c r="C9397" s="17">
        <v>0</v>
      </c>
      <c r="D9397" s="38">
        <f t="shared" ref="D9397" si="9248">IF(C9410+C9405=0,1,2)</f>
        <v>2</v>
      </c>
    </row>
    <row r="9398" spans="1:4" ht="15" hidden="1" x14ac:dyDescent="0.2">
      <c r="A9398" s="37">
        <v>0</v>
      </c>
      <c r="B9398" s="3" t="s">
        <v>15</v>
      </c>
      <c r="C9398" s="16">
        <v>0</v>
      </c>
      <c r="D9398" s="38">
        <f t="shared" ref="D9398" si="9249">IF(C9410+C9405=0,1,2)</f>
        <v>2</v>
      </c>
    </row>
    <row r="9399" spans="1:4" ht="15" hidden="1" x14ac:dyDescent="0.2">
      <c r="A9399" s="37">
        <v>0</v>
      </c>
      <c r="B9399" s="14" t="s">
        <v>16</v>
      </c>
      <c r="C9399" s="19">
        <v>0</v>
      </c>
      <c r="D9399" s="38">
        <f t="shared" ref="D9399" si="9250">IF(C9410+C9405=0,1,2)</f>
        <v>2</v>
      </c>
    </row>
    <row r="9400" spans="1:4" ht="15" hidden="1" x14ac:dyDescent="0.2">
      <c r="A9400" s="37">
        <v>0</v>
      </c>
      <c r="B9400" s="13" t="s">
        <v>42</v>
      </c>
      <c r="C9400" s="18">
        <v>0</v>
      </c>
      <c r="D9400" s="38">
        <f t="shared" ref="D9400" si="9251">IF(C9410+C9405=0,1,2)</f>
        <v>2</v>
      </c>
    </row>
    <row r="9401" spans="1:4" ht="15" hidden="1" x14ac:dyDescent="0.2">
      <c r="A9401" s="37">
        <v>0</v>
      </c>
      <c r="B9401" s="13" t="s">
        <v>14</v>
      </c>
      <c r="C9401" s="18">
        <v>0</v>
      </c>
      <c r="D9401" s="38">
        <f t="shared" ref="D9401" si="9252">IF(C9410+C9405=0,1,2)</f>
        <v>2</v>
      </c>
    </row>
    <row r="9402" spans="1:4" ht="15" hidden="1" x14ac:dyDescent="0.2">
      <c r="A9402" s="37">
        <v>0</v>
      </c>
      <c r="B9402" s="13" t="s">
        <v>9</v>
      </c>
      <c r="C9402" s="18">
        <v>0</v>
      </c>
      <c r="D9402" s="38">
        <f t="shared" ref="D9402" si="9253">IF(C9410+C9405=0,1,2)</f>
        <v>2</v>
      </c>
    </row>
    <row r="9403" spans="1:4" ht="15" hidden="1" x14ac:dyDescent="0.2">
      <c r="A9403" s="37">
        <f t="shared" si="9199"/>
        <v>0</v>
      </c>
      <c r="B9403" s="11" t="s">
        <v>38</v>
      </c>
      <c r="C9403" s="17">
        <v>0</v>
      </c>
      <c r="D9403" s="38">
        <f t="shared" ref="D9403" si="9254">IF(C9410+C9405=0,1,2)</f>
        <v>2</v>
      </c>
    </row>
    <row r="9404" spans="1:4" ht="15" hidden="1" x14ac:dyDescent="0.2">
      <c r="A9404" s="37">
        <v>0</v>
      </c>
      <c r="B9404" s="3" t="s">
        <v>15</v>
      </c>
      <c r="C9404" s="16">
        <v>0</v>
      </c>
      <c r="D9404" s="38">
        <f t="shared" ref="D9404" si="9255">IF(C9410+C9405=0,1,2)</f>
        <v>2</v>
      </c>
    </row>
    <row r="9405" spans="1:4" ht="15" x14ac:dyDescent="0.2">
      <c r="A9405" s="37">
        <f t="shared" si="9199"/>
        <v>106.11247</v>
      </c>
      <c r="B9405" s="29" t="s">
        <v>44</v>
      </c>
      <c r="C9405" s="42">
        <v>106.11247</v>
      </c>
      <c r="D9405" s="38">
        <f t="shared" ref="D9405" si="9256">IF(C9410+C9405=0,1,2)</f>
        <v>2</v>
      </c>
    </row>
    <row r="9406" spans="1:4" ht="15" x14ac:dyDescent="0.2">
      <c r="A9406" s="37">
        <f t="shared" si="9199"/>
        <v>106.11247</v>
      </c>
      <c r="B9406" s="27" t="s">
        <v>0</v>
      </c>
      <c r="C9406" s="42">
        <v>106.11247</v>
      </c>
      <c r="D9406" s="38">
        <f t="shared" ref="D9406" si="9257">IF(C9410+C9405=0,1,2)</f>
        <v>2</v>
      </c>
    </row>
    <row r="9407" spans="1:4" ht="15" hidden="1" x14ac:dyDescent="0.2">
      <c r="A9407" s="37">
        <f t="shared" si="9199"/>
        <v>0</v>
      </c>
      <c r="B9407" s="10" t="s">
        <v>5</v>
      </c>
      <c r="C9407" s="17">
        <v>0</v>
      </c>
      <c r="D9407" s="38">
        <f t="shared" ref="D9407" si="9258">IF(C9410+C9405=0,1,2)</f>
        <v>2</v>
      </c>
    </row>
    <row r="9408" spans="1:4" ht="15" hidden="1" x14ac:dyDescent="0.2">
      <c r="A9408" s="37">
        <f t="shared" si="9199"/>
        <v>0</v>
      </c>
      <c r="B9408" s="10" t="s">
        <v>45</v>
      </c>
      <c r="C9408" s="17">
        <v>0</v>
      </c>
      <c r="D9408" s="38">
        <f t="shared" ref="D9408" si="9259">IF(C9410+C9405=0,1,2)</f>
        <v>2</v>
      </c>
    </row>
    <row r="9409" spans="1:4" ht="15" hidden="1" x14ac:dyDescent="0.2">
      <c r="A9409" s="37">
        <f t="shared" si="9199"/>
        <v>0</v>
      </c>
      <c r="B9409" s="10" t="s">
        <v>12</v>
      </c>
      <c r="C9409" s="17">
        <v>0</v>
      </c>
      <c r="D9409" s="38">
        <f t="shared" ref="D9409" si="9260">IF(C9410+C9405=0,1,2)</f>
        <v>2</v>
      </c>
    </row>
    <row r="9410" spans="1:4" ht="15" x14ac:dyDescent="0.2">
      <c r="A9410" s="37">
        <f t="shared" si="9199"/>
        <v>95.515090000000001</v>
      </c>
      <c r="B9410" s="29" t="s">
        <v>46</v>
      </c>
      <c r="C9410" s="42">
        <v>95.515090000000001</v>
      </c>
      <c r="D9410" s="38">
        <f t="shared" ref="D9410" si="9261">IF(C9410+C9405=0,1,2)</f>
        <v>2</v>
      </c>
    </row>
    <row r="9411" spans="1:4" ht="15" x14ac:dyDescent="0.2">
      <c r="A9411" s="37">
        <f t="shared" si="9199"/>
        <v>85.303870000000003</v>
      </c>
      <c r="B9411" s="27" t="s">
        <v>18</v>
      </c>
      <c r="C9411" s="42">
        <v>85.303870000000003</v>
      </c>
      <c r="D9411" s="38">
        <f t="shared" ref="D9411" si="9262">IF(C9410+C9405=0,1,2)</f>
        <v>2</v>
      </c>
    </row>
    <row r="9412" spans="1:4" ht="15" x14ac:dyDescent="0.2">
      <c r="A9412" s="37">
        <f t="shared" si="9199"/>
        <v>10.211220000000001</v>
      </c>
      <c r="B9412" s="27" t="s">
        <v>35</v>
      </c>
      <c r="C9412" s="42">
        <v>10.211220000000001</v>
      </c>
      <c r="D9412" s="38">
        <f t="shared" ref="D9412" si="9263">IF(C9410+C9405=0,1,2)</f>
        <v>2</v>
      </c>
    </row>
    <row r="9413" spans="1:4" ht="15" hidden="1" x14ac:dyDescent="0.2">
      <c r="A9413" s="37">
        <f t="shared" ref="A9413:A9476" si="9264">SUM(C9413)</f>
        <v>0</v>
      </c>
      <c r="B9413" s="10" t="s">
        <v>47</v>
      </c>
      <c r="C9413" s="17">
        <v>0</v>
      </c>
      <c r="D9413" s="38">
        <f t="shared" ref="D9413" si="9265">IF(C9410+C9405=0,1,2)</f>
        <v>2</v>
      </c>
    </row>
    <row r="9414" spans="1:4" ht="15" hidden="1" x14ac:dyDescent="0.2">
      <c r="A9414" s="37">
        <f t="shared" si="9264"/>
        <v>0</v>
      </c>
      <c r="B9414" s="10" t="s">
        <v>40</v>
      </c>
      <c r="C9414" s="17">
        <v>0</v>
      </c>
      <c r="D9414" s="38">
        <f t="shared" ref="D9414" si="9266">IF(C9410+C9405=0,1,2)</f>
        <v>2</v>
      </c>
    </row>
    <row r="9415" spans="1:4" ht="15" x14ac:dyDescent="0.2">
      <c r="A9415" s="37">
        <f t="shared" si="9264"/>
        <v>10.597379999999999</v>
      </c>
      <c r="B9415" s="30" t="s">
        <v>48</v>
      </c>
      <c r="C9415" s="31">
        <v>10.597379999999999</v>
      </c>
      <c r="D9415" s="38">
        <f t="shared" ref="D9415" si="9267">IF(C9410+C9405=0,1,2)</f>
        <v>2</v>
      </c>
    </row>
    <row r="9416" spans="1:4" ht="15" x14ac:dyDescent="0.2">
      <c r="A9416" s="37">
        <f t="shared" si="9264"/>
        <v>10.649660000000001</v>
      </c>
      <c r="B9416" s="30" t="s">
        <v>49</v>
      </c>
      <c r="C9416" s="31">
        <v>10.649660000000001</v>
      </c>
      <c r="D9416" s="38">
        <f t="shared" ref="D9416" si="9268">IF(C9410+C9405=0,1,2)</f>
        <v>2</v>
      </c>
    </row>
    <row r="9417" spans="1:4" ht="15" x14ac:dyDescent="0.2">
      <c r="A9417" s="37">
        <f t="shared" si="9264"/>
        <v>21.247039999999998</v>
      </c>
      <c r="B9417" s="30" t="s">
        <v>50</v>
      </c>
      <c r="C9417" s="31">
        <v>21.247039999999998</v>
      </c>
      <c r="D9417" s="38">
        <f t="shared" ref="D9417" si="9269">IF(C9410+C9405=0,1,2)</f>
        <v>2</v>
      </c>
    </row>
    <row r="9418" spans="1:4" ht="15" x14ac:dyDescent="0.2">
      <c r="A9418" s="37">
        <f t="shared" si="9264"/>
        <v>60</v>
      </c>
      <c r="B9418" s="25" t="s">
        <v>53</v>
      </c>
      <c r="C9418" s="43">
        <v>60</v>
      </c>
      <c r="D9418" s="38">
        <f t="shared" ref="D9418" si="9270">IF(C9410+C9405=0,1,2)</f>
        <v>2</v>
      </c>
    </row>
    <row r="9419" spans="1:4" ht="15" x14ac:dyDescent="0.2">
      <c r="A9419" s="37">
        <f t="shared" si="9264"/>
        <v>20</v>
      </c>
      <c r="B9419" s="26" t="s">
        <v>54</v>
      </c>
      <c r="C9419" s="43">
        <v>20</v>
      </c>
      <c r="D9419" s="38">
        <f t="shared" ref="D9419" si="9271">IF(C9410+C9405=0,1,2)</f>
        <v>2</v>
      </c>
    </row>
    <row r="9420" spans="1:4" ht="15" x14ac:dyDescent="0.2">
      <c r="A9420" s="37">
        <f t="shared" si="9264"/>
        <v>40</v>
      </c>
      <c r="B9420" s="26" t="s">
        <v>55</v>
      </c>
      <c r="C9420" s="43">
        <v>40</v>
      </c>
      <c r="D9420" s="38">
        <f t="shared" ref="D9420" si="9272">IF(C9410+C9405=0,1,2)</f>
        <v>2</v>
      </c>
    </row>
    <row r="9421" spans="1:4" ht="15" x14ac:dyDescent="0.2">
      <c r="A9421" s="37" t="s">
        <v>317</v>
      </c>
      <c r="B9421" s="147" t="s">
        <v>184</v>
      </c>
      <c r="C9421" s="148"/>
      <c r="D9421" s="38">
        <f t="shared" ref="D9421" si="9273">IF(C9483+C9478=0,1,2)</f>
        <v>2</v>
      </c>
    </row>
    <row r="9422" spans="1:4" ht="15" x14ac:dyDescent="0.2">
      <c r="A9422" s="37">
        <f t="shared" si="9264"/>
        <v>0.6</v>
      </c>
      <c r="B9422" s="24" t="s">
        <v>0</v>
      </c>
      <c r="C9422" s="40">
        <v>0.6</v>
      </c>
      <c r="D9422" s="38">
        <f t="shared" ref="D9422" si="9274">IF(C9483+C9478=0,1,2)</f>
        <v>2</v>
      </c>
    </row>
    <row r="9423" spans="1:4" ht="15" hidden="1" x14ac:dyDescent="0.2">
      <c r="A9423" s="37">
        <f t="shared" si="9264"/>
        <v>0</v>
      </c>
      <c r="B9423" s="2" t="s">
        <v>1</v>
      </c>
      <c r="C9423" s="16"/>
      <c r="D9423" s="38">
        <f t="shared" ref="D9423" si="9275">IF(C9483+C9478=0,1,2)</f>
        <v>2</v>
      </c>
    </row>
    <row r="9424" spans="1:4" ht="15" hidden="1" x14ac:dyDescent="0.2">
      <c r="A9424" s="37">
        <f t="shared" si="9264"/>
        <v>0</v>
      </c>
      <c r="B9424" s="2" t="s">
        <v>2</v>
      </c>
      <c r="C9424" s="16"/>
      <c r="D9424" s="38">
        <f t="shared" ref="D9424" si="9276">IF(C9483+C9478=0,1,2)</f>
        <v>2</v>
      </c>
    </row>
    <row r="9425" spans="1:4" ht="15" hidden="1" x14ac:dyDescent="0.2">
      <c r="A9425" s="37">
        <f t="shared" si="9264"/>
        <v>0</v>
      </c>
      <c r="B9425" s="2" t="s">
        <v>3</v>
      </c>
      <c r="C9425" s="16">
        <v>0</v>
      </c>
      <c r="D9425" s="38">
        <f t="shared" ref="D9425" si="9277">IF(C9483+C9478=0,1,2)</f>
        <v>2</v>
      </c>
    </row>
    <row r="9426" spans="1:4" ht="15" x14ac:dyDescent="0.2">
      <c r="A9426" s="37">
        <f t="shared" si="9264"/>
        <v>0.6</v>
      </c>
      <c r="B9426" s="23" t="s">
        <v>4</v>
      </c>
      <c r="C9426" s="40">
        <v>0.6</v>
      </c>
      <c r="D9426" s="38">
        <f t="shared" ref="D9426" si="9278">IF(C9483+C9478=0,1,2)</f>
        <v>2</v>
      </c>
    </row>
    <row r="9427" spans="1:4" ht="15" hidden="1" x14ac:dyDescent="0.2">
      <c r="A9427" s="37">
        <f t="shared" si="9264"/>
        <v>0</v>
      </c>
      <c r="B9427" s="1" t="s">
        <v>5</v>
      </c>
      <c r="C9427" s="16">
        <v>0</v>
      </c>
      <c r="D9427" s="38">
        <f t="shared" ref="D9427" si="9279">IF(C9483+C9478=0,1,2)</f>
        <v>2</v>
      </c>
    </row>
    <row r="9428" spans="1:4" ht="15" hidden="1" x14ac:dyDescent="0.2">
      <c r="A9428" s="37">
        <f t="shared" si="9264"/>
        <v>0</v>
      </c>
      <c r="B9428" s="1" t="s">
        <v>6</v>
      </c>
      <c r="C9428" s="16">
        <v>0</v>
      </c>
      <c r="D9428" s="38">
        <f t="shared" ref="D9428" si="9280">IF(C9483+C9478=0,1,2)</f>
        <v>2</v>
      </c>
    </row>
    <row r="9429" spans="1:4" ht="15" hidden="1" x14ac:dyDescent="0.2">
      <c r="A9429" s="37">
        <v>0</v>
      </c>
      <c r="B9429" s="2" t="s">
        <v>7</v>
      </c>
      <c r="C9429" s="16">
        <v>0</v>
      </c>
      <c r="D9429" s="38">
        <f t="shared" ref="D9429" si="9281">IF(C9483+C9478=0,1,2)</f>
        <v>2</v>
      </c>
    </row>
    <row r="9430" spans="1:4" ht="15" hidden="1" x14ac:dyDescent="0.2">
      <c r="A9430" s="37">
        <f t="shared" si="9264"/>
        <v>0</v>
      </c>
      <c r="B9430" s="3" t="s">
        <v>8</v>
      </c>
      <c r="C9430" s="16">
        <v>0</v>
      </c>
      <c r="D9430" s="38">
        <f t="shared" ref="D9430" si="9282">IF(C9483+C9478=0,1,2)</f>
        <v>2</v>
      </c>
    </row>
    <row r="9431" spans="1:4" ht="15" hidden="1" x14ac:dyDescent="0.2">
      <c r="A9431" s="37">
        <v>0</v>
      </c>
      <c r="B9431" s="3" t="s">
        <v>9</v>
      </c>
      <c r="C9431" s="16">
        <v>0</v>
      </c>
      <c r="D9431" s="38">
        <f t="shared" ref="D9431" si="9283">IF(C9483+C9478=0,1,2)</f>
        <v>2</v>
      </c>
    </row>
    <row r="9432" spans="1:4" ht="15" hidden="1" x14ac:dyDescent="0.2">
      <c r="A9432" s="37">
        <f t="shared" si="9264"/>
        <v>0</v>
      </c>
      <c r="B9432" s="3" t="s">
        <v>10</v>
      </c>
      <c r="C9432" s="16">
        <v>0</v>
      </c>
      <c r="D9432" s="38">
        <f t="shared" ref="D9432" si="9284">IF(C9483+C9478=0,1,2)</f>
        <v>2</v>
      </c>
    </row>
    <row r="9433" spans="1:4" ht="15" hidden="1" x14ac:dyDescent="0.2">
      <c r="A9433" s="37">
        <v>0</v>
      </c>
      <c r="B9433" s="3" t="s">
        <v>11</v>
      </c>
      <c r="C9433" s="16">
        <v>0</v>
      </c>
      <c r="D9433" s="38">
        <f t="shared" ref="D9433" si="9285">IF(C9483+C9478=0,1,2)</f>
        <v>2</v>
      </c>
    </row>
    <row r="9434" spans="1:4" ht="15" hidden="1" x14ac:dyDescent="0.2">
      <c r="A9434" s="37">
        <f t="shared" si="9264"/>
        <v>0</v>
      </c>
      <c r="B9434" s="1" t="s">
        <v>12</v>
      </c>
      <c r="C9434" s="16">
        <v>0</v>
      </c>
      <c r="D9434" s="38">
        <f t="shared" ref="D9434" si="9286">IF(C9483+C9478=0,1,2)</f>
        <v>2</v>
      </c>
    </row>
    <row r="9435" spans="1:4" ht="15" hidden="1" x14ac:dyDescent="0.2">
      <c r="A9435" s="37">
        <v>0</v>
      </c>
      <c r="B9435" s="2" t="s">
        <v>13</v>
      </c>
      <c r="C9435" s="16">
        <v>0</v>
      </c>
      <c r="D9435" s="38">
        <f t="shared" ref="D9435" si="9287">IF(C9483+C9478=0,1,2)</f>
        <v>2</v>
      </c>
    </row>
    <row r="9436" spans="1:4" ht="15" hidden="1" x14ac:dyDescent="0.2">
      <c r="A9436" s="37">
        <v>0</v>
      </c>
      <c r="B9436" s="3" t="s">
        <v>14</v>
      </c>
      <c r="C9436" s="16">
        <v>0</v>
      </c>
      <c r="D9436" s="38">
        <f t="shared" ref="D9436" si="9288">IF(C9483+C9478=0,1,2)</f>
        <v>2</v>
      </c>
    </row>
    <row r="9437" spans="1:4" ht="15" hidden="1" x14ac:dyDescent="0.2">
      <c r="A9437" s="37">
        <v>0</v>
      </c>
      <c r="B9437" s="3" t="s">
        <v>9</v>
      </c>
      <c r="C9437" s="16">
        <v>0</v>
      </c>
      <c r="D9437" s="38">
        <f t="shared" ref="D9437" si="9289">IF(C9483+C9478=0,1,2)</f>
        <v>2</v>
      </c>
    </row>
    <row r="9438" spans="1:4" ht="15" hidden="1" x14ac:dyDescent="0.2">
      <c r="A9438" s="37">
        <v>0</v>
      </c>
      <c r="B9438" s="3" t="s">
        <v>15</v>
      </c>
      <c r="C9438" s="16">
        <v>0</v>
      </c>
      <c r="D9438" s="38">
        <f t="shared" ref="D9438" si="9290">IF(C9483+C9478=0,1,2)</f>
        <v>2</v>
      </c>
    </row>
    <row r="9439" spans="1:4" ht="15" hidden="1" x14ac:dyDescent="0.2">
      <c r="A9439" s="37">
        <v>0</v>
      </c>
      <c r="B9439" s="2" t="s">
        <v>16</v>
      </c>
      <c r="C9439" s="16">
        <v>0</v>
      </c>
      <c r="D9439" s="38">
        <f t="shared" ref="D9439" si="9291">IF(C9483+C9478=0,1,2)</f>
        <v>2</v>
      </c>
    </row>
    <row r="9440" spans="1:4" ht="15" hidden="1" x14ac:dyDescent="0.2">
      <c r="A9440" s="37">
        <v>0</v>
      </c>
      <c r="B9440" s="3" t="s">
        <v>17</v>
      </c>
      <c r="C9440" s="16">
        <v>0</v>
      </c>
      <c r="D9440" s="38">
        <f t="shared" ref="D9440" si="9292">IF(C9483+C9478=0,1,2)</f>
        <v>2</v>
      </c>
    </row>
    <row r="9441" spans="1:4" ht="15" x14ac:dyDescent="0.2">
      <c r="A9441" s="37">
        <f t="shared" si="9264"/>
        <v>0.71433999999999997</v>
      </c>
      <c r="B9441" s="24" t="s">
        <v>18</v>
      </c>
      <c r="C9441" s="40">
        <v>0.71433999999999997</v>
      </c>
      <c r="D9441" s="38">
        <f t="shared" ref="D9441" si="9293">IF(C9483+C9478=0,1,2)</f>
        <v>2</v>
      </c>
    </row>
    <row r="9442" spans="1:4" ht="15" x14ac:dyDescent="0.2">
      <c r="A9442" s="37">
        <f t="shared" si="9264"/>
        <v>0.248</v>
      </c>
      <c r="B9442" s="27" t="s">
        <v>19</v>
      </c>
      <c r="C9442" s="42">
        <v>0.248</v>
      </c>
      <c r="D9442" s="38">
        <f t="shared" ref="D9442" si="9294">IF(C9483+C9478=0,1,2)</f>
        <v>2</v>
      </c>
    </row>
    <row r="9443" spans="1:4" ht="15" x14ac:dyDescent="0.2">
      <c r="A9443" s="37">
        <f t="shared" si="9264"/>
        <v>0.34933999999999998</v>
      </c>
      <c r="B9443" s="27" t="s">
        <v>20</v>
      </c>
      <c r="C9443" s="42">
        <v>0.34933999999999998</v>
      </c>
      <c r="D9443" s="38">
        <f t="shared" ref="D9443" si="9295">IF(C9483+C9478=0,1,2)</f>
        <v>2</v>
      </c>
    </row>
    <row r="9444" spans="1:4" ht="15" hidden="1" x14ac:dyDescent="0.2">
      <c r="A9444" s="37">
        <v>0</v>
      </c>
      <c r="B9444" s="13" t="s">
        <v>21</v>
      </c>
      <c r="C9444" s="18">
        <v>0</v>
      </c>
      <c r="D9444" s="38">
        <f t="shared" ref="D9444" si="9296">IF(C9483+C9478=0,1,2)</f>
        <v>2</v>
      </c>
    </row>
    <row r="9445" spans="1:4" ht="15" hidden="1" x14ac:dyDescent="0.2">
      <c r="A9445" s="37">
        <v>0</v>
      </c>
      <c r="B9445" s="13" t="s">
        <v>22</v>
      </c>
      <c r="C9445" s="18">
        <v>0</v>
      </c>
      <c r="D9445" s="38">
        <f t="shared" ref="D9445" si="9297">IF(C9483+C9478=0,1,2)</f>
        <v>2</v>
      </c>
    </row>
    <row r="9446" spans="1:4" ht="15" hidden="1" x14ac:dyDescent="0.2">
      <c r="A9446" s="37">
        <v>0</v>
      </c>
      <c r="B9446" s="13" t="s">
        <v>23</v>
      </c>
      <c r="C9446" s="18">
        <v>9.9339999999999998E-2</v>
      </c>
      <c r="D9446" s="38">
        <f t="shared" ref="D9446" si="9298">IF(C9483+C9478=0,1,2)</f>
        <v>2</v>
      </c>
    </row>
    <row r="9447" spans="1:4" ht="15" hidden="1" x14ac:dyDescent="0.2">
      <c r="A9447" s="37">
        <v>0</v>
      </c>
      <c r="B9447" s="13" t="s">
        <v>24</v>
      </c>
      <c r="C9447" s="18">
        <v>0</v>
      </c>
      <c r="D9447" s="38">
        <f t="shared" ref="D9447" si="9299">IF(C9483+C9478=0,1,2)</f>
        <v>2</v>
      </c>
    </row>
    <row r="9448" spans="1:4" ht="15" hidden="1" x14ac:dyDescent="0.2">
      <c r="A9448" s="37">
        <v>0</v>
      </c>
      <c r="B9448" s="13" t="s">
        <v>25</v>
      </c>
      <c r="C9448" s="18">
        <v>0</v>
      </c>
      <c r="D9448" s="38">
        <f t="shared" ref="D9448" si="9300">IF(C9483+C9478=0,1,2)</f>
        <v>2</v>
      </c>
    </row>
    <row r="9449" spans="1:4" ht="15" hidden="1" x14ac:dyDescent="0.2">
      <c r="A9449" s="37">
        <v>0</v>
      </c>
      <c r="B9449" s="13" t="s">
        <v>26</v>
      </c>
      <c r="C9449" s="18">
        <v>0</v>
      </c>
      <c r="D9449" s="38">
        <f t="shared" ref="D9449" si="9301">IF(C9483+C9478=0,1,2)</f>
        <v>2</v>
      </c>
    </row>
    <row r="9450" spans="1:4" ht="30" hidden="1" x14ac:dyDescent="0.2">
      <c r="A9450" s="37">
        <v>0</v>
      </c>
      <c r="B9450" s="13" t="s">
        <v>27</v>
      </c>
      <c r="C9450" s="18">
        <v>0</v>
      </c>
      <c r="D9450" s="38">
        <f t="shared" ref="D9450" si="9302">IF(C9483+C9478=0,1,2)</f>
        <v>2</v>
      </c>
    </row>
    <row r="9451" spans="1:4" ht="30" hidden="1" x14ac:dyDescent="0.2">
      <c r="A9451" s="37">
        <v>0</v>
      </c>
      <c r="B9451" s="13" t="s">
        <v>28</v>
      </c>
      <c r="C9451" s="18">
        <v>0</v>
      </c>
      <c r="D9451" s="38">
        <f t="shared" ref="D9451" si="9303">IF(C9483+C9478=0,1,2)</f>
        <v>2</v>
      </c>
    </row>
    <row r="9452" spans="1:4" ht="15" hidden="1" x14ac:dyDescent="0.2">
      <c r="A9452" s="37">
        <v>0</v>
      </c>
      <c r="B9452" s="13" t="s">
        <v>29</v>
      </c>
      <c r="C9452" s="18">
        <v>0</v>
      </c>
      <c r="D9452" s="38">
        <f t="shared" ref="D9452" si="9304">IF(C9483+C9478=0,1,2)</f>
        <v>2</v>
      </c>
    </row>
    <row r="9453" spans="1:4" ht="15" hidden="1" x14ac:dyDescent="0.2">
      <c r="A9453" s="37">
        <v>0</v>
      </c>
      <c r="B9453" s="13" t="s">
        <v>30</v>
      </c>
      <c r="C9453" s="18">
        <v>0.25</v>
      </c>
      <c r="D9453" s="38">
        <f t="shared" ref="D9453" si="9305">IF(C9483+C9478=0,1,2)</f>
        <v>2</v>
      </c>
    </row>
    <row r="9454" spans="1:4" ht="15" hidden="1" x14ac:dyDescent="0.2">
      <c r="A9454" s="37">
        <f t="shared" si="9264"/>
        <v>0</v>
      </c>
      <c r="B9454" s="10" t="s">
        <v>31</v>
      </c>
      <c r="C9454" s="17">
        <v>0</v>
      </c>
      <c r="D9454" s="38">
        <f t="shared" ref="D9454" si="9306">IF(C9483+C9478=0,1,2)</f>
        <v>2</v>
      </c>
    </row>
    <row r="9455" spans="1:4" ht="15" hidden="1" x14ac:dyDescent="0.2">
      <c r="A9455" s="37">
        <f t="shared" si="9264"/>
        <v>0</v>
      </c>
      <c r="B9455" s="2" t="s">
        <v>32</v>
      </c>
      <c r="C9455" s="16">
        <v>0</v>
      </c>
      <c r="D9455" s="38">
        <f t="shared" ref="D9455" si="9307">IF(C9483+C9478=0,1,2)</f>
        <v>2</v>
      </c>
    </row>
    <row r="9456" spans="1:4" ht="15" hidden="1" x14ac:dyDescent="0.2">
      <c r="A9456" s="37">
        <f t="shared" si="9264"/>
        <v>0</v>
      </c>
      <c r="B9456" s="10" t="s">
        <v>3</v>
      </c>
      <c r="C9456" s="17">
        <v>0</v>
      </c>
      <c r="D9456" s="38">
        <f t="shared" ref="D9456" si="9308">IF(C9483+C9478=0,1,2)</f>
        <v>2</v>
      </c>
    </row>
    <row r="9457" spans="1:4" ht="15" hidden="1" x14ac:dyDescent="0.2">
      <c r="A9457" s="37">
        <f t="shared" si="9264"/>
        <v>0</v>
      </c>
      <c r="B9457" s="10" t="s">
        <v>33</v>
      </c>
      <c r="C9457" s="17">
        <v>0</v>
      </c>
      <c r="D9457" s="38">
        <f t="shared" ref="D9457" si="9309">IF(C9483+C9478=0,1,2)</f>
        <v>2</v>
      </c>
    </row>
    <row r="9458" spans="1:4" ht="15" x14ac:dyDescent="0.2">
      <c r="A9458" s="37">
        <f t="shared" si="9264"/>
        <v>0.11700000000000001</v>
      </c>
      <c r="B9458" s="27" t="s">
        <v>34</v>
      </c>
      <c r="C9458" s="42">
        <v>0.11700000000000001</v>
      </c>
      <c r="D9458" s="38">
        <f t="shared" ref="D9458" si="9310">IF(C9483+C9478=0,1,2)</f>
        <v>2</v>
      </c>
    </row>
    <row r="9459" spans="1:4" ht="15" hidden="1" x14ac:dyDescent="0.2">
      <c r="A9459" s="37">
        <f t="shared" si="9264"/>
        <v>0</v>
      </c>
      <c r="B9459" s="1" t="s">
        <v>35</v>
      </c>
      <c r="C9459" s="16">
        <v>0</v>
      </c>
      <c r="D9459" s="38">
        <f t="shared" ref="D9459" si="9311">IF(C9483+C9478=0,1,2)</f>
        <v>2</v>
      </c>
    </row>
    <row r="9460" spans="1:4" ht="15" hidden="1" x14ac:dyDescent="0.2">
      <c r="A9460" s="37">
        <f t="shared" si="9264"/>
        <v>0</v>
      </c>
      <c r="B9460" s="1" t="s">
        <v>36</v>
      </c>
      <c r="C9460" s="16">
        <v>0</v>
      </c>
      <c r="D9460" s="38">
        <f t="shared" ref="D9460" si="9312">IF(C9483+C9478=0,1,2)</f>
        <v>2</v>
      </c>
    </row>
    <row r="9461" spans="1:4" ht="15" hidden="1" x14ac:dyDescent="0.2">
      <c r="A9461" s="37">
        <v>0</v>
      </c>
      <c r="B9461" s="14" t="s">
        <v>7</v>
      </c>
      <c r="C9461" s="19">
        <v>0</v>
      </c>
      <c r="D9461" s="38">
        <f t="shared" ref="D9461" si="9313">IF(C9483+C9478=0,1,2)</f>
        <v>2</v>
      </c>
    </row>
    <row r="9462" spans="1:4" ht="15" hidden="1" x14ac:dyDescent="0.2">
      <c r="A9462" s="37">
        <v>0</v>
      </c>
      <c r="B9462" s="13" t="s">
        <v>8</v>
      </c>
      <c r="C9462" s="18">
        <v>0</v>
      </c>
      <c r="D9462" s="38">
        <f t="shared" ref="D9462" si="9314">IF(C9483+C9478=0,1,2)</f>
        <v>2</v>
      </c>
    </row>
    <row r="9463" spans="1:4" ht="15" hidden="1" x14ac:dyDescent="0.2">
      <c r="A9463" s="37">
        <v>0</v>
      </c>
      <c r="B9463" s="13" t="s">
        <v>37</v>
      </c>
      <c r="C9463" s="18">
        <v>0</v>
      </c>
      <c r="D9463" s="38">
        <f t="shared" ref="D9463" si="9315">IF(C9483+C9478=0,1,2)</f>
        <v>2</v>
      </c>
    </row>
    <row r="9464" spans="1:4" ht="15" hidden="1" x14ac:dyDescent="0.2">
      <c r="A9464" s="37">
        <f t="shared" si="9264"/>
        <v>0</v>
      </c>
      <c r="B9464" s="11" t="s">
        <v>38</v>
      </c>
      <c r="C9464" s="17">
        <v>0</v>
      </c>
      <c r="D9464" s="38">
        <f t="shared" ref="D9464" si="9316">IF(C9483+C9478=0,1,2)</f>
        <v>2</v>
      </c>
    </row>
    <row r="9465" spans="1:4" ht="15" hidden="1" x14ac:dyDescent="0.2">
      <c r="A9465" s="37">
        <v>0</v>
      </c>
      <c r="B9465" s="3" t="s">
        <v>39</v>
      </c>
      <c r="C9465" s="16">
        <v>0</v>
      </c>
      <c r="D9465" s="38">
        <f t="shared" ref="D9465" si="9317">IF(C9483+C9478=0,1,2)</f>
        <v>2</v>
      </c>
    </row>
    <row r="9466" spans="1:4" ht="15" hidden="1" x14ac:dyDescent="0.2">
      <c r="A9466" s="37">
        <f t="shared" si="9264"/>
        <v>0</v>
      </c>
      <c r="B9466" s="1" t="s">
        <v>40</v>
      </c>
      <c r="C9466" s="16">
        <v>0</v>
      </c>
      <c r="D9466" s="38">
        <f t="shared" ref="D9466" si="9318">IF(C9483+C9478=0,1,2)</f>
        <v>2</v>
      </c>
    </row>
    <row r="9467" spans="1:4" ht="15" hidden="1" x14ac:dyDescent="0.2">
      <c r="A9467" s="37">
        <v>0</v>
      </c>
      <c r="B9467" s="14" t="s">
        <v>13</v>
      </c>
      <c r="C9467" s="19">
        <v>0</v>
      </c>
      <c r="D9467" s="38">
        <f t="shared" ref="D9467" si="9319">IF(C9483+C9478=0,1,2)</f>
        <v>2</v>
      </c>
    </row>
    <row r="9468" spans="1:4" ht="15" hidden="1" x14ac:dyDescent="0.2">
      <c r="A9468" s="37">
        <v>0</v>
      </c>
      <c r="B9468" s="13" t="s">
        <v>8</v>
      </c>
      <c r="C9468" s="18">
        <v>0</v>
      </c>
      <c r="D9468" s="38">
        <f t="shared" ref="D9468" si="9320">IF(C9483+C9478=0,1,2)</f>
        <v>2</v>
      </c>
    </row>
    <row r="9469" spans="1:4" ht="15" hidden="1" x14ac:dyDescent="0.2">
      <c r="A9469" s="37">
        <v>0</v>
      </c>
      <c r="B9469" s="13" t="s">
        <v>9</v>
      </c>
      <c r="C9469" s="18">
        <v>0</v>
      </c>
      <c r="D9469" s="38">
        <f t="shared" ref="D9469" si="9321">IF(C9483+C9478=0,1,2)</f>
        <v>2</v>
      </c>
    </row>
    <row r="9470" spans="1:4" ht="30" hidden="1" x14ac:dyDescent="0.2">
      <c r="A9470" s="37">
        <f t="shared" si="9264"/>
        <v>0</v>
      </c>
      <c r="B9470" s="11" t="s">
        <v>41</v>
      </c>
      <c r="C9470" s="17">
        <v>0</v>
      </c>
      <c r="D9470" s="38">
        <f t="shared" ref="D9470" si="9322">IF(C9483+C9478=0,1,2)</f>
        <v>2</v>
      </c>
    </row>
    <row r="9471" spans="1:4" ht="15" hidden="1" x14ac:dyDescent="0.2">
      <c r="A9471" s="37">
        <v>0</v>
      </c>
      <c r="B9471" s="3" t="s">
        <v>15</v>
      </c>
      <c r="C9471" s="16">
        <v>0</v>
      </c>
      <c r="D9471" s="38">
        <f t="shared" ref="D9471" si="9323">IF(C9483+C9478=0,1,2)</f>
        <v>2</v>
      </c>
    </row>
    <row r="9472" spans="1:4" ht="15" hidden="1" x14ac:dyDescent="0.2">
      <c r="A9472" s="37">
        <v>0</v>
      </c>
      <c r="B9472" s="14" t="s">
        <v>16</v>
      </c>
      <c r="C9472" s="19">
        <v>0</v>
      </c>
      <c r="D9472" s="38">
        <f t="shared" ref="D9472" si="9324">IF(C9483+C9478=0,1,2)</f>
        <v>2</v>
      </c>
    </row>
    <row r="9473" spans="1:4" ht="15" hidden="1" x14ac:dyDescent="0.2">
      <c r="A9473" s="37">
        <v>0</v>
      </c>
      <c r="B9473" s="13" t="s">
        <v>42</v>
      </c>
      <c r="C9473" s="18">
        <v>0</v>
      </c>
      <c r="D9473" s="38">
        <f t="shared" ref="D9473" si="9325">IF(C9483+C9478=0,1,2)</f>
        <v>2</v>
      </c>
    </row>
    <row r="9474" spans="1:4" ht="15" hidden="1" x14ac:dyDescent="0.2">
      <c r="A9474" s="37">
        <v>0</v>
      </c>
      <c r="B9474" s="13" t="s">
        <v>14</v>
      </c>
      <c r="C9474" s="18">
        <v>0</v>
      </c>
      <c r="D9474" s="38">
        <f t="shared" ref="D9474" si="9326">IF(C9483+C9478=0,1,2)</f>
        <v>2</v>
      </c>
    </row>
    <row r="9475" spans="1:4" ht="15" hidden="1" x14ac:dyDescent="0.2">
      <c r="A9475" s="37">
        <v>0</v>
      </c>
      <c r="B9475" s="13" t="s">
        <v>9</v>
      </c>
      <c r="C9475" s="18">
        <v>0</v>
      </c>
      <c r="D9475" s="38">
        <f t="shared" ref="D9475" si="9327">IF(C9483+C9478=0,1,2)</f>
        <v>2</v>
      </c>
    </row>
    <row r="9476" spans="1:4" ht="15" hidden="1" x14ac:dyDescent="0.2">
      <c r="A9476" s="37">
        <f t="shared" si="9264"/>
        <v>0</v>
      </c>
      <c r="B9476" s="11" t="s">
        <v>38</v>
      </c>
      <c r="C9476" s="17">
        <v>0</v>
      </c>
      <c r="D9476" s="38">
        <f t="shared" ref="D9476" si="9328">IF(C9483+C9478=0,1,2)</f>
        <v>2</v>
      </c>
    </row>
    <row r="9477" spans="1:4" ht="15" hidden="1" x14ac:dyDescent="0.2">
      <c r="A9477" s="37">
        <v>0</v>
      </c>
      <c r="B9477" s="3" t="s">
        <v>15</v>
      </c>
      <c r="C9477" s="16">
        <v>0</v>
      </c>
      <c r="D9477" s="38">
        <f t="shared" ref="D9477" si="9329">IF(C9483+C9478=0,1,2)</f>
        <v>2</v>
      </c>
    </row>
    <row r="9478" spans="1:4" ht="15" x14ac:dyDescent="0.2">
      <c r="A9478" s="37">
        <f t="shared" ref="A9478:A9539" si="9330">SUM(C9478)</f>
        <v>0.6</v>
      </c>
      <c r="B9478" s="29" t="s">
        <v>44</v>
      </c>
      <c r="C9478" s="42">
        <v>0.6</v>
      </c>
      <c r="D9478" s="38">
        <f t="shared" ref="D9478" si="9331">IF(C9483+C9478=0,1,2)</f>
        <v>2</v>
      </c>
    </row>
    <row r="9479" spans="1:4" ht="15" x14ac:dyDescent="0.2">
      <c r="A9479" s="37">
        <f t="shared" si="9330"/>
        <v>0.6</v>
      </c>
      <c r="B9479" s="27" t="s">
        <v>0</v>
      </c>
      <c r="C9479" s="42">
        <v>0.6</v>
      </c>
      <c r="D9479" s="38">
        <f t="shared" ref="D9479" si="9332">IF(C9483+C9478=0,1,2)</f>
        <v>2</v>
      </c>
    </row>
    <row r="9480" spans="1:4" ht="15" hidden="1" x14ac:dyDescent="0.2">
      <c r="A9480" s="37">
        <f t="shared" si="9330"/>
        <v>0</v>
      </c>
      <c r="B9480" s="10" t="s">
        <v>5</v>
      </c>
      <c r="C9480" s="17">
        <v>0</v>
      </c>
      <c r="D9480" s="38">
        <f t="shared" ref="D9480" si="9333">IF(C9483+C9478=0,1,2)</f>
        <v>2</v>
      </c>
    </row>
    <row r="9481" spans="1:4" ht="15" hidden="1" x14ac:dyDescent="0.2">
      <c r="A9481" s="37">
        <f t="shared" si="9330"/>
        <v>0</v>
      </c>
      <c r="B9481" s="10" t="s">
        <v>45</v>
      </c>
      <c r="C9481" s="17">
        <v>0</v>
      </c>
      <c r="D9481" s="38">
        <f t="shared" ref="D9481" si="9334">IF(C9483+C9478=0,1,2)</f>
        <v>2</v>
      </c>
    </row>
    <row r="9482" spans="1:4" ht="15" hidden="1" x14ac:dyDescent="0.2">
      <c r="A9482" s="37">
        <f t="shared" si="9330"/>
        <v>0</v>
      </c>
      <c r="B9482" s="10" t="s">
        <v>12</v>
      </c>
      <c r="C9482" s="17">
        <v>0</v>
      </c>
      <c r="D9482" s="38">
        <f t="shared" ref="D9482" si="9335">IF(C9483+C9478=0,1,2)</f>
        <v>2</v>
      </c>
    </row>
    <row r="9483" spans="1:4" ht="15" x14ac:dyDescent="0.2">
      <c r="A9483" s="37">
        <f t="shared" si="9330"/>
        <v>0.71433999999999997</v>
      </c>
      <c r="B9483" s="29" t="s">
        <v>46</v>
      </c>
      <c r="C9483" s="42">
        <v>0.71433999999999997</v>
      </c>
      <c r="D9483" s="38">
        <f t="shared" ref="D9483" si="9336">IF(C9483+C9478=0,1,2)</f>
        <v>2</v>
      </c>
    </row>
    <row r="9484" spans="1:4" ht="15" x14ac:dyDescent="0.2">
      <c r="A9484" s="37">
        <f t="shared" si="9330"/>
        <v>0.71433999999999997</v>
      </c>
      <c r="B9484" s="27" t="s">
        <v>18</v>
      </c>
      <c r="C9484" s="42">
        <v>0.71433999999999997</v>
      </c>
      <c r="D9484" s="38">
        <f t="shared" ref="D9484" si="9337">IF(C9483+C9478=0,1,2)</f>
        <v>2</v>
      </c>
    </row>
    <row r="9485" spans="1:4" ht="15" hidden="1" x14ac:dyDescent="0.2">
      <c r="A9485" s="37">
        <f t="shared" si="9330"/>
        <v>0</v>
      </c>
      <c r="B9485" s="10" t="s">
        <v>35</v>
      </c>
      <c r="C9485" s="17">
        <v>0</v>
      </c>
      <c r="D9485" s="38">
        <f t="shared" ref="D9485" si="9338">IF(C9483+C9478=0,1,2)</f>
        <v>2</v>
      </c>
    </row>
    <row r="9486" spans="1:4" ht="15" hidden="1" x14ac:dyDescent="0.2">
      <c r="A9486" s="37">
        <f t="shared" si="9330"/>
        <v>0</v>
      </c>
      <c r="B9486" s="10" t="s">
        <v>47</v>
      </c>
      <c r="C9486" s="17">
        <v>0</v>
      </c>
      <c r="D9486" s="38">
        <f t="shared" ref="D9486" si="9339">IF(C9483+C9478=0,1,2)</f>
        <v>2</v>
      </c>
    </row>
    <row r="9487" spans="1:4" ht="15" hidden="1" x14ac:dyDescent="0.2">
      <c r="A9487" s="37">
        <f t="shared" si="9330"/>
        <v>0</v>
      </c>
      <c r="B9487" s="10" t="s">
        <v>40</v>
      </c>
      <c r="C9487" s="17">
        <v>0</v>
      </c>
      <c r="D9487" s="38">
        <f t="shared" ref="D9487" si="9340">IF(C9483+C9478=0,1,2)</f>
        <v>2</v>
      </c>
    </row>
    <row r="9488" spans="1:4" ht="15" x14ac:dyDescent="0.2">
      <c r="A9488" s="37">
        <f t="shared" si="9330"/>
        <v>-0.11434</v>
      </c>
      <c r="B9488" s="30" t="s">
        <v>48</v>
      </c>
      <c r="C9488" s="31">
        <v>-0.11434</v>
      </c>
      <c r="D9488" s="38">
        <f t="shared" ref="D9488" si="9341">IF(C9483+C9478=0,1,2)</f>
        <v>2</v>
      </c>
    </row>
    <row r="9489" spans="1:4" ht="15" x14ac:dyDescent="0.2">
      <c r="A9489" s="37">
        <f t="shared" si="9330"/>
        <v>0.15</v>
      </c>
      <c r="B9489" s="30" t="s">
        <v>49</v>
      </c>
      <c r="C9489" s="31">
        <v>0.15</v>
      </c>
      <c r="D9489" s="38">
        <f t="shared" ref="D9489" si="9342">IF(C9483+C9478=0,1,2)</f>
        <v>2</v>
      </c>
    </row>
    <row r="9490" spans="1:4" ht="15" x14ac:dyDescent="0.2">
      <c r="A9490" s="37">
        <f t="shared" si="9330"/>
        <v>3.5659999999999997E-2</v>
      </c>
      <c r="B9490" s="30" t="s">
        <v>50</v>
      </c>
      <c r="C9490" s="31">
        <v>3.5659999999999997E-2</v>
      </c>
      <c r="D9490" s="38">
        <f t="shared" ref="D9490" si="9343">IF(C9483+C9478=0,1,2)</f>
        <v>2</v>
      </c>
    </row>
    <row r="9491" spans="1:4" ht="15" x14ac:dyDescent="0.2">
      <c r="A9491" s="37">
        <f t="shared" si="9330"/>
        <v>39</v>
      </c>
      <c r="B9491" s="25" t="s">
        <v>53</v>
      </c>
      <c r="C9491" s="43">
        <v>39</v>
      </c>
      <c r="D9491" s="38">
        <f t="shared" ref="D9491" si="9344">IF(C9483+C9478=0,1,2)</f>
        <v>2</v>
      </c>
    </row>
    <row r="9492" spans="1:4" ht="15" x14ac:dyDescent="0.2">
      <c r="A9492" s="37">
        <f t="shared" si="9330"/>
        <v>34</v>
      </c>
      <c r="B9492" s="26" t="s">
        <v>54</v>
      </c>
      <c r="C9492" s="43">
        <v>34</v>
      </c>
      <c r="D9492" s="38">
        <f t="shared" ref="D9492" si="9345">IF(C9483+C9478=0,1,2)</f>
        <v>2</v>
      </c>
    </row>
    <row r="9493" spans="1:4" ht="15" x14ac:dyDescent="0.2">
      <c r="A9493" s="37">
        <f t="shared" si="9330"/>
        <v>5</v>
      </c>
      <c r="B9493" s="26" t="s">
        <v>55</v>
      </c>
      <c r="C9493" s="43">
        <v>5</v>
      </c>
      <c r="D9493" s="38">
        <f t="shared" ref="D9493" si="9346">IF(C9483+C9478=0,1,2)</f>
        <v>2</v>
      </c>
    </row>
    <row r="9494" spans="1:4" ht="15" x14ac:dyDescent="0.2">
      <c r="A9494" s="37" t="s">
        <v>317</v>
      </c>
      <c r="B9494" s="147" t="s">
        <v>185</v>
      </c>
      <c r="C9494" s="148"/>
      <c r="D9494" s="38">
        <f t="shared" ref="D9494" si="9347">IF(C9556+C9551=0,1,2)</f>
        <v>2</v>
      </c>
    </row>
    <row r="9495" spans="1:4" ht="15" x14ac:dyDescent="0.2">
      <c r="A9495" s="37">
        <f t="shared" si="9330"/>
        <v>4924.4625499999993</v>
      </c>
      <c r="B9495" s="24" t="s">
        <v>0</v>
      </c>
      <c r="C9495" s="40">
        <v>4924.4625499999993</v>
      </c>
      <c r="D9495" s="38">
        <f t="shared" ref="D9495" si="9348">IF(C9556+C9551=0,1,2)</f>
        <v>2</v>
      </c>
    </row>
    <row r="9496" spans="1:4" ht="15" hidden="1" x14ac:dyDescent="0.2">
      <c r="A9496" s="37">
        <f t="shared" si="9330"/>
        <v>0</v>
      </c>
      <c r="B9496" s="2" t="s">
        <v>1</v>
      </c>
      <c r="C9496" s="16"/>
      <c r="D9496" s="38">
        <f t="shared" ref="D9496" si="9349">IF(C9556+C9551=0,1,2)</f>
        <v>2</v>
      </c>
    </row>
    <row r="9497" spans="1:4" ht="15" hidden="1" x14ac:dyDescent="0.2">
      <c r="A9497" s="37">
        <f t="shared" si="9330"/>
        <v>0</v>
      </c>
      <c r="B9497" s="2" t="s">
        <v>2</v>
      </c>
      <c r="C9497" s="16"/>
      <c r="D9497" s="38">
        <f t="shared" ref="D9497" si="9350">IF(C9556+C9551=0,1,2)</f>
        <v>2</v>
      </c>
    </row>
    <row r="9498" spans="1:4" ht="15" x14ac:dyDescent="0.2">
      <c r="A9498" s="37">
        <f t="shared" si="9330"/>
        <v>380.64161000000001</v>
      </c>
      <c r="B9498" s="23" t="s">
        <v>3</v>
      </c>
      <c r="C9498" s="40">
        <v>380.64161000000001</v>
      </c>
      <c r="D9498" s="38">
        <f t="shared" ref="D9498" si="9351">IF(C9556+C9551=0,1,2)</f>
        <v>2</v>
      </c>
    </row>
    <row r="9499" spans="1:4" ht="15" x14ac:dyDescent="0.2">
      <c r="A9499" s="37">
        <f t="shared" si="9330"/>
        <v>4543.8209399999996</v>
      </c>
      <c r="B9499" s="23" t="s">
        <v>4</v>
      </c>
      <c r="C9499" s="40">
        <v>4543.8209399999996</v>
      </c>
      <c r="D9499" s="38">
        <f t="shared" ref="D9499" si="9352">IF(C9556+C9551=0,1,2)</f>
        <v>2</v>
      </c>
    </row>
    <row r="9500" spans="1:4" ht="15" hidden="1" x14ac:dyDescent="0.2">
      <c r="A9500" s="37">
        <f t="shared" si="9330"/>
        <v>0</v>
      </c>
      <c r="B9500" s="1" t="s">
        <v>5</v>
      </c>
      <c r="C9500" s="16">
        <v>0</v>
      </c>
      <c r="D9500" s="38">
        <f t="shared" ref="D9500" si="9353">IF(C9556+C9551=0,1,2)</f>
        <v>2</v>
      </c>
    </row>
    <row r="9501" spans="1:4" ht="15" hidden="1" x14ac:dyDescent="0.2">
      <c r="A9501" s="37">
        <f t="shared" si="9330"/>
        <v>0</v>
      </c>
      <c r="B9501" s="1" t="s">
        <v>6</v>
      </c>
      <c r="C9501" s="16">
        <v>0</v>
      </c>
      <c r="D9501" s="38">
        <f t="shared" ref="D9501" si="9354">IF(C9556+C9551=0,1,2)</f>
        <v>2</v>
      </c>
    </row>
    <row r="9502" spans="1:4" ht="15" hidden="1" x14ac:dyDescent="0.2">
      <c r="A9502" s="37">
        <v>0</v>
      </c>
      <c r="B9502" s="2" t="s">
        <v>7</v>
      </c>
      <c r="C9502" s="16">
        <v>0</v>
      </c>
      <c r="D9502" s="38">
        <f t="shared" ref="D9502" si="9355">IF(C9556+C9551=0,1,2)</f>
        <v>2</v>
      </c>
    </row>
    <row r="9503" spans="1:4" ht="15" hidden="1" x14ac:dyDescent="0.2">
      <c r="A9503" s="37">
        <f t="shared" si="9330"/>
        <v>0</v>
      </c>
      <c r="B9503" s="3" t="s">
        <v>8</v>
      </c>
      <c r="C9503" s="16">
        <v>0</v>
      </c>
      <c r="D9503" s="38">
        <f t="shared" ref="D9503" si="9356">IF(C9556+C9551=0,1,2)</f>
        <v>2</v>
      </c>
    </row>
    <row r="9504" spans="1:4" ht="15" hidden="1" x14ac:dyDescent="0.2">
      <c r="A9504" s="37">
        <v>0</v>
      </c>
      <c r="B9504" s="3" t="s">
        <v>9</v>
      </c>
      <c r="C9504" s="16">
        <v>0</v>
      </c>
      <c r="D9504" s="38">
        <f t="shared" ref="D9504" si="9357">IF(C9556+C9551=0,1,2)</f>
        <v>2</v>
      </c>
    </row>
    <row r="9505" spans="1:4" ht="15" hidden="1" x14ac:dyDescent="0.2">
      <c r="A9505" s="37">
        <f t="shared" si="9330"/>
        <v>0</v>
      </c>
      <c r="B9505" s="3" t="s">
        <v>10</v>
      </c>
      <c r="C9505" s="16">
        <v>0</v>
      </c>
      <c r="D9505" s="38">
        <f t="shared" ref="D9505" si="9358">IF(C9556+C9551=0,1,2)</f>
        <v>2</v>
      </c>
    </row>
    <row r="9506" spans="1:4" ht="15" hidden="1" x14ac:dyDescent="0.2">
      <c r="A9506" s="37">
        <v>0</v>
      </c>
      <c r="B9506" s="3" t="s">
        <v>11</v>
      </c>
      <c r="C9506" s="16">
        <v>0</v>
      </c>
      <c r="D9506" s="38">
        <f t="shared" ref="D9506" si="9359">IF(C9556+C9551=0,1,2)</f>
        <v>2</v>
      </c>
    </row>
    <row r="9507" spans="1:4" ht="15" hidden="1" x14ac:dyDescent="0.2">
      <c r="A9507" s="37">
        <f t="shared" si="9330"/>
        <v>0</v>
      </c>
      <c r="B9507" s="1" t="s">
        <v>12</v>
      </c>
      <c r="C9507" s="16">
        <v>0</v>
      </c>
      <c r="D9507" s="38">
        <f t="shared" ref="D9507" si="9360">IF(C9556+C9551=0,1,2)</f>
        <v>2</v>
      </c>
    </row>
    <row r="9508" spans="1:4" ht="15" hidden="1" x14ac:dyDescent="0.2">
      <c r="A9508" s="37">
        <v>0</v>
      </c>
      <c r="B9508" s="2" t="s">
        <v>13</v>
      </c>
      <c r="C9508" s="16">
        <v>0</v>
      </c>
      <c r="D9508" s="38">
        <f t="shared" ref="D9508" si="9361">IF(C9556+C9551=0,1,2)</f>
        <v>2</v>
      </c>
    </row>
    <row r="9509" spans="1:4" ht="15" hidden="1" x14ac:dyDescent="0.2">
      <c r="A9509" s="37">
        <v>0</v>
      </c>
      <c r="B9509" s="3" t="s">
        <v>14</v>
      </c>
      <c r="C9509" s="16">
        <v>0</v>
      </c>
      <c r="D9509" s="38">
        <f t="shared" ref="D9509" si="9362">IF(C9556+C9551=0,1,2)</f>
        <v>2</v>
      </c>
    </row>
    <row r="9510" spans="1:4" ht="15" hidden="1" x14ac:dyDescent="0.2">
      <c r="A9510" s="37">
        <v>0</v>
      </c>
      <c r="B9510" s="3" t="s">
        <v>9</v>
      </c>
      <c r="C9510" s="16">
        <v>0</v>
      </c>
      <c r="D9510" s="38">
        <f t="shared" ref="D9510" si="9363">IF(C9556+C9551=0,1,2)</f>
        <v>2</v>
      </c>
    </row>
    <row r="9511" spans="1:4" ht="15" hidden="1" x14ac:dyDescent="0.2">
      <c r="A9511" s="37">
        <v>0</v>
      </c>
      <c r="B9511" s="3" t="s">
        <v>15</v>
      </c>
      <c r="C9511" s="16">
        <v>0</v>
      </c>
      <c r="D9511" s="38">
        <f t="shared" ref="D9511" si="9364">IF(C9556+C9551=0,1,2)</f>
        <v>2</v>
      </c>
    </row>
    <row r="9512" spans="1:4" ht="15" hidden="1" x14ac:dyDescent="0.2">
      <c r="A9512" s="37">
        <v>0</v>
      </c>
      <c r="B9512" s="2" t="s">
        <v>16</v>
      </c>
      <c r="C9512" s="16">
        <v>0</v>
      </c>
      <c r="D9512" s="38">
        <f t="shared" ref="D9512" si="9365">IF(C9556+C9551=0,1,2)</f>
        <v>2</v>
      </c>
    </row>
    <row r="9513" spans="1:4" ht="15" hidden="1" x14ac:dyDescent="0.2">
      <c r="A9513" s="37">
        <v>0</v>
      </c>
      <c r="B9513" s="3" t="s">
        <v>17</v>
      </c>
      <c r="C9513" s="16">
        <v>0</v>
      </c>
      <c r="D9513" s="38">
        <f t="shared" ref="D9513" si="9366">IF(C9556+C9551=0,1,2)</f>
        <v>2</v>
      </c>
    </row>
    <row r="9514" spans="1:4" ht="15" x14ac:dyDescent="0.2">
      <c r="A9514" s="37">
        <f t="shared" si="9330"/>
        <v>4069.2642999999998</v>
      </c>
      <c r="B9514" s="24" t="s">
        <v>18</v>
      </c>
      <c r="C9514" s="40">
        <v>4069.2642999999998</v>
      </c>
      <c r="D9514" s="38">
        <f t="shared" ref="D9514" si="9367">IF(C9556+C9551=0,1,2)</f>
        <v>2</v>
      </c>
    </row>
    <row r="9515" spans="1:4" ht="15" x14ac:dyDescent="0.2">
      <c r="A9515" s="37">
        <f t="shared" si="9330"/>
        <v>2902.5323600000002</v>
      </c>
      <c r="B9515" s="27" t="s">
        <v>19</v>
      </c>
      <c r="C9515" s="42">
        <v>2902.5323600000002</v>
      </c>
      <c r="D9515" s="38">
        <f t="shared" ref="D9515" si="9368">IF(C9556+C9551=0,1,2)</f>
        <v>2</v>
      </c>
    </row>
    <row r="9516" spans="1:4" ht="15" x14ac:dyDescent="0.2">
      <c r="A9516" s="37">
        <f t="shared" si="9330"/>
        <v>1012.2055899999998</v>
      </c>
      <c r="B9516" s="27" t="s">
        <v>20</v>
      </c>
      <c r="C9516" s="42">
        <v>1012.2055899999998</v>
      </c>
      <c r="D9516" s="38">
        <f t="shared" ref="D9516" si="9369">IF(C9556+C9551=0,1,2)</f>
        <v>2</v>
      </c>
    </row>
    <row r="9517" spans="1:4" ht="15" hidden="1" x14ac:dyDescent="0.2">
      <c r="A9517" s="37">
        <v>0</v>
      </c>
      <c r="B9517" s="13" t="s">
        <v>21</v>
      </c>
      <c r="C9517" s="18">
        <v>806.97051999999996</v>
      </c>
      <c r="D9517" s="38">
        <f t="shared" ref="D9517" si="9370">IF(C9556+C9551=0,1,2)</f>
        <v>2</v>
      </c>
    </row>
    <row r="9518" spans="1:4" ht="15" hidden="1" x14ac:dyDescent="0.2">
      <c r="A9518" s="37">
        <v>0</v>
      </c>
      <c r="B9518" s="13" t="s">
        <v>22</v>
      </c>
      <c r="C9518" s="18">
        <v>9.0128400000000006</v>
      </c>
      <c r="D9518" s="38">
        <f t="shared" ref="D9518" si="9371">IF(C9556+C9551=0,1,2)</f>
        <v>2</v>
      </c>
    </row>
    <row r="9519" spans="1:4" ht="15" hidden="1" x14ac:dyDescent="0.2">
      <c r="A9519" s="37">
        <v>0</v>
      </c>
      <c r="B9519" s="13" t="s">
        <v>23</v>
      </c>
      <c r="C9519" s="18">
        <v>132.84746999999999</v>
      </c>
      <c r="D9519" s="38">
        <f t="shared" ref="D9519" si="9372">IF(C9556+C9551=0,1,2)</f>
        <v>2</v>
      </c>
    </row>
    <row r="9520" spans="1:4" ht="15" hidden="1" x14ac:dyDescent="0.2">
      <c r="A9520" s="37">
        <v>0</v>
      </c>
      <c r="B9520" s="13" t="s">
        <v>24</v>
      </c>
      <c r="C9520" s="18">
        <v>9.2279999999999998</v>
      </c>
      <c r="D9520" s="38">
        <f t="shared" ref="D9520" si="9373">IF(C9556+C9551=0,1,2)</f>
        <v>2</v>
      </c>
    </row>
    <row r="9521" spans="1:4" ht="15" hidden="1" x14ac:dyDescent="0.2">
      <c r="A9521" s="37">
        <v>0</v>
      </c>
      <c r="B9521" s="13" t="s">
        <v>25</v>
      </c>
      <c r="C9521" s="18">
        <v>0</v>
      </c>
      <c r="D9521" s="38">
        <f t="shared" ref="D9521" si="9374">IF(C9556+C9551=0,1,2)</f>
        <v>2</v>
      </c>
    </row>
    <row r="9522" spans="1:4" ht="15" hidden="1" x14ac:dyDescent="0.2">
      <c r="A9522" s="37">
        <v>0</v>
      </c>
      <c r="B9522" s="13" t="s">
        <v>26</v>
      </c>
      <c r="C9522" s="18">
        <v>0.70150000000000001</v>
      </c>
      <c r="D9522" s="38">
        <f t="shared" ref="D9522" si="9375">IF(C9556+C9551=0,1,2)</f>
        <v>2</v>
      </c>
    </row>
    <row r="9523" spans="1:4" ht="30" hidden="1" x14ac:dyDescent="0.2">
      <c r="A9523" s="37">
        <v>0</v>
      </c>
      <c r="B9523" s="13" t="s">
        <v>27</v>
      </c>
      <c r="C9523" s="18">
        <v>2.2635000000000001</v>
      </c>
      <c r="D9523" s="38">
        <f t="shared" ref="D9523" si="9376">IF(C9556+C9551=0,1,2)</f>
        <v>2</v>
      </c>
    </row>
    <row r="9524" spans="1:4" ht="30" hidden="1" x14ac:dyDescent="0.2">
      <c r="A9524" s="37">
        <v>0</v>
      </c>
      <c r="B9524" s="13" t="s">
        <v>28</v>
      </c>
      <c r="C9524" s="18">
        <v>20.672509999999999</v>
      </c>
      <c r="D9524" s="38">
        <f t="shared" ref="D9524" si="9377">IF(C9556+C9551=0,1,2)</f>
        <v>2</v>
      </c>
    </row>
    <row r="9525" spans="1:4" ht="15" hidden="1" x14ac:dyDescent="0.2">
      <c r="A9525" s="37">
        <v>0</v>
      </c>
      <c r="B9525" s="13" t="s">
        <v>29</v>
      </c>
      <c r="C9525" s="18">
        <v>0</v>
      </c>
      <c r="D9525" s="38">
        <f t="shared" ref="D9525" si="9378">IF(C9556+C9551=0,1,2)</f>
        <v>2</v>
      </c>
    </row>
    <row r="9526" spans="1:4" ht="15" hidden="1" x14ac:dyDescent="0.2">
      <c r="A9526" s="37">
        <v>0</v>
      </c>
      <c r="B9526" s="13" t="s">
        <v>30</v>
      </c>
      <c r="C9526" s="18">
        <v>30.509250000000002</v>
      </c>
      <c r="D9526" s="38">
        <f t="shared" ref="D9526" si="9379">IF(C9556+C9551=0,1,2)</f>
        <v>2</v>
      </c>
    </row>
    <row r="9527" spans="1:4" ht="15" hidden="1" x14ac:dyDescent="0.2">
      <c r="A9527" s="37">
        <f t="shared" si="9330"/>
        <v>0</v>
      </c>
      <c r="B9527" s="10" t="s">
        <v>31</v>
      </c>
      <c r="C9527" s="17">
        <v>0</v>
      </c>
      <c r="D9527" s="38">
        <f t="shared" ref="D9527" si="9380">IF(C9556+C9551=0,1,2)</f>
        <v>2</v>
      </c>
    </row>
    <row r="9528" spans="1:4" ht="15" hidden="1" x14ac:dyDescent="0.2">
      <c r="A9528" s="37">
        <f t="shared" si="9330"/>
        <v>0</v>
      </c>
      <c r="B9528" s="2" t="s">
        <v>32</v>
      </c>
      <c r="C9528" s="16">
        <v>0</v>
      </c>
      <c r="D9528" s="38">
        <f t="shared" ref="D9528" si="9381">IF(C9556+C9551=0,1,2)</f>
        <v>2</v>
      </c>
    </row>
    <row r="9529" spans="1:4" ht="15" hidden="1" x14ac:dyDescent="0.2">
      <c r="A9529" s="37">
        <f t="shared" si="9330"/>
        <v>0</v>
      </c>
      <c r="B9529" s="10" t="s">
        <v>3</v>
      </c>
      <c r="C9529" s="17">
        <v>0</v>
      </c>
      <c r="D9529" s="38">
        <f t="shared" ref="D9529" si="9382">IF(C9556+C9551=0,1,2)</f>
        <v>2</v>
      </c>
    </row>
    <row r="9530" spans="1:4" ht="15" hidden="1" x14ac:dyDescent="0.2">
      <c r="A9530" s="37">
        <f t="shared" si="9330"/>
        <v>0</v>
      </c>
      <c r="B9530" s="10" t="s">
        <v>33</v>
      </c>
      <c r="C9530" s="17">
        <v>0</v>
      </c>
      <c r="D9530" s="38">
        <f t="shared" ref="D9530" si="9383">IF(C9556+C9551=0,1,2)</f>
        <v>2</v>
      </c>
    </row>
    <row r="9531" spans="1:4" ht="15" x14ac:dyDescent="0.2">
      <c r="A9531" s="37">
        <f t="shared" si="9330"/>
        <v>154.52635000000001</v>
      </c>
      <c r="B9531" s="27" t="s">
        <v>34</v>
      </c>
      <c r="C9531" s="42">
        <v>154.52635000000001</v>
      </c>
      <c r="D9531" s="38">
        <f t="shared" ref="D9531" si="9384">IF(C9556+C9551=0,1,2)</f>
        <v>2</v>
      </c>
    </row>
    <row r="9532" spans="1:4" ht="15" x14ac:dyDescent="0.2">
      <c r="A9532" s="37">
        <f t="shared" si="9330"/>
        <v>102.69864</v>
      </c>
      <c r="B9532" s="24" t="s">
        <v>35</v>
      </c>
      <c r="C9532" s="40">
        <v>102.69864</v>
      </c>
      <c r="D9532" s="38">
        <f t="shared" ref="D9532" si="9385">IF(C9556+C9551=0,1,2)</f>
        <v>2</v>
      </c>
    </row>
    <row r="9533" spans="1:4" ht="15" hidden="1" x14ac:dyDescent="0.2">
      <c r="A9533" s="37">
        <f t="shared" si="9330"/>
        <v>0</v>
      </c>
      <c r="B9533" s="1" t="s">
        <v>36</v>
      </c>
      <c r="C9533" s="16">
        <v>0</v>
      </c>
      <c r="D9533" s="38">
        <f t="shared" ref="D9533" si="9386">IF(C9556+C9551=0,1,2)</f>
        <v>2</v>
      </c>
    </row>
    <row r="9534" spans="1:4" ht="15" hidden="1" x14ac:dyDescent="0.2">
      <c r="A9534" s="37">
        <v>0</v>
      </c>
      <c r="B9534" s="14" t="s">
        <v>7</v>
      </c>
      <c r="C9534" s="19">
        <v>0</v>
      </c>
      <c r="D9534" s="38">
        <f t="shared" ref="D9534" si="9387">IF(C9556+C9551=0,1,2)</f>
        <v>2</v>
      </c>
    </row>
    <row r="9535" spans="1:4" ht="15" hidden="1" x14ac:dyDescent="0.2">
      <c r="A9535" s="37">
        <v>0</v>
      </c>
      <c r="B9535" s="13" t="s">
        <v>8</v>
      </c>
      <c r="C9535" s="18">
        <v>0</v>
      </c>
      <c r="D9535" s="38">
        <f t="shared" ref="D9535" si="9388">IF(C9556+C9551=0,1,2)</f>
        <v>2</v>
      </c>
    </row>
    <row r="9536" spans="1:4" ht="15" hidden="1" x14ac:dyDescent="0.2">
      <c r="A9536" s="37">
        <v>0</v>
      </c>
      <c r="B9536" s="13" t="s">
        <v>37</v>
      </c>
      <c r="C9536" s="18">
        <v>0</v>
      </c>
      <c r="D9536" s="38">
        <f t="shared" ref="D9536" si="9389">IF(C9556+C9551=0,1,2)</f>
        <v>2</v>
      </c>
    </row>
    <row r="9537" spans="1:4" ht="15" hidden="1" x14ac:dyDescent="0.2">
      <c r="A9537" s="37">
        <f t="shared" si="9330"/>
        <v>0</v>
      </c>
      <c r="B9537" s="11" t="s">
        <v>38</v>
      </c>
      <c r="C9537" s="17">
        <v>0</v>
      </c>
      <c r="D9537" s="38">
        <f t="shared" ref="D9537" si="9390">IF(C9556+C9551=0,1,2)</f>
        <v>2</v>
      </c>
    </row>
    <row r="9538" spans="1:4" ht="15" hidden="1" x14ac:dyDescent="0.2">
      <c r="A9538" s="37">
        <v>0</v>
      </c>
      <c r="B9538" s="3" t="s">
        <v>39</v>
      </c>
      <c r="C9538" s="16">
        <v>0</v>
      </c>
      <c r="D9538" s="38">
        <f t="shared" ref="D9538" si="9391">IF(C9556+C9551=0,1,2)</f>
        <v>2</v>
      </c>
    </row>
    <row r="9539" spans="1:4" ht="15" hidden="1" x14ac:dyDescent="0.2">
      <c r="A9539" s="37">
        <f t="shared" si="9330"/>
        <v>0</v>
      </c>
      <c r="B9539" s="1" t="s">
        <v>40</v>
      </c>
      <c r="C9539" s="16">
        <v>0</v>
      </c>
      <c r="D9539" s="38">
        <f t="shared" ref="D9539" si="9392">IF(C9556+C9551=0,1,2)</f>
        <v>2</v>
      </c>
    </row>
    <row r="9540" spans="1:4" ht="15" hidden="1" x14ac:dyDescent="0.2">
      <c r="A9540" s="37">
        <v>0</v>
      </c>
      <c r="B9540" s="14" t="s">
        <v>13</v>
      </c>
      <c r="C9540" s="19">
        <v>0</v>
      </c>
      <c r="D9540" s="38">
        <f t="shared" ref="D9540" si="9393">IF(C9556+C9551=0,1,2)</f>
        <v>2</v>
      </c>
    </row>
    <row r="9541" spans="1:4" ht="15" hidden="1" x14ac:dyDescent="0.2">
      <c r="A9541" s="37">
        <v>0</v>
      </c>
      <c r="B9541" s="13" t="s">
        <v>8</v>
      </c>
      <c r="C9541" s="18">
        <v>0</v>
      </c>
      <c r="D9541" s="38">
        <f t="shared" ref="D9541" si="9394">IF(C9556+C9551=0,1,2)</f>
        <v>2</v>
      </c>
    </row>
    <row r="9542" spans="1:4" ht="15" hidden="1" x14ac:dyDescent="0.2">
      <c r="A9542" s="37">
        <v>0</v>
      </c>
      <c r="B9542" s="13" t="s">
        <v>9</v>
      </c>
      <c r="C9542" s="18">
        <v>0</v>
      </c>
      <c r="D9542" s="38">
        <f t="shared" ref="D9542" si="9395">IF(C9556+C9551=0,1,2)</f>
        <v>2</v>
      </c>
    </row>
    <row r="9543" spans="1:4" ht="30" hidden="1" x14ac:dyDescent="0.2">
      <c r="A9543" s="37">
        <f t="shared" ref="A9543:A9604" si="9396">SUM(C9543)</f>
        <v>0</v>
      </c>
      <c r="B9543" s="11" t="s">
        <v>41</v>
      </c>
      <c r="C9543" s="17">
        <v>0</v>
      </c>
      <c r="D9543" s="38">
        <f t="shared" ref="D9543" si="9397">IF(C9556+C9551=0,1,2)</f>
        <v>2</v>
      </c>
    </row>
    <row r="9544" spans="1:4" ht="15" hidden="1" x14ac:dyDescent="0.2">
      <c r="A9544" s="37">
        <v>0</v>
      </c>
      <c r="B9544" s="3" t="s">
        <v>15</v>
      </c>
      <c r="C9544" s="16">
        <v>0</v>
      </c>
      <c r="D9544" s="38">
        <f t="shared" ref="D9544" si="9398">IF(C9556+C9551=0,1,2)</f>
        <v>2</v>
      </c>
    </row>
    <row r="9545" spans="1:4" ht="15" hidden="1" x14ac:dyDescent="0.2">
      <c r="A9545" s="37">
        <v>0</v>
      </c>
      <c r="B9545" s="14" t="s">
        <v>16</v>
      </c>
      <c r="C9545" s="19">
        <v>0</v>
      </c>
      <c r="D9545" s="38">
        <f t="shared" ref="D9545" si="9399">IF(C9556+C9551=0,1,2)</f>
        <v>2</v>
      </c>
    </row>
    <row r="9546" spans="1:4" ht="15" hidden="1" x14ac:dyDescent="0.2">
      <c r="A9546" s="37">
        <v>0</v>
      </c>
      <c r="B9546" s="13" t="s">
        <v>42</v>
      </c>
      <c r="C9546" s="18">
        <v>0</v>
      </c>
      <c r="D9546" s="38">
        <f t="shared" ref="D9546" si="9400">IF(C9556+C9551=0,1,2)</f>
        <v>2</v>
      </c>
    </row>
    <row r="9547" spans="1:4" ht="15" hidden="1" x14ac:dyDescent="0.2">
      <c r="A9547" s="37">
        <v>0</v>
      </c>
      <c r="B9547" s="13" t="s">
        <v>14</v>
      </c>
      <c r="C9547" s="18">
        <v>0</v>
      </c>
      <c r="D9547" s="38">
        <f t="shared" ref="D9547" si="9401">IF(C9556+C9551=0,1,2)</f>
        <v>2</v>
      </c>
    </row>
    <row r="9548" spans="1:4" ht="15" hidden="1" x14ac:dyDescent="0.2">
      <c r="A9548" s="37">
        <v>0</v>
      </c>
      <c r="B9548" s="13" t="s">
        <v>9</v>
      </c>
      <c r="C9548" s="18">
        <v>0</v>
      </c>
      <c r="D9548" s="38">
        <f t="shared" ref="D9548" si="9402">IF(C9556+C9551=0,1,2)</f>
        <v>2</v>
      </c>
    </row>
    <row r="9549" spans="1:4" ht="15" hidden="1" x14ac:dyDescent="0.2">
      <c r="A9549" s="37">
        <f t="shared" si="9396"/>
        <v>0</v>
      </c>
      <c r="B9549" s="11" t="s">
        <v>38</v>
      </c>
      <c r="C9549" s="17">
        <v>0</v>
      </c>
      <c r="D9549" s="38">
        <f t="shared" ref="D9549" si="9403">IF(C9556+C9551=0,1,2)</f>
        <v>2</v>
      </c>
    </row>
    <row r="9550" spans="1:4" ht="15" hidden="1" x14ac:dyDescent="0.2">
      <c r="A9550" s="37">
        <v>0</v>
      </c>
      <c r="B9550" s="3" t="s">
        <v>15</v>
      </c>
      <c r="C9550" s="16">
        <v>0</v>
      </c>
      <c r="D9550" s="38">
        <f t="shared" ref="D9550" si="9404">IF(C9556+C9551=0,1,2)</f>
        <v>2</v>
      </c>
    </row>
    <row r="9551" spans="1:4" ht="15" x14ac:dyDescent="0.2">
      <c r="A9551" s="37">
        <f t="shared" si="9396"/>
        <v>4924.4625500000002</v>
      </c>
      <c r="B9551" s="29" t="s">
        <v>44</v>
      </c>
      <c r="C9551" s="42">
        <v>4924.4625500000002</v>
      </c>
      <c r="D9551" s="38">
        <f t="shared" ref="D9551" si="9405">IF(C9556+C9551=0,1,2)</f>
        <v>2</v>
      </c>
    </row>
    <row r="9552" spans="1:4" ht="15" x14ac:dyDescent="0.2">
      <c r="A9552" s="37">
        <f t="shared" si="9396"/>
        <v>4924.4625500000002</v>
      </c>
      <c r="B9552" s="27" t="s">
        <v>0</v>
      </c>
      <c r="C9552" s="42">
        <v>4924.4625500000002</v>
      </c>
      <c r="D9552" s="38">
        <f t="shared" ref="D9552" si="9406">IF(C9556+C9551=0,1,2)</f>
        <v>2</v>
      </c>
    </row>
    <row r="9553" spans="1:4" ht="15" hidden="1" x14ac:dyDescent="0.2">
      <c r="A9553" s="37">
        <f t="shared" si="9396"/>
        <v>0</v>
      </c>
      <c r="B9553" s="10" t="s">
        <v>5</v>
      </c>
      <c r="C9553" s="17">
        <v>0</v>
      </c>
      <c r="D9553" s="38">
        <f t="shared" ref="D9553" si="9407">IF(C9556+C9551=0,1,2)</f>
        <v>2</v>
      </c>
    </row>
    <row r="9554" spans="1:4" ht="15" hidden="1" x14ac:dyDescent="0.2">
      <c r="A9554" s="37">
        <f t="shared" si="9396"/>
        <v>0</v>
      </c>
      <c r="B9554" s="10" t="s">
        <v>45</v>
      </c>
      <c r="C9554" s="17">
        <v>0</v>
      </c>
      <c r="D9554" s="38">
        <f t="shared" ref="D9554" si="9408">IF(C9556+C9551=0,1,2)</f>
        <v>2</v>
      </c>
    </row>
    <row r="9555" spans="1:4" ht="15" hidden="1" x14ac:dyDescent="0.2">
      <c r="A9555" s="37">
        <f t="shared" si="9396"/>
        <v>0</v>
      </c>
      <c r="B9555" s="10" t="s">
        <v>12</v>
      </c>
      <c r="C9555" s="17">
        <v>0</v>
      </c>
      <c r="D9555" s="38">
        <f t="shared" ref="D9555" si="9409">IF(C9556+C9551=0,1,2)</f>
        <v>2</v>
      </c>
    </row>
    <row r="9556" spans="1:4" ht="15" x14ac:dyDescent="0.2">
      <c r="A9556" s="37">
        <f t="shared" si="9396"/>
        <v>4171.9629399999994</v>
      </c>
      <c r="B9556" s="29" t="s">
        <v>46</v>
      </c>
      <c r="C9556" s="42">
        <v>4171.9629399999994</v>
      </c>
      <c r="D9556" s="38">
        <f t="shared" ref="D9556" si="9410">IF(C9556+C9551=0,1,2)</f>
        <v>2</v>
      </c>
    </row>
    <row r="9557" spans="1:4" ht="15" x14ac:dyDescent="0.2">
      <c r="A9557" s="37">
        <f t="shared" si="9396"/>
        <v>4069.2642999999998</v>
      </c>
      <c r="B9557" s="27" t="s">
        <v>18</v>
      </c>
      <c r="C9557" s="42">
        <v>4069.2642999999998</v>
      </c>
      <c r="D9557" s="38">
        <f t="shared" ref="D9557" si="9411">IF(C9556+C9551=0,1,2)</f>
        <v>2</v>
      </c>
    </row>
    <row r="9558" spans="1:4" ht="15" x14ac:dyDescent="0.2">
      <c r="A9558" s="37">
        <f t="shared" si="9396"/>
        <v>102.69864</v>
      </c>
      <c r="B9558" s="27" t="s">
        <v>35</v>
      </c>
      <c r="C9558" s="42">
        <v>102.69864</v>
      </c>
      <c r="D9558" s="38">
        <f t="shared" ref="D9558" si="9412">IF(C9556+C9551=0,1,2)</f>
        <v>2</v>
      </c>
    </row>
    <row r="9559" spans="1:4" ht="15" hidden="1" x14ac:dyDescent="0.2">
      <c r="A9559" s="37">
        <f t="shared" si="9396"/>
        <v>0</v>
      </c>
      <c r="B9559" s="10" t="s">
        <v>47</v>
      </c>
      <c r="C9559" s="17">
        <v>0</v>
      </c>
      <c r="D9559" s="38">
        <f t="shared" ref="D9559" si="9413">IF(C9556+C9551=0,1,2)</f>
        <v>2</v>
      </c>
    </row>
    <row r="9560" spans="1:4" ht="15" hidden="1" x14ac:dyDescent="0.2">
      <c r="A9560" s="37">
        <f t="shared" si="9396"/>
        <v>0</v>
      </c>
      <c r="B9560" s="10" t="s">
        <v>40</v>
      </c>
      <c r="C9560" s="17">
        <v>0</v>
      </c>
      <c r="D9560" s="38">
        <f t="shared" ref="D9560" si="9414">IF(C9556+C9551=0,1,2)</f>
        <v>2</v>
      </c>
    </row>
    <row r="9561" spans="1:4" ht="15" x14ac:dyDescent="0.2">
      <c r="A9561" s="37">
        <f t="shared" si="9396"/>
        <v>752.49960999999996</v>
      </c>
      <c r="B9561" s="30" t="s">
        <v>48</v>
      </c>
      <c r="C9561" s="31">
        <v>752.49960999999996</v>
      </c>
      <c r="D9561" s="38">
        <f t="shared" ref="D9561" si="9415">IF(C9556+C9551=0,1,2)</f>
        <v>2</v>
      </c>
    </row>
    <row r="9562" spans="1:4" ht="15" x14ac:dyDescent="0.2">
      <c r="A9562" s="37">
        <f t="shared" si="9396"/>
        <v>2096.7710999999999</v>
      </c>
      <c r="B9562" s="30" t="s">
        <v>49</v>
      </c>
      <c r="C9562" s="31">
        <v>2096.7710999999999</v>
      </c>
      <c r="D9562" s="38">
        <f t="shared" ref="D9562" si="9416">IF(C9556+C9551=0,1,2)</f>
        <v>2</v>
      </c>
    </row>
    <row r="9563" spans="1:4" ht="15" x14ac:dyDescent="0.2">
      <c r="A9563" s="37">
        <f t="shared" si="9396"/>
        <v>2849.2707099999998</v>
      </c>
      <c r="B9563" s="30" t="s">
        <v>50</v>
      </c>
      <c r="C9563" s="31">
        <v>2849.2707099999998</v>
      </c>
      <c r="D9563" s="38">
        <f t="shared" ref="D9563" si="9417">IF(C9556+C9551=0,1,2)</f>
        <v>2</v>
      </c>
    </row>
    <row r="9564" spans="1:4" ht="15" x14ac:dyDescent="0.2">
      <c r="A9564" s="37">
        <f t="shared" si="9396"/>
        <v>558</v>
      </c>
      <c r="B9564" s="25" t="s">
        <v>53</v>
      </c>
      <c r="C9564" s="43">
        <v>558</v>
      </c>
      <c r="D9564" s="38">
        <f t="shared" ref="D9564" si="9418">IF(C9556+C9551=0,1,2)</f>
        <v>2</v>
      </c>
    </row>
    <row r="9565" spans="1:4" ht="15" x14ac:dyDescent="0.2">
      <c r="A9565" s="37">
        <f t="shared" si="9396"/>
        <v>370</v>
      </c>
      <c r="B9565" s="26" t="s">
        <v>54</v>
      </c>
      <c r="C9565" s="43">
        <v>370</v>
      </c>
      <c r="D9565" s="38">
        <f t="shared" ref="D9565" si="9419">IF(C9556+C9551=0,1,2)</f>
        <v>2</v>
      </c>
    </row>
    <row r="9566" spans="1:4" ht="15" x14ac:dyDescent="0.2">
      <c r="A9566" s="37">
        <f t="shared" si="9396"/>
        <v>188</v>
      </c>
      <c r="B9566" s="26" t="s">
        <v>55</v>
      </c>
      <c r="C9566" s="43">
        <v>188</v>
      </c>
      <c r="D9566" s="38">
        <f t="shared" ref="D9566" si="9420">IF(C9556+C9551=0,1,2)</f>
        <v>2</v>
      </c>
    </row>
    <row r="9567" spans="1:4" ht="15" x14ac:dyDescent="0.2">
      <c r="A9567" s="37" t="s">
        <v>317</v>
      </c>
      <c r="B9567" s="147" t="s">
        <v>186</v>
      </c>
      <c r="C9567" s="148"/>
      <c r="D9567" s="38">
        <f t="shared" ref="D9567" si="9421">IF(C9629+C9624=0,1,2)</f>
        <v>2</v>
      </c>
    </row>
    <row r="9568" spans="1:4" ht="15" x14ac:dyDescent="0.2">
      <c r="A9568" s="37">
        <f t="shared" si="9396"/>
        <v>101.03</v>
      </c>
      <c r="B9568" s="24" t="s">
        <v>0</v>
      </c>
      <c r="C9568" s="40">
        <v>101.03</v>
      </c>
      <c r="D9568" s="38">
        <f t="shared" ref="D9568" si="9422">IF(C9629+C9624=0,1,2)</f>
        <v>2</v>
      </c>
    </row>
    <row r="9569" spans="1:4" ht="15" hidden="1" x14ac:dyDescent="0.2">
      <c r="A9569" s="37">
        <f t="shared" si="9396"/>
        <v>0</v>
      </c>
      <c r="B9569" s="2" t="s">
        <v>1</v>
      </c>
      <c r="C9569" s="16"/>
      <c r="D9569" s="38">
        <f t="shared" ref="D9569" si="9423">IF(C9629+C9624=0,1,2)</f>
        <v>2</v>
      </c>
    </row>
    <row r="9570" spans="1:4" ht="15" hidden="1" x14ac:dyDescent="0.2">
      <c r="A9570" s="37">
        <f t="shared" si="9396"/>
        <v>0</v>
      </c>
      <c r="B9570" s="2" t="s">
        <v>2</v>
      </c>
      <c r="C9570" s="16"/>
      <c r="D9570" s="38">
        <f t="shared" ref="D9570" si="9424">IF(C9629+C9624=0,1,2)</f>
        <v>2</v>
      </c>
    </row>
    <row r="9571" spans="1:4" ht="15" x14ac:dyDescent="0.2">
      <c r="A9571" s="37">
        <f t="shared" si="9396"/>
        <v>90</v>
      </c>
      <c r="B9571" s="23" t="s">
        <v>3</v>
      </c>
      <c r="C9571" s="40">
        <v>90</v>
      </c>
      <c r="D9571" s="38">
        <f t="shared" ref="D9571" si="9425">IF(C9629+C9624=0,1,2)</f>
        <v>2</v>
      </c>
    </row>
    <row r="9572" spans="1:4" ht="15" x14ac:dyDescent="0.2">
      <c r="A9572" s="37">
        <f t="shared" si="9396"/>
        <v>11.03</v>
      </c>
      <c r="B9572" s="23" t="s">
        <v>4</v>
      </c>
      <c r="C9572" s="40">
        <v>11.03</v>
      </c>
      <c r="D9572" s="38">
        <f t="shared" ref="D9572" si="9426">IF(C9629+C9624=0,1,2)</f>
        <v>2</v>
      </c>
    </row>
    <row r="9573" spans="1:4" ht="15" hidden="1" x14ac:dyDescent="0.2">
      <c r="A9573" s="37">
        <f t="shared" si="9396"/>
        <v>0</v>
      </c>
      <c r="B9573" s="1" t="s">
        <v>5</v>
      </c>
      <c r="C9573" s="16">
        <v>0</v>
      </c>
      <c r="D9573" s="38">
        <f t="shared" ref="D9573" si="9427">IF(C9629+C9624=0,1,2)</f>
        <v>2</v>
      </c>
    </row>
    <row r="9574" spans="1:4" ht="15" hidden="1" x14ac:dyDescent="0.2">
      <c r="A9574" s="37">
        <f t="shared" si="9396"/>
        <v>0</v>
      </c>
      <c r="B9574" s="1" t="s">
        <v>6</v>
      </c>
      <c r="C9574" s="16">
        <v>0</v>
      </c>
      <c r="D9574" s="38">
        <f t="shared" ref="D9574" si="9428">IF(C9629+C9624=0,1,2)</f>
        <v>2</v>
      </c>
    </row>
    <row r="9575" spans="1:4" ht="15" hidden="1" x14ac:dyDescent="0.2">
      <c r="A9575" s="37">
        <v>0</v>
      </c>
      <c r="B9575" s="2" t="s">
        <v>7</v>
      </c>
      <c r="C9575" s="16">
        <v>0</v>
      </c>
      <c r="D9575" s="38">
        <f t="shared" ref="D9575" si="9429">IF(C9629+C9624=0,1,2)</f>
        <v>2</v>
      </c>
    </row>
    <row r="9576" spans="1:4" ht="15" hidden="1" x14ac:dyDescent="0.2">
      <c r="A9576" s="37">
        <f t="shared" si="9396"/>
        <v>0</v>
      </c>
      <c r="B9576" s="3" t="s">
        <v>8</v>
      </c>
      <c r="C9576" s="16">
        <v>0</v>
      </c>
      <c r="D9576" s="38">
        <f t="shared" ref="D9576" si="9430">IF(C9629+C9624=0,1,2)</f>
        <v>2</v>
      </c>
    </row>
    <row r="9577" spans="1:4" ht="15" hidden="1" x14ac:dyDescent="0.2">
      <c r="A9577" s="37">
        <v>0</v>
      </c>
      <c r="B9577" s="3" t="s">
        <v>9</v>
      </c>
      <c r="C9577" s="16">
        <v>0</v>
      </c>
      <c r="D9577" s="38">
        <f t="shared" ref="D9577" si="9431">IF(C9629+C9624=0,1,2)</f>
        <v>2</v>
      </c>
    </row>
    <row r="9578" spans="1:4" ht="15" hidden="1" x14ac:dyDescent="0.2">
      <c r="A9578" s="37">
        <f t="shared" si="9396"/>
        <v>0</v>
      </c>
      <c r="B9578" s="3" t="s">
        <v>10</v>
      </c>
      <c r="C9578" s="16">
        <v>0</v>
      </c>
      <c r="D9578" s="38">
        <f t="shared" ref="D9578" si="9432">IF(C9629+C9624=0,1,2)</f>
        <v>2</v>
      </c>
    </row>
    <row r="9579" spans="1:4" ht="15" hidden="1" x14ac:dyDescent="0.2">
      <c r="A9579" s="37">
        <v>0</v>
      </c>
      <c r="B9579" s="3" t="s">
        <v>11</v>
      </c>
      <c r="C9579" s="16">
        <v>0</v>
      </c>
      <c r="D9579" s="38">
        <f t="shared" ref="D9579" si="9433">IF(C9629+C9624=0,1,2)</f>
        <v>2</v>
      </c>
    </row>
    <row r="9580" spans="1:4" ht="15" hidden="1" x14ac:dyDescent="0.2">
      <c r="A9580" s="37">
        <f t="shared" si="9396"/>
        <v>0</v>
      </c>
      <c r="B9580" s="1" t="s">
        <v>12</v>
      </c>
      <c r="C9580" s="16">
        <v>0</v>
      </c>
      <c r="D9580" s="38">
        <f t="shared" ref="D9580" si="9434">IF(C9629+C9624=0,1,2)</f>
        <v>2</v>
      </c>
    </row>
    <row r="9581" spans="1:4" ht="15" hidden="1" x14ac:dyDescent="0.2">
      <c r="A9581" s="37">
        <v>0</v>
      </c>
      <c r="B9581" s="2" t="s">
        <v>13</v>
      </c>
      <c r="C9581" s="16">
        <v>0</v>
      </c>
      <c r="D9581" s="38">
        <f t="shared" ref="D9581" si="9435">IF(C9629+C9624=0,1,2)</f>
        <v>2</v>
      </c>
    </row>
    <row r="9582" spans="1:4" ht="15" hidden="1" x14ac:dyDescent="0.2">
      <c r="A9582" s="37">
        <v>0</v>
      </c>
      <c r="B9582" s="3" t="s">
        <v>14</v>
      </c>
      <c r="C9582" s="16">
        <v>0</v>
      </c>
      <c r="D9582" s="38">
        <f t="shared" ref="D9582" si="9436">IF(C9629+C9624=0,1,2)</f>
        <v>2</v>
      </c>
    </row>
    <row r="9583" spans="1:4" ht="15" hidden="1" x14ac:dyDescent="0.2">
      <c r="A9583" s="37">
        <v>0</v>
      </c>
      <c r="B9583" s="3" t="s">
        <v>9</v>
      </c>
      <c r="C9583" s="16">
        <v>0</v>
      </c>
      <c r="D9583" s="38">
        <f t="shared" ref="D9583" si="9437">IF(C9629+C9624=0,1,2)</f>
        <v>2</v>
      </c>
    </row>
    <row r="9584" spans="1:4" ht="15" hidden="1" x14ac:dyDescent="0.2">
      <c r="A9584" s="37">
        <v>0</v>
      </c>
      <c r="B9584" s="3" t="s">
        <v>15</v>
      </c>
      <c r="C9584" s="16">
        <v>0</v>
      </c>
      <c r="D9584" s="38">
        <f t="shared" ref="D9584" si="9438">IF(C9629+C9624=0,1,2)</f>
        <v>2</v>
      </c>
    </row>
    <row r="9585" spans="1:4" ht="15" hidden="1" x14ac:dyDescent="0.2">
      <c r="A9585" s="37">
        <v>0</v>
      </c>
      <c r="B9585" s="2" t="s">
        <v>16</v>
      </c>
      <c r="C9585" s="16">
        <v>0</v>
      </c>
      <c r="D9585" s="38">
        <f t="shared" ref="D9585" si="9439">IF(C9629+C9624=0,1,2)</f>
        <v>2</v>
      </c>
    </row>
    <row r="9586" spans="1:4" ht="15" hidden="1" x14ac:dyDescent="0.2">
      <c r="A9586" s="37">
        <v>0</v>
      </c>
      <c r="B9586" s="3" t="s">
        <v>17</v>
      </c>
      <c r="C9586" s="16">
        <v>0</v>
      </c>
      <c r="D9586" s="38">
        <f t="shared" ref="D9586" si="9440">IF(C9629+C9624=0,1,2)</f>
        <v>2</v>
      </c>
    </row>
    <row r="9587" spans="1:4" ht="15" x14ac:dyDescent="0.2">
      <c r="A9587" s="37">
        <f t="shared" si="9396"/>
        <v>78.441549999999992</v>
      </c>
      <c r="B9587" s="24" t="s">
        <v>18</v>
      </c>
      <c r="C9587" s="40">
        <v>78.441549999999992</v>
      </c>
      <c r="D9587" s="38">
        <f t="shared" ref="D9587" si="9441">IF(C9629+C9624=0,1,2)</f>
        <v>2</v>
      </c>
    </row>
    <row r="9588" spans="1:4" ht="15" x14ac:dyDescent="0.2">
      <c r="A9588" s="37">
        <f t="shared" si="9396"/>
        <v>56.02</v>
      </c>
      <c r="B9588" s="27" t="s">
        <v>19</v>
      </c>
      <c r="C9588" s="42">
        <v>56.02</v>
      </c>
      <c r="D9588" s="38">
        <f t="shared" ref="D9588" si="9442">IF(C9629+C9624=0,1,2)</f>
        <v>2</v>
      </c>
    </row>
    <row r="9589" spans="1:4" ht="15" x14ac:dyDescent="0.2">
      <c r="A9589" s="37">
        <f t="shared" si="9396"/>
        <v>22.095140000000001</v>
      </c>
      <c r="B9589" s="27" t="s">
        <v>20</v>
      </c>
      <c r="C9589" s="42">
        <v>22.095140000000001</v>
      </c>
      <c r="D9589" s="38">
        <f t="shared" ref="D9589" si="9443">IF(C9629+C9624=0,1,2)</f>
        <v>2</v>
      </c>
    </row>
    <row r="9590" spans="1:4" ht="15" hidden="1" x14ac:dyDescent="0.2">
      <c r="A9590" s="37">
        <v>0</v>
      </c>
      <c r="B9590" s="13" t="s">
        <v>21</v>
      </c>
      <c r="C9590" s="18">
        <v>0.51500000000000001</v>
      </c>
      <c r="D9590" s="38">
        <f t="shared" ref="D9590" si="9444">IF(C9629+C9624=0,1,2)</f>
        <v>2</v>
      </c>
    </row>
    <row r="9591" spans="1:4" ht="15" hidden="1" x14ac:dyDescent="0.2">
      <c r="A9591" s="37">
        <v>0</v>
      </c>
      <c r="B9591" s="13" t="s">
        <v>22</v>
      </c>
      <c r="C9591" s="18">
        <v>0.52500000000000002</v>
      </c>
      <c r="D9591" s="38">
        <f t="shared" ref="D9591" si="9445">IF(C9629+C9624=0,1,2)</f>
        <v>2</v>
      </c>
    </row>
    <row r="9592" spans="1:4" ht="15" hidden="1" x14ac:dyDescent="0.2">
      <c r="A9592" s="37">
        <v>0</v>
      </c>
      <c r="B9592" s="13" t="s">
        <v>23</v>
      </c>
      <c r="C9592" s="18">
        <v>11.525639999999999</v>
      </c>
      <c r="D9592" s="38">
        <f t="shared" ref="D9592" si="9446">IF(C9629+C9624=0,1,2)</f>
        <v>2</v>
      </c>
    </row>
    <row r="9593" spans="1:4" ht="15" hidden="1" x14ac:dyDescent="0.2">
      <c r="A9593" s="37">
        <v>0</v>
      </c>
      <c r="B9593" s="13" t="s">
        <v>24</v>
      </c>
      <c r="C9593" s="18">
        <v>1.0906</v>
      </c>
      <c r="D9593" s="38">
        <f t="shared" ref="D9593" si="9447">IF(C9629+C9624=0,1,2)</f>
        <v>2</v>
      </c>
    </row>
    <row r="9594" spans="1:4" ht="15" hidden="1" x14ac:dyDescent="0.2">
      <c r="A9594" s="37">
        <v>0</v>
      </c>
      <c r="B9594" s="13" t="s">
        <v>25</v>
      </c>
      <c r="C9594" s="18">
        <v>0</v>
      </c>
      <c r="D9594" s="38">
        <f t="shared" ref="D9594" si="9448">IF(C9629+C9624=0,1,2)</f>
        <v>2</v>
      </c>
    </row>
    <row r="9595" spans="1:4" ht="15" hidden="1" x14ac:dyDescent="0.2">
      <c r="A9595" s="37">
        <v>0</v>
      </c>
      <c r="B9595" s="13" t="s">
        <v>26</v>
      </c>
      <c r="C9595" s="18">
        <v>0</v>
      </c>
      <c r="D9595" s="38">
        <f t="shared" ref="D9595" si="9449">IF(C9629+C9624=0,1,2)</f>
        <v>2</v>
      </c>
    </row>
    <row r="9596" spans="1:4" ht="30" hidden="1" x14ac:dyDescent="0.2">
      <c r="A9596" s="37">
        <v>0</v>
      </c>
      <c r="B9596" s="13" t="s">
        <v>27</v>
      </c>
      <c r="C9596" s="18">
        <v>1.2875000000000001</v>
      </c>
      <c r="D9596" s="38">
        <f t="shared" ref="D9596" si="9450">IF(C9629+C9624=0,1,2)</f>
        <v>2</v>
      </c>
    </row>
    <row r="9597" spans="1:4" ht="30" hidden="1" x14ac:dyDescent="0.2">
      <c r="A9597" s="37">
        <v>0</v>
      </c>
      <c r="B9597" s="13" t="s">
        <v>28</v>
      </c>
      <c r="C9597" s="18">
        <v>0.67500000000000004</v>
      </c>
      <c r="D9597" s="38">
        <f t="shared" ref="D9597" si="9451">IF(C9629+C9624=0,1,2)</f>
        <v>2</v>
      </c>
    </row>
    <row r="9598" spans="1:4" ht="15" hidden="1" x14ac:dyDescent="0.2">
      <c r="A9598" s="37">
        <v>0</v>
      </c>
      <c r="B9598" s="13" t="s">
        <v>29</v>
      </c>
      <c r="C9598" s="18">
        <v>0</v>
      </c>
      <c r="D9598" s="38">
        <f t="shared" ref="D9598" si="9452">IF(C9629+C9624=0,1,2)</f>
        <v>2</v>
      </c>
    </row>
    <row r="9599" spans="1:4" ht="15" hidden="1" x14ac:dyDescent="0.2">
      <c r="A9599" s="37">
        <v>0</v>
      </c>
      <c r="B9599" s="13" t="s">
        <v>30</v>
      </c>
      <c r="C9599" s="18">
        <v>6.4763999999999999</v>
      </c>
      <c r="D9599" s="38">
        <f t="shared" ref="D9599" si="9453">IF(C9629+C9624=0,1,2)</f>
        <v>2</v>
      </c>
    </row>
    <row r="9600" spans="1:4" ht="15" hidden="1" x14ac:dyDescent="0.2">
      <c r="A9600" s="37">
        <f t="shared" si="9396"/>
        <v>0</v>
      </c>
      <c r="B9600" s="10" t="s">
        <v>31</v>
      </c>
      <c r="C9600" s="17">
        <v>0</v>
      </c>
      <c r="D9600" s="38">
        <f t="shared" ref="D9600" si="9454">IF(C9629+C9624=0,1,2)</f>
        <v>2</v>
      </c>
    </row>
    <row r="9601" spans="1:4" ht="15" hidden="1" x14ac:dyDescent="0.2">
      <c r="A9601" s="37">
        <f t="shared" si="9396"/>
        <v>0</v>
      </c>
      <c r="B9601" s="2" t="s">
        <v>32</v>
      </c>
      <c r="C9601" s="16">
        <v>0</v>
      </c>
      <c r="D9601" s="38">
        <f t="shared" ref="D9601" si="9455">IF(C9629+C9624=0,1,2)</f>
        <v>2</v>
      </c>
    </row>
    <row r="9602" spans="1:4" ht="15" hidden="1" x14ac:dyDescent="0.2">
      <c r="A9602" s="37">
        <f t="shared" si="9396"/>
        <v>0</v>
      </c>
      <c r="B9602" s="10" t="s">
        <v>3</v>
      </c>
      <c r="C9602" s="17">
        <v>0</v>
      </c>
      <c r="D9602" s="38">
        <f t="shared" ref="D9602" si="9456">IF(C9629+C9624=0,1,2)</f>
        <v>2</v>
      </c>
    </row>
    <row r="9603" spans="1:4" ht="15" hidden="1" x14ac:dyDescent="0.2">
      <c r="A9603" s="37">
        <f t="shared" si="9396"/>
        <v>0</v>
      </c>
      <c r="B9603" s="10" t="s">
        <v>33</v>
      </c>
      <c r="C9603" s="17">
        <v>0</v>
      </c>
      <c r="D9603" s="38">
        <f t="shared" ref="D9603" si="9457">IF(C9629+C9624=0,1,2)</f>
        <v>2</v>
      </c>
    </row>
    <row r="9604" spans="1:4" ht="15" x14ac:dyDescent="0.2">
      <c r="A9604" s="37">
        <f t="shared" si="9396"/>
        <v>0.32640999999999998</v>
      </c>
      <c r="B9604" s="27" t="s">
        <v>34</v>
      </c>
      <c r="C9604" s="42">
        <v>0.32640999999999998</v>
      </c>
      <c r="D9604" s="38">
        <f t="shared" ref="D9604" si="9458">IF(C9629+C9624=0,1,2)</f>
        <v>2</v>
      </c>
    </row>
    <row r="9605" spans="1:4" ht="15" hidden="1" x14ac:dyDescent="0.2">
      <c r="A9605" s="37">
        <f t="shared" ref="A9605:A9662" si="9459">SUM(C9605)</f>
        <v>0</v>
      </c>
      <c r="B9605" s="1" t="s">
        <v>35</v>
      </c>
      <c r="C9605" s="16">
        <v>0</v>
      </c>
      <c r="D9605" s="38">
        <f t="shared" ref="D9605" si="9460">IF(C9629+C9624=0,1,2)</f>
        <v>2</v>
      </c>
    </row>
    <row r="9606" spans="1:4" ht="15" hidden="1" x14ac:dyDescent="0.2">
      <c r="A9606" s="37">
        <f t="shared" si="9459"/>
        <v>0</v>
      </c>
      <c r="B9606" s="1" t="s">
        <v>36</v>
      </c>
      <c r="C9606" s="16">
        <v>0</v>
      </c>
      <c r="D9606" s="38">
        <f t="shared" ref="D9606" si="9461">IF(C9629+C9624=0,1,2)</f>
        <v>2</v>
      </c>
    </row>
    <row r="9607" spans="1:4" ht="15" hidden="1" x14ac:dyDescent="0.2">
      <c r="A9607" s="37">
        <v>0</v>
      </c>
      <c r="B9607" s="14" t="s">
        <v>7</v>
      </c>
      <c r="C9607" s="19">
        <v>0</v>
      </c>
      <c r="D9607" s="38">
        <f t="shared" ref="D9607" si="9462">IF(C9629+C9624=0,1,2)</f>
        <v>2</v>
      </c>
    </row>
    <row r="9608" spans="1:4" ht="15" hidden="1" x14ac:dyDescent="0.2">
      <c r="A9608" s="37">
        <v>0</v>
      </c>
      <c r="B9608" s="13" t="s">
        <v>8</v>
      </c>
      <c r="C9608" s="18">
        <v>0</v>
      </c>
      <c r="D9608" s="38">
        <f t="shared" ref="D9608" si="9463">IF(C9629+C9624=0,1,2)</f>
        <v>2</v>
      </c>
    </row>
    <row r="9609" spans="1:4" ht="15" hidden="1" x14ac:dyDescent="0.2">
      <c r="A9609" s="37">
        <v>0</v>
      </c>
      <c r="B9609" s="13" t="s">
        <v>37</v>
      </c>
      <c r="C9609" s="18">
        <v>0</v>
      </c>
      <c r="D9609" s="38">
        <f t="shared" ref="D9609" si="9464">IF(C9629+C9624=0,1,2)</f>
        <v>2</v>
      </c>
    </row>
    <row r="9610" spans="1:4" ht="15" hidden="1" x14ac:dyDescent="0.2">
      <c r="A9610" s="37">
        <f t="shared" si="9459"/>
        <v>0</v>
      </c>
      <c r="B9610" s="11" t="s">
        <v>38</v>
      </c>
      <c r="C9610" s="17">
        <v>0</v>
      </c>
      <c r="D9610" s="38">
        <f t="shared" ref="D9610" si="9465">IF(C9629+C9624=0,1,2)</f>
        <v>2</v>
      </c>
    </row>
    <row r="9611" spans="1:4" ht="15" hidden="1" x14ac:dyDescent="0.2">
      <c r="A9611" s="37">
        <v>0</v>
      </c>
      <c r="B9611" s="3" t="s">
        <v>39</v>
      </c>
      <c r="C9611" s="16">
        <v>0</v>
      </c>
      <c r="D9611" s="38">
        <f t="shared" ref="D9611" si="9466">IF(C9629+C9624=0,1,2)</f>
        <v>2</v>
      </c>
    </row>
    <row r="9612" spans="1:4" ht="15" hidden="1" x14ac:dyDescent="0.2">
      <c r="A9612" s="37">
        <f t="shared" si="9459"/>
        <v>0</v>
      </c>
      <c r="B9612" s="1" t="s">
        <v>40</v>
      </c>
      <c r="C9612" s="16">
        <v>0</v>
      </c>
      <c r="D9612" s="38">
        <f t="shared" ref="D9612" si="9467">IF(C9629+C9624=0,1,2)</f>
        <v>2</v>
      </c>
    </row>
    <row r="9613" spans="1:4" ht="15" hidden="1" x14ac:dyDescent="0.2">
      <c r="A9613" s="37">
        <v>0</v>
      </c>
      <c r="B9613" s="14" t="s">
        <v>13</v>
      </c>
      <c r="C9613" s="19">
        <v>0</v>
      </c>
      <c r="D9613" s="38">
        <f t="shared" ref="D9613" si="9468">IF(C9629+C9624=0,1,2)</f>
        <v>2</v>
      </c>
    </row>
    <row r="9614" spans="1:4" ht="15" hidden="1" x14ac:dyDescent="0.2">
      <c r="A9614" s="37">
        <v>0</v>
      </c>
      <c r="B9614" s="13" t="s">
        <v>8</v>
      </c>
      <c r="C9614" s="18">
        <v>0</v>
      </c>
      <c r="D9614" s="38">
        <f t="shared" ref="D9614" si="9469">IF(C9629+C9624=0,1,2)</f>
        <v>2</v>
      </c>
    </row>
    <row r="9615" spans="1:4" ht="15" hidden="1" x14ac:dyDescent="0.2">
      <c r="A9615" s="37">
        <v>0</v>
      </c>
      <c r="B9615" s="13" t="s">
        <v>9</v>
      </c>
      <c r="C9615" s="18">
        <v>0</v>
      </c>
      <c r="D9615" s="38">
        <f t="shared" ref="D9615" si="9470">IF(C9629+C9624=0,1,2)</f>
        <v>2</v>
      </c>
    </row>
    <row r="9616" spans="1:4" ht="30" hidden="1" x14ac:dyDescent="0.2">
      <c r="A9616" s="37">
        <f t="shared" si="9459"/>
        <v>0</v>
      </c>
      <c r="B9616" s="11" t="s">
        <v>41</v>
      </c>
      <c r="C9616" s="17">
        <v>0</v>
      </c>
      <c r="D9616" s="38">
        <f t="shared" ref="D9616" si="9471">IF(C9629+C9624=0,1,2)</f>
        <v>2</v>
      </c>
    </row>
    <row r="9617" spans="1:4" ht="15" hidden="1" x14ac:dyDescent="0.2">
      <c r="A9617" s="37">
        <v>0</v>
      </c>
      <c r="B9617" s="3" t="s">
        <v>15</v>
      </c>
      <c r="C9617" s="16">
        <v>0</v>
      </c>
      <c r="D9617" s="38">
        <f t="shared" ref="D9617" si="9472">IF(C9629+C9624=0,1,2)</f>
        <v>2</v>
      </c>
    </row>
    <row r="9618" spans="1:4" ht="15" hidden="1" x14ac:dyDescent="0.2">
      <c r="A9618" s="37">
        <v>0</v>
      </c>
      <c r="B9618" s="14" t="s">
        <v>16</v>
      </c>
      <c r="C9618" s="19">
        <v>0</v>
      </c>
      <c r="D9618" s="38">
        <f t="shared" ref="D9618" si="9473">IF(C9629+C9624=0,1,2)</f>
        <v>2</v>
      </c>
    </row>
    <row r="9619" spans="1:4" ht="15" hidden="1" x14ac:dyDescent="0.2">
      <c r="A9619" s="37">
        <v>0</v>
      </c>
      <c r="B9619" s="13" t="s">
        <v>42</v>
      </c>
      <c r="C9619" s="18">
        <v>0</v>
      </c>
      <c r="D9619" s="38">
        <f t="shared" ref="D9619" si="9474">IF(C9629+C9624=0,1,2)</f>
        <v>2</v>
      </c>
    </row>
    <row r="9620" spans="1:4" ht="15" hidden="1" x14ac:dyDescent="0.2">
      <c r="A9620" s="37">
        <v>0</v>
      </c>
      <c r="B9620" s="13" t="s">
        <v>14</v>
      </c>
      <c r="C9620" s="18">
        <v>0</v>
      </c>
      <c r="D9620" s="38">
        <f t="shared" ref="D9620" si="9475">IF(C9629+C9624=0,1,2)</f>
        <v>2</v>
      </c>
    </row>
    <row r="9621" spans="1:4" ht="15" hidden="1" x14ac:dyDescent="0.2">
      <c r="A9621" s="37">
        <v>0</v>
      </c>
      <c r="B9621" s="13" t="s">
        <v>9</v>
      </c>
      <c r="C9621" s="18">
        <v>0</v>
      </c>
      <c r="D9621" s="38">
        <f t="shared" ref="D9621" si="9476">IF(C9629+C9624=0,1,2)</f>
        <v>2</v>
      </c>
    </row>
    <row r="9622" spans="1:4" ht="15" hidden="1" x14ac:dyDescent="0.2">
      <c r="A9622" s="37">
        <f t="shared" si="9459"/>
        <v>0</v>
      </c>
      <c r="B9622" s="11" t="s">
        <v>38</v>
      </c>
      <c r="C9622" s="17">
        <v>0</v>
      </c>
      <c r="D9622" s="38">
        <f t="shared" ref="D9622" si="9477">IF(C9629+C9624=0,1,2)</f>
        <v>2</v>
      </c>
    </row>
    <row r="9623" spans="1:4" ht="15" hidden="1" x14ac:dyDescent="0.2">
      <c r="A9623" s="37">
        <v>0</v>
      </c>
      <c r="B9623" s="3" t="s">
        <v>15</v>
      </c>
      <c r="C9623" s="16">
        <v>0</v>
      </c>
      <c r="D9623" s="38">
        <f t="shared" ref="D9623" si="9478">IF(C9629+C9624=0,1,2)</f>
        <v>2</v>
      </c>
    </row>
    <row r="9624" spans="1:4" ht="15" x14ac:dyDescent="0.2">
      <c r="A9624" s="37">
        <f t="shared" si="9459"/>
        <v>101.03</v>
      </c>
      <c r="B9624" s="29" t="s">
        <v>44</v>
      </c>
      <c r="C9624" s="42">
        <v>101.03</v>
      </c>
      <c r="D9624" s="38">
        <f t="shared" ref="D9624" si="9479">IF(C9629+C9624=0,1,2)</f>
        <v>2</v>
      </c>
    </row>
    <row r="9625" spans="1:4" ht="15" x14ac:dyDescent="0.2">
      <c r="A9625" s="37">
        <f t="shared" si="9459"/>
        <v>101.03</v>
      </c>
      <c r="B9625" s="27" t="s">
        <v>0</v>
      </c>
      <c r="C9625" s="42">
        <v>101.03</v>
      </c>
      <c r="D9625" s="38">
        <f t="shared" ref="D9625" si="9480">IF(C9629+C9624=0,1,2)</f>
        <v>2</v>
      </c>
    </row>
    <row r="9626" spans="1:4" ht="15" hidden="1" x14ac:dyDescent="0.2">
      <c r="A9626" s="37">
        <f t="shared" si="9459"/>
        <v>0</v>
      </c>
      <c r="B9626" s="10" t="s">
        <v>5</v>
      </c>
      <c r="C9626" s="17">
        <v>0</v>
      </c>
      <c r="D9626" s="38">
        <f t="shared" ref="D9626" si="9481">IF(C9629+C9624=0,1,2)</f>
        <v>2</v>
      </c>
    </row>
    <row r="9627" spans="1:4" ht="15" hidden="1" x14ac:dyDescent="0.2">
      <c r="A9627" s="37">
        <f t="shared" si="9459"/>
        <v>0</v>
      </c>
      <c r="B9627" s="10" t="s">
        <v>45</v>
      </c>
      <c r="C9627" s="17">
        <v>0</v>
      </c>
      <c r="D9627" s="38">
        <f t="shared" ref="D9627" si="9482">IF(C9629+C9624=0,1,2)</f>
        <v>2</v>
      </c>
    </row>
    <row r="9628" spans="1:4" ht="15" hidden="1" x14ac:dyDescent="0.2">
      <c r="A9628" s="37">
        <f t="shared" si="9459"/>
        <v>0</v>
      </c>
      <c r="B9628" s="10" t="s">
        <v>12</v>
      </c>
      <c r="C9628" s="17">
        <v>0</v>
      </c>
      <c r="D9628" s="38">
        <f t="shared" ref="D9628" si="9483">IF(C9629+C9624=0,1,2)</f>
        <v>2</v>
      </c>
    </row>
    <row r="9629" spans="1:4" ht="15" x14ac:dyDescent="0.2">
      <c r="A9629" s="37">
        <f t="shared" si="9459"/>
        <v>78.441550000000007</v>
      </c>
      <c r="B9629" s="29" t="s">
        <v>46</v>
      </c>
      <c r="C9629" s="42">
        <v>78.441550000000007</v>
      </c>
      <c r="D9629" s="38">
        <f t="shared" ref="D9629" si="9484">IF(C9629+C9624=0,1,2)</f>
        <v>2</v>
      </c>
    </row>
    <row r="9630" spans="1:4" ht="15" x14ac:dyDescent="0.2">
      <c r="A9630" s="37">
        <f t="shared" si="9459"/>
        <v>78.441550000000007</v>
      </c>
      <c r="B9630" s="27" t="s">
        <v>18</v>
      </c>
      <c r="C9630" s="42">
        <v>78.441550000000007</v>
      </c>
      <c r="D9630" s="38">
        <f t="shared" ref="D9630" si="9485">IF(C9629+C9624=0,1,2)</f>
        <v>2</v>
      </c>
    </row>
    <row r="9631" spans="1:4" ht="15" hidden="1" x14ac:dyDescent="0.2">
      <c r="A9631" s="37">
        <f t="shared" si="9459"/>
        <v>0</v>
      </c>
      <c r="B9631" s="10" t="s">
        <v>35</v>
      </c>
      <c r="C9631" s="17">
        <v>0</v>
      </c>
      <c r="D9631" s="38">
        <f t="shared" ref="D9631" si="9486">IF(C9629+C9624=0,1,2)</f>
        <v>2</v>
      </c>
    </row>
    <row r="9632" spans="1:4" ht="15" hidden="1" x14ac:dyDescent="0.2">
      <c r="A9632" s="37">
        <f t="shared" si="9459"/>
        <v>0</v>
      </c>
      <c r="B9632" s="10" t="s">
        <v>47</v>
      </c>
      <c r="C9632" s="17">
        <v>0</v>
      </c>
      <c r="D9632" s="38">
        <f t="shared" ref="D9632" si="9487">IF(C9629+C9624=0,1,2)</f>
        <v>2</v>
      </c>
    </row>
    <row r="9633" spans="1:4" ht="15" hidden="1" x14ac:dyDescent="0.2">
      <c r="A9633" s="37">
        <f t="shared" si="9459"/>
        <v>0</v>
      </c>
      <c r="B9633" s="10" t="s">
        <v>40</v>
      </c>
      <c r="C9633" s="17">
        <v>0</v>
      </c>
      <c r="D9633" s="38">
        <f t="shared" ref="D9633" si="9488">IF(C9629+C9624=0,1,2)</f>
        <v>2</v>
      </c>
    </row>
    <row r="9634" spans="1:4" ht="15" x14ac:dyDescent="0.2">
      <c r="A9634" s="37">
        <f t="shared" si="9459"/>
        <v>22.588450000000002</v>
      </c>
      <c r="B9634" s="30" t="s">
        <v>48</v>
      </c>
      <c r="C9634" s="31">
        <v>22.588450000000002</v>
      </c>
      <c r="D9634" s="38">
        <f t="shared" ref="D9634" si="9489">IF(C9629+C9624=0,1,2)</f>
        <v>2</v>
      </c>
    </row>
    <row r="9635" spans="1:4" ht="15" x14ac:dyDescent="0.2">
      <c r="A9635" s="37">
        <f t="shared" si="9459"/>
        <v>66.790809999999993</v>
      </c>
      <c r="B9635" s="30" t="s">
        <v>49</v>
      </c>
      <c r="C9635" s="31">
        <v>66.790809999999993</v>
      </c>
      <c r="D9635" s="38">
        <f t="shared" ref="D9635" si="9490">IF(C9629+C9624=0,1,2)</f>
        <v>2</v>
      </c>
    </row>
    <row r="9636" spans="1:4" ht="15" x14ac:dyDescent="0.2">
      <c r="A9636" s="37">
        <f t="shared" si="9459"/>
        <v>89.379260000000002</v>
      </c>
      <c r="B9636" s="30" t="s">
        <v>50</v>
      </c>
      <c r="C9636" s="31">
        <v>89.379260000000002</v>
      </c>
      <c r="D9636" s="38">
        <f t="shared" ref="D9636" si="9491">IF(C9629+C9624=0,1,2)</f>
        <v>2</v>
      </c>
    </row>
    <row r="9637" spans="1:4" ht="15" x14ac:dyDescent="0.2">
      <c r="A9637" s="37">
        <f t="shared" si="9459"/>
        <v>57</v>
      </c>
      <c r="B9637" s="25" t="s">
        <v>53</v>
      </c>
      <c r="C9637" s="43">
        <v>57</v>
      </c>
      <c r="D9637" s="38">
        <f t="shared" ref="D9637" si="9492">IF(C9629+C9624=0,1,2)</f>
        <v>2</v>
      </c>
    </row>
    <row r="9638" spans="1:4" ht="15" x14ac:dyDescent="0.2">
      <c r="A9638" s="37">
        <f t="shared" si="9459"/>
        <v>46</v>
      </c>
      <c r="B9638" s="26" t="s">
        <v>54</v>
      </c>
      <c r="C9638" s="43">
        <v>46</v>
      </c>
      <c r="D9638" s="38">
        <f t="shared" ref="D9638" si="9493">IF(C9629+C9624=0,1,2)</f>
        <v>2</v>
      </c>
    </row>
    <row r="9639" spans="1:4" ht="15" x14ac:dyDescent="0.2">
      <c r="A9639" s="37">
        <f t="shared" si="9459"/>
        <v>11</v>
      </c>
      <c r="B9639" s="26" t="s">
        <v>55</v>
      </c>
      <c r="C9639" s="43">
        <v>11</v>
      </c>
      <c r="D9639" s="38">
        <f t="shared" ref="D9639" si="9494">IF(C9629+C9624=0,1,2)</f>
        <v>2</v>
      </c>
    </row>
    <row r="9640" spans="1:4" ht="15" x14ac:dyDescent="0.2">
      <c r="A9640" s="37" t="s">
        <v>317</v>
      </c>
      <c r="B9640" s="147" t="s">
        <v>187</v>
      </c>
      <c r="C9640" s="148"/>
      <c r="D9640" s="38">
        <f t="shared" ref="D9640" si="9495">IF(C9702+C9697=0,1,2)</f>
        <v>2</v>
      </c>
    </row>
    <row r="9641" spans="1:4" ht="15" x14ac:dyDescent="0.2">
      <c r="A9641" s="37">
        <f t="shared" si="9459"/>
        <v>130.30160000000001</v>
      </c>
      <c r="B9641" s="24" t="s">
        <v>0</v>
      </c>
      <c r="C9641" s="40">
        <v>130.30160000000001</v>
      </c>
      <c r="D9641" s="38">
        <f t="shared" ref="D9641" si="9496">IF(C9702+C9697=0,1,2)</f>
        <v>2</v>
      </c>
    </row>
    <row r="9642" spans="1:4" ht="15" hidden="1" x14ac:dyDescent="0.2">
      <c r="A9642" s="37">
        <f t="shared" si="9459"/>
        <v>0</v>
      </c>
      <c r="B9642" s="2" t="s">
        <v>1</v>
      </c>
      <c r="C9642" s="16"/>
      <c r="D9642" s="38">
        <f t="shared" ref="D9642" si="9497">IF(C9702+C9697=0,1,2)</f>
        <v>2</v>
      </c>
    </row>
    <row r="9643" spans="1:4" ht="15" hidden="1" x14ac:dyDescent="0.2">
      <c r="A9643" s="37">
        <f t="shared" si="9459"/>
        <v>0</v>
      </c>
      <c r="B9643" s="2" t="s">
        <v>2</v>
      </c>
      <c r="C9643" s="16"/>
      <c r="D9643" s="38">
        <f t="shared" ref="D9643" si="9498">IF(C9702+C9697=0,1,2)</f>
        <v>2</v>
      </c>
    </row>
    <row r="9644" spans="1:4" ht="15" hidden="1" x14ac:dyDescent="0.2">
      <c r="A9644" s="37">
        <f t="shared" si="9459"/>
        <v>0</v>
      </c>
      <c r="B9644" s="2" t="s">
        <v>3</v>
      </c>
      <c r="C9644" s="16">
        <v>0</v>
      </c>
      <c r="D9644" s="38">
        <f t="shared" ref="D9644" si="9499">IF(C9702+C9697=0,1,2)</f>
        <v>2</v>
      </c>
    </row>
    <row r="9645" spans="1:4" ht="15" x14ac:dyDescent="0.2">
      <c r="A9645" s="37">
        <f t="shared" si="9459"/>
        <v>130.30160000000001</v>
      </c>
      <c r="B9645" s="23" t="s">
        <v>4</v>
      </c>
      <c r="C9645" s="40">
        <v>130.30160000000001</v>
      </c>
      <c r="D9645" s="38">
        <f t="shared" ref="D9645" si="9500">IF(C9702+C9697=0,1,2)</f>
        <v>2</v>
      </c>
    </row>
    <row r="9646" spans="1:4" ht="15" hidden="1" x14ac:dyDescent="0.2">
      <c r="A9646" s="37">
        <f t="shared" si="9459"/>
        <v>0</v>
      </c>
      <c r="B9646" s="1" t="s">
        <v>5</v>
      </c>
      <c r="C9646" s="16">
        <v>0</v>
      </c>
      <c r="D9646" s="38">
        <f t="shared" ref="D9646" si="9501">IF(C9702+C9697=0,1,2)</f>
        <v>2</v>
      </c>
    </row>
    <row r="9647" spans="1:4" ht="15" hidden="1" x14ac:dyDescent="0.2">
      <c r="A9647" s="37">
        <f t="shared" si="9459"/>
        <v>0</v>
      </c>
      <c r="B9647" s="1" t="s">
        <v>6</v>
      </c>
      <c r="C9647" s="16">
        <v>0</v>
      </c>
      <c r="D9647" s="38">
        <f t="shared" ref="D9647" si="9502">IF(C9702+C9697=0,1,2)</f>
        <v>2</v>
      </c>
    </row>
    <row r="9648" spans="1:4" ht="15" hidden="1" x14ac:dyDescent="0.2">
      <c r="A9648" s="37">
        <v>0</v>
      </c>
      <c r="B9648" s="2" t="s">
        <v>7</v>
      </c>
      <c r="C9648" s="16">
        <v>0</v>
      </c>
      <c r="D9648" s="38">
        <f t="shared" ref="D9648" si="9503">IF(C9702+C9697=0,1,2)</f>
        <v>2</v>
      </c>
    </row>
    <row r="9649" spans="1:4" ht="15" hidden="1" x14ac:dyDescent="0.2">
      <c r="A9649" s="37">
        <f t="shared" si="9459"/>
        <v>0</v>
      </c>
      <c r="B9649" s="3" t="s">
        <v>8</v>
      </c>
      <c r="C9649" s="16">
        <v>0</v>
      </c>
      <c r="D9649" s="38">
        <f t="shared" ref="D9649" si="9504">IF(C9702+C9697=0,1,2)</f>
        <v>2</v>
      </c>
    </row>
    <row r="9650" spans="1:4" ht="15" hidden="1" x14ac:dyDescent="0.2">
      <c r="A9650" s="37">
        <v>0</v>
      </c>
      <c r="B9650" s="3" t="s">
        <v>9</v>
      </c>
      <c r="C9650" s="16">
        <v>0</v>
      </c>
      <c r="D9650" s="38">
        <f t="shared" ref="D9650" si="9505">IF(C9702+C9697=0,1,2)</f>
        <v>2</v>
      </c>
    </row>
    <row r="9651" spans="1:4" ht="15" hidden="1" x14ac:dyDescent="0.2">
      <c r="A9651" s="37">
        <f t="shared" si="9459"/>
        <v>0</v>
      </c>
      <c r="B9651" s="3" t="s">
        <v>10</v>
      </c>
      <c r="C9651" s="16">
        <v>0</v>
      </c>
      <c r="D9651" s="38">
        <f t="shared" ref="D9651" si="9506">IF(C9702+C9697=0,1,2)</f>
        <v>2</v>
      </c>
    </row>
    <row r="9652" spans="1:4" ht="15" hidden="1" x14ac:dyDescent="0.2">
      <c r="A9652" s="37">
        <v>0</v>
      </c>
      <c r="B9652" s="3" t="s">
        <v>11</v>
      </c>
      <c r="C9652" s="16">
        <v>0</v>
      </c>
      <c r="D9652" s="38">
        <f t="shared" ref="D9652" si="9507">IF(C9702+C9697=0,1,2)</f>
        <v>2</v>
      </c>
    </row>
    <row r="9653" spans="1:4" ht="15" hidden="1" x14ac:dyDescent="0.2">
      <c r="A9653" s="37">
        <f t="shared" si="9459"/>
        <v>0</v>
      </c>
      <c r="B9653" s="1" t="s">
        <v>12</v>
      </c>
      <c r="C9653" s="16">
        <v>0</v>
      </c>
      <c r="D9653" s="38">
        <f t="shared" ref="D9653" si="9508">IF(C9702+C9697=0,1,2)</f>
        <v>2</v>
      </c>
    </row>
    <row r="9654" spans="1:4" ht="15" hidden="1" x14ac:dyDescent="0.2">
      <c r="A9654" s="37">
        <v>0</v>
      </c>
      <c r="B9654" s="2" t="s">
        <v>13</v>
      </c>
      <c r="C9654" s="16">
        <v>0</v>
      </c>
      <c r="D9654" s="38">
        <f t="shared" ref="D9654" si="9509">IF(C9702+C9697=0,1,2)</f>
        <v>2</v>
      </c>
    </row>
    <row r="9655" spans="1:4" ht="15" hidden="1" x14ac:dyDescent="0.2">
      <c r="A9655" s="37">
        <v>0</v>
      </c>
      <c r="B9655" s="3" t="s">
        <v>14</v>
      </c>
      <c r="C9655" s="16">
        <v>0</v>
      </c>
      <c r="D9655" s="38">
        <f t="shared" ref="D9655" si="9510">IF(C9702+C9697=0,1,2)</f>
        <v>2</v>
      </c>
    </row>
    <row r="9656" spans="1:4" ht="15" hidden="1" x14ac:dyDescent="0.2">
      <c r="A9656" s="37">
        <v>0</v>
      </c>
      <c r="B9656" s="3" t="s">
        <v>9</v>
      </c>
      <c r="C9656" s="16">
        <v>0</v>
      </c>
      <c r="D9656" s="38">
        <f t="shared" ref="D9656" si="9511">IF(C9702+C9697=0,1,2)</f>
        <v>2</v>
      </c>
    </row>
    <row r="9657" spans="1:4" ht="15" hidden="1" x14ac:dyDescent="0.2">
      <c r="A9657" s="37">
        <v>0</v>
      </c>
      <c r="B9657" s="3" t="s">
        <v>15</v>
      </c>
      <c r="C9657" s="16">
        <v>0</v>
      </c>
      <c r="D9657" s="38">
        <f t="shared" ref="D9657" si="9512">IF(C9702+C9697=0,1,2)</f>
        <v>2</v>
      </c>
    </row>
    <row r="9658" spans="1:4" ht="15" hidden="1" x14ac:dyDescent="0.2">
      <c r="A9658" s="37">
        <v>0</v>
      </c>
      <c r="B9658" s="2" t="s">
        <v>16</v>
      </c>
      <c r="C9658" s="16">
        <v>0</v>
      </c>
      <c r="D9658" s="38">
        <f t="shared" ref="D9658" si="9513">IF(C9702+C9697=0,1,2)</f>
        <v>2</v>
      </c>
    </row>
    <row r="9659" spans="1:4" ht="15" hidden="1" x14ac:dyDescent="0.2">
      <c r="A9659" s="37">
        <v>0</v>
      </c>
      <c r="B9659" s="3" t="s">
        <v>17</v>
      </c>
      <c r="C9659" s="16">
        <v>0</v>
      </c>
      <c r="D9659" s="38">
        <f t="shared" ref="D9659" si="9514">IF(C9702+C9697=0,1,2)</f>
        <v>2</v>
      </c>
    </row>
    <row r="9660" spans="1:4" ht="15" x14ac:dyDescent="0.2">
      <c r="A9660" s="37">
        <f t="shared" si="9459"/>
        <v>44.912999999999997</v>
      </c>
      <c r="B9660" s="24" t="s">
        <v>18</v>
      </c>
      <c r="C9660" s="40">
        <v>44.912999999999997</v>
      </c>
      <c r="D9660" s="38">
        <f t="shared" ref="D9660" si="9515">IF(C9702+C9697=0,1,2)</f>
        <v>2</v>
      </c>
    </row>
    <row r="9661" spans="1:4" ht="15" hidden="1" x14ac:dyDescent="0.2">
      <c r="A9661" s="37">
        <f t="shared" si="9459"/>
        <v>0</v>
      </c>
      <c r="B9661" s="10" t="s">
        <v>19</v>
      </c>
      <c r="C9661" s="17">
        <v>0</v>
      </c>
      <c r="D9661" s="38">
        <f t="shared" ref="D9661" si="9516">IF(C9702+C9697=0,1,2)</f>
        <v>2</v>
      </c>
    </row>
    <row r="9662" spans="1:4" ht="15" x14ac:dyDescent="0.2">
      <c r="A9662" s="37">
        <f t="shared" si="9459"/>
        <v>44.912999999999997</v>
      </c>
      <c r="B9662" s="27" t="s">
        <v>20</v>
      </c>
      <c r="C9662" s="42">
        <v>44.912999999999997</v>
      </c>
      <c r="D9662" s="38">
        <f t="shared" ref="D9662" si="9517">IF(C9702+C9697=0,1,2)</f>
        <v>2</v>
      </c>
    </row>
    <row r="9663" spans="1:4" ht="15" hidden="1" x14ac:dyDescent="0.2">
      <c r="A9663" s="37">
        <v>0</v>
      </c>
      <c r="B9663" s="13" t="s">
        <v>21</v>
      </c>
      <c r="C9663" s="18">
        <v>44.912999999999997</v>
      </c>
      <c r="D9663" s="38">
        <f t="shared" ref="D9663" si="9518">IF(C9702+C9697=0,1,2)</f>
        <v>2</v>
      </c>
    </row>
    <row r="9664" spans="1:4" ht="15" hidden="1" x14ac:dyDescent="0.2">
      <c r="A9664" s="37">
        <v>0</v>
      </c>
      <c r="B9664" s="13" t="s">
        <v>22</v>
      </c>
      <c r="C9664" s="18">
        <v>0</v>
      </c>
      <c r="D9664" s="38">
        <f t="shared" ref="D9664" si="9519">IF(C9702+C9697=0,1,2)</f>
        <v>2</v>
      </c>
    </row>
    <row r="9665" spans="1:4" ht="15" hidden="1" x14ac:dyDescent="0.2">
      <c r="A9665" s="37">
        <v>0</v>
      </c>
      <c r="B9665" s="13" t="s">
        <v>23</v>
      </c>
      <c r="C9665" s="18">
        <v>0</v>
      </c>
      <c r="D9665" s="38">
        <f t="shared" ref="D9665" si="9520">IF(C9702+C9697=0,1,2)</f>
        <v>2</v>
      </c>
    </row>
    <row r="9666" spans="1:4" ht="15" hidden="1" x14ac:dyDescent="0.2">
      <c r="A9666" s="37">
        <v>0</v>
      </c>
      <c r="B9666" s="13" t="s">
        <v>24</v>
      </c>
      <c r="C9666" s="18">
        <v>0</v>
      </c>
      <c r="D9666" s="38">
        <f t="shared" ref="D9666" si="9521">IF(C9702+C9697=0,1,2)</f>
        <v>2</v>
      </c>
    </row>
    <row r="9667" spans="1:4" ht="15" hidden="1" x14ac:dyDescent="0.2">
      <c r="A9667" s="37">
        <v>0</v>
      </c>
      <c r="B9667" s="13" t="s">
        <v>25</v>
      </c>
      <c r="C9667" s="18">
        <v>0</v>
      </c>
      <c r="D9667" s="38">
        <f t="shared" ref="D9667" si="9522">IF(C9702+C9697=0,1,2)</f>
        <v>2</v>
      </c>
    </row>
    <row r="9668" spans="1:4" ht="15" hidden="1" x14ac:dyDescent="0.2">
      <c r="A9668" s="37">
        <v>0</v>
      </c>
      <c r="B9668" s="13" t="s">
        <v>26</v>
      </c>
      <c r="C9668" s="18">
        <v>0</v>
      </c>
      <c r="D9668" s="38">
        <f t="shared" ref="D9668" si="9523">IF(C9702+C9697=0,1,2)</f>
        <v>2</v>
      </c>
    </row>
    <row r="9669" spans="1:4" ht="30" hidden="1" x14ac:dyDescent="0.2">
      <c r="A9669" s="37">
        <v>0</v>
      </c>
      <c r="B9669" s="13" t="s">
        <v>27</v>
      </c>
      <c r="C9669" s="18">
        <v>0</v>
      </c>
      <c r="D9669" s="38">
        <f t="shared" ref="D9669" si="9524">IF(C9702+C9697=0,1,2)</f>
        <v>2</v>
      </c>
    </row>
    <row r="9670" spans="1:4" ht="30" hidden="1" x14ac:dyDescent="0.2">
      <c r="A9670" s="37">
        <v>0</v>
      </c>
      <c r="B9670" s="13" t="s">
        <v>28</v>
      </c>
      <c r="C9670" s="18">
        <v>0</v>
      </c>
      <c r="D9670" s="38">
        <f t="shared" ref="D9670" si="9525">IF(C9702+C9697=0,1,2)</f>
        <v>2</v>
      </c>
    </row>
    <row r="9671" spans="1:4" ht="15" hidden="1" x14ac:dyDescent="0.2">
      <c r="A9671" s="37">
        <v>0</v>
      </c>
      <c r="B9671" s="13" t="s">
        <v>29</v>
      </c>
      <c r="C9671" s="18">
        <v>0</v>
      </c>
      <c r="D9671" s="38">
        <f t="shared" ref="D9671" si="9526">IF(C9702+C9697=0,1,2)</f>
        <v>2</v>
      </c>
    </row>
    <row r="9672" spans="1:4" ht="15" hidden="1" x14ac:dyDescent="0.2">
      <c r="A9672" s="37">
        <v>0</v>
      </c>
      <c r="B9672" s="13" t="s">
        <v>30</v>
      </c>
      <c r="C9672" s="18">
        <v>0</v>
      </c>
      <c r="D9672" s="38">
        <f t="shared" ref="D9672" si="9527">IF(C9702+C9697=0,1,2)</f>
        <v>2</v>
      </c>
    </row>
    <row r="9673" spans="1:4" ht="15" hidden="1" x14ac:dyDescent="0.2">
      <c r="A9673" s="37">
        <f t="shared" ref="A9673:A9726" si="9528">SUM(C9673)</f>
        <v>0</v>
      </c>
      <c r="B9673" s="10" t="s">
        <v>31</v>
      </c>
      <c r="C9673" s="17">
        <v>0</v>
      </c>
      <c r="D9673" s="38">
        <f t="shared" ref="D9673" si="9529">IF(C9702+C9697=0,1,2)</f>
        <v>2</v>
      </c>
    </row>
    <row r="9674" spans="1:4" ht="15" hidden="1" x14ac:dyDescent="0.2">
      <c r="A9674" s="37">
        <f t="shared" si="9528"/>
        <v>0</v>
      </c>
      <c r="B9674" s="2" t="s">
        <v>32</v>
      </c>
      <c r="C9674" s="16">
        <v>0</v>
      </c>
      <c r="D9674" s="38">
        <f t="shared" ref="D9674" si="9530">IF(C9702+C9697=0,1,2)</f>
        <v>2</v>
      </c>
    </row>
    <row r="9675" spans="1:4" ht="15" hidden="1" x14ac:dyDescent="0.2">
      <c r="A9675" s="37">
        <f t="shared" si="9528"/>
        <v>0</v>
      </c>
      <c r="B9675" s="10" t="s">
        <v>3</v>
      </c>
      <c r="C9675" s="17">
        <v>0</v>
      </c>
      <c r="D9675" s="38">
        <f t="shared" ref="D9675" si="9531">IF(C9702+C9697=0,1,2)</f>
        <v>2</v>
      </c>
    </row>
    <row r="9676" spans="1:4" ht="15" hidden="1" x14ac:dyDescent="0.2">
      <c r="A9676" s="37">
        <f t="shared" si="9528"/>
        <v>0</v>
      </c>
      <c r="B9676" s="10" t="s">
        <v>33</v>
      </c>
      <c r="C9676" s="17">
        <v>0</v>
      </c>
      <c r="D9676" s="38">
        <f t="shared" ref="D9676" si="9532">IF(C9702+C9697=0,1,2)</f>
        <v>2</v>
      </c>
    </row>
    <row r="9677" spans="1:4" ht="15" hidden="1" x14ac:dyDescent="0.2">
      <c r="A9677" s="37">
        <f t="shared" si="9528"/>
        <v>0</v>
      </c>
      <c r="B9677" s="10" t="s">
        <v>34</v>
      </c>
      <c r="C9677" s="17">
        <v>0</v>
      </c>
      <c r="D9677" s="38">
        <f t="shared" ref="D9677" si="9533">IF(C9702+C9697=0,1,2)</f>
        <v>2</v>
      </c>
    </row>
    <row r="9678" spans="1:4" ht="15" hidden="1" x14ac:dyDescent="0.2">
      <c r="A9678" s="37">
        <f t="shared" si="9528"/>
        <v>0</v>
      </c>
      <c r="B9678" s="1" t="s">
        <v>35</v>
      </c>
      <c r="C9678" s="16">
        <v>0</v>
      </c>
      <c r="D9678" s="38">
        <f t="shared" ref="D9678" si="9534">IF(C9702+C9697=0,1,2)</f>
        <v>2</v>
      </c>
    </row>
    <row r="9679" spans="1:4" ht="15" hidden="1" x14ac:dyDescent="0.2">
      <c r="A9679" s="37">
        <f t="shared" si="9528"/>
        <v>0</v>
      </c>
      <c r="B9679" s="1" t="s">
        <v>36</v>
      </c>
      <c r="C9679" s="16">
        <v>0</v>
      </c>
      <c r="D9679" s="38">
        <f t="shared" ref="D9679" si="9535">IF(C9702+C9697=0,1,2)</f>
        <v>2</v>
      </c>
    </row>
    <row r="9680" spans="1:4" ht="15" hidden="1" x14ac:dyDescent="0.2">
      <c r="A9680" s="37">
        <v>0</v>
      </c>
      <c r="B9680" s="14" t="s">
        <v>7</v>
      </c>
      <c r="C9680" s="19">
        <v>0</v>
      </c>
      <c r="D9680" s="38">
        <f t="shared" ref="D9680" si="9536">IF(C9702+C9697=0,1,2)</f>
        <v>2</v>
      </c>
    </row>
    <row r="9681" spans="1:4" ht="15" hidden="1" x14ac:dyDescent="0.2">
      <c r="A9681" s="37">
        <v>0</v>
      </c>
      <c r="B9681" s="13" t="s">
        <v>8</v>
      </c>
      <c r="C9681" s="18">
        <v>0</v>
      </c>
      <c r="D9681" s="38">
        <f t="shared" ref="D9681" si="9537">IF(C9702+C9697=0,1,2)</f>
        <v>2</v>
      </c>
    </row>
    <row r="9682" spans="1:4" ht="15" hidden="1" x14ac:dyDescent="0.2">
      <c r="A9682" s="37">
        <v>0</v>
      </c>
      <c r="B9682" s="13" t="s">
        <v>37</v>
      </c>
      <c r="C9682" s="18">
        <v>0</v>
      </c>
      <c r="D9682" s="38">
        <f t="shared" ref="D9682" si="9538">IF(C9702+C9697=0,1,2)</f>
        <v>2</v>
      </c>
    </row>
    <row r="9683" spans="1:4" ht="15" hidden="1" x14ac:dyDescent="0.2">
      <c r="A9683" s="37">
        <f t="shared" si="9528"/>
        <v>0</v>
      </c>
      <c r="B9683" s="11" t="s">
        <v>38</v>
      </c>
      <c r="C9683" s="17">
        <v>0</v>
      </c>
      <c r="D9683" s="38">
        <f t="shared" ref="D9683" si="9539">IF(C9702+C9697=0,1,2)</f>
        <v>2</v>
      </c>
    </row>
    <row r="9684" spans="1:4" ht="15" hidden="1" x14ac:dyDescent="0.2">
      <c r="A9684" s="37">
        <v>0</v>
      </c>
      <c r="B9684" s="3" t="s">
        <v>39</v>
      </c>
      <c r="C9684" s="16">
        <v>0</v>
      </c>
      <c r="D9684" s="38">
        <f t="shared" ref="D9684" si="9540">IF(C9702+C9697=0,1,2)</f>
        <v>2</v>
      </c>
    </row>
    <row r="9685" spans="1:4" ht="15" hidden="1" x14ac:dyDescent="0.2">
      <c r="A9685" s="37">
        <f t="shared" si="9528"/>
        <v>0</v>
      </c>
      <c r="B9685" s="1" t="s">
        <v>40</v>
      </c>
      <c r="C9685" s="16">
        <v>0</v>
      </c>
      <c r="D9685" s="38">
        <f t="shared" ref="D9685" si="9541">IF(C9702+C9697=0,1,2)</f>
        <v>2</v>
      </c>
    </row>
    <row r="9686" spans="1:4" ht="15" hidden="1" x14ac:dyDescent="0.2">
      <c r="A9686" s="37">
        <v>0</v>
      </c>
      <c r="B9686" s="14" t="s">
        <v>13</v>
      </c>
      <c r="C9686" s="19">
        <v>0</v>
      </c>
      <c r="D9686" s="38">
        <f t="shared" ref="D9686" si="9542">IF(C9702+C9697=0,1,2)</f>
        <v>2</v>
      </c>
    </row>
    <row r="9687" spans="1:4" ht="15" hidden="1" x14ac:dyDescent="0.2">
      <c r="A9687" s="37">
        <v>0</v>
      </c>
      <c r="B9687" s="13" t="s">
        <v>8</v>
      </c>
      <c r="C9687" s="18">
        <v>0</v>
      </c>
      <c r="D9687" s="38">
        <f t="shared" ref="D9687" si="9543">IF(C9702+C9697=0,1,2)</f>
        <v>2</v>
      </c>
    </row>
    <row r="9688" spans="1:4" ht="15" hidden="1" x14ac:dyDescent="0.2">
      <c r="A9688" s="37">
        <v>0</v>
      </c>
      <c r="B9688" s="13" t="s">
        <v>9</v>
      </c>
      <c r="C9688" s="18">
        <v>0</v>
      </c>
      <c r="D9688" s="38">
        <f t="shared" ref="D9688" si="9544">IF(C9702+C9697=0,1,2)</f>
        <v>2</v>
      </c>
    </row>
    <row r="9689" spans="1:4" ht="30" hidden="1" x14ac:dyDescent="0.2">
      <c r="A9689" s="37">
        <f t="shared" si="9528"/>
        <v>0</v>
      </c>
      <c r="B9689" s="11" t="s">
        <v>41</v>
      </c>
      <c r="C9689" s="17">
        <v>0</v>
      </c>
      <c r="D9689" s="38">
        <f t="shared" ref="D9689" si="9545">IF(C9702+C9697=0,1,2)</f>
        <v>2</v>
      </c>
    </row>
    <row r="9690" spans="1:4" ht="15" hidden="1" x14ac:dyDescent="0.2">
      <c r="A9690" s="37">
        <v>0</v>
      </c>
      <c r="B9690" s="3" t="s">
        <v>15</v>
      </c>
      <c r="C9690" s="16">
        <v>0</v>
      </c>
      <c r="D9690" s="38">
        <f t="shared" ref="D9690" si="9546">IF(C9702+C9697=0,1,2)</f>
        <v>2</v>
      </c>
    </row>
    <row r="9691" spans="1:4" ht="15" hidden="1" x14ac:dyDescent="0.2">
      <c r="A9691" s="37">
        <v>0</v>
      </c>
      <c r="B9691" s="14" t="s">
        <v>16</v>
      </c>
      <c r="C9691" s="19">
        <v>0</v>
      </c>
      <c r="D9691" s="38">
        <f t="shared" ref="D9691" si="9547">IF(C9702+C9697=0,1,2)</f>
        <v>2</v>
      </c>
    </row>
    <row r="9692" spans="1:4" ht="15" hidden="1" x14ac:dyDescent="0.2">
      <c r="A9692" s="37">
        <v>0</v>
      </c>
      <c r="B9692" s="13" t="s">
        <v>42</v>
      </c>
      <c r="C9692" s="18">
        <v>0</v>
      </c>
      <c r="D9692" s="38">
        <f t="shared" ref="D9692" si="9548">IF(C9702+C9697=0,1,2)</f>
        <v>2</v>
      </c>
    </row>
    <row r="9693" spans="1:4" ht="15" hidden="1" x14ac:dyDescent="0.2">
      <c r="A9693" s="37">
        <v>0</v>
      </c>
      <c r="B9693" s="13" t="s">
        <v>14</v>
      </c>
      <c r="C9693" s="18">
        <v>0</v>
      </c>
      <c r="D9693" s="38">
        <f t="shared" ref="D9693" si="9549">IF(C9702+C9697=0,1,2)</f>
        <v>2</v>
      </c>
    </row>
    <row r="9694" spans="1:4" ht="15" hidden="1" x14ac:dyDescent="0.2">
      <c r="A9694" s="37">
        <v>0</v>
      </c>
      <c r="B9694" s="13" t="s">
        <v>9</v>
      </c>
      <c r="C9694" s="18">
        <v>0</v>
      </c>
      <c r="D9694" s="38">
        <f t="shared" ref="D9694" si="9550">IF(C9702+C9697=0,1,2)</f>
        <v>2</v>
      </c>
    </row>
    <row r="9695" spans="1:4" ht="15" hidden="1" x14ac:dyDescent="0.2">
      <c r="A9695" s="37">
        <f t="shared" si="9528"/>
        <v>0</v>
      </c>
      <c r="B9695" s="11" t="s">
        <v>38</v>
      </c>
      <c r="C9695" s="17">
        <v>0</v>
      </c>
      <c r="D9695" s="38">
        <f t="shared" ref="D9695" si="9551">IF(C9702+C9697=0,1,2)</f>
        <v>2</v>
      </c>
    </row>
    <row r="9696" spans="1:4" ht="15" hidden="1" x14ac:dyDescent="0.2">
      <c r="A9696" s="37">
        <v>0</v>
      </c>
      <c r="B9696" s="3" t="s">
        <v>15</v>
      </c>
      <c r="C9696" s="16">
        <v>0</v>
      </c>
      <c r="D9696" s="38">
        <f t="shared" ref="D9696" si="9552">IF(C9702+C9697=0,1,2)</f>
        <v>2</v>
      </c>
    </row>
    <row r="9697" spans="1:4" ht="15" x14ac:dyDescent="0.2">
      <c r="A9697" s="37">
        <f t="shared" si="9528"/>
        <v>130.30160000000001</v>
      </c>
      <c r="B9697" s="29" t="s">
        <v>44</v>
      </c>
      <c r="C9697" s="42">
        <v>130.30160000000001</v>
      </c>
      <c r="D9697" s="38">
        <f t="shared" ref="D9697" si="9553">IF(C9702+C9697=0,1,2)</f>
        <v>2</v>
      </c>
    </row>
    <row r="9698" spans="1:4" ht="15" x14ac:dyDescent="0.2">
      <c r="A9698" s="37">
        <f t="shared" si="9528"/>
        <v>130.30160000000001</v>
      </c>
      <c r="B9698" s="27" t="s">
        <v>0</v>
      </c>
      <c r="C9698" s="42">
        <v>130.30160000000001</v>
      </c>
      <c r="D9698" s="38">
        <f t="shared" ref="D9698" si="9554">IF(C9702+C9697=0,1,2)</f>
        <v>2</v>
      </c>
    </row>
    <row r="9699" spans="1:4" ht="15" hidden="1" x14ac:dyDescent="0.2">
      <c r="A9699" s="37">
        <f t="shared" si="9528"/>
        <v>0</v>
      </c>
      <c r="B9699" s="10" t="s">
        <v>5</v>
      </c>
      <c r="C9699" s="17">
        <v>0</v>
      </c>
      <c r="D9699" s="38">
        <f t="shared" ref="D9699" si="9555">IF(C9702+C9697=0,1,2)</f>
        <v>2</v>
      </c>
    </row>
    <row r="9700" spans="1:4" ht="15" hidden="1" x14ac:dyDescent="0.2">
      <c r="A9700" s="37">
        <f t="shared" si="9528"/>
        <v>0</v>
      </c>
      <c r="B9700" s="10" t="s">
        <v>45</v>
      </c>
      <c r="C9700" s="17">
        <v>0</v>
      </c>
      <c r="D9700" s="38">
        <f t="shared" ref="D9700" si="9556">IF(C9702+C9697=0,1,2)</f>
        <v>2</v>
      </c>
    </row>
    <row r="9701" spans="1:4" ht="15" hidden="1" x14ac:dyDescent="0.2">
      <c r="A9701" s="37">
        <f t="shared" si="9528"/>
        <v>0</v>
      </c>
      <c r="B9701" s="10" t="s">
        <v>12</v>
      </c>
      <c r="C9701" s="17">
        <v>0</v>
      </c>
      <c r="D9701" s="38">
        <f t="shared" ref="D9701" si="9557">IF(C9702+C9697=0,1,2)</f>
        <v>2</v>
      </c>
    </row>
    <row r="9702" spans="1:4" ht="15" x14ac:dyDescent="0.2">
      <c r="A9702" s="37">
        <f t="shared" si="9528"/>
        <v>44.912999999999997</v>
      </c>
      <c r="B9702" s="29" t="s">
        <v>46</v>
      </c>
      <c r="C9702" s="42">
        <v>44.912999999999997</v>
      </c>
      <c r="D9702" s="38">
        <f t="shared" ref="D9702" si="9558">IF(C9702+C9697=0,1,2)</f>
        <v>2</v>
      </c>
    </row>
    <row r="9703" spans="1:4" ht="15" x14ac:dyDescent="0.2">
      <c r="A9703" s="37">
        <f t="shared" si="9528"/>
        <v>44.912999999999997</v>
      </c>
      <c r="B9703" s="27" t="s">
        <v>18</v>
      </c>
      <c r="C9703" s="42">
        <v>44.912999999999997</v>
      </c>
      <c r="D9703" s="38">
        <f t="shared" ref="D9703" si="9559">IF(C9702+C9697=0,1,2)</f>
        <v>2</v>
      </c>
    </row>
    <row r="9704" spans="1:4" ht="15" hidden="1" x14ac:dyDescent="0.2">
      <c r="A9704" s="37">
        <f t="shared" si="9528"/>
        <v>0</v>
      </c>
      <c r="B9704" s="10" t="s">
        <v>35</v>
      </c>
      <c r="C9704" s="17">
        <v>0</v>
      </c>
      <c r="D9704" s="38">
        <f t="shared" ref="D9704" si="9560">IF(C9702+C9697=0,1,2)</f>
        <v>2</v>
      </c>
    </row>
    <row r="9705" spans="1:4" ht="15" hidden="1" x14ac:dyDescent="0.2">
      <c r="A9705" s="37">
        <f t="shared" si="9528"/>
        <v>0</v>
      </c>
      <c r="B9705" s="10" t="s">
        <v>47</v>
      </c>
      <c r="C9705" s="17">
        <v>0</v>
      </c>
      <c r="D9705" s="38">
        <f t="shared" ref="D9705" si="9561">IF(C9702+C9697=0,1,2)</f>
        <v>2</v>
      </c>
    </row>
    <row r="9706" spans="1:4" ht="15" hidden="1" x14ac:dyDescent="0.2">
      <c r="A9706" s="37">
        <f t="shared" si="9528"/>
        <v>0</v>
      </c>
      <c r="B9706" s="10" t="s">
        <v>40</v>
      </c>
      <c r="C9706" s="17">
        <v>0</v>
      </c>
      <c r="D9706" s="38">
        <f t="shared" ref="D9706" si="9562">IF(C9702+C9697=0,1,2)</f>
        <v>2</v>
      </c>
    </row>
    <row r="9707" spans="1:4" ht="15" x14ac:dyDescent="0.2">
      <c r="A9707" s="37">
        <f t="shared" si="9528"/>
        <v>85.388599999999997</v>
      </c>
      <c r="B9707" s="30" t="s">
        <v>48</v>
      </c>
      <c r="C9707" s="31">
        <v>85.388599999999997</v>
      </c>
      <c r="D9707" s="38">
        <f t="shared" ref="D9707" si="9563">IF(C9702+C9697=0,1,2)</f>
        <v>2</v>
      </c>
    </row>
    <row r="9708" spans="1:4" ht="15" x14ac:dyDescent="0.2">
      <c r="A9708" s="37">
        <f t="shared" si="9528"/>
        <v>43.750399999999999</v>
      </c>
      <c r="B9708" s="30" t="s">
        <v>49</v>
      </c>
      <c r="C9708" s="31">
        <v>43.750399999999999</v>
      </c>
      <c r="D9708" s="38">
        <f t="shared" ref="D9708" si="9564">IF(C9702+C9697=0,1,2)</f>
        <v>2</v>
      </c>
    </row>
    <row r="9709" spans="1:4" ht="15" x14ac:dyDescent="0.2">
      <c r="A9709" s="37">
        <f t="shared" si="9528"/>
        <v>129.13900000000001</v>
      </c>
      <c r="B9709" s="30" t="s">
        <v>50</v>
      </c>
      <c r="C9709" s="31">
        <v>129.13900000000001</v>
      </c>
      <c r="D9709" s="38">
        <f t="shared" ref="D9709" si="9565">IF(C9702+C9697=0,1,2)</f>
        <v>2</v>
      </c>
    </row>
    <row r="9710" spans="1:4" ht="15" x14ac:dyDescent="0.2">
      <c r="A9710" s="37">
        <f t="shared" si="9528"/>
        <v>43</v>
      </c>
      <c r="B9710" s="25" t="s">
        <v>53</v>
      </c>
      <c r="C9710" s="43">
        <v>43</v>
      </c>
      <c r="D9710" s="38">
        <f t="shared" ref="D9710" si="9566">IF(C9702+C9697=0,1,2)</f>
        <v>2</v>
      </c>
    </row>
    <row r="9711" spans="1:4" ht="15" x14ac:dyDescent="0.2">
      <c r="A9711" s="37">
        <f t="shared" si="9528"/>
        <v>12</v>
      </c>
      <c r="B9711" s="26" t="s">
        <v>54</v>
      </c>
      <c r="C9711" s="43">
        <v>12</v>
      </c>
      <c r="D9711" s="38">
        <f t="shared" ref="D9711" si="9567">IF(C9702+C9697=0,1,2)</f>
        <v>2</v>
      </c>
    </row>
    <row r="9712" spans="1:4" ht="15" x14ac:dyDescent="0.2">
      <c r="A9712" s="37">
        <f t="shared" si="9528"/>
        <v>31</v>
      </c>
      <c r="B9712" s="26" t="s">
        <v>55</v>
      </c>
      <c r="C9712" s="43">
        <v>31</v>
      </c>
      <c r="D9712" s="38">
        <f t="shared" ref="D9712" si="9568">IF(C9702+C9697=0,1,2)</f>
        <v>2</v>
      </c>
    </row>
    <row r="9713" spans="1:4" ht="15" x14ac:dyDescent="0.2">
      <c r="A9713" s="37" t="s">
        <v>317</v>
      </c>
      <c r="B9713" s="147" t="s">
        <v>188</v>
      </c>
      <c r="C9713" s="148"/>
      <c r="D9713" s="38">
        <f t="shared" ref="D9713" si="9569">IF(C9775+C9770=0,1,2)</f>
        <v>2</v>
      </c>
    </row>
    <row r="9714" spans="1:4" ht="15" x14ac:dyDescent="0.2">
      <c r="A9714" s="37">
        <f t="shared" si="9528"/>
        <v>25.278320000000001</v>
      </c>
      <c r="B9714" s="24" t="s">
        <v>0</v>
      </c>
      <c r="C9714" s="40">
        <v>25.278320000000001</v>
      </c>
      <c r="D9714" s="38">
        <f t="shared" ref="D9714" si="9570">IF(C9775+C9770=0,1,2)</f>
        <v>2</v>
      </c>
    </row>
    <row r="9715" spans="1:4" ht="15" hidden="1" x14ac:dyDescent="0.2">
      <c r="A9715" s="37">
        <f t="shared" si="9528"/>
        <v>0</v>
      </c>
      <c r="B9715" s="2" t="s">
        <v>1</v>
      </c>
      <c r="C9715" s="16"/>
      <c r="D9715" s="38">
        <f t="shared" ref="D9715" si="9571">IF(C9775+C9770=0,1,2)</f>
        <v>2</v>
      </c>
    </row>
    <row r="9716" spans="1:4" ht="15" hidden="1" x14ac:dyDescent="0.2">
      <c r="A9716" s="37">
        <f t="shared" si="9528"/>
        <v>0</v>
      </c>
      <c r="B9716" s="2" t="s">
        <v>2</v>
      </c>
      <c r="C9716" s="16"/>
      <c r="D9716" s="38">
        <f t="shared" ref="D9716" si="9572">IF(C9775+C9770=0,1,2)</f>
        <v>2</v>
      </c>
    </row>
    <row r="9717" spans="1:4" ht="15" hidden="1" x14ac:dyDescent="0.2">
      <c r="A9717" s="37">
        <f t="shared" si="9528"/>
        <v>0</v>
      </c>
      <c r="B9717" s="2" t="s">
        <v>3</v>
      </c>
      <c r="C9717" s="16">
        <v>0</v>
      </c>
      <c r="D9717" s="38">
        <f t="shared" ref="D9717" si="9573">IF(C9775+C9770=0,1,2)</f>
        <v>2</v>
      </c>
    </row>
    <row r="9718" spans="1:4" ht="15" x14ac:dyDescent="0.2">
      <c r="A9718" s="37">
        <f t="shared" si="9528"/>
        <v>25.278320000000001</v>
      </c>
      <c r="B9718" s="23" t="s">
        <v>4</v>
      </c>
      <c r="C9718" s="40">
        <v>25.278320000000001</v>
      </c>
      <c r="D9718" s="38">
        <f t="shared" ref="D9718" si="9574">IF(C9775+C9770=0,1,2)</f>
        <v>2</v>
      </c>
    </row>
    <row r="9719" spans="1:4" ht="15" hidden="1" x14ac:dyDescent="0.2">
      <c r="A9719" s="37">
        <f t="shared" si="9528"/>
        <v>0</v>
      </c>
      <c r="B9719" s="1" t="s">
        <v>5</v>
      </c>
      <c r="C9719" s="16">
        <v>0</v>
      </c>
      <c r="D9719" s="38">
        <f t="shared" ref="D9719" si="9575">IF(C9775+C9770=0,1,2)</f>
        <v>2</v>
      </c>
    </row>
    <row r="9720" spans="1:4" ht="15" hidden="1" x14ac:dyDescent="0.2">
      <c r="A9720" s="37">
        <f t="shared" si="9528"/>
        <v>0</v>
      </c>
      <c r="B9720" s="1" t="s">
        <v>6</v>
      </c>
      <c r="C9720" s="16">
        <v>0</v>
      </c>
      <c r="D9720" s="38">
        <f t="shared" ref="D9720" si="9576">IF(C9775+C9770=0,1,2)</f>
        <v>2</v>
      </c>
    </row>
    <row r="9721" spans="1:4" ht="15" hidden="1" x14ac:dyDescent="0.2">
      <c r="A9721" s="37">
        <v>0</v>
      </c>
      <c r="B9721" s="2" t="s">
        <v>7</v>
      </c>
      <c r="C9721" s="16">
        <v>0</v>
      </c>
      <c r="D9721" s="38">
        <f t="shared" ref="D9721" si="9577">IF(C9775+C9770=0,1,2)</f>
        <v>2</v>
      </c>
    </row>
    <row r="9722" spans="1:4" ht="15" hidden="1" x14ac:dyDescent="0.2">
      <c r="A9722" s="37">
        <f t="shared" si="9528"/>
        <v>0</v>
      </c>
      <c r="B9722" s="3" t="s">
        <v>8</v>
      </c>
      <c r="C9722" s="16">
        <v>0</v>
      </c>
      <c r="D9722" s="38">
        <f t="shared" ref="D9722" si="9578">IF(C9775+C9770=0,1,2)</f>
        <v>2</v>
      </c>
    </row>
    <row r="9723" spans="1:4" ht="15" hidden="1" x14ac:dyDescent="0.2">
      <c r="A9723" s="37">
        <v>0</v>
      </c>
      <c r="B9723" s="3" t="s">
        <v>9</v>
      </c>
      <c r="C9723" s="16">
        <v>0</v>
      </c>
      <c r="D9723" s="38">
        <f t="shared" ref="D9723" si="9579">IF(C9775+C9770=0,1,2)</f>
        <v>2</v>
      </c>
    </row>
    <row r="9724" spans="1:4" ht="15" hidden="1" x14ac:dyDescent="0.2">
      <c r="A9724" s="37">
        <f t="shared" si="9528"/>
        <v>0</v>
      </c>
      <c r="B9724" s="3" t="s">
        <v>10</v>
      </c>
      <c r="C9724" s="16">
        <v>0</v>
      </c>
      <c r="D9724" s="38">
        <f t="shared" ref="D9724" si="9580">IF(C9775+C9770=0,1,2)</f>
        <v>2</v>
      </c>
    </row>
    <row r="9725" spans="1:4" ht="15" hidden="1" x14ac:dyDescent="0.2">
      <c r="A9725" s="37">
        <v>0</v>
      </c>
      <c r="B9725" s="3" t="s">
        <v>11</v>
      </c>
      <c r="C9725" s="16">
        <v>0</v>
      </c>
      <c r="D9725" s="38">
        <f t="shared" ref="D9725" si="9581">IF(C9775+C9770=0,1,2)</f>
        <v>2</v>
      </c>
    </row>
    <row r="9726" spans="1:4" ht="15" hidden="1" x14ac:dyDescent="0.2">
      <c r="A9726" s="37">
        <f t="shared" si="9528"/>
        <v>0</v>
      </c>
      <c r="B9726" s="1" t="s">
        <v>12</v>
      </c>
      <c r="C9726" s="16">
        <v>0</v>
      </c>
      <c r="D9726" s="38">
        <f t="shared" ref="D9726" si="9582">IF(C9775+C9770=0,1,2)</f>
        <v>2</v>
      </c>
    </row>
    <row r="9727" spans="1:4" ht="15" hidden="1" x14ac:dyDescent="0.2">
      <c r="A9727" s="37">
        <v>0</v>
      </c>
      <c r="B9727" s="2" t="s">
        <v>13</v>
      </c>
      <c r="C9727" s="16">
        <v>0</v>
      </c>
      <c r="D9727" s="38">
        <f t="shared" ref="D9727" si="9583">IF(C9775+C9770=0,1,2)</f>
        <v>2</v>
      </c>
    </row>
    <row r="9728" spans="1:4" ht="15" hidden="1" x14ac:dyDescent="0.2">
      <c r="A9728" s="37">
        <v>0</v>
      </c>
      <c r="B9728" s="3" t="s">
        <v>14</v>
      </c>
      <c r="C9728" s="16">
        <v>0</v>
      </c>
      <c r="D9728" s="38">
        <f t="shared" ref="D9728" si="9584">IF(C9775+C9770=0,1,2)</f>
        <v>2</v>
      </c>
    </row>
    <row r="9729" spans="1:4" ht="15" hidden="1" x14ac:dyDescent="0.2">
      <c r="A9729" s="37">
        <v>0</v>
      </c>
      <c r="B9729" s="3" t="s">
        <v>9</v>
      </c>
      <c r="C9729" s="16">
        <v>0</v>
      </c>
      <c r="D9729" s="38">
        <f t="shared" ref="D9729" si="9585">IF(C9775+C9770=0,1,2)</f>
        <v>2</v>
      </c>
    </row>
    <row r="9730" spans="1:4" ht="15" hidden="1" x14ac:dyDescent="0.2">
      <c r="A9730" s="37">
        <v>0</v>
      </c>
      <c r="B9730" s="3" t="s">
        <v>15</v>
      </c>
      <c r="C9730" s="16">
        <v>0</v>
      </c>
      <c r="D9730" s="38">
        <f t="shared" ref="D9730" si="9586">IF(C9775+C9770=0,1,2)</f>
        <v>2</v>
      </c>
    </row>
    <row r="9731" spans="1:4" ht="15" hidden="1" x14ac:dyDescent="0.2">
      <c r="A9731" s="37">
        <v>0</v>
      </c>
      <c r="B9731" s="2" t="s">
        <v>16</v>
      </c>
      <c r="C9731" s="16">
        <v>0</v>
      </c>
      <c r="D9731" s="38">
        <f t="shared" ref="D9731" si="9587">IF(C9775+C9770=0,1,2)</f>
        <v>2</v>
      </c>
    </row>
    <row r="9732" spans="1:4" ht="15" hidden="1" x14ac:dyDescent="0.2">
      <c r="A9732" s="37">
        <v>0</v>
      </c>
      <c r="B9732" s="3" t="s">
        <v>17</v>
      </c>
      <c r="C9732" s="16">
        <v>0</v>
      </c>
      <c r="D9732" s="38">
        <f t="shared" ref="D9732" si="9588">IF(C9775+C9770=0,1,2)</f>
        <v>2</v>
      </c>
    </row>
    <row r="9733" spans="1:4" ht="15" x14ac:dyDescent="0.2">
      <c r="A9733" s="37">
        <f t="shared" ref="A9733:A9795" si="9589">SUM(C9733)</f>
        <v>6.5653800000000002</v>
      </c>
      <c r="B9733" s="24" t="s">
        <v>18</v>
      </c>
      <c r="C9733" s="40">
        <v>6.5653800000000002</v>
      </c>
      <c r="D9733" s="38">
        <f t="shared" ref="D9733" si="9590">IF(C9775+C9770=0,1,2)</f>
        <v>2</v>
      </c>
    </row>
    <row r="9734" spans="1:4" ht="15" x14ac:dyDescent="0.2">
      <c r="A9734" s="37">
        <f t="shared" si="9589"/>
        <v>4.4550000000000001</v>
      </c>
      <c r="B9734" s="27" t="s">
        <v>19</v>
      </c>
      <c r="C9734" s="42">
        <v>4.4550000000000001</v>
      </c>
      <c r="D9734" s="38">
        <f t="shared" ref="D9734" si="9591">IF(C9775+C9770=0,1,2)</f>
        <v>2</v>
      </c>
    </row>
    <row r="9735" spans="1:4" ht="15" x14ac:dyDescent="0.2">
      <c r="A9735" s="37">
        <f t="shared" si="9589"/>
        <v>0.76</v>
      </c>
      <c r="B9735" s="27" t="s">
        <v>20</v>
      </c>
      <c r="C9735" s="42">
        <v>0.76</v>
      </c>
      <c r="D9735" s="38">
        <f t="shared" ref="D9735" si="9592">IF(C9775+C9770=0,1,2)</f>
        <v>2</v>
      </c>
    </row>
    <row r="9736" spans="1:4" ht="15" hidden="1" x14ac:dyDescent="0.2">
      <c r="A9736" s="37">
        <v>0</v>
      </c>
      <c r="B9736" s="13" t="s">
        <v>21</v>
      </c>
      <c r="C9736" s="18">
        <v>0</v>
      </c>
      <c r="D9736" s="38">
        <f t="shared" ref="D9736" si="9593">IF(C9775+C9770=0,1,2)</f>
        <v>2</v>
      </c>
    </row>
    <row r="9737" spans="1:4" ht="15" hidden="1" x14ac:dyDescent="0.2">
      <c r="A9737" s="37">
        <v>0</v>
      </c>
      <c r="B9737" s="13" t="s">
        <v>22</v>
      </c>
      <c r="C9737" s="18">
        <v>0</v>
      </c>
      <c r="D9737" s="38">
        <f t="shared" ref="D9737" si="9594">IF(C9775+C9770=0,1,2)</f>
        <v>2</v>
      </c>
    </row>
    <row r="9738" spans="1:4" ht="15" hidden="1" x14ac:dyDescent="0.2">
      <c r="A9738" s="37">
        <v>0</v>
      </c>
      <c r="B9738" s="13" t="s">
        <v>23</v>
      </c>
      <c r="C9738" s="18">
        <v>0.76</v>
      </c>
      <c r="D9738" s="38">
        <f t="shared" ref="D9738" si="9595">IF(C9775+C9770=0,1,2)</f>
        <v>2</v>
      </c>
    </row>
    <row r="9739" spans="1:4" ht="15" hidden="1" x14ac:dyDescent="0.2">
      <c r="A9739" s="37">
        <v>0</v>
      </c>
      <c r="B9739" s="13" t="s">
        <v>24</v>
      </c>
      <c r="C9739" s="18">
        <v>0</v>
      </c>
      <c r="D9739" s="38">
        <f t="shared" ref="D9739" si="9596">IF(C9775+C9770=0,1,2)</f>
        <v>2</v>
      </c>
    </row>
    <row r="9740" spans="1:4" ht="15" hidden="1" x14ac:dyDescent="0.2">
      <c r="A9740" s="37">
        <v>0</v>
      </c>
      <c r="B9740" s="13" t="s">
        <v>25</v>
      </c>
      <c r="C9740" s="18">
        <v>0</v>
      </c>
      <c r="D9740" s="38">
        <f t="shared" ref="D9740" si="9597">IF(C9775+C9770=0,1,2)</f>
        <v>2</v>
      </c>
    </row>
    <row r="9741" spans="1:4" ht="15" hidden="1" x14ac:dyDescent="0.2">
      <c r="A9741" s="37">
        <v>0</v>
      </c>
      <c r="B9741" s="13" t="s">
        <v>26</v>
      </c>
      <c r="C9741" s="18">
        <v>0</v>
      </c>
      <c r="D9741" s="38">
        <f t="shared" ref="D9741" si="9598">IF(C9775+C9770=0,1,2)</f>
        <v>2</v>
      </c>
    </row>
    <row r="9742" spans="1:4" ht="30" hidden="1" x14ac:dyDescent="0.2">
      <c r="A9742" s="37">
        <v>0</v>
      </c>
      <c r="B9742" s="13" t="s">
        <v>27</v>
      </c>
      <c r="C9742" s="18">
        <v>0</v>
      </c>
      <c r="D9742" s="38">
        <f t="shared" ref="D9742" si="9599">IF(C9775+C9770=0,1,2)</f>
        <v>2</v>
      </c>
    </row>
    <row r="9743" spans="1:4" ht="30" hidden="1" x14ac:dyDescent="0.2">
      <c r="A9743" s="37">
        <v>0</v>
      </c>
      <c r="B9743" s="13" t="s">
        <v>28</v>
      </c>
      <c r="C9743" s="18">
        <v>0</v>
      </c>
      <c r="D9743" s="38">
        <f t="shared" ref="D9743" si="9600">IF(C9775+C9770=0,1,2)</f>
        <v>2</v>
      </c>
    </row>
    <row r="9744" spans="1:4" ht="15" hidden="1" x14ac:dyDescent="0.2">
      <c r="A9744" s="37">
        <v>0</v>
      </c>
      <c r="B9744" s="13" t="s">
        <v>29</v>
      </c>
      <c r="C9744" s="18">
        <v>0</v>
      </c>
      <c r="D9744" s="38">
        <f t="shared" ref="D9744" si="9601">IF(C9775+C9770=0,1,2)</f>
        <v>2</v>
      </c>
    </row>
    <row r="9745" spans="1:4" ht="15" hidden="1" x14ac:dyDescent="0.2">
      <c r="A9745" s="37">
        <v>0</v>
      </c>
      <c r="B9745" s="13" t="s">
        <v>30</v>
      </c>
      <c r="C9745" s="18">
        <v>0</v>
      </c>
      <c r="D9745" s="38">
        <f t="shared" ref="D9745" si="9602">IF(C9775+C9770=0,1,2)</f>
        <v>2</v>
      </c>
    </row>
    <row r="9746" spans="1:4" ht="15" hidden="1" x14ac:dyDescent="0.2">
      <c r="A9746" s="37">
        <f t="shared" si="9589"/>
        <v>0</v>
      </c>
      <c r="B9746" s="10" t="s">
        <v>31</v>
      </c>
      <c r="C9746" s="17">
        <v>0</v>
      </c>
      <c r="D9746" s="38">
        <f t="shared" ref="D9746" si="9603">IF(C9775+C9770=0,1,2)</f>
        <v>2</v>
      </c>
    </row>
    <row r="9747" spans="1:4" ht="15" hidden="1" x14ac:dyDescent="0.2">
      <c r="A9747" s="37">
        <f t="shared" si="9589"/>
        <v>0</v>
      </c>
      <c r="B9747" s="2" t="s">
        <v>32</v>
      </c>
      <c r="C9747" s="16">
        <v>0</v>
      </c>
      <c r="D9747" s="38">
        <f t="shared" ref="D9747" si="9604">IF(C9775+C9770=0,1,2)</f>
        <v>2</v>
      </c>
    </row>
    <row r="9748" spans="1:4" ht="15" x14ac:dyDescent="0.2">
      <c r="A9748" s="37">
        <f t="shared" si="9589"/>
        <v>0.54127999999999998</v>
      </c>
      <c r="B9748" s="27" t="s">
        <v>3</v>
      </c>
      <c r="C9748" s="42">
        <v>0.54127999999999998</v>
      </c>
      <c r="D9748" s="38">
        <f t="shared" ref="D9748" si="9605">IF(C9775+C9770=0,1,2)</f>
        <v>2</v>
      </c>
    </row>
    <row r="9749" spans="1:4" ht="15" hidden="1" x14ac:dyDescent="0.2">
      <c r="A9749" s="37">
        <f t="shared" si="9589"/>
        <v>0</v>
      </c>
      <c r="B9749" s="10" t="s">
        <v>33</v>
      </c>
      <c r="C9749" s="17">
        <v>0</v>
      </c>
      <c r="D9749" s="38">
        <f t="shared" ref="D9749" si="9606">IF(C9775+C9770=0,1,2)</f>
        <v>2</v>
      </c>
    </row>
    <row r="9750" spans="1:4" ht="15" x14ac:dyDescent="0.2">
      <c r="A9750" s="37">
        <f t="shared" si="9589"/>
        <v>0.80910000000000004</v>
      </c>
      <c r="B9750" s="27" t="s">
        <v>34</v>
      </c>
      <c r="C9750" s="42">
        <v>0.80910000000000004</v>
      </c>
      <c r="D9750" s="38">
        <f t="shared" ref="D9750" si="9607">IF(C9775+C9770=0,1,2)</f>
        <v>2</v>
      </c>
    </row>
    <row r="9751" spans="1:4" ht="15" x14ac:dyDescent="0.2">
      <c r="A9751" s="37">
        <f t="shared" si="9589"/>
        <v>3.05</v>
      </c>
      <c r="B9751" s="24" t="s">
        <v>35</v>
      </c>
      <c r="C9751" s="40">
        <v>3.05</v>
      </c>
      <c r="D9751" s="38">
        <f t="shared" ref="D9751" si="9608">IF(C9775+C9770=0,1,2)</f>
        <v>2</v>
      </c>
    </row>
    <row r="9752" spans="1:4" ht="15" hidden="1" x14ac:dyDescent="0.2">
      <c r="A9752" s="37">
        <f t="shared" si="9589"/>
        <v>0</v>
      </c>
      <c r="B9752" s="1" t="s">
        <v>36</v>
      </c>
      <c r="C9752" s="16">
        <v>0</v>
      </c>
      <c r="D9752" s="38">
        <f t="shared" ref="D9752" si="9609">IF(C9775+C9770=0,1,2)</f>
        <v>2</v>
      </c>
    </row>
    <row r="9753" spans="1:4" ht="15" hidden="1" x14ac:dyDescent="0.2">
      <c r="A9753" s="37">
        <v>0</v>
      </c>
      <c r="B9753" s="14" t="s">
        <v>7</v>
      </c>
      <c r="C9753" s="19">
        <v>0</v>
      </c>
      <c r="D9753" s="38">
        <f t="shared" ref="D9753" si="9610">IF(C9775+C9770=0,1,2)</f>
        <v>2</v>
      </c>
    </row>
    <row r="9754" spans="1:4" ht="15" hidden="1" x14ac:dyDescent="0.2">
      <c r="A9754" s="37">
        <v>0</v>
      </c>
      <c r="B9754" s="13" t="s">
        <v>8</v>
      </c>
      <c r="C9754" s="18">
        <v>0</v>
      </c>
      <c r="D9754" s="38">
        <f t="shared" ref="D9754" si="9611">IF(C9775+C9770=0,1,2)</f>
        <v>2</v>
      </c>
    </row>
    <row r="9755" spans="1:4" ht="15" hidden="1" x14ac:dyDescent="0.2">
      <c r="A9755" s="37">
        <v>0</v>
      </c>
      <c r="B9755" s="13" t="s">
        <v>37</v>
      </c>
      <c r="C9755" s="18">
        <v>0</v>
      </c>
      <c r="D9755" s="38">
        <f t="shared" ref="D9755" si="9612">IF(C9775+C9770=0,1,2)</f>
        <v>2</v>
      </c>
    </row>
    <row r="9756" spans="1:4" ht="15" hidden="1" x14ac:dyDescent="0.2">
      <c r="A9756" s="37">
        <f t="shared" si="9589"/>
        <v>0</v>
      </c>
      <c r="B9756" s="11" t="s">
        <v>38</v>
      </c>
      <c r="C9756" s="17">
        <v>0</v>
      </c>
      <c r="D9756" s="38">
        <f t="shared" ref="D9756" si="9613">IF(C9775+C9770=0,1,2)</f>
        <v>2</v>
      </c>
    </row>
    <row r="9757" spans="1:4" ht="15" hidden="1" x14ac:dyDescent="0.2">
      <c r="A9757" s="37">
        <v>0</v>
      </c>
      <c r="B9757" s="3" t="s">
        <v>39</v>
      </c>
      <c r="C9757" s="16">
        <v>0</v>
      </c>
      <c r="D9757" s="38">
        <f t="shared" ref="D9757" si="9614">IF(C9775+C9770=0,1,2)</f>
        <v>2</v>
      </c>
    </row>
    <row r="9758" spans="1:4" ht="15" hidden="1" x14ac:dyDescent="0.2">
      <c r="A9758" s="37">
        <f t="shared" si="9589"/>
        <v>0</v>
      </c>
      <c r="B9758" s="1" t="s">
        <v>40</v>
      </c>
      <c r="C9758" s="16">
        <v>0</v>
      </c>
      <c r="D9758" s="38">
        <f t="shared" ref="D9758" si="9615">IF(C9775+C9770=0,1,2)</f>
        <v>2</v>
      </c>
    </row>
    <row r="9759" spans="1:4" ht="15" hidden="1" x14ac:dyDescent="0.2">
      <c r="A9759" s="37">
        <v>0</v>
      </c>
      <c r="B9759" s="14" t="s">
        <v>13</v>
      </c>
      <c r="C9759" s="19">
        <v>0</v>
      </c>
      <c r="D9759" s="38">
        <f t="shared" ref="D9759" si="9616">IF(C9775+C9770=0,1,2)</f>
        <v>2</v>
      </c>
    </row>
    <row r="9760" spans="1:4" ht="15" hidden="1" x14ac:dyDescent="0.2">
      <c r="A9760" s="37">
        <v>0</v>
      </c>
      <c r="B9760" s="13" t="s">
        <v>8</v>
      </c>
      <c r="C9760" s="18">
        <v>0</v>
      </c>
      <c r="D9760" s="38">
        <f t="shared" ref="D9760" si="9617">IF(C9775+C9770=0,1,2)</f>
        <v>2</v>
      </c>
    </row>
    <row r="9761" spans="1:4" ht="15" hidden="1" x14ac:dyDescent="0.2">
      <c r="A9761" s="37">
        <v>0</v>
      </c>
      <c r="B9761" s="13" t="s">
        <v>9</v>
      </c>
      <c r="C9761" s="18">
        <v>0</v>
      </c>
      <c r="D9761" s="38">
        <f t="shared" ref="D9761" si="9618">IF(C9775+C9770=0,1,2)</f>
        <v>2</v>
      </c>
    </row>
    <row r="9762" spans="1:4" ht="30" hidden="1" x14ac:dyDescent="0.2">
      <c r="A9762" s="37">
        <f t="shared" si="9589"/>
        <v>0</v>
      </c>
      <c r="B9762" s="11" t="s">
        <v>41</v>
      </c>
      <c r="C9762" s="17">
        <v>0</v>
      </c>
      <c r="D9762" s="38">
        <f t="shared" ref="D9762" si="9619">IF(C9775+C9770=0,1,2)</f>
        <v>2</v>
      </c>
    </row>
    <row r="9763" spans="1:4" ht="15" hidden="1" x14ac:dyDescent="0.2">
      <c r="A9763" s="37">
        <v>0</v>
      </c>
      <c r="B9763" s="3" t="s">
        <v>15</v>
      </c>
      <c r="C9763" s="16">
        <v>0</v>
      </c>
      <c r="D9763" s="38">
        <f t="shared" ref="D9763" si="9620">IF(C9775+C9770=0,1,2)</f>
        <v>2</v>
      </c>
    </row>
    <row r="9764" spans="1:4" ht="15" hidden="1" x14ac:dyDescent="0.2">
      <c r="A9764" s="37">
        <v>0</v>
      </c>
      <c r="B9764" s="14" t="s">
        <v>16</v>
      </c>
      <c r="C9764" s="19">
        <v>0</v>
      </c>
      <c r="D9764" s="38">
        <f t="shared" ref="D9764" si="9621">IF(C9775+C9770=0,1,2)</f>
        <v>2</v>
      </c>
    </row>
    <row r="9765" spans="1:4" ht="15" hidden="1" x14ac:dyDescent="0.2">
      <c r="A9765" s="37">
        <v>0</v>
      </c>
      <c r="B9765" s="13" t="s">
        <v>42</v>
      </c>
      <c r="C9765" s="18">
        <v>0</v>
      </c>
      <c r="D9765" s="38">
        <f t="shared" ref="D9765" si="9622">IF(C9775+C9770=0,1,2)</f>
        <v>2</v>
      </c>
    </row>
    <row r="9766" spans="1:4" ht="15" hidden="1" x14ac:dyDescent="0.2">
      <c r="A9766" s="37">
        <v>0</v>
      </c>
      <c r="B9766" s="13" t="s">
        <v>14</v>
      </c>
      <c r="C9766" s="18">
        <v>0</v>
      </c>
      <c r="D9766" s="38">
        <f t="shared" ref="D9766" si="9623">IF(C9775+C9770=0,1,2)</f>
        <v>2</v>
      </c>
    </row>
    <row r="9767" spans="1:4" ht="15" hidden="1" x14ac:dyDescent="0.2">
      <c r="A9767" s="37">
        <v>0</v>
      </c>
      <c r="B9767" s="13" t="s">
        <v>9</v>
      </c>
      <c r="C9767" s="18">
        <v>0</v>
      </c>
      <c r="D9767" s="38">
        <f t="shared" ref="D9767" si="9624">IF(C9775+C9770=0,1,2)</f>
        <v>2</v>
      </c>
    </row>
    <row r="9768" spans="1:4" ht="15" hidden="1" x14ac:dyDescent="0.2">
      <c r="A9768" s="37">
        <f t="shared" si="9589"/>
        <v>0</v>
      </c>
      <c r="B9768" s="11" t="s">
        <v>38</v>
      </c>
      <c r="C9768" s="17">
        <v>0</v>
      </c>
      <c r="D9768" s="38">
        <f t="shared" ref="D9768" si="9625">IF(C9775+C9770=0,1,2)</f>
        <v>2</v>
      </c>
    </row>
    <row r="9769" spans="1:4" ht="15" hidden="1" x14ac:dyDescent="0.2">
      <c r="A9769" s="37">
        <v>0</v>
      </c>
      <c r="B9769" s="3" t="s">
        <v>15</v>
      </c>
      <c r="C9769" s="16">
        <v>0</v>
      </c>
      <c r="D9769" s="38">
        <f t="shared" ref="D9769" si="9626">IF(C9775+C9770=0,1,2)</f>
        <v>2</v>
      </c>
    </row>
    <row r="9770" spans="1:4" ht="15" x14ac:dyDescent="0.2">
      <c r="A9770" s="37">
        <f t="shared" si="9589"/>
        <v>25.278320000000001</v>
      </c>
      <c r="B9770" s="29" t="s">
        <v>44</v>
      </c>
      <c r="C9770" s="42">
        <v>25.278320000000001</v>
      </c>
      <c r="D9770" s="38">
        <f t="shared" ref="D9770" si="9627">IF(C9775+C9770=0,1,2)</f>
        <v>2</v>
      </c>
    </row>
    <row r="9771" spans="1:4" ht="15" x14ac:dyDescent="0.2">
      <c r="A9771" s="37">
        <f t="shared" si="9589"/>
        <v>25.278320000000001</v>
      </c>
      <c r="B9771" s="27" t="s">
        <v>0</v>
      </c>
      <c r="C9771" s="42">
        <v>25.278320000000001</v>
      </c>
      <c r="D9771" s="38">
        <f t="shared" ref="D9771" si="9628">IF(C9775+C9770=0,1,2)</f>
        <v>2</v>
      </c>
    </row>
    <row r="9772" spans="1:4" ht="15" hidden="1" x14ac:dyDescent="0.2">
      <c r="A9772" s="37">
        <f t="shared" si="9589"/>
        <v>0</v>
      </c>
      <c r="B9772" s="10" t="s">
        <v>5</v>
      </c>
      <c r="C9772" s="17">
        <v>0</v>
      </c>
      <c r="D9772" s="38">
        <f t="shared" ref="D9772" si="9629">IF(C9775+C9770=0,1,2)</f>
        <v>2</v>
      </c>
    </row>
    <row r="9773" spans="1:4" ht="15" hidden="1" x14ac:dyDescent="0.2">
      <c r="A9773" s="37">
        <f t="shared" si="9589"/>
        <v>0</v>
      </c>
      <c r="B9773" s="10" t="s">
        <v>45</v>
      </c>
      <c r="C9773" s="17">
        <v>0</v>
      </c>
      <c r="D9773" s="38">
        <f t="shared" ref="D9773" si="9630">IF(C9775+C9770=0,1,2)</f>
        <v>2</v>
      </c>
    </row>
    <row r="9774" spans="1:4" ht="15" hidden="1" x14ac:dyDescent="0.2">
      <c r="A9774" s="37">
        <f t="shared" si="9589"/>
        <v>0</v>
      </c>
      <c r="B9774" s="10" t="s">
        <v>12</v>
      </c>
      <c r="C9774" s="17">
        <v>0</v>
      </c>
      <c r="D9774" s="38">
        <f t="shared" ref="D9774" si="9631">IF(C9775+C9770=0,1,2)</f>
        <v>2</v>
      </c>
    </row>
    <row r="9775" spans="1:4" ht="15" x14ac:dyDescent="0.2">
      <c r="A9775" s="37">
        <f t="shared" si="9589"/>
        <v>9.61538</v>
      </c>
      <c r="B9775" s="29" t="s">
        <v>46</v>
      </c>
      <c r="C9775" s="42">
        <v>9.61538</v>
      </c>
      <c r="D9775" s="38">
        <f t="shared" ref="D9775" si="9632">IF(C9775+C9770=0,1,2)</f>
        <v>2</v>
      </c>
    </row>
    <row r="9776" spans="1:4" ht="15" x14ac:dyDescent="0.2">
      <c r="A9776" s="37">
        <f t="shared" si="9589"/>
        <v>6.5653800000000002</v>
      </c>
      <c r="B9776" s="27" t="s">
        <v>18</v>
      </c>
      <c r="C9776" s="42">
        <v>6.5653800000000002</v>
      </c>
      <c r="D9776" s="38">
        <f t="shared" ref="D9776" si="9633">IF(C9775+C9770=0,1,2)</f>
        <v>2</v>
      </c>
    </row>
    <row r="9777" spans="1:4" ht="15" x14ac:dyDescent="0.2">
      <c r="A9777" s="37">
        <f t="shared" si="9589"/>
        <v>3.05</v>
      </c>
      <c r="B9777" s="27" t="s">
        <v>35</v>
      </c>
      <c r="C9777" s="42">
        <v>3.05</v>
      </c>
      <c r="D9777" s="38">
        <f t="shared" ref="D9777" si="9634">IF(C9775+C9770=0,1,2)</f>
        <v>2</v>
      </c>
    </row>
    <row r="9778" spans="1:4" ht="15" hidden="1" x14ac:dyDescent="0.2">
      <c r="A9778" s="37">
        <f t="shared" si="9589"/>
        <v>0</v>
      </c>
      <c r="B9778" s="10" t="s">
        <v>47</v>
      </c>
      <c r="C9778" s="17">
        <v>0</v>
      </c>
      <c r="D9778" s="38">
        <f t="shared" ref="D9778" si="9635">IF(C9775+C9770=0,1,2)</f>
        <v>2</v>
      </c>
    </row>
    <row r="9779" spans="1:4" ht="15" hidden="1" x14ac:dyDescent="0.2">
      <c r="A9779" s="37">
        <f t="shared" si="9589"/>
        <v>0</v>
      </c>
      <c r="B9779" s="10" t="s">
        <v>40</v>
      </c>
      <c r="C9779" s="17">
        <v>0</v>
      </c>
      <c r="D9779" s="38">
        <f t="shared" ref="D9779" si="9636">IF(C9775+C9770=0,1,2)</f>
        <v>2</v>
      </c>
    </row>
    <row r="9780" spans="1:4" ht="15" x14ac:dyDescent="0.2">
      <c r="A9780" s="37">
        <f t="shared" si="9589"/>
        <v>15.662940000000001</v>
      </c>
      <c r="B9780" s="30" t="s">
        <v>48</v>
      </c>
      <c r="C9780" s="31">
        <v>15.662940000000001</v>
      </c>
      <c r="D9780" s="38">
        <f t="shared" ref="D9780" si="9637">IF(C9775+C9770=0,1,2)</f>
        <v>2</v>
      </c>
    </row>
    <row r="9781" spans="1:4" ht="15" x14ac:dyDescent="0.2">
      <c r="A9781" s="37">
        <f t="shared" si="9589"/>
        <v>83.464979999999997</v>
      </c>
      <c r="B9781" s="30" t="s">
        <v>49</v>
      </c>
      <c r="C9781" s="31">
        <v>83.464979999999997</v>
      </c>
      <c r="D9781" s="38">
        <f t="shared" ref="D9781" si="9638">IF(C9775+C9770=0,1,2)</f>
        <v>2</v>
      </c>
    </row>
    <row r="9782" spans="1:4" ht="15" x14ac:dyDescent="0.2">
      <c r="A9782" s="37">
        <f t="shared" si="9589"/>
        <v>99.127920000000003</v>
      </c>
      <c r="B9782" s="30" t="s">
        <v>50</v>
      </c>
      <c r="C9782" s="31">
        <v>99.127920000000003</v>
      </c>
      <c r="D9782" s="38">
        <f t="shared" ref="D9782" si="9639">IF(C9775+C9770=0,1,2)</f>
        <v>2</v>
      </c>
    </row>
    <row r="9783" spans="1:4" ht="15" x14ac:dyDescent="0.2">
      <c r="A9783" s="37">
        <f t="shared" si="9589"/>
        <v>157</v>
      </c>
      <c r="B9783" s="25" t="s">
        <v>53</v>
      </c>
      <c r="C9783" s="43">
        <v>157</v>
      </c>
      <c r="D9783" s="38">
        <f t="shared" ref="D9783" si="9640">IF(C9775+C9770=0,1,2)</f>
        <v>2</v>
      </c>
    </row>
    <row r="9784" spans="1:4" ht="15" x14ac:dyDescent="0.2">
      <c r="A9784" s="37">
        <f t="shared" si="9589"/>
        <v>87</v>
      </c>
      <c r="B9784" s="26" t="s">
        <v>54</v>
      </c>
      <c r="C9784" s="43">
        <v>87</v>
      </c>
      <c r="D9784" s="38">
        <f t="shared" ref="D9784" si="9641">IF(C9775+C9770=0,1,2)</f>
        <v>2</v>
      </c>
    </row>
    <row r="9785" spans="1:4" ht="15" x14ac:dyDescent="0.2">
      <c r="A9785" s="37">
        <f t="shared" si="9589"/>
        <v>70</v>
      </c>
      <c r="B9785" s="26" t="s">
        <v>55</v>
      </c>
      <c r="C9785" s="43">
        <v>70</v>
      </c>
      <c r="D9785" s="38">
        <f t="shared" ref="D9785" si="9642">IF(C9775+C9770=0,1,2)</f>
        <v>2</v>
      </c>
    </row>
    <row r="9786" spans="1:4" ht="15" x14ac:dyDescent="0.2">
      <c r="A9786" s="37" t="s">
        <v>317</v>
      </c>
      <c r="B9786" s="147" t="s">
        <v>189</v>
      </c>
      <c r="C9786" s="148"/>
      <c r="D9786" s="38">
        <f t="shared" ref="D9786" si="9643">IF(C9848+C9843=0,1,2)</f>
        <v>2</v>
      </c>
    </row>
    <row r="9787" spans="1:4" ht="15" x14ac:dyDescent="0.2">
      <c r="A9787" s="37">
        <f t="shared" si="9589"/>
        <v>337.87256000000002</v>
      </c>
      <c r="B9787" s="24" t="s">
        <v>0</v>
      </c>
      <c r="C9787" s="40">
        <v>337.87256000000002</v>
      </c>
      <c r="D9787" s="38">
        <f t="shared" ref="D9787" si="9644">IF(C9848+C9843=0,1,2)</f>
        <v>2</v>
      </c>
    </row>
    <row r="9788" spans="1:4" ht="15" hidden="1" x14ac:dyDescent="0.2">
      <c r="A9788" s="37">
        <f t="shared" si="9589"/>
        <v>0</v>
      </c>
      <c r="B9788" s="2" t="s">
        <v>1</v>
      </c>
      <c r="C9788" s="16"/>
      <c r="D9788" s="38">
        <f t="shared" ref="D9788" si="9645">IF(C9848+C9843=0,1,2)</f>
        <v>2</v>
      </c>
    </row>
    <row r="9789" spans="1:4" ht="15" hidden="1" x14ac:dyDescent="0.2">
      <c r="A9789" s="37">
        <f t="shared" si="9589"/>
        <v>0</v>
      </c>
      <c r="B9789" s="2" t="s">
        <v>2</v>
      </c>
      <c r="C9789" s="16"/>
      <c r="D9789" s="38">
        <f t="shared" ref="D9789" si="9646">IF(C9848+C9843=0,1,2)</f>
        <v>2</v>
      </c>
    </row>
    <row r="9790" spans="1:4" ht="15" x14ac:dyDescent="0.2">
      <c r="A9790" s="37">
        <f t="shared" si="9589"/>
        <v>203.54732000000001</v>
      </c>
      <c r="B9790" s="23" t="s">
        <v>3</v>
      </c>
      <c r="C9790" s="40">
        <v>203.54732000000001</v>
      </c>
      <c r="D9790" s="38">
        <f t="shared" ref="D9790" si="9647">IF(C9848+C9843=0,1,2)</f>
        <v>2</v>
      </c>
    </row>
    <row r="9791" spans="1:4" ht="15" x14ac:dyDescent="0.2">
      <c r="A9791" s="37">
        <f t="shared" si="9589"/>
        <v>134.32524000000001</v>
      </c>
      <c r="B9791" s="23" t="s">
        <v>4</v>
      </c>
      <c r="C9791" s="40">
        <v>134.32524000000001</v>
      </c>
      <c r="D9791" s="38">
        <f t="shared" ref="D9791" si="9648">IF(C9848+C9843=0,1,2)</f>
        <v>2</v>
      </c>
    </row>
    <row r="9792" spans="1:4" ht="15" hidden="1" x14ac:dyDescent="0.2">
      <c r="A9792" s="37">
        <f t="shared" si="9589"/>
        <v>0</v>
      </c>
      <c r="B9792" s="1" t="s">
        <v>5</v>
      </c>
      <c r="C9792" s="16">
        <v>0</v>
      </c>
      <c r="D9792" s="38">
        <f t="shared" ref="D9792" si="9649">IF(C9848+C9843=0,1,2)</f>
        <v>2</v>
      </c>
    </row>
    <row r="9793" spans="1:4" ht="15" hidden="1" x14ac:dyDescent="0.2">
      <c r="A9793" s="37">
        <f t="shared" si="9589"/>
        <v>0</v>
      </c>
      <c r="B9793" s="1" t="s">
        <v>6</v>
      </c>
      <c r="C9793" s="16">
        <v>0</v>
      </c>
      <c r="D9793" s="38">
        <f t="shared" ref="D9793" si="9650">IF(C9848+C9843=0,1,2)</f>
        <v>2</v>
      </c>
    </row>
    <row r="9794" spans="1:4" ht="15" hidden="1" x14ac:dyDescent="0.2">
      <c r="A9794" s="37">
        <v>0</v>
      </c>
      <c r="B9794" s="2" t="s">
        <v>7</v>
      </c>
      <c r="C9794" s="16">
        <v>0</v>
      </c>
      <c r="D9794" s="38">
        <f t="shared" ref="D9794" si="9651">IF(C9848+C9843=0,1,2)</f>
        <v>2</v>
      </c>
    </row>
    <row r="9795" spans="1:4" ht="15" hidden="1" x14ac:dyDescent="0.2">
      <c r="A9795" s="37">
        <f t="shared" si="9589"/>
        <v>0</v>
      </c>
      <c r="B9795" s="3" t="s">
        <v>8</v>
      </c>
      <c r="C9795" s="16">
        <v>0</v>
      </c>
      <c r="D9795" s="38">
        <f t="shared" ref="D9795" si="9652">IF(C9848+C9843=0,1,2)</f>
        <v>2</v>
      </c>
    </row>
    <row r="9796" spans="1:4" ht="15" hidden="1" x14ac:dyDescent="0.2">
      <c r="A9796" s="37">
        <v>0</v>
      </c>
      <c r="B9796" s="3" t="s">
        <v>9</v>
      </c>
      <c r="C9796" s="16">
        <v>0</v>
      </c>
      <c r="D9796" s="38">
        <f t="shared" ref="D9796" si="9653">IF(C9848+C9843=0,1,2)</f>
        <v>2</v>
      </c>
    </row>
    <row r="9797" spans="1:4" ht="15" hidden="1" x14ac:dyDescent="0.2">
      <c r="A9797" s="37">
        <f t="shared" ref="A9797:A9860" si="9654">SUM(C9797)</f>
        <v>0</v>
      </c>
      <c r="B9797" s="3" t="s">
        <v>10</v>
      </c>
      <c r="C9797" s="16">
        <v>0</v>
      </c>
      <c r="D9797" s="38">
        <f t="shared" ref="D9797" si="9655">IF(C9848+C9843=0,1,2)</f>
        <v>2</v>
      </c>
    </row>
    <row r="9798" spans="1:4" ht="15" hidden="1" x14ac:dyDescent="0.2">
      <c r="A9798" s="37">
        <v>0</v>
      </c>
      <c r="B9798" s="3" t="s">
        <v>11</v>
      </c>
      <c r="C9798" s="16">
        <v>0</v>
      </c>
      <c r="D9798" s="38">
        <f t="shared" ref="D9798" si="9656">IF(C9848+C9843=0,1,2)</f>
        <v>2</v>
      </c>
    </row>
    <row r="9799" spans="1:4" ht="15" hidden="1" x14ac:dyDescent="0.2">
      <c r="A9799" s="37">
        <f t="shared" si="9654"/>
        <v>0</v>
      </c>
      <c r="B9799" s="1" t="s">
        <v>12</v>
      </c>
      <c r="C9799" s="16">
        <v>0</v>
      </c>
      <c r="D9799" s="38">
        <f t="shared" ref="D9799" si="9657">IF(C9848+C9843=0,1,2)</f>
        <v>2</v>
      </c>
    </row>
    <row r="9800" spans="1:4" ht="15" hidden="1" x14ac:dyDescent="0.2">
      <c r="A9800" s="37">
        <v>0</v>
      </c>
      <c r="B9800" s="2" t="s">
        <v>13</v>
      </c>
      <c r="C9800" s="16">
        <v>0</v>
      </c>
      <c r="D9800" s="38">
        <f t="shared" ref="D9800" si="9658">IF(C9848+C9843=0,1,2)</f>
        <v>2</v>
      </c>
    </row>
    <row r="9801" spans="1:4" ht="15" hidden="1" x14ac:dyDescent="0.2">
      <c r="A9801" s="37">
        <v>0</v>
      </c>
      <c r="B9801" s="3" t="s">
        <v>14</v>
      </c>
      <c r="C9801" s="16">
        <v>0</v>
      </c>
      <c r="D9801" s="38">
        <f t="shared" ref="D9801" si="9659">IF(C9848+C9843=0,1,2)</f>
        <v>2</v>
      </c>
    </row>
    <row r="9802" spans="1:4" ht="15" hidden="1" x14ac:dyDescent="0.2">
      <c r="A9802" s="37">
        <v>0</v>
      </c>
      <c r="B9802" s="3" t="s">
        <v>9</v>
      </c>
      <c r="C9802" s="16">
        <v>0</v>
      </c>
      <c r="D9802" s="38">
        <f t="shared" ref="D9802" si="9660">IF(C9848+C9843=0,1,2)</f>
        <v>2</v>
      </c>
    </row>
    <row r="9803" spans="1:4" ht="15" hidden="1" x14ac:dyDescent="0.2">
      <c r="A9803" s="37">
        <v>0</v>
      </c>
      <c r="B9803" s="3" t="s">
        <v>15</v>
      </c>
      <c r="C9803" s="16">
        <v>0</v>
      </c>
      <c r="D9803" s="38">
        <f t="shared" ref="D9803" si="9661">IF(C9848+C9843=0,1,2)</f>
        <v>2</v>
      </c>
    </row>
    <row r="9804" spans="1:4" ht="15" hidden="1" x14ac:dyDescent="0.2">
      <c r="A9804" s="37">
        <v>0</v>
      </c>
      <c r="B9804" s="2" t="s">
        <v>16</v>
      </c>
      <c r="C9804" s="16">
        <v>0</v>
      </c>
      <c r="D9804" s="38">
        <f t="shared" ref="D9804" si="9662">IF(C9848+C9843=0,1,2)</f>
        <v>2</v>
      </c>
    </row>
    <row r="9805" spans="1:4" ht="15" hidden="1" x14ac:dyDescent="0.2">
      <c r="A9805" s="37">
        <v>0</v>
      </c>
      <c r="B9805" s="3" t="s">
        <v>17</v>
      </c>
      <c r="C9805" s="16">
        <v>0</v>
      </c>
      <c r="D9805" s="38">
        <f t="shared" ref="D9805" si="9663">IF(C9848+C9843=0,1,2)</f>
        <v>2</v>
      </c>
    </row>
    <row r="9806" spans="1:4" ht="15" x14ac:dyDescent="0.2">
      <c r="A9806" s="37">
        <f t="shared" si="9654"/>
        <v>244.94958</v>
      </c>
      <c r="B9806" s="24" t="s">
        <v>18</v>
      </c>
      <c r="C9806" s="40">
        <v>244.94958</v>
      </c>
      <c r="D9806" s="38">
        <f t="shared" ref="D9806" si="9664">IF(C9848+C9843=0,1,2)</f>
        <v>2</v>
      </c>
    </row>
    <row r="9807" spans="1:4" ht="15" hidden="1" x14ac:dyDescent="0.2">
      <c r="A9807" s="37">
        <f t="shared" si="9654"/>
        <v>0</v>
      </c>
      <c r="B9807" s="10" t="s">
        <v>19</v>
      </c>
      <c r="C9807" s="17">
        <v>0</v>
      </c>
      <c r="D9807" s="38">
        <f t="shared" ref="D9807" si="9665">IF(C9848+C9843=0,1,2)</f>
        <v>2</v>
      </c>
    </row>
    <row r="9808" spans="1:4" ht="15" x14ac:dyDescent="0.2">
      <c r="A9808" s="37">
        <f t="shared" si="9654"/>
        <v>244.94958</v>
      </c>
      <c r="B9808" s="27" t="s">
        <v>20</v>
      </c>
      <c r="C9808" s="42">
        <v>244.94958</v>
      </c>
      <c r="D9808" s="38">
        <f t="shared" ref="D9808" si="9666">IF(C9848+C9843=0,1,2)</f>
        <v>2</v>
      </c>
    </row>
    <row r="9809" spans="1:4" ht="15" hidden="1" x14ac:dyDescent="0.2">
      <c r="A9809" s="37">
        <v>0</v>
      </c>
      <c r="B9809" s="13" t="s">
        <v>21</v>
      </c>
      <c r="C9809" s="18">
        <v>221.23559</v>
      </c>
      <c r="D9809" s="38">
        <f t="shared" ref="D9809" si="9667">IF(C9848+C9843=0,1,2)</f>
        <v>2</v>
      </c>
    </row>
    <row r="9810" spans="1:4" ht="15" hidden="1" x14ac:dyDescent="0.2">
      <c r="A9810" s="37">
        <v>0</v>
      </c>
      <c r="B9810" s="13" t="s">
        <v>22</v>
      </c>
      <c r="C9810" s="18">
        <v>0</v>
      </c>
      <c r="D9810" s="38">
        <f t="shared" ref="D9810" si="9668">IF(C9848+C9843=0,1,2)</f>
        <v>2</v>
      </c>
    </row>
    <row r="9811" spans="1:4" ht="15" hidden="1" x14ac:dyDescent="0.2">
      <c r="A9811" s="37">
        <v>0</v>
      </c>
      <c r="B9811" s="13" t="s">
        <v>23</v>
      </c>
      <c r="C9811" s="18">
        <v>4.07</v>
      </c>
      <c r="D9811" s="38">
        <f t="shared" ref="D9811" si="9669">IF(C9848+C9843=0,1,2)</f>
        <v>2</v>
      </c>
    </row>
    <row r="9812" spans="1:4" ht="15" hidden="1" x14ac:dyDescent="0.2">
      <c r="A9812" s="37">
        <v>0</v>
      </c>
      <c r="B9812" s="13" t="s">
        <v>24</v>
      </c>
      <c r="C9812" s="18">
        <v>0</v>
      </c>
      <c r="D9812" s="38">
        <f t="shared" ref="D9812" si="9670">IF(C9848+C9843=0,1,2)</f>
        <v>2</v>
      </c>
    </row>
    <row r="9813" spans="1:4" ht="15" hidden="1" x14ac:dyDescent="0.2">
      <c r="A9813" s="37">
        <v>0</v>
      </c>
      <c r="B9813" s="13" t="s">
        <v>25</v>
      </c>
      <c r="C9813" s="18">
        <v>0</v>
      </c>
      <c r="D9813" s="38">
        <f t="shared" ref="D9813" si="9671">IF(C9848+C9843=0,1,2)</f>
        <v>2</v>
      </c>
    </row>
    <row r="9814" spans="1:4" ht="15" hidden="1" x14ac:dyDescent="0.2">
      <c r="A9814" s="37">
        <v>0</v>
      </c>
      <c r="B9814" s="13" t="s">
        <v>26</v>
      </c>
      <c r="C9814" s="18">
        <v>0</v>
      </c>
      <c r="D9814" s="38">
        <f t="shared" ref="D9814" si="9672">IF(C9848+C9843=0,1,2)</f>
        <v>2</v>
      </c>
    </row>
    <row r="9815" spans="1:4" ht="30" hidden="1" x14ac:dyDescent="0.2">
      <c r="A9815" s="37">
        <v>0</v>
      </c>
      <c r="B9815" s="13" t="s">
        <v>27</v>
      </c>
      <c r="C9815" s="18">
        <v>0.68500000000000005</v>
      </c>
      <c r="D9815" s="38">
        <f t="shared" ref="D9815" si="9673">IF(C9848+C9843=0,1,2)</f>
        <v>2</v>
      </c>
    </row>
    <row r="9816" spans="1:4" ht="30" hidden="1" x14ac:dyDescent="0.2">
      <c r="A9816" s="37">
        <v>0</v>
      </c>
      <c r="B9816" s="13" t="s">
        <v>28</v>
      </c>
      <c r="C9816" s="18">
        <v>0.64249000000000001</v>
      </c>
      <c r="D9816" s="38">
        <f t="shared" ref="D9816" si="9674">IF(C9848+C9843=0,1,2)</f>
        <v>2</v>
      </c>
    </row>
    <row r="9817" spans="1:4" ht="15" hidden="1" x14ac:dyDescent="0.2">
      <c r="A9817" s="37">
        <v>0</v>
      </c>
      <c r="B9817" s="13" t="s">
        <v>29</v>
      </c>
      <c r="C9817" s="18">
        <v>0</v>
      </c>
      <c r="D9817" s="38">
        <f t="shared" ref="D9817" si="9675">IF(C9848+C9843=0,1,2)</f>
        <v>2</v>
      </c>
    </row>
    <row r="9818" spans="1:4" ht="15" hidden="1" x14ac:dyDescent="0.2">
      <c r="A9818" s="37">
        <v>0</v>
      </c>
      <c r="B9818" s="13" t="s">
        <v>30</v>
      </c>
      <c r="C9818" s="18">
        <v>18.316500000000001</v>
      </c>
      <c r="D9818" s="38">
        <f t="shared" ref="D9818" si="9676">IF(C9848+C9843=0,1,2)</f>
        <v>2</v>
      </c>
    </row>
    <row r="9819" spans="1:4" ht="15" hidden="1" x14ac:dyDescent="0.2">
      <c r="A9819" s="37">
        <f t="shared" si="9654"/>
        <v>0</v>
      </c>
      <c r="B9819" s="10" t="s">
        <v>31</v>
      </c>
      <c r="C9819" s="17">
        <v>0</v>
      </c>
      <c r="D9819" s="38">
        <f t="shared" ref="D9819" si="9677">IF(C9848+C9843=0,1,2)</f>
        <v>2</v>
      </c>
    </row>
    <row r="9820" spans="1:4" ht="15" hidden="1" x14ac:dyDescent="0.2">
      <c r="A9820" s="37">
        <f t="shared" si="9654"/>
        <v>0</v>
      </c>
      <c r="B9820" s="2" t="s">
        <v>32</v>
      </c>
      <c r="C9820" s="16">
        <v>0</v>
      </c>
      <c r="D9820" s="38">
        <f t="shared" ref="D9820" si="9678">IF(C9848+C9843=0,1,2)</f>
        <v>2</v>
      </c>
    </row>
    <row r="9821" spans="1:4" ht="15" hidden="1" x14ac:dyDescent="0.2">
      <c r="A9821" s="37">
        <f t="shared" si="9654"/>
        <v>0</v>
      </c>
      <c r="B9821" s="10" t="s">
        <v>3</v>
      </c>
      <c r="C9821" s="17">
        <v>0</v>
      </c>
      <c r="D9821" s="38">
        <f t="shared" ref="D9821" si="9679">IF(C9848+C9843=0,1,2)</f>
        <v>2</v>
      </c>
    </row>
    <row r="9822" spans="1:4" ht="15" hidden="1" x14ac:dyDescent="0.2">
      <c r="A9822" s="37">
        <f t="shared" si="9654"/>
        <v>0</v>
      </c>
      <c r="B9822" s="10" t="s">
        <v>33</v>
      </c>
      <c r="C9822" s="17">
        <v>0</v>
      </c>
      <c r="D9822" s="38">
        <f t="shared" ref="D9822" si="9680">IF(C9848+C9843=0,1,2)</f>
        <v>2</v>
      </c>
    </row>
    <row r="9823" spans="1:4" ht="15" hidden="1" x14ac:dyDescent="0.2">
      <c r="A9823" s="37">
        <f t="shared" si="9654"/>
        <v>0</v>
      </c>
      <c r="B9823" s="10" t="s">
        <v>34</v>
      </c>
      <c r="C9823" s="17">
        <v>0</v>
      </c>
      <c r="D9823" s="38">
        <f t="shared" ref="D9823" si="9681">IF(C9848+C9843=0,1,2)</f>
        <v>2</v>
      </c>
    </row>
    <row r="9824" spans="1:4" ht="15" x14ac:dyDescent="0.2">
      <c r="A9824" s="37">
        <f t="shared" si="9654"/>
        <v>0.59499999999999997</v>
      </c>
      <c r="B9824" s="24" t="s">
        <v>35</v>
      </c>
      <c r="C9824" s="40">
        <v>0.59499999999999997</v>
      </c>
      <c r="D9824" s="38">
        <f t="shared" ref="D9824" si="9682">IF(C9848+C9843=0,1,2)</f>
        <v>2</v>
      </c>
    </row>
    <row r="9825" spans="1:4" ht="15" hidden="1" x14ac:dyDescent="0.2">
      <c r="A9825" s="37">
        <f t="shared" si="9654"/>
        <v>0</v>
      </c>
      <c r="B9825" s="1" t="s">
        <v>36</v>
      </c>
      <c r="C9825" s="16">
        <v>0</v>
      </c>
      <c r="D9825" s="38">
        <f t="shared" ref="D9825" si="9683">IF(C9848+C9843=0,1,2)</f>
        <v>2</v>
      </c>
    </row>
    <row r="9826" spans="1:4" ht="15" hidden="1" x14ac:dyDescent="0.2">
      <c r="A9826" s="37">
        <v>0</v>
      </c>
      <c r="B9826" s="14" t="s">
        <v>7</v>
      </c>
      <c r="C9826" s="19">
        <v>0</v>
      </c>
      <c r="D9826" s="38">
        <f t="shared" ref="D9826" si="9684">IF(C9848+C9843=0,1,2)</f>
        <v>2</v>
      </c>
    </row>
    <row r="9827" spans="1:4" ht="15" hidden="1" x14ac:dyDescent="0.2">
      <c r="A9827" s="37">
        <v>0</v>
      </c>
      <c r="B9827" s="13" t="s">
        <v>8</v>
      </c>
      <c r="C9827" s="18">
        <v>0</v>
      </c>
      <c r="D9827" s="38">
        <f t="shared" ref="D9827" si="9685">IF(C9848+C9843=0,1,2)</f>
        <v>2</v>
      </c>
    </row>
    <row r="9828" spans="1:4" ht="15" hidden="1" x14ac:dyDescent="0.2">
      <c r="A9828" s="37">
        <v>0</v>
      </c>
      <c r="B9828" s="13" t="s">
        <v>37</v>
      </c>
      <c r="C9828" s="18">
        <v>0</v>
      </c>
      <c r="D9828" s="38">
        <f t="shared" ref="D9828" si="9686">IF(C9848+C9843=0,1,2)</f>
        <v>2</v>
      </c>
    </row>
    <row r="9829" spans="1:4" ht="15" hidden="1" x14ac:dyDescent="0.2">
      <c r="A9829" s="37">
        <f t="shared" si="9654"/>
        <v>0</v>
      </c>
      <c r="B9829" s="11" t="s">
        <v>38</v>
      </c>
      <c r="C9829" s="17">
        <v>0</v>
      </c>
      <c r="D9829" s="38">
        <f t="shared" ref="D9829" si="9687">IF(C9848+C9843=0,1,2)</f>
        <v>2</v>
      </c>
    </row>
    <row r="9830" spans="1:4" ht="15" hidden="1" x14ac:dyDescent="0.2">
      <c r="A9830" s="37">
        <v>0</v>
      </c>
      <c r="B9830" s="3" t="s">
        <v>39</v>
      </c>
      <c r="C9830" s="16">
        <v>0</v>
      </c>
      <c r="D9830" s="38">
        <f t="shared" ref="D9830" si="9688">IF(C9848+C9843=0,1,2)</f>
        <v>2</v>
      </c>
    </row>
    <row r="9831" spans="1:4" ht="15" hidden="1" x14ac:dyDescent="0.2">
      <c r="A9831" s="37">
        <f t="shared" si="9654"/>
        <v>0</v>
      </c>
      <c r="B9831" s="1" t="s">
        <v>40</v>
      </c>
      <c r="C9831" s="16">
        <v>0</v>
      </c>
      <c r="D9831" s="38">
        <f t="shared" ref="D9831" si="9689">IF(C9848+C9843=0,1,2)</f>
        <v>2</v>
      </c>
    </row>
    <row r="9832" spans="1:4" ht="15" hidden="1" x14ac:dyDescent="0.2">
      <c r="A9832" s="37">
        <v>0</v>
      </c>
      <c r="B9832" s="14" t="s">
        <v>13</v>
      </c>
      <c r="C9832" s="19">
        <v>0</v>
      </c>
      <c r="D9832" s="38">
        <f t="shared" ref="D9832" si="9690">IF(C9848+C9843=0,1,2)</f>
        <v>2</v>
      </c>
    </row>
    <row r="9833" spans="1:4" ht="15" hidden="1" x14ac:dyDescent="0.2">
      <c r="A9833" s="37">
        <v>0</v>
      </c>
      <c r="B9833" s="13" t="s">
        <v>8</v>
      </c>
      <c r="C9833" s="18">
        <v>0</v>
      </c>
      <c r="D9833" s="38">
        <f t="shared" ref="D9833" si="9691">IF(C9848+C9843=0,1,2)</f>
        <v>2</v>
      </c>
    </row>
    <row r="9834" spans="1:4" ht="15" hidden="1" x14ac:dyDescent="0.2">
      <c r="A9834" s="37">
        <v>0</v>
      </c>
      <c r="B9834" s="13" t="s">
        <v>9</v>
      </c>
      <c r="C9834" s="18">
        <v>0</v>
      </c>
      <c r="D9834" s="38">
        <f t="shared" ref="D9834" si="9692">IF(C9848+C9843=0,1,2)</f>
        <v>2</v>
      </c>
    </row>
    <row r="9835" spans="1:4" ht="30" hidden="1" x14ac:dyDescent="0.2">
      <c r="A9835" s="37">
        <f t="shared" si="9654"/>
        <v>0</v>
      </c>
      <c r="B9835" s="11" t="s">
        <v>41</v>
      </c>
      <c r="C9835" s="17">
        <v>0</v>
      </c>
      <c r="D9835" s="38">
        <f t="shared" ref="D9835" si="9693">IF(C9848+C9843=0,1,2)</f>
        <v>2</v>
      </c>
    </row>
    <row r="9836" spans="1:4" ht="15" hidden="1" x14ac:dyDescent="0.2">
      <c r="A9836" s="37">
        <v>0</v>
      </c>
      <c r="B9836" s="3" t="s">
        <v>15</v>
      </c>
      <c r="C9836" s="16">
        <v>0</v>
      </c>
      <c r="D9836" s="38">
        <f t="shared" ref="D9836" si="9694">IF(C9848+C9843=0,1,2)</f>
        <v>2</v>
      </c>
    </row>
    <row r="9837" spans="1:4" ht="15" hidden="1" x14ac:dyDescent="0.2">
      <c r="A9837" s="37">
        <v>0</v>
      </c>
      <c r="B9837" s="14" t="s">
        <v>16</v>
      </c>
      <c r="C9837" s="19">
        <v>0</v>
      </c>
      <c r="D9837" s="38">
        <f t="shared" ref="D9837" si="9695">IF(C9848+C9843=0,1,2)</f>
        <v>2</v>
      </c>
    </row>
    <row r="9838" spans="1:4" ht="15" hidden="1" x14ac:dyDescent="0.2">
      <c r="A9838" s="37">
        <v>0</v>
      </c>
      <c r="B9838" s="13" t="s">
        <v>42</v>
      </c>
      <c r="C9838" s="18">
        <v>0</v>
      </c>
      <c r="D9838" s="38">
        <f t="shared" ref="D9838" si="9696">IF(C9848+C9843=0,1,2)</f>
        <v>2</v>
      </c>
    </row>
    <row r="9839" spans="1:4" ht="15" hidden="1" x14ac:dyDescent="0.2">
      <c r="A9839" s="37">
        <v>0</v>
      </c>
      <c r="B9839" s="13" t="s">
        <v>14</v>
      </c>
      <c r="C9839" s="18">
        <v>0</v>
      </c>
      <c r="D9839" s="38">
        <f t="shared" ref="D9839" si="9697">IF(C9848+C9843=0,1,2)</f>
        <v>2</v>
      </c>
    </row>
    <row r="9840" spans="1:4" ht="15" hidden="1" x14ac:dyDescent="0.2">
      <c r="A9840" s="37">
        <v>0</v>
      </c>
      <c r="B9840" s="13" t="s">
        <v>9</v>
      </c>
      <c r="C9840" s="18">
        <v>0</v>
      </c>
      <c r="D9840" s="38">
        <f t="shared" ref="D9840" si="9698">IF(C9848+C9843=0,1,2)</f>
        <v>2</v>
      </c>
    </row>
    <row r="9841" spans="1:4" ht="15" hidden="1" x14ac:dyDescent="0.2">
      <c r="A9841" s="37">
        <f t="shared" si="9654"/>
        <v>0</v>
      </c>
      <c r="B9841" s="11" t="s">
        <v>38</v>
      </c>
      <c r="C9841" s="17">
        <v>0</v>
      </c>
      <c r="D9841" s="38">
        <f t="shared" ref="D9841" si="9699">IF(C9848+C9843=0,1,2)</f>
        <v>2</v>
      </c>
    </row>
    <row r="9842" spans="1:4" ht="15" hidden="1" x14ac:dyDescent="0.2">
      <c r="A9842" s="37">
        <v>0</v>
      </c>
      <c r="B9842" s="3" t="s">
        <v>15</v>
      </c>
      <c r="C9842" s="16">
        <v>0</v>
      </c>
      <c r="D9842" s="38">
        <f t="shared" ref="D9842" si="9700">IF(C9848+C9843=0,1,2)</f>
        <v>2</v>
      </c>
    </row>
    <row r="9843" spans="1:4" ht="15" x14ac:dyDescent="0.2">
      <c r="A9843" s="37">
        <f t="shared" si="9654"/>
        <v>337.87256000000002</v>
      </c>
      <c r="B9843" s="29" t="s">
        <v>44</v>
      </c>
      <c r="C9843" s="42">
        <v>337.87256000000002</v>
      </c>
      <c r="D9843" s="38">
        <f t="shared" ref="D9843" si="9701">IF(C9848+C9843=0,1,2)</f>
        <v>2</v>
      </c>
    </row>
    <row r="9844" spans="1:4" ht="15" x14ac:dyDescent="0.2">
      <c r="A9844" s="37">
        <f t="shared" si="9654"/>
        <v>337.87256000000002</v>
      </c>
      <c r="B9844" s="27" t="s">
        <v>0</v>
      </c>
      <c r="C9844" s="42">
        <v>337.87256000000002</v>
      </c>
      <c r="D9844" s="38">
        <f t="shared" ref="D9844" si="9702">IF(C9848+C9843=0,1,2)</f>
        <v>2</v>
      </c>
    </row>
    <row r="9845" spans="1:4" ht="15" hidden="1" x14ac:dyDescent="0.2">
      <c r="A9845" s="37">
        <f t="shared" si="9654"/>
        <v>0</v>
      </c>
      <c r="B9845" s="10" t="s">
        <v>5</v>
      </c>
      <c r="C9845" s="17">
        <v>0</v>
      </c>
      <c r="D9845" s="38">
        <f t="shared" ref="D9845" si="9703">IF(C9848+C9843=0,1,2)</f>
        <v>2</v>
      </c>
    </row>
    <row r="9846" spans="1:4" ht="15" hidden="1" x14ac:dyDescent="0.2">
      <c r="A9846" s="37">
        <f t="shared" si="9654"/>
        <v>0</v>
      </c>
      <c r="B9846" s="10" t="s">
        <v>45</v>
      </c>
      <c r="C9846" s="17">
        <v>0</v>
      </c>
      <c r="D9846" s="38">
        <f t="shared" ref="D9846" si="9704">IF(C9848+C9843=0,1,2)</f>
        <v>2</v>
      </c>
    </row>
    <row r="9847" spans="1:4" ht="15" hidden="1" x14ac:dyDescent="0.2">
      <c r="A9847" s="37">
        <f t="shared" si="9654"/>
        <v>0</v>
      </c>
      <c r="B9847" s="10" t="s">
        <v>12</v>
      </c>
      <c r="C9847" s="17">
        <v>0</v>
      </c>
      <c r="D9847" s="38">
        <f t="shared" ref="D9847" si="9705">IF(C9848+C9843=0,1,2)</f>
        <v>2</v>
      </c>
    </row>
    <row r="9848" spans="1:4" ht="15" x14ac:dyDescent="0.2">
      <c r="A9848" s="37">
        <f t="shared" si="9654"/>
        <v>245.54458</v>
      </c>
      <c r="B9848" s="29" t="s">
        <v>46</v>
      </c>
      <c r="C9848" s="42">
        <v>245.54458</v>
      </c>
      <c r="D9848" s="38">
        <f t="shared" ref="D9848" si="9706">IF(C9848+C9843=0,1,2)</f>
        <v>2</v>
      </c>
    </row>
    <row r="9849" spans="1:4" ht="15" x14ac:dyDescent="0.2">
      <c r="A9849" s="37">
        <f t="shared" si="9654"/>
        <v>244.94958</v>
      </c>
      <c r="B9849" s="27" t="s">
        <v>18</v>
      </c>
      <c r="C9849" s="42">
        <v>244.94958</v>
      </c>
      <c r="D9849" s="38">
        <f t="shared" ref="D9849" si="9707">IF(C9848+C9843=0,1,2)</f>
        <v>2</v>
      </c>
    </row>
    <row r="9850" spans="1:4" ht="15" x14ac:dyDescent="0.2">
      <c r="A9850" s="37">
        <f t="shared" si="9654"/>
        <v>0.59499999999999997</v>
      </c>
      <c r="B9850" s="27" t="s">
        <v>35</v>
      </c>
      <c r="C9850" s="42">
        <v>0.59499999999999997</v>
      </c>
      <c r="D9850" s="38">
        <f t="shared" ref="D9850" si="9708">IF(C9848+C9843=0,1,2)</f>
        <v>2</v>
      </c>
    </row>
    <row r="9851" spans="1:4" ht="15" hidden="1" x14ac:dyDescent="0.2">
      <c r="A9851" s="37">
        <f t="shared" si="9654"/>
        <v>0</v>
      </c>
      <c r="B9851" s="10" t="s">
        <v>47</v>
      </c>
      <c r="C9851" s="17">
        <v>0</v>
      </c>
      <c r="D9851" s="38">
        <f t="shared" ref="D9851" si="9709">IF(C9848+C9843=0,1,2)</f>
        <v>2</v>
      </c>
    </row>
    <row r="9852" spans="1:4" ht="15" hidden="1" x14ac:dyDescent="0.2">
      <c r="A9852" s="37">
        <f t="shared" si="9654"/>
        <v>0</v>
      </c>
      <c r="B9852" s="10" t="s">
        <v>40</v>
      </c>
      <c r="C9852" s="17">
        <v>0</v>
      </c>
      <c r="D9852" s="38">
        <f t="shared" ref="D9852" si="9710">IF(C9848+C9843=0,1,2)</f>
        <v>2</v>
      </c>
    </row>
    <row r="9853" spans="1:4" ht="15" x14ac:dyDescent="0.2">
      <c r="A9853" s="37">
        <f t="shared" si="9654"/>
        <v>92.327979999999997</v>
      </c>
      <c r="B9853" s="30" t="s">
        <v>48</v>
      </c>
      <c r="C9853" s="31">
        <v>92.327979999999997</v>
      </c>
      <c r="D9853" s="38">
        <f t="shared" ref="D9853" si="9711">IF(C9848+C9843=0,1,2)</f>
        <v>2</v>
      </c>
    </row>
    <row r="9854" spans="1:4" ht="15" x14ac:dyDescent="0.2">
      <c r="A9854" s="37">
        <f t="shared" si="9654"/>
        <v>59.476100000000002</v>
      </c>
      <c r="B9854" s="30" t="s">
        <v>49</v>
      </c>
      <c r="C9854" s="31">
        <v>59.476100000000002</v>
      </c>
      <c r="D9854" s="38">
        <f t="shared" ref="D9854" si="9712">IF(C9848+C9843=0,1,2)</f>
        <v>2</v>
      </c>
    </row>
    <row r="9855" spans="1:4" ht="15" x14ac:dyDescent="0.2">
      <c r="A9855" s="37">
        <f t="shared" si="9654"/>
        <v>151.80408</v>
      </c>
      <c r="B9855" s="30" t="s">
        <v>50</v>
      </c>
      <c r="C9855" s="31">
        <v>151.80408</v>
      </c>
      <c r="D9855" s="38">
        <f t="shared" ref="D9855" si="9713">IF(C9848+C9843=0,1,2)</f>
        <v>2</v>
      </c>
    </row>
    <row r="9856" spans="1:4" ht="15" x14ac:dyDescent="0.2">
      <c r="A9856" s="37">
        <f t="shared" si="9654"/>
        <v>21</v>
      </c>
      <c r="B9856" s="25" t="s">
        <v>53</v>
      </c>
      <c r="C9856" s="43">
        <v>21</v>
      </c>
      <c r="D9856" s="38">
        <f t="shared" ref="D9856" si="9714">IF(C9848+C9843=0,1,2)</f>
        <v>2</v>
      </c>
    </row>
    <row r="9857" spans="1:4" ht="15" x14ac:dyDescent="0.2">
      <c r="A9857" s="37">
        <f t="shared" si="9654"/>
        <v>13</v>
      </c>
      <c r="B9857" s="26" t="s">
        <v>54</v>
      </c>
      <c r="C9857" s="43">
        <v>13</v>
      </c>
      <c r="D9857" s="38">
        <f t="shared" ref="D9857" si="9715">IF(C9848+C9843=0,1,2)</f>
        <v>2</v>
      </c>
    </row>
    <row r="9858" spans="1:4" ht="15" x14ac:dyDescent="0.2">
      <c r="A9858" s="37">
        <f t="shared" si="9654"/>
        <v>8</v>
      </c>
      <c r="B9858" s="26" t="s">
        <v>55</v>
      </c>
      <c r="C9858" s="43">
        <v>8</v>
      </c>
      <c r="D9858" s="38">
        <f t="shared" ref="D9858" si="9716">IF(C9848+C9843=0,1,2)</f>
        <v>2</v>
      </c>
    </row>
    <row r="9859" spans="1:4" ht="15" x14ac:dyDescent="0.2">
      <c r="A9859" s="37" t="s">
        <v>317</v>
      </c>
      <c r="B9859" s="147" t="s">
        <v>190</v>
      </c>
      <c r="C9859" s="148"/>
      <c r="D9859" s="38">
        <f t="shared" ref="D9859" si="9717">IF(C9921+C9916=0,1,2)</f>
        <v>2</v>
      </c>
    </row>
    <row r="9860" spans="1:4" ht="15" x14ac:dyDescent="0.2">
      <c r="A9860" s="37">
        <f t="shared" si="9654"/>
        <v>345.69927000000001</v>
      </c>
      <c r="B9860" s="24" t="s">
        <v>0</v>
      </c>
      <c r="C9860" s="40">
        <v>345.69927000000001</v>
      </c>
      <c r="D9860" s="38">
        <f t="shared" ref="D9860" si="9718">IF(C9921+C9916=0,1,2)</f>
        <v>2</v>
      </c>
    </row>
    <row r="9861" spans="1:4" ht="15" hidden="1" x14ac:dyDescent="0.2">
      <c r="A9861" s="37">
        <f t="shared" ref="A9861:A9924" si="9719">SUM(C9861)</f>
        <v>0</v>
      </c>
      <c r="B9861" s="2" t="s">
        <v>1</v>
      </c>
      <c r="C9861" s="16"/>
      <c r="D9861" s="38">
        <f t="shared" ref="D9861" si="9720">IF(C9921+C9916=0,1,2)</f>
        <v>2</v>
      </c>
    </row>
    <row r="9862" spans="1:4" ht="15" hidden="1" x14ac:dyDescent="0.2">
      <c r="A9862" s="37">
        <f t="shared" si="9719"/>
        <v>0</v>
      </c>
      <c r="B9862" s="2" t="s">
        <v>2</v>
      </c>
      <c r="C9862" s="16"/>
      <c r="D9862" s="38">
        <f t="shared" ref="D9862" si="9721">IF(C9921+C9916=0,1,2)</f>
        <v>2</v>
      </c>
    </row>
    <row r="9863" spans="1:4" ht="15" x14ac:dyDescent="0.2">
      <c r="A9863" s="37">
        <f t="shared" si="9719"/>
        <v>345.11619999999999</v>
      </c>
      <c r="B9863" s="23" t="s">
        <v>3</v>
      </c>
      <c r="C9863" s="40">
        <v>345.11619999999999</v>
      </c>
      <c r="D9863" s="38">
        <f t="shared" ref="D9863" si="9722">IF(C9921+C9916=0,1,2)</f>
        <v>2</v>
      </c>
    </row>
    <row r="9864" spans="1:4" ht="15" x14ac:dyDescent="0.2">
      <c r="A9864" s="37">
        <f t="shared" si="9719"/>
        <v>0.58306999999999998</v>
      </c>
      <c r="B9864" s="23" t="s">
        <v>4</v>
      </c>
      <c r="C9864" s="40">
        <v>0.58306999999999998</v>
      </c>
      <c r="D9864" s="38">
        <f t="shared" ref="D9864" si="9723">IF(C9921+C9916=0,1,2)</f>
        <v>2</v>
      </c>
    </row>
    <row r="9865" spans="1:4" ht="15" hidden="1" x14ac:dyDescent="0.2">
      <c r="A9865" s="37">
        <f t="shared" si="9719"/>
        <v>0</v>
      </c>
      <c r="B9865" s="1" t="s">
        <v>5</v>
      </c>
      <c r="C9865" s="16">
        <v>0</v>
      </c>
      <c r="D9865" s="38">
        <f t="shared" ref="D9865" si="9724">IF(C9921+C9916=0,1,2)</f>
        <v>2</v>
      </c>
    </row>
    <row r="9866" spans="1:4" ht="15" hidden="1" x14ac:dyDescent="0.2">
      <c r="A9866" s="37">
        <f t="shared" si="9719"/>
        <v>0</v>
      </c>
      <c r="B9866" s="1" t="s">
        <v>6</v>
      </c>
      <c r="C9866" s="16">
        <v>0</v>
      </c>
      <c r="D9866" s="38">
        <f t="shared" ref="D9866" si="9725">IF(C9921+C9916=0,1,2)</f>
        <v>2</v>
      </c>
    </row>
    <row r="9867" spans="1:4" ht="15" hidden="1" x14ac:dyDescent="0.2">
      <c r="A9867" s="37">
        <v>0</v>
      </c>
      <c r="B9867" s="2" t="s">
        <v>7</v>
      </c>
      <c r="C9867" s="16">
        <v>0</v>
      </c>
      <c r="D9867" s="38">
        <f t="shared" ref="D9867" si="9726">IF(C9921+C9916=0,1,2)</f>
        <v>2</v>
      </c>
    </row>
    <row r="9868" spans="1:4" ht="15" hidden="1" x14ac:dyDescent="0.2">
      <c r="A9868" s="37">
        <f t="shared" si="9719"/>
        <v>0</v>
      </c>
      <c r="B9868" s="3" t="s">
        <v>8</v>
      </c>
      <c r="C9868" s="16">
        <v>0</v>
      </c>
      <c r="D9868" s="38">
        <f t="shared" ref="D9868" si="9727">IF(C9921+C9916=0,1,2)</f>
        <v>2</v>
      </c>
    </row>
    <row r="9869" spans="1:4" ht="15" hidden="1" x14ac:dyDescent="0.2">
      <c r="A9869" s="37">
        <v>0</v>
      </c>
      <c r="B9869" s="3" t="s">
        <v>9</v>
      </c>
      <c r="C9869" s="16">
        <v>0</v>
      </c>
      <c r="D9869" s="38">
        <f t="shared" ref="D9869" si="9728">IF(C9921+C9916=0,1,2)</f>
        <v>2</v>
      </c>
    </row>
    <row r="9870" spans="1:4" ht="15" hidden="1" x14ac:dyDescent="0.2">
      <c r="A9870" s="37">
        <f t="shared" si="9719"/>
        <v>0</v>
      </c>
      <c r="B9870" s="3" t="s">
        <v>10</v>
      </c>
      <c r="C9870" s="16">
        <v>0</v>
      </c>
      <c r="D9870" s="38">
        <f t="shared" ref="D9870" si="9729">IF(C9921+C9916=0,1,2)</f>
        <v>2</v>
      </c>
    </row>
    <row r="9871" spans="1:4" ht="15" hidden="1" x14ac:dyDescent="0.2">
      <c r="A9871" s="37">
        <v>0</v>
      </c>
      <c r="B9871" s="3" t="s">
        <v>11</v>
      </c>
      <c r="C9871" s="16">
        <v>0</v>
      </c>
      <c r="D9871" s="38">
        <f t="shared" ref="D9871" si="9730">IF(C9921+C9916=0,1,2)</f>
        <v>2</v>
      </c>
    </row>
    <row r="9872" spans="1:4" ht="15" hidden="1" x14ac:dyDescent="0.2">
      <c r="A9872" s="37">
        <f t="shared" si="9719"/>
        <v>0</v>
      </c>
      <c r="B9872" s="1" t="s">
        <v>12</v>
      </c>
      <c r="C9872" s="16">
        <v>0</v>
      </c>
      <c r="D9872" s="38">
        <f t="shared" ref="D9872" si="9731">IF(C9921+C9916=0,1,2)</f>
        <v>2</v>
      </c>
    </row>
    <row r="9873" spans="1:4" ht="15" hidden="1" x14ac:dyDescent="0.2">
      <c r="A9873" s="37">
        <v>0</v>
      </c>
      <c r="B9873" s="2" t="s">
        <v>13</v>
      </c>
      <c r="C9873" s="16">
        <v>0</v>
      </c>
      <c r="D9873" s="38">
        <f t="shared" ref="D9873" si="9732">IF(C9921+C9916=0,1,2)</f>
        <v>2</v>
      </c>
    </row>
    <row r="9874" spans="1:4" ht="15" hidden="1" x14ac:dyDescent="0.2">
      <c r="A9874" s="37">
        <v>0</v>
      </c>
      <c r="B9874" s="3" t="s">
        <v>14</v>
      </c>
      <c r="C9874" s="16">
        <v>0</v>
      </c>
      <c r="D9874" s="38">
        <f t="shared" ref="D9874" si="9733">IF(C9921+C9916=0,1,2)</f>
        <v>2</v>
      </c>
    </row>
    <row r="9875" spans="1:4" ht="15" hidden="1" x14ac:dyDescent="0.2">
      <c r="A9875" s="37">
        <v>0</v>
      </c>
      <c r="B9875" s="3" t="s">
        <v>9</v>
      </c>
      <c r="C9875" s="16">
        <v>0</v>
      </c>
      <c r="D9875" s="38">
        <f t="shared" ref="D9875" si="9734">IF(C9921+C9916=0,1,2)</f>
        <v>2</v>
      </c>
    </row>
    <row r="9876" spans="1:4" ht="15" hidden="1" x14ac:dyDescent="0.2">
      <c r="A9876" s="37">
        <v>0</v>
      </c>
      <c r="B9876" s="3" t="s">
        <v>15</v>
      </c>
      <c r="C9876" s="16">
        <v>0</v>
      </c>
      <c r="D9876" s="38">
        <f t="shared" ref="D9876" si="9735">IF(C9921+C9916=0,1,2)</f>
        <v>2</v>
      </c>
    </row>
    <row r="9877" spans="1:4" ht="15" hidden="1" x14ac:dyDescent="0.2">
      <c r="A9877" s="37">
        <v>0</v>
      </c>
      <c r="B9877" s="2" t="s">
        <v>16</v>
      </c>
      <c r="C9877" s="16">
        <v>0</v>
      </c>
      <c r="D9877" s="38">
        <f t="shared" ref="D9877" si="9736">IF(C9921+C9916=0,1,2)</f>
        <v>2</v>
      </c>
    </row>
    <row r="9878" spans="1:4" ht="15" hidden="1" x14ac:dyDescent="0.2">
      <c r="A9878" s="37">
        <v>0</v>
      </c>
      <c r="B9878" s="3" t="s">
        <v>17</v>
      </c>
      <c r="C9878" s="16">
        <v>0</v>
      </c>
      <c r="D9878" s="38">
        <f t="shared" ref="D9878" si="9737">IF(C9921+C9916=0,1,2)</f>
        <v>2</v>
      </c>
    </row>
    <row r="9879" spans="1:4" ht="15" x14ac:dyDescent="0.2">
      <c r="A9879" s="37">
        <f t="shared" si="9719"/>
        <v>65.9589</v>
      </c>
      <c r="B9879" s="24" t="s">
        <v>18</v>
      </c>
      <c r="C9879" s="40">
        <v>65.9589</v>
      </c>
      <c r="D9879" s="38">
        <f t="shared" ref="D9879" si="9738">IF(C9921+C9916=0,1,2)</f>
        <v>2</v>
      </c>
    </row>
    <row r="9880" spans="1:4" ht="15" hidden="1" x14ac:dyDescent="0.2">
      <c r="A9880" s="37">
        <f t="shared" si="9719"/>
        <v>0</v>
      </c>
      <c r="B9880" s="10" t="s">
        <v>19</v>
      </c>
      <c r="C9880" s="17">
        <v>0</v>
      </c>
      <c r="D9880" s="38">
        <f t="shared" ref="D9880" si="9739">IF(C9921+C9916=0,1,2)</f>
        <v>2</v>
      </c>
    </row>
    <row r="9881" spans="1:4" ht="15" x14ac:dyDescent="0.2">
      <c r="A9881" s="37">
        <f t="shared" si="9719"/>
        <v>65.9589</v>
      </c>
      <c r="B9881" s="27" t="s">
        <v>20</v>
      </c>
      <c r="C9881" s="42">
        <v>65.9589</v>
      </c>
      <c r="D9881" s="38">
        <f t="shared" ref="D9881" si="9740">IF(C9921+C9916=0,1,2)</f>
        <v>2</v>
      </c>
    </row>
    <row r="9882" spans="1:4" ht="15" hidden="1" x14ac:dyDescent="0.2">
      <c r="A9882" s="37">
        <v>0</v>
      </c>
      <c r="B9882" s="13" t="s">
        <v>21</v>
      </c>
      <c r="C9882" s="18">
        <v>0</v>
      </c>
      <c r="D9882" s="38">
        <f t="shared" ref="D9882" si="9741">IF(C9921+C9916=0,1,2)</f>
        <v>2</v>
      </c>
    </row>
    <row r="9883" spans="1:4" ht="15" hidden="1" x14ac:dyDescent="0.2">
      <c r="A9883" s="37">
        <v>0</v>
      </c>
      <c r="B9883" s="13" t="s">
        <v>22</v>
      </c>
      <c r="C9883" s="18">
        <v>0</v>
      </c>
      <c r="D9883" s="38">
        <f t="shared" ref="D9883" si="9742">IF(C9921+C9916=0,1,2)</f>
        <v>2</v>
      </c>
    </row>
    <row r="9884" spans="1:4" ht="15" hidden="1" x14ac:dyDescent="0.2">
      <c r="A9884" s="37">
        <v>0</v>
      </c>
      <c r="B9884" s="13" t="s">
        <v>23</v>
      </c>
      <c r="C9884" s="18">
        <v>57.132199999999997</v>
      </c>
      <c r="D9884" s="38">
        <f t="shared" ref="D9884" si="9743">IF(C9921+C9916=0,1,2)</f>
        <v>2</v>
      </c>
    </row>
    <row r="9885" spans="1:4" ht="15" hidden="1" x14ac:dyDescent="0.2">
      <c r="A9885" s="37">
        <v>0</v>
      </c>
      <c r="B9885" s="13" t="s">
        <v>24</v>
      </c>
      <c r="C9885" s="18">
        <v>0</v>
      </c>
      <c r="D9885" s="38">
        <f t="shared" ref="D9885" si="9744">IF(C9921+C9916=0,1,2)</f>
        <v>2</v>
      </c>
    </row>
    <row r="9886" spans="1:4" ht="15" hidden="1" x14ac:dyDescent="0.2">
      <c r="A9886" s="37">
        <v>0</v>
      </c>
      <c r="B9886" s="13" t="s">
        <v>25</v>
      </c>
      <c r="C9886" s="18">
        <v>0</v>
      </c>
      <c r="D9886" s="38">
        <f t="shared" ref="D9886" si="9745">IF(C9921+C9916=0,1,2)</f>
        <v>2</v>
      </c>
    </row>
    <row r="9887" spans="1:4" ht="15" hidden="1" x14ac:dyDescent="0.2">
      <c r="A9887" s="37">
        <v>0</v>
      </c>
      <c r="B9887" s="13" t="s">
        <v>26</v>
      </c>
      <c r="C9887" s="18">
        <v>0</v>
      </c>
      <c r="D9887" s="38">
        <f t="shared" ref="D9887" si="9746">IF(C9921+C9916=0,1,2)</f>
        <v>2</v>
      </c>
    </row>
    <row r="9888" spans="1:4" ht="30" hidden="1" x14ac:dyDescent="0.2">
      <c r="A9888" s="37">
        <v>0</v>
      </c>
      <c r="B9888" s="13" t="s">
        <v>27</v>
      </c>
      <c r="C9888" s="18">
        <v>0</v>
      </c>
      <c r="D9888" s="38">
        <f t="shared" ref="D9888" si="9747">IF(C9921+C9916=0,1,2)</f>
        <v>2</v>
      </c>
    </row>
    <row r="9889" spans="1:4" ht="30" hidden="1" x14ac:dyDescent="0.2">
      <c r="A9889" s="37">
        <v>0</v>
      </c>
      <c r="B9889" s="13" t="s">
        <v>28</v>
      </c>
      <c r="C9889" s="18">
        <v>0</v>
      </c>
      <c r="D9889" s="38">
        <f t="shared" ref="D9889" si="9748">IF(C9921+C9916=0,1,2)</f>
        <v>2</v>
      </c>
    </row>
    <row r="9890" spans="1:4" ht="15" hidden="1" x14ac:dyDescent="0.2">
      <c r="A9890" s="37">
        <v>0</v>
      </c>
      <c r="B9890" s="13" t="s">
        <v>29</v>
      </c>
      <c r="C9890" s="18">
        <v>0</v>
      </c>
      <c r="D9890" s="38">
        <f t="shared" ref="D9890" si="9749">IF(C9921+C9916=0,1,2)</f>
        <v>2</v>
      </c>
    </row>
    <row r="9891" spans="1:4" ht="15" hidden="1" x14ac:dyDescent="0.2">
      <c r="A9891" s="37">
        <v>0</v>
      </c>
      <c r="B9891" s="13" t="s">
        <v>30</v>
      </c>
      <c r="C9891" s="18">
        <v>8.8267000000000007</v>
      </c>
      <c r="D9891" s="38">
        <f t="shared" ref="D9891" si="9750">IF(C9921+C9916=0,1,2)</f>
        <v>2</v>
      </c>
    </row>
    <row r="9892" spans="1:4" ht="15" hidden="1" x14ac:dyDescent="0.2">
      <c r="A9892" s="37">
        <f t="shared" si="9719"/>
        <v>0</v>
      </c>
      <c r="B9892" s="10" t="s">
        <v>31</v>
      </c>
      <c r="C9892" s="17">
        <v>0</v>
      </c>
      <c r="D9892" s="38">
        <f t="shared" ref="D9892" si="9751">IF(C9921+C9916=0,1,2)</f>
        <v>2</v>
      </c>
    </row>
    <row r="9893" spans="1:4" ht="15" hidden="1" x14ac:dyDescent="0.2">
      <c r="A9893" s="37">
        <f t="shared" si="9719"/>
        <v>0</v>
      </c>
      <c r="B9893" s="2" t="s">
        <v>32</v>
      </c>
      <c r="C9893" s="16">
        <v>0</v>
      </c>
      <c r="D9893" s="38">
        <f t="shared" ref="D9893" si="9752">IF(C9921+C9916=0,1,2)</f>
        <v>2</v>
      </c>
    </row>
    <row r="9894" spans="1:4" ht="15" hidden="1" x14ac:dyDescent="0.2">
      <c r="A9894" s="37">
        <f t="shared" si="9719"/>
        <v>0</v>
      </c>
      <c r="B9894" s="10" t="s">
        <v>3</v>
      </c>
      <c r="C9894" s="17">
        <v>0</v>
      </c>
      <c r="D9894" s="38">
        <f t="shared" ref="D9894" si="9753">IF(C9921+C9916=0,1,2)</f>
        <v>2</v>
      </c>
    </row>
    <row r="9895" spans="1:4" ht="15" hidden="1" x14ac:dyDescent="0.2">
      <c r="A9895" s="37">
        <f t="shared" si="9719"/>
        <v>0</v>
      </c>
      <c r="B9895" s="10" t="s">
        <v>33</v>
      </c>
      <c r="C9895" s="17">
        <v>0</v>
      </c>
      <c r="D9895" s="38">
        <f t="shared" ref="D9895" si="9754">IF(C9921+C9916=0,1,2)</f>
        <v>2</v>
      </c>
    </row>
    <row r="9896" spans="1:4" ht="15" hidden="1" x14ac:dyDescent="0.2">
      <c r="A9896" s="37">
        <f t="shared" si="9719"/>
        <v>0</v>
      </c>
      <c r="B9896" s="10" t="s">
        <v>34</v>
      </c>
      <c r="C9896" s="17">
        <v>0</v>
      </c>
      <c r="D9896" s="38">
        <f t="shared" ref="D9896" si="9755">IF(C9921+C9916=0,1,2)</f>
        <v>2</v>
      </c>
    </row>
    <row r="9897" spans="1:4" ht="15" x14ac:dyDescent="0.2">
      <c r="A9897" s="37">
        <f t="shared" si="9719"/>
        <v>224.00200000000001</v>
      </c>
      <c r="B9897" s="24" t="s">
        <v>35</v>
      </c>
      <c r="C9897" s="40">
        <v>224.00200000000001</v>
      </c>
      <c r="D9897" s="38">
        <f t="shared" ref="D9897" si="9756">IF(C9921+C9916=0,1,2)</f>
        <v>2</v>
      </c>
    </row>
    <row r="9898" spans="1:4" ht="15" hidden="1" x14ac:dyDescent="0.2">
      <c r="A9898" s="37">
        <f t="shared" si="9719"/>
        <v>0</v>
      </c>
      <c r="B9898" s="1" t="s">
        <v>36</v>
      </c>
      <c r="C9898" s="16">
        <v>0</v>
      </c>
      <c r="D9898" s="38">
        <f t="shared" ref="D9898" si="9757">IF(C9921+C9916=0,1,2)</f>
        <v>2</v>
      </c>
    </row>
    <row r="9899" spans="1:4" ht="15" hidden="1" x14ac:dyDescent="0.2">
      <c r="A9899" s="37">
        <v>0</v>
      </c>
      <c r="B9899" s="14" t="s">
        <v>7</v>
      </c>
      <c r="C9899" s="19">
        <v>0</v>
      </c>
      <c r="D9899" s="38">
        <f t="shared" ref="D9899" si="9758">IF(C9921+C9916=0,1,2)</f>
        <v>2</v>
      </c>
    </row>
    <row r="9900" spans="1:4" ht="15" hidden="1" x14ac:dyDescent="0.2">
      <c r="A9900" s="37">
        <v>0</v>
      </c>
      <c r="B9900" s="13" t="s">
        <v>8</v>
      </c>
      <c r="C9900" s="18">
        <v>0</v>
      </c>
      <c r="D9900" s="38">
        <f t="shared" ref="D9900" si="9759">IF(C9921+C9916=0,1,2)</f>
        <v>2</v>
      </c>
    </row>
    <row r="9901" spans="1:4" ht="15" hidden="1" x14ac:dyDescent="0.2">
      <c r="A9901" s="37">
        <v>0</v>
      </c>
      <c r="B9901" s="13" t="s">
        <v>37</v>
      </c>
      <c r="C9901" s="18">
        <v>0</v>
      </c>
      <c r="D9901" s="38">
        <f t="shared" ref="D9901" si="9760">IF(C9921+C9916=0,1,2)</f>
        <v>2</v>
      </c>
    </row>
    <row r="9902" spans="1:4" ht="15" hidden="1" x14ac:dyDescent="0.2">
      <c r="A9902" s="37">
        <f t="shared" si="9719"/>
        <v>0</v>
      </c>
      <c r="B9902" s="11" t="s">
        <v>38</v>
      </c>
      <c r="C9902" s="17">
        <v>0</v>
      </c>
      <c r="D9902" s="38">
        <f t="shared" ref="D9902" si="9761">IF(C9921+C9916=0,1,2)</f>
        <v>2</v>
      </c>
    </row>
    <row r="9903" spans="1:4" ht="15" hidden="1" x14ac:dyDescent="0.2">
      <c r="A9903" s="37">
        <v>0</v>
      </c>
      <c r="B9903" s="3" t="s">
        <v>39</v>
      </c>
      <c r="C9903" s="16">
        <v>0</v>
      </c>
      <c r="D9903" s="38">
        <f t="shared" ref="D9903" si="9762">IF(C9921+C9916=0,1,2)</f>
        <v>2</v>
      </c>
    </row>
    <row r="9904" spans="1:4" ht="15" hidden="1" x14ac:dyDescent="0.2">
      <c r="A9904" s="37">
        <f t="shared" si="9719"/>
        <v>0</v>
      </c>
      <c r="B9904" s="1" t="s">
        <v>40</v>
      </c>
      <c r="C9904" s="16">
        <v>0</v>
      </c>
      <c r="D9904" s="38">
        <f t="shared" ref="D9904" si="9763">IF(C9921+C9916=0,1,2)</f>
        <v>2</v>
      </c>
    </row>
    <row r="9905" spans="1:4" ht="15" hidden="1" x14ac:dyDescent="0.2">
      <c r="A9905" s="37">
        <v>0</v>
      </c>
      <c r="B9905" s="14" t="s">
        <v>13</v>
      </c>
      <c r="C9905" s="19">
        <v>0</v>
      </c>
      <c r="D9905" s="38">
        <f t="shared" ref="D9905" si="9764">IF(C9921+C9916=0,1,2)</f>
        <v>2</v>
      </c>
    </row>
    <row r="9906" spans="1:4" ht="15" hidden="1" x14ac:dyDescent="0.2">
      <c r="A9906" s="37">
        <v>0</v>
      </c>
      <c r="B9906" s="13" t="s">
        <v>8</v>
      </c>
      <c r="C9906" s="18">
        <v>0</v>
      </c>
      <c r="D9906" s="38">
        <f t="shared" ref="D9906" si="9765">IF(C9921+C9916=0,1,2)</f>
        <v>2</v>
      </c>
    </row>
    <row r="9907" spans="1:4" ht="15" hidden="1" x14ac:dyDescent="0.2">
      <c r="A9907" s="37">
        <v>0</v>
      </c>
      <c r="B9907" s="13" t="s">
        <v>9</v>
      </c>
      <c r="C9907" s="18">
        <v>0</v>
      </c>
      <c r="D9907" s="38">
        <f t="shared" ref="D9907" si="9766">IF(C9921+C9916=0,1,2)</f>
        <v>2</v>
      </c>
    </row>
    <row r="9908" spans="1:4" ht="30" hidden="1" x14ac:dyDescent="0.2">
      <c r="A9908" s="37">
        <f t="shared" si="9719"/>
        <v>0</v>
      </c>
      <c r="B9908" s="11" t="s">
        <v>41</v>
      </c>
      <c r="C9908" s="17">
        <v>0</v>
      </c>
      <c r="D9908" s="38">
        <f t="shared" ref="D9908" si="9767">IF(C9921+C9916=0,1,2)</f>
        <v>2</v>
      </c>
    </row>
    <row r="9909" spans="1:4" ht="15" hidden="1" x14ac:dyDescent="0.2">
      <c r="A9909" s="37">
        <v>0</v>
      </c>
      <c r="B9909" s="3" t="s">
        <v>15</v>
      </c>
      <c r="C9909" s="16">
        <v>0</v>
      </c>
      <c r="D9909" s="38">
        <f t="shared" ref="D9909" si="9768">IF(C9921+C9916=0,1,2)</f>
        <v>2</v>
      </c>
    </row>
    <row r="9910" spans="1:4" ht="15" hidden="1" x14ac:dyDescent="0.2">
      <c r="A9910" s="37">
        <v>0</v>
      </c>
      <c r="B9910" s="14" t="s">
        <v>16</v>
      </c>
      <c r="C9910" s="19">
        <v>0</v>
      </c>
      <c r="D9910" s="38">
        <f t="shared" ref="D9910" si="9769">IF(C9921+C9916=0,1,2)</f>
        <v>2</v>
      </c>
    </row>
    <row r="9911" spans="1:4" ht="15" hidden="1" x14ac:dyDescent="0.2">
      <c r="A9911" s="37">
        <v>0</v>
      </c>
      <c r="B9911" s="13" t="s">
        <v>42</v>
      </c>
      <c r="C9911" s="18">
        <v>0</v>
      </c>
      <c r="D9911" s="38">
        <f t="shared" ref="D9911" si="9770">IF(C9921+C9916=0,1,2)</f>
        <v>2</v>
      </c>
    </row>
    <row r="9912" spans="1:4" ht="15" hidden="1" x14ac:dyDescent="0.2">
      <c r="A9912" s="37">
        <v>0</v>
      </c>
      <c r="B9912" s="13" t="s">
        <v>14</v>
      </c>
      <c r="C9912" s="18">
        <v>0</v>
      </c>
      <c r="D9912" s="38">
        <f t="shared" ref="D9912" si="9771">IF(C9921+C9916=0,1,2)</f>
        <v>2</v>
      </c>
    </row>
    <row r="9913" spans="1:4" ht="15" hidden="1" x14ac:dyDescent="0.2">
      <c r="A9913" s="37">
        <v>0</v>
      </c>
      <c r="B9913" s="13" t="s">
        <v>9</v>
      </c>
      <c r="C9913" s="18">
        <v>0</v>
      </c>
      <c r="D9913" s="38">
        <f t="shared" ref="D9913" si="9772">IF(C9921+C9916=0,1,2)</f>
        <v>2</v>
      </c>
    </row>
    <row r="9914" spans="1:4" ht="15" hidden="1" x14ac:dyDescent="0.2">
      <c r="A9914" s="37">
        <f t="shared" si="9719"/>
        <v>0</v>
      </c>
      <c r="B9914" s="11" t="s">
        <v>38</v>
      </c>
      <c r="C9914" s="17">
        <v>0</v>
      </c>
      <c r="D9914" s="38">
        <f t="shared" ref="D9914" si="9773">IF(C9921+C9916=0,1,2)</f>
        <v>2</v>
      </c>
    </row>
    <row r="9915" spans="1:4" ht="15" hidden="1" x14ac:dyDescent="0.2">
      <c r="A9915" s="37">
        <v>0</v>
      </c>
      <c r="B9915" s="3" t="s">
        <v>15</v>
      </c>
      <c r="C9915" s="16">
        <v>0</v>
      </c>
      <c r="D9915" s="38">
        <f t="shared" ref="D9915" si="9774">IF(C9921+C9916=0,1,2)</f>
        <v>2</v>
      </c>
    </row>
    <row r="9916" spans="1:4" ht="15" x14ac:dyDescent="0.2">
      <c r="A9916" s="37">
        <f t="shared" si="9719"/>
        <v>345.69927000000001</v>
      </c>
      <c r="B9916" s="29" t="s">
        <v>44</v>
      </c>
      <c r="C9916" s="42">
        <v>345.69927000000001</v>
      </c>
      <c r="D9916" s="38">
        <f t="shared" ref="D9916" si="9775">IF(C9921+C9916=0,1,2)</f>
        <v>2</v>
      </c>
    </row>
    <row r="9917" spans="1:4" ht="15" x14ac:dyDescent="0.2">
      <c r="A9917" s="37">
        <f t="shared" si="9719"/>
        <v>345.69927000000001</v>
      </c>
      <c r="B9917" s="27" t="s">
        <v>0</v>
      </c>
      <c r="C9917" s="42">
        <v>345.69927000000001</v>
      </c>
      <c r="D9917" s="38">
        <f t="shared" ref="D9917" si="9776">IF(C9921+C9916=0,1,2)</f>
        <v>2</v>
      </c>
    </row>
    <row r="9918" spans="1:4" ht="15" hidden="1" x14ac:dyDescent="0.2">
      <c r="A9918" s="37">
        <f t="shared" si="9719"/>
        <v>0</v>
      </c>
      <c r="B9918" s="10" t="s">
        <v>5</v>
      </c>
      <c r="C9918" s="17">
        <v>0</v>
      </c>
      <c r="D9918" s="38">
        <f t="shared" ref="D9918" si="9777">IF(C9921+C9916=0,1,2)</f>
        <v>2</v>
      </c>
    </row>
    <row r="9919" spans="1:4" ht="15" hidden="1" x14ac:dyDescent="0.2">
      <c r="A9919" s="37">
        <f t="shared" si="9719"/>
        <v>0</v>
      </c>
      <c r="B9919" s="10" t="s">
        <v>45</v>
      </c>
      <c r="C9919" s="17">
        <v>0</v>
      </c>
      <c r="D9919" s="38">
        <f t="shared" ref="D9919" si="9778">IF(C9921+C9916=0,1,2)</f>
        <v>2</v>
      </c>
    </row>
    <row r="9920" spans="1:4" ht="15" hidden="1" x14ac:dyDescent="0.2">
      <c r="A9920" s="37">
        <f t="shared" si="9719"/>
        <v>0</v>
      </c>
      <c r="B9920" s="10" t="s">
        <v>12</v>
      </c>
      <c r="C9920" s="17">
        <v>0</v>
      </c>
      <c r="D9920" s="38">
        <f t="shared" ref="D9920" si="9779">IF(C9921+C9916=0,1,2)</f>
        <v>2</v>
      </c>
    </row>
    <row r="9921" spans="1:4" ht="15" x14ac:dyDescent="0.2">
      <c r="A9921" s="37">
        <f t="shared" si="9719"/>
        <v>289.96090000000004</v>
      </c>
      <c r="B9921" s="29" t="s">
        <v>46</v>
      </c>
      <c r="C9921" s="42">
        <v>289.96090000000004</v>
      </c>
      <c r="D9921" s="38">
        <f t="shared" ref="D9921" si="9780">IF(C9921+C9916=0,1,2)</f>
        <v>2</v>
      </c>
    </row>
    <row r="9922" spans="1:4" ht="15" x14ac:dyDescent="0.2">
      <c r="A9922" s="37">
        <f t="shared" si="9719"/>
        <v>65.9589</v>
      </c>
      <c r="B9922" s="27" t="s">
        <v>18</v>
      </c>
      <c r="C9922" s="42">
        <v>65.9589</v>
      </c>
      <c r="D9922" s="38">
        <f t="shared" ref="D9922" si="9781">IF(C9921+C9916=0,1,2)</f>
        <v>2</v>
      </c>
    </row>
    <row r="9923" spans="1:4" ht="15" x14ac:dyDescent="0.2">
      <c r="A9923" s="37">
        <f t="shared" si="9719"/>
        <v>224.00200000000001</v>
      </c>
      <c r="B9923" s="27" t="s">
        <v>35</v>
      </c>
      <c r="C9923" s="42">
        <v>224.00200000000001</v>
      </c>
      <c r="D9923" s="38">
        <f t="shared" ref="D9923" si="9782">IF(C9921+C9916=0,1,2)</f>
        <v>2</v>
      </c>
    </row>
    <row r="9924" spans="1:4" ht="15" hidden="1" x14ac:dyDescent="0.2">
      <c r="A9924" s="37">
        <f t="shared" si="9719"/>
        <v>0</v>
      </c>
      <c r="B9924" s="10" t="s">
        <v>47</v>
      </c>
      <c r="C9924" s="17">
        <v>0</v>
      </c>
      <c r="D9924" s="38">
        <f t="shared" ref="D9924" si="9783">IF(C9921+C9916=0,1,2)</f>
        <v>2</v>
      </c>
    </row>
    <row r="9925" spans="1:4" ht="15" hidden="1" x14ac:dyDescent="0.2">
      <c r="A9925" s="37">
        <f t="shared" ref="A9925:A9987" si="9784">SUM(C9925)</f>
        <v>0</v>
      </c>
      <c r="B9925" s="10" t="s">
        <v>40</v>
      </c>
      <c r="C9925" s="17">
        <v>0</v>
      </c>
      <c r="D9925" s="38">
        <f t="shared" ref="D9925" si="9785">IF(C9921+C9916=0,1,2)</f>
        <v>2</v>
      </c>
    </row>
    <row r="9926" spans="1:4" ht="15" x14ac:dyDescent="0.2">
      <c r="A9926" s="37">
        <f t="shared" si="9784"/>
        <v>55.738370000000003</v>
      </c>
      <c r="B9926" s="30" t="s">
        <v>48</v>
      </c>
      <c r="C9926" s="31">
        <v>55.738370000000003</v>
      </c>
      <c r="D9926" s="38">
        <f t="shared" ref="D9926" si="9786">IF(C9921+C9916=0,1,2)</f>
        <v>2</v>
      </c>
    </row>
    <row r="9927" spans="1:4" ht="15" x14ac:dyDescent="0.2">
      <c r="A9927" s="37">
        <f t="shared" si="9784"/>
        <v>32.690399999999997</v>
      </c>
      <c r="B9927" s="30" t="s">
        <v>49</v>
      </c>
      <c r="C9927" s="31">
        <v>32.690399999999997</v>
      </c>
      <c r="D9927" s="38">
        <f t="shared" ref="D9927" si="9787">IF(C9921+C9916=0,1,2)</f>
        <v>2</v>
      </c>
    </row>
    <row r="9928" spans="1:4" ht="15" x14ac:dyDescent="0.2">
      <c r="A9928" s="37">
        <f t="shared" si="9784"/>
        <v>88.42877</v>
      </c>
      <c r="B9928" s="30" t="s">
        <v>50</v>
      </c>
      <c r="C9928" s="31">
        <v>88.42877</v>
      </c>
      <c r="D9928" s="38">
        <f t="shared" ref="D9928" si="9788">IF(C9921+C9916=0,1,2)</f>
        <v>2</v>
      </c>
    </row>
    <row r="9929" spans="1:4" ht="15" x14ac:dyDescent="0.2">
      <c r="A9929" s="37">
        <f t="shared" si="9784"/>
        <v>25</v>
      </c>
      <c r="B9929" s="25" t="s">
        <v>53</v>
      </c>
      <c r="C9929" s="43">
        <v>25</v>
      </c>
      <c r="D9929" s="38">
        <f t="shared" ref="D9929" si="9789">IF(C9921+C9916=0,1,2)</f>
        <v>2</v>
      </c>
    </row>
    <row r="9930" spans="1:4" ht="15" x14ac:dyDescent="0.2">
      <c r="A9930" s="37">
        <f t="shared" si="9784"/>
        <v>23</v>
      </c>
      <c r="B9930" s="26" t="s">
        <v>54</v>
      </c>
      <c r="C9930" s="43">
        <v>23</v>
      </c>
      <c r="D9930" s="38">
        <f t="shared" ref="D9930" si="9790">IF(C9921+C9916=0,1,2)</f>
        <v>2</v>
      </c>
    </row>
    <row r="9931" spans="1:4" ht="15" x14ac:dyDescent="0.2">
      <c r="A9931" s="37">
        <f t="shared" si="9784"/>
        <v>2</v>
      </c>
      <c r="B9931" s="26" t="s">
        <v>55</v>
      </c>
      <c r="C9931" s="43">
        <v>2</v>
      </c>
      <c r="D9931" s="38">
        <f t="shared" ref="D9931" si="9791">IF(C9921+C9916=0,1,2)</f>
        <v>2</v>
      </c>
    </row>
    <row r="9932" spans="1:4" ht="15" x14ac:dyDescent="0.2">
      <c r="A9932" s="37" t="s">
        <v>317</v>
      </c>
      <c r="B9932" s="147" t="s">
        <v>191</v>
      </c>
      <c r="C9932" s="148"/>
      <c r="D9932" s="38">
        <f t="shared" ref="D9932" si="9792">IF(C9994+C9989=0,1,2)</f>
        <v>2</v>
      </c>
    </row>
    <row r="9933" spans="1:4" ht="15" x14ac:dyDescent="0.2">
      <c r="A9933" s="37">
        <f t="shared" si="9784"/>
        <v>52.612000000000002</v>
      </c>
      <c r="B9933" s="24" t="s">
        <v>0</v>
      </c>
      <c r="C9933" s="40">
        <v>52.612000000000002</v>
      </c>
      <c r="D9933" s="38">
        <f t="shared" ref="D9933" si="9793">IF(C9994+C9989=0,1,2)</f>
        <v>2</v>
      </c>
    </row>
    <row r="9934" spans="1:4" ht="15" hidden="1" x14ac:dyDescent="0.2">
      <c r="A9934" s="37">
        <f t="shared" si="9784"/>
        <v>0</v>
      </c>
      <c r="B9934" s="2" t="s">
        <v>1</v>
      </c>
      <c r="C9934" s="16"/>
      <c r="D9934" s="38">
        <f t="shared" ref="D9934" si="9794">IF(C9994+C9989=0,1,2)</f>
        <v>2</v>
      </c>
    </row>
    <row r="9935" spans="1:4" ht="15" hidden="1" x14ac:dyDescent="0.2">
      <c r="A9935" s="37">
        <f t="shared" si="9784"/>
        <v>0</v>
      </c>
      <c r="B9935" s="2" t="s">
        <v>2</v>
      </c>
      <c r="C9935" s="16"/>
      <c r="D9935" s="38">
        <f t="shared" ref="D9935" si="9795">IF(C9994+C9989=0,1,2)</f>
        <v>2</v>
      </c>
    </row>
    <row r="9936" spans="1:4" ht="15" x14ac:dyDescent="0.2">
      <c r="A9936" s="37">
        <f t="shared" si="9784"/>
        <v>12.5</v>
      </c>
      <c r="B9936" s="23" t="s">
        <v>3</v>
      </c>
      <c r="C9936" s="40">
        <v>12.5</v>
      </c>
      <c r="D9936" s="38">
        <f t="shared" ref="D9936" si="9796">IF(C9994+C9989=0,1,2)</f>
        <v>2</v>
      </c>
    </row>
    <row r="9937" spans="1:4" ht="15" x14ac:dyDescent="0.2">
      <c r="A9937" s="37">
        <f t="shared" si="9784"/>
        <v>40.112000000000002</v>
      </c>
      <c r="B9937" s="23" t="s">
        <v>4</v>
      </c>
      <c r="C9937" s="40">
        <v>40.112000000000002</v>
      </c>
      <c r="D9937" s="38">
        <f t="shared" ref="D9937" si="9797">IF(C9994+C9989=0,1,2)</f>
        <v>2</v>
      </c>
    </row>
    <row r="9938" spans="1:4" ht="15" hidden="1" x14ac:dyDescent="0.2">
      <c r="A9938" s="37">
        <f t="shared" si="9784"/>
        <v>0</v>
      </c>
      <c r="B9938" s="1" t="s">
        <v>5</v>
      </c>
      <c r="C9938" s="16">
        <v>0</v>
      </c>
      <c r="D9938" s="38">
        <f t="shared" ref="D9938" si="9798">IF(C9994+C9989=0,1,2)</f>
        <v>2</v>
      </c>
    </row>
    <row r="9939" spans="1:4" ht="15" hidden="1" x14ac:dyDescent="0.2">
      <c r="A9939" s="37">
        <f t="shared" si="9784"/>
        <v>0</v>
      </c>
      <c r="B9939" s="1" t="s">
        <v>6</v>
      </c>
      <c r="C9939" s="16">
        <v>0</v>
      </c>
      <c r="D9939" s="38">
        <f t="shared" ref="D9939" si="9799">IF(C9994+C9989=0,1,2)</f>
        <v>2</v>
      </c>
    </row>
    <row r="9940" spans="1:4" ht="15" hidden="1" x14ac:dyDescent="0.2">
      <c r="A9940" s="37">
        <v>0</v>
      </c>
      <c r="B9940" s="2" t="s">
        <v>7</v>
      </c>
      <c r="C9940" s="16">
        <v>0</v>
      </c>
      <c r="D9940" s="38">
        <f t="shared" ref="D9940" si="9800">IF(C9994+C9989=0,1,2)</f>
        <v>2</v>
      </c>
    </row>
    <row r="9941" spans="1:4" ht="15" hidden="1" x14ac:dyDescent="0.2">
      <c r="A9941" s="37">
        <f t="shared" si="9784"/>
        <v>0</v>
      </c>
      <c r="B9941" s="3" t="s">
        <v>8</v>
      </c>
      <c r="C9941" s="16">
        <v>0</v>
      </c>
      <c r="D9941" s="38">
        <f t="shared" ref="D9941" si="9801">IF(C9994+C9989=0,1,2)</f>
        <v>2</v>
      </c>
    </row>
    <row r="9942" spans="1:4" ht="15" hidden="1" x14ac:dyDescent="0.2">
      <c r="A9942" s="37">
        <v>0</v>
      </c>
      <c r="B9942" s="3" t="s">
        <v>9</v>
      </c>
      <c r="C9942" s="16">
        <v>0</v>
      </c>
      <c r="D9942" s="38">
        <f t="shared" ref="D9942" si="9802">IF(C9994+C9989=0,1,2)</f>
        <v>2</v>
      </c>
    </row>
    <row r="9943" spans="1:4" ht="15" hidden="1" x14ac:dyDescent="0.2">
      <c r="A9943" s="37">
        <f t="shared" si="9784"/>
        <v>0</v>
      </c>
      <c r="B9943" s="3" t="s">
        <v>10</v>
      </c>
      <c r="C9943" s="16">
        <v>0</v>
      </c>
      <c r="D9943" s="38">
        <f t="shared" ref="D9943" si="9803">IF(C9994+C9989=0,1,2)</f>
        <v>2</v>
      </c>
    </row>
    <row r="9944" spans="1:4" ht="15" hidden="1" x14ac:dyDescent="0.2">
      <c r="A9944" s="37">
        <v>0</v>
      </c>
      <c r="B9944" s="3" t="s">
        <v>11</v>
      </c>
      <c r="C9944" s="16">
        <v>0</v>
      </c>
      <c r="D9944" s="38">
        <f t="shared" ref="D9944" si="9804">IF(C9994+C9989=0,1,2)</f>
        <v>2</v>
      </c>
    </row>
    <row r="9945" spans="1:4" ht="15" hidden="1" x14ac:dyDescent="0.2">
      <c r="A9945" s="37">
        <f t="shared" si="9784"/>
        <v>0</v>
      </c>
      <c r="B9945" s="1" t="s">
        <v>12</v>
      </c>
      <c r="C9945" s="16">
        <v>0</v>
      </c>
      <c r="D9945" s="38">
        <f t="shared" ref="D9945" si="9805">IF(C9994+C9989=0,1,2)</f>
        <v>2</v>
      </c>
    </row>
    <row r="9946" spans="1:4" ht="15" hidden="1" x14ac:dyDescent="0.2">
      <c r="A9946" s="37">
        <v>0</v>
      </c>
      <c r="B9946" s="2" t="s">
        <v>13</v>
      </c>
      <c r="C9946" s="16">
        <v>0</v>
      </c>
      <c r="D9946" s="38">
        <f t="shared" ref="D9946" si="9806">IF(C9994+C9989=0,1,2)</f>
        <v>2</v>
      </c>
    </row>
    <row r="9947" spans="1:4" ht="15" hidden="1" x14ac:dyDescent="0.2">
      <c r="A9947" s="37">
        <v>0</v>
      </c>
      <c r="B9947" s="3" t="s">
        <v>14</v>
      </c>
      <c r="C9947" s="16">
        <v>0</v>
      </c>
      <c r="D9947" s="38">
        <f t="shared" ref="D9947" si="9807">IF(C9994+C9989=0,1,2)</f>
        <v>2</v>
      </c>
    </row>
    <row r="9948" spans="1:4" ht="15" hidden="1" x14ac:dyDescent="0.2">
      <c r="A9948" s="37">
        <v>0</v>
      </c>
      <c r="B9948" s="3" t="s">
        <v>9</v>
      </c>
      <c r="C9948" s="16">
        <v>0</v>
      </c>
      <c r="D9948" s="38">
        <f t="shared" ref="D9948" si="9808">IF(C9994+C9989=0,1,2)</f>
        <v>2</v>
      </c>
    </row>
    <row r="9949" spans="1:4" ht="15" hidden="1" x14ac:dyDescent="0.2">
      <c r="A9949" s="37">
        <v>0</v>
      </c>
      <c r="B9949" s="3" t="s">
        <v>15</v>
      </c>
      <c r="C9949" s="16">
        <v>0</v>
      </c>
      <c r="D9949" s="38">
        <f t="shared" ref="D9949" si="9809">IF(C9994+C9989=0,1,2)</f>
        <v>2</v>
      </c>
    </row>
    <row r="9950" spans="1:4" ht="15" hidden="1" x14ac:dyDescent="0.2">
      <c r="A9950" s="37">
        <v>0</v>
      </c>
      <c r="B9950" s="2" t="s">
        <v>16</v>
      </c>
      <c r="C9950" s="16">
        <v>0</v>
      </c>
      <c r="D9950" s="38">
        <f t="shared" ref="D9950" si="9810">IF(C9994+C9989=0,1,2)</f>
        <v>2</v>
      </c>
    </row>
    <row r="9951" spans="1:4" ht="15" hidden="1" x14ac:dyDescent="0.2">
      <c r="A9951" s="37">
        <v>0</v>
      </c>
      <c r="B9951" s="3" t="s">
        <v>17</v>
      </c>
      <c r="C9951" s="16">
        <v>0</v>
      </c>
      <c r="D9951" s="38">
        <f t="shared" ref="D9951" si="9811">IF(C9994+C9989=0,1,2)</f>
        <v>2</v>
      </c>
    </row>
    <row r="9952" spans="1:4" ht="15" x14ac:dyDescent="0.2">
      <c r="A9952" s="37">
        <f t="shared" si="9784"/>
        <v>75.658249999999995</v>
      </c>
      <c r="B9952" s="24" t="s">
        <v>18</v>
      </c>
      <c r="C9952" s="40">
        <v>75.658249999999995</v>
      </c>
      <c r="D9952" s="38">
        <f t="shared" ref="D9952" si="9812">IF(C9994+C9989=0,1,2)</f>
        <v>2</v>
      </c>
    </row>
    <row r="9953" spans="1:4" ht="15" x14ac:dyDescent="0.2">
      <c r="A9953" s="37">
        <f t="shared" si="9784"/>
        <v>7.28</v>
      </c>
      <c r="B9953" s="27" t="s">
        <v>19</v>
      </c>
      <c r="C9953" s="42">
        <v>7.28</v>
      </c>
      <c r="D9953" s="38">
        <f t="shared" ref="D9953" si="9813">IF(C9994+C9989=0,1,2)</f>
        <v>2</v>
      </c>
    </row>
    <row r="9954" spans="1:4" ht="15" x14ac:dyDescent="0.2">
      <c r="A9954" s="37">
        <f t="shared" si="9784"/>
        <v>67.022329999999997</v>
      </c>
      <c r="B9954" s="27" t="s">
        <v>20</v>
      </c>
      <c r="C9954" s="42">
        <v>67.022329999999997</v>
      </c>
      <c r="D9954" s="38">
        <f t="shared" ref="D9954" si="9814">IF(C9994+C9989=0,1,2)</f>
        <v>2</v>
      </c>
    </row>
    <row r="9955" spans="1:4" ht="15" hidden="1" x14ac:dyDescent="0.2">
      <c r="A9955" s="37">
        <v>0</v>
      </c>
      <c r="B9955" s="13" t="s">
        <v>21</v>
      </c>
      <c r="C9955" s="18">
        <v>20.015000000000001</v>
      </c>
      <c r="D9955" s="38">
        <f t="shared" ref="D9955" si="9815">IF(C9994+C9989=0,1,2)</f>
        <v>2</v>
      </c>
    </row>
    <row r="9956" spans="1:4" ht="15" hidden="1" x14ac:dyDescent="0.2">
      <c r="A9956" s="37">
        <v>0</v>
      </c>
      <c r="B9956" s="13" t="s">
        <v>22</v>
      </c>
      <c r="C9956" s="18">
        <v>0</v>
      </c>
      <c r="D9956" s="38">
        <f t="shared" ref="D9956" si="9816">IF(C9994+C9989=0,1,2)</f>
        <v>2</v>
      </c>
    </row>
    <row r="9957" spans="1:4" ht="15" hidden="1" x14ac:dyDescent="0.2">
      <c r="A9957" s="37">
        <v>0</v>
      </c>
      <c r="B9957" s="13" t="s">
        <v>23</v>
      </c>
      <c r="C9957" s="18">
        <v>26.839030000000001</v>
      </c>
      <c r="D9957" s="38">
        <f t="shared" ref="D9957" si="9817">IF(C9994+C9989=0,1,2)</f>
        <v>2</v>
      </c>
    </row>
    <row r="9958" spans="1:4" ht="15" hidden="1" x14ac:dyDescent="0.2">
      <c r="A9958" s="37">
        <v>0</v>
      </c>
      <c r="B9958" s="13" t="s">
        <v>24</v>
      </c>
      <c r="C9958" s="18">
        <v>0</v>
      </c>
      <c r="D9958" s="38">
        <f t="shared" ref="D9958" si="9818">IF(C9994+C9989=0,1,2)</f>
        <v>2</v>
      </c>
    </row>
    <row r="9959" spans="1:4" ht="15" hidden="1" x14ac:dyDescent="0.2">
      <c r="A9959" s="37">
        <v>0</v>
      </c>
      <c r="B9959" s="13" t="s">
        <v>25</v>
      </c>
      <c r="C9959" s="18">
        <v>0</v>
      </c>
      <c r="D9959" s="38">
        <f t="shared" ref="D9959" si="9819">IF(C9994+C9989=0,1,2)</f>
        <v>2</v>
      </c>
    </row>
    <row r="9960" spans="1:4" ht="15" hidden="1" x14ac:dyDescent="0.2">
      <c r="A9960" s="37">
        <v>0</v>
      </c>
      <c r="B9960" s="13" t="s">
        <v>26</v>
      </c>
      <c r="C9960" s="18">
        <v>0.84989999999999999</v>
      </c>
      <c r="D9960" s="38">
        <f t="shared" ref="D9960" si="9820">IF(C9994+C9989=0,1,2)</f>
        <v>2</v>
      </c>
    </row>
    <row r="9961" spans="1:4" ht="30" hidden="1" x14ac:dyDescent="0.2">
      <c r="A9961" s="37">
        <v>0</v>
      </c>
      <c r="B9961" s="13" t="s">
        <v>27</v>
      </c>
      <c r="C9961" s="18">
        <v>0</v>
      </c>
      <c r="D9961" s="38">
        <f t="shared" ref="D9961" si="9821">IF(C9994+C9989=0,1,2)</f>
        <v>2</v>
      </c>
    </row>
    <row r="9962" spans="1:4" ht="30" hidden="1" x14ac:dyDescent="0.2">
      <c r="A9962" s="37">
        <v>0</v>
      </c>
      <c r="B9962" s="13" t="s">
        <v>28</v>
      </c>
      <c r="C9962" s="18">
        <v>0</v>
      </c>
      <c r="D9962" s="38">
        <f t="shared" ref="D9962" si="9822">IF(C9994+C9989=0,1,2)</f>
        <v>2</v>
      </c>
    </row>
    <row r="9963" spans="1:4" ht="15" hidden="1" x14ac:dyDescent="0.2">
      <c r="A9963" s="37">
        <v>0</v>
      </c>
      <c r="B9963" s="13" t="s">
        <v>29</v>
      </c>
      <c r="C9963" s="18">
        <v>0</v>
      </c>
      <c r="D9963" s="38">
        <f t="shared" ref="D9963" si="9823">IF(C9994+C9989=0,1,2)</f>
        <v>2</v>
      </c>
    </row>
    <row r="9964" spans="1:4" ht="15" hidden="1" x14ac:dyDescent="0.2">
      <c r="A9964" s="37">
        <v>0</v>
      </c>
      <c r="B9964" s="13" t="s">
        <v>30</v>
      </c>
      <c r="C9964" s="18">
        <v>19.3184</v>
      </c>
      <c r="D9964" s="38">
        <f t="shared" ref="D9964" si="9824">IF(C9994+C9989=0,1,2)</f>
        <v>2</v>
      </c>
    </row>
    <row r="9965" spans="1:4" ht="15" hidden="1" x14ac:dyDescent="0.2">
      <c r="A9965" s="37">
        <f t="shared" si="9784"/>
        <v>0</v>
      </c>
      <c r="B9965" s="10" t="s">
        <v>31</v>
      </c>
      <c r="C9965" s="17">
        <v>0</v>
      </c>
      <c r="D9965" s="38">
        <f t="shared" ref="D9965" si="9825">IF(C9994+C9989=0,1,2)</f>
        <v>2</v>
      </c>
    </row>
    <row r="9966" spans="1:4" ht="15" hidden="1" x14ac:dyDescent="0.2">
      <c r="A9966" s="37">
        <f t="shared" si="9784"/>
        <v>0</v>
      </c>
      <c r="B9966" s="2" t="s">
        <v>32</v>
      </c>
      <c r="C9966" s="16">
        <v>0</v>
      </c>
      <c r="D9966" s="38">
        <f t="shared" ref="D9966" si="9826">IF(C9994+C9989=0,1,2)</f>
        <v>2</v>
      </c>
    </row>
    <row r="9967" spans="1:4" ht="15" hidden="1" x14ac:dyDescent="0.2">
      <c r="A9967" s="37">
        <f t="shared" si="9784"/>
        <v>0</v>
      </c>
      <c r="B9967" s="10" t="s">
        <v>3</v>
      </c>
      <c r="C9967" s="17">
        <v>0</v>
      </c>
      <c r="D9967" s="38">
        <f t="shared" ref="D9967" si="9827">IF(C9994+C9989=0,1,2)</f>
        <v>2</v>
      </c>
    </row>
    <row r="9968" spans="1:4" ht="15" hidden="1" x14ac:dyDescent="0.2">
      <c r="A9968" s="37">
        <f t="shared" si="9784"/>
        <v>0</v>
      </c>
      <c r="B9968" s="10" t="s">
        <v>33</v>
      </c>
      <c r="C9968" s="17">
        <v>0</v>
      </c>
      <c r="D9968" s="38">
        <f t="shared" ref="D9968" si="9828">IF(C9994+C9989=0,1,2)</f>
        <v>2</v>
      </c>
    </row>
    <row r="9969" spans="1:4" ht="15" x14ac:dyDescent="0.2">
      <c r="A9969" s="37">
        <f t="shared" si="9784"/>
        <v>1.35592</v>
      </c>
      <c r="B9969" s="27" t="s">
        <v>34</v>
      </c>
      <c r="C9969" s="42">
        <v>1.35592</v>
      </c>
      <c r="D9969" s="38">
        <f t="shared" ref="D9969" si="9829">IF(C9994+C9989=0,1,2)</f>
        <v>2</v>
      </c>
    </row>
    <row r="9970" spans="1:4" ht="15" x14ac:dyDescent="0.2">
      <c r="A9970" s="37">
        <f t="shared" si="9784"/>
        <v>33.586210000000001</v>
      </c>
      <c r="B9970" s="24" t="s">
        <v>35</v>
      </c>
      <c r="C9970" s="40">
        <v>33.586210000000001</v>
      </c>
      <c r="D9970" s="38">
        <f t="shared" ref="D9970" si="9830">IF(C9994+C9989=0,1,2)</f>
        <v>2</v>
      </c>
    </row>
    <row r="9971" spans="1:4" ht="15" hidden="1" x14ac:dyDescent="0.2">
      <c r="A9971" s="37">
        <f t="shared" si="9784"/>
        <v>0</v>
      </c>
      <c r="B9971" s="1" t="s">
        <v>36</v>
      </c>
      <c r="C9971" s="16">
        <v>0</v>
      </c>
      <c r="D9971" s="38">
        <f t="shared" ref="D9971" si="9831">IF(C9994+C9989=0,1,2)</f>
        <v>2</v>
      </c>
    </row>
    <row r="9972" spans="1:4" ht="15" hidden="1" x14ac:dyDescent="0.2">
      <c r="A9972" s="37">
        <v>0</v>
      </c>
      <c r="B9972" s="14" t="s">
        <v>7</v>
      </c>
      <c r="C9972" s="19">
        <v>0</v>
      </c>
      <c r="D9972" s="38">
        <f t="shared" ref="D9972" si="9832">IF(C9994+C9989=0,1,2)</f>
        <v>2</v>
      </c>
    </row>
    <row r="9973" spans="1:4" ht="15" hidden="1" x14ac:dyDescent="0.2">
      <c r="A9973" s="37">
        <v>0</v>
      </c>
      <c r="B9973" s="13" t="s">
        <v>8</v>
      </c>
      <c r="C9973" s="18">
        <v>0</v>
      </c>
      <c r="D9973" s="38">
        <f t="shared" ref="D9973" si="9833">IF(C9994+C9989=0,1,2)</f>
        <v>2</v>
      </c>
    </row>
    <row r="9974" spans="1:4" ht="15" hidden="1" x14ac:dyDescent="0.2">
      <c r="A9974" s="37">
        <v>0</v>
      </c>
      <c r="B9974" s="13" t="s">
        <v>37</v>
      </c>
      <c r="C9974" s="18">
        <v>0</v>
      </c>
      <c r="D9974" s="38">
        <f t="shared" ref="D9974" si="9834">IF(C9994+C9989=0,1,2)</f>
        <v>2</v>
      </c>
    </row>
    <row r="9975" spans="1:4" ht="15" hidden="1" x14ac:dyDescent="0.2">
      <c r="A9975" s="37">
        <f t="shared" si="9784"/>
        <v>0</v>
      </c>
      <c r="B9975" s="11" t="s">
        <v>38</v>
      </c>
      <c r="C9975" s="17">
        <v>0</v>
      </c>
      <c r="D9975" s="38">
        <f t="shared" ref="D9975" si="9835">IF(C9994+C9989=0,1,2)</f>
        <v>2</v>
      </c>
    </row>
    <row r="9976" spans="1:4" ht="15" hidden="1" x14ac:dyDescent="0.2">
      <c r="A9976" s="37">
        <v>0</v>
      </c>
      <c r="B9976" s="3" t="s">
        <v>39</v>
      </c>
      <c r="C9976" s="16">
        <v>0</v>
      </c>
      <c r="D9976" s="38">
        <f t="shared" ref="D9976" si="9836">IF(C9994+C9989=0,1,2)</f>
        <v>2</v>
      </c>
    </row>
    <row r="9977" spans="1:4" ht="15" hidden="1" x14ac:dyDescent="0.2">
      <c r="A9977" s="37">
        <f t="shared" si="9784"/>
        <v>0</v>
      </c>
      <c r="B9977" s="1" t="s">
        <v>40</v>
      </c>
      <c r="C9977" s="16">
        <v>0</v>
      </c>
      <c r="D9977" s="38">
        <f t="shared" ref="D9977" si="9837">IF(C9994+C9989=0,1,2)</f>
        <v>2</v>
      </c>
    </row>
    <row r="9978" spans="1:4" ht="15" hidden="1" x14ac:dyDescent="0.2">
      <c r="A9978" s="37">
        <v>0</v>
      </c>
      <c r="B9978" s="14" t="s">
        <v>13</v>
      </c>
      <c r="C9978" s="19">
        <v>0</v>
      </c>
      <c r="D9978" s="38">
        <f t="shared" ref="D9978" si="9838">IF(C9994+C9989=0,1,2)</f>
        <v>2</v>
      </c>
    </row>
    <row r="9979" spans="1:4" ht="15" hidden="1" x14ac:dyDescent="0.2">
      <c r="A9979" s="37">
        <v>0</v>
      </c>
      <c r="B9979" s="13" t="s">
        <v>8</v>
      </c>
      <c r="C9979" s="18">
        <v>0</v>
      </c>
      <c r="D9979" s="38">
        <f t="shared" ref="D9979" si="9839">IF(C9994+C9989=0,1,2)</f>
        <v>2</v>
      </c>
    </row>
    <row r="9980" spans="1:4" ht="15" hidden="1" x14ac:dyDescent="0.2">
      <c r="A9980" s="37">
        <v>0</v>
      </c>
      <c r="B9980" s="13" t="s">
        <v>9</v>
      </c>
      <c r="C9980" s="18">
        <v>0</v>
      </c>
      <c r="D9980" s="38">
        <f t="shared" ref="D9980" si="9840">IF(C9994+C9989=0,1,2)</f>
        <v>2</v>
      </c>
    </row>
    <row r="9981" spans="1:4" ht="30" hidden="1" x14ac:dyDescent="0.2">
      <c r="A9981" s="37">
        <f t="shared" si="9784"/>
        <v>0</v>
      </c>
      <c r="B9981" s="11" t="s">
        <v>41</v>
      </c>
      <c r="C9981" s="17">
        <v>0</v>
      </c>
      <c r="D9981" s="38">
        <f t="shared" ref="D9981" si="9841">IF(C9994+C9989=0,1,2)</f>
        <v>2</v>
      </c>
    </row>
    <row r="9982" spans="1:4" ht="15" hidden="1" x14ac:dyDescent="0.2">
      <c r="A9982" s="37">
        <v>0</v>
      </c>
      <c r="B9982" s="3" t="s">
        <v>15</v>
      </c>
      <c r="C9982" s="16">
        <v>0</v>
      </c>
      <c r="D9982" s="38">
        <f t="shared" ref="D9982" si="9842">IF(C9994+C9989=0,1,2)</f>
        <v>2</v>
      </c>
    </row>
    <row r="9983" spans="1:4" ht="15" hidden="1" x14ac:dyDescent="0.2">
      <c r="A9983" s="37">
        <v>0</v>
      </c>
      <c r="B9983" s="14" t="s">
        <v>16</v>
      </c>
      <c r="C9983" s="19">
        <v>0</v>
      </c>
      <c r="D9983" s="38">
        <f t="shared" ref="D9983" si="9843">IF(C9994+C9989=0,1,2)</f>
        <v>2</v>
      </c>
    </row>
    <row r="9984" spans="1:4" ht="15" hidden="1" x14ac:dyDescent="0.2">
      <c r="A9984" s="37">
        <v>0</v>
      </c>
      <c r="B9984" s="13" t="s">
        <v>42</v>
      </c>
      <c r="C9984" s="18">
        <v>0</v>
      </c>
      <c r="D9984" s="38">
        <f t="shared" ref="D9984" si="9844">IF(C9994+C9989=0,1,2)</f>
        <v>2</v>
      </c>
    </row>
    <row r="9985" spans="1:4" ht="15" hidden="1" x14ac:dyDescent="0.2">
      <c r="A9985" s="37">
        <v>0</v>
      </c>
      <c r="B9985" s="13" t="s">
        <v>14</v>
      </c>
      <c r="C9985" s="18">
        <v>0</v>
      </c>
      <c r="D9985" s="38">
        <f t="shared" ref="D9985" si="9845">IF(C9994+C9989=0,1,2)</f>
        <v>2</v>
      </c>
    </row>
    <row r="9986" spans="1:4" ht="15" hidden="1" x14ac:dyDescent="0.2">
      <c r="A9986" s="37">
        <v>0</v>
      </c>
      <c r="B9986" s="13" t="s">
        <v>9</v>
      </c>
      <c r="C9986" s="18">
        <v>0</v>
      </c>
      <c r="D9986" s="38">
        <f t="shared" ref="D9986" si="9846">IF(C9994+C9989=0,1,2)</f>
        <v>2</v>
      </c>
    </row>
    <row r="9987" spans="1:4" ht="15" hidden="1" x14ac:dyDescent="0.2">
      <c r="A9987" s="37">
        <f t="shared" si="9784"/>
        <v>0</v>
      </c>
      <c r="B9987" s="11" t="s">
        <v>38</v>
      </c>
      <c r="C9987" s="17">
        <v>0</v>
      </c>
      <c r="D9987" s="38">
        <f t="shared" ref="D9987" si="9847">IF(C9994+C9989=0,1,2)</f>
        <v>2</v>
      </c>
    </row>
    <row r="9988" spans="1:4" ht="15" hidden="1" x14ac:dyDescent="0.2">
      <c r="A9988" s="37">
        <v>0</v>
      </c>
      <c r="B9988" s="3" t="s">
        <v>15</v>
      </c>
      <c r="C9988" s="16">
        <v>0</v>
      </c>
      <c r="D9988" s="38">
        <f t="shared" ref="D9988" si="9848">IF(C9994+C9989=0,1,2)</f>
        <v>2</v>
      </c>
    </row>
    <row r="9989" spans="1:4" ht="15" x14ac:dyDescent="0.2">
      <c r="A9989" s="37">
        <f t="shared" ref="A9989:A10050" si="9849">SUM(C9989)</f>
        <v>52.612000000000002</v>
      </c>
      <c r="B9989" s="29" t="s">
        <v>44</v>
      </c>
      <c r="C9989" s="42">
        <v>52.612000000000002</v>
      </c>
      <c r="D9989" s="38">
        <f t="shared" ref="D9989" si="9850">IF(C9994+C9989=0,1,2)</f>
        <v>2</v>
      </c>
    </row>
    <row r="9990" spans="1:4" ht="15" x14ac:dyDescent="0.2">
      <c r="A9990" s="37">
        <f t="shared" si="9849"/>
        <v>52.612000000000002</v>
      </c>
      <c r="B9990" s="27" t="s">
        <v>0</v>
      </c>
      <c r="C9990" s="42">
        <v>52.612000000000002</v>
      </c>
      <c r="D9990" s="38">
        <f t="shared" ref="D9990" si="9851">IF(C9994+C9989=0,1,2)</f>
        <v>2</v>
      </c>
    </row>
    <row r="9991" spans="1:4" ht="15" hidden="1" x14ac:dyDescent="0.2">
      <c r="A9991" s="37">
        <f t="shared" si="9849"/>
        <v>0</v>
      </c>
      <c r="B9991" s="10" t="s">
        <v>5</v>
      </c>
      <c r="C9991" s="17">
        <v>0</v>
      </c>
      <c r="D9991" s="38">
        <f t="shared" ref="D9991" si="9852">IF(C9994+C9989=0,1,2)</f>
        <v>2</v>
      </c>
    </row>
    <row r="9992" spans="1:4" ht="15" hidden="1" x14ac:dyDescent="0.2">
      <c r="A9992" s="37">
        <f t="shared" si="9849"/>
        <v>0</v>
      </c>
      <c r="B9992" s="10" t="s">
        <v>45</v>
      </c>
      <c r="C9992" s="17">
        <v>0</v>
      </c>
      <c r="D9992" s="38">
        <f t="shared" ref="D9992" si="9853">IF(C9994+C9989=0,1,2)</f>
        <v>2</v>
      </c>
    </row>
    <row r="9993" spans="1:4" ht="15" hidden="1" x14ac:dyDescent="0.2">
      <c r="A9993" s="37">
        <f t="shared" si="9849"/>
        <v>0</v>
      </c>
      <c r="B9993" s="10" t="s">
        <v>12</v>
      </c>
      <c r="C9993" s="17">
        <v>0</v>
      </c>
      <c r="D9993" s="38">
        <f t="shared" ref="D9993" si="9854">IF(C9994+C9989=0,1,2)</f>
        <v>2</v>
      </c>
    </row>
    <row r="9994" spans="1:4" ht="15" x14ac:dyDescent="0.2">
      <c r="A9994" s="37">
        <f t="shared" si="9849"/>
        <v>109.24446</v>
      </c>
      <c r="B9994" s="29" t="s">
        <v>46</v>
      </c>
      <c r="C9994" s="42">
        <v>109.24446</v>
      </c>
      <c r="D9994" s="38">
        <f t="shared" ref="D9994" si="9855">IF(C9994+C9989=0,1,2)</f>
        <v>2</v>
      </c>
    </row>
    <row r="9995" spans="1:4" ht="15" x14ac:dyDescent="0.2">
      <c r="A9995" s="37">
        <f t="shared" si="9849"/>
        <v>75.658249999999995</v>
      </c>
      <c r="B9995" s="27" t="s">
        <v>18</v>
      </c>
      <c r="C9995" s="42">
        <v>75.658249999999995</v>
      </c>
      <c r="D9995" s="38">
        <f t="shared" ref="D9995" si="9856">IF(C9994+C9989=0,1,2)</f>
        <v>2</v>
      </c>
    </row>
    <row r="9996" spans="1:4" ht="15" x14ac:dyDescent="0.2">
      <c r="A9996" s="37">
        <f t="shared" si="9849"/>
        <v>33.586210000000001</v>
      </c>
      <c r="B9996" s="27" t="s">
        <v>35</v>
      </c>
      <c r="C9996" s="42">
        <v>33.586210000000001</v>
      </c>
      <c r="D9996" s="38">
        <f t="shared" ref="D9996" si="9857">IF(C9994+C9989=0,1,2)</f>
        <v>2</v>
      </c>
    </row>
    <row r="9997" spans="1:4" ht="15" hidden="1" x14ac:dyDescent="0.2">
      <c r="A9997" s="37">
        <f t="shared" si="9849"/>
        <v>0</v>
      </c>
      <c r="B9997" s="10" t="s">
        <v>47</v>
      </c>
      <c r="C9997" s="17">
        <v>0</v>
      </c>
      <c r="D9997" s="38">
        <f t="shared" ref="D9997" si="9858">IF(C9994+C9989=0,1,2)</f>
        <v>2</v>
      </c>
    </row>
    <row r="9998" spans="1:4" ht="15" hidden="1" x14ac:dyDescent="0.2">
      <c r="A9998" s="37">
        <f t="shared" si="9849"/>
        <v>0</v>
      </c>
      <c r="B9998" s="10" t="s">
        <v>40</v>
      </c>
      <c r="C9998" s="17">
        <v>0</v>
      </c>
      <c r="D9998" s="38">
        <f t="shared" ref="D9998" si="9859">IF(C9994+C9989=0,1,2)</f>
        <v>2</v>
      </c>
    </row>
    <row r="9999" spans="1:4" ht="15" x14ac:dyDescent="0.2">
      <c r="A9999" s="37">
        <f t="shared" si="9849"/>
        <v>-56.632460000000002</v>
      </c>
      <c r="B9999" s="30" t="s">
        <v>48</v>
      </c>
      <c r="C9999" s="31">
        <v>-56.632460000000002</v>
      </c>
      <c r="D9999" s="38">
        <f t="shared" ref="D9999" si="9860">IF(C9994+C9989=0,1,2)</f>
        <v>2</v>
      </c>
    </row>
    <row r="10000" spans="1:4" ht="15" x14ac:dyDescent="0.2">
      <c r="A10000" s="37">
        <f t="shared" si="9849"/>
        <v>442.00403999999997</v>
      </c>
      <c r="B10000" s="30" t="s">
        <v>49</v>
      </c>
      <c r="C10000" s="31">
        <v>442.00403999999997</v>
      </c>
      <c r="D10000" s="38">
        <f t="shared" ref="D10000" si="9861">IF(C9994+C9989=0,1,2)</f>
        <v>2</v>
      </c>
    </row>
    <row r="10001" spans="1:4" ht="15" x14ac:dyDescent="0.2">
      <c r="A10001" s="37">
        <f t="shared" si="9849"/>
        <v>385.37157999999999</v>
      </c>
      <c r="B10001" s="30" t="s">
        <v>50</v>
      </c>
      <c r="C10001" s="31">
        <v>385.37157999999999</v>
      </c>
      <c r="D10001" s="38">
        <f t="shared" ref="D10001" si="9862">IF(C9994+C9989=0,1,2)</f>
        <v>2</v>
      </c>
    </row>
    <row r="10002" spans="1:4" ht="15" x14ac:dyDescent="0.2">
      <c r="A10002" s="37">
        <f t="shared" si="9849"/>
        <v>272</v>
      </c>
      <c r="B10002" s="25" t="s">
        <v>53</v>
      </c>
      <c r="C10002" s="43">
        <v>272</v>
      </c>
      <c r="D10002" s="38">
        <f t="shared" ref="D10002" si="9863">IF(C9994+C9989=0,1,2)</f>
        <v>2</v>
      </c>
    </row>
    <row r="10003" spans="1:4" ht="15" x14ac:dyDescent="0.2">
      <c r="A10003" s="37">
        <f t="shared" si="9849"/>
        <v>197</v>
      </c>
      <c r="B10003" s="26" t="s">
        <v>54</v>
      </c>
      <c r="C10003" s="43">
        <v>197</v>
      </c>
      <c r="D10003" s="38">
        <f t="shared" ref="D10003" si="9864">IF(C9994+C9989=0,1,2)</f>
        <v>2</v>
      </c>
    </row>
    <row r="10004" spans="1:4" ht="15" x14ac:dyDescent="0.2">
      <c r="A10004" s="37">
        <f t="shared" si="9849"/>
        <v>75</v>
      </c>
      <c r="B10004" s="26" t="s">
        <v>55</v>
      </c>
      <c r="C10004" s="43">
        <v>75</v>
      </c>
      <c r="D10004" s="38">
        <f t="shared" ref="D10004" si="9865">IF(C9994+C9989=0,1,2)</f>
        <v>2</v>
      </c>
    </row>
    <row r="10005" spans="1:4" ht="15" x14ac:dyDescent="0.2">
      <c r="A10005" s="37" t="s">
        <v>317</v>
      </c>
      <c r="B10005" s="147" t="s">
        <v>192</v>
      </c>
      <c r="C10005" s="148"/>
      <c r="D10005" s="38">
        <f t="shared" ref="D10005" si="9866">IF(C10067+C10062=0,1,2)</f>
        <v>2</v>
      </c>
    </row>
    <row r="10006" spans="1:4" ht="15" x14ac:dyDescent="0.2">
      <c r="A10006" s="37">
        <f t="shared" si="9849"/>
        <v>445.60718000000003</v>
      </c>
      <c r="B10006" s="24" t="s">
        <v>0</v>
      </c>
      <c r="C10006" s="40">
        <v>445.60718000000003</v>
      </c>
      <c r="D10006" s="38">
        <f t="shared" ref="D10006" si="9867">IF(C10067+C10062=0,1,2)</f>
        <v>2</v>
      </c>
    </row>
    <row r="10007" spans="1:4" ht="15" hidden="1" x14ac:dyDescent="0.2">
      <c r="A10007" s="37">
        <f t="shared" si="9849"/>
        <v>0</v>
      </c>
      <c r="B10007" s="2" t="s">
        <v>1</v>
      </c>
      <c r="C10007" s="16"/>
      <c r="D10007" s="38">
        <f t="shared" ref="D10007" si="9868">IF(C10067+C10062=0,1,2)</f>
        <v>2</v>
      </c>
    </row>
    <row r="10008" spans="1:4" ht="15" hidden="1" x14ac:dyDescent="0.2">
      <c r="A10008" s="37">
        <f t="shared" si="9849"/>
        <v>0</v>
      </c>
      <c r="B10008" s="2" t="s">
        <v>2</v>
      </c>
      <c r="C10008" s="16"/>
      <c r="D10008" s="38">
        <f t="shared" ref="D10008" si="9869">IF(C10067+C10062=0,1,2)</f>
        <v>2</v>
      </c>
    </row>
    <row r="10009" spans="1:4" ht="15" x14ac:dyDescent="0.2">
      <c r="A10009" s="37">
        <f t="shared" si="9849"/>
        <v>412.76341000000002</v>
      </c>
      <c r="B10009" s="23" t="s">
        <v>3</v>
      </c>
      <c r="C10009" s="40">
        <v>412.76341000000002</v>
      </c>
      <c r="D10009" s="38">
        <f t="shared" ref="D10009" si="9870">IF(C10067+C10062=0,1,2)</f>
        <v>2</v>
      </c>
    </row>
    <row r="10010" spans="1:4" ht="15" x14ac:dyDescent="0.2">
      <c r="A10010" s="37">
        <f t="shared" si="9849"/>
        <v>32.843769999999999</v>
      </c>
      <c r="B10010" s="23" t="s">
        <v>4</v>
      </c>
      <c r="C10010" s="40">
        <v>32.843769999999999</v>
      </c>
      <c r="D10010" s="38">
        <f t="shared" ref="D10010" si="9871">IF(C10067+C10062=0,1,2)</f>
        <v>2</v>
      </c>
    </row>
    <row r="10011" spans="1:4" ht="15" hidden="1" x14ac:dyDescent="0.2">
      <c r="A10011" s="37">
        <f t="shared" si="9849"/>
        <v>0</v>
      </c>
      <c r="B10011" s="1" t="s">
        <v>5</v>
      </c>
      <c r="C10011" s="16">
        <v>0</v>
      </c>
      <c r="D10011" s="38">
        <f t="shared" ref="D10011" si="9872">IF(C10067+C10062=0,1,2)</f>
        <v>2</v>
      </c>
    </row>
    <row r="10012" spans="1:4" ht="15" hidden="1" x14ac:dyDescent="0.2">
      <c r="A10012" s="37">
        <f t="shared" si="9849"/>
        <v>0</v>
      </c>
      <c r="B10012" s="1" t="s">
        <v>6</v>
      </c>
      <c r="C10012" s="16">
        <v>0</v>
      </c>
      <c r="D10012" s="38">
        <f t="shared" ref="D10012" si="9873">IF(C10067+C10062=0,1,2)</f>
        <v>2</v>
      </c>
    </row>
    <row r="10013" spans="1:4" ht="15" hidden="1" x14ac:dyDescent="0.2">
      <c r="A10013" s="37">
        <v>0</v>
      </c>
      <c r="B10013" s="2" t="s">
        <v>7</v>
      </c>
      <c r="C10013" s="16">
        <v>0</v>
      </c>
      <c r="D10013" s="38">
        <f t="shared" ref="D10013" si="9874">IF(C10067+C10062=0,1,2)</f>
        <v>2</v>
      </c>
    </row>
    <row r="10014" spans="1:4" ht="15" hidden="1" x14ac:dyDescent="0.2">
      <c r="A10014" s="37">
        <f t="shared" si="9849"/>
        <v>0</v>
      </c>
      <c r="B10014" s="3" t="s">
        <v>8</v>
      </c>
      <c r="C10014" s="16">
        <v>0</v>
      </c>
      <c r="D10014" s="38">
        <f t="shared" ref="D10014" si="9875">IF(C10067+C10062=0,1,2)</f>
        <v>2</v>
      </c>
    </row>
    <row r="10015" spans="1:4" ht="15" hidden="1" x14ac:dyDescent="0.2">
      <c r="A10015" s="37">
        <v>0</v>
      </c>
      <c r="B10015" s="3" t="s">
        <v>9</v>
      </c>
      <c r="C10015" s="16">
        <v>0</v>
      </c>
      <c r="D10015" s="38">
        <f t="shared" ref="D10015" si="9876">IF(C10067+C10062=0,1,2)</f>
        <v>2</v>
      </c>
    </row>
    <row r="10016" spans="1:4" ht="15" hidden="1" x14ac:dyDescent="0.2">
      <c r="A10016" s="37">
        <f t="shared" si="9849"/>
        <v>0</v>
      </c>
      <c r="B10016" s="3" t="s">
        <v>10</v>
      </c>
      <c r="C10016" s="16">
        <v>0</v>
      </c>
      <c r="D10016" s="38">
        <f t="shared" ref="D10016" si="9877">IF(C10067+C10062=0,1,2)</f>
        <v>2</v>
      </c>
    </row>
    <row r="10017" spans="1:4" ht="15" hidden="1" x14ac:dyDescent="0.2">
      <c r="A10017" s="37">
        <v>0</v>
      </c>
      <c r="B10017" s="3" t="s">
        <v>11</v>
      </c>
      <c r="C10017" s="16">
        <v>0</v>
      </c>
      <c r="D10017" s="38">
        <f t="shared" ref="D10017" si="9878">IF(C10067+C10062=0,1,2)</f>
        <v>2</v>
      </c>
    </row>
    <row r="10018" spans="1:4" ht="15" hidden="1" x14ac:dyDescent="0.2">
      <c r="A10018" s="37">
        <f t="shared" si="9849"/>
        <v>0</v>
      </c>
      <c r="B10018" s="1" t="s">
        <v>12</v>
      </c>
      <c r="C10018" s="16">
        <v>0</v>
      </c>
      <c r="D10018" s="38">
        <f t="shared" ref="D10018" si="9879">IF(C10067+C10062=0,1,2)</f>
        <v>2</v>
      </c>
    </row>
    <row r="10019" spans="1:4" ht="15" hidden="1" x14ac:dyDescent="0.2">
      <c r="A10019" s="37">
        <v>0</v>
      </c>
      <c r="B10019" s="2" t="s">
        <v>13</v>
      </c>
      <c r="C10019" s="16">
        <v>0</v>
      </c>
      <c r="D10019" s="38">
        <f t="shared" ref="D10019" si="9880">IF(C10067+C10062=0,1,2)</f>
        <v>2</v>
      </c>
    </row>
    <row r="10020" spans="1:4" ht="15" hidden="1" x14ac:dyDescent="0.2">
      <c r="A10020" s="37">
        <v>0</v>
      </c>
      <c r="B10020" s="3" t="s">
        <v>14</v>
      </c>
      <c r="C10020" s="16">
        <v>0</v>
      </c>
      <c r="D10020" s="38">
        <f t="shared" ref="D10020" si="9881">IF(C10067+C10062=0,1,2)</f>
        <v>2</v>
      </c>
    </row>
    <row r="10021" spans="1:4" ht="15" hidden="1" x14ac:dyDescent="0.2">
      <c r="A10021" s="37">
        <v>0</v>
      </c>
      <c r="B10021" s="3" t="s">
        <v>9</v>
      </c>
      <c r="C10021" s="16">
        <v>0</v>
      </c>
      <c r="D10021" s="38">
        <f t="shared" ref="D10021" si="9882">IF(C10067+C10062=0,1,2)</f>
        <v>2</v>
      </c>
    </row>
    <row r="10022" spans="1:4" ht="15" hidden="1" x14ac:dyDescent="0.2">
      <c r="A10022" s="37">
        <v>0</v>
      </c>
      <c r="B10022" s="3" t="s">
        <v>15</v>
      </c>
      <c r="C10022" s="16">
        <v>0</v>
      </c>
      <c r="D10022" s="38">
        <f t="shared" ref="D10022" si="9883">IF(C10067+C10062=0,1,2)</f>
        <v>2</v>
      </c>
    </row>
    <row r="10023" spans="1:4" ht="15" hidden="1" x14ac:dyDescent="0.2">
      <c r="A10023" s="37">
        <v>0</v>
      </c>
      <c r="B10023" s="2" t="s">
        <v>16</v>
      </c>
      <c r="C10023" s="16">
        <v>0</v>
      </c>
      <c r="D10023" s="38">
        <f t="shared" ref="D10023" si="9884">IF(C10067+C10062=0,1,2)</f>
        <v>2</v>
      </c>
    </row>
    <row r="10024" spans="1:4" ht="15" hidden="1" x14ac:dyDescent="0.2">
      <c r="A10024" s="37">
        <v>0</v>
      </c>
      <c r="B10024" s="3" t="s">
        <v>17</v>
      </c>
      <c r="C10024" s="16">
        <v>0</v>
      </c>
      <c r="D10024" s="38">
        <f t="shared" ref="D10024" si="9885">IF(C10067+C10062=0,1,2)</f>
        <v>2</v>
      </c>
    </row>
    <row r="10025" spans="1:4" ht="15" x14ac:dyDescent="0.2">
      <c r="A10025" s="37">
        <f t="shared" si="9849"/>
        <v>298.61180000000002</v>
      </c>
      <c r="B10025" s="24" t="s">
        <v>18</v>
      </c>
      <c r="C10025" s="40">
        <v>298.61180000000002</v>
      </c>
      <c r="D10025" s="38">
        <f t="shared" ref="D10025" si="9886">IF(C10067+C10062=0,1,2)</f>
        <v>2</v>
      </c>
    </row>
    <row r="10026" spans="1:4" ht="15" hidden="1" x14ac:dyDescent="0.2">
      <c r="A10026" s="37">
        <f t="shared" si="9849"/>
        <v>0</v>
      </c>
      <c r="B10026" s="10" t="s">
        <v>19</v>
      </c>
      <c r="C10026" s="17">
        <v>0</v>
      </c>
      <c r="D10026" s="38">
        <f t="shared" ref="D10026" si="9887">IF(C10067+C10062=0,1,2)</f>
        <v>2</v>
      </c>
    </row>
    <row r="10027" spans="1:4" ht="15" x14ac:dyDescent="0.2">
      <c r="A10027" s="37">
        <f t="shared" si="9849"/>
        <v>154.65598</v>
      </c>
      <c r="B10027" s="27" t="s">
        <v>20</v>
      </c>
      <c r="C10027" s="42">
        <v>154.65598</v>
      </c>
      <c r="D10027" s="38">
        <f t="shared" ref="D10027" si="9888">IF(C10067+C10062=0,1,2)</f>
        <v>2</v>
      </c>
    </row>
    <row r="10028" spans="1:4" ht="15" hidden="1" x14ac:dyDescent="0.2">
      <c r="A10028" s="37">
        <v>0</v>
      </c>
      <c r="B10028" s="13" t="s">
        <v>21</v>
      </c>
      <c r="C10028" s="18">
        <v>50.267000000000003</v>
      </c>
      <c r="D10028" s="38">
        <f t="shared" ref="D10028" si="9889">IF(C10067+C10062=0,1,2)</f>
        <v>2</v>
      </c>
    </row>
    <row r="10029" spans="1:4" ht="15" hidden="1" x14ac:dyDescent="0.2">
      <c r="A10029" s="37">
        <v>0</v>
      </c>
      <c r="B10029" s="13" t="s">
        <v>22</v>
      </c>
      <c r="C10029" s="18">
        <v>59.340560000000004</v>
      </c>
      <c r="D10029" s="38">
        <f t="shared" ref="D10029" si="9890">IF(C10067+C10062=0,1,2)</f>
        <v>2</v>
      </c>
    </row>
    <row r="10030" spans="1:4" ht="15" hidden="1" x14ac:dyDescent="0.2">
      <c r="A10030" s="37">
        <v>0</v>
      </c>
      <c r="B10030" s="13" t="s">
        <v>23</v>
      </c>
      <c r="C10030" s="18">
        <v>3.8287399999999998</v>
      </c>
      <c r="D10030" s="38">
        <f t="shared" ref="D10030" si="9891">IF(C10067+C10062=0,1,2)</f>
        <v>2</v>
      </c>
    </row>
    <row r="10031" spans="1:4" ht="15" hidden="1" x14ac:dyDescent="0.2">
      <c r="A10031" s="37">
        <v>0</v>
      </c>
      <c r="B10031" s="13" t="s">
        <v>24</v>
      </c>
      <c r="C10031" s="18">
        <v>0</v>
      </c>
      <c r="D10031" s="38">
        <f t="shared" ref="D10031" si="9892">IF(C10067+C10062=0,1,2)</f>
        <v>2</v>
      </c>
    </row>
    <row r="10032" spans="1:4" ht="15" hidden="1" x14ac:dyDescent="0.2">
      <c r="A10032" s="37">
        <v>0</v>
      </c>
      <c r="B10032" s="13" t="s">
        <v>25</v>
      </c>
      <c r="C10032" s="18">
        <v>0.99299999999999999</v>
      </c>
      <c r="D10032" s="38">
        <f t="shared" ref="D10032" si="9893">IF(C10067+C10062=0,1,2)</f>
        <v>2</v>
      </c>
    </row>
    <row r="10033" spans="1:4" ht="15" hidden="1" x14ac:dyDescent="0.2">
      <c r="A10033" s="37">
        <v>0</v>
      </c>
      <c r="B10033" s="13" t="s">
        <v>26</v>
      </c>
      <c r="C10033" s="18">
        <v>0.995</v>
      </c>
      <c r="D10033" s="38">
        <f t="shared" ref="D10033" si="9894">IF(C10067+C10062=0,1,2)</f>
        <v>2</v>
      </c>
    </row>
    <row r="10034" spans="1:4" ht="30" hidden="1" x14ac:dyDescent="0.2">
      <c r="A10034" s="37">
        <v>0</v>
      </c>
      <c r="B10034" s="13" t="s">
        <v>27</v>
      </c>
      <c r="C10034" s="18">
        <v>0</v>
      </c>
      <c r="D10034" s="38">
        <f t="shared" ref="D10034" si="9895">IF(C10067+C10062=0,1,2)</f>
        <v>2</v>
      </c>
    </row>
    <row r="10035" spans="1:4" ht="30" hidden="1" x14ac:dyDescent="0.2">
      <c r="A10035" s="37">
        <v>0</v>
      </c>
      <c r="B10035" s="13" t="s">
        <v>28</v>
      </c>
      <c r="C10035" s="18">
        <v>2.6495299999999999</v>
      </c>
      <c r="D10035" s="38">
        <f t="shared" ref="D10035" si="9896">IF(C10067+C10062=0,1,2)</f>
        <v>2</v>
      </c>
    </row>
    <row r="10036" spans="1:4" ht="15" hidden="1" x14ac:dyDescent="0.2">
      <c r="A10036" s="37">
        <v>0</v>
      </c>
      <c r="B10036" s="13" t="s">
        <v>29</v>
      </c>
      <c r="C10036" s="18">
        <v>0</v>
      </c>
      <c r="D10036" s="38">
        <f t="shared" ref="D10036" si="9897">IF(C10067+C10062=0,1,2)</f>
        <v>2</v>
      </c>
    </row>
    <row r="10037" spans="1:4" ht="15" hidden="1" x14ac:dyDescent="0.2">
      <c r="A10037" s="37">
        <v>0</v>
      </c>
      <c r="B10037" s="13" t="s">
        <v>30</v>
      </c>
      <c r="C10037" s="18">
        <v>36.582149999999999</v>
      </c>
      <c r="D10037" s="38">
        <f t="shared" ref="D10037" si="9898">IF(C10067+C10062=0,1,2)</f>
        <v>2</v>
      </c>
    </row>
    <row r="10038" spans="1:4" ht="15" hidden="1" x14ac:dyDescent="0.2">
      <c r="A10038" s="37">
        <f t="shared" si="9849"/>
        <v>0</v>
      </c>
      <c r="B10038" s="10" t="s">
        <v>31</v>
      </c>
      <c r="C10038" s="17">
        <v>0</v>
      </c>
      <c r="D10038" s="38">
        <f t="shared" ref="D10038" si="9899">IF(C10067+C10062=0,1,2)</f>
        <v>2</v>
      </c>
    </row>
    <row r="10039" spans="1:4" ht="15" hidden="1" x14ac:dyDescent="0.2">
      <c r="A10039" s="37">
        <f t="shared" si="9849"/>
        <v>0</v>
      </c>
      <c r="B10039" s="2" t="s">
        <v>32</v>
      </c>
      <c r="C10039" s="16">
        <v>0</v>
      </c>
      <c r="D10039" s="38">
        <f t="shared" ref="D10039" si="9900">IF(C10067+C10062=0,1,2)</f>
        <v>2</v>
      </c>
    </row>
    <row r="10040" spans="1:4" ht="15" x14ac:dyDescent="0.2">
      <c r="A10040" s="37">
        <f t="shared" si="9849"/>
        <v>0.23982000000000001</v>
      </c>
      <c r="B10040" s="27" t="s">
        <v>3</v>
      </c>
      <c r="C10040" s="42">
        <v>0.23982000000000001</v>
      </c>
      <c r="D10040" s="38">
        <f t="shared" ref="D10040" si="9901">IF(C10067+C10062=0,1,2)</f>
        <v>2</v>
      </c>
    </row>
    <row r="10041" spans="1:4" ht="15" hidden="1" x14ac:dyDescent="0.2">
      <c r="A10041" s="37">
        <f t="shared" si="9849"/>
        <v>0</v>
      </c>
      <c r="B10041" s="10" t="s">
        <v>33</v>
      </c>
      <c r="C10041" s="17">
        <v>0</v>
      </c>
      <c r="D10041" s="38">
        <f t="shared" ref="D10041" si="9902">IF(C10067+C10062=0,1,2)</f>
        <v>2</v>
      </c>
    </row>
    <row r="10042" spans="1:4" ht="15" x14ac:dyDescent="0.2">
      <c r="A10042" s="37">
        <f t="shared" si="9849"/>
        <v>143.71600000000001</v>
      </c>
      <c r="B10042" s="27" t="s">
        <v>34</v>
      </c>
      <c r="C10042" s="42">
        <v>143.71600000000001</v>
      </c>
      <c r="D10042" s="38">
        <f t="shared" ref="D10042" si="9903">IF(C10067+C10062=0,1,2)</f>
        <v>2</v>
      </c>
    </row>
    <row r="10043" spans="1:4" ht="15" x14ac:dyDescent="0.2">
      <c r="A10043" s="37">
        <f t="shared" si="9849"/>
        <v>3.3</v>
      </c>
      <c r="B10043" s="24" t="s">
        <v>35</v>
      </c>
      <c r="C10043" s="40">
        <v>3.3</v>
      </c>
      <c r="D10043" s="38">
        <f t="shared" ref="D10043" si="9904">IF(C10067+C10062=0,1,2)</f>
        <v>2</v>
      </c>
    </row>
    <row r="10044" spans="1:4" ht="15" hidden="1" x14ac:dyDescent="0.2">
      <c r="A10044" s="37">
        <f t="shared" si="9849"/>
        <v>0</v>
      </c>
      <c r="B10044" s="1" t="s">
        <v>36</v>
      </c>
      <c r="C10044" s="16">
        <v>0</v>
      </c>
      <c r="D10044" s="38">
        <f t="shared" ref="D10044" si="9905">IF(C10067+C10062=0,1,2)</f>
        <v>2</v>
      </c>
    </row>
    <row r="10045" spans="1:4" ht="15" hidden="1" x14ac:dyDescent="0.2">
      <c r="A10045" s="37">
        <v>0</v>
      </c>
      <c r="B10045" s="14" t="s">
        <v>7</v>
      </c>
      <c r="C10045" s="19">
        <v>0</v>
      </c>
      <c r="D10045" s="38">
        <f t="shared" ref="D10045" si="9906">IF(C10067+C10062=0,1,2)</f>
        <v>2</v>
      </c>
    </row>
    <row r="10046" spans="1:4" ht="15" hidden="1" x14ac:dyDescent="0.2">
      <c r="A10046" s="37">
        <v>0</v>
      </c>
      <c r="B10046" s="13" t="s">
        <v>8</v>
      </c>
      <c r="C10046" s="18">
        <v>0</v>
      </c>
      <c r="D10046" s="38">
        <f t="shared" ref="D10046" si="9907">IF(C10067+C10062=0,1,2)</f>
        <v>2</v>
      </c>
    </row>
    <row r="10047" spans="1:4" ht="15" hidden="1" x14ac:dyDescent="0.2">
      <c r="A10047" s="37">
        <v>0</v>
      </c>
      <c r="B10047" s="13" t="s">
        <v>37</v>
      </c>
      <c r="C10047" s="18">
        <v>0</v>
      </c>
      <c r="D10047" s="38">
        <f t="shared" ref="D10047" si="9908">IF(C10067+C10062=0,1,2)</f>
        <v>2</v>
      </c>
    </row>
    <row r="10048" spans="1:4" ht="15" hidden="1" x14ac:dyDescent="0.2">
      <c r="A10048" s="37">
        <f t="shared" si="9849"/>
        <v>0</v>
      </c>
      <c r="B10048" s="11" t="s">
        <v>38</v>
      </c>
      <c r="C10048" s="17">
        <v>0</v>
      </c>
      <c r="D10048" s="38">
        <f t="shared" ref="D10048" si="9909">IF(C10067+C10062=0,1,2)</f>
        <v>2</v>
      </c>
    </row>
    <row r="10049" spans="1:4" ht="15" hidden="1" x14ac:dyDescent="0.2">
      <c r="A10049" s="37">
        <v>0</v>
      </c>
      <c r="B10049" s="3" t="s">
        <v>39</v>
      </c>
      <c r="C10049" s="16">
        <v>0</v>
      </c>
      <c r="D10049" s="38">
        <f t="shared" ref="D10049" si="9910">IF(C10067+C10062=0,1,2)</f>
        <v>2</v>
      </c>
    </row>
    <row r="10050" spans="1:4" ht="15" hidden="1" x14ac:dyDescent="0.2">
      <c r="A10050" s="37">
        <f t="shared" si="9849"/>
        <v>0</v>
      </c>
      <c r="B10050" s="1" t="s">
        <v>40</v>
      </c>
      <c r="C10050" s="16">
        <v>0</v>
      </c>
      <c r="D10050" s="38">
        <f t="shared" ref="D10050" si="9911">IF(C10067+C10062=0,1,2)</f>
        <v>2</v>
      </c>
    </row>
    <row r="10051" spans="1:4" ht="15" hidden="1" x14ac:dyDescent="0.2">
      <c r="A10051" s="37">
        <v>0</v>
      </c>
      <c r="B10051" s="14" t="s">
        <v>13</v>
      </c>
      <c r="C10051" s="19">
        <v>0</v>
      </c>
      <c r="D10051" s="38">
        <f t="shared" ref="D10051" si="9912">IF(C10067+C10062=0,1,2)</f>
        <v>2</v>
      </c>
    </row>
    <row r="10052" spans="1:4" ht="15" hidden="1" x14ac:dyDescent="0.2">
      <c r="A10052" s="37">
        <v>0</v>
      </c>
      <c r="B10052" s="13" t="s">
        <v>8</v>
      </c>
      <c r="C10052" s="18">
        <v>0</v>
      </c>
      <c r="D10052" s="38">
        <f t="shared" ref="D10052" si="9913">IF(C10067+C10062=0,1,2)</f>
        <v>2</v>
      </c>
    </row>
    <row r="10053" spans="1:4" ht="15" hidden="1" x14ac:dyDescent="0.2">
      <c r="A10053" s="37">
        <v>0</v>
      </c>
      <c r="B10053" s="13" t="s">
        <v>9</v>
      </c>
      <c r="C10053" s="18">
        <v>0</v>
      </c>
      <c r="D10053" s="38">
        <f t="shared" ref="D10053" si="9914">IF(C10067+C10062=0,1,2)</f>
        <v>2</v>
      </c>
    </row>
    <row r="10054" spans="1:4" ht="30" hidden="1" x14ac:dyDescent="0.2">
      <c r="A10054" s="37">
        <f t="shared" ref="A10054:A10116" si="9915">SUM(C10054)</f>
        <v>0</v>
      </c>
      <c r="B10054" s="11" t="s">
        <v>41</v>
      </c>
      <c r="C10054" s="17">
        <v>0</v>
      </c>
      <c r="D10054" s="38">
        <f t="shared" ref="D10054" si="9916">IF(C10067+C10062=0,1,2)</f>
        <v>2</v>
      </c>
    </row>
    <row r="10055" spans="1:4" ht="15" hidden="1" x14ac:dyDescent="0.2">
      <c r="A10055" s="37">
        <v>0</v>
      </c>
      <c r="B10055" s="3" t="s">
        <v>15</v>
      </c>
      <c r="C10055" s="16">
        <v>0</v>
      </c>
      <c r="D10055" s="38">
        <f t="shared" ref="D10055" si="9917">IF(C10067+C10062=0,1,2)</f>
        <v>2</v>
      </c>
    </row>
    <row r="10056" spans="1:4" ht="15" hidden="1" x14ac:dyDescent="0.2">
      <c r="A10056" s="37">
        <v>0</v>
      </c>
      <c r="B10056" s="14" t="s">
        <v>16</v>
      </c>
      <c r="C10056" s="19">
        <v>0</v>
      </c>
      <c r="D10056" s="38">
        <f t="shared" ref="D10056" si="9918">IF(C10067+C10062=0,1,2)</f>
        <v>2</v>
      </c>
    </row>
    <row r="10057" spans="1:4" ht="15" hidden="1" x14ac:dyDescent="0.2">
      <c r="A10057" s="37">
        <v>0</v>
      </c>
      <c r="B10057" s="13" t="s">
        <v>42</v>
      </c>
      <c r="C10057" s="18">
        <v>0</v>
      </c>
      <c r="D10057" s="38">
        <f t="shared" ref="D10057" si="9919">IF(C10067+C10062=0,1,2)</f>
        <v>2</v>
      </c>
    </row>
    <row r="10058" spans="1:4" ht="15" hidden="1" x14ac:dyDescent="0.2">
      <c r="A10058" s="37">
        <v>0</v>
      </c>
      <c r="B10058" s="13" t="s">
        <v>14</v>
      </c>
      <c r="C10058" s="18">
        <v>0</v>
      </c>
      <c r="D10058" s="38">
        <f t="shared" ref="D10058" si="9920">IF(C10067+C10062=0,1,2)</f>
        <v>2</v>
      </c>
    </row>
    <row r="10059" spans="1:4" ht="15" hidden="1" x14ac:dyDescent="0.2">
      <c r="A10059" s="37">
        <v>0</v>
      </c>
      <c r="B10059" s="13" t="s">
        <v>9</v>
      </c>
      <c r="C10059" s="18">
        <v>0</v>
      </c>
      <c r="D10059" s="38">
        <f t="shared" ref="D10059" si="9921">IF(C10067+C10062=0,1,2)</f>
        <v>2</v>
      </c>
    </row>
    <row r="10060" spans="1:4" ht="15" hidden="1" x14ac:dyDescent="0.2">
      <c r="A10060" s="37">
        <f t="shared" si="9915"/>
        <v>0</v>
      </c>
      <c r="B10060" s="11" t="s">
        <v>38</v>
      </c>
      <c r="C10060" s="17">
        <v>0</v>
      </c>
      <c r="D10060" s="38">
        <f t="shared" ref="D10060" si="9922">IF(C10067+C10062=0,1,2)</f>
        <v>2</v>
      </c>
    </row>
    <row r="10061" spans="1:4" ht="15" hidden="1" x14ac:dyDescent="0.2">
      <c r="A10061" s="37">
        <v>0</v>
      </c>
      <c r="B10061" s="3" t="s">
        <v>15</v>
      </c>
      <c r="C10061" s="16">
        <v>0</v>
      </c>
      <c r="D10061" s="38">
        <f t="shared" ref="D10061" si="9923">IF(C10067+C10062=0,1,2)</f>
        <v>2</v>
      </c>
    </row>
    <row r="10062" spans="1:4" ht="15" x14ac:dyDescent="0.2">
      <c r="A10062" s="37">
        <f t="shared" si="9915"/>
        <v>445.60718000000003</v>
      </c>
      <c r="B10062" s="29" t="s">
        <v>44</v>
      </c>
      <c r="C10062" s="42">
        <v>445.60718000000003</v>
      </c>
      <c r="D10062" s="38">
        <f t="shared" ref="D10062" si="9924">IF(C10067+C10062=0,1,2)</f>
        <v>2</v>
      </c>
    </row>
    <row r="10063" spans="1:4" ht="15" x14ac:dyDescent="0.2">
      <c r="A10063" s="37">
        <f t="shared" si="9915"/>
        <v>445.60718000000003</v>
      </c>
      <c r="B10063" s="27" t="s">
        <v>0</v>
      </c>
      <c r="C10063" s="42">
        <v>445.60718000000003</v>
      </c>
      <c r="D10063" s="38">
        <f t="shared" ref="D10063" si="9925">IF(C10067+C10062=0,1,2)</f>
        <v>2</v>
      </c>
    </row>
    <row r="10064" spans="1:4" ht="15" hidden="1" x14ac:dyDescent="0.2">
      <c r="A10064" s="37">
        <f t="shared" si="9915"/>
        <v>0</v>
      </c>
      <c r="B10064" s="10" t="s">
        <v>5</v>
      </c>
      <c r="C10064" s="17">
        <v>0</v>
      </c>
      <c r="D10064" s="38">
        <f t="shared" ref="D10064" si="9926">IF(C10067+C10062=0,1,2)</f>
        <v>2</v>
      </c>
    </row>
    <row r="10065" spans="1:4" ht="15" hidden="1" x14ac:dyDescent="0.2">
      <c r="A10065" s="37">
        <f t="shared" si="9915"/>
        <v>0</v>
      </c>
      <c r="B10065" s="10" t="s">
        <v>45</v>
      </c>
      <c r="C10065" s="17">
        <v>0</v>
      </c>
      <c r="D10065" s="38">
        <f t="shared" ref="D10065" si="9927">IF(C10067+C10062=0,1,2)</f>
        <v>2</v>
      </c>
    </row>
    <row r="10066" spans="1:4" ht="15" hidden="1" x14ac:dyDescent="0.2">
      <c r="A10066" s="37">
        <f t="shared" si="9915"/>
        <v>0</v>
      </c>
      <c r="B10066" s="10" t="s">
        <v>12</v>
      </c>
      <c r="C10066" s="17">
        <v>0</v>
      </c>
      <c r="D10066" s="38">
        <f t="shared" ref="D10066" si="9928">IF(C10067+C10062=0,1,2)</f>
        <v>2</v>
      </c>
    </row>
    <row r="10067" spans="1:4" ht="15" x14ac:dyDescent="0.2">
      <c r="A10067" s="37">
        <f t="shared" si="9915"/>
        <v>301.91180000000003</v>
      </c>
      <c r="B10067" s="29" t="s">
        <v>46</v>
      </c>
      <c r="C10067" s="42">
        <v>301.91180000000003</v>
      </c>
      <c r="D10067" s="38">
        <f t="shared" ref="D10067" si="9929">IF(C10067+C10062=0,1,2)</f>
        <v>2</v>
      </c>
    </row>
    <row r="10068" spans="1:4" ht="15" x14ac:dyDescent="0.2">
      <c r="A10068" s="37">
        <f t="shared" si="9915"/>
        <v>298.61180000000002</v>
      </c>
      <c r="B10068" s="27" t="s">
        <v>18</v>
      </c>
      <c r="C10068" s="42">
        <v>298.61180000000002</v>
      </c>
      <c r="D10068" s="38">
        <f t="shared" ref="D10068" si="9930">IF(C10067+C10062=0,1,2)</f>
        <v>2</v>
      </c>
    </row>
    <row r="10069" spans="1:4" ht="15" x14ac:dyDescent="0.2">
      <c r="A10069" s="37">
        <f t="shared" si="9915"/>
        <v>3.3</v>
      </c>
      <c r="B10069" s="27" t="s">
        <v>35</v>
      </c>
      <c r="C10069" s="42">
        <v>3.3</v>
      </c>
      <c r="D10069" s="38">
        <f t="shared" ref="D10069" si="9931">IF(C10067+C10062=0,1,2)</f>
        <v>2</v>
      </c>
    </row>
    <row r="10070" spans="1:4" ht="15" hidden="1" x14ac:dyDescent="0.2">
      <c r="A10070" s="37">
        <f t="shared" si="9915"/>
        <v>0</v>
      </c>
      <c r="B10070" s="10" t="s">
        <v>47</v>
      </c>
      <c r="C10070" s="17">
        <v>0</v>
      </c>
      <c r="D10070" s="38">
        <f t="shared" ref="D10070" si="9932">IF(C10067+C10062=0,1,2)</f>
        <v>2</v>
      </c>
    </row>
    <row r="10071" spans="1:4" ht="15" hidden="1" x14ac:dyDescent="0.2">
      <c r="A10071" s="37">
        <f t="shared" si="9915"/>
        <v>0</v>
      </c>
      <c r="B10071" s="10" t="s">
        <v>40</v>
      </c>
      <c r="C10071" s="17">
        <v>0</v>
      </c>
      <c r="D10071" s="38">
        <f t="shared" ref="D10071" si="9933">IF(C10067+C10062=0,1,2)</f>
        <v>2</v>
      </c>
    </row>
    <row r="10072" spans="1:4" ht="15" x14ac:dyDescent="0.2">
      <c r="A10072" s="37">
        <f t="shared" si="9915"/>
        <v>143.69538</v>
      </c>
      <c r="B10072" s="30" t="s">
        <v>48</v>
      </c>
      <c r="C10072" s="31">
        <v>143.69538</v>
      </c>
      <c r="D10072" s="38">
        <f t="shared" ref="D10072" si="9934">IF(C10067+C10062=0,1,2)</f>
        <v>2</v>
      </c>
    </row>
    <row r="10073" spans="1:4" ht="15" x14ac:dyDescent="0.2">
      <c r="A10073" s="37">
        <f t="shared" si="9915"/>
        <v>209.92966999999999</v>
      </c>
      <c r="B10073" s="30" t="s">
        <v>49</v>
      </c>
      <c r="C10073" s="31">
        <v>209.92966999999999</v>
      </c>
      <c r="D10073" s="38">
        <f t="shared" ref="D10073" si="9935">IF(C10067+C10062=0,1,2)</f>
        <v>2</v>
      </c>
    </row>
    <row r="10074" spans="1:4" ht="15" x14ac:dyDescent="0.2">
      <c r="A10074" s="37">
        <f t="shared" si="9915"/>
        <v>353.62504999999999</v>
      </c>
      <c r="B10074" s="30" t="s">
        <v>50</v>
      </c>
      <c r="C10074" s="31">
        <v>353.62504999999999</v>
      </c>
      <c r="D10074" s="38">
        <f t="shared" ref="D10074" si="9936">IF(C10067+C10062=0,1,2)</f>
        <v>2</v>
      </c>
    </row>
    <row r="10075" spans="1:4" ht="15" x14ac:dyDescent="0.2">
      <c r="A10075" s="37">
        <f t="shared" si="9915"/>
        <v>211</v>
      </c>
      <c r="B10075" s="25" t="s">
        <v>53</v>
      </c>
      <c r="C10075" s="43">
        <v>211</v>
      </c>
      <c r="D10075" s="38">
        <f t="shared" ref="D10075" si="9937">IF(C10067+C10062=0,1,2)</f>
        <v>2</v>
      </c>
    </row>
    <row r="10076" spans="1:4" ht="15" x14ac:dyDescent="0.2">
      <c r="A10076" s="37">
        <f t="shared" si="9915"/>
        <v>192</v>
      </c>
      <c r="B10076" s="26" t="s">
        <v>54</v>
      </c>
      <c r="C10076" s="43">
        <v>192</v>
      </c>
      <c r="D10076" s="38">
        <f t="shared" ref="D10076" si="9938">IF(C10067+C10062=0,1,2)</f>
        <v>2</v>
      </c>
    </row>
    <row r="10077" spans="1:4" ht="15" x14ac:dyDescent="0.2">
      <c r="A10077" s="37">
        <f t="shared" si="9915"/>
        <v>19</v>
      </c>
      <c r="B10077" s="26" t="s">
        <v>55</v>
      </c>
      <c r="C10077" s="43">
        <v>19</v>
      </c>
      <c r="D10077" s="38">
        <f t="shared" ref="D10077" si="9939">IF(C10067+C10062=0,1,2)</f>
        <v>2</v>
      </c>
    </row>
    <row r="10078" spans="1:4" ht="15" x14ac:dyDescent="0.2">
      <c r="A10078" s="37" t="s">
        <v>317</v>
      </c>
      <c r="B10078" s="147" t="s">
        <v>193</v>
      </c>
      <c r="C10078" s="148"/>
      <c r="D10078" s="38">
        <f t="shared" ref="D10078" si="9940">IF(C10140+C10135=0,1,2)</f>
        <v>2</v>
      </c>
    </row>
    <row r="10079" spans="1:4" ht="15" x14ac:dyDescent="0.2">
      <c r="A10079" s="37">
        <f t="shared" si="9915"/>
        <v>277.21863999999999</v>
      </c>
      <c r="B10079" s="24" t="s">
        <v>0</v>
      </c>
      <c r="C10079" s="40">
        <v>277.21863999999999</v>
      </c>
      <c r="D10079" s="38">
        <f t="shared" ref="D10079" si="9941">IF(C10140+C10135=0,1,2)</f>
        <v>2</v>
      </c>
    </row>
    <row r="10080" spans="1:4" ht="15" hidden="1" x14ac:dyDescent="0.2">
      <c r="A10080" s="37">
        <f t="shared" si="9915"/>
        <v>0</v>
      </c>
      <c r="B10080" s="2" t="s">
        <v>1</v>
      </c>
      <c r="C10080" s="16"/>
      <c r="D10080" s="38">
        <f t="shared" ref="D10080" si="9942">IF(C10140+C10135=0,1,2)</f>
        <v>2</v>
      </c>
    </row>
    <row r="10081" spans="1:4" ht="15" hidden="1" x14ac:dyDescent="0.2">
      <c r="A10081" s="37">
        <f t="shared" si="9915"/>
        <v>0</v>
      </c>
      <c r="B10081" s="2" t="s">
        <v>2</v>
      </c>
      <c r="C10081" s="16"/>
      <c r="D10081" s="38">
        <f t="shared" ref="D10081" si="9943">IF(C10140+C10135=0,1,2)</f>
        <v>2</v>
      </c>
    </row>
    <row r="10082" spans="1:4" ht="15" hidden="1" x14ac:dyDescent="0.2">
      <c r="A10082" s="37">
        <f t="shared" si="9915"/>
        <v>0</v>
      </c>
      <c r="B10082" s="2" t="s">
        <v>3</v>
      </c>
      <c r="C10082" s="16">
        <v>0</v>
      </c>
      <c r="D10082" s="38">
        <f t="shared" ref="D10082" si="9944">IF(C10140+C10135=0,1,2)</f>
        <v>2</v>
      </c>
    </row>
    <row r="10083" spans="1:4" ht="15" x14ac:dyDescent="0.2">
      <c r="A10083" s="37">
        <f t="shared" si="9915"/>
        <v>277.21863999999999</v>
      </c>
      <c r="B10083" s="23" t="s">
        <v>4</v>
      </c>
      <c r="C10083" s="40">
        <v>277.21863999999999</v>
      </c>
      <c r="D10083" s="38">
        <f t="shared" ref="D10083" si="9945">IF(C10140+C10135=0,1,2)</f>
        <v>2</v>
      </c>
    </row>
    <row r="10084" spans="1:4" ht="15" hidden="1" x14ac:dyDescent="0.2">
      <c r="A10084" s="37">
        <f t="shared" si="9915"/>
        <v>0</v>
      </c>
      <c r="B10084" s="1" t="s">
        <v>5</v>
      </c>
      <c r="C10084" s="16">
        <v>0</v>
      </c>
      <c r="D10084" s="38">
        <f t="shared" ref="D10084" si="9946">IF(C10140+C10135=0,1,2)</f>
        <v>2</v>
      </c>
    </row>
    <row r="10085" spans="1:4" ht="15" hidden="1" x14ac:dyDescent="0.2">
      <c r="A10085" s="37">
        <f t="shared" si="9915"/>
        <v>0</v>
      </c>
      <c r="B10085" s="1" t="s">
        <v>6</v>
      </c>
      <c r="C10085" s="16">
        <v>0</v>
      </c>
      <c r="D10085" s="38">
        <f t="shared" ref="D10085" si="9947">IF(C10140+C10135=0,1,2)</f>
        <v>2</v>
      </c>
    </row>
    <row r="10086" spans="1:4" ht="15" hidden="1" x14ac:dyDescent="0.2">
      <c r="A10086" s="37">
        <v>0</v>
      </c>
      <c r="B10086" s="2" t="s">
        <v>7</v>
      </c>
      <c r="C10086" s="16">
        <v>0</v>
      </c>
      <c r="D10086" s="38">
        <f t="shared" ref="D10086" si="9948">IF(C10140+C10135=0,1,2)</f>
        <v>2</v>
      </c>
    </row>
    <row r="10087" spans="1:4" ht="15" hidden="1" x14ac:dyDescent="0.2">
      <c r="A10087" s="37">
        <f t="shared" si="9915"/>
        <v>0</v>
      </c>
      <c r="B10087" s="3" t="s">
        <v>8</v>
      </c>
      <c r="C10087" s="16">
        <v>0</v>
      </c>
      <c r="D10087" s="38">
        <f t="shared" ref="D10087" si="9949">IF(C10140+C10135=0,1,2)</f>
        <v>2</v>
      </c>
    </row>
    <row r="10088" spans="1:4" ht="15" hidden="1" x14ac:dyDescent="0.2">
      <c r="A10088" s="37">
        <v>0</v>
      </c>
      <c r="B10088" s="3" t="s">
        <v>9</v>
      </c>
      <c r="C10088" s="16">
        <v>0</v>
      </c>
      <c r="D10088" s="38">
        <f t="shared" ref="D10088" si="9950">IF(C10140+C10135=0,1,2)</f>
        <v>2</v>
      </c>
    </row>
    <row r="10089" spans="1:4" ht="15" hidden="1" x14ac:dyDescent="0.2">
      <c r="A10089" s="37">
        <f t="shared" si="9915"/>
        <v>0</v>
      </c>
      <c r="B10089" s="3" t="s">
        <v>10</v>
      </c>
      <c r="C10089" s="16">
        <v>0</v>
      </c>
      <c r="D10089" s="38">
        <f t="shared" ref="D10089" si="9951">IF(C10140+C10135=0,1,2)</f>
        <v>2</v>
      </c>
    </row>
    <row r="10090" spans="1:4" ht="15" hidden="1" x14ac:dyDescent="0.2">
      <c r="A10090" s="37">
        <v>0</v>
      </c>
      <c r="B10090" s="3" t="s">
        <v>11</v>
      </c>
      <c r="C10090" s="16">
        <v>0</v>
      </c>
      <c r="D10090" s="38">
        <f t="shared" ref="D10090" si="9952">IF(C10140+C10135=0,1,2)</f>
        <v>2</v>
      </c>
    </row>
    <row r="10091" spans="1:4" ht="15" hidden="1" x14ac:dyDescent="0.2">
      <c r="A10091" s="37">
        <f t="shared" si="9915"/>
        <v>0</v>
      </c>
      <c r="B10091" s="1" t="s">
        <v>12</v>
      </c>
      <c r="C10091" s="16">
        <v>0</v>
      </c>
      <c r="D10091" s="38">
        <f t="shared" ref="D10091" si="9953">IF(C10140+C10135=0,1,2)</f>
        <v>2</v>
      </c>
    </row>
    <row r="10092" spans="1:4" ht="15" hidden="1" x14ac:dyDescent="0.2">
      <c r="A10092" s="37">
        <v>0</v>
      </c>
      <c r="B10092" s="2" t="s">
        <v>13</v>
      </c>
      <c r="C10092" s="16">
        <v>0</v>
      </c>
      <c r="D10092" s="38">
        <f t="shared" ref="D10092" si="9954">IF(C10140+C10135=0,1,2)</f>
        <v>2</v>
      </c>
    </row>
    <row r="10093" spans="1:4" ht="15" hidden="1" x14ac:dyDescent="0.2">
      <c r="A10093" s="37">
        <v>0</v>
      </c>
      <c r="B10093" s="3" t="s">
        <v>14</v>
      </c>
      <c r="C10093" s="16">
        <v>0</v>
      </c>
      <c r="D10093" s="38">
        <f t="shared" ref="D10093" si="9955">IF(C10140+C10135=0,1,2)</f>
        <v>2</v>
      </c>
    </row>
    <row r="10094" spans="1:4" ht="15" hidden="1" x14ac:dyDescent="0.2">
      <c r="A10094" s="37">
        <v>0</v>
      </c>
      <c r="B10094" s="3" t="s">
        <v>9</v>
      </c>
      <c r="C10094" s="16">
        <v>0</v>
      </c>
      <c r="D10094" s="38">
        <f t="shared" ref="D10094" si="9956">IF(C10140+C10135=0,1,2)</f>
        <v>2</v>
      </c>
    </row>
    <row r="10095" spans="1:4" ht="15" hidden="1" x14ac:dyDescent="0.2">
      <c r="A10095" s="37">
        <v>0</v>
      </c>
      <c r="B10095" s="3" t="s">
        <v>15</v>
      </c>
      <c r="C10095" s="16">
        <v>0</v>
      </c>
      <c r="D10095" s="38">
        <f t="shared" ref="D10095" si="9957">IF(C10140+C10135=0,1,2)</f>
        <v>2</v>
      </c>
    </row>
    <row r="10096" spans="1:4" ht="15" hidden="1" x14ac:dyDescent="0.2">
      <c r="A10096" s="37">
        <v>0</v>
      </c>
      <c r="B10096" s="2" t="s">
        <v>16</v>
      </c>
      <c r="C10096" s="16">
        <v>0</v>
      </c>
      <c r="D10096" s="38">
        <f t="shared" ref="D10096" si="9958">IF(C10140+C10135=0,1,2)</f>
        <v>2</v>
      </c>
    </row>
    <row r="10097" spans="1:4" ht="15" hidden="1" x14ac:dyDescent="0.2">
      <c r="A10097" s="37">
        <v>0</v>
      </c>
      <c r="B10097" s="3" t="s">
        <v>17</v>
      </c>
      <c r="C10097" s="16">
        <v>0</v>
      </c>
      <c r="D10097" s="38">
        <f t="shared" ref="D10097" si="9959">IF(C10140+C10135=0,1,2)</f>
        <v>2</v>
      </c>
    </row>
    <row r="10098" spans="1:4" ht="15" x14ac:dyDescent="0.2">
      <c r="A10098" s="37">
        <f t="shared" si="9915"/>
        <v>291.20104000000003</v>
      </c>
      <c r="B10098" s="24" t="s">
        <v>18</v>
      </c>
      <c r="C10098" s="40">
        <v>291.20104000000003</v>
      </c>
      <c r="D10098" s="38">
        <f t="shared" ref="D10098" si="9960">IF(C10140+C10135=0,1,2)</f>
        <v>2</v>
      </c>
    </row>
    <row r="10099" spans="1:4" ht="15" x14ac:dyDescent="0.2">
      <c r="A10099" s="37">
        <f t="shared" si="9915"/>
        <v>24.617000000000001</v>
      </c>
      <c r="B10099" s="27" t="s">
        <v>19</v>
      </c>
      <c r="C10099" s="42">
        <v>24.617000000000001</v>
      </c>
      <c r="D10099" s="38">
        <f t="shared" ref="D10099" si="9961">IF(C10140+C10135=0,1,2)</f>
        <v>2</v>
      </c>
    </row>
    <row r="10100" spans="1:4" ht="15" x14ac:dyDescent="0.2">
      <c r="A10100" s="37">
        <f t="shared" si="9915"/>
        <v>259.49104</v>
      </c>
      <c r="B10100" s="27" t="s">
        <v>20</v>
      </c>
      <c r="C10100" s="42">
        <v>259.49104</v>
      </c>
      <c r="D10100" s="38">
        <f t="shared" ref="D10100" si="9962">IF(C10140+C10135=0,1,2)</f>
        <v>2</v>
      </c>
    </row>
    <row r="10101" spans="1:4" ht="15" hidden="1" x14ac:dyDescent="0.2">
      <c r="A10101" s="37">
        <v>0</v>
      </c>
      <c r="B10101" s="13" t="s">
        <v>21</v>
      </c>
      <c r="C10101" s="18">
        <v>8.2650000000000006</v>
      </c>
      <c r="D10101" s="38">
        <f t="shared" ref="D10101" si="9963">IF(C10140+C10135=0,1,2)</f>
        <v>2</v>
      </c>
    </row>
    <row r="10102" spans="1:4" ht="15" hidden="1" x14ac:dyDescent="0.2">
      <c r="A10102" s="37">
        <v>0</v>
      </c>
      <c r="B10102" s="13" t="s">
        <v>22</v>
      </c>
      <c r="C10102" s="18">
        <v>228.22574</v>
      </c>
      <c r="D10102" s="38">
        <f t="shared" ref="D10102" si="9964">IF(C10140+C10135=0,1,2)</f>
        <v>2</v>
      </c>
    </row>
    <row r="10103" spans="1:4" ht="15" hidden="1" x14ac:dyDescent="0.2">
      <c r="A10103" s="37">
        <v>0</v>
      </c>
      <c r="B10103" s="13" t="s">
        <v>23</v>
      </c>
      <c r="C10103" s="18">
        <v>11.1751</v>
      </c>
      <c r="D10103" s="38">
        <f t="shared" ref="D10103" si="9965">IF(C10140+C10135=0,1,2)</f>
        <v>2</v>
      </c>
    </row>
    <row r="10104" spans="1:4" ht="15" hidden="1" x14ac:dyDescent="0.2">
      <c r="A10104" s="37">
        <v>0</v>
      </c>
      <c r="B10104" s="13" t="s">
        <v>24</v>
      </c>
      <c r="C10104" s="18">
        <v>0</v>
      </c>
      <c r="D10104" s="38">
        <f t="shared" ref="D10104" si="9966">IF(C10140+C10135=0,1,2)</f>
        <v>2</v>
      </c>
    </row>
    <row r="10105" spans="1:4" ht="15" hidden="1" x14ac:dyDescent="0.2">
      <c r="A10105" s="37">
        <v>0</v>
      </c>
      <c r="B10105" s="13" t="s">
        <v>25</v>
      </c>
      <c r="C10105" s="18">
        <v>0</v>
      </c>
      <c r="D10105" s="38">
        <f t="shared" ref="D10105" si="9967">IF(C10140+C10135=0,1,2)</f>
        <v>2</v>
      </c>
    </row>
    <row r="10106" spans="1:4" ht="15" hidden="1" x14ac:dyDescent="0.2">
      <c r="A10106" s="37">
        <v>0</v>
      </c>
      <c r="B10106" s="13" t="s">
        <v>26</v>
      </c>
      <c r="C10106" s="18">
        <v>0</v>
      </c>
      <c r="D10106" s="38">
        <f t="shared" ref="D10106" si="9968">IF(C10140+C10135=0,1,2)</f>
        <v>2</v>
      </c>
    </row>
    <row r="10107" spans="1:4" ht="30" hidden="1" x14ac:dyDescent="0.2">
      <c r="A10107" s="37">
        <v>0</v>
      </c>
      <c r="B10107" s="13" t="s">
        <v>27</v>
      </c>
      <c r="C10107" s="18">
        <v>0.69499999999999995</v>
      </c>
      <c r="D10107" s="38">
        <f t="shared" ref="D10107" si="9969">IF(C10140+C10135=0,1,2)</f>
        <v>2</v>
      </c>
    </row>
    <row r="10108" spans="1:4" ht="30" hidden="1" x14ac:dyDescent="0.2">
      <c r="A10108" s="37">
        <v>0</v>
      </c>
      <c r="B10108" s="13" t="s">
        <v>28</v>
      </c>
      <c r="C10108" s="18">
        <v>0.65</v>
      </c>
      <c r="D10108" s="38">
        <f t="shared" ref="D10108" si="9970">IF(C10140+C10135=0,1,2)</f>
        <v>2</v>
      </c>
    </row>
    <row r="10109" spans="1:4" ht="15" hidden="1" x14ac:dyDescent="0.2">
      <c r="A10109" s="37">
        <v>0</v>
      </c>
      <c r="B10109" s="13" t="s">
        <v>29</v>
      </c>
      <c r="C10109" s="18">
        <v>0</v>
      </c>
      <c r="D10109" s="38">
        <f t="shared" ref="D10109" si="9971">IF(C10140+C10135=0,1,2)</f>
        <v>2</v>
      </c>
    </row>
    <row r="10110" spans="1:4" ht="15" hidden="1" x14ac:dyDescent="0.2">
      <c r="A10110" s="37">
        <v>0</v>
      </c>
      <c r="B10110" s="13" t="s">
        <v>30</v>
      </c>
      <c r="C10110" s="18">
        <v>10.4802</v>
      </c>
      <c r="D10110" s="38">
        <f t="shared" ref="D10110" si="9972">IF(C10140+C10135=0,1,2)</f>
        <v>2</v>
      </c>
    </row>
    <row r="10111" spans="1:4" ht="15" hidden="1" x14ac:dyDescent="0.2">
      <c r="A10111" s="37">
        <f t="shared" si="9915"/>
        <v>0</v>
      </c>
      <c r="B10111" s="10" t="s">
        <v>31</v>
      </c>
      <c r="C10111" s="17">
        <v>0</v>
      </c>
      <c r="D10111" s="38">
        <f t="shared" ref="D10111" si="9973">IF(C10140+C10135=0,1,2)</f>
        <v>2</v>
      </c>
    </row>
    <row r="10112" spans="1:4" ht="15" hidden="1" x14ac:dyDescent="0.2">
      <c r="A10112" s="37">
        <f t="shared" si="9915"/>
        <v>0</v>
      </c>
      <c r="B10112" s="2" t="s">
        <v>32</v>
      </c>
      <c r="C10112" s="16">
        <v>0</v>
      </c>
      <c r="D10112" s="38">
        <f t="shared" ref="D10112" si="9974">IF(C10140+C10135=0,1,2)</f>
        <v>2</v>
      </c>
    </row>
    <row r="10113" spans="1:4" ht="15" hidden="1" x14ac:dyDescent="0.2">
      <c r="A10113" s="37">
        <f t="shared" si="9915"/>
        <v>0</v>
      </c>
      <c r="B10113" s="10" t="s">
        <v>3</v>
      </c>
      <c r="C10113" s="17">
        <v>0</v>
      </c>
      <c r="D10113" s="38">
        <f t="shared" ref="D10113" si="9975">IF(C10140+C10135=0,1,2)</f>
        <v>2</v>
      </c>
    </row>
    <row r="10114" spans="1:4" ht="15" hidden="1" x14ac:dyDescent="0.2">
      <c r="A10114" s="37">
        <f t="shared" si="9915"/>
        <v>0</v>
      </c>
      <c r="B10114" s="10" t="s">
        <v>33</v>
      </c>
      <c r="C10114" s="17">
        <v>0</v>
      </c>
      <c r="D10114" s="38">
        <f t="shared" ref="D10114" si="9976">IF(C10140+C10135=0,1,2)</f>
        <v>2</v>
      </c>
    </row>
    <row r="10115" spans="1:4" ht="15" x14ac:dyDescent="0.2">
      <c r="A10115" s="37">
        <f t="shared" si="9915"/>
        <v>7.093</v>
      </c>
      <c r="B10115" s="27" t="s">
        <v>34</v>
      </c>
      <c r="C10115" s="42">
        <v>7.093</v>
      </c>
      <c r="D10115" s="38">
        <f t="shared" ref="D10115" si="9977">IF(C10140+C10135=0,1,2)</f>
        <v>2</v>
      </c>
    </row>
    <row r="10116" spans="1:4" ht="15" hidden="1" x14ac:dyDescent="0.2">
      <c r="A10116" s="37">
        <f t="shared" si="9915"/>
        <v>0</v>
      </c>
      <c r="B10116" s="1" t="s">
        <v>35</v>
      </c>
      <c r="C10116" s="16">
        <v>0</v>
      </c>
      <c r="D10116" s="38">
        <f t="shared" ref="D10116" si="9978">IF(C10140+C10135=0,1,2)</f>
        <v>2</v>
      </c>
    </row>
    <row r="10117" spans="1:4" ht="15" hidden="1" x14ac:dyDescent="0.2">
      <c r="A10117" s="37">
        <f t="shared" ref="A10117:A10173" si="9979">SUM(C10117)</f>
        <v>0</v>
      </c>
      <c r="B10117" s="1" t="s">
        <v>36</v>
      </c>
      <c r="C10117" s="16">
        <v>0</v>
      </c>
      <c r="D10117" s="38">
        <f t="shared" ref="D10117" si="9980">IF(C10140+C10135=0,1,2)</f>
        <v>2</v>
      </c>
    </row>
    <row r="10118" spans="1:4" ht="15" hidden="1" x14ac:dyDescent="0.2">
      <c r="A10118" s="37">
        <v>0</v>
      </c>
      <c r="B10118" s="14" t="s">
        <v>7</v>
      </c>
      <c r="C10118" s="19">
        <v>0</v>
      </c>
      <c r="D10118" s="38">
        <f t="shared" ref="D10118" si="9981">IF(C10140+C10135=0,1,2)</f>
        <v>2</v>
      </c>
    </row>
    <row r="10119" spans="1:4" ht="15" hidden="1" x14ac:dyDescent="0.2">
      <c r="A10119" s="37">
        <v>0</v>
      </c>
      <c r="B10119" s="13" t="s">
        <v>8</v>
      </c>
      <c r="C10119" s="18">
        <v>0</v>
      </c>
      <c r="D10119" s="38">
        <f t="shared" ref="D10119" si="9982">IF(C10140+C10135=0,1,2)</f>
        <v>2</v>
      </c>
    </row>
    <row r="10120" spans="1:4" ht="15" hidden="1" x14ac:dyDescent="0.2">
      <c r="A10120" s="37">
        <v>0</v>
      </c>
      <c r="B10120" s="13" t="s">
        <v>37</v>
      </c>
      <c r="C10120" s="18">
        <v>0</v>
      </c>
      <c r="D10120" s="38">
        <f t="shared" ref="D10120" si="9983">IF(C10140+C10135=0,1,2)</f>
        <v>2</v>
      </c>
    </row>
    <row r="10121" spans="1:4" ht="15" hidden="1" x14ac:dyDescent="0.2">
      <c r="A10121" s="37">
        <f t="shared" si="9979"/>
        <v>0</v>
      </c>
      <c r="B10121" s="11" t="s">
        <v>38</v>
      </c>
      <c r="C10121" s="17">
        <v>0</v>
      </c>
      <c r="D10121" s="38">
        <f t="shared" ref="D10121" si="9984">IF(C10140+C10135=0,1,2)</f>
        <v>2</v>
      </c>
    </row>
    <row r="10122" spans="1:4" ht="15" hidden="1" x14ac:dyDescent="0.2">
      <c r="A10122" s="37">
        <v>0</v>
      </c>
      <c r="B10122" s="3" t="s">
        <v>39</v>
      </c>
      <c r="C10122" s="16">
        <v>0</v>
      </c>
      <c r="D10122" s="38">
        <f t="shared" ref="D10122" si="9985">IF(C10140+C10135=0,1,2)</f>
        <v>2</v>
      </c>
    </row>
    <row r="10123" spans="1:4" ht="15" hidden="1" x14ac:dyDescent="0.2">
      <c r="A10123" s="37">
        <f t="shared" si="9979"/>
        <v>0</v>
      </c>
      <c r="B10123" s="1" t="s">
        <v>40</v>
      </c>
      <c r="C10123" s="16">
        <v>0</v>
      </c>
      <c r="D10123" s="38">
        <f t="shared" ref="D10123" si="9986">IF(C10140+C10135=0,1,2)</f>
        <v>2</v>
      </c>
    </row>
    <row r="10124" spans="1:4" ht="15" hidden="1" x14ac:dyDescent="0.2">
      <c r="A10124" s="37">
        <v>0</v>
      </c>
      <c r="B10124" s="14" t="s">
        <v>13</v>
      </c>
      <c r="C10124" s="19">
        <v>0</v>
      </c>
      <c r="D10124" s="38">
        <f t="shared" ref="D10124" si="9987">IF(C10140+C10135=0,1,2)</f>
        <v>2</v>
      </c>
    </row>
    <row r="10125" spans="1:4" ht="15" hidden="1" x14ac:dyDescent="0.2">
      <c r="A10125" s="37">
        <v>0</v>
      </c>
      <c r="B10125" s="13" t="s">
        <v>8</v>
      </c>
      <c r="C10125" s="18">
        <v>0</v>
      </c>
      <c r="D10125" s="38">
        <f t="shared" ref="D10125" si="9988">IF(C10140+C10135=0,1,2)</f>
        <v>2</v>
      </c>
    </row>
    <row r="10126" spans="1:4" ht="15" hidden="1" x14ac:dyDescent="0.2">
      <c r="A10126" s="37">
        <v>0</v>
      </c>
      <c r="B10126" s="13" t="s">
        <v>9</v>
      </c>
      <c r="C10126" s="18">
        <v>0</v>
      </c>
      <c r="D10126" s="38">
        <f t="shared" ref="D10126" si="9989">IF(C10140+C10135=0,1,2)</f>
        <v>2</v>
      </c>
    </row>
    <row r="10127" spans="1:4" ht="30" hidden="1" x14ac:dyDescent="0.2">
      <c r="A10127" s="37">
        <f t="shared" si="9979"/>
        <v>0</v>
      </c>
      <c r="B10127" s="11" t="s">
        <v>41</v>
      </c>
      <c r="C10127" s="17">
        <v>0</v>
      </c>
      <c r="D10127" s="38">
        <f t="shared" ref="D10127" si="9990">IF(C10140+C10135=0,1,2)</f>
        <v>2</v>
      </c>
    </row>
    <row r="10128" spans="1:4" ht="15" hidden="1" x14ac:dyDescent="0.2">
      <c r="A10128" s="37">
        <v>0</v>
      </c>
      <c r="B10128" s="3" t="s">
        <v>15</v>
      </c>
      <c r="C10128" s="16">
        <v>0</v>
      </c>
      <c r="D10128" s="38">
        <f t="shared" ref="D10128" si="9991">IF(C10140+C10135=0,1,2)</f>
        <v>2</v>
      </c>
    </row>
    <row r="10129" spans="1:4" ht="15" hidden="1" x14ac:dyDescent="0.2">
      <c r="A10129" s="37">
        <v>0</v>
      </c>
      <c r="B10129" s="14" t="s">
        <v>16</v>
      </c>
      <c r="C10129" s="19">
        <v>0</v>
      </c>
      <c r="D10129" s="38">
        <f t="shared" ref="D10129" si="9992">IF(C10140+C10135=0,1,2)</f>
        <v>2</v>
      </c>
    </row>
    <row r="10130" spans="1:4" ht="15" hidden="1" x14ac:dyDescent="0.2">
      <c r="A10130" s="37">
        <v>0</v>
      </c>
      <c r="B10130" s="13" t="s">
        <v>42</v>
      </c>
      <c r="C10130" s="18">
        <v>0</v>
      </c>
      <c r="D10130" s="38">
        <f t="shared" ref="D10130" si="9993">IF(C10140+C10135=0,1,2)</f>
        <v>2</v>
      </c>
    </row>
    <row r="10131" spans="1:4" ht="15" hidden="1" x14ac:dyDescent="0.2">
      <c r="A10131" s="37">
        <v>0</v>
      </c>
      <c r="B10131" s="13" t="s">
        <v>14</v>
      </c>
      <c r="C10131" s="18">
        <v>0</v>
      </c>
      <c r="D10131" s="38">
        <f t="shared" ref="D10131" si="9994">IF(C10140+C10135=0,1,2)</f>
        <v>2</v>
      </c>
    </row>
    <row r="10132" spans="1:4" ht="15" hidden="1" x14ac:dyDescent="0.2">
      <c r="A10132" s="37">
        <v>0</v>
      </c>
      <c r="B10132" s="13" t="s">
        <v>9</v>
      </c>
      <c r="C10132" s="18">
        <v>0</v>
      </c>
      <c r="D10132" s="38">
        <f t="shared" ref="D10132" si="9995">IF(C10140+C10135=0,1,2)</f>
        <v>2</v>
      </c>
    </row>
    <row r="10133" spans="1:4" ht="15" hidden="1" x14ac:dyDescent="0.2">
      <c r="A10133" s="37">
        <f t="shared" si="9979"/>
        <v>0</v>
      </c>
      <c r="B10133" s="11" t="s">
        <v>38</v>
      </c>
      <c r="C10133" s="17">
        <v>0</v>
      </c>
      <c r="D10133" s="38">
        <f t="shared" ref="D10133" si="9996">IF(C10140+C10135=0,1,2)</f>
        <v>2</v>
      </c>
    </row>
    <row r="10134" spans="1:4" ht="15" hidden="1" x14ac:dyDescent="0.2">
      <c r="A10134" s="37">
        <v>0</v>
      </c>
      <c r="B10134" s="3" t="s">
        <v>15</v>
      </c>
      <c r="C10134" s="16">
        <v>0</v>
      </c>
      <c r="D10134" s="38">
        <f t="shared" ref="D10134" si="9997">IF(C10140+C10135=0,1,2)</f>
        <v>2</v>
      </c>
    </row>
    <row r="10135" spans="1:4" ht="15" x14ac:dyDescent="0.2">
      <c r="A10135" s="37">
        <f t="shared" si="9979"/>
        <v>277.21863999999999</v>
      </c>
      <c r="B10135" s="29" t="s">
        <v>44</v>
      </c>
      <c r="C10135" s="42">
        <v>277.21863999999999</v>
      </c>
      <c r="D10135" s="38">
        <f t="shared" ref="D10135" si="9998">IF(C10140+C10135=0,1,2)</f>
        <v>2</v>
      </c>
    </row>
    <row r="10136" spans="1:4" ht="15" x14ac:dyDescent="0.2">
      <c r="A10136" s="37">
        <f t="shared" si="9979"/>
        <v>277.21863999999999</v>
      </c>
      <c r="B10136" s="27" t="s">
        <v>0</v>
      </c>
      <c r="C10136" s="42">
        <v>277.21863999999999</v>
      </c>
      <c r="D10136" s="38">
        <f t="shared" ref="D10136" si="9999">IF(C10140+C10135=0,1,2)</f>
        <v>2</v>
      </c>
    </row>
    <row r="10137" spans="1:4" ht="15" hidden="1" x14ac:dyDescent="0.2">
      <c r="A10137" s="37">
        <f t="shared" si="9979"/>
        <v>0</v>
      </c>
      <c r="B10137" s="10" t="s">
        <v>5</v>
      </c>
      <c r="C10137" s="17">
        <v>0</v>
      </c>
      <c r="D10137" s="38">
        <f t="shared" ref="D10137" si="10000">IF(C10140+C10135=0,1,2)</f>
        <v>2</v>
      </c>
    </row>
    <row r="10138" spans="1:4" ht="15" hidden="1" x14ac:dyDescent="0.2">
      <c r="A10138" s="37">
        <f t="shared" si="9979"/>
        <v>0</v>
      </c>
      <c r="B10138" s="10" t="s">
        <v>45</v>
      </c>
      <c r="C10138" s="17">
        <v>0</v>
      </c>
      <c r="D10138" s="38">
        <f t="shared" ref="D10138" si="10001">IF(C10140+C10135=0,1,2)</f>
        <v>2</v>
      </c>
    </row>
    <row r="10139" spans="1:4" ht="15" hidden="1" x14ac:dyDescent="0.2">
      <c r="A10139" s="37">
        <f t="shared" si="9979"/>
        <v>0</v>
      </c>
      <c r="B10139" s="10" t="s">
        <v>12</v>
      </c>
      <c r="C10139" s="17">
        <v>0</v>
      </c>
      <c r="D10139" s="38">
        <f t="shared" ref="D10139" si="10002">IF(C10140+C10135=0,1,2)</f>
        <v>2</v>
      </c>
    </row>
    <row r="10140" spans="1:4" ht="15" x14ac:dyDescent="0.2">
      <c r="A10140" s="37">
        <f t="shared" si="9979"/>
        <v>291.20103999999998</v>
      </c>
      <c r="B10140" s="29" t="s">
        <v>46</v>
      </c>
      <c r="C10140" s="42">
        <v>291.20103999999998</v>
      </c>
      <c r="D10140" s="38">
        <f t="shared" ref="D10140" si="10003">IF(C10140+C10135=0,1,2)</f>
        <v>2</v>
      </c>
    </row>
    <row r="10141" spans="1:4" ht="15" x14ac:dyDescent="0.2">
      <c r="A10141" s="37">
        <f t="shared" si="9979"/>
        <v>291.20103999999998</v>
      </c>
      <c r="B10141" s="27" t="s">
        <v>18</v>
      </c>
      <c r="C10141" s="42">
        <v>291.20103999999998</v>
      </c>
      <c r="D10141" s="38">
        <f t="shared" ref="D10141" si="10004">IF(C10140+C10135=0,1,2)</f>
        <v>2</v>
      </c>
    </row>
    <row r="10142" spans="1:4" ht="15" hidden="1" x14ac:dyDescent="0.2">
      <c r="A10142" s="37">
        <f t="shared" si="9979"/>
        <v>0</v>
      </c>
      <c r="B10142" s="10" t="s">
        <v>35</v>
      </c>
      <c r="C10142" s="17">
        <v>0</v>
      </c>
      <c r="D10142" s="38">
        <f t="shared" ref="D10142" si="10005">IF(C10140+C10135=0,1,2)</f>
        <v>2</v>
      </c>
    </row>
    <row r="10143" spans="1:4" ht="15" hidden="1" x14ac:dyDescent="0.2">
      <c r="A10143" s="37">
        <f t="shared" si="9979"/>
        <v>0</v>
      </c>
      <c r="B10143" s="10" t="s">
        <v>47</v>
      </c>
      <c r="C10143" s="17">
        <v>0</v>
      </c>
      <c r="D10143" s="38">
        <f t="shared" ref="D10143" si="10006">IF(C10140+C10135=0,1,2)</f>
        <v>2</v>
      </c>
    </row>
    <row r="10144" spans="1:4" ht="15" hidden="1" x14ac:dyDescent="0.2">
      <c r="A10144" s="37">
        <f t="shared" si="9979"/>
        <v>0</v>
      </c>
      <c r="B10144" s="10" t="s">
        <v>40</v>
      </c>
      <c r="C10144" s="17">
        <v>0</v>
      </c>
      <c r="D10144" s="38">
        <f t="shared" ref="D10144" si="10007">IF(C10140+C10135=0,1,2)</f>
        <v>2</v>
      </c>
    </row>
    <row r="10145" spans="1:4" ht="15" x14ac:dyDescent="0.2">
      <c r="A10145" s="37">
        <f t="shared" si="9979"/>
        <v>-13.9824</v>
      </c>
      <c r="B10145" s="30" t="s">
        <v>48</v>
      </c>
      <c r="C10145" s="31">
        <v>-13.9824</v>
      </c>
      <c r="D10145" s="38">
        <f t="shared" ref="D10145" si="10008">IF(C10140+C10135=0,1,2)</f>
        <v>2</v>
      </c>
    </row>
    <row r="10146" spans="1:4" ht="15" x14ac:dyDescent="0.2">
      <c r="A10146" s="37">
        <f t="shared" si="9979"/>
        <v>16.701519999999999</v>
      </c>
      <c r="B10146" s="30" t="s">
        <v>49</v>
      </c>
      <c r="C10146" s="31">
        <v>16.701519999999999</v>
      </c>
      <c r="D10146" s="38">
        <f t="shared" ref="D10146" si="10009">IF(C10140+C10135=0,1,2)</f>
        <v>2</v>
      </c>
    </row>
    <row r="10147" spans="1:4" ht="15" x14ac:dyDescent="0.2">
      <c r="A10147" s="37">
        <f t="shared" si="9979"/>
        <v>2.7191200000000002</v>
      </c>
      <c r="B10147" s="30" t="s">
        <v>50</v>
      </c>
      <c r="C10147" s="31">
        <v>2.7191200000000002</v>
      </c>
      <c r="D10147" s="38">
        <f t="shared" ref="D10147" si="10010">IF(C10140+C10135=0,1,2)</f>
        <v>2</v>
      </c>
    </row>
    <row r="10148" spans="1:4" ht="15" x14ac:dyDescent="0.2">
      <c r="A10148" s="37">
        <f t="shared" si="9979"/>
        <v>97</v>
      </c>
      <c r="B10148" s="25" t="s">
        <v>53</v>
      </c>
      <c r="C10148" s="43">
        <v>97</v>
      </c>
      <c r="D10148" s="38">
        <f t="shared" ref="D10148" si="10011">IF(C10140+C10135=0,1,2)</f>
        <v>2</v>
      </c>
    </row>
    <row r="10149" spans="1:4" ht="15" x14ac:dyDescent="0.2">
      <c r="A10149" s="37">
        <f t="shared" si="9979"/>
        <v>85</v>
      </c>
      <c r="B10149" s="26" t="s">
        <v>54</v>
      </c>
      <c r="C10149" s="43">
        <v>85</v>
      </c>
      <c r="D10149" s="38">
        <f t="shared" ref="D10149" si="10012">IF(C10140+C10135=0,1,2)</f>
        <v>2</v>
      </c>
    </row>
    <row r="10150" spans="1:4" ht="15" x14ac:dyDescent="0.2">
      <c r="A10150" s="37">
        <f t="shared" si="9979"/>
        <v>12</v>
      </c>
      <c r="B10150" s="26" t="s">
        <v>55</v>
      </c>
      <c r="C10150" s="43">
        <v>12</v>
      </c>
      <c r="D10150" s="38">
        <f t="shared" ref="D10150" si="10013">IF(C10140+C10135=0,1,2)</f>
        <v>2</v>
      </c>
    </row>
    <row r="10151" spans="1:4" ht="15" x14ac:dyDescent="0.2">
      <c r="A10151" s="37" t="s">
        <v>317</v>
      </c>
      <c r="B10151" s="147" t="s">
        <v>194</v>
      </c>
      <c r="C10151" s="148"/>
      <c r="D10151" s="38">
        <f t="shared" ref="D10151" si="10014">IF(C10213+C10208=0,1,2)</f>
        <v>2</v>
      </c>
    </row>
    <row r="10152" spans="1:4" ht="15" x14ac:dyDescent="0.2">
      <c r="A10152" s="37">
        <f t="shared" si="9979"/>
        <v>37.841999999999999</v>
      </c>
      <c r="B10152" s="24" t="s">
        <v>0</v>
      </c>
      <c r="C10152" s="40">
        <v>37.841999999999999</v>
      </c>
      <c r="D10152" s="38">
        <f t="shared" ref="D10152" si="10015">IF(C10213+C10208=0,1,2)</f>
        <v>2</v>
      </c>
    </row>
    <row r="10153" spans="1:4" ht="15" hidden="1" x14ac:dyDescent="0.2">
      <c r="A10153" s="37">
        <f t="shared" si="9979"/>
        <v>0</v>
      </c>
      <c r="B10153" s="2" t="s">
        <v>1</v>
      </c>
      <c r="C10153" s="16"/>
      <c r="D10153" s="38">
        <f t="shared" ref="D10153" si="10016">IF(C10213+C10208=0,1,2)</f>
        <v>2</v>
      </c>
    </row>
    <row r="10154" spans="1:4" ht="15" hidden="1" x14ac:dyDescent="0.2">
      <c r="A10154" s="37">
        <f t="shared" si="9979"/>
        <v>0</v>
      </c>
      <c r="B10154" s="2" t="s">
        <v>2</v>
      </c>
      <c r="C10154" s="16"/>
      <c r="D10154" s="38">
        <f t="shared" ref="D10154" si="10017">IF(C10213+C10208=0,1,2)</f>
        <v>2</v>
      </c>
    </row>
    <row r="10155" spans="1:4" ht="15" hidden="1" x14ac:dyDescent="0.2">
      <c r="A10155" s="37">
        <f t="shared" si="9979"/>
        <v>0</v>
      </c>
      <c r="B10155" s="2" t="s">
        <v>3</v>
      </c>
      <c r="C10155" s="16">
        <v>0</v>
      </c>
      <c r="D10155" s="38">
        <f t="shared" ref="D10155" si="10018">IF(C10213+C10208=0,1,2)</f>
        <v>2</v>
      </c>
    </row>
    <row r="10156" spans="1:4" ht="15" x14ac:dyDescent="0.2">
      <c r="A10156" s="37">
        <f t="shared" si="9979"/>
        <v>37.841999999999999</v>
      </c>
      <c r="B10156" s="23" t="s">
        <v>4</v>
      </c>
      <c r="C10156" s="40">
        <v>37.841999999999999</v>
      </c>
      <c r="D10156" s="38">
        <f t="shared" ref="D10156" si="10019">IF(C10213+C10208=0,1,2)</f>
        <v>2</v>
      </c>
    </row>
    <row r="10157" spans="1:4" ht="15" hidden="1" x14ac:dyDescent="0.2">
      <c r="A10157" s="37">
        <f t="shared" si="9979"/>
        <v>0</v>
      </c>
      <c r="B10157" s="1" t="s">
        <v>5</v>
      </c>
      <c r="C10157" s="16">
        <v>0</v>
      </c>
      <c r="D10157" s="38">
        <f t="shared" ref="D10157" si="10020">IF(C10213+C10208=0,1,2)</f>
        <v>2</v>
      </c>
    </row>
    <row r="10158" spans="1:4" ht="15" hidden="1" x14ac:dyDescent="0.2">
      <c r="A10158" s="37">
        <f t="shared" si="9979"/>
        <v>0</v>
      </c>
      <c r="B10158" s="1" t="s">
        <v>6</v>
      </c>
      <c r="C10158" s="16">
        <v>0</v>
      </c>
      <c r="D10158" s="38">
        <f t="shared" ref="D10158" si="10021">IF(C10213+C10208=0,1,2)</f>
        <v>2</v>
      </c>
    </row>
    <row r="10159" spans="1:4" ht="15" hidden="1" x14ac:dyDescent="0.2">
      <c r="A10159" s="37">
        <v>0</v>
      </c>
      <c r="B10159" s="2" t="s">
        <v>7</v>
      </c>
      <c r="C10159" s="16">
        <v>0</v>
      </c>
      <c r="D10159" s="38">
        <f t="shared" ref="D10159" si="10022">IF(C10213+C10208=0,1,2)</f>
        <v>2</v>
      </c>
    </row>
    <row r="10160" spans="1:4" ht="15" hidden="1" x14ac:dyDescent="0.2">
      <c r="A10160" s="37">
        <f t="shared" si="9979"/>
        <v>0</v>
      </c>
      <c r="B10160" s="3" t="s">
        <v>8</v>
      </c>
      <c r="C10160" s="16">
        <v>0</v>
      </c>
      <c r="D10160" s="38">
        <f t="shared" ref="D10160" si="10023">IF(C10213+C10208=0,1,2)</f>
        <v>2</v>
      </c>
    </row>
    <row r="10161" spans="1:4" ht="15" hidden="1" x14ac:dyDescent="0.2">
      <c r="A10161" s="37">
        <v>0</v>
      </c>
      <c r="B10161" s="3" t="s">
        <v>9</v>
      </c>
      <c r="C10161" s="16">
        <v>0</v>
      </c>
      <c r="D10161" s="38">
        <f t="shared" ref="D10161" si="10024">IF(C10213+C10208=0,1,2)</f>
        <v>2</v>
      </c>
    </row>
    <row r="10162" spans="1:4" ht="15" hidden="1" x14ac:dyDescent="0.2">
      <c r="A10162" s="37">
        <f t="shared" si="9979"/>
        <v>0</v>
      </c>
      <c r="B10162" s="3" t="s">
        <v>10</v>
      </c>
      <c r="C10162" s="16">
        <v>0</v>
      </c>
      <c r="D10162" s="38">
        <f t="shared" ref="D10162" si="10025">IF(C10213+C10208=0,1,2)</f>
        <v>2</v>
      </c>
    </row>
    <row r="10163" spans="1:4" ht="15" hidden="1" x14ac:dyDescent="0.2">
      <c r="A10163" s="37">
        <v>0</v>
      </c>
      <c r="B10163" s="3" t="s">
        <v>11</v>
      </c>
      <c r="C10163" s="16">
        <v>0</v>
      </c>
      <c r="D10163" s="38">
        <f t="shared" ref="D10163" si="10026">IF(C10213+C10208=0,1,2)</f>
        <v>2</v>
      </c>
    </row>
    <row r="10164" spans="1:4" ht="15" hidden="1" x14ac:dyDescent="0.2">
      <c r="A10164" s="37">
        <f t="shared" si="9979"/>
        <v>0</v>
      </c>
      <c r="B10164" s="1" t="s">
        <v>12</v>
      </c>
      <c r="C10164" s="16">
        <v>0</v>
      </c>
      <c r="D10164" s="38">
        <f t="shared" ref="D10164" si="10027">IF(C10213+C10208=0,1,2)</f>
        <v>2</v>
      </c>
    </row>
    <row r="10165" spans="1:4" ht="15" hidden="1" x14ac:dyDescent="0.2">
      <c r="A10165" s="37">
        <v>0</v>
      </c>
      <c r="B10165" s="2" t="s">
        <v>13</v>
      </c>
      <c r="C10165" s="16">
        <v>0</v>
      </c>
      <c r="D10165" s="38">
        <f t="shared" ref="D10165" si="10028">IF(C10213+C10208=0,1,2)</f>
        <v>2</v>
      </c>
    </row>
    <row r="10166" spans="1:4" ht="15" hidden="1" x14ac:dyDescent="0.2">
      <c r="A10166" s="37">
        <v>0</v>
      </c>
      <c r="B10166" s="3" t="s">
        <v>14</v>
      </c>
      <c r="C10166" s="16">
        <v>0</v>
      </c>
      <c r="D10166" s="38">
        <f t="shared" ref="D10166" si="10029">IF(C10213+C10208=0,1,2)</f>
        <v>2</v>
      </c>
    </row>
    <row r="10167" spans="1:4" ht="15" hidden="1" x14ac:dyDescent="0.2">
      <c r="A10167" s="37">
        <v>0</v>
      </c>
      <c r="B10167" s="3" t="s">
        <v>9</v>
      </c>
      <c r="C10167" s="16">
        <v>0</v>
      </c>
      <c r="D10167" s="38">
        <f t="shared" ref="D10167" si="10030">IF(C10213+C10208=0,1,2)</f>
        <v>2</v>
      </c>
    </row>
    <row r="10168" spans="1:4" ht="15" hidden="1" x14ac:dyDescent="0.2">
      <c r="A10168" s="37">
        <v>0</v>
      </c>
      <c r="B10168" s="3" t="s">
        <v>15</v>
      </c>
      <c r="C10168" s="16">
        <v>0</v>
      </c>
      <c r="D10168" s="38">
        <f t="shared" ref="D10168" si="10031">IF(C10213+C10208=0,1,2)</f>
        <v>2</v>
      </c>
    </row>
    <row r="10169" spans="1:4" ht="15" hidden="1" x14ac:dyDescent="0.2">
      <c r="A10169" s="37">
        <v>0</v>
      </c>
      <c r="B10169" s="2" t="s">
        <v>16</v>
      </c>
      <c r="C10169" s="16">
        <v>0</v>
      </c>
      <c r="D10169" s="38">
        <f t="shared" ref="D10169" si="10032">IF(C10213+C10208=0,1,2)</f>
        <v>2</v>
      </c>
    </row>
    <row r="10170" spans="1:4" ht="15" hidden="1" x14ac:dyDescent="0.2">
      <c r="A10170" s="37">
        <v>0</v>
      </c>
      <c r="B10170" s="3" t="s">
        <v>17</v>
      </c>
      <c r="C10170" s="16">
        <v>0</v>
      </c>
      <c r="D10170" s="38">
        <f t="shared" ref="D10170" si="10033">IF(C10213+C10208=0,1,2)</f>
        <v>2</v>
      </c>
    </row>
    <row r="10171" spans="1:4" ht="15" x14ac:dyDescent="0.2">
      <c r="A10171" s="37">
        <f t="shared" si="9979"/>
        <v>32.654969999999999</v>
      </c>
      <c r="B10171" s="24" t="s">
        <v>18</v>
      </c>
      <c r="C10171" s="40">
        <v>32.654969999999999</v>
      </c>
      <c r="D10171" s="38">
        <f t="shared" ref="D10171" si="10034">IF(C10213+C10208=0,1,2)</f>
        <v>2</v>
      </c>
    </row>
    <row r="10172" spans="1:4" ht="15" hidden="1" x14ac:dyDescent="0.2">
      <c r="A10172" s="37">
        <f t="shared" si="9979"/>
        <v>0</v>
      </c>
      <c r="B10172" s="10" t="s">
        <v>19</v>
      </c>
      <c r="C10172" s="17">
        <v>0</v>
      </c>
      <c r="D10172" s="38">
        <f t="shared" ref="D10172" si="10035">IF(C10213+C10208=0,1,2)</f>
        <v>2</v>
      </c>
    </row>
    <row r="10173" spans="1:4" ht="15" x14ac:dyDescent="0.2">
      <c r="A10173" s="37">
        <f t="shared" si="9979"/>
        <v>29.697929999999999</v>
      </c>
      <c r="B10173" s="27" t="s">
        <v>20</v>
      </c>
      <c r="C10173" s="42">
        <v>29.697929999999999</v>
      </c>
      <c r="D10173" s="38">
        <f t="shared" ref="D10173" si="10036">IF(C10213+C10208=0,1,2)</f>
        <v>2</v>
      </c>
    </row>
    <row r="10174" spans="1:4" ht="15" hidden="1" x14ac:dyDescent="0.2">
      <c r="A10174" s="37">
        <v>0</v>
      </c>
      <c r="B10174" s="13" t="s">
        <v>21</v>
      </c>
      <c r="C10174" s="18">
        <v>1.9145099999999999</v>
      </c>
      <c r="D10174" s="38">
        <f t="shared" ref="D10174" si="10037">IF(C10213+C10208=0,1,2)</f>
        <v>2</v>
      </c>
    </row>
    <row r="10175" spans="1:4" ht="15" hidden="1" x14ac:dyDescent="0.2">
      <c r="A10175" s="37">
        <v>0</v>
      </c>
      <c r="B10175" s="13" t="s">
        <v>22</v>
      </c>
      <c r="C10175" s="18">
        <v>0</v>
      </c>
      <c r="D10175" s="38">
        <f t="shared" ref="D10175" si="10038">IF(C10213+C10208=0,1,2)</f>
        <v>2</v>
      </c>
    </row>
    <row r="10176" spans="1:4" ht="15" hidden="1" x14ac:dyDescent="0.2">
      <c r="A10176" s="37">
        <v>0</v>
      </c>
      <c r="B10176" s="13" t="s">
        <v>23</v>
      </c>
      <c r="C10176" s="18">
        <v>14.552099999999999</v>
      </c>
      <c r="D10176" s="38">
        <f t="shared" ref="D10176" si="10039">IF(C10213+C10208=0,1,2)</f>
        <v>2</v>
      </c>
    </row>
    <row r="10177" spans="1:4" ht="15" hidden="1" x14ac:dyDescent="0.2">
      <c r="A10177" s="37">
        <v>0</v>
      </c>
      <c r="B10177" s="13" t="s">
        <v>24</v>
      </c>
      <c r="C10177" s="18">
        <v>0.65232000000000001</v>
      </c>
      <c r="D10177" s="38">
        <f t="shared" ref="D10177" si="10040">IF(C10213+C10208=0,1,2)</f>
        <v>2</v>
      </c>
    </row>
    <row r="10178" spans="1:4" ht="15" hidden="1" x14ac:dyDescent="0.2">
      <c r="A10178" s="37">
        <v>0</v>
      </c>
      <c r="B10178" s="13" t="s">
        <v>25</v>
      </c>
      <c r="C10178" s="18">
        <v>0</v>
      </c>
      <c r="D10178" s="38">
        <f t="shared" ref="D10178" si="10041">IF(C10213+C10208=0,1,2)</f>
        <v>2</v>
      </c>
    </row>
    <row r="10179" spans="1:4" ht="15" hidden="1" x14ac:dyDescent="0.2">
      <c r="A10179" s="37">
        <v>0</v>
      </c>
      <c r="B10179" s="13" t="s">
        <v>26</v>
      </c>
      <c r="C10179" s="18">
        <v>0.58099999999999996</v>
      </c>
      <c r="D10179" s="38">
        <f t="shared" ref="D10179" si="10042">IF(C10213+C10208=0,1,2)</f>
        <v>2</v>
      </c>
    </row>
    <row r="10180" spans="1:4" ht="30" hidden="1" x14ac:dyDescent="0.2">
      <c r="A10180" s="37">
        <v>0</v>
      </c>
      <c r="B10180" s="13" t="s">
        <v>27</v>
      </c>
      <c r="C10180" s="18">
        <v>0</v>
      </c>
      <c r="D10180" s="38">
        <f t="shared" ref="D10180" si="10043">IF(C10213+C10208=0,1,2)</f>
        <v>2</v>
      </c>
    </row>
    <row r="10181" spans="1:4" ht="30" hidden="1" x14ac:dyDescent="0.2">
      <c r="A10181" s="37">
        <v>0</v>
      </c>
      <c r="B10181" s="13" t="s">
        <v>28</v>
      </c>
      <c r="C10181" s="18">
        <v>5.6680000000000001</v>
      </c>
      <c r="D10181" s="38">
        <f t="shared" ref="D10181" si="10044">IF(C10213+C10208=0,1,2)</f>
        <v>2</v>
      </c>
    </row>
    <row r="10182" spans="1:4" ht="15" hidden="1" x14ac:dyDescent="0.2">
      <c r="A10182" s="37">
        <v>0</v>
      </c>
      <c r="B10182" s="13" t="s">
        <v>29</v>
      </c>
      <c r="C10182" s="18">
        <v>0</v>
      </c>
      <c r="D10182" s="38">
        <f t="shared" ref="D10182" si="10045">IF(C10213+C10208=0,1,2)</f>
        <v>2</v>
      </c>
    </row>
    <row r="10183" spans="1:4" ht="15" hidden="1" x14ac:dyDescent="0.2">
      <c r="A10183" s="37">
        <v>0</v>
      </c>
      <c r="B10183" s="13" t="s">
        <v>30</v>
      </c>
      <c r="C10183" s="18">
        <v>6.33</v>
      </c>
      <c r="D10183" s="38">
        <f t="shared" ref="D10183" si="10046">IF(C10213+C10208=0,1,2)</f>
        <v>2</v>
      </c>
    </row>
    <row r="10184" spans="1:4" ht="15" hidden="1" x14ac:dyDescent="0.2">
      <c r="A10184" s="37">
        <f t="shared" ref="A10184:A10244" si="10047">SUM(C10184)</f>
        <v>0</v>
      </c>
      <c r="B10184" s="10" t="s">
        <v>31</v>
      </c>
      <c r="C10184" s="17">
        <v>0</v>
      </c>
      <c r="D10184" s="38">
        <f t="shared" ref="D10184" si="10048">IF(C10213+C10208=0,1,2)</f>
        <v>2</v>
      </c>
    </row>
    <row r="10185" spans="1:4" ht="15" hidden="1" x14ac:dyDescent="0.2">
      <c r="A10185" s="37">
        <f t="shared" si="10047"/>
        <v>0</v>
      </c>
      <c r="B10185" s="2" t="s">
        <v>32</v>
      </c>
      <c r="C10185" s="16">
        <v>0</v>
      </c>
      <c r="D10185" s="38">
        <f t="shared" ref="D10185" si="10049">IF(C10213+C10208=0,1,2)</f>
        <v>2</v>
      </c>
    </row>
    <row r="10186" spans="1:4" ht="15" hidden="1" x14ac:dyDescent="0.2">
      <c r="A10186" s="37">
        <f t="shared" si="10047"/>
        <v>0</v>
      </c>
      <c r="B10186" s="10" t="s">
        <v>3</v>
      </c>
      <c r="C10186" s="17">
        <v>0</v>
      </c>
      <c r="D10186" s="38">
        <f t="shared" ref="D10186" si="10050">IF(C10213+C10208=0,1,2)</f>
        <v>2</v>
      </c>
    </row>
    <row r="10187" spans="1:4" ht="15" hidden="1" x14ac:dyDescent="0.2">
      <c r="A10187" s="37">
        <f t="shared" si="10047"/>
        <v>0</v>
      </c>
      <c r="B10187" s="10" t="s">
        <v>33</v>
      </c>
      <c r="C10187" s="17">
        <v>0</v>
      </c>
      <c r="D10187" s="38">
        <f t="shared" ref="D10187" si="10051">IF(C10213+C10208=0,1,2)</f>
        <v>2</v>
      </c>
    </row>
    <row r="10188" spans="1:4" ht="15" x14ac:dyDescent="0.2">
      <c r="A10188" s="37">
        <f t="shared" si="10047"/>
        <v>2.9570400000000001</v>
      </c>
      <c r="B10188" s="27" t="s">
        <v>34</v>
      </c>
      <c r="C10188" s="42">
        <v>2.9570400000000001</v>
      </c>
      <c r="D10188" s="38">
        <f t="shared" ref="D10188" si="10052">IF(C10213+C10208=0,1,2)</f>
        <v>2</v>
      </c>
    </row>
    <row r="10189" spans="1:4" ht="15" x14ac:dyDescent="0.2">
      <c r="A10189" s="37">
        <f t="shared" si="10047"/>
        <v>16.032440000000001</v>
      </c>
      <c r="B10189" s="24" t="s">
        <v>35</v>
      </c>
      <c r="C10189" s="40">
        <v>16.032440000000001</v>
      </c>
      <c r="D10189" s="38">
        <f t="shared" ref="D10189" si="10053">IF(C10213+C10208=0,1,2)</f>
        <v>2</v>
      </c>
    </row>
    <row r="10190" spans="1:4" ht="15" hidden="1" x14ac:dyDescent="0.2">
      <c r="A10190" s="37">
        <f t="shared" si="10047"/>
        <v>0</v>
      </c>
      <c r="B10190" s="1" t="s">
        <v>36</v>
      </c>
      <c r="C10190" s="16">
        <v>0</v>
      </c>
      <c r="D10190" s="38">
        <f t="shared" ref="D10190" si="10054">IF(C10213+C10208=0,1,2)</f>
        <v>2</v>
      </c>
    </row>
    <row r="10191" spans="1:4" ht="15" hidden="1" x14ac:dyDescent="0.2">
      <c r="A10191" s="37">
        <v>0</v>
      </c>
      <c r="B10191" s="14" t="s">
        <v>7</v>
      </c>
      <c r="C10191" s="19">
        <v>0</v>
      </c>
      <c r="D10191" s="38">
        <f t="shared" ref="D10191" si="10055">IF(C10213+C10208=0,1,2)</f>
        <v>2</v>
      </c>
    </row>
    <row r="10192" spans="1:4" ht="15" hidden="1" x14ac:dyDescent="0.2">
      <c r="A10192" s="37">
        <v>0</v>
      </c>
      <c r="B10192" s="13" t="s">
        <v>8</v>
      </c>
      <c r="C10192" s="18">
        <v>0</v>
      </c>
      <c r="D10192" s="38">
        <f t="shared" ref="D10192" si="10056">IF(C10213+C10208=0,1,2)</f>
        <v>2</v>
      </c>
    </row>
    <row r="10193" spans="1:4" ht="15" hidden="1" x14ac:dyDescent="0.2">
      <c r="A10193" s="37">
        <v>0</v>
      </c>
      <c r="B10193" s="13" t="s">
        <v>37</v>
      </c>
      <c r="C10193" s="18">
        <v>0</v>
      </c>
      <c r="D10193" s="38">
        <f t="shared" ref="D10193" si="10057">IF(C10213+C10208=0,1,2)</f>
        <v>2</v>
      </c>
    </row>
    <row r="10194" spans="1:4" ht="15" hidden="1" x14ac:dyDescent="0.2">
      <c r="A10194" s="37">
        <f t="shared" si="10047"/>
        <v>0</v>
      </c>
      <c r="B10194" s="11" t="s">
        <v>38</v>
      </c>
      <c r="C10194" s="17">
        <v>0</v>
      </c>
      <c r="D10194" s="38">
        <f t="shared" ref="D10194" si="10058">IF(C10213+C10208=0,1,2)</f>
        <v>2</v>
      </c>
    </row>
    <row r="10195" spans="1:4" ht="15" hidden="1" x14ac:dyDescent="0.2">
      <c r="A10195" s="37">
        <v>0</v>
      </c>
      <c r="B10195" s="3" t="s">
        <v>39</v>
      </c>
      <c r="C10195" s="16">
        <v>0</v>
      </c>
      <c r="D10195" s="38">
        <f t="shared" ref="D10195" si="10059">IF(C10213+C10208=0,1,2)</f>
        <v>2</v>
      </c>
    </row>
    <row r="10196" spans="1:4" ht="15" hidden="1" x14ac:dyDescent="0.2">
      <c r="A10196" s="37">
        <f t="shared" si="10047"/>
        <v>0</v>
      </c>
      <c r="B10196" s="1" t="s">
        <v>40</v>
      </c>
      <c r="C10196" s="16">
        <v>0</v>
      </c>
      <c r="D10196" s="38">
        <f t="shared" ref="D10196" si="10060">IF(C10213+C10208=0,1,2)</f>
        <v>2</v>
      </c>
    </row>
    <row r="10197" spans="1:4" ht="15" hidden="1" x14ac:dyDescent="0.2">
      <c r="A10197" s="37">
        <v>0</v>
      </c>
      <c r="B10197" s="14" t="s">
        <v>13</v>
      </c>
      <c r="C10197" s="19">
        <v>0</v>
      </c>
      <c r="D10197" s="38">
        <f t="shared" ref="D10197" si="10061">IF(C10213+C10208=0,1,2)</f>
        <v>2</v>
      </c>
    </row>
    <row r="10198" spans="1:4" ht="15" hidden="1" x14ac:dyDescent="0.2">
      <c r="A10198" s="37">
        <v>0</v>
      </c>
      <c r="B10198" s="13" t="s">
        <v>8</v>
      </c>
      <c r="C10198" s="18">
        <v>0</v>
      </c>
      <c r="D10198" s="38">
        <f t="shared" ref="D10198" si="10062">IF(C10213+C10208=0,1,2)</f>
        <v>2</v>
      </c>
    </row>
    <row r="10199" spans="1:4" ht="15" hidden="1" x14ac:dyDescent="0.2">
      <c r="A10199" s="37">
        <v>0</v>
      </c>
      <c r="B10199" s="13" t="s">
        <v>9</v>
      </c>
      <c r="C10199" s="18">
        <v>0</v>
      </c>
      <c r="D10199" s="38">
        <f t="shared" ref="D10199" si="10063">IF(C10213+C10208=0,1,2)</f>
        <v>2</v>
      </c>
    </row>
    <row r="10200" spans="1:4" ht="30" hidden="1" x14ac:dyDescent="0.2">
      <c r="A10200" s="37">
        <f t="shared" si="10047"/>
        <v>0</v>
      </c>
      <c r="B10200" s="11" t="s">
        <v>41</v>
      </c>
      <c r="C10200" s="17">
        <v>0</v>
      </c>
      <c r="D10200" s="38">
        <f t="shared" ref="D10200" si="10064">IF(C10213+C10208=0,1,2)</f>
        <v>2</v>
      </c>
    </row>
    <row r="10201" spans="1:4" ht="15" hidden="1" x14ac:dyDescent="0.2">
      <c r="A10201" s="37">
        <v>0</v>
      </c>
      <c r="B10201" s="3" t="s">
        <v>15</v>
      </c>
      <c r="C10201" s="16">
        <v>0</v>
      </c>
      <c r="D10201" s="38">
        <f t="shared" ref="D10201" si="10065">IF(C10213+C10208=0,1,2)</f>
        <v>2</v>
      </c>
    </row>
    <row r="10202" spans="1:4" ht="15" hidden="1" x14ac:dyDescent="0.2">
      <c r="A10202" s="37">
        <v>0</v>
      </c>
      <c r="B10202" s="14" t="s">
        <v>16</v>
      </c>
      <c r="C10202" s="19">
        <v>0</v>
      </c>
      <c r="D10202" s="38">
        <f t="shared" ref="D10202" si="10066">IF(C10213+C10208=0,1,2)</f>
        <v>2</v>
      </c>
    </row>
    <row r="10203" spans="1:4" ht="15" hidden="1" x14ac:dyDescent="0.2">
      <c r="A10203" s="37">
        <v>0</v>
      </c>
      <c r="B10203" s="13" t="s">
        <v>42</v>
      </c>
      <c r="C10203" s="18">
        <v>0</v>
      </c>
      <c r="D10203" s="38">
        <f t="shared" ref="D10203" si="10067">IF(C10213+C10208=0,1,2)</f>
        <v>2</v>
      </c>
    </row>
    <row r="10204" spans="1:4" ht="15" hidden="1" x14ac:dyDescent="0.2">
      <c r="A10204" s="37">
        <v>0</v>
      </c>
      <c r="B10204" s="13" t="s">
        <v>14</v>
      </c>
      <c r="C10204" s="18">
        <v>0</v>
      </c>
      <c r="D10204" s="38">
        <f t="shared" ref="D10204" si="10068">IF(C10213+C10208=0,1,2)</f>
        <v>2</v>
      </c>
    </row>
    <row r="10205" spans="1:4" ht="15" hidden="1" x14ac:dyDescent="0.2">
      <c r="A10205" s="37">
        <v>0</v>
      </c>
      <c r="B10205" s="13" t="s">
        <v>9</v>
      </c>
      <c r="C10205" s="18">
        <v>0</v>
      </c>
      <c r="D10205" s="38">
        <f t="shared" ref="D10205" si="10069">IF(C10213+C10208=0,1,2)</f>
        <v>2</v>
      </c>
    </row>
    <row r="10206" spans="1:4" ht="15" hidden="1" x14ac:dyDescent="0.2">
      <c r="A10206" s="37">
        <f t="shared" si="10047"/>
        <v>0</v>
      </c>
      <c r="B10206" s="11" t="s">
        <v>38</v>
      </c>
      <c r="C10206" s="17">
        <v>0</v>
      </c>
      <c r="D10206" s="38">
        <f t="shared" ref="D10206" si="10070">IF(C10213+C10208=0,1,2)</f>
        <v>2</v>
      </c>
    </row>
    <row r="10207" spans="1:4" ht="15" hidden="1" x14ac:dyDescent="0.2">
      <c r="A10207" s="37">
        <v>0</v>
      </c>
      <c r="B10207" s="3" t="s">
        <v>15</v>
      </c>
      <c r="C10207" s="16">
        <v>0</v>
      </c>
      <c r="D10207" s="38">
        <f t="shared" ref="D10207" si="10071">IF(C10213+C10208=0,1,2)</f>
        <v>2</v>
      </c>
    </row>
    <row r="10208" spans="1:4" ht="15" x14ac:dyDescent="0.2">
      <c r="A10208" s="37">
        <f t="shared" si="10047"/>
        <v>37.841999999999999</v>
      </c>
      <c r="B10208" s="29" t="s">
        <v>44</v>
      </c>
      <c r="C10208" s="42">
        <v>37.841999999999999</v>
      </c>
      <c r="D10208" s="38">
        <f t="shared" ref="D10208" si="10072">IF(C10213+C10208=0,1,2)</f>
        <v>2</v>
      </c>
    </row>
    <row r="10209" spans="1:4" ht="15" x14ac:dyDescent="0.2">
      <c r="A10209" s="37">
        <f t="shared" si="10047"/>
        <v>37.841999999999999</v>
      </c>
      <c r="B10209" s="27" t="s">
        <v>0</v>
      </c>
      <c r="C10209" s="42">
        <v>37.841999999999999</v>
      </c>
      <c r="D10209" s="38">
        <f t="shared" ref="D10209" si="10073">IF(C10213+C10208=0,1,2)</f>
        <v>2</v>
      </c>
    </row>
    <row r="10210" spans="1:4" ht="15" hidden="1" x14ac:dyDescent="0.2">
      <c r="A10210" s="37">
        <f t="shared" si="10047"/>
        <v>0</v>
      </c>
      <c r="B10210" s="10" t="s">
        <v>5</v>
      </c>
      <c r="C10210" s="17">
        <v>0</v>
      </c>
      <c r="D10210" s="38">
        <f t="shared" ref="D10210" si="10074">IF(C10213+C10208=0,1,2)</f>
        <v>2</v>
      </c>
    </row>
    <row r="10211" spans="1:4" ht="15" hidden="1" x14ac:dyDescent="0.2">
      <c r="A10211" s="37">
        <f t="shared" si="10047"/>
        <v>0</v>
      </c>
      <c r="B10211" s="10" t="s">
        <v>45</v>
      </c>
      <c r="C10211" s="17">
        <v>0</v>
      </c>
      <c r="D10211" s="38">
        <f t="shared" ref="D10211" si="10075">IF(C10213+C10208=0,1,2)</f>
        <v>2</v>
      </c>
    </row>
    <row r="10212" spans="1:4" ht="15" hidden="1" x14ac:dyDescent="0.2">
      <c r="A10212" s="37">
        <f t="shared" si="10047"/>
        <v>0</v>
      </c>
      <c r="B10212" s="10" t="s">
        <v>12</v>
      </c>
      <c r="C10212" s="17">
        <v>0</v>
      </c>
      <c r="D10212" s="38">
        <f t="shared" ref="D10212" si="10076">IF(C10213+C10208=0,1,2)</f>
        <v>2</v>
      </c>
    </row>
    <row r="10213" spans="1:4" ht="15" x14ac:dyDescent="0.2">
      <c r="A10213" s="37">
        <f t="shared" si="10047"/>
        <v>48.68741</v>
      </c>
      <c r="B10213" s="29" t="s">
        <v>46</v>
      </c>
      <c r="C10213" s="42">
        <v>48.68741</v>
      </c>
      <c r="D10213" s="38">
        <f t="shared" ref="D10213" si="10077">IF(C10213+C10208=0,1,2)</f>
        <v>2</v>
      </c>
    </row>
    <row r="10214" spans="1:4" ht="15" x14ac:dyDescent="0.2">
      <c r="A10214" s="37">
        <f t="shared" si="10047"/>
        <v>32.654969999999999</v>
      </c>
      <c r="B10214" s="27" t="s">
        <v>18</v>
      </c>
      <c r="C10214" s="42">
        <v>32.654969999999999</v>
      </c>
      <c r="D10214" s="38">
        <f t="shared" ref="D10214" si="10078">IF(C10213+C10208=0,1,2)</f>
        <v>2</v>
      </c>
    </row>
    <row r="10215" spans="1:4" ht="15" x14ac:dyDescent="0.2">
      <c r="A10215" s="37">
        <f t="shared" si="10047"/>
        <v>16.032440000000001</v>
      </c>
      <c r="B10215" s="27" t="s">
        <v>35</v>
      </c>
      <c r="C10215" s="42">
        <v>16.032440000000001</v>
      </c>
      <c r="D10215" s="38">
        <f t="shared" ref="D10215" si="10079">IF(C10213+C10208=0,1,2)</f>
        <v>2</v>
      </c>
    </row>
    <row r="10216" spans="1:4" ht="15" hidden="1" x14ac:dyDescent="0.2">
      <c r="A10216" s="37">
        <f t="shared" si="10047"/>
        <v>0</v>
      </c>
      <c r="B10216" s="10" t="s">
        <v>47</v>
      </c>
      <c r="C10216" s="17">
        <v>0</v>
      </c>
      <c r="D10216" s="38">
        <f t="shared" ref="D10216" si="10080">IF(C10213+C10208=0,1,2)</f>
        <v>2</v>
      </c>
    </row>
    <row r="10217" spans="1:4" ht="15" hidden="1" x14ac:dyDescent="0.2">
      <c r="A10217" s="37">
        <f t="shared" si="10047"/>
        <v>0</v>
      </c>
      <c r="B10217" s="10" t="s">
        <v>40</v>
      </c>
      <c r="C10217" s="17">
        <v>0</v>
      </c>
      <c r="D10217" s="38">
        <f t="shared" ref="D10217" si="10081">IF(C10213+C10208=0,1,2)</f>
        <v>2</v>
      </c>
    </row>
    <row r="10218" spans="1:4" ht="15" x14ac:dyDescent="0.2">
      <c r="A10218" s="37">
        <f t="shared" si="10047"/>
        <v>-10.845409999999999</v>
      </c>
      <c r="B10218" s="30" t="s">
        <v>48</v>
      </c>
      <c r="C10218" s="31">
        <v>-10.845409999999999</v>
      </c>
      <c r="D10218" s="38">
        <f t="shared" ref="D10218" si="10082">IF(C10213+C10208=0,1,2)</f>
        <v>2</v>
      </c>
    </row>
    <row r="10219" spans="1:4" ht="15" x14ac:dyDescent="0.2">
      <c r="A10219" s="37">
        <f t="shared" si="10047"/>
        <v>27.725259999999999</v>
      </c>
      <c r="B10219" s="30" t="s">
        <v>49</v>
      </c>
      <c r="C10219" s="31">
        <v>27.725259999999999</v>
      </c>
      <c r="D10219" s="38">
        <f t="shared" ref="D10219" si="10083">IF(C10213+C10208=0,1,2)</f>
        <v>2</v>
      </c>
    </row>
    <row r="10220" spans="1:4" ht="15" x14ac:dyDescent="0.2">
      <c r="A10220" s="37">
        <f t="shared" si="10047"/>
        <v>16.879850000000001</v>
      </c>
      <c r="B10220" s="30" t="s">
        <v>50</v>
      </c>
      <c r="C10220" s="31">
        <v>16.879850000000001</v>
      </c>
      <c r="D10220" s="38">
        <f t="shared" ref="D10220" si="10084">IF(C10213+C10208=0,1,2)</f>
        <v>2</v>
      </c>
    </row>
    <row r="10221" spans="1:4" ht="15" x14ac:dyDescent="0.2">
      <c r="A10221" s="37">
        <f t="shared" si="10047"/>
        <v>1703</v>
      </c>
      <c r="B10221" s="25" t="s">
        <v>53</v>
      </c>
      <c r="C10221" s="43">
        <v>1703</v>
      </c>
      <c r="D10221" s="38">
        <f t="shared" ref="D10221" si="10085">IF(C10213+C10208=0,1,2)</f>
        <v>2</v>
      </c>
    </row>
    <row r="10222" spans="1:4" ht="15" x14ac:dyDescent="0.2">
      <c r="A10222" s="37">
        <f t="shared" si="10047"/>
        <v>76</v>
      </c>
      <c r="B10222" s="26" t="s">
        <v>54</v>
      </c>
      <c r="C10222" s="43">
        <v>76</v>
      </c>
      <c r="D10222" s="38">
        <f t="shared" ref="D10222" si="10086">IF(C10213+C10208=0,1,2)</f>
        <v>2</v>
      </c>
    </row>
    <row r="10223" spans="1:4" ht="15" x14ac:dyDescent="0.2">
      <c r="A10223" s="37">
        <f t="shared" si="10047"/>
        <v>1627</v>
      </c>
      <c r="B10223" s="26" t="s">
        <v>55</v>
      </c>
      <c r="C10223" s="43">
        <v>1627</v>
      </c>
      <c r="D10223" s="38">
        <f t="shared" ref="D10223" si="10087">IF(C10213+C10208=0,1,2)</f>
        <v>2</v>
      </c>
    </row>
    <row r="10224" spans="1:4" ht="15" x14ac:dyDescent="0.2">
      <c r="A10224" s="37" t="s">
        <v>317</v>
      </c>
      <c r="B10224" s="147" t="s">
        <v>195</v>
      </c>
      <c r="C10224" s="148"/>
      <c r="D10224" s="38">
        <f t="shared" ref="D10224" si="10088">IF(C10286+C10281=0,1,2)</f>
        <v>2</v>
      </c>
    </row>
    <row r="10225" spans="1:4" ht="15" x14ac:dyDescent="0.2">
      <c r="A10225" s="37">
        <f t="shared" si="10047"/>
        <v>10.8</v>
      </c>
      <c r="B10225" s="24" t="s">
        <v>0</v>
      </c>
      <c r="C10225" s="40">
        <v>10.8</v>
      </c>
      <c r="D10225" s="38">
        <f t="shared" ref="D10225" si="10089">IF(C10286+C10281=0,1,2)</f>
        <v>2</v>
      </c>
    </row>
    <row r="10226" spans="1:4" ht="15" hidden="1" x14ac:dyDescent="0.2">
      <c r="A10226" s="37">
        <f t="shared" si="10047"/>
        <v>0</v>
      </c>
      <c r="B10226" s="2" t="s">
        <v>1</v>
      </c>
      <c r="C10226" s="16"/>
      <c r="D10226" s="38">
        <f t="shared" ref="D10226" si="10090">IF(C10286+C10281=0,1,2)</f>
        <v>2</v>
      </c>
    </row>
    <row r="10227" spans="1:4" ht="15" hidden="1" x14ac:dyDescent="0.2">
      <c r="A10227" s="37">
        <f t="shared" si="10047"/>
        <v>0</v>
      </c>
      <c r="B10227" s="2" t="s">
        <v>2</v>
      </c>
      <c r="C10227" s="16"/>
      <c r="D10227" s="38">
        <f t="shared" ref="D10227" si="10091">IF(C10286+C10281=0,1,2)</f>
        <v>2</v>
      </c>
    </row>
    <row r="10228" spans="1:4" ht="15" hidden="1" x14ac:dyDescent="0.2">
      <c r="A10228" s="37">
        <f t="shared" si="10047"/>
        <v>0</v>
      </c>
      <c r="B10228" s="2" t="s">
        <v>3</v>
      </c>
      <c r="C10228" s="16">
        <v>0</v>
      </c>
      <c r="D10228" s="38">
        <f t="shared" ref="D10228" si="10092">IF(C10286+C10281=0,1,2)</f>
        <v>2</v>
      </c>
    </row>
    <row r="10229" spans="1:4" ht="15" x14ac:dyDescent="0.2">
      <c r="A10229" s="37">
        <f t="shared" si="10047"/>
        <v>10.8</v>
      </c>
      <c r="B10229" s="23" t="s">
        <v>4</v>
      </c>
      <c r="C10229" s="40">
        <v>10.8</v>
      </c>
      <c r="D10229" s="38">
        <f t="shared" ref="D10229" si="10093">IF(C10286+C10281=0,1,2)</f>
        <v>2</v>
      </c>
    </row>
    <row r="10230" spans="1:4" ht="15" hidden="1" x14ac:dyDescent="0.2">
      <c r="A10230" s="37">
        <f t="shared" si="10047"/>
        <v>0</v>
      </c>
      <c r="B10230" s="1" t="s">
        <v>5</v>
      </c>
      <c r="C10230" s="16">
        <v>0</v>
      </c>
      <c r="D10230" s="38">
        <f t="shared" ref="D10230" si="10094">IF(C10286+C10281=0,1,2)</f>
        <v>2</v>
      </c>
    </row>
    <row r="10231" spans="1:4" ht="15" hidden="1" x14ac:dyDescent="0.2">
      <c r="A10231" s="37">
        <f t="shared" si="10047"/>
        <v>0</v>
      </c>
      <c r="B10231" s="1" t="s">
        <v>6</v>
      </c>
      <c r="C10231" s="16">
        <v>0</v>
      </c>
      <c r="D10231" s="38">
        <f t="shared" ref="D10231" si="10095">IF(C10286+C10281=0,1,2)</f>
        <v>2</v>
      </c>
    </row>
    <row r="10232" spans="1:4" ht="15" hidden="1" x14ac:dyDescent="0.2">
      <c r="A10232" s="37">
        <v>0</v>
      </c>
      <c r="B10232" s="2" t="s">
        <v>7</v>
      </c>
      <c r="C10232" s="16">
        <v>0</v>
      </c>
      <c r="D10232" s="38">
        <f t="shared" ref="D10232" si="10096">IF(C10286+C10281=0,1,2)</f>
        <v>2</v>
      </c>
    </row>
    <row r="10233" spans="1:4" ht="15" hidden="1" x14ac:dyDescent="0.2">
      <c r="A10233" s="37">
        <f t="shared" si="10047"/>
        <v>0</v>
      </c>
      <c r="B10233" s="3" t="s">
        <v>8</v>
      </c>
      <c r="C10233" s="16">
        <v>0</v>
      </c>
      <c r="D10233" s="38">
        <f t="shared" ref="D10233" si="10097">IF(C10286+C10281=0,1,2)</f>
        <v>2</v>
      </c>
    </row>
    <row r="10234" spans="1:4" ht="15" hidden="1" x14ac:dyDescent="0.2">
      <c r="A10234" s="37">
        <v>0</v>
      </c>
      <c r="B10234" s="3" t="s">
        <v>9</v>
      </c>
      <c r="C10234" s="16">
        <v>0</v>
      </c>
      <c r="D10234" s="38">
        <f t="shared" ref="D10234" si="10098">IF(C10286+C10281=0,1,2)</f>
        <v>2</v>
      </c>
    </row>
    <row r="10235" spans="1:4" ht="15" hidden="1" x14ac:dyDescent="0.2">
      <c r="A10235" s="37">
        <f t="shared" si="10047"/>
        <v>0</v>
      </c>
      <c r="B10235" s="3" t="s">
        <v>10</v>
      </c>
      <c r="C10235" s="16">
        <v>0</v>
      </c>
      <c r="D10235" s="38">
        <f t="shared" ref="D10235" si="10099">IF(C10286+C10281=0,1,2)</f>
        <v>2</v>
      </c>
    </row>
    <row r="10236" spans="1:4" ht="15" hidden="1" x14ac:dyDescent="0.2">
      <c r="A10236" s="37">
        <v>0</v>
      </c>
      <c r="B10236" s="3" t="s">
        <v>11</v>
      </c>
      <c r="C10236" s="16">
        <v>0</v>
      </c>
      <c r="D10236" s="38">
        <f t="shared" ref="D10236" si="10100">IF(C10286+C10281=0,1,2)</f>
        <v>2</v>
      </c>
    </row>
    <row r="10237" spans="1:4" ht="15" hidden="1" x14ac:dyDescent="0.2">
      <c r="A10237" s="37">
        <f t="shared" si="10047"/>
        <v>0</v>
      </c>
      <c r="B10237" s="1" t="s">
        <v>12</v>
      </c>
      <c r="C10237" s="16">
        <v>0</v>
      </c>
      <c r="D10237" s="38">
        <f t="shared" ref="D10237" si="10101">IF(C10286+C10281=0,1,2)</f>
        <v>2</v>
      </c>
    </row>
    <row r="10238" spans="1:4" ht="15" hidden="1" x14ac:dyDescent="0.2">
      <c r="A10238" s="37">
        <v>0</v>
      </c>
      <c r="B10238" s="2" t="s">
        <v>13</v>
      </c>
      <c r="C10238" s="16">
        <v>0</v>
      </c>
      <c r="D10238" s="38">
        <f t="shared" ref="D10238" si="10102">IF(C10286+C10281=0,1,2)</f>
        <v>2</v>
      </c>
    </row>
    <row r="10239" spans="1:4" ht="15" hidden="1" x14ac:dyDescent="0.2">
      <c r="A10239" s="37">
        <v>0</v>
      </c>
      <c r="B10239" s="3" t="s">
        <v>14</v>
      </c>
      <c r="C10239" s="16">
        <v>0</v>
      </c>
      <c r="D10239" s="38">
        <f t="shared" ref="D10239" si="10103">IF(C10286+C10281=0,1,2)</f>
        <v>2</v>
      </c>
    </row>
    <row r="10240" spans="1:4" ht="15" hidden="1" x14ac:dyDescent="0.2">
      <c r="A10240" s="37">
        <v>0</v>
      </c>
      <c r="B10240" s="3" t="s">
        <v>9</v>
      </c>
      <c r="C10240" s="16">
        <v>0</v>
      </c>
      <c r="D10240" s="38">
        <f t="shared" ref="D10240" si="10104">IF(C10286+C10281=0,1,2)</f>
        <v>2</v>
      </c>
    </row>
    <row r="10241" spans="1:4" ht="15" hidden="1" x14ac:dyDescent="0.2">
      <c r="A10241" s="37">
        <v>0</v>
      </c>
      <c r="B10241" s="3" t="s">
        <v>15</v>
      </c>
      <c r="C10241" s="16">
        <v>0</v>
      </c>
      <c r="D10241" s="38">
        <f t="shared" ref="D10241" si="10105">IF(C10286+C10281=0,1,2)</f>
        <v>2</v>
      </c>
    </row>
    <row r="10242" spans="1:4" ht="15" hidden="1" x14ac:dyDescent="0.2">
      <c r="A10242" s="37">
        <v>0</v>
      </c>
      <c r="B10242" s="2" t="s">
        <v>16</v>
      </c>
      <c r="C10242" s="16">
        <v>0</v>
      </c>
      <c r="D10242" s="38">
        <f t="shared" ref="D10242" si="10106">IF(C10286+C10281=0,1,2)</f>
        <v>2</v>
      </c>
    </row>
    <row r="10243" spans="1:4" ht="15" hidden="1" x14ac:dyDescent="0.2">
      <c r="A10243" s="37">
        <v>0</v>
      </c>
      <c r="B10243" s="3" t="s">
        <v>17</v>
      </c>
      <c r="C10243" s="16">
        <v>0</v>
      </c>
      <c r="D10243" s="38">
        <f t="shared" ref="D10243" si="10107">IF(C10286+C10281=0,1,2)</f>
        <v>2</v>
      </c>
    </row>
    <row r="10244" spans="1:4" ht="15" x14ac:dyDescent="0.2">
      <c r="A10244" s="37">
        <f t="shared" si="10047"/>
        <v>8.4339699999999986</v>
      </c>
      <c r="B10244" s="24" t="s">
        <v>18</v>
      </c>
      <c r="C10244" s="40">
        <v>8.4339699999999986</v>
      </c>
      <c r="D10244" s="38">
        <f t="shared" ref="D10244" si="10108">IF(C10286+C10281=0,1,2)</f>
        <v>2</v>
      </c>
    </row>
    <row r="10245" spans="1:4" ht="15" hidden="1" x14ac:dyDescent="0.2">
      <c r="A10245" s="37">
        <f t="shared" ref="A10245:A10308" si="10109">SUM(C10245)</f>
        <v>0</v>
      </c>
      <c r="B10245" s="10" t="s">
        <v>19</v>
      </c>
      <c r="C10245" s="17">
        <v>0</v>
      </c>
      <c r="D10245" s="38">
        <f t="shared" ref="D10245" si="10110">IF(C10286+C10281=0,1,2)</f>
        <v>2</v>
      </c>
    </row>
    <row r="10246" spans="1:4" ht="15" x14ac:dyDescent="0.2">
      <c r="A10246" s="37">
        <f t="shared" si="10109"/>
        <v>3.8096499999999995</v>
      </c>
      <c r="B10246" s="27" t="s">
        <v>20</v>
      </c>
      <c r="C10246" s="42">
        <v>3.8096499999999995</v>
      </c>
      <c r="D10246" s="38">
        <f t="shared" ref="D10246" si="10111">IF(C10286+C10281=0,1,2)</f>
        <v>2</v>
      </c>
    </row>
    <row r="10247" spans="1:4" ht="15" hidden="1" x14ac:dyDescent="0.2">
      <c r="A10247" s="37">
        <v>0</v>
      </c>
      <c r="B10247" s="13" t="s">
        <v>21</v>
      </c>
      <c r="C10247" s="18">
        <v>0</v>
      </c>
      <c r="D10247" s="38">
        <f t="shared" ref="D10247" si="10112">IF(C10286+C10281=0,1,2)</f>
        <v>2</v>
      </c>
    </row>
    <row r="10248" spans="1:4" ht="15" hidden="1" x14ac:dyDescent="0.2">
      <c r="A10248" s="37">
        <v>0</v>
      </c>
      <c r="B10248" s="13" t="s">
        <v>22</v>
      </c>
      <c r="C10248" s="18">
        <v>0</v>
      </c>
      <c r="D10248" s="38">
        <f t="shared" ref="D10248" si="10113">IF(C10286+C10281=0,1,2)</f>
        <v>2</v>
      </c>
    </row>
    <row r="10249" spans="1:4" ht="15" hidden="1" x14ac:dyDescent="0.2">
      <c r="A10249" s="37">
        <v>0</v>
      </c>
      <c r="B10249" s="13" t="s">
        <v>23</v>
      </c>
      <c r="C10249" s="18">
        <v>2.1874699999999998</v>
      </c>
      <c r="D10249" s="38">
        <f t="shared" ref="D10249" si="10114">IF(C10286+C10281=0,1,2)</f>
        <v>2</v>
      </c>
    </row>
    <row r="10250" spans="1:4" ht="15" hidden="1" x14ac:dyDescent="0.2">
      <c r="A10250" s="37">
        <v>0</v>
      </c>
      <c r="B10250" s="13" t="s">
        <v>24</v>
      </c>
      <c r="C10250" s="18">
        <v>0</v>
      </c>
      <c r="D10250" s="38">
        <f t="shared" ref="D10250" si="10115">IF(C10286+C10281=0,1,2)</f>
        <v>2</v>
      </c>
    </row>
    <row r="10251" spans="1:4" ht="15" hidden="1" x14ac:dyDescent="0.2">
      <c r="A10251" s="37">
        <v>0</v>
      </c>
      <c r="B10251" s="13" t="s">
        <v>25</v>
      </c>
      <c r="C10251" s="18">
        <v>0</v>
      </c>
      <c r="D10251" s="38">
        <f t="shared" ref="D10251" si="10116">IF(C10286+C10281=0,1,2)</f>
        <v>2</v>
      </c>
    </row>
    <row r="10252" spans="1:4" ht="15" hidden="1" x14ac:dyDescent="0.2">
      <c r="A10252" s="37">
        <v>0</v>
      </c>
      <c r="B10252" s="13" t="s">
        <v>26</v>
      </c>
      <c r="C10252" s="18">
        <v>0</v>
      </c>
      <c r="D10252" s="38">
        <f t="shared" ref="D10252" si="10117">IF(C10286+C10281=0,1,2)</f>
        <v>2</v>
      </c>
    </row>
    <row r="10253" spans="1:4" ht="30" hidden="1" x14ac:dyDescent="0.2">
      <c r="A10253" s="37">
        <v>0</v>
      </c>
      <c r="B10253" s="13" t="s">
        <v>27</v>
      </c>
      <c r="C10253" s="18">
        <v>0</v>
      </c>
      <c r="D10253" s="38">
        <f t="shared" ref="D10253" si="10118">IF(C10286+C10281=0,1,2)</f>
        <v>2</v>
      </c>
    </row>
    <row r="10254" spans="1:4" ht="30" hidden="1" x14ac:dyDescent="0.2">
      <c r="A10254" s="37">
        <v>0</v>
      </c>
      <c r="B10254" s="13" t="s">
        <v>28</v>
      </c>
      <c r="C10254" s="18">
        <v>1.3421799999999999</v>
      </c>
      <c r="D10254" s="38">
        <f t="shared" ref="D10254" si="10119">IF(C10286+C10281=0,1,2)</f>
        <v>2</v>
      </c>
    </row>
    <row r="10255" spans="1:4" ht="15" hidden="1" x14ac:dyDescent="0.2">
      <c r="A10255" s="37">
        <v>0</v>
      </c>
      <c r="B10255" s="13" t="s">
        <v>29</v>
      </c>
      <c r="C10255" s="18">
        <v>0</v>
      </c>
      <c r="D10255" s="38">
        <f t="shared" ref="D10255" si="10120">IF(C10286+C10281=0,1,2)</f>
        <v>2</v>
      </c>
    </row>
    <row r="10256" spans="1:4" ht="15" hidden="1" x14ac:dyDescent="0.2">
      <c r="A10256" s="37">
        <v>0</v>
      </c>
      <c r="B10256" s="13" t="s">
        <v>30</v>
      </c>
      <c r="C10256" s="18">
        <v>0.28000000000000003</v>
      </c>
      <c r="D10256" s="38">
        <f t="shared" ref="D10256" si="10121">IF(C10286+C10281=0,1,2)</f>
        <v>2</v>
      </c>
    </row>
    <row r="10257" spans="1:4" ht="15" hidden="1" x14ac:dyDescent="0.2">
      <c r="A10257" s="37">
        <f t="shared" si="10109"/>
        <v>0</v>
      </c>
      <c r="B10257" s="10" t="s">
        <v>31</v>
      </c>
      <c r="C10257" s="17">
        <v>0</v>
      </c>
      <c r="D10257" s="38">
        <f t="shared" ref="D10257" si="10122">IF(C10286+C10281=0,1,2)</f>
        <v>2</v>
      </c>
    </row>
    <row r="10258" spans="1:4" ht="15" hidden="1" x14ac:dyDescent="0.2">
      <c r="A10258" s="37">
        <f t="shared" si="10109"/>
        <v>0</v>
      </c>
      <c r="B10258" s="2" t="s">
        <v>32</v>
      </c>
      <c r="C10258" s="16">
        <v>0</v>
      </c>
      <c r="D10258" s="38">
        <f t="shared" ref="D10258" si="10123">IF(C10286+C10281=0,1,2)</f>
        <v>2</v>
      </c>
    </row>
    <row r="10259" spans="1:4" ht="15" hidden="1" x14ac:dyDescent="0.2">
      <c r="A10259" s="37">
        <f t="shared" si="10109"/>
        <v>0</v>
      </c>
      <c r="B10259" s="10" t="s">
        <v>3</v>
      </c>
      <c r="C10259" s="17">
        <v>0</v>
      </c>
      <c r="D10259" s="38">
        <f t="shared" ref="D10259" si="10124">IF(C10286+C10281=0,1,2)</f>
        <v>2</v>
      </c>
    </row>
    <row r="10260" spans="1:4" ht="15" hidden="1" x14ac:dyDescent="0.2">
      <c r="A10260" s="37">
        <f t="shared" si="10109"/>
        <v>0</v>
      </c>
      <c r="B10260" s="10" t="s">
        <v>33</v>
      </c>
      <c r="C10260" s="17">
        <v>0</v>
      </c>
      <c r="D10260" s="38">
        <f t="shared" ref="D10260" si="10125">IF(C10286+C10281=0,1,2)</f>
        <v>2</v>
      </c>
    </row>
    <row r="10261" spans="1:4" ht="15" x14ac:dyDescent="0.2">
      <c r="A10261" s="37">
        <f t="shared" si="10109"/>
        <v>4.62432</v>
      </c>
      <c r="B10261" s="27" t="s">
        <v>34</v>
      </c>
      <c r="C10261" s="42">
        <v>4.62432</v>
      </c>
      <c r="D10261" s="38">
        <f t="shared" ref="D10261" si="10126">IF(C10286+C10281=0,1,2)</f>
        <v>2</v>
      </c>
    </row>
    <row r="10262" spans="1:4" ht="15" hidden="1" x14ac:dyDescent="0.2">
      <c r="A10262" s="37">
        <f t="shared" si="10109"/>
        <v>0</v>
      </c>
      <c r="B10262" s="1" t="s">
        <v>35</v>
      </c>
      <c r="C10262" s="16">
        <v>0</v>
      </c>
      <c r="D10262" s="38">
        <f t="shared" ref="D10262" si="10127">IF(C10286+C10281=0,1,2)</f>
        <v>2</v>
      </c>
    </row>
    <row r="10263" spans="1:4" ht="15" hidden="1" x14ac:dyDescent="0.2">
      <c r="A10263" s="37">
        <f t="shared" si="10109"/>
        <v>0</v>
      </c>
      <c r="B10263" s="1" t="s">
        <v>36</v>
      </c>
      <c r="C10263" s="16">
        <v>0</v>
      </c>
      <c r="D10263" s="38">
        <f t="shared" ref="D10263" si="10128">IF(C10286+C10281=0,1,2)</f>
        <v>2</v>
      </c>
    </row>
    <row r="10264" spans="1:4" ht="15" hidden="1" x14ac:dyDescent="0.2">
      <c r="A10264" s="37">
        <v>0</v>
      </c>
      <c r="B10264" s="14" t="s">
        <v>7</v>
      </c>
      <c r="C10264" s="19">
        <v>0</v>
      </c>
      <c r="D10264" s="38">
        <f t="shared" ref="D10264" si="10129">IF(C10286+C10281=0,1,2)</f>
        <v>2</v>
      </c>
    </row>
    <row r="10265" spans="1:4" ht="15" hidden="1" x14ac:dyDescent="0.2">
      <c r="A10265" s="37">
        <v>0</v>
      </c>
      <c r="B10265" s="13" t="s">
        <v>8</v>
      </c>
      <c r="C10265" s="18">
        <v>0</v>
      </c>
      <c r="D10265" s="38">
        <f t="shared" ref="D10265" si="10130">IF(C10286+C10281=0,1,2)</f>
        <v>2</v>
      </c>
    </row>
    <row r="10266" spans="1:4" ht="15" hidden="1" x14ac:dyDescent="0.2">
      <c r="A10266" s="37">
        <v>0</v>
      </c>
      <c r="B10266" s="13" t="s">
        <v>37</v>
      </c>
      <c r="C10266" s="18">
        <v>0</v>
      </c>
      <c r="D10266" s="38">
        <f t="shared" ref="D10266" si="10131">IF(C10286+C10281=0,1,2)</f>
        <v>2</v>
      </c>
    </row>
    <row r="10267" spans="1:4" ht="15" hidden="1" x14ac:dyDescent="0.2">
      <c r="A10267" s="37">
        <f t="shared" si="10109"/>
        <v>0</v>
      </c>
      <c r="B10267" s="11" t="s">
        <v>38</v>
      </c>
      <c r="C10267" s="17">
        <v>0</v>
      </c>
      <c r="D10267" s="38">
        <f t="shared" ref="D10267" si="10132">IF(C10286+C10281=0,1,2)</f>
        <v>2</v>
      </c>
    </row>
    <row r="10268" spans="1:4" ht="15" hidden="1" x14ac:dyDescent="0.2">
      <c r="A10268" s="37">
        <v>0</v>
      </c>
      <c r="B10268" s="3" t="s">
        <v>39</v>
      </c>
      <c r="C10268" s="16">
        <v>0</v>
      </c>
      <c r="D10268" s="38">
        <f t="shared" ref="D10268" si="10133">IF(C10286+C10281=0,1,2)</f>
        <v>2</v>
      </c>
    </row>
    <row r="10269" spans="1:4" ht="15" hidden="1" x14ac:dyDescent="0.2">
      <c r="A10269" s="37">
        <f t="shared" si="10109"/>
        <v>0</v>
      </c>
      <c r="B10269" s="1" t="s">
        <v>40</v>
      </c>
      <c r="C10269" s="16">
        <v>0</v>
      </c>
      <c r="D10269" s="38">
        <f t="shared" ref="D10269" si="10134">IF(C10286+C10281=0,1,2)</f>
        <v>2</v>
      </c>
    </row>
    <row r="10270" spans="1:4" ht="15" hidden="1" x14ac:dyDescent="0.2">
      <c r="A10270" s="37">
        <v>0</v>
      </c>
      <c r="B10270" s="14" t="s">
        <v>13</v>
      </c>
      <c r="C10270" s="19">
        <v>0</v>
      </c>
      <c r="D10270" s="38">
        <f t="shared" ref="D10270" si="10135">IF(C10286+C10281=0,1,2)</f>
        <v>2</v>
      </c>
    </row>
    <row r="10271" spans="1:4" ht="15" hidden="1" x14ac:dyDescent="0.2">
      <c r="A10271" s="37">
        <v>0</v>
      </c>
      <c r="B10271" s="13" t="s">
        <v>8</v>
      </c>
      <c r="C10271" s="18">
        <v>0</v>
      </c>
      <c r="D10271" s="38">
        <f t="shared" ref="D10271" si="10136">IF(C10286+C10281=0,1,2)</f>
        <v>2</v>
      </c>
    </row>
    <row r="10272" spans="1:4" ht="15" hidden="1" x14ac:dyDescent="0.2">
      <c r="A10272" s="37">
        <v>0</v>
      </c>
      <c r="B10272" s="13" t="s">
        <v>9</v>
      </c>
      <c r="C10272" s="18">
        <v>0</v>
      </c>
      <c r="D10272" s="38">
        <f t="shared" ref="D10272" si="10137">IF(C10286+C10281=0,1,2)</f>
        <v>2</v>
      </c>
    </row>
    <row r="10273" spans="1:4" ht="30" hidden="1" x14ac:dyDescent="0.2">
      <c r="A10273" s="37">
        <f t="shared" si="10109"/>
        <v>0</v>
      </c>
      <c r="B10273" s="11" t="s">
        <v>41</v>
      </c>
      <c r="C10273" s="17">
        <v>0</v>
      </c>
      <c r="D10273" s="38">
        <f t="shared" ref="D10273" si="10138">IF(C10286+C10281=0,1,2)</f>
        <v>2</v>
      </c>
    </row>
    <row r="10274" spans="1:4" ht="15" hidden="1" x14ac:dyDescent="0.2">
      <c r="A10274" s="37">
        <v>0</v>
      </c>
      <c r="B10274" s="3" t="s">
        <v>15</v>
      </c>
      <c r="C10274" s="16">
        <v>0</v>
      </c>
      <c r="D10274" s="38">
        <f t="shared" ref="D10274" si="10139">IF(C10286+C10281=0,1,2)</f>
        <v>2</v>
      </c>
    </row>
    <row r="10275" spans="1:4" ht="15" hidden="1" x14ac:dyDescent="0.2">
      <c r="A10275" s="37">
        <v>0</v>
      </c>
      <c r="B10275" s="14" t="s">
        <v>16</v>
      </c>
      <c r="C10275" s="19">
        <v>0</v>
      </c>
      <c r="D10275" s="38">
        <f t="shared" ref="D10275" si="10140">IF(C10286+C10281=0,1,2)</f>
        <v>2</v>
      </c>
    </row>
    <row r="10276" spans="1:4" ht="15" hidden="1" x14ac:dyDescent="0.2">
      <c r="A10276" s="37">
        <v>0</v>
      </c>
      <c r="B10276" s="13" t="s">
        <v>42</v>
      </c>
      <c r="C10276" s="18">
        <v>0</v>
      </c>
      <c r="D10276" s="38">
        <f t="shared" ref="D10276" si="10141">IF(C10286+C10281=0,1,2)</f>
        <v>2</v>
      </c>
    </row>
    <row r="10277" spans="1:4" ht="15" hidden="1" x14ac:dyDescent="0.2">
      <c r="A10277" s="37">
        <v>0</v>
      </c>
      <c r="B10277" s="13" t="s">
        <v>14</v>
      </c>
      <c r="C10277" s="18">
        <v>0</v>
      </c>
      <c r="D10277" s="38">
        <f t="shared" ref="D10277" si="10142">IF(C10286+C10281=0,1,2)</f>
        <v>2</v>
      </c>
    </row>
    <row r="10278" spans="1:4" ht="15" hidden="1" x14ac:dyDescent="0.2">
      <c r="A10278" s="37">
        <v>0</v>
      </c>
      <c r="B10278" s="13" t="s">
        <v>9</v>
      </c>
      <c r="C10278" s="18">
        <v>0</v>
      </c>
      <c r="D10278" s="38">
        <f t="shared" ref="D10278" si="10143">IF(C10286+C10281=0,1,2)</f>
        <v>2</v>
      </c>
    </row>
    <row r="10279" spans="1:4" ht="15" hidden="1" x14ac:dyDescent="0.2">
      <c r="A10279" s="37">
        <f t="shared" si="10109"/>
        <v>0</v>
      </c>
      <c r="B10279" s="11" t="s">
        <v>38</v>
      </c>
      <c r="C10279" s="17">
        <v>0</v>
      </c>
      <c r="D10279" s="38">
        <f t="shared" ref="D10279" si="10144">IF(C10286+C10281=0,1,2)</f>
        <v>2</v>
      </c>
    </row>
    <row r="10280" spans="1:4" ht="15" hidden="1" x14ac:dyDescent="0.2">
      <c r="A10280" s="37">
        <v>0</v>
      </c>
      <c r="B10280" s="3" t="s">
        <v>15</v>
      </c>
      <c r="C10280" s="16">
        <v>0</v>
      </c>
      <c r="D10280" s="38">
        <f t="shared" ref="D10280" si="10145">IF(C10286+C10281=0,1,2)</f>
        <v>2</v>
      </c>
    </row>
    <row r="10281" spans="1:4" ht="15" x14ac:dyDescent="0.2">
      <c r="A10281" s="37">
        <f t="shared" si="10109"/>
        <v>10.8</v>
      </c>
      <c r="B10281" s="29" t="s">
        <v>44</v>
      </c>
      <c r="C10281" s="42">
        <v>10.8</v>
      </c>
      <c r="D10281" s="38">
        <f t="shared" ref="D10281" si="10146">IF(C10286+C10281=0,1,2)</f>
        <v>2</v>
      </c>
    </row>
    <row r="10282" spans="1:4" ht="15" x14ac:dyDescent="0.2">
      <c r="A10282" s="37">
        <f t="shared" si="10109"/>
        <v>10.8</v>
      </c>
      <c r="B10282" s="27" t="s">
        <v>0</v>
      </c>
      <c r="C10282" s="42">
        <v>10.8</v>
      </c>
      <c r="D10282" s="38">
        <f t="shared" ref="D10282" si="10147">IF(C10286+C10281=0,1,2)</f>
        <v>2</v>
      </c>
    </row>
    <row r="10283" spans="1:4" ht="15" hidden="1" x14ac:dyDescent="0.2">
      <c r="A10283" s="37">
        <f t="shared" si="10109"/>
        <v>0</v>
      </c>
      <c r="B10283" s="10" t="s">
        <v>5</v>
      </c>
      <c r="C10283" s="17">
        <v>0</v>
      </c>
      <c r="D10283" s="38">
        <f t="shared" ref="D10283" si="10148">IF(C10286+C10281=0,1,2)</f>
        <v>2</v>
      </c>
    </row>
    <row r="10284" spans="1:4" ht="15" hidden="1" x14ac:dyDescent="0.2">
      <c r="A10284" s="37">
        <f t="shared" si="10109"/>
        <v>0</v>
      </c>
      <c r="B10284" s="10" t="s">
        <v>45</v>
      </c>
      <c r="C10284" s="17">
        <v>0</v>
      </c>
      <c r="D10284" s="38">
        <f t="shared" ref="D10284" si="10149">IF(C10286+C10281=0,1,2)</f>
        <v>2</v>
      </c>
    </row>
    <row r="10285" spans="1:4" ht="15" hidden="1" x14ac:dyDescent="0.2">
      <c r="A10285" s="37">
        <f t="shared" si="10109"/>
        <v>0</v>
      </c>
      <c r="B10285" s="10" t="s">
        <v>12</v>
      </c>
      <c r="C10285" s="17">
        <v>0</v>
      </c>
      <c r="D10285" s="38">
        <f t="shared" ref="D10285" si="10150">IF(C10286+C10281=0,1,2)</f>
        <v>2</v>
      </c>
    </row>
    <row r="10286" spans="1:4" ht="15" x14ac:dyDescent="0.2">
      <c r="A10286" s="37">
        <f t="shared" si="10109"/>
        <v>8.4339700000000004</v>
      </c>
      <c r="B10286" s="29" t="s">
        <v>46</v>
      </c>
      <c r="C10286" s="42">
        <v>8.4339700000000004</v>
      </c>
      <c r="D10286" s="38">
        <f t="shared" ref="D10286" si="10151">IF(C10286+C10281=0,1,2)</f>
        <v>2</v>
      </c>
    </row>
    <row r="10287" spans="1:4" ht="15" x14ac:dyDescent="0.2">
      <c r="A10287" s="37">
        <f t="shared" si="10109"/>
        <v>8.4339700000000004</v>
      </c>
      <c r="B10287" s="27" t="s">
        <v>18</v>
      </c>
      <c r="C10287" s="42">
        <v>8.4339700000000004</v>
      </c>
      <c r="D10287" s="38">
        <f t="shared" ref="D10287" si="10152">IF(C10286+C10281=0,1,2)</f>
        <v>2</v>
      </c>
    </row>
    <row r="10288" spans="1:4" ht="15" hidden="1" x14ac:dyDescent="0.2">
      <c r="A10288" s="37">
        <f t="shared" si="10109"/>
        <v>0</v>
      </c>
      <c r="B10288" s="10" t="s">
        <v>35</v>
      </c>
      <c r="C10288" s="17">
        <v>0</v>
      </c>
      <c r="D10288" s="38">
        <f t="shared" ref="D10288" si="10153">IF(C10286+C10281=0,1,2)</f>
        <v>2</v>
      </c>
    </row>
    <row r="10289" spans="1:4" ht="15" hidden="1" x14ac:dyDescent="0.2">
      <c r="A10289" s="37">
        <f t="shared" si="10109"/>
        <v>0</v>
      </c>
      <c r="B10289" s="10" t="s">
        <v>47</v>
      </c>
      <c r="C10289" s="17">
        <v>0</v>
      </c>
      <c r="D10289" s="38">
        <f t="shared" ref="D10289" si="10154">IF(C10286+C10281=0,1,2)</f>
        <v>2</v>
      </c>
    </row>
    <row r="10290" spans="1:4" ht="15" hidden="1" x14ac:dyDescent="0.2">
      <c r="A10290" s="37">
        <f t="shared" si="10109"/>
        <v>0</v>
      </c>
      <c r="B10290" s="10" t="s">
        <v>40</v>
      </c>
      <c r="C10290" s="17">
        <v>0</v>
      </c>
      <c r="D10290" s="38">
        <f t="shared" ref="D10290" si="10155">IF(C10286+C10281=0,1,2)</f>
        <v>2</v>
      </c>
    </row>
    <row r="10291" spans="1:4" ht="15" x14ac:dyDescent="0.2">
      <c r="A10291" s="37">
        <f t="shared" si="10109"/>
        <v>2.3660299999999999</v>
      </c>
      <c r="B10291" s="30" t="s">
        <v>48</v>
      </c>
      <c r="C10291" s="31">
        <v>2.3660299999999999</v>
      </c>
      <c r="D10291" s="38">
        <f t="shared" ref="D10291" si="10156">IF(C10286+C10281=0,1,2)</f>
        <v>2</v>
      </c>
    </row>
    <row r="10292" spans="1:4" ht="15" x14ac:dyDescent="0.2">
      <c r="A10292" s="37">
        <f t="shared" si="10109"/>
        <v>972.93866000000003</v>
      </c>
      <c r="B10292" s="30" t="s">
        <v>49</v>
      </c>
      <c r="C10292" s="31">
        <v>972.93866000000003</v>
      </c>
      <c r="D10292" s="38">
        <f t="shared" ref="D10292" si="10157">IF(C10286+C10281=0,1,2)</f>
        <v>2</v>
      </c>
    </row>
    <row r="10293" spans="1:4" ht="15" x14ac:dyDescent="0.2">
      <c r="A10293" s="37">
        <f t="shared" si="10109"/>
        <v>975.30469000000005</v>
      </c>
      <c r="B10293" s="30" t="s">
        <v>50</v>
      </c>
      <c r="C10293" s="31">
        <v>975.30469000000005</v>
      </c>
      <c r="D10293" s="38">
        <f t="shared" ref="D10293" si="10158">IF(C10286+C10281=0,1,2)</f>
        <v>2</v>
      </c>
    </row>
    <row r="10294" spans="1:4" ht="15" x14ac:dyDescent="0.2">
      <c r="A10294" s="37">
        <f t="shared" si="10109"/>
        <v>187</v>
      </c>
      <c r="B10294" s="25" t="s">
        <v>53</v>
      </c>
      <c r="C10294" s="43">
        <v>187</v>
      </c>
      <c r="D10294" s="38">
        <f t="shared" ref="D10294" si="10159">IF(C10286+C10281=0,1,2)</f>
        <v>2</v>
      </c>
    </row>
    <row r="10295" spans="1:4" ht="15" x14ac:dyDescent="0.2">
      <c r="A10295" s="37">
        <f t="shared" si="10109"/>
        <v>173</v>
      </c>
      <c r="B10295" s="26" t="s">
        <v>54</v>
      </c>
      <c r="C10295" s="43">
        <v>173</v>
      </c>
      <c r="D10295" s="38">
        <f t="shared" ref="D10295" si="10160">IF(C10286+C10281=0,1,2)</f>
        <v>2</v>
      </c>
    </row>
    <row r="10296" spans="1:4" ht="15" x14ac:dyDescent="0.2">
      <c r="A10296" s="37">
        <f t="shared" si="10109"/>
        <v>14</v>
      </c>
      <c r="B10296" s="26" t="s">
        <v>55</v>
      </c>
      <c r="C10296" s="43">
        <v>14</v>
      </c>
      <c r="D10296" s="38">
        <f t="shared" ref="D10296" si="10161">IF(C10286+C10281=0,1,2)</f>
        <v>2</v>
      </c>
    </row>
    <row r="10297" spans="1:4" ht="15" x14ac:dyDescent="0.2">
      <c r="A10297" s="37" t="s">
        <v>317</v>
      </c>
      <c r="B10297" s="147" t="s">
        <v>196</v>
      </c>
      <c r="C10297" s="148"/>
      <c r="D10297" s="38">
        <f t="shared" ref="D10297" si="10162">IF(C10359+C10354=0,1,2)</f>
        <v>2</v>
      </c>
    </row>
    <row r="10298" spans="1:4" ht="15" x14ac:dyDescent="0.2">
      <c r="A10298" s="37">
        <f t="shared" si="10109"/>
        <v>15.19699</v>
      </c>
      <c r="B10298" s="24" t="s">
        <v>0</v>
      </c>
      <c r="C10298" s="40">
        <v>15.19699</v>
      </c>
      <c r="D10298" s="38">
        <f t="shared" ref="D10298" si="10163">IF(C10359+C10354=0,1,2)</f>
        <v>2</v>
      </c>
    </row>
    <row r="10299" spans="1:4" ht="15" hidden="1" x14ac:dyDescent="0.2">
      <c r="A10299" s="37">
        <f t="shared" si="10109"/>
        <v>0</v>
      </c>
      <c r="B10299" s="2" t="s">
        <v>1</v>
      </c>
      <c r="C10299" s="16"/>
      <c r="D10299" s="38">
        <f t="shared" ref="D10299" si="10164">IF(C10359+C10354=0,1,2)</f>
        <v>2</v>
      </c>
    </row>
    <row r="10300" spans="1:4" ht="15" hidden="1" x14ac:dyDescent="0.2">
      <c r="A10300" s="37">
        <f t="shared" si="10109"/>
        <v>0</v>
      </c>
      <c r="B10300" s="2" t="s">
        <v>2</v>
      </c>
      <c r="C10300" s="16"/>
      <c r="D10300" s="38">
        <f t="shared" ref="D10300" si="10165">IF(C10359+C10354=0,1,2)</f>
        <v>2</v>
      </c>
    </row>
    <row r="10301" spans="1:4" ht="15" hidden="1" x14ac:dyDescent="0.2">
      <c r="A10301" s="37">
        <f t="shared" si="10109"/>
        <v>0</v>
      </c>
      <c r="B10301" s="2" t="s">
        <v>3</v>
      </c>
      <c r="C10301" s="16">
        <v>0</v>
      </c>
      <c r="D10301" s="38">
        <f t="shared" ref="D10301" si="10166">IF(C10359+C10354=0,1,2)</f>
        <v>2</v>
      </c>
    </row>
    <row r="10302" spans="1:4" ht="15" x14ac:dyDescent="0.2">
      <c r="A10302" s="37">
        <f t="shared" si="10109"/>
        <v>15.19699</v>
      </c>
      <c r="B10302" s="23" t="s">
        <v>4</v>
      </c>
      <c r="C10302" s="40">
        <v>15.19699</v>
      </c>
      <c r="D10302" s="38">
        <f t="shared" ref="D10302" si="10167">IF(C10359+C10354=0,1,2)</f>
        <v>2</v>
      </c>
    </row>
    <row r="10303" spans="1:4" ht="15" hidden="1" x14ac:dyDescent="0.2">
      <c r="A10303" s="37">
        <f t="shared" si="10109"/>
        <v>0</v>
      </c>
      <c r="B10303" s="1" t="s">
        <v>5</v>
      </c>
      <c r="C10303" s="16">
        <v>0</v>
      </c>
      <c r="D10303" s="38">
        <f t="shared" ref="D10303" si="10168">IF(C10359+C10354=0,1,2)</f>
        <v>2</v>
      </c>
    </row>
    <row r="10304" spans="1:4" ht="15" hidden="1" x14ac:dyDescent="0.2">
      <c r="A10304" s="37">
        <f t="shared" si="10109"/>
        <v>0</v>
      </c>
      <c r="B10304" s="1" t="s">
        <v>6</v>
      </c>
      <c r="C10304" s="16">
        <v>0</v>
      </c>
      <c r="D10304" s="38">
        <f t="shared" ref="D10304" si="10169">IF(C10359+C10354=0,1,2)</f>
        <v>2</v>
      </c>
    </row>
    <row r="10305" spans="1:4" ht="15" hidden="1" x14ac:dyDescent="0.2">
      <c r="A10305" s="37">
        <v>0</v>
      </c>
      <c r="B10305" s="2" t="s">
        <v>7</v>
      </c>
      <c r="C10305" s="16">
        <v>0</v>
      </c>
      <c r="D10305" s="38">
        <f t="shared" ref="D10305" si="10170">IF(C10359+C10354=0,1,2)</f>
        <v>2</v>
      </c>
    </row>
    <row r="10306" spans="1:4" ht="15" hidden="1" x14ac:dyDescent="0.2">
      <c r="A10306" s="37">
        <f t="shared" si="10109"/>
        <v>0</v>
      </c>
      <c r="B10306" s="3" t="s">
        <v>8</v>
      </c>
      <c r="C10306" s="16">
        <v>0</v>
      </c>
      <c r="D10306" s="38">
        <f t="shared" ref="D10306" si="10171">IF(C10359+C10354=0,1,2)</f>
        <v>2</v>
      </c>
    </row>
    <row r="10307" spans="1:4" ht="15" hidden="1" x14ac:dyDescent="0.2">
      <c r="A10307" s="37">
        <v>0</v>
      </c>
      <c r="B10307" s="3" t="s">
        <v>9</v>
      </c>
      <c r="C10307" s="16">
        <v>0</v>
      </c>
      <c r="D10307" s="38">
        <f t="shared" ref="D10307" si="10172">IF(C10359+C10354=0,1,2)</f>
        <v>2</v>
      </c>
    </row>
    <row r="10308" spans="1:4" ht="15" hidden="1" x14ac:dyDescent="0.2">
      <c r="A10308" s="37">
        <f t="shared" si="10109"/>
        <v>0</v>
      </c>
      <c r="B10308" s="3" t="s">
        <v>10</v>
      </c>
      <c r="C10308" s="16">
        <v>0</v>
      </c>
      <c r="D10308" s="38">
        <f t="shared" ref="D10308" si="10173">IF(C10359+C10354=0,1,2)</f>
        <v>2</v>
      </c>
    </row>
    <row r="10309" spans="1:4" ht="15" hidden="1" x14ac:dyDescent="0.2">
      <c r="A10309" s="37">
        <v>0</v>
      </c>
      <c r="B10309" s="3" t="s">
        <v>11</v>
      </c>
      <c r="C10309" s="16">
        <v>0</v>
      </c>
      <c r="D10309" s="38">
        <f t="shared" ref="D10309" si="10174">IF(C10359+C10354=0,1,2)</f>
        <v>2</v>
      </c>
    </row>
    <row r="10310" spans="1:4" ht="15" hidden="1" x14ac:dyDescent="0.2">
      <c r="A10310" s="37">
        <f t="shared" ref="A10310:A10372" si="10175">SUM(C10310)</f>
        <v>0</v>
      </c>
      <c r="B10310" s="1" t="s">
        <v>12</v>
      </c>
      <c r="C10310" s="16">
        <v>0</v>
      </c>
      <c r="D10310" s="38">
        <f t="shared" ref="D10310" si="10176">IF(C10359+C10354=0,1,2)</f>
        <v>2</v>
      </c>
    </row>
    <row r="10311" spans="1:4" ht="15" hidden="1" x14ac:dyDescent="0.2">
      <c r="A10311" s="37">
        <v>0</v>
      </c>
      <c r="B10311" s="2" t="s">
        <v>13</v>
      </c>
      <c r="C10311" s="16">
        <v>0</v>
      </c>
      <c r="D10311" s="38">
        <f t="shared" ref="D10311" si="10177">IF(C10359+C10354=0,1,2)</f>
        <v>2</v>
      </c>
    </row>
    <row r="10312" spans="1:4" ht="15" hidden="1" x14ac:dyDescent="0.2">
      <c r="A10312" s="37">
        <v>0</v>
      </c>
      <c r="B10312" s="3" t="s">
        <v>14</v>
      </c>
      <c r="C10312" s="16">
        <v>0</v>
      </c>
      <c r="D10312" s="38">
        <f t="shared" ref="D10312" si="10178">IF(C10359+C10354=0,1,2)</f>
        <v>2</v>
      </c>
    </row>
    <row r="10313" spans="1:4" ht="15" hidden="1" x14ac:dyDescent="0.2">
      <c r="A10313" s="37">
        <v>0</v>
      </c>
      <c r="B10313" s="3" t="s">
        <v>9</v>
      </c>
      <c r="C10313" s="16">
        <v>0</v>
      </c>
      <c r="D10313" s="38">
        <f t="shared" ref="D10313" si="10179">IF(C10359+C10354=0,1,2)</f>
        <v>2</v>
      </c>
    </row>
    <row r="10314" spans="1:4" ht="15" hidden="1" x14ac:dyDescent="0.2">
      <c r="A10314" s="37">
        <v>0</v>
      </c>
      <c r="B10314" s="3" t="s">
        <v>15</v>
      </c>
      <c r="C10314" s="16">
        <v>0</v>
      </c>
      <c r="D10314" s="38">
        <f t="shared" ref="D10314" si="10180">IF(C10359+C10354=0,1,2)</f>
        <v>2</v>
      </c>
    </row>
    <row r="10315" spans="1:4" ht="15" hidden="1" x14ac:dyDescent="0.2">
      <c r="A10315" s="37">
        <v>0</v>
      </c>
      <c r="B10315" s="2" t="s">
        <v>16</v>
      </c>
      <c r="C10315" s="16">
        <v>0</v>
      </c>
      <c r="D10315" s="38">
        <f t="shared" ref="D10315" si="10181">IF(C10359+C10354=0,1,2)</f>
        <v>2</v>
      </c>
    </row>
    <row r="10316" spans="1:4" ht="15" hidden="1" x14ac:dyDescent="0.2">
      <c r="A10316" s="37">
        <v>0</v>
      </c>
      <c r="B10316" s="3" t="s">
        <v>17</v>
      </c>
      <c r="C10316" s="16">
        <v>0</v>
      </c>
      <c r="D10316" s="38">
        <f t="shared" ref="D10316" si="10182">IF(C10359+C10354=0,1,2)</f>
        <v>2</v>
      </c>
    </row>
    <row r="10317" spans="1:4" ht="15" x14ac:dyDescent="0.2">
      <c r="A10317" s="37">
        <f t="shared" si="10175"/>
        <v>36.637619999999991</v>
      </c>
      <c r="B10317" s="24" t="s">
        <v>18</v>
      </c>
      <c r="C10317" s="40">
        <v>36.637619999999991</v>
      </c>
      <c r="D10317" s="38">
        <f t="shared" ref="D10317" si="10183">IF(C10359+C10354=0,1,2)</f>
        <v>2</v>
      </c>
    </row>
    <row r="10318" spans="1:4" ht="15" hidden="1" x14ac:dyDescent="0.2">
      <c r="A10318" s="37">
        <f t="shared" si="10175"/>
        <v>0</v>
      </c>
      <c r="B10318" s="10" t="s">
        <v>19</v>
      </c>
      <c r="C10318" s="17">
        <v>0</v>
      </c>
      <c r="D10318" s="38">
        <f t="shared" ref="D10318" si="10184">IF(C10359+C10354=0,1,2)</f>
        <v>2</v>
      </c>
    </row>
    <row r="10319" spans="1:4" ht="15" x14ac:dyDescent="0.2">
      <c r="A10319" s="37">
        <f t="shared" si="10175"/>
        <v>36.637619999999991</v>
      </c>
      <c r="B10319" s="27" t="s">
        <v>20</v>
      </c>
      <c r="C10319" s="42">
        <v>36.637619999999991</v>
      </c>
      <c r="D10319" s="38">
        <f t="shared" ref="D10319" si="10185">IF(C10359+C10354=0,1,2)</f>
        <v>2</v>
      </c>
    </row>
    <row r="10320" spans="1:4" ht="15" hidden="1" x14ac:dyDescent="0.2">
      <c r="A10320" s="37">
        <v>0</v>
      </c>
      <c r="B10320" s="13" t="s">
        <v>21</v>
      </c>
      <c r="C10320" s="18">
        <v>0</v>
      </c>
      <c r="D10320" s="38">
        <f t="shared" ref="D10320" si="10186">IF(C10359+C10354=0,1,2)</f>
        <v>2</v>
      </c>
    </row>
    <row r="10321" spans="1:4" ht="15" hidden="1" x14ac:dyDescent="0.2">
      <c r="A10321" s="37">
        <v>0</v>
      </c>
      <c r="B10321" s="13" t="s">
        <v>22</v>
      </c>
      <c r="C10321" s="18">
        <v>11.99128</v>
      </c>
      <c r="D10321" s="38">
        <f t="shared" ref="D10321" si="10187">IF(C10359+C10354=0,1,2)</f>
        <v>2</v>
      </c>
    </row>
    <row r="10322" spans="1:4" ht="15" hidden="1" x14ac:dyDescent="0.2">
      <c r="A10322" s="37">
        <v>0</v>
      </c>
      <c r="B10322" s="13" t="s">
        <v>23</v>
      </c>
      <c r="C10322" s="18">
        <v>4.8455899999999996</v>
      </c>
      <c r="D10322" s="38">
        <f t="shared" ref="D10322" si="10188">IF(C10359+C10354=0,1,2)</f>
        <v>2</v>
      </c>
    </row>
    <row r="10323" spans="1:4" ht="15" hidden="1" x14ac:dyDescent="0.2">
      <c r="A10323" s="37">
        <v>0</v>
      </c>
      <c r="B10323" s="13" t="s">
        <v>24</v>
      </c>
      <c r="C10323" s="18">
        <v>0.13900000000000001</v>
      </c>
      <c r="D10323" s="38">
        <f t="shared" ref="D10323" si="10189">IF(C10359+C10354=0,1,2)</f>
        <v>2</v>
      </c>
    </row>
    <row r="10324" spans="1:4" ht="15" hidden="1" x14ac:dyDescent="0.2">
      <c r="A10324" s="37">
        <v>0</v>
      </c>
      <c r="B10324" s="13" t="s">
        <v>25</v>
      </c>
      <c r="C10324" s="18">
        <v>0</v>
      </c>
      <c r="D10324" s="38">
        <f t="shared" ref="D10324" si="10190">IF(C10359+C10354=0,1,2)</f>
        <v>2</v>
      </c>
    </row>
    <row r="10325" spans="1:4" ht="15" hidden="1" x14ac:dyDescent="0.2">
      <c r="A10325" s="37">
        <v>0</v>
      </c>
      <c r="B10325" s="13" t="s">
        <v>26</v>
      </c>
      <c r="C10325" s="18">
        <v>0.08</v>
      </c>
      <c r="D10325" s="38">
        <f t="shared" ref="D10325" si="10191">IF(C10359+C10354=0,1,2)</f>
        <v>2</v>
      </c>
    </row>
    <row r="10326" spans="1:4" ht="30" hidden="1" x14ac:dyDescent="0.2">
      <c r="A10326" s="37">
        <v>0</v>
      </c>
      <c r="B10326" s="13" t="s">
        <v>27</v>
      </c>
      <c r="C10326" s="18">
        <v>1.9992000000000001</v>
      </c>
      <c r="D10326" s="38">
        <f t="shared" ref="D10326" si="10192">IF(C10359+C10354=0,1,2)</f>
        <v>2</v>
      </c>
    </row>
    <row r="10327" spans="1:4" ht="30" hidden="1" x14ac:dyDescent="0.2">
      <c r="A10327" s="37">
        <v>0</v>
      </c>
      <c r="B10327" s="13" t="s">
        <v>28</v>
      </c>
      <c r="C10327" s="18">
        <v>1.8700699999999999</v>
      </c>
      <c r="D10327" s="38">
        <f t="shared" ref="D10327" si="10193">IF(C10359+C10354=0,1,2)</f>
        <v>2</v>
      </c>
    </row>
    <row r="10328" spans="1:4" ht="15" hidden="1" x14ac:dyDescent="0.2">
      <c r="A10328" s="37">
        <v>0</v>
      </c>
      <c r="B10328" s="13" t="s">
        <v>29</v>
      </c>
      <c r="C10328" s="18">
        <v>0</v>
      </c>
      <c r="D10328" s="38">
        <f t="shared" ref="D10328" si="10194">IF(C10359+C10354=0,1,2)</f>
        <v>2</v>
      </c>
    </row>
    <row r="10329" spans="1:4" ht="15" hidden="1" x14ac:dyDescent="0.2">
      <c r="A10329" s="37">
        <v>0</v>
      </c>
      <c r="B10329" s="13" t="s">
        <v>30</v>
      </c>
      <c r="C10329" s="18">
        <v>15.712479999999999</v>
      </c>
      <c r="D10329" s="38">
        <f t="shared" ref="D10329" si="10195">IF(C10359+C10354=0,1,2)</f>
        <v>2</v>
      </c>
    </row>
    <row r="10330" spans="1:4" ht="15" hidden="1" x14ac:dyDescent="0.2">
      <c r="A10330" s="37">
        <f t="shared" si="10175"/>
        <v>0</v>
      </c>
      <c r="B10330" s="10" t="s">
        <v>31</v>
      </c>
      <c r="C10330" s="17">
        <v>0</v>
      </c>
      <c r="D10330" s="38">
        <f t="shared" ref="D10330" si="10196">IF(C10359+C10354=0,1,2)</f>
        <v>2</v>
      </c>
    </row>
    <row r="10331" spans="1:4" ht="15" hidden="1" x14ac:dyDescent="0.2">
      <c r="A10331" s="37">
        <f t="shared" si="10175"/>
        <v>0</v>
      </c>
      <c r="B10331" s="2" t="s">
        <v>32</v>
      </c>
      <c r="C10331" s="16">
        <v>0</v>
      </c>
      <c r="D10331" s="38">
        <f t="shared" ref="D10331" si="10197">IF(C10359+C10354=0,1,2)</f>
        <v>2</v>
      </c>
    </row>
    <row r="10332" spans="1:4" ht="15" hidden="1" x14ac:dyDescent="0.2">
      <c r="A10332" s="37">
        <f t="shared" si="10175"/>
        <v>0</v>
      </c>
      <c r="B10332" s="10" t="s">
        <v>3</v>
      </c>
      <c r="C10332" s="17">
        <v>0</v>
      </c>
      <c r="D10332" s="38">
        <f t="shared" ref="D10332" si="10198">IF(C10359+C10354=0,1,2)</f>
        <v>2</v>
      </c>
    </row>
    <row r="10333" spans="1:4" ht="15" hidden="1" x14ac:dyDescent="0.2">
      <c r="A10333" s="37">
        <f t="shared" si="10175"/>
        <v>0</v>
      </c>
      <c r="B10333" s="10" t="s">
        <v>33</v>
      </c>
      <c r="C10333" s="17">
        <v>0</v>
      </c>
      <c r="D10333" s="38">
        <f t="shared" ref="D10333" si="10199">IF(C10359+C10354=0,1,2)</f>
        <v>2</v>
      </c>
    </row>
    <row r="10334" spans="1:4" ht="15" hidden="1" x14ac:dyDescent="0.2">
      <c r="A10334" s="37">
        <f t="shared" si="10175"/>
        <v>0</v>
      </c>
      <c r="B10334" s="10" t="s">
        <v>34</v>
      </c>
      <c r="C10334" s="17">
        <v>0</v>
      </c>
      <c r="D10334" s="38">
        <f t="shared" ref="D10334" si="10200">IF(C10359+C10354=0,1,2)</f>
        <v>2</v>
      </c>
    </row>
    <row r="10335" spans="1:4" ht="15" hidden="1" x14ac:dyDescent="0.2">
      <c r="A10335" s="37">
        <f t="shared" si="10175"/>
        <v>0</v>
      </c>
      <c r="B10335" s="1" t="s">
        <v>35</v>
      </c>
      <c r="C10335" s="16">
        <v>0</v>
      </c>
      <c r="D10335" s="38">
        <f t="shared" ref="D10335" si="10201">IF(C10359+C10354=0,1,2)</f>
        <v>2</v>
      </c>
    </row>
    <row r="10336" spans="1:4" ht="15" hidden="1" x14ac:dyDescent="0.2">
      <c r="A10336" s="37">
        <f t="shared" si="10175"/>
        <v>0</v>
      </c>
      <c r="B10336" s="1" t="s">
        <v>36</v>
      </c>
      <c r="C10336" s="16">
        <v>0</v>
      </c>
      <c r="D10336" s="38">
        <f t="shared" ref="D10336" si="10202">IF(C10359+C10354=0,1,2)</f>
        <v>2</v>
      </c>
    </row>
    <row r="10337" spans="1:4" ht="15" hidden="1" x14ac:dyDescent="0.2">
      <c r="A10337" s="37">
        <v>0</v>
      </c>
      <c r="B10337" s="14" t="s">
        <v>7</v>
      </c>
      <c r="C10337" s="19">
        <v>0</v>
      </c>
      <c r="D10337" s="38">
        <f t="shared" ref="D10337" si="10203">IF(C10359+C10354=0,1,2)</f>
        <v>2</v>
      </c>
    </row>
    <row r="10338" spans="1:4" ht="15" hidden="1" x14ac:dyDescent="0.2">
      <c r="A10338" s="37">
        <v>0</v>
      </c>
      <c r="B10338" s="13" t="s">
        <v>8</v>
      </c>
      <c r="C10338" s="18">
        <v>0</v>
      </c>
      <c r="D10338" s="38">
        <f t="shared" ref="D10338" si="10204">IF(C10359+C10354=0,1,2)</f>
        <v>2</v>
      </c>
    </row>
    <row r="10339" spans="1:4" ht="15" hidden="1" x14ac:dyDescent="0.2">
      <c r="A10339" s="37">
        <v>0</v>
      </c>
      <c r="B10339" s="13" t="s">
        <v>37</v>
      </c>
      <c r="C10339" s="18">
        <v>0</v>
      </c>
      <c r="D10339" s="38">
        <f t="shared" ref="D10339" si="10205">IF(C10359+C10354=0,1,2)</f>
        <v>2</v>
      </c>
    </row>
    <row r="10340" spans="1:4" ht="15" hidden="1" x14ac:dyDescent="0.2">
      <c r="A10340" s="37">
        <f t="shared" si="10175"/>
        <v>0</v>
      </c>
      <c r="B10340" s="11" t="s">
        <v>38</v>
      </c>
      <c r="C10340" s="17">
        <v>0</v>
      </c>
      <c r="D10340" s="38">
        <f t="shared" ref="D10340" si="10206">IF(C10359+C10354=0,1,2)</f>
        <v>2</v>
      </c>
    </row>
    <row r="10341" spans="1:4" ht="15" hidden="1" x14ac:dyDescent="0.2">
      <c r="A10341" s="37">
        <v>0</v>
      </c>
      <c r="B10341" s="3" t="s">
        <v>39</v>
      </c>
      <c r="C10341" s="16">
        <v>0</v>
      </c>
      <c r="D10341" s="38">
        <f t="shared" ref="D10341" si="10207">IF(C10359+C10354=0,1,2)</f>
        <v>2</v>
      </c>
    </row>
    <row r="10342" spans="1:4" ht="15" hidden="1" x14ac:dyDescent="0.2">
      <c r="A10342" s="37">
        <f t="shared" si="10175"/>
        <v>0</v>
      </c>
      <c r="B10342" s="1" t="s">
        <v>40</v>
      </c>
      <c r="C10342" s="16">
        <v>0</v>
      </c>
      <c r="D10342" s="38">
        <f t="shared" ref="D10342" si="10208">IF(C10359+C10354=0,1,2)</f>
        <v>2</v>
      </c>
    </row>
    <row r="10343" spans="1:4" ht="15" hidden="1" x14ac:dyDescent="0.2">
      <c r="A10343" s="37">
        <v>0</v>
      </c>
      <c r="B10343" s="14" t="s">
        <v>13</v>
      </c>
      <c r="C10343" s="19">
        <v>0</v>
      </c>
      <c r="D10343" s="38">
        <f t="shared" ref="D10343" si="10209">IF(C10359+C10354=0,1,2)</f>
        <v>2</v>
      </c>
    </row>
    <row r="10344" spans="1:4" ht="15" hidden="1" x14ac:dyDescent="0.2">
      <c r="A10344" s="37">
        <v>0</v>
      </c>
      <c r="B10344" s="13" t="s">
        <v>8</v>
      </c>
      <c r="C10344" s="18">
        <v>0</v>
      </c>
      <c r="D10344" s="38">
        <f t="shared" ref="D10344" si="10210">IF(C10359+C10354=0,1,2)</f>
        <v>2</v>
      </c>
    </row>
    <row r="10345" spans="1:4" ht="15" hidden="1" x14ac:dyDescent="0.2">
      <c r="A10345" s="37">
        <v>0</v>
      </c>
      <c r="B10345" s="13" t="s">
        <v>9</v>
      </c>
      <c r="C10345" s="18">
        <v>0</v>
      </c>
      <c r="D10345" s="38">
        <f t="shared" ref="D10345" si="10211">IF(C10359+C10354=0,1,2)</f>
        <v>2</v>
      </c>
    </row>
    <row r="10346" spans="1:4" ht="30" hidden="1" x14ac:dyDescent="0.2">
      <c r="A10346" s="37">
        <f t="shared" si="10175"/>
        <v>0</v>
      </c>
      <c r="B10346" s="11" t="s">
        <v>41</v>
      </c>
      <c r="C10346" s="17">
        <v>0</v>
      </c>
      <c r="D10346" s="38">
        <f t="shared" ref="D10346" si="10212">IF(C10359+C10354=0,1,2)</f>
        <v>2</v>
      </c>
    </row>
    <row r="10347" spans="1:4" ht="15" hidden="1" x14ac:dyDescent="0.2">
      <c r="A10347" s="37">
        <v>0</v>
      </c>
      <c r="B10347" s="3" t="s">
        <v>15</v>
      </c>
      <c r="C10347" s="16">
        <v>0</v>
      </c>
      <c r="D10347" s="38">
        <f t="shared" ref="D10347" si="10213">IF(C10359+C10354=0,1,2)</f>
        <v>2</v>
      </c>
    </row>
    <row r="10348" spans="1:4" ht="15" hidden="1" x14ac:dyDescent="0.2">
      <c r="A10348" s="37">
        <v>0</v>
      </c>
      <c r="B10348" s="14" t="s">
        <v>16</v>
      </c>
      <c r="C10348" s="19">
        <v>0</v>
      </c>
      <c r="D10348" s="38">
        <f t="shared" ref="D10348" si="10214">IF(C10359+C10354=0,1,2)</f>
        <v>2</v>
      </c>
    </row>
    <row r="10349" spans="1:4" ht="15" hidden="1" x14ac:dyDescent="0.2">
      <c r="A10349" s="37">
        <v>0</v>
      </c>
      <c r="B10349" s="13" t="s">
        <v>42</v>
      </c>
      <c r="C10349" s="18">
        <v>0</v>
      </c>
      <c r="D10349" s="38">
        <f t="shared" ref="D10349" si="10215">IF(C10359+C10354=0,1,2)</f>
        <v>2</v>
      </c>
    </row>
    <row r="10350" spans="1:4" ht="15" hidden="1" x14ac:dyDescent="0.2">
      <c r="A10350" s="37">
        <v>0</v>
      </c>
      <c r="B10350" s="13" t="s">
        <v>14</v>
      </c>
      <c r="C10350" s="18">
        <v>0</v>
      </c>
      <c r="D10350" s="38">
        <f t="shared" ref="D10350" si="10216">IF(C10359+C10354=0,1,2)</f>
        <v>2</v>
      </c>
    </row>
    <row r="10351" spans="1:4" ht="15" hidden="1" x14ac:dyDescent="0.2">
      <c r="A10351" s="37">
        <v>0</v>
      </c>
      <c r="B10351" s="13" t="s">
        <v>9</v>
      </c>
      <c r="C10351" s="18">
        <v>0</v>
      </c>
      <c r="D10351" s="38">
        <f t="shared" ref="D10351" si="10217">IF(C10359+C10354=0,1,2)</f>
        <v>2</v>
      </c>
    </row>
    <row r="10352" spans="1:4" ht="15" hidden="1" x14ac:dyDescent="0.2">
      <c r="A10352" s="37">
        <f t="shared" si="10175"/>
        <v>0</v>
      </c>
      <c r="B10352" s="11" t="s">
        <v>38</v>
      </c>
      <c r="C10352" s="17">
        <v>0</v>
      </c>
      <c r="D10352" s="38">
        <f t="shared" ref="D10352" si="10218">IF(C10359+C10354=0,1,2)</f>
        <v>2</v>
      </c>
    </row>
    <row r="10353" spans="1:4" ht="15" hidden="1" x14ac:dyDescent="0.2">
      <c r="A10353" s="37">
        <v>0</v>
      </c>
      <c r="B10353" s="3" t="s">
        <v>15</v>
      </c>
      <c r="C10353" s="16">
        <v>0</v>
      </c>
      <c r="D10353" s="38">
        <f t="shared" ref="D10353" si="10219">IF(C10359+C10354=0,1,2)</f>
        <v>2</v>
      </c>
    </row>
    <row r="10354" spans="1:4" ht="15" x14ac:dyDescent="0.2">
      <c r="A10354" s="37">
        <f t="shared" si="10175"/>
        <v>15.19699</v>
      </c>
      <c r="B10354" s="29" t="s">
        <v>44</v>
      </c>
      <c r="C10354" s="42">
        <v>15.19699</v>
      </c>
      <c r="D10354" s="38">
        <f t="shared" ref="D10354" si="10220">IF(C10359+C10354=0,1,2)</f>
        <v>2</v>
      </c>
    </row>
    <row r="10355" spans="1:4" ht="15" x14ac:dyDescent="0.2">
      <c r="A10355" s="37">
        <f t="shared" si="10175"/>
        <v>15.19699</v>
      </c>
      <c r="B10355" s="27" t="s">
        <v>0</v>
      </c>
      <c r="C10355" s="42">
        <v>15.19699</v>
      </c>
      <c r="D10355" s="38">
        <f t="shared" ref="D10355" si="10221">IF(C10359+C10354=0,1,2)</f>
        <v>2</v>
      </c>
    </row>
    <row r="10356" spans="1:4" ht="15" hidden="1" x14ac:dyDescent="0.2">
      <c r="A10356" s="37">
        <f t="shared" si="10175"/>
        <v>0</v>
      </c>
      <c r="B10356" s="10" t="s">
        <v>5</v>
      </c>
      <c r="C10356" s="17">
        <v>0</v>
      </c>
      <c r="D10356" s="38">
        <f t="shared" ref="D10356" si="10222">IF(C10359+C10354=0,1,2)</f>
        <v>2</v>
      </c>
    </row>
    <row r="10357" spans="1:4" ht="15" hidden="1" x14ac:dyDescent="0.2">
      <c r="A10357" s="37">
        <f t="shared" si="10175"/>
        <v>0</v>
      </c>
      <c r="B10357" s="10" t="s">
        <v>45</v>
      </c>
      <c r="C10357" s="17">
        <v>0</v>
      </c>
      <c r="D10357" s="38">
        <f t="shared" ref="D10357" si="10223">IF(C10359+C10354=0,1,2)</f>
        <v>2</v>
      </c>
    </row>
    <row r="10358" spans="1:4" ht="15" hidden="1" x14ac:dyDescent="0.2">
      <c r="A10358" s="37">
        <f t="shared" si="10175"/>
        <v>0</v>
      </c>
      <c r="B10358" s="10" t="s">
        <v>12</v>
      </c>
      <c r="C10358" s="17">
        <v>0</v>
      </c>
      <c r="D10358" s="38">
        <f t="shared" ref="D10358" si="10224">IF(C10359+C10354=0,1,2)</f>
        <v>2</v>
      </c>
    </row>
    <row r="10359" spans="1:4" ht="15" x14ac:dyDescent="0.2">
      <c r="A10359" s="37">
        <f t="shared" si="10175"/>
        <v>36.637619999999998</v>
      </c>
      <c r="B10359" s="29" t="s">
        <v>46</v>
      </c>
      <c r="C10359" s="42">
        <v>36.637619999999998</v>
      </c>
      <c r="D10359" s="38">
        <f t="shared" ref="D10359" si="10225">IF(C10359+C10354=0,1,2)</f>
        <v>2</v>
      </c>
    </row>
    <row r="10360" spans="1:4" ht="15" x14ac:dyDescent="0.2">
      <c r="A10360" s="37">
        <f t="shared" si="10175"/>
        <v>36.637619999999998</v>
      </c>
      <c r="B10360" s="27" t="s">
        <v>18</v>
      </c>
      <c r="C10360" s="42">
        <v>36.637619999999998</v>
      </c>
      <c r="D10360" s="38">
        <f t="shared" ref="D10360" si="10226">IF(C10359+C10354=0,1,2)</f>
        <v>2</v>
      </c>
    </row>
    <row r="10361" spans="1:4" ht="15" hidden="1" x14ac:dyDescent="0.2">
      <c r="A10361" s="37">
        <f t="shared" si="10175"/>
        <v>0</v>
      </c>
      <c r="B10361" s="10" t="s">
        <v>35</v>
      </c>
      <c r="C10361" s="17">
        <v>0</v>
      </c>
      <c r="D10361" s="38">
        <f t="shared" ref="D10361" si="10227">IF(C10359+C10354=0,1,2)</f>
        <v>2</v>
      </c>
    </row>
    <row r="10362" spans="1:4" ht="15" hidden="1" x14ac:dyDescent="0.2">
      <c r="A10362" s="37">
        <f t="shared" si="10175"/>
        <v>0</v>
      </c>
      <c r="B10362" s="10" t="s">
        <v>47</v>
      </c>
      <c r="C10362" s="17">
        <v>0</v>
      </c>
      <c r="D10362" s="38">
        <f t="shared" ref="D10362" si="10228">IF(C10359+C10354=0,1,2)</f>
        <v>2</v>
      </c>
    </row>
    <row r="10363" spans="1:4" ht="15" hidden="1" x14ac:dyDescent="0.2">
      <c r="A10363" s="37">
        <f t="shared" si="10175"/>
        <v>0</v>
      </c>
      <c r="B10363" s="10" t="s">
        <v>40</v>
      </c>
      <c r="C10363" s="17">
        <v>0</v>
      </c>
      <c r="D10363" s="38">
        <f t="shared" ref="D10363" si="10229">IF(C10359+C10354=0,1,2)</f>
        <v>2</v>
      </c>
    </row>
    <row r="10364" spans="1:4" ht="15" x14ac:dyDescent="0.2">
      <c r="A10364" s="37">
        <f t="shared" si="10175"/>
        <v>-21.440629999999999</v>
      </c>
      <c r="B10364" s="30" t="s">
        <v>48</v>
      </c>
      <c r="C10364" s="31">
        <v>-21.440629999999999</v>
      </c>
      <c r="D10364" s="38">
        <f t="shared" ref="D10364" si="10230">IF(C10359+C10354=0,1,2)</f>
        <v>2</v>
      </c>
    </row>
    <row r="10365" spans="1:4" ht="15" x14ac:dyDescent="0.2">
      <c r="A10365" s="37">
        <f t="shared" si="10175"/>
        <v>33.937429999999999</v>
      </c>
      <c r="B10365" s="30" t="s">
        <v>49</v>
      </c>
      <c r="C10365" s="31">
        <v>33.937429999999999</v>
      </c>
      <c r="D10365" s="38">
        <f t="shared" ref="D10365" si="10231">IF(C10359+C10354=0,1,2)</f>
        <v>2</v>
      </c>
    </row>
    <row r="10366" spans="1:4" ht="15" x14ac:dyDescent="0.2">
      <c r="A10366" s="37">
        <f t="shared" si="10175"/>
        <v>12.4968</v>
      </c>
      <c r="B10366" s="30" t="s">
        <v>50</v>
      </c>
      <c r="C10366" s="31">
        <v>12.4968</v>
      </c>
      <c r="D10366" s="38">
        <f t="shared" ref="D10366" si="10232">IF(C10359+C10354=0,1,2)</f>
        <v>2</v>
      </c>
    </row>
    <row r="10367" spans="1:4" ht="15" x14ac:dyDescent="0.2">
      <c r="A10367" s="37">
        <f t="shared" si="10175"/>
        <v>99</v>
      </c>
      <c r="B10367" s="25" t="s">
        <v>53</v>
      </c>
      <c r="C10367" s="43">
        <v>99</v>
      </c>
      <c r="D10367" s="38">
        <f t="shared" ref="D10367" si="10233">IF(C10359+C10354=0,1,2)</f>
        <v>2</v>
      </c>
    </row>
    <row r="10368" spans="1:4" ht="15" x14ac:dyDescent="0.2">
      <c r="A10368" s="37">
        <f t="shared" si="10175"/>
        <v>84</v>
      </c>
      <c r="B10368" s="26" t="s">
        <v>54</v>
      </c>
      <c r="C10368" s="43">
        <v>84</v>
      </c>
      <c r="D10368" s="38">
        <f t="shared" ref="D10368" si="10234">IF(C10359+C10354=0,1,2)</f>
        <v>2</v>
      </c>
    </row>
    <row r="10369" spans="1:4" ht="15" x14ac:dyDescent="0.2">
      <c r="A10369" s="37">
        <f t="shared" si="10175"/>
        <v>15</v>
      </c>
      <c r="B10369" s="26" t="s">
        <v>55</v>
      </c>
      <c r="C10369" s="43">
        <v>15</v>
      </c>
      <c r="D10369" s="38">
        <f t="shared" ref="D10369" si="10235">IF(C10359+C10354=0,1,2)</f>
        <v>2</v>
      </c>
    </row>
    <row r="10370" spans="1:4" ht="15" x14ac:dyDescent="0.2">
      <c r="A10370" s="37" t="s">
        <v>317</v>
      </c>
      <c r="B10370" s="147" t="s">
        <v>197</v>
      </c>
      <c r="C10370" s="148"/>
      <c r="D10370" s="38">
        <f t="shared" ref="D10370" si="10236">IF(C10432+C10427=0,1,2)</f>
        <v>2</v>
      </c>
    </row>
    <row r="10371" spans="1:4" ht="15" x14ac:dyDescent="0.2">
      <c r="A10371" s="37">
        <f t="shared" si="10175"/>
        <v>27.241700000000002</v>
      </c>
      <c r="B10371" s="24" t="s">
        <v>0</v>
      </c>
      <c r="C10371" s="40">
        <v>27.241700000000002</v>
      </c>
      <c r="D10371" s="38">
        <f t="shared" ref="D10371" si="10237">IF(C10432+C10427=0,1,2)</f>
        <v>2</v>
      </c>
    </row>
    <row r="10372" spans="1:4" ht="15" hidden="1" x14ac:dyDescent="0.2">
      <c r="A10372" s="37">
        <f t="shared" si="10175"/>
        <v>0</v>
      </c>
      <c r="B10372" s="2" t="s">
        <v>1</v>
      </c>
      <c r="C10372" s="16"/>
      <c r="D10372" s="38">
        <f t="shared" ref="D10372" si="10238">IF(C10432+C10427=0,1,2)</f>
        <v>2</v>
      </c>
    </row>
    <row r="10373" spans="1:4" ht="15" hidden="1" x14ac:dyDescent="0.2">
      <c r="A10373" s="37">
        <f t="shared" ref="A10373:A10436" si="10239">SUM(C10373)</f>
        <v>0</v>
      </c>
      <c r="B10373" s="2" t="s">
        <v>2</v>
      </c>
      <c r="C10373" s="16"/>
      <c r="D10373" s="38">
        <f t="shared" ref="D10373" si="10240">IF(C10432+C10427=0,1,2)</f>
        <v>2</v>
      </c>
    </row>
    <row r="10374" spans="1:4" ht="15" x14ac:dyDescent="0.2">
      <c r="A10374" s="37">
        <f t="shared" si="10239"/>
        <v>20.25</v>
      </c>
      <c r="B10374" s="23" t="s">
        <v>3</v>
      </c>
      <c r="C10374" s="40">
        <v>20.25</v>
      </c>
      <c r="D10374" s="38">
        <f t="shared" ref="D10374" si="10241">IF(C10432+C10427=0,1,2)</f>
        <v>2</v>
      </c>
    </row>
    <row r="10375" spans="1:4" ht="15" x14ac:dyDescent="0.2">
      <c r="A10375" s="37">
        <f t="shared" si="10239"/>
        <v>6.9916999999999998</v>
      </c>
      <c r="B10375" s="23" t="s">
        <v>4</v>
      </c>
      <c r="C10375" s="40">
        <v>6.9916999999999998</v>
      </c>
      <c r="D10375" s="38">
        <f t="shared" ref="D10375" si="10242">IF(C10432+C10427=0,1,2)</f>
        <v>2</v>
      </c>
    </row>
    <row r="10376" spans="1:4" ht="15" hidden="1" x14ac:dyDescent="0.2">
      <c r="A10376" s="37">
        <f t="shared" si="10239"/>
        <v>0</v>
      </c>
      <c r="B10376" s="1" t="s">
        <v>5</v>
      </c>
      <c r="C10376" s="16">
        <v>0</v>
      </c>
      <c r="D10376" s="38">
        <f t="shared" ref="D10376" si="10243">IF(C10432+C10427=0,1,2)</f>
        <v>2</v>
      </c>
    </row>
    <row r="10377" spans="1:4" ht="15" hidden="1" x14ac:dyDescent="0.2">
      <c r="A10377" s="37">
        <f t="shared" si="10239"/>
        <v>0</v>
      </c>
      <c r="B10377" s="1" t="s">
        <v>6</v>
      </c>
      <c r="C10377" s="16">
        <v>0</v>
      </c>
      <c r="D10377" s="38">
        <f t="shared" ref="D10377" si="10244">IF(C10432+C10427=0,1,2)</f>
        <v>2</v>
      </c>
    </row>
    <row r="10378" spans="1:4" ht="15" hidden="1" x14ac:dyDescent="0.2">
      <c r="A10378" s="37">
        <v>0</v>
      </c>
      <c r="B10378" s="2" t="s">
        <v>7</v>
      </c>
      <c r="C10378" s="16">
        <v>0</v>
      </c>
      <c r="D10378" s="38">
        <f t="shared" ref="D10378" si="10245">IF(C10432+C10427=0,1,2)</f>
        <v>2</v>
      </c>
    </row>
    <row r="10379" spans="1:4" ht="15" hidden="1" x14ac:dyDescent="0.2">
      <c r="A10379" s="37">
        <f t="shared" si="10239"/>
        <v>0</v>
      </c>
      <c r="B10379" s="3" t="s">
        <v>8</v>
      </c>
      <c r="C10379" s="16">
        <v>0</v>
      </c>
      <c r="D10379" s="38">
        <f t="shared" ref="D10379" si="10246">IF(C10432+C10427=0,1,2)</f>
        <v>2</v>
      </c>
    </row>
    <row r="10380" spans="1:4" ht="15" hidden="1" x14ac:dyDescent="0.2">
      <c r="A10380" s="37">
        <v>0</v>
      </c>
      <c r="B10380" s="3" t="s">
        <v>9</v>
      </c>
      <c r="C10380" s="16">
        <v>0</v>
      </c>
      <c r="D10380" s="38">
        <f t="shared" ref="D10380" si="10247">IF(C10432+C10427=0,1,2)</f>
        <v>2</v>
      </c>
    </row>
    <row r="10381" spans="1:4" ht="15" hidden="1" x14ac:dyDescent="0.2">
      <c r="A10381" s="37">
        <f t="shared" si="10239"/>
        <v>0</v>
      </c>
      <c r="B10381" s="3" t="s">
        <v>10</v>
      </c>
      <c r="C10381" s="16">
        <v>0</v>
      </c>
      <c r="D10381" s="38">
        <f t="shared" ref="D10381" si="10248">IF(C10432+C10427=0,1,2)</f>
        <v>2</v>
      </c>
    </row>
    <row r="10382" spans="1:4" ht="15" hidden="1" x14ac:dyDescent="0.2">
      <c r="A10382" s="37">
        <v>0</v>
      </c>
      <c r="B10382" s="3" t="s">
        <v>11</v>
      </c>
      <c r="C10382" s="16">
        <v>0</v>
      </c>
      <c r="D10382" s="38">
        <f t="shared" ref="D10382" si="10249">IF(C10432+C10427=0,1,2)</f>
        <v>2</v>
      </c>
    </row>
    <row r="10383" spans="1:4" ht="15" hidden="1" x14ac:dyDescent="0.2">
      <c r="A10383" s="37">
        <f t="shared" si="10239"/>
        <v>0</v>
      </c>
      <c r="B10383" s="1" t="s">
        <v>12</v>
      </c>
      <c r="C10383" s="16">
        <v>0</v>
      </c>
      <c r="D10383" s="38">
        <f t="shared" ref="D10383" si="10250">IF(C10432+C10427=0,1,2)</f>
        <v>2</v>
      </c>
    </row>
    <row r="10384" spans="1:4" ht="15" hidden="1" x14ac:dyDescent="0.2">
      <c r="A10384" s="37">
        <v>0</v>
      </c>
      <c r="B10384" s="2" t="s">
        <v>13</v>
      </c>
      <c r="C10384" s="16">
        <v>0</v>
      </c>
      <c r="D10384" s="38">
        <f t="shared" ref="D10384" si="10251">IF(C10432+C10427=0,1,2)</f>
        <v>2</v>
      </c>
    </row>
    <row r="10385" spans="1:4" ht="15" hidden="1" x14ac:dyDescent="0.2">
      <c r="A10385" s="37">
        <v>0</v>
      </c>
      <c r="B10385" s="3" t="s">
        <v>14</v>
      </c>
      <c r="C10385" s="16">
        <v>0</v>
      </c>
      <c r="D10385" s="38">
        <f t="shared" ref="D10385" si="10252">IF(C10432+C10427=0,1,2)</f>
        <v>2</v>
      </c>
    </row>
    <row r="10386" spans="1:4" ht="15" hidden="1" x14ac:dyDescent="0.2">
      <c r="A10386" s="37">
        <v>0</v>
      </c>
      <c r="B10386" s="3" t="s">
        <v>9</v>
      </c>
      <c r="C10386" s="16">
        <v>0</v>
      </c>
      <c r="D10386" s="38">
        <f t="shared" ref="D10386" si="10253">IF(C10432+C10427=0,1,2)</f>
        <v>2</v>
      </c>
    </row>
    <row r="10387" spans="1:4" ht="15" hidden="1" x14ac:dyDescent="0.2">
      <c r="A10387" s="37">
        <v>0</v>
      </c>
      <c r="B10387" s="3" t="s">
        <v>15</v>
      </c>
      <c r="C10387" s="16">
        <v>0</v>
      </c>
      <c r="D10387" s="38">
        <f t="shared" ref="D10387" si="10254">IF(C10432+C10427=0,1,2)</f>
        <v>2</v>
      </c>
    </row>
    <row r="10388" spans="1:4" ht="15" hidden="1" x14ac:dyDescent="0.2">
      <c r="A10388" s="37">
        <v>0</v>
      </c>
      <c r="B10388" s="2" t="s">
        <v>16</v>
      </c>
      <c r="C10388" s="16">
        <v>0</v>
      </c>
      <c r="D10388" s="38">
        <f t="shared" ref="D10388" si="10255">IF(C10432+C10427=0,1,2)</f>
        <v>2</v>
      </c>
    </row>
    <row r="10389" spans="1:4" ht="15" hidden="1" x14ac:dyDescent="0.2">
      <c r="A10389" s="37">
        <v>0</v>
      </c>
      <c r="B10389" s="3" t="s">
        <v>17</v>
      </c>
      <c r="C10389" s="16">
        <v>0</v>
      </c>
      <c r="D10389" s="38">
        <f t="shared" ref="D10389" si="10256">IF(C10432+C10427=0,1,2)</f>
        <v>2</v>
      </c>
    </row>
    <row r="10390" spans="1:4" ht="15" x14ac:dyDescent="0.2">
      <c r="A10390" s="37">
        <f t="shared" si="10239"/>
        <v>11.639600000000002</v>
      </c>
      <c r="B10390" s="24" t="s">
        <v>18</v>
      </c>
      <c r="C10390" s="40">
        <v>11.639600000000002</v>
      </c>
      <c r="D10390" s="38">
        <f t="shared" ref="D10390" si="10257">IF(C10432+C10427=0,1,2)</f>
        <v>2</v>
      </c>
    </row>
    <row r="10391" spans="1:4" ht="15" hidden="1" x14ac:dyDescent="0.2">
      <c r="A10391" s="37">
        <f t="shared" si="10239"/>
        <v>0</v>
      </c>
      <c r="B10391" s="10" t="s">
        <v>19</v>
      </c>
      <c r="C10391" s="17">
        <v>0</v>
      </c>
      <c r="D10391" s="38">
        <f t="shared" ref="D10391" si="10258">IF(C10432+C10427=0,1,2)</f>
        <v>2</v>
      </c>
    </row>
    <row r="10392" spans="1:4" ht="15" x14ac:dyDescent="0.2">
      <c r="A10392" s="37">
        <f t="shared" si="10239"/>
        <v>10.615400000000001</v>
      </c>
      <c r="B10392" s="27" t="s">
        <v>20</v>
      </c>
      <c r="C10392" s="42">
        <v>10.615400000000001</v>
      </c>
      <c r="D10392" s="38">
        <f t="shared" ref="D10392" si="10259">IF(C10432+C10427=0,1,2)</f>
        <v>2</v>
      </c>
    </row>
    <row r="10393" spans="1:4" ht="15" hidden="1" x14ac:dyDescent="0.2">
      <c r="A10393" s="37">
        <v>0</v>
      </c>
      <c r="B10393" s="13" t="s">
        <v>21</v>
      </c>
      <c r="C10393" s="18">
        <v>5.75</v>
      </c>
      <c r="D10393" s="38">
        <f t="shared" ref="D10393" si="10260">IF(C10432+C10427=0,1,2)</f>
        <v>2</v>
      </c>
    </row>
    <row r="10394" spans="1:4" ht="15" hidden="1" x14ac:dyDescent="0.2">
      <c r="A10394" s="37">
        <v>0</v>
      </c>
      <c r="B10394" s="13" t="s">
        <v>22</v>
      </c>
      <c r="C10394" s="18">
        <v>0</v>
      </c>
      <c r="D10394" s="38">
        <f t="shared" ref="D10394" si="10261">IF(C10432+C10427=0,1,2)</f>
        <v>2</v>
      </c>
    </row>
    <row r="10395" spans="1:4" ht="15" hidden="1" x14ac:dyDescent="0.2">
      <c r="A10395" s="37">
        <v>0</v>
      </c>
      <c r="B10395" s="13" t="s">
        <v>23</v>
      </c>
      <c r="C10395" s="18">
        <v>1.70678</v>
      </c>
      <c r="D10395" s="38">
        <f t="shared" ref="D10395" si="10262">IF(C10432+C10427=0,1,2)</f>
        <v>2</v>
      </c>
    </row>
    <row r="10396" spans="1:4" ht="15" hidden="1" x14ac:dyDescent="0.2">
      <c r="A10396" s="37">
        <v>0</v>
      </c>
      <c r="B10396" s="13" t="s">
        <v>24</v>
      </c>
      <c r="C10396" s="18">
        <v>0</v>
      </c>
      <c r="D10396" s="38">
        <f t="shared" ref="D10396" si="10263">IF(C10432+C10427=0,1,2)</f>
        <v>2</v>
      </c>
    </row>
    <row r="10397" spans="1:4" ht="15" hidden="1" x14ac:dyDescent="0.2">
      <c r="A10397" s="37">
        <v>0</v>
      </c>
      <c r="B10397" s="13" t="s">
        <v>25</v>
      </c>
      <c r="C10397" s="18">
        <v>0</v>
      </c>
      <c r="D10397" s="38">
        <f t="shared" ref="D10397" si="10264">IF(C10432+C10427=0,1,2)</f>
        <v>2</v>
      </c>
    </row>
    <row r="10398" spans="1:4" ht="15" hidden="1" x14ac:dyDescent="0.2">
      <c r="A10398" s="37">
        <v>0</v>
      </c>
      <c r="B10398" s="13" t="s">
        <v>26</v>
      </c>
      <c r="C10398" s="18">
        <v>0.09</v>
      </c>
      <c r="D10398" s="38">
        <f t="shared" ref="D10398" si="10265">IF(C10432+C10427=0,1,2)</f>
        <v>2</v>
      </c>
    </row>
    <row r="10399" spans="1:4" ht="30" hidden="1" x14ac:dyDescent="0.2">
      <c r="A10399" s="37">
        <v>0</v>
      </c>
      <c r="B10399" s="13" t="s">
        <v>27</v>
      </c>
      <c r="C10399" s="18">
        <v>0</v>
      </c>
      <c r="D10399" s="38">
        <f t="shared" ref="D10399" si="10266">IF(C10432+C10427=0,1,2)</f>
        <v>2</v>
      </c>
    </row>
    <row r="10400" spans="1:4" ht="30" hidden="1" x14ac:dyDescent="0.2">
      <c r="A10400" s="37">
        <v>0</v>
      </c>
      <c r="B10400" s="13" t="s">
        <v>28</v>
      </c>
      <c r="C10400" s="18">
        <v>0</v>
      </c>
      <c r="D10400" s="38">
        <f t="shared" ref="D10400" si="10267">IF(C10432+C10427=0,1,2)</f>
        <v>2</v>
      </c>
    </row>
    <row r="10401" spans="1:4" ht="15" hidden="1" x14ac:dyDescent="0.2">
      <c r="A10401" s="37">
        <v>0</v>
      </c>
      <c r="B10401" s="13" t="s">
        <v>29</v>
      </c>
      <c r="C10401" s="18">
        <v>0</v>
      </c>
      <c r="D10401" s="38">
        <f t="shared" ref="D10401" si="10268">IF(C10432+C10427=0,1,2)</f>
        <v>2</v>
      </c>
    </row>
    <row r="10402" spans="1:4" ht="15" hidden="1" x14ac:dyDescent="0.2">
      <c r="A10402" s="37">
        <v>0</v>
      </c>
      <c r="B10402" s="13" t="s">
        <v>30</v>
      </c>
      <c r="C10402" s="18">
        <v>3.0686200000000001</v>
      </c>
      <c r="D10402" s="38">
        <f t="shared" ref="D10402" si="10269">IF(C10432+C10427=0,1,2)</f>
        <v>2</v>
      </c>
    </row>
    <row r="10403" spans="1:4" ht="15" hidden="1" x14ac:dyDescent="0.2">
      <c r="A10403" s="37">
        <f t="shared" si="10239"/>
        <v>0</v>
      </c>
      <c r="B10403" s="10" t="s">
        <v>31</v>
      </c>
      <c r="C10403" s="17">
        <v>0</v>
      </c>
      <c r="D10403" s="38">
        <f t="shared" ref="D10403" si="10270">IF(C10432+C10427=0,1,2)</f>
        <v>2</v>
      </c>
    </row>
    <row r="10404" spans="1:4" ht="15" hidden="1" x14ac:dyDescent="0.2">
      <c r="A10404" s="37">
        <f t="shared" si="10239"/>
        <v>0</v>
      </c>
      <c r="B10404" s="2" t="s">
        <v>32</v>
      </c>
      <c r="C10404" s="16">
        <v>0</v>
      </c>
      <c r="D10404" s="38">
        <f t="shared" ref="D10404" si="10271">IF(C10432+C10427=0,1,2)</f>
        <v>2</v>
      </c>
    </row>
    <row r="10405" spans="1:4" ht="15" hidden="1" x14ac:dyDescent="0.2">
      <c r="A10405" s="37">
        <f t="shared" si="10239"/>
        <v>0</v>
      </c>
      <c r="B10405" s="10" t="s">
        <v>3</v>
      </c>
      <c r="C10405" s="17">
        <v>0</v>
      </c>
      <c r="D10405" s="38">
        <f t="shared" ref="D10405" si="10272">IF(C10432+C10427=0,1,2)</f>
        <v>2</v>
      </c>
    </row>
    <row r="10406" spans="1:4" ht="15" hidden="1" x14ac:dyDescent="0.2">
      <c r="A10406" s="37">
        <f t="shared" si="10239"/>
        <v>0</v>
      </c>
      <c r="B10406" s="10" t="s">
        <v>33</v>
      </c>
      <c r="C10406" s="17">
        <v>0</v>
      </c>
      <c r="D10406" s="38">
        <f t="shared" ref="D10406" si="10273">IF(C10432+C10427=0,1,2)</f>
        <v>2</v>
      </c>
    </row>
    <row r="10407" spans="1:4" ht="15" x14ac:dyDescent="0.2">
      <c r="A10407" s="37">
        <f t="shared" si="10239"/>
        <v>1.0242</v>
      </c>
      <c r="B10407" s="27" t="s">
        <v>34</v>
      </c>
      <c r="C10407" s="42">
        <v>1.0242</v>
      </c>
      <c r="D10407" s="38">
        <f t="shared" ref="D10407" si="10274">IF(C10432+C10427=0,1,2)</f>
        <v>2</v>
      </c>
    </row>
    <row r="10408" spans="1:4" ht="15" x14ac:dyDescent="0.2">
      <c r="A10408" s="37">
        <f t="shared" si="10239"/>
        <v>1.482</v>
      </c>
      <c r="B10408" s="24" t="s">
        <v>35</v>
      </c>
      <c r="C10408" s="40">
        <v>1.482</v>
      </c>
      <c r="D10408" s="38">
        <f t="shared" ref="D10408" si="10275">IF(C10432+C10427=0,1,2)</f>
        <v>2</v>
      </c>
    </row>
    <row r="10409" spans="1:4" ht="15" hidden="1" x14ac:dyDescent="0.2">
      <c r="A10409" s="37">
        <f t="shared" si="10239"/>
        <v>0</v>
      </c>
      <c r="B10409" s="1" t="s">
        <v>36</v>
      </c>
      <c r="C10409" s="16">
        <v>0</v>
      </c>
      <c r="D10409" s="38">
        <f t="shared" ref="D10409" si="10276">IF(C10432+C10427=0,1,2)</f>
        <v>2</v>
      </c>
    </row>
    <row r="10410" spans="1:4" ht="15" hidden="1" x14ac:dyDescent="0.2">
      <c r="A10410" s="37">
        <v>0</v>
      </c>
      <c r="B10410" s="14" t="s">
        <v>7</v>
      </c>
      <c r="C10410" s="19">
        <v>0</v>
      </c>
      <c r="D10410" s="38">
        <f t="shared" ref="D10410" si="10277">IF(C10432+C10427=0,1,2)</f>
        <v>2</v>
      </c>
    </row>
    <row r="10411" spans="1:4" ht="15" hidden="1" x14ac:dyDescent="0.2">
      <c r="A10411" s="37">
        <v>0</v>
      </c>
      <c r="B10411" s="13" t="s">
        <v>8</v>
      </c>
      <c r="C10411" s="18">
        <v>0</v>
      </c>
      <c r="D10411" s="38">
        <f t="shared" ref="D10411" si="10278">IF(C10432+C10427=0,1,2)</f>
        <v>2</v>
      </c>
    </row>
    <row r="10412" spans="1:4" ht="15" hidden="1" x14ac:dyDescent="0.2">
      <c r="A10412" s="37">
        <v>0</v>
      </c>
      <c r="B10412" s="13" t="s">
        <v>37</v>
      </c>
      <c r="C10412" s="18">
        <v>0</v>
      </c>
      <c r="D10412" s="38">
        <f t="shared" ref="D10412" si="10279">IF(C10432+C10427=0,1,2)</f>
        <v>2</v>
      </c>
    </row>
    <row r="10413" spans="1:4" ht="15" hidden="1" x14ac:dyDescent="0.2">
      <c r="A10413" s="37">
        <f t="shared" si="10239"/>
        <v>0</v>
      </c>
      <c r="B10413" s="11" t="s">
        <v>38</v>
      </c>
      <c r="C10413" s="17">
        <v>0</v>
      </c>
      <c r="D10413" s="38">
        <f t="shared" ref="D10413" si="10280">IF(C10432+C10427=0,1,2)</f>
        <v>2</v>
      </c>
    </row>
    <row r="10414" spans="1:4" ht="15" hidden="1" x14ac:dyDescent="0.2">
      <c r="A10414" s="37">
        <v>0</v>
      </c>
      <c r="B10414" s="3" t="s">
        <v>39</v>
      </c>
      <c r="C10414" s="16">
        <v>0</v>
      </c>
      <c r="D10414" s="38">
        <f t="shared" ref="D10414" si="10281">IF(C10432+C10427=0,1,2)</f>
        <v>2</v>
      </c>
    </row>
    <row r="10415" spans="1:4" ht="15" hidden="1" x14ac:dyDescent="0.2">
      <c r="A10415" s="37">
        <f t="shared" si="10239"/>
        <v>0</v>
      </c>
      <c r="B10415" s="1" t="s">
        <v>40</v>
      </c>
      <c r="C10415" s="16">
        <v>0</v>
      </c>
      <c r="D10415" s="38">
        <f t="shared" ref="D10415" si="10282">IF(C10432+C10427=0,1,2)</f>
        <v>2</v>
      </c>
    </row>
    <row r="10416" spans="1:4" ht="15" hidden="1" x14ac:dyDescent="0.2">
      <c r="A10416" s="37">
        <v>0</v>
      </c>
      <c r="B10416" s="14" t="s">
        <v>13</v>
      </c>
      <c r="C10416" s="19">
        <v>0</v>
      </c>
      <c r="D10416" s="38">
        <f t="shared" ref="D10416" si="10283">IF(C10432+C10427=0,1,2)</f>
        <v>2</v>
      </c>
    </row>
    <row r="10417" spans="1:4" ht="15" hidden="1" x14ac:dyDescent="0.2">
      <c r="A10417" s="37">
        <v>0</v>
      </c>
      <c r="B10417" s="13" t="s">
        <v>8</v>
      </c>
      <c r="C10417" s="18">
        <v>0</v>
      </c>
      <c r="D10417" s="38">
        <f t="shared" ref="D10417" si="10284">IF(C10432+C10427=0,1,2)</f>
        <v>2</v>
      </c>
    </row>
    <row r="10418" spans="1:4" ht="15" hidden="1" x14ac:dyDescent="0.2">
      <c r="A10418" s="37">
        <v>0</v>
      </c>
      <c r="B10418" s="13" t="s">
        <v>9</v>
      </c>
      <c r="C10418" s="18">
        <v>0</v>
      </c>
      <c r="D10418" s="38">
        <f t="shared" ref="D10418" si="10285">IF(C10432+C10427=0,1,2)</f>
        <v>2</v>
      </c>
    </row>
    <row r="10419" spans="1:4" ht="30" hidden="1" x14ac:dyDescent="0.2">
      <c r="A10419" s="37">
        <f t="shared" si="10239"/>
        <v>0</v>
      </c>
      <c r="B10419" s="11" t="s">
        <v>41</v>
      </c>
      <c r="C10419" s="17">
        <v>0</v>
      </c>
      <c r="D10419" s="38">
        <f t="shared" ref="D10419" si="10286">IF(C10432+C10427=0,1,2)</f>
        <v>2</v>
      </c>
    </row>
    <row r="10420" spans="1:4" ht="15" hidden="1" x14ac:dyDescent="0.2">
      <c r="A10420" s="37">
        <v>0</v>
      </c>
      <c r="B10420" s="3" t="s">
        <v>15</v>
      </c>
      <c r="C10420" s="16">
        <v>0</v>
      </c>
      <c r="D10420" s="38">
        <f t="shared" ref="D10420" si="10287">IF(C10432+C10427=0,1,2)</f>
        <v>2</v>
      </c>
    </row>
    <row r="10421" spans="1:4" ht="15" hidden="1" x14ac:dyDescent="0.2">
      <c r="A10421" s="37">
        <v>0</v>
      </c>
      <c r="B10421" s="14" t="s">
        <v>16</v>
      </c>
      <c r="C10421" s="19">
        <v>0</v>
      </c>
      <c r="D10421" s="38">
        <f t="shared" ref="D10421" si="10288">IF(C10432+C10427=0,1,2)</f>
        <v>2</v>
      </c>
    </row>
    <row r="10422" spans="1:4" ht="15" hidden="1" x14ac:dyDescent="0.2">
      <c r="A10422" s="37">
        <v>0</v>
      </c>
      <c r="B10422" s="13" t="s">
        <v>42</v>
      </c>
      <c r="C10422" s="18">
        <v>0</v>
      </c>
      <c r="D10422" s="38">
        <f t="shared" ref="D10422" si="10289">IF(C10432+C10427=0,1,2)</f>
        <v>2</v>
      </c>
    </row>
    <row r="10423" spans="1:4" ht="15" hidden="1" x14ac:dyDescent="0.2">
      <c r="A10423" s="37">
        <v>0</v>
      </c>
      <c r="B10423" s="13" t="s">
        <v>14</v>
      </c>
      <c r="C10423" s="18">
        <v>0</v>
      </c>
      <c r="D10423" s="38">
        <f t="shared" ref="D10423" si="10290">IF(C10432+C10427=0,1,2)</f>
        <v>2</v>
      </c>
    </row>
    <row r="10424" spans="1:4" ht="15" hidden="1" x14ac:dyDescent="0.2">
      <c r="A10424" s="37">
        <v>0</v>
      </c>
      <c r="B10424" s="13" t="s">
        <v>9</v>
      </c>
      <c r="C10424" s="18">
        <v>0</v>
      </c>
      <c r="D10424" s="38">
        <f t="shared" ref="D10424" si="10291">IF(C10432+C10427=0,1,2)</f>
        <v>2</v>
      </c>
    </row>
    <row r="10425" spans="1:4" ht="15" hidden="1" x14ac:dyDescent="0.2">
      <c r="A10425" s="37">
        <f t="shared" si="10239"/>
        <v>0</v>
      </c>
      <c r="B10425" s="11" t="s">
        <v>38</v>
      </c>
      <c r="C10425" s="17">
        <v>0</v>
      </c>
      <c r="D10425" s="38">
        <f t="shared" ref="D10425" si="10292">IF(C10432+C10427=0,1,2)</f>
        <v>2</v>
      </c>
    </row>
    <row r="10426" spans="1:4" ht="15" hidden="1" x14ac:dyDescent="0.2">
      <c r="A10426" s="37">
        <v>0</v>
      </c>
      <c r="B10426" s="3" t="s">
        <v>15</v>
      </c>
      <c r="C10426" s="16">
        <v>0</v>
      </c>
      <c r="D10426" s="38">
        <f t="shared" ref="D10426" si="10293">IF(C10432+C10427=0,1,2)</f>
        <v>2</v>
      </c>
    </row>
    <row r="10427" spans="1:4" ht="15" x14ac:dyDescent="0.2">
      <c r="A10427" s="37">
        <f t="shared" si="10239"/>
        <v>27.241700000000002</v>
      </c>
      <c r="B10427" s="29" t="s">
        <v>44</v>
      </c>
      <c r="C10427" s="42">
        <v>27.241700000000002</v>
      </c>
      <c r="D10427" s="38">
        <f t="shared" ref="D10427" si="10294">IF(C10432+C10427=0,1,2)</f>
        <v>2</v>
      </c>
    </row>
    <row r="10428" spans="1:4" ht="15" x14ac:dyDescent="0.2">
      <c r="A10428" s="37">
        <f t="shared" si="10239"/>
        <v>27.241700000000002</v>
      </c>
      <c r="B10428" s="27" t="s">
        <v>0</v>
      </c>
      <c r="C10428" s="42">
        <v>27.241700000000002</v>
      </c>
      <c r="D10428" s="38">
        <f t="shared" ref="D10428" si="10295">IF(C10432+C10427=0,1,2)</f>
        <v>2</v>
      </c>
    </row>
    <row r="10429" spans="1:4" ht="15" hidden="1" x14ac:dyDescent="0.2">
      <c r="A10429" s="37">
        <f t="shared" si="10239"/>
        <v>0</v>
      </c>
      <c r="B10429" s="10" t="s">
        <v>5</v>
      </c>
      <c r="C10429" s="17">
        <v>0</v>
      </c>
      <c r="D10429" s="38">
        <f t="shared" ref="D10429" si="10296">IF(C10432+C10427=0,1,2)</f>
        <v>2</v>
      </c>
    </row>
    <row r="10430" spans="1:4" ht="15" hidden="1" x14ac:dyDescent="0.2">
      <c r="A10430" s="37">
        <f t="shared" si="10239"/>
        <v>0</v>
      </c>
      <c r="B10430" s="10" t="s">
        <v>45</v>
      </c>
      <c r="C10430" s="17">
        <v>0</v>
      </c>
      <c r="D10430" s="38">
        <f t="shared" ref="D10430" si="10297">IF(C10432+C10427=0,1,2)</f>
        <v>2</v>
      </c>
    </row>
    <row r="10431" spans="1:4" ht="15" hidden="1" x14ac:dyDescent="0.2">
      <c r="A10431" s="37">
        <f t="shared" si="10239"/>
        <v>0</v>
      </c>
      <c r="B10431" s="10" t="s">
        <v>12</v>
      </c>
      <c r="C10431" s="17">
        <v>0</v>
      </c>
      <c r="D10431" s="38">
        <f t="shared" ref="D10431" si="10298">IF(C10432+C10427=0,1,2)</f>
        <v>2</v>
      </c>
    </row>
    <row r="10432" spans="1:4" ht="15" x14ac:dyDescent="0.2">
      <c r="A10432" s="37">
        <f t="shared" si="10239"/>
        <v>13.121599999999999</v>
      </c>
      <c r="B10432" s="29" t="s">
        <v>46</v>
      </c>
      <c r="C10432" s="42">
        <v>13.121599999999999</v>
      </c>
      <c r="D10432" s="38">
        <f t="shared" ref="D10432" si="10299">IF(C10432+C10427=0,1,2)</f>
        <v>2</v>
      </c>
    </row>
    <row r="10433" spans="1:4" ht="15" x14ac:dyDescent="0.2">
      <c r="A10433" s="37">
        <f t="shared" si="10239"/>
        <v>11.6396</v>
      </c>
      <c r="B10433" s="27" t="s">
        <v>18</v>
      </c>
      <c r="C10433" s="42">
        <v>11.6396</v>
      </c>
      <c r="D10433" s="38">
        <f t="shared" ref="D10433" si="10300">IF(C10432+C10427=0,1,2)</f>
        <v>2</v>
      </c>
    </row>
    <row r="10434" spans="1:4" ht="15" x14ac:dyDescent="0.2">
      <c r="A10434" s="37">
        <f t="shared" si="10239"/>
        <v>1.482</v>
      </c>
      <c r="B10434" s="27" t="s">
        <v>35</v>
      </c>
      <c r="C10434" s="42">
        <v>1.482</v>
      </c>
      <c r="D10434" s="38">
        <f t="shared" ref="D10434" si="10301">IF(C10432+C10427=0,1,2)</f>
        <v>2</v>
      </c>
    </row>
    <row r="10435" spans="1:4" ht="15" hidden="1" x14ac:dyDescent="0.2">
      <c r="A10435" s="37">
        <f t="shared" si="10239"/>
        <v>0</v>
      </c>
      <c r="B10435" s="10" t="s">
        <v>47</v>
      </c>
      <c r="C10435" s="17">
        <v>0</v>
      </c>
      <c r="D10435" s="38">
        <f t="shared" ref="D10435" si="10302">IF(C10432+C10427=0,1,2)</f>
        <v>2</v>
      </c>
    </row>
    <row r="10436" spans="1:4" ht="15" hidden="1" x14ac:dyDescent="0.2">
      <c r="A10436" s="37">
        <f t="shared" si="10239"/>
        <v>0</v>
      </c>
      <c r="B10436" s="10" t="s">
        <v>40</v>
      </c>
      <c r="C10436" s="17">
        <v>0</v>
      </c>
      <c r="D10436" s="38">
        <f t="shared" ref="D10436" si="10303">IF(C10432+C10427=0,1,2)</f>
        <v>2</v>
      </c>
    </row>
    <row r="10437" spans="1:4" ht="15" x14ac:dyDescent="0.2">
      <c r="A10437" s="37">
        <f t="shared" ref="A10437:A10500" si="10304">SUM(C10437)</f>
        <v>14.120100000000001</v>
      </c>
      <c r="B10437" s="30" t="s">
        <v>48</v>
      </c>
      <c r="C10437" s="31">
        <v>14.120100000000001</v>
      </c>
      <c r="D10437" s="38">
        <f t="shared" ref="D10437" si="10305">IF(C10432+C10427=0,1,2)</f>
        <v>2</v>
      </c>
    </row>
    <row r="10438" spans="1:4" ht="15" x14ac:dyDescent="0.2">
      <c r="A10438" s="37">
        <f t="shared" si="10304"/>
        <v>4.0804</v>
      </c>
      <c r="B10438" s="30" t="s">
        <v>49</v>
      </c>
      <c r="C10438" s="31">
        <v>4.0804</v>
      </c>
      <c r="D10438" s="38">
        <f t="shared" ref="D10438" si="10306">IF(C10432+C10427=0,1,2)</f>
        <v>2</v>
      </c>
    </row>
    <row r="10439" spans="1:4" ht="15" x14ac:dyDescent="0.2">
      <c r="A10439" s="37">
        <f t="shared" si="10304"/>
        <v>18.200500000000002</v>
      </c>
      <c r="B10439" s="30" t="s">
        <v>50</v>
      </c>
      <c r="C10439" s="31">
        <v>18.200500000000002</v>
      </c>
      <c r="D10439" s="38">
        <f t="shared" ref="D10439" si="10307">IF(C10432+C10427=0,1,2)</f>
        <v>2</v>
      </c>
    </row>
    <row r="10440" spans="1:4" ht="15" x14ac:dyDescent="0.2">
      <c r="A10440" s="37">
        <f t="shared" si="10304"/>
        <v>53</v>
      </c>
      <c r="B10440" s="25" t="s">
        <v>53</v>
      </c>
      <c r="C10440" s="43">
        <v>53</v>
      </c>
      <c r="D10440" s="38">
        <f t="shared" ref="D10440" si="10308">IF(C10432+C10427=0,1,2)</f>
        <v>2</v>
      </c>
    </row>
    <row r="10441" spans="1:4" ht="15" x14ac:dyDescent="0.2">
      <c r="A10441" s="37">
        <f t="shared" si="10304"/>
        <v>50</v>
      </c>
      <c r="B10441" s="26" t="s">
        <v>54</v>
      </c>
      <c r="C10441" s="43">
        <v>50</v>
      </c>
      <c r="D10441" s="38">
        <f t="shared" ref="D10441" si="10309">IF(C10432+C10427=0,1,2)</f>
        <v>2</v>
      </c>
    </row>
    <row r="10442" spans="1:4" ht="15" x14ac:dyDescent="0.2">
      <c r="A10442" s="37">
        <f t="shared" si="10304"/>
        <v>3</v>
      </c>
      <c r="B10442" s="26" t="s">
        <v>55</v>
      </c>
      <c r="C10442" s="43">
        <v>3</v>
      </c>
      <c r="D10442" s="38">
        <f t="shared" ref="D10442" si="10310">IF(C10432+C10427=0,1,2)</f>
        <v>2</v>
      </c>
    </row>
    <row r="10443" spans="1:4" ht="15" hidden="1" x14ac:dyDescent="0.2">
      <c r="A10443" s="37" t="s">
        <v>317</v>
      </c>
      <c r="B10443" s="12" t="s">
        <v>198</v>
      </c>
      <c r="C10443" s="34"/>
      <c r="D10443" s="38">
        <f t="shared" ref="D10443" si="10311">IF(C10505+C10500=0,1,2)</f>
        <v>1</v>
      </c>
    </row>
    <row r="10444" spans="1:4" ht="15" hidden="1" x14ac:dyDescent="0.2">
      <c r="A10444" s="37">
        <f t="shared" si="10304"/>
        <v>0</v>
      </c>
      <c r="B10444" s="1" t="s">
        <v>0</v>
      </c>
      <c r="C10444" s="16">
        <v>0</v>
      </c>
      <c r="D10444" s="38">
        <f t="shared" ref="D10444" si="10312">IF(C10505+C10500=0,1,2)</f>
        <v>1</v>
      </c>
    </row>
    <row r="10445" spans="1:4" ht="15" hidden="1" x14ac:dyDescent="0.2">
      <c r="A10445" s="37">
        <f t="shared" si="10304"/>
        <v>0</v>
      </c>
      <c r="B10445" s="2" t="s">
        <v>1</v>
      </c>
      <c r="C10445" s="16"/>
      <c r="D10445" s="38">
        <f t="shared" ref="D10445" si="10313">IF(C10505+C10500=0,1,2)</f>
        <v>1</v>
      </c>
    </row>
    <row r="10446" spans="1:4" ht="15" hidden="1" x14ac:dyDescent="0.2">
      <c r="A10446" s="37">
        <f t="shared" si="10304"/>
        <v>0</v>
      </c>
      <c r="B10446" s="2" t="s">
        <v>2</v>
      </c>
      <c r="C10446" s="16"/>
      <c r="D10446" s="38">
        <f t="shared" ref="D10446" si="10314">IF(C10505+C10500=0,1,2)</f>
        <v>1</v>
      </c>
    </row>
    <row r="10447" spans="1:4" ht="15" hidden="1" x14ac:dyDescent="0.2">
      <c r="A10447" s="37">
        <f t="shared" si="10304"/>
        <v>0</v>
      </c>
      <c r="B10447" s="2" t="s">
        <v>3</v>
      </c>
      <c r="C10447" s="16">
        <v>0</v>
      </c>
      <c r="D10447" s="38">
        <f t="shared" ref="D10447" si="10315">IF(C10505+C10500=0,1,2)</f>
        <v>1</v>
      </c>
    </row>
    <row r="10448" spans="1:4" ht="15" hidden="1" x14ac:dyDescent="0.2">
      <c r="A10448" s="37">
        <f t="shared" si="10304"/>
        <v>0</v>
      </c>
      <c r="B10448" s="2" t="s">
        <v>4</v>
      </c>
      <c r="C10448" s="16">
        <v>0</v>
      </c>
      <c r="D10448" s="38">
        <f t="shared" ref="D10448" si="10316">IF(C10505+C10500=0,1,2)</f>
        <v>1</v>
      </c>
    </row>
    <row r="10449" spans="1:4" ht="15" hidden="1" x14ac:dyDescent="0.2">
      <c r="A10449" s="37">
        <f t="shared" si="10304"/>
        <v>0</v>
      </c>
      <c r="B10449" s="1" t="s">
        <v>5</v>
      </c>
      <c r="C10449" s="16">
        <v>0</v>
      </c>
      <c r="D10449" s="38">
        <f t="shared" ref="D10449" si="10317">IF(C10505+C10500=0,1,2)</f>
        <v>1</v>
      </c>
    </row>
    <row r="10450" spans="1:4" ht="15" hidden="1" x14ac:dyDescent="0.2">
      <c r="A10450" s="37">
        <f t="shared" si="10304"/>
        <v>0</v>
      </c>
      <c r="B10450" s="1" t="s">
        <v>6</v>
      </c>
      <c r="C10450" s="16">
        <v>0</v>
      </c>
      <c r="D10450" s="38">
        <f t="shared" ref="D10450" si="10318">IF(C10505+C10500=0,1,2)</f>
        <v>1</v>
      </c>
    </row>
    <row r="10451" spans="1:4" ht="15" hidden="1" x14ac:dyDescent="0.2">
      <c r="A10451" s="37">
        <v>0</v>
      </c>
      <c r="B10451" s="2" t="s">
        <v>7</v>
      </c>
      <c r="C10451" s="16">
        <v>0</v>
      </c>
      <c r="D10451" s="38">
        <f t="shared" ref="D10451" si="10319">IF(C10505+C10500=0,1,2)</f>
        <v>1</v>
      </c>
    </row>
    <row r="10452" spans="1:4" ht="15" hidden="1" x14ac:dyDescent="0.2">
      <c r="A10452" s="37">
        <f t="shared" si="10304"/>
        <v>0</v>
      </c>
      <c r="B10452" s="3" t="s">
        <v>8</v>
      </c>
      <c r="C10452" s="16">
        <v>0</v>
      </c>
      <c r="D10452" s="38">
        <f t="shared" ref="D10452" si="10320">IF(C10505+C10500=0,1,2)</f>
        <v>1</v>
      </c>
    </row>
    <row r="10453" spans="1:4" ht="15" hidden="1" x14ac:dyDescent="0.2">
      <c r="A10453" s="37">
        <v>0</v>
      </c>
      <c r="B10453" s="3" t="s">
        <v>9</v>
      </c>
      <c r="C10453" s="16">
        <v>0</v>
      </c>
      <c r="D10453" s="38">
        <f t="shared" ref="D10453" si="10321">IF(C10505+C10500=0,1,2)</f>
        <v>1</v>
      </c>
    </row>
    <row r="10454" spans="1:4" ht="15" hidden="1" x14ac:dyDescent="0.2">
      <c r="A10454" s="37">
        <f t="shared" si="10304"/>
        <v>0</v>
      </c>
      <c r="B10454" s="3" t="s">
        <v>10</v>
      </c>
      <c r="C10454" s="16">
        <v>0</v>
      </c>
      <c r="D10454" s="38">
        <f t="shared" ref="D10454" si="10322">IF(C10505+C10500=0,1,2)</f>
        <v>1</v>
      </c>
    </row>
    <row r="10455" spans="1:4" ht="15" hidden="1" x14ac:dyDescent="0.2">
      <c r="A10455" s="37">
        <v>0</v>
      </c>
      <c r="B10455" s="3" t="s">
        <v>11</v>
      </c>
      <c r="C10455" s="16">
        <v>0</v>
      </c>
      <c r="D10455" s="38">
        <f t="shared" ref="D10455" si="10323">IF(C10505+C10500=0,1,2)</f>
        <v>1</v>
      </c>
    </row>
    <row r="10456" spans="1:4" ht="15" hidden="1" x14ac:dyDescent="0.2">
      <c r="A10456" s="37">
        <f t="shared" si="10304"/>
        <v>0</v>
      </c>
      <c r="B10456" s="1" t="s">
        <v>12</v>
      </c>
      <c r="C10456" s="16">
        <v>0</v>
      </c>
      <c r="D10456" s="38">
        <f t="shared" ref="D10456" si="10324">IF(C10505+C10500=0,1,2)</f>
        <v>1</v>
      </c>
    </row>
    <row r="10457" spans="1:4" ht="15" hidden="1" x14ac:dyDescent="0.2">
      <c r="A10457" s="37">
        <v>0</v>
      </c>
      <c r="B10457" s="2" t="s">
        <v>13</v>
      </c>
      <c r="C10457" s="16">
        <v>0</v>
      </c>
      <c r="D10457" s="38">
        <f t="shared" ref="D10457" si="10325">IF(C10505+C10500=0,1,2)</f>
        <v>1</v>
      </c>
    </row>
    <row r="10458" spans="1:4" ht="15" hidden="1" x14ac:dyDescent="0.2">
      <c r="A10458" s="37">
        <v>0</v>
      </c>
      <c r="B10458" s="3" t="s">
        <v>14</v>
      </c>
      <c r="C10458" s="16">
        <v>0</v>
      </c>
      <c r="D10458" s="38">
        <f t="shared" ref="D10458" si="10326">IF(C10505+C10500=0,1,2)</f>
        <v>1</v>
      </c>
    </row>
    <row r="10459" spans="1:4" ht="15" hidden="1" x14ac:dyDescent="0.2">
      <c r="A10459" s="37">
        <v>0</v>
      </c>
      <c r="B10459" s="3" t="s">
        <v>9</v>
      </c>
      <c r="C10459" s="16">
        <v>0</v>
      </c>
      <c r="D10459" s="38">
        <f t="shared" ref="D10459" si="10327">IF(C10505+C10500=0,1,2)</f>
        <v>1</v>
      </c>
    </row>
    <row r="10460" spans="1:4" ht="15" hidden="1" x14ac:dyDescent="0.2">
      <c r="A10460" s="37">
        <v>0</v>
      </c>
      <c r="B10460" s="3" t="s">
        <v>15</v>
      </c>
      <c r="C10460" s="16">
        <v>0</v>
      </c>
      <c r="D10460" s="38">
        <f t="shared" ref="D10460" si="10328">IF(C10505+C10500=0,1,2)</f>
        <v>1</v>
      </c>
    </row>
    <row r="10461" spans="1:4" ht="15" hidden="1" x14ac:dyDescent="0.2">
      <c r="A10461" s="37">
        <v>0</v>
      </c>
      <c r="B10461" s="2" t="s">
        <v>16</v>
      </c>
      <c r="C10461" s="16">
        <v>0</v>
      </c>
      <c r="D10461" s="38">
        <f t="shared" ref="D10461" si="10329">IF(C10505+C10500=0,1,2)</f>
        <v>1</v>
      </c>
    </row>
    <row r="10462" spans="1:4" ht="15" hidden="1" x14ac:dyDescent="0.2">
      <c r="A10462" s="37">
        <v>0</v>
      </c>
      <c r="B10462" s="3" t="s">
        <v>17</v>
      </c>
      <c r="C10462" s="16">
        <v>0</v>
      </c>
      <c r="D10462" s="38">
        <f t="shared" ref="D10462" si="10330">IF(C10505+C10500=0,1,2)</f>
        <v>1</v>
      </c>
    </row>
    <row r="10463" spans="1:4" ht="15" hidden="1" x14ac:dyDescent="0.2">
      <c r="A10463" s="37">
        <f t="shared" si="10304"/>
        <v>0</v>
      </c>
      <c r="B10463" s="1" t="s">
        <v>18</v>
      </c>
      <c r="C10463" s="16">
        <v>0</v>
      </c>
      <c r="D10463" s="38">
        <f t="shared" ref="D10463" si="10331">IF(C10505+C10500=0,1,2)</f>
        <v>1</v>
      </c>
    </row>
    <row r="10464" spans="1:4" ht="15" hidden="1" x14ac:dyDescent="0.2">
      <c r="A10464" s="37">
        <f t="shared" si="10304"/>
        <v>0</v>
      </c>
      <c r="B10464" s="10" t="s">
        <v>19</v>
      </c>
      <c r="C10464" s="17">
        <v>0</v>
      </c>
      <c r="D10464" s="38">
        <f t="shared" ref="D10464" si="10332">IF(C10505+C10500=0,1,2)</f>
        <v>1</v>
      </c>
    </row>
    <row r="10465" spans="1:4" ht="15" hidden="1" x14ac:dyDescent="0.2">
      <c r="A10465" s="37">
        <f t="shared" si="10304"/>
        <v>0</v>
      </c>
      <c r="B10465" s="10" t="s">
        <v>20</v>
      </c>
      <c r="C10465" s="17">
        <v>0</v>
      </c>
      <c r="D10465" s="38">
        <f t="shared" ref="D10465" si="10333">IF(C10505+C10500=0,1,2)</f>
        <v>1</v>
      </c>
    </row>
    <row r="10466" spans="1:4" ht="15" hidden="1" x14ac:dyDescent="0.2">
      <c r="A10466" s="37">
        <v>0</v>
      </c>
      <c r="B10466" s="13" t="s">
        <v>21</v>
      </c>
      <c r="C10466" s="18">
        <v>0</v>
      </c>
      <c r="D10466" s="38">
        <f t="shared" ref="D10466" si="10334">IF(C10505+C10500=0,1,2)</f>
        <v>1</v>
      </c>
    </row>
    <row r="10467" spans="1:4" ht="15" hidden="1" x14ac:dyDescent="0.2">
      <c r="A10467" s="37">
        <v>0</v>
      </c>
      <c r="B10467" s="13" t="s">
        <v>22</v>
      </c>
      <c r="C10467" s="18">
        <v>0</v>
      </c>
      <c r="D10467" s="38">
        <f t="shared" ref="D10467" si="10335">IF(C10505+C10500=0,1,2)</f>
        <v>1</v>
      </c>
    </row>
    <row r="10468" spans="1:4" ht="15" hidden="1" x14ac:dyDescent="0.2">
      <c r="A10468" s="37">
        <v>0</v>
      </c>
      <c r="B10468" s="13" t="s">
        <v>23</v>
      </c>
      <c r="C10468" s="18">
        <v>0</v>
      </c>
      <c r="D10468" s="38">
        <f t="shared" ref="D10468" si="10336">IF(C10505+C10500=0,1,2)</f>
        <v>1</v>
      </c>
    </row>
    <row r="10469" spans="1:4" ht="15" hidden="1" x14ac:dyDescent="0.2">
      <c r="A10469" s="37">
        <v>0</v>
      </c>
      <c r="B10469" s="13" t="s">
        <v>24</v>
      </c>
      <c r="C10469" s="18">
        <v>0</v>
      </c>
      <c r="D10469" s="38">
        <f t="shared" ref="D10469" si="10337">IF(C10505+C10500=0,1,2)</f>
        <v>1</v>
      </c>
    </row>
    <row r="10470" spans="1:4" ht="15" hidden="1" x14ac:dyDescent="0.2">
      <c r="A10470" s="37">
        <v>0</v>
      </c>
      <c r="B10470" s="13" t="s">
        <v>25</v>
      </c>
      <c r="C10470" s="18">
        <v>0</v>
      </c>
      <c r="D10470" s="38">
        <f t="shared" ref="D10470" si="10338">IF(C10505+C10500=0,1,2)</f>
        <v>1</v>
      </c>
    </row>
    <row r="10471" spans="1:4" ht="15" hidden="1" x14ac:dyDescent="0.2">
      <c r="A10471" s="37">
        <v>0</v>
      </c>
      <c r="B10471" s="13" t="s">
        <v>26</v>
      </c>
      <c r="C10471" s="18">
        <v>0</v>
      </c>
      <c r="D10471" s="38">
        <f t="shared" ref="D10471" si="10339">IF(C10505+C10500=0,1,2)</f>
        <v>1</v>
      </c>
    </row>
    <row r="10472" spans="1:4" ht="30" hidden="1" x14ac:dyDescent="0.2">
      <c r="A10472" s="37">
        <v>0</v>
      </c>
      <c r="B10472" s="13" t="s">
        <v>27</v>
      </c>
      <c r="C10472" s="18">
        <v>0</v>
      </c>
      <c r="D10472" s="38">
        <f t="shared" ref="D10472" si="10340">IF(C10505+C10500=0,1,2)</f>
        <v>1</v>
      </c>
    </row>
    <row r="10473" spans="1:4" ht="30" hidden="1" x14ac:dyDescent="0.2">
      <c r="A10473" s="37">
        <v>0</v>
      </c>
      <c r="B10473" s="13" t="s">
        <v>28</v>
      </c>
      <c r="C10473" s="18">
        <v>0</v>
      </c>
      <c r="D10473" s="38">
        <f t="shared" ref="D10473" si="10341">IF(C10505+C10500=0,1,2)</f>
        <v>1</v>
      </c>
    </row>
    <row r="10474" spans="1:4" ht="15" hidden="1" x14ac:dyDescent="0.2">
      <c r="A10474" s="37">
        <v>0</v>
      </c>
      <c r="B10474" s="13" t="s">
        <v>29</v>
      </c>
      <c r="C10474" s="18">
        <v>0</v>
      </c>
      <c r="D10474" s="38">
        <f t="shared" ref="D10474" si="10342">IF(C10505+C10500=0,1,2)</f>
        <v>1</v>
      </c>
    </row>
    <row r="10475" spans="1:4" ht="15" hidden="1" x14ac:dyDescent="0.2">
      <c r="A10475" s="37">
        <v>0</v>
      </c>
      <c r="B10475" s="13" t="s">
        <v>30</v>
      </c>
      <c r="C10475" s="18">
        <v>0</v>
      </c>
      <c r="D10475" s="38">
        <f t="shared" ref="D10475" si="10343">IF(C10505+C10500=0,1,2)</f>
        <v>1</v>
      </c>
    </row>
    <row r="10476" spans="1:4" ht="15" hidden="1" x14ac:dyDescent="0.2">
      <c r="A10476" s="37">
        <f t="shared" si="10304"/>
        <v>0</v>
      </c>
      <c r="B10476" s="10" t="s">
        <v>31</v>
      </c>
      <c r="C10476" s="17">
        <v>0</v>
      </c>
      <c r="D10476" s="38">
        <f t="shared" ref="D10476" si="10344">IF(C10505+C10500=0,1,2)</f>
        <v>1</v>
      </c>
    </row>
    <row r="10477" spans="1:4" ht="15" hidden="1" x14ac:dyDescent="0.2">
      <c r="A10477" s="37">
        <f t="shared" si="10304"/>
        <v>0</v>
      </c>
      <c r="B10477" s="2" t="s">
        <v>32</v>
      </c>
      <c r="C10477" s="16">
        <v>0</v>
      </c>
      <c r="D10477" s="38">
        <f t="shared" ref="D10477" si="10345">IF(C10505+C10500=0,1,2)</f>
        <v>1</v>
      </c>
    </row>
    <row r="10478" spans="1:4" ht="15" hidden="1" x14ac:dyDescent="0.2">
      <c r="A10478" s="37">
        <f t="shared" si="10304"/>
        <v>0</v>
      </c>
      <c r="B10478" s="10" t="s">
        <v>3</v>
      </c>
      <c r="C10478" s="17">
        <v>0</v>
      </c>
      <c r="D10478" s="38">
        <f t="shared" ref="D10478" si="10346">IF(C10505+C10500=0,1,2)</f>
        <v>1</v>
      </c>
    </row>
    <row r="10479" spans="1:4" ht="15" hidden="1" x14ac:dyDescent="0.2">
      <c r="A10479" s="37">
        <f t="shared" si="10304"/>
        <v>0</v>
      </c>
      <c r="B10479" s="10" t="s">
        <v>33</v>
      </c>
      <c r="C10479" s="17">
        <v>0</v>
      </c>
      <c r="D10479" s="38">
        <f t="shared" ref="D10479" si="10347">IF(C10505+C10500=0,1,2)</f>
        <v>1</v>
      </c>
    </row>
    <row r="10480" spans="1:4" ht="15" hidden="1" x14ac:dyDescent="0.2">
      <c r="A10480" s="37">
        <f t="shared" si="10304"/>
        <v>0</v>
      </c>
      <c r="B10480" s="10" t="s">
        <v>34</v>
      </c>
      <c r="C10480" s="17">
        <v>0</v>
      </c>
      <c r="D10480" s="38">
        <f t="shared" ref="D10480" si="10348">IF(C10505+C10500=0,1,2)</f>
        <v>1</v>
      </c>
    </row>
    <row r="10481" spans="1:4" ht="15" hidden="1" x14ac:dyDescent="0.2">
      <c r="A10481" s="37">
        <f t="shared" si="10304"/>
        <v>0</v>
      </c>
      <c r="B10481" s="1" t="s">
        <v>35</v>
      </c>
      <c r="C10481" s="16">
        <v>0</v>
      </c>
      <c r="D10481" s="38">
        <f t="shared" ref="D10481" si="10349">IF(C10505+C10500=0,1,2)</f>
        <v>1</v>
      </c>
    </row>
    <row r="10482" spans="1:4" ht="15" hidden="1" x14ac:dyDescent="0.2">
      <c r="A10482" s="37">
        <f t="shared" si="10304"/>
        <v>0</v>
      </c>
      <c r="B10482" s="1" t="s">
        <v>36</v>
      </c>
      <c r="C10482" s="16">
        <v>0</v>
      </c>
      <c r="D10482" s="38">
        <f t="shared" ref="D10482" si="10350">IF(C10505+C10500=0,1,2)</f>
        <v>1</v>
      </c>
    </row>
    <row r="10483" spans="1:4" ht="15" hidden="1" x14ac:dyDescent="0.2">
      <c r="A10483" s="37">
        <v>0</v>
      </c>
      <c r="B10483" s="14" t="s">
        <v>7</v>
      </c>
      <c r="C10483" s="19">
        <v>0</v>
      </c>
      <c r="D10483" s="38">
        <f t="shared" ref="D10483" si="10351">IF(C10505+C10500=0,1,2)</f>
        <v>1</v>
      </c>
    </row>
    <row r="10484" spans="1:4" ht="15" hidden="1" x14ac:dyDescent="0.2">
      <c r="A10484" s="37">
        <v>0</v>
      </c>
      <c r="B10484" s="13" t="s">
        <v>8</v>
      </c>
      <c r="C10484" s="18">
        <v>0</v>
      </c>
      <c r="D10484" s="38">
        <f t="shared" ref="D10484" si="10352">IF(C10505+C10500=0,1,2)</f>
        <v>1</v>
      </c>
    </row>
    <row r="10485" spans="1:4" ht="15" hidden="1" x14ac:dyDescent="0.2">
      <c r="A10485" s="37">
        <v>0</v>
      </c>
      <c r="B10485" s="13" t="s">
        <v>37</v>
      </c>
      <c r="C10485" s="18">
        <v>0</v>
      </c>
      <c r="D10485" s="38">
        <f t="shared" ref="D10485" si="10353">IF(C10505+C10500=0,1,2)</f>
        <v>1</v>
      </c>
    </row>
    <row r="10486" spans="1:4" ht="15" hidden="1" x14ac:dyDescent="0.2">
      <c r="A10486" s="37">
        <f t="shared" si="10304"/>
        <v>0</v>
      </c>
      <c r="B10486" s="11" t="s">
        <v>38</v>
      </c>
      <c r="C10486" s="17">
        <v>0</v>
      </c>
      <c r="D10486" s="38">
        <f t="shared" ref="D10486" si="10354">IF(C10505+C10500=0,1,2)</f>
        <v>1</v>
      </c>
    </row>
    <row r="10487" spans="1:4" ht="15" hidden="1" x14ac:dyDescent="0.2">
      <c r="A10487" s="37">
        <v>0</v>
      </c>
      <c r="B10487" s="3" t="s">
        <v>39</v>
      </c>
      <c r="C10487" s="16">
        <v>0</v>
      </c>
      <c r="D10487" s="38">
        <f t="shared" ref="D10487" si="10355">IF(C10505+C10500=0,1,2)</f>
        <v>1</v>
      </c>
    </row>
    <row r="10488" spans="1:4" ht="15" hidden="1" x14ac:dyDescent="0.2">
      <c r="A10488" s="37">
        <f t="shared" si="10304"/>
        <v>0</v>
      </c>
      <c r="B10488" s="1" t="s">
        <v>40</v>
      </c>
      <c r="C10488" s="16">
        <v>0</v>
      </c>
      <c r="D10488" s="38">
        <f t="shared" ref="D10488" si="10356">IF(C10505+C10500=0,1,2)</f>
        <v>1</v>
      </c>
    </row>
    <row r="10489" spans="1:4" ht="15" hidden="1" x14ac:dyDescent="0.2">
      <c r="A10489" s="37">
        <v>0</v>
      </c>
      <c r="B10489" s="14" t="s">
        <v>13</v>
      </c>
      <c r="C10489" s="19">
        <v>0</v>
      </c>
      <c r="D10489" s="38">
        <f t="shared" ref="D10489" si="10357">IF(C10505+C10500=0,1,2)</f>
        <v>1</v>
      </c>
    </row>
    <row r="10490" spans="1:4" ht="15" hidden="1" x14ac:dyDescent="0.2">
      <c r="A10490" s="37">
        <v>0</v>
      </c>
      <c r="B10490" s="13" t="s">
        <v>8</v>
      </c>
      <c r="C10490" s="18">
        <v>0</v>
      </c>
      <c r="D10490" s="38">
        <f t="shared" ref="D10490" si="10358">IF(C10505+C10500=0,1,2)</f>
        <v>1</v>
      </c>
    </row>
    <row r="10491" spans="1:4" ht="15" hidden="1" x14ac:dyDescent="0.2">
      <c r="A10491" s="37">
        <v>0</v>
      </c>
      <c r="B10491" s="13" t="s">
        <v>9</v>
      </c>
      <c r="C10491" s="18">
        <v>0</v>
      </c>
      <c r="D10491" s="38">
        <f t="shared" ref="D10491" si="10359">IF(C10505+C10500=0,1,2)</f>
        <v>1</v>
      </c>
    </row>
    <row r="10492" spans="1:4" ht="30" hidden="1" x14ac:dyDescent="0.2">
      <c r="A10492" s="37">
        <f t="shared" si="10304"/>
        <v>0</v>
      </c>
      <c r="B10492" s="11" t="s">
        <v>41</v>
      </c>
      <c r="C10492" s="17">
        <v>0</v>
      </c>
      <c r="D10492" s="38">
        <f t="shared" ref="D10492" si="10360">IF(C10505+C10500=0,1,2)</f>
        <v>1</v>
      </c>
    </row>
    <row r="10493" spans="1:4" ht="15" hidden="1" x14ac:dyDescent="0.2">
      <c r="A10493" s="37">
        <v>0</v>
      </c>
      <c r="B10493" s="3" t="s">
        <v>15</v>
      </c>
      <c r="C10493" s="16">
        <v>0</v>
      </c>
      <c r="D10493" s="38">
        <f t="shared" ref="D10493" si="10361">IF(C10505+C10500=0,1,2)</f>
        <v>1</v>
      </c>
    </row>
    <row r="10494" spans="1:4" ht="15" hidden="1" x14ac:dyDescent="0.2">
      <c r="A10494" s="37">
        <v>0</v>
      </c>
      <c r="B10494" s="14" t="s">
        <v>16</v>
      </c>
      <c r="C10494" s="19">
        <v>0</v>
      </c>
      <c r="D10494" s="38">
        <f t="shared" ref="D10494" si="10362">IF(C10505+C10500=0,1,2)</f>
        <v>1</v>
      </c>
    </row>
    <row r="10495" spans="1:4" ht="15" hidden="1" x14ac:dyDescent="0.2">
      <c r="A10495" s="37">
        <v>0</v>
      </c>
      <c r="B10495" s="13" t="s">
        <v>42</v>
      </c>
      <c r="C10495" s="18">
        <v>0</v>
      </c>
      <c r="D10495" s="38">
        <f t="shared" ref="D10495" si="10363">IF(C10505+C10500=0,1,2)</f>
        <v>1</v>
      </c>
    </row>
    <row r="10496" spans="1:4" ht="15" hidden="1" x14ac:dyDescent="0.2">
      <c r="A10496" s="37">
        <v>0</v>
      </c>
      <c r="B10496" s="13" t="s">
        <v>14</v>
      </c>
      <c r="C10496" s="18">
        <v>0</v>
      </c>
      <c r="D10496" s="38">
        <f t="shared" ref="D10496" si="10364">IF(C10505+C10500=0,1,2)</f>
        <v>1</v>
      </c>
    </row>
    <row r="10497" spans="1:4" ht="15" hidden="1" x14ac:dyDescent="0.2">
      <c r="A10497" s="37">
        <v>0</v>
      </c>
      <c r="B10497" s="13" t="s">
        <v>9</v>
      </c>
      <c r="C10497" s="18">
        <v>0</v>
      </c>
      <c r="D10497" s="38">
        <f t="shared" ref="D10497" si="10365">IF(C10505+C10500=0,1,2)</f>
        <v>1</v>
      </c>
    </row>
    <row r="10498" spans="1:4" ht="15" hidden="1" x14ac:dyDescent="0.2">
      <c r="A10498" s="37">
        <f t="shared" si="10304"/>
        <v>0</v>
      </c>
      <c r="B10498" s="11" t="s">
        <v>38</v>
      </c>
      <c r="C10498" s="17">
        <v>0</v>
      </c>
      <c r="D10498" s="38">
        <f t="shared" ref="D10498" si="10366">IF(C10505+C10500=0,1,2)</f>
        <v>1</v>
      </c>
    </row>
    <row r="10499" spans="1:4" ht="15" hidden="1" x14ac:dyDescent="0.2">
      <c r="A10499" s="37">
        <v>0</v>
      </c>
      <c r="B10499" s="3" t="s">
        <v>15</v>
      </c>
      <c r="C10499" s="16">
        <v>0</v>
      </c>
      <c r="D10499" s="38">
        <f t="shared" ref="D10499" si="10367">IF(C10505+C10500=0,1,2)</f>
        <v>1</v>
      </c>
    </row>
    <row r="10500" spans="1:4" ht="15" hidden="1" x14ac:dyDescent="0.2">
      <c r="A10500" s="37">
        <f t="shared" si="10304"/>
        <v>0</v>
      </c>
      <c r="B10500" s="15" t="s">
        <v>44</v>
      </c>
      <c r="C10500" s="17">
        <v>0</v>
      </c>
      <c r="D10500" s="38">
        <f t="shared" ref="D10500" si="10368">IF(C10505+C10500=0,1,2)</f>
        <v>1</v>
      </c>
    </row>
    <row r="10501" spans="1:4" ht="15" hidden="1" x14ac:dyDescent="0.2">
      <c r="A10501" s="37">
        <f t="shared" ref="A10501:A10561" si="10369">SUM(C10501)</f>
        <v>0</v>
      </c>
      <c r="B10501" s="10" t="s">
        <v>0</v>
      </c>
      <c r="C10501" s="17">
        <v>0</v>
      </c>
      <c r="D10501" s="38">
        <f t="shared" ref="D10501" si="10370">IF(C10505+C10500=0,1,2)</f>
        <v>1</v>
      </c>
    </row>
    <row r="10502" spans="1:4" ht="15" hidden="1" x14ac:dyDescent="0.2">
      <c r="A10502" s="37">
        <f t="shared" si="10369"/>
        <v>0</v>
      </c>
      <c r="B10502" s="10" t="s">
        <v>5</v>
      </c>
      <c r="C10502" s="17">
        <v>0</v>
      </c>
      <c r="D10502" s="38">
        <f t="shared" ref="D10502" si="10371">IF(C10505+C10500=0,1,2)</f>
        <v>1</v>
      </c>
    </row>
    <row r="10503" spans="1:4" ht="15" hidden="1" x14ac:dyDescent="0.2">
      <c r="A10503" s="37">
        <f t="shared" si="10369"/>
        <v>0</v>
      </c>
      <c r="B10503" s="10" t="s">
        <v>45</v>
      </c>
      <c r="C10503" s="17">
        <v>0</v>
      </c>
      <c r="D10503" s="38">
        <f t="shared" ref="D10503" si="10372">IF(C10505+C10500=0,1,2)</f>
        <v>1</v>
      </c>
    </row>
    <row r="10504" spans="1:4" ht="15" hidden="1" x14ac:dyDescent="0.2">
      <c r="A10504" s="37">
        <f t="shared" si="10369"/>
        <v>0</v>
      </c>
      <c r="B10504" s="10" t="s">
        <v>12</v>
      </c>
      <c r="C10504" s="17">
        <v>0</v>
      </c>
      <c r="D10504" s="38">
        <f t="shared" ref="D10504" si="10373">IF(C10505+C10500=0,1,2)</f>
        <v>1</v>
      </c>
    </row>
    <row r="10505" spans="1:4" ht="15" hidden="1" x14ac:dyDescent="0.2">
      <c r="A10505" s="37">
        <f t="shared" si="10369"/>
        <v>0</v>
      </c>
      <c r="B10505" s="15" t="s">
        <v>46</v>
      </c>
      <c r="C10505" s="17">
        <v>0</v>
      </c>
      <c r="D10505" s="38">
        <f t="shared" ref="D10505" si="10374">IF(C10505+C10500=0,1,2)</f>
        <v>1</v>
      </c>
    </row>
    <row r="10506" spans="1:4" ht="15" hidden="1" x14ac:dyDescent="0.2">
      <c r="A10506" s="37">
        <f t="shared" si="10369"/>
        <v>0</v>
      </c>
      <c r="B10506" s="10" t="s">
        <v>18</v>
      </c>
      <c r="C10506" s="17">
        <v>0</v>
      </c>
      <c r="D10506" s="38">
        <f t="shared" ref="D10506" si="10375">IF(C10505+C10500=0,1,2)</f>
        <v>1</v>
      </c>
    </row>
    <row r="10507" spans="1:4" ht="15" hidden="1" x14ac:dyDescent="0.2">
      <c r="A10507" s="37">
        <f t="shared" si="10369"/>
        <v>0</v>
      </c>
      <c r="B10507" s="10" t="s">
        <v>35</v>
      </c>
      <c r="C10507" s="17">
        <v>0</v>
      </c>
      <c r="D10507" s="38">
        <f t="shared" ref="D10507" si="10376">IF(C10505+C10500=0,1,2)</f>
        <v>1</v>
      </c>
    </row>
    <row r="10508" spans="1:4" ht="15" hidden="1" x14ac:dyDescent="0.2">
      <c r="A10508" s="37">
        <f t="shared" si="10369"/>
        <v>0</v>
      </c>
      <c r="B10508" s="10" t="s">
        <v>47</v>
      </c>
      <c r="C10508" s="17">
        <v>0</v>
      </c>
      <c r="D10508" s="38">
        <f t="shared" ref="D10508" si="10377">IF(C10505+C10500=0,1,2)</f>
        <v>1</v>
      </c>
    </row>
    <row r="10509" spans="1:4" ht="15" hidden="1" x14ac:dyDescent="0.2">
      <c r="A10509" s="37">
        <f t="shared" si="10369"/>
        <v>0</v>
      </c>
      <c r="B10509" s="10" t="s">
        <v>40</v>
      </c>
      <c r="C10509" s="17">
        <v>0</v>
      </c>
      <c r="D10509" s="38">
        <f t="shared" ref="D10509" si="10378">IF(C10505+C10500=0,1,2)</f>
        <v>1</v>
      </c>
    </row>
    <row r="10510" spans="1:4" ht="15" hidden="1" x14ac:dyDescent="0.2">
      <c r="A10510" s="37">
        <f t="shared" si="10369"/>
        <v>0</v>
      </c>
      <c r="B10510" s="15" t="s">
        <v>48</v>
      </c>
      <c r="C10510" s="17">
        <v>0</v>
      </c>
      <c r="D10510" s="38">
        <f t="shared" ref="D10510" si="10379">IF(C10505+C10500=0,1,2)</f>
        <v>1</v>
      </c>
    </row>
    <row r="10511" spans="1:4" ht="15" hidden="1" x14ac:dyDescent="0.2">
      <c r="A10511" s="37">
        <f t="shared" si="10369"/>
        <v>67.601399999999998</v>
      </c>
      <c r="B10511" s="15" t="s">
        <v>49</v>
      </c>
      <c r="C10511" s="33">
        <v>67.601399999999998</v>
      </c>
      <c r="D10511" s="38">
        <f t="shared" ref="D10511" si="10380">IF(C10505+C10500=0,1,2)</f>
        <v>1</v>
      </c>
    </row>
    <row r="10512" spans="1:4" ht="15" hidden="1" x14ac:dyDescent="0.2">
      <c r="A10512" s="37">
        <f t="shared" si="10369"/>
        <v>67.601399999999998</v>
      </c>
      <c r="B10512" s="15" t="s">
        <v>50</v>
      </c>
      <c r="C10512" s="33">
        <v>67.601399999999998</v>
      </c>
      <c r="D10512" s="38">
        <f t="shared" ref="D10512" si="10381">IF(C10505+C10500=0,1,2)</f>
        <v>1</v>
      </c>
    </row>
    <row r="10513" spans="1:4" ht="15" hidden="1" x14ac:dyDescent="0.2">
      <c r="A10513" s="37">
        <f t="shared" si="10369"/>
        <v>104</v>
      </c>
      <c r="B10513" s="4" t="s">
        <v>53</v>
      </c>
      <c r="C10513" s="35">
        <v>104</v>
      </c>
      <c r="D10513" s="38">
        <f t="shared" ref="D10513" si="10382">IF(C10505+C10500=0,1,2)</f>
        <v>1</v>
      </c>
    </row>
    <row r="10514" spans="1:4" ht="15" hidden="1" x14ac:dyDescent="0.2">
      <c r="A10514" s="37">
        <f t="shared" si="10369"/>
        <v>22</v>
      </c>
      <c r="B10514" s="5" t="s">
        <v>54</v>
      </c>
      <c r="C10514" s="35">
        <v>22</v>
      </c>
      <c r="D10514" s="38">
        <f t="shared" ref="D10514" si="10383">IF(C10505+C10500=0,1,2)</f>
        <v>1</v>
      </c>
    </row>
    <row r="10515" spans="1:4" ht="15" hidden="1" x14ac:dyDescent="0.2">
      <c r="A10515" s="37">
        <f t="shared" si="10369"/>
        <v>82</v>
      </c>
      <c r="B10515" s="5" t="s">
        <v>55</v>
      </c>
      <c r="C10515" s="35">
        <v>82</v>
      </c>
      <c r="D10515" s="38">
        <f t="shared" ref="D10515" si="10384">IF(C10505+C10500=0,1,2)</f>
        <v>1</v>
      </c>
    </row>
    <row r="10516" spans="1:4" ht="15" x14ac:dyDescent="0.2">
      <c r="A10516" s="37" t="s">
        <v>317</v>
      </c>
      <c r="B10516" s="147" t="s">
        <v>199</v>
      </c>
      <c r="C10516" s="148"/>
      <c r="D10516" s="38">
        <f t="shared" ref="D10516" si="10385">IF(C10578+C10573=0,1,2)</f>
        <v>2</v>
      </c>
    </row>
    <row r="10517" spans="1:4" ht="15" x14ac:dyDescent="0.2">
      <c r="A10517" s="37">
        <f t="shared" si="10369"/>
        <v>34201.354869999996</v>
      </c>
      <c r="B10517" s="24" t="s">
        <v>0</v>
      </c>
      <c r="C10517" s="40">
        <v>34201.354869999996</v>
      </c>
      <c r="D10517" s="38">
        <f t="shared" ref="D10517" si="10386">IF(C10578+C10573=0,1,2)</f>
        <v>2</v>
      </c>
    </row>
    <row r="10518" spans="1:4" ht="15" hidden="1" x14ac:dyDescent="0.2">
      <c r="A10518" s="37">
        <f t="shared" si="10369"/>
        <v>0</v>
      </c>
      <c r="B10518" s="2" t="s">
        <v>1</v>
      </c>
      <c r="C10518" s="16"/>
      <c r="D10518" s="38">
        <f t="shared" ref="D10518" si="10387">IF(C10578+C10573=0,1,2)</f>
        <v>2</v>
      </c>
    </row>
    <row r="10519" spans="1:4" ht="15" hidden="1" x14ac:dyDescent="0.2">
      <c r="A10519" s="37">
        <f t="shared" si="10369"/>
        <v>0</v>
      </c>
      <c r="B10519" s="2" t="s">
        <v>2</v>
      </c>
      <c r="C10519" s="16"/>
      <c r="D10519" s="38">
        <f t="shared" ref="D10519" si="10388">IF(C10578+C10573=0,1,2)</f>
        <v>2</v>
      </c>
    </row>
    <row r="10520" spans="1:4" ht="15" x14ac:dyDescent="0.2">
      <c r="A10520" s="37">
        <f t="shared" si="10369"/>
        <v>3354.3080100000002</v>
      </c>
      <c r="B10520" s="23" t="s">
        <v>3</v>
      </c>
      <c r="C10520" s="40">
        <v>3354.3080100000002</v>
      </c>
      <c r="D10520" s="38">
        <f t="shared" ref="D10520" si="10389">IF(C10578+C10573=0,1,2)</f>
        <v>2</v>
      </c>
    </row>
    <row r="10521" spans="1:4" ht="15" x14ac:dyDescent="0.2">
      <c r="A10521" s="37">
        <f t="shared" si="10369"/>
        <v>30847.046859999999</v>
      </c>
      <c r="B10521" s="23" t="s">
        <v>4</v>
      </c>
      <c r="C10521" s="40">
        <v>30847.046859999999</v>
      </c>
      <c r="D10521" s="38">
        <f t="shared" ref="D10521" si="10390">IF(C10578+C10573=0,1,2)</f>
        <v>2</v>
      </c>
    </row>
    <row r="10522" spans="1:4" ht="15" hidden="1" x14ac:dyDescent="0.2">
      <c r="A10522" s="37">
        <f t="shared" si="10369"/>
        <v>0</v>
      </c>
      <c r="B10522" s="1" t="s">
        <v>5</v>
      </c>
      <c r="C10522" s="16">
        <v>0</v>
      </c>
      <c r="D10522" s="38">
        <f t="shared" ref="D10522" si="10391">IF(C10578+C10573=0,1,2)</f>
        <v>2</v>
      </c>
    </row>
    <row r="10523" spans="1:4" ht="15" hidden="1" x14ac:dyDescent="0.2">
      <c r="A10523" s="37">
        <f t="shared" si="10369"/>
        <v>0</v>
      </c>
      <c r="B10523" s="1" t="s">
        <v>6</v>
      </c>
      <c r="C10523" s="16">
        <v>0</v>
      </c>
      <c r="D10523" s="38">
        <f t="shared" ref="D10523" si="10392">IF(C10578+C10573=0,1,2)</f>
        <v>2</v>
      </c>
    </row>
    <row r="10524" spans="1:4" ht="15" hidden="1" x14ac:dyDescent="0.2">
      <c r="A10524" s="37">
        <v>0</v>
      </c>
      <c r="B10524" s="2" t="s">
        <v>7</v>
      </c>
      <c r="C10524" s="16">
        <v>0</v>
      </c>
      <c r="D10524" s="38">
        <f t="shared" ref="D10524" si="10393">IF(C10578+C10573=0,1,2)</f>
        <v>2</v>
      </c>
    </row>
    <row r="10525" spans="1:4" ht="15" hidden="1" x14ac:dyDescent="0.2">
      <c r="A10525" s="37">
        <f t="shared" si="10369"/>
        <v>0</v>
      </c>
      <c r="B10525" s="3" t="s">
        <v>8</v>
      </c>
      <c r="C10525" s="16">
        <v>0</v>
      </c>
      <c r="D10525" s="38">
        <f t="shared" ref="D10525" si="10394">IF(C10578+C10573=0,1,2)</f>
        <v>2</v>
      </c>
    </row>
    <row r="10526" spans="1:4" ht="15" hidden="1" x14ac:dyDescent="0.2">
      <c r="A10526" s="37">
        <v>0</v>
      </c>
      <c r="B10526" s="3" t="s">
        <v>9</v>
      </c>
      <c r="C10526" s="16">
        <v>0</v>
      </c>
      <c r="D10526" s="38">
        <f t="shared" ref="D10526" si="10395">IF(C10578+C10573=0,1,2)</f>
        <v>2</v>
      </c>
    </row>
    <row r="10527" spans="1:4" ht="15" hidden="1" x14ac:dyDescent="0.2">
      <c r="A10527" s="37">
        <f t="shared" si="10369"/>
        <v>0</v>
      </c>
      <c r="B10527" s="3" t="s">
        <v>10</v>
      </c>
      <c r="C10527" s="16">
        <v>0</v>
      </c>
      <c r="D10527" s="38">
        <f t="shared" ref="D10527" si="10396">IF(C10578+C10573=0,1,2)</f>
        <v>2</v>
      </c>
    </row>
    <row r="10528" spans="1:4" ht="15" hidden="1" x14ac:dyDescent="0.2">
      <c r="A10528" s="37">
        <v>0</v>
      </c>
      <c r="B10528" s="3" t="s">
        <v>11</v>
      </c>
      <c r="C10528" s="16">
        <v>0</v>
      </c>
      <c r="D10528" s="38">
        <f t="shared" ref="D10528" si="10397">IF(C10578+C10573=0,1,2)</f>
        <v>2</v>
      </c>
    </row>
    <row r="10529" spans="1:4" ht="15" hidden="1" x14ac:dyDescent="0.2">
      <c r="A10529" s="37">
        <f t="shared" si="10369"/>
        <v>0</v>
      </c>
      <c r="B10529" s="1" t="s">
        <v>12</v>
      </c>
      <c r="C10529" s="16">
        <v>0</v>
      </c>
      <c r="D10529" s="38">
        <f t="shared" ref="D10529" si="10398">IF(C10578+C10573=0,1,2)</f>
        <v>2</v>
      </c>
    </row>
    <row r="10530" spans="1:4" ht="15" hidden="1" x14ac:dyDescent="0.2">
      <c r="A10530" s="37">
        <v>0</v>
      </c>
      <c r="B10530" s="2" t="s">
        <v>13</v>
      </c>
      <c r="C10530" s="16">
        <v>0</v>
      </c>
      <c r="D10530" s="38">
        <f t="shared" ref="D10530" si="10399">IF(C10578+C10573=0,1,2)</f>
        <v>2</v>
      </c>
    </row>
    <row r="10531" spans="1:4" ht="15" hidden="1" x14ac:dyDescent="0.2">
      <c r="A10531" s="37">
        <v>0</v>
      </c>
      <c r="B10531" s="3" t="s">
        <v>14</v>
      </c>
      <c r="C10531" s="16">
        <v>0</v>
      </c>
      <c r="D10531" s="38">
        <f t="shared" ref="D10531" si="10400">IF(C10578+C10573=0,1,2)</f>
        <v>2</v>
      </c>
    </row>
    <row r="10532" spans="1:4" ht="15" hidden="1" x14ac:dyDescent="0.2">
      <c r="A10532" s="37">
        <v>0</v>
      </c>
      <c r="B10532" s="3" t="s">
        <v>9</v>
      </c>
      <c r="C10532" s="16">
        <v>0</v>
      </c>
      <c r="D10532" s="38">
        <f t="shared" ref="D10532" si="10401">IF(C10578+C10573=0,1,2)</f>
        <v>2</v>
      </c>
    </row>
    <row r="10533" spans="1:4" ht="15" hidden="1" x14ac:dyDescent="0.2">
      <c r="A10533" s="37">
        <v>0</v>
      </c>
      <c r="B10533" s="3" t="s">
        <v>15</v>
      </c>
      <c r="C10533" s="16">
        <v>0</v>
      </c>
      <c r="D10533" s="38">
        <f t="shared" ref="D10533" si="10402">IF(C10578+C10573=0,1,2)</f>
        <v>2</v>
      </c>
    </row>
    <row r="10534" spans="1:4" ht="15" hidden="1" x14ac:dyDescent="0.2">
      <c r="A10534" s="37">
        <v>0</v>
      </c>
      <c r="B10534" s="2" t="s">
        <v>16</v>
      </c>
      <c r="C10534" s="16">
        <v>0</v>
      </c>
      <c r="D10534" s="38">
        <f t="shared" ref="D10534" si="10403">IF(C10578+C10573=0,1,2)</f>
        <v>2</v>
      </c>
    </row>
    <row r="10535" spans="1:4" ht="15" hidden="1" x14ac:dyDescent="0.2">
      <c r="A10535" s="37">
        <v>0</v>
      </c>
      <c r="B10535" s="3" t="s">
        <v>17</v>
      </c>
      <c r="C10535" s="16">
        <v>0</v>
      </c>
      <c r="D10535" s="38">
        <f t="shared" ref="D10535" si="10404">IF(C10578+C10573=0,1,2)</f>
        <v>2</v>
      </c>
    </row>
    <row r="10536" spans="1:4" ht="15" x14ac:dyDescent="0.2">
      <c r="A10536" s="37">
        <f t="shared" si="10369"/>
        <v>28965.313129999999</v>
      </c>
      <c r="B10536" s="24" t="s">
        <v>18</v>
      </c>
      <c r="C10536" s="40">
        <v>28965.313129999999</v>
      </c>
      <c r="D10536" s="38">
        <f t="shared" ref="D10536" si="10405">IF(C10578+C10573=0,1,2)</f>
        <v>2</v>
      </c>
    </row>
    <row r="10537" spans="1:4" ht="15" x14ac:dyDescent="0.2">
      <c r="A10537" s="37">
        <f t="shared" si="10369"/>
        <v>13489.49914</v>
      </c>
      <c r="B10537" s="27" t="s">
        <v>19</v>
      </c>
      <c r="C10537" s="42">
        <v>13489.49914</v>
      </c>
      <c r="D10537" s="38">
        <f t="shared" ref="D10537" si="10406">IF(C10578+C10573=0,1,2)</f>
        <v>2</v>
      </c>
    </row>
    <row r="10538" spans="1:4" ht="15" x14ac:dyDescent="0.2">
      <c r="A10538" s="37">
        <f t="shared" si="10369"/>
        <v>13814.243619999999</v>
      </c>
      <c r="B10538" s="27" t="s">
        <v>20</v>
      </c>
      <c r="C10538" s="42">
        <v>13814.243619999999</v>
      </c>
      <c r="D10538" s="38">
        <f t="shared" ref="D10538" si="10407">IF(C10578+C10573=0,1,2)</f>
        <v>2</v>
      </c>
    </row>
    <row r="10539" spans="1:4" ht="15" hidden="1" x14ac:dyDescent="0.2">
      <c r="A10539" s="37">
        <v>0</v>
      </c>
      <c r="B10539" s="13" t="s">
        <v>21</v>
      </c>
      <c r="C10539" s="18">
        <v>11021.5154</v>
      </c>
      <c r="D10539" s="38">
        <f t="shared" ref="D10539" si="10408">IF(C10578+C10573=0,1,2)</f>
        <v>2</v>
      </c>
    </row>
    <row r="10540" spans="1:4" ht="15" hidden="1" x14ac:dyDescent="0.2">
      <c r="A10540" s="37">
        <v>0</v>
      </c>
      <c r="B10540" s="13" t="s">
        <v>22</v>
      </c>
      <c r="C10540" s="18">
        <v>101.61823</v>
      </c>
      <c r="D10540" s="38">
        <f t="shared" ref="D10540" si="10409">IF(C10578+C10573=0,1,2)</f>
        <v>2</v>
      </c>
    </row>
    <row r="10541" spans="1:4" ht="15" hidden="1" x14ac:dyDescent="0.2">
      <c r="A10541" s="37">
        <v>0</v>
      </c>
      <c r="B10541" s="13" t="s">
        <v>23</v>
      </c>
      <c r="C10541" s="18">
        <v>1127.44435</v>
      </c>
      <c r="D10541" s="38">
        <f t="shared" ref="D10541" si="10410">IF(C10578+C10573=0,1,2)</f>
        <v>2</v>
      </c>
    </row>
    <row r="10542" spans="1:4" ht="15" hidden="1" x14ac:dyDescent="0.2">
      <c r="A10542" s="37">
        <v>0</v>
      </c>
      <c r="B10542" s="13" t="s">
        <v>24</v>
      </c>
      <c r="C10542" s="18">
        <v>27.82329</v>
      </c>
      <c r="D10542" s="38">
        <f t="shared" ref="D10542" si="10411">IF(C10578+C10573=0,1,2)</f>
        <v>2</v>
      </c>
    </row>
    <row r="10543" spans="1:4" ht="15" hidden="1" x14ac:dyDescent="0.2">
      <c r="A10543" s="37">
        <v>0</v>
      </c>
      <c r="B10543" s="13" t="s">
        <v>25</v>
      </c>
      <c r="C10543" s="18">
        <v>0</v>
      </c>
      <c r="D10543" s="38">
        <f t="shared" ref="D10543" si="10412">IF(C10578+C10573=0,1,2)</f>
        <v>2</v>
      </c>
    </row>
    <row r="10544" spans="1:4" ht="15" hidden="1" x14ac:dyDescent="0.2">
      <c r="A10544" s="37">
        <v>0</v>
      </c>
      <c r="B10544" s="13" t="s">
        <v>26</v>
      </c>
      <c r="C10544" s="18">
        <v>12.96834</v>
      </c>
      <c r="D10544" s="38">
        <f t="shared" ref="D10544" si="10413">IF(C10578+C10573=0,1,2)</f>
        <v>2</v>
      </c>
    </row>
    <row r="10545" spans="1:4" ht="30" hidden="1" x14ac:dyDescent="0.2">
      <c r="A10545" s="37">
        <v>0</v>
      </c>
      <c r="B10545" s="13" t="s">
        <v>27</v>
      </c>
      <c r="C10545" s="18">
        <v>61.32076</v>
      </c>
      <c r="D10545" s="38">
        <f t="shared" ref="D10545" si="10414">IF(C10578+C10573=0,1,2)</f>
        <v>2</v>
      </c>
    </row>
    <row r="10546" spans="1:4" ht="30" hidden="1" x14ac:dyDescent="0.2">
      <c r="A10546" s="37">
        <v>0</v>
      </c>
      <c r="B10546" s="13" t="s">
        <v>28</v>
      </c>
      <c r="C10546" s="18">
        <v>146.17787000000001</v>
      </c>
      <c r="D10546" s="38">
        <f t="shared" ref="D10546" si="10415">IF(C10578+C10573=0,1,2)</f>
        <v>2</v>
      </c>
    </row>
    <row r="10547" spans="1:4" ht="15" hidden="1" x14ac:dyDescent="0.2">
      <c r="A10547" s="37">
        <v>0</v>
      </c>
      <c r="B10547" s="13" t="s">
        <v>29</v>
      </c>
      <c r="C10547" s="18">
        <v>0</v>
      </c>
      <c r="D10547" s="38">
        <f t="shared" ref="D10547" si="10416">IF(C10578+C10573=0,1,2)</f>
        <v>2</v>
      </c>
    </row>
    <row r="10548" spans="1:4" ht="15" hidden="1" x14ac:dyDescent="0.2">
      <c r="A10548" s="37">
        <v>0</v>
      </c>
      <c r="B10548" s="13" t="s">
        <v>30</v>
      </c>
      <c r="C10548" s="18">
        <v>1315.37538</v>
      </c>
      <c r="D10548" s="38">
        <f t="shared" ref="D10548" si="10417">IF(C10578+C10573=0,1,2)</f>
        <v>2</v>
      </c>
    </row>
    <row r="10549" spans="1:4" ht="15" hidden="1" x14ac:dyDescent="0.2">
      <c r="A10549" s="37">
        <f t="shared" si="10369"/>
        <v>0</v>
      </c>
      <c r="B10549" s="10" t="s">
        <v>31</v>
      </c>
      <c r="C10549" s="17">
        <v>0</v>
      </c>
      <c r="D10549" s="38">
        <f t="shared" ref="D10549" si="10418">IF(C10578+C10573=0,1,2)</f>
        <v>2</v>
      </c>
    </row>
    <row r="10550" spans="1:4" ht="15" hidden="1" x14ac:dyDescent="0.2">
      <c r="A10550" s="37">
        <f t="shared" si="10369"/>
        <v>0</v>
      </c>
      <c r="B10550" s="2" t="s">
        <v>32</v>
      </c>
      <c r="C10550" s="16">
        <v>0</v>
      </c>
      <c r="D10550" s="38">
        <f t="shared" ref="D10550" si="10419">IF(C10578+C10573=0,1,2)</f>
        <v>2</v>
      </c>
    </row>
    <row r="10551" spans="1:4" ht="15" x14ac:dyDescent="0.2">
      <c r="A10551" s="37">
        <f t="shared" si="10369"/>
        <v>53.40128</v>
      </c>
      <c r="B10551" s="27" t="s">
        <v>3</v>
      </c>
      <c r="C10551" s="42">
        <v>53.40128</v>
      </c>
      <c r="D10551" s="38">
        <f t="shared" ref="D10551" si="10420">IF(C10578+C10573=0,1,2)</f>
        <v>2</v>
      </c>
    </row>
    <row r="10552" spans="1:4" ht="15" x14ac:dyDescent="0.2">
      <c r="A10552" s="37">
        <f t="shared" si="10369"/>
        <v>32.395139999999998</v>
      </c>
      <c r="B10552" s="27" t="s">
        <v>33</v>
      </c>
      <c r="C10552" s="42">
        <v>32.395139999999998</v>
      </c>
      <c r="D10552" s="38">
        <f t="shared" ref="D10552" si="10421">IF(C10578+C10573=0,1,2)</f>
        <v>2</v>
      </c>
    </row>
    <row r="10553" spans="1:4" ht="15" x14ac:dyDescent="0.2">
      <c r="A10553" s="37">
        <f t="shared" si="10369"/>
        <v>1575.77395</v>
      </c>
      <c r="B10553" s="27" t="s">
        <v>34</v>
      </c>
      <c r="C10553" s="42">
        <v>1575.77395</v>
      </c>
      <c r="D10553" s="38">
        <f t="shared" ref="D10553" si="10422">IF(C10578+C10573=0,1,2)</f>
        <v>2</v>
      </c>
    </row>
    <row r="10554" spans="1:4" ht="15" x14ac:dyDescent="0.2">
      <c r="A10554" s="37">
        <f t="shared" si="10369"/>
        <v>1818.3138899999999</v>
      </c>
      <c r="B10554" s="24" t="s">
        <v>35</v>
      </c>
      <c r="C10554" s="40">
        <v>1818.3138899999999</v>
      </c>
      <c r="D10554" s="38">
        <f t="shared" ref="D10554" si="10423">IF(C10578+C10573=0,1,2)</f>
        <v>2</v>
      </c>
    </row>
    <row r="10555" spans="1:4" ht="15" hidden="1" x14ac:dyDescent="0.2">
      <c r="A10555" s="37">
        <f t="shared" si="10369"/>
        <v>0</v>
      </c>
      <c r="B10555" s="1" t="s">
        <v>36</v>
      </c>
      <c r="C10555" s="16">
        <v>0</v>
      </c>
      <c r="D10555" s="38">
        <f t="shared" ref="D10555" si="10424">IF(C10578+C10573=0,1,2)</f>
        <v>2</v>
      </c>
    </row>
    <row r="10556" spans="1:4" ht="15" hidden="1" x14ac:dyDescent="0.2">
      <c r="A10556" s="37">
        <v>0</v>
      </c>
      <c r="B10556" s="14" t="s">
        <v>7</v>
      </c>
      <c r="C10556" s="19">
        <v>0</v>
      </c>
      <c r="D10556" s="38">
        <f t="shared" ref="D10556" si="10425">IF(C10578+C10573=0,1,2)</f>
        <v>2</v>
      </c>
    </row>
    <row r="10557" spans="1:4" ht="15" hidden="1" x14ac:dyDescent="0.2">
      <c r="A10557" s="37">
        <v>0</v>
      </c>
      <c r="B10557" s="13" t="s">
        <v>8</v>
      </c>
      <c r="C10557" s="18">
        <v>0</v>
      </c>
      <c r="D10557" s="38">
        <f t="shared" ref="D10557" si="10426">IF(C10578+C10573=0,1,2)</f>
        <v>2</v>
      </c>
    </row>
    <row r="10558" spans="1:4" ht="15" hidden="1" x14ac:dyDescent="0.2">
      <c r="A10558" s="37">
        <v>0</v>
      </c>
      <c r="B10558" s="13" t="s">
        <v>37</v>
      </c>
      <c r="C10558" s="18">
        <v>0</v>
      </c>
      <c r="D10558" s="38">
        <f t="shared" ref="D10558" si="10427">IF(C10578+C10573=0,1,2)</f>
        <v>2</v>
      </c>
    </row>
    <row r="10559" spans="1:4" ht="15" hidden="1" x14ac:dyDescent="0.2">
      <c r="A10559" s="37">
        <f t="shared" si="10369"/>
        <v>0</v>
      </c>
      <c r="B10559" s="11" t="s">
        <v>38</v>
      </c>
      <c r="C10559" s="17">
        <v>0</v>
      </c>
      <c r="D10559" s="38">
        <f t="shared" ref="D10559" si="10428">IF(C10578+C10573=0,1,2)</f>
        <v>2</v>
      </c>
    </row>
    <row r="10560" spans="1:4" ht="15" hidden="1" x14ac:dyDescent="0.2">
      <c r="A10560" s="37">
        <v>0</v>
      </c>
      <c r="B10560" s="3" t="s">
        <v>39</v>
      </c>
      <c r="C10560" s="16">
        <v>0</v>
      </c>
      <c r="D10560" s="38">
        <f t="shared" ref="D10560" si="10429">IF(C10578+C10573=0,1,2)</f>
        <v>2</v>
      </c>
    </row>
    <row r="10561" spans="1:4" ht="15" hidden="1" x14ac:dyDescent="0.2">
      <c r="A10561" s="37">
        <f t="shared" si="10369"/>
        <v>0</v>
      </c>
      <c r="B10561" s="1" t="s">
        <v>40</v>
      </c>
      <c r="C10561" s="16">
        <v>0</v>
      </c>
      <c r="D10561" s="38">
        <f t="shared" ref="D10561" si="10430">IF(C10578+C10573=0,1,2)</f>
        <v>2</v>
      </c>
    </row>
    <row r="10562" spans="1:4" ht="15" hidden="1" x14ac:dyDescent="0.2">
      <c r="A10562" s="37">
        <v>0</v>
      </c>
      <c r="B10562" s="14" t="s">
        <v>13</v>
      </c>
      <c r="C10562" s="19">
        <v>0</v>
      </c>
      <c r="D10562" s="38">
        <f t="shared" ref="D10562" si="10431">IF(C10578+C10573=0,1,2)</f>
        <v>2</v>
      </c>
    </row>
    <row r="10563" spans="1:4" ht="15" hidden="1" x14ac:dyDescent="0.2">
      <c r="A10563" s="37">
        <v>0</v>
      </c>
      <c r="B10563" s="13" t="s">
        <v>8</v>
      </c>
      <c r="C10563" s="18">
        <v>0</v>
      </c>
      <c r="D10563" s="38">
        <f t="shared" ref="D10563" si="10432">IF(C10578+C10573=0,1,2)</f>
        <v>2</v>
      </c>
    </row>
    <row r="10564" spans="1:4" ht="15" hidden="1" x14ac:dyDescent="0.2">
      <c r="A10564" s="37">
        <v>0</v>
      </c>
      <c r="B10564" s="13" t="s">
        <v>9</v>
      </c>
      <c r="C10564" s="18">
        <v>0</v>
      </c>
      <c r="D10564" s="38">
        <f t="shared" ref="D10564" si="10433">IF(C10578+C10573=0,1,2)</f>
        <v>2</v>
      </c>
    </row>
    <row r="10565" spans="1:4" ht="30" hidden="1" x14ac:dyDescent="0.2">
      <c r="A10565" s="37">
        <f t="shared" ref="A10565:A10628" si="10434">SUM(C10565)</f>
        <v>0</v>
      </c>
      <c r="B10565" s="11" t="s">
        <v>41</v>
      </c>
      <c r="C10565" s="17">
        <v>0</v>
      </c>
      <c r="D10565" s="38">
        <f t="shared" ref="D10565" si="10435">IF(C10578+C10573=0,1,2)</f>
        <v>2</v>
      </c>
    </row>
    <row r="10566" spans="1:4" ht="15" hidden="1" x14ac:dyDescent="0.2">
      <c r="A10566" s="37">
        <v>0</v>
      </c>
      <c r="B10566" s="3" t="s">
        <v>15</v>
      </c>
      <c r="C10566" s="16">
        <v>0</v>
      </c>
      <c r="D10566" s="38">
        <f t="shared" ref="D10566" si="10436">IF(C10578+C10573=0,1,2)</f>
        <v>2</v>
      </c>
    </row>
    <row r="10567" spans="1:4" ht="15" hidden="1" x14ac:dyDescent="0.2">
      <c r="A10567" s="37">
        <v>0</v>
      </c>
      <c r="B10567" s="14" t="s">
        <v>16</v>
      </c>
      <c r="C10567" s="19">
        <v>0</v>
      </c>
      <c r="D10567" s="38">
        <f t="shared" ref="D10567" si="10437">IF(C10578+C10573=0,1,2)</f>
        <v>2</v>
      </c>
    </row>
    <row r="10568" spans="1:4" ht="15" hidden="1" x14ac:dyDescent="0.2">
      <c r="A10568" s="37">
        <v>0</v>
      </c>
      <c r="B10568" s="13" t="s">
        <v>42</v>
      </c>
      <c r="C10568" s="18">
        <v>0</v>
      </c>
      <c r="D10568" s="38">
        <f t="shared" ref="D10568" si="10438">IF(C10578+C10573=0,1,2)</f>
        <v>2</v>
      </c>
    </row>
    <row r="10569" spans="1:4" ht="15" hidden="1" x14ac:dyDescent="0.2">
      <c r="A10569" s="37">
        <v>0</v>
      </c>
      <c r="B10569" s="13" t="s">
        <v>14</v>
      </c>
      <c r="C10569" s="18">
        <v>0</v>
      </c>
      <c r="D10569" s="38">
        <f t="shared" ref="D10569" si="10439">IF(C10578+C10573=0,1,2)</f>
        <v>2</v>
      </c>
    </row>
    <row r="10570" spans="1:4" ht="15" hidden="1" x14ac:dyDescent="0.2">
      <c r="A10570" s="37">
        <v>0</v>
      </c>
      <c r="B10570" s="13" t="s">
        <v>9</v>
      </c>
      <c r="C10570" s="18">
        <v>0</v>
      </c>
      <c r="D10570" s="38">
        <f t="shared" ref="D10570" si="10440">IF(C10578+C10573=0,1,2)</f>
        <v>2</v>
      </c>
    </row>
    <row r="10571" spans="1:4" ht="15" hidden="1" x14ac:dyDescent="0.2">
      <c r="A10571" s="37">
        <f t="shared" si="10434"/>
        <v>0</v>
      </c>
      <c r="B10571" s="11" t="s">
        <v>38</v>
      </c>
      <c r="C10571" s="17">
        <v>0</v>
      </c>
      <c r="D10571" s="38">
        <f t="shared" ref="D10571" si="10441">IF(C10578+C10573=0,1,2)</f>
        <v>2</v>
      </c>
    </row>
    <row r="10572" spans="1:4" ht="15" hidden="1" x14ac:dyDescent="0.2">
      <c r="A10572" s="37">
        <v>0</v>
      </c>
      <c r="B10572" s="3" t="s">
        <v>15</v>
      </c>
      <c r="C10572" s="16">
        <v>0</v>
      </c>
      <c r="D10572" s="38">
        <f t="shared" ref="D10572" si="10442">IF(C10578+C10573=0,1,2)</f>
        <v>2</v>
      </c>
    </row>
    <row r="10573" spans="1:4" ht="15" x14ac:dyDescent="0.2">
      <c r="A10573" s="37">
        <f t="shared" si="10434"/>
        <v>34201.354870000003</v>
      </c>
      <c r="B10573" s="29" t="s">
        <v>44</v>
      </c>
      <c r="C10573" s="42">
        <v>34201.354870000003</v>
      </c>
      <c r="D10573" s="38">
        <f t="shared" ref="D10573" si="10443">IF(C10578+C10573=0,1,2)</f>
        <v>2</v>
      </c>
    </row>
    <row r="10574" spans="1:4" ht="15" x14ac:dyDescent="0.2">
      <c r="A10574" s="37">
        <f t="shared" si="10434"/>
        <v>34201.354870000003</v>
      </c>
      <c r="B10574" s="27" t="s">
        <v>0</v>
      </c>
      <c r="C10574" s="42">
        <v>34201.354870000003</v>
      </c>
      <c r="D10574" s="38">
        <f t="shared" ref="D10574" si="10444">IF(C10578+C10573=0,1,2)</f>
        <v>2</v>
      </c>
    </row>
    <row r="10575" spans="1:4" ht="15" hidden="1" x14ac:dyDescent="0.2">
      <c r="A10575" s="37">
        <f t="shared" si="10434"/>
        <v>0</v>
      </c>
      <c r="B10575" s="10" t="s">
        <v>5</v>
      </c>
      <c r="C10575" s="17">
        <v>0</v>
      </c>
      <c r="D10575" s="38">
        <f t="shared" ref="D10575" si="10445">IF(C10578+C10573=0,1,2)</f>
        <v>2</v>
      </c>
    </row>
    <row r="10576" spans="1:4" ht="15" hidden="1" x14ac:dyDescent="0.2">
      <c r="A10576" s="37">
        <f t="shared" si="10434"/>
        <v>0</v>
      </c>
      <c r="B10576" s="10" t="s">
        <v>45</v>
      </c>
      <c r="C10576" s="17">
        <v>0</v>
      </c>
      <c r="D10576" s="38">
        <f t="shared" ref="D10576" si="10446">IF(C10578+C10573=0,1,2)</f>
        <v>2</v>
      </c>
    </row>
    <row r="10577" spans="1:4" ht="15" hidden="1" x14ac:dyDescent="0.2">
      <c r="A10577" s="37">
        <f t="shared" si="10434"/>
        <v>0</v>
      </c>
      <c r="B10577" s="10" t="s">
        <v>12</v>
      </c>
      <c r="C10577" s="17">
        <v>0</v>
      </c>
      <c r="D10577" s="38">
        <f t="shared" ref="D10577" si="10447">IF(C10578+C10573=0,1,2)</f>
        <v>2</v>
      </c>
    </row>
    <row r="10578" spans="1:4" ht="15" x14ac:dyDescent="0.2">
      <c r="A10578" s="37">
        <f t="shared" si="10434"/>
        <v>30783.62702</v>
      </c>
      <c r="B10578" s="29" t="s">
        <v>46</v>
      </c>
      <c r="C10578" s="42">
        <v>30783.62702</v>
      </c>
      <c r="D10578" s="38">
        <f t="shared" ref="D10578" si="10448">IF(C10578+C10573=0,1,2)</f>
        <v>2</v>
      </c>
    </row>
    <row r="10579" spans="1:4" ht="15" x14ac:dyDescent="0.2">
      <c r="A10579" s="37">
        <f t="shared" si="10434"/>
        <v>28965.313129999999</v>
      </c>
      <c r="B10579" s="27" t="s">
        <v>18</v>
      </c>
      <c r="C10579" s="42">
        <v>28965.313129999999</v>
      </c>
      <c r="D10579" s="38">
        <f t="shared" ref="D10579" si="10449">IF(C10578+C10573=0,1,2)</f>
        <v>2</v>
      </c>
    </row>
    <row r="10580" spans="1:4" ht="15" x14ac:dyDescent="0.2">
      <c r="A10580" s="37">
        <f t="shared" si="10434"/>
        <v>1818.3138899999999</v>
      </c>
      <c r="B10580" s="27" t="s">
        <v>35</v>
      </c>
      <c r="C10580" s="42">
        <v>1818.3138899999999</v>
      </c>
      <c r="D10580" s="38">
        <f t="shared" ref="D10580" si="10450">IF(C10578+C10573=0,1,2)</f>
        <v>2</v>
      </c>
    </row>
    <row r="10581" spans="1:4" ht="15" hidden="1" x14ac:dyDescent="0.2">
      <c r="A10581" s="37">
        <f t="shared" si="10434"/>
        <v>0</v>
      </c>
      <c r="B10581" s="10" t="s">
        <v>47</v>
      </c>
      <c r="C10581" s="17">
        <v>0</v>
      </c>
      <c r="D10581" s="38">
        <f t="shared" ref="D10581" si="10451">IF(C10578+C10573=0,1,2)</f>
        <v>2</v>
      </c>
    </row>
    <row r="10582" spans="1:4" ht="15" hidden="1" x14ac:dyDescent="0.2">
      <c r="A10582" s="37">
        <f t="shared" si="10434"/>
        <v>0</v>
      </c>
      <c r="B10582" s="10" t="s">
        <v>40</v>
      </c>
      <c r="C10582" s="17">
        <v>0</v>
      </c>
      <c r="D10582" s="38">
        <f t="shared" ref="D10582" si="10452">IF(C10578+C10573=0,1,2)</f>
        <v>2</v>
      </c>
    </row>
    <row r="10583" spans="1:4" ht="15" x14ac:dyDescent="0.2">
      <c r="A10583" s="37">
        <f t="shared" si="10434"/>
        <v>3417.7278500000002</v>
      </c>
      <c r="B10583" s="30" t="s">
        <v>48</v>
      </c>
      <c r="C10583" s="31">
        <v>3417.7278500000002</v>
      </c>
      <c r="D10583" s="38">
        <f t="shared" ref="D10583" si="10453">IF(C10578+C10573=0,1,2)</f>
        <v>2</v>
      </c>
    </row>
    <row r="10584" spans="1:4" ht="15" x14ac:dyDescent="0.2">
      <c r="A10584" s="37">
        <f t="shared" si="10434"/>
        <v>30213.603899999998</v>
      </c>
      <c r="B10584" s="30" t="s">
        <v>49</v>
      </c>
      <c r="C10584" s="31">
        <v>30213.603899999998</v>
      </c>
      <c r="D10584" s="38">
        <f t="shared" ref="D10584" si="10454">IF(C10578+C10573=0,1,2)</f>
        <v>2</v>
      </c>
    </row>
    <row r="10585" spans="1:4" ht="15" x14ac:dyDescent="0.2">
      <c r="A10585" s="37">
        <f t="shared" si="10434"/>
        <v>33631.331749999998</v>
      </c>
      <c r="B10585" s="30" t="s">
        <v>50</v>
      </c>
      <c r="C10585" s="31">
        <v>33631.331749999998</v>
      </c>
      <c r="D10585" s="38">
        <f t="shared" ref="D10585" si="10455">IF(C10578+C10573=0,1,2)</f>
        <v>2</v>
      </c>
    </row>
    <row r="10586" spans="1:4" ht="15" x14ac:dyDescent="0.2">
      <c r="A10586" s="37">
        <f t="shared" si="10434"/>
        <v>2098</v>
      </c>
      <c r="B10586" s="25" t="s">
        <v>53</v>
      </c>
      <c r="C10586" s="43">
        <v>2098</v>
      </c>
      <c r="D10586" s="38">
        <f t="shared" ref="D10586" si="10456">IF(C10578+C10573=0,1,2)</f>
        <v>2</v>
      </c>
    </row>
    <row r="10587" spans="1:4" ht="15" x14ac:dyDescent="0.2">
      <c r="A10587" s="37">
        <f t="shared" si="10434"/>
        <v>661</v>
      </c>
      <c r="B10587" s="26" t="s">
        <v>54</v>
      </c>
      <c r="C10587" s="43">
        <v>661</v>
      </c>
      <c r="D10587" s="38">
        <f t="shared" ref="D10587" si="10457">IF(C10578+C10573=0,1,2)</f>
        <v>2</v>
      </c>
    </row>
    <row r="10588" spans="1:4" ht="15" x14ac:dyDescent="0.2">
      <c r="A10588" s="37">
        <f t="shared" si="10434"/>
        <v>1437</v>
      </c>
      <c r="B10588" s="26" t="s">
        <v>55</v>
      </c>
      <c r="C10588" s="43">
        <v>1437</v>
      </c>
      <c r="D10588" s="38">
        <f t="shared" ref="D10588" si="10458">IF(C10578+C10573=0,1,2)</f>
        <v>2</v>
      </c>
    </row>
    <row r="10589" spans="1:4" ht="15" x14ac:dyDescent="0.2">
      <c r="A10589" s="37" t="s">
        <v>317</v>
      </c>
      <c r="B10589" s="147" t="s">
        <v>200</v>
      </c>
      <c r="C10589" s="148"/>
      <c r="D10589" s="38">
        <f t="shared" ref="D10589" si="10459">IF(C10651+C10646=0,1,2)</f>
        <v>2</v>
      </c>
    </row>
    <row r="10590" spans="1:4" ht="15" x14ac:dyDescent="0.2">
      <c r="A10590" s="37">
        <f t="shared" si="10434"/>
        <v>2.694</v>
      </c>
      <c r="B10590" s="24" t="s">
        <v>0</v>
      </c>
      <c r="C10590" s="40">
        <v>2.694</v>
      </c>
      <c r="D10590" s="38">
        <f t="shared" ref="D10590" si="10460">IF(C10651+C10646=0,1,2)</f>
        <v>2</v>
      </c>
    </row>
    <row r="10591" spans="1:4" ht="15" hidden="1" x14ac:dyDescent="0.2">
      <c r="A10591" s="37">
        <f t="shared" si="10434"/>
        <v>0</v>
      </c>
      <c r="B10591" s="2" t="s">
        <v>1</v>
      </c>
      <c r="C10591" s="16"/>
      <c r="D10591" s="38">
        <f t="shared" ref="D10591" si="10461">IF(C10651+C10646=0,1,2)</f>
        <v>2</v>
      </c>
    </row>
    <row r="10592" spans="1:4" ht="15" hidden="1" x14ac:dyDescent="0.2">
      <c r="A10592" s="37">
        <f t="shared" si="10434"/>
        <v>0</v>
      </c>
      <c r="B10592" s="2" t="s">
        <v>2</v>
      </c>
      <c r="C10592" s="16"/>
      <c r="D10592" s="38">
        <f t="shared" ref="D10592" si="10462">IF(C10651+C10646=0,1,2)</f>
        <v>2</v>
      </c>
    </row>
    <row r="10593" spans="1:4" ht="15" hidden="1" x14ac:dyDescent="0.2">
      <c r="A10593" s="37">
        <f t="shared" si="10434"/>
        <v>0</v>
      </c>
      <c r="B10593" s="2" t="s">
        <v>3</v>
      </c>
      <c r="C10593" s="16">
        <v>0</v>
      </c>
      <c r="D10593" s="38">
        <f t="shared" ref="D10593" si="10463">IF(C10651+C10646=0,1,2)</f>
        <v>2</v>
      </c>
    </row>
    <row r="10594" spans="1:4" ht="15" x14ac:dyDescent="0.2">
      <c r="A10594" s="37">
        <f t="shared" si="10434"/>
        <v>2.694</v>
      </c>
      <c r="B10594" s="23" t="s">
        <v>4</v>
      </c>
      <c r="C10594" s="40">
        <v>2.694</v>
      </c>
      <c r="D10594" s="38">
        <f t="shared" ref="D10594" si="10464">IF(C10651+C10646=0,1,2)</f>
        <v>2</v>
      </c>
    </row>
    <row r="10595" spans="1:4" ht="15" hidden="1" x14ac:dyDescent="0.2">
      <c r="A10595" s="37">
        <f t="shared" si="10434"/>
        <v>0</v>
      </c>
      <c r="B10595" s="1" t="s">
        <v>5</v>
      </c>
      <c r="C10595" s="16">
        <v>0</v>
      </c>
      <c r="D10595" s="38">
        <f t="shared" ref="D10595" si="10465">IF(C10651+C10646=0,1,2)</f>
        <v>2</v>
      </c>
    </row>
    <row r="10596" spans="1:4" ht="15" hidden="1" x14ac:dyDescent="0.2">
      <c r="A10596" s="37">
        <f t="shared" si="10434"/>
        <v>0</v>
      </c>
      <c r="B10596" s="1" t="s">
        <v>6</v>
      </c>
      <c r="C10596" s="16">
        <v>0</v>
      </c>
      <c r="D10596" s="38">
        <f t="shared" ref="D10596" si="10466">IF(C10651+C10646=0,1,2)</f>
        <v>2</v>
      </c>
    </row>
    <row r="10597" spans="1:4" ht="15" hidden="1" x14ac:dyDescent="0.2">
      <c r="A10597" s="37">
        <v>0</v>
      </c>
      <c r="B10597" s="2" t="s">
        <v>7</v>
      </c>
      <c r="C10597" s="16">
        <v>0</v>
      </c>
      <c r="D10597" s="38">
        <f t="shared" ref="D10597" si="10467">IF(C10651+C10646=0,1,2)</f>
        <v>2</v>
      </c>
    </row>
    <row r="10598" spans="1:4" ht="15" hidden="1" x14ac:dyDescent="0.2">
      <c r="A10598" s="37">
        <f t="shared" si="10434"/>
        <v>0</v>
      </c>
      <c r="B10598" s="3" t="s">
        <v>8</v>
      </c>
      <c r="C10598" s="16">
        <v>0</v>
      </c>
      <c r="D10598" s="38">
        <f t="shared" ref="D10598" si="10468">IF(C10651+C10646=0,1,2)</f>
        <v>2</v>
      </c>
    </row>
    <row r="10599" spans="1:4" ht="15" hidden="1" x14ac:dyDescent="0.2">
      <c r="A10599" s="37">
        <v>0</v>
      </c>
      <c r="B10599" s="3" t="s">
        <v>9</v>
      </c>
      <c r="C10599" s="16">
        <v>0</v>
      </c>
      <c r="D10599" s="38">
        <f t="shared" ref="D10599" si="10469">IF(C10651+C10646=0,1,2)</f>
        <v>2</v>
      </c>
    </row>
    <row r="10600" spans="1:4" ht="15" hidden="1" x14ac:dyDescent="0.2">
      <c r="A10600" s="37">
        <f t="shared" si="10434"/>
        <v>0</v>
      </c>
      <c r="B10600" s="3" t="s">
        <v>10</v>
      </c>
      <c r="C10600" s="16">
        <v>0</v>
      </c>
      <c r="D10600" s="38">
        <f t="shared" ref="D10600" si="10470">IF(C10651+C10646=0,1,2)</f>
        <v>2</v>
      </c>
    </row>
    <row r="10601" spans="1:4" ht="15" hidden="1" x14ac:dyDescent="0.2">
      <c r="A10601" s="37">
        <v>0</v>
      </c>
      <c r="B10601" s="3" t="s">
        <v>11</v>
      </c>
      <c r="C10601" s="16">
        <v>0</v>
      </c>
      <c r="D10601" s="38">
        <f t="shared" ref="D10601" si="10471">IF(C10651+C10646=0,1,2)</f>
        <v>2</v>
      </c>
    </row>
    <row r="10602" spans="1:4" ht="15" hidden="1" x14ac:dyDescent="0.2">
      <c r="A10602" s="37">
        <f t="shared" si="10434"/>
        <v>0</v>
      </c>
      <c r="B10602" s="1" t="s">
        <v>12</v>
      </c>
      <c r="C10602" s="16">
        <v>0</v>
      </c>
      <c r="D10602" s="38">
        <f t="shared" ref="D10602" si="10472">IF(C10651+C10646=0,1,2)</f>
        <v>2</v>
      </c>
    </row>
    <row r="10603" spans="1:4" ht="15" hidden="1" x14ac:dyDescent="0.2">
      <c r="A10603" s="37">
        <v>0</v>
      </c>
      <c r="B10603" s="2" t="s">
        <v>13</v>
      </c>
      <c r="C10603" s="16">
        <v>0</v>
      </c>
      <c r="D10603" s="38">
        <f t="shared" ref="D10603" si="10473">IF(C10651+C10646=0,1,2)</f>
        <v>2</v>
      </c>
    </row>
    <row r="10604" spans="1:4" ht="15" hidden="1" x14ac:dyDescent="0.2">
      <c r="A10604" s="37">
        <v>0</v>
      </c>
      <c r="B10604" s="3" t="s">
        <v>14</v>
      </c>
      <c r="C10604" s="16">
        <v>0</v>
      </c>
      <c r="D10604" s="38">
        <f t="shared" ref="D10604" si="10474">IF(C10651+C10646=0,1,2)</f>
        <v>2</v>
      </c>
    </row>
    <row r="10605" spans="1:4" ht="15" hidden="1" x14ac:dyDescent="0.2">
      <c r="A10605" s="37">
        <v>0</v>
      </c>
      <c r="B10605" s="3" t="s">
        <v>9</v>
      </c>
      <c r="C10605" s="16">
        <v>0</v>
      </c>
      <c r="D10605" s="38">
        <f t="shared" ref="D10605" si="10475">IF(C10651+C10646=0,1,2)</f>
        <v>2</v>
      </c>
    </row>
    <row r="10606" spans="1:4" ht="15" hidden="1" x14ac:dyDescent="0.2">
      <c r="A10606" s="37">
        <v>0</v>
      </c>
      <c r="B10606" s="3" t="s">
        <v>15</v>
      </c>
      <c r="C10606" s="16">
        <v>0</v>
      </c>
      <c r="D10606" s="38">
        <f t="shared" ref="D10606" si="10476">IF(C10651+C10646=0,1,2)</f>
        <v>2</v>
      </c>
    </row>
    <row r="10607" spans="1:4" ht="15" hidden="1" x14ac:dyDescent="0.2">
      <c r="A10607" s="37">
        <v>0</v>
      </c>
      <c r="B10607" s="2" t="s">
        <v>16</v>
      </c>
      <c r="C10607" s="16">
        <v>0</v>
      </c>
      <c r="D10607" s="38">
        <f t="shared" ref="D10607" si="10477">IF(C10651+C10646=0,1,2)</f>
        <v>2</v>
      </c>
    </row>
    <row r="10608" spans="1:4" ht="15" hidden="1" x14ac:dyDescent="0.2">
      <c r="A10608" s="37">
        <v>0</v>
      </c>
      <c r="B10608" s="3" t="s">
        <v>17</v>
      </c>
      <c r="C10608" s="16">
        <v>0</v>
      </c>
      <c r="D10608" s="38">
        <f t="shared" ref="D10608" si="10478">IF(C10651+C10646=0,1,2)</f>
        <v>2</v>
      </c>
    </row>
    <row r="10609" spans="1:4" ht="15" x14ac:dyDescent="0.2">
      <c r="A10609" s="37">
        <f t="shared" si="10434"/>
        <v>2.7286299999999999</v>
      </c>
      <c r="B10609" s="24" t="s">
        <v>18</v>
      </c>
      <c r="C10609" s="40">
        <v>2.7286299999999999</v>
      </c>
      <c r="D10609" s="38">
        <f t="shared" ref="D10609" si="10479">IF(C10651+C10646=0,1,2)</f>
        <v>2</v>
      </c>
    </row>
    <row r="10610" spans="1:4" ht="15" x14ac:dyDescent="0.2">
      <c r="A10610" s="37">
        <f t="shared" si="10434"/>
        <v>1.9248799999999999</v>
      </c>
      <c r="B10610" s="27" t="s">
        <v>19</v>
      </c>
      <c r="C10610" s="42">
        <v>1.9248799999999999</v>
      </c>
      <c r="D10610" s="38">
        <f t="shared" ref="D10610" si="10480">IF(C10651+C10646=0,1,2)</f>
        <v>2</v>
      </c>
    </row>
    <row r="10611" spans="1:4" ht="15" x14ac:dyDescent="0.2">
      <c r="A10611" s="37">
        <f t="shared" si="10434"/>
        <v>0.80374999999999996</v>
      </c>
      <c r="B10611" s="27" t="s">
        <v>20</v>
      </c>
      <c r="C10611" s="42">
        <v>0.80374999999999996</v>
      </c>
      <c r="D10611" s="38">
        <f t="shared" ref="D10611" si="10481">IF(C10651+C10646=0,1,2)</f>
        <v>2</v>
      </c>
    </row>
    <row r="10612" spans="1:4" ht="15" hidden="1" x14ac:dyDescent="0.2">
      <c r="A10612" s="37">
        <v>0</v>
      </c>
      <c r="B10612" s="13" t="s">
        <v>21</v>
      </c>
      <c r="C10612" s="18">
        <v>0</v>
      </c>
      <c r="D10612" s="38">
        <f t="shared" ref="D10612" si="10482">IF(C10651+C10646=0,1,2)</f>
        <v>2</v>
      </c>
    </row>
    <row r="10613" spans="1:4" ht="15" hidden="1" x14ac:dyDescent="0.2">
      <c r="A10613" s="37">
        <v>0</v>
      </c>
      <c r="B10613" s="13" t="s">
        <v>22</v>
      </c>
      <c r="C10613" s="18">
        <v>0</v>
      </c>
      <c r="D10613" s="38">
        <f t="shared" ref="D10613" si="10483">IF(C10651+C10646=0,1,2)</f>
        <v>2</v>
      </c>
    </row>
    <row r="10614" spans="1:4" ht="15" hidden="1" x14ac:dyDescent="0.2">
      <c r="A10614" s="37">
        <v>0</v>
      </c>
      <c r="B10614" s="13" t="s">
        <v>23</v>
      </c>
      <c r="C10614" s="18">
        <v>0.80374999999999996</v>
      </c>
      <c r="D10614" s="38">
        <f t="shared" ref="D10614" si="10484">IF(C10651+C10646=0,1,2)</f>
        <v>2</v>
      </c>
    </row>
    <row r="10615" spans="1:4" ht="15" hidden="1" x14ac:dyDescent="0.2">
      <c r="A10615" s="37">
        <v>0</v>
      </c>
      <c r="B10615" s="13" t="s">
        <v>24</v>
      </c>
      <c r="C10615" s="18">
        <v>0</v>
      </c>
      <c r="D10615" s="38">
        <f t="shared" ref="D10615" si="10485">IF(C10651+C10646=0,1,2)</f>
        <v>2</v>
      </c>
    </row>
    <row r="10616" spans="1:4" ht="15" hidden="1" x14ac:dyDescent="0.2">
      <c r="A10616" s="37">
        <v>0</v>
      </c>
      <c r="B10616" s="13" t="s">
        <v>25</v>
      </c>
      <c r="C10616" s="18">
        <v>0</v>
      </c>
      <c r="D10616" s="38">
        <f t="shared" ref="D10616" si="10486">IF(C10651+C10646=0,1,2)</f>
        <v>2</v>
      </c>
    </row>
    <row r="10617" spans="1:4" ht="15" hidden="1" x14ac:dyDescent="0.2">
      <c r="A10617" s="37">
        <v>0</v>
      </c>
      <c r="B10617" s="13" t="s">
        <v>26</v>
      </c>
      <c r="C10617" s="18">
        <v>0</v>
      </c>
      <c r="D10617" s="38">
        <f t="shared" ref="D10617" si="10487">IF(C10651+C10646=0,1,2)</f>
        <v>2</v>
      </c>
    </row>
    <row r="10618" spans="1:4" ht="30" hidden="1" x14ac:dyDescent="0.2">
      <c r="A10618" s="37">
        <v>0</v>
      </c>
      <c r="B10618" s="13" t="s">
        <v>27</v>
      </c>
      <c r="C10618" s="18">
        <v>0</v>
      </c>
      <c r="D10618" s="38">
        <f t="shared" ref="D10618" si="10488">IF(C10651+C10646=0,1,2)</f>
        <v>2</v>
      </c>
    </row>
    <row r="10619" spans="1:4" ht="30" hidden="1" x14ac:dyDescent="0.2">
      <c r="A10619" s="37">
        <v>0</v>
      </c>
      <c r="B10619" s="13" t="s">
        <v>28</v>
      </c>
      <c r="C10619" s="18">
        <v>0</v>
      </c>
      <c r="D10619" s="38">
        <f t="shared" ref="D10619" si="10489">IF(C10651+C10646=0,1,2)</f>
        <v>2</v>
      </c>
    </row>
    <row r="10620" spans="1:4" ht="15" hidden="1" x14ac:dyDescent="0.2">
      <c r="A10620" s="37">
        <v>0</v>
      </c>
      <c r="B10620" s="13" t="s">
        <v>29</v>
      </c>
      <c r="C10620" s="18">
        <v>0</v>
      </c>
      <c r="D10620" s="38">
        <f t="shared" ref="D10620" si="10490">IF(C10651+C10646=0,1,2)</f>
        <v>2</v>
      </c>
    </row>
    <row r="10621" spans="1:4" ht="15" hidden="1" x14ac:dyDescent="0.2">
      <c r="A10621" s="37">
        <v>0</v>
      </c>
      <c r="B10621" s="13" t="s">
        <v>30</v>
      </c>
      <c r="C10621" s="18">
        <v>0</v>
      </c>
      <c r="D10621" s="38">
        <f t="shared" ref="D10621" si="10491">IF(C10651+C10646=0,1,2)</f>
        <v>2</v>
      </c>
    </row>
    <row r="10622" spans="1:4" ht="15" hidden="1" x14ac:dyDescent="0.2">
      <c r="A10622" s="37">
        <f t="shared" si="10434"/>
        <v>0</v>
      </c>
      <c r="B10622" s="10" t="s">
        <v>31</v>
      </c>
      <c r="C10622" s="17">
        <v>0</v>
      </c>
      <c r="D10622" s="38">
        <f t="shared" ref="D10622" si="10492">IF(C10651+C10646=0,1,2)</f>
        <v>2</v>
      </c>
    </row>
    <row r="10623" spans="1:4" ht="15" hidden="1" x14ac:dyDescent="0.2">
      <c r="A10623" s="37">
        <f t="shared" si="10434"/>
        <v>0</v>
      </c>
      <c r="B10623" s="2" t="s">
        <v>32</v>
      </c>
      <c r="C10623" s="16">
        <v>0</v>
      </c>
      <c r="D10623" s="38">
        <f t="shared" ref="D10623" si="10493">IF(C10651+C10646=0,1,2)</f>
        <v>2</v>
      </c>
    </row>
    <row r="10624" spans="1:4" ht="15" hidden="1" x14ac:dyDescent="0.2">
      <c r="A10624" s="37">
        <f t="shared" si="10434"/>
        <v>0</v>
      </c>
      <c r="B10624" s="10" t="s">
        <v>3</v>
      </c>
      <c r="C10624" s="17">
        <v>0</v>
      </c>
      <c r="D10624" s="38">
        <f t="shared" ref="D10624" si="10494">IF(C10651+C10646=0,1,2)</f>
        <v>2</v>
      </c>
    </row>
    <row r="10625" spans="1:4" ht="15" hidden="1" x14ac:dyDescent="0.2">
      <c r="A10625" s="37">
        <f t="shared" si="10434"/>
        <v>0</v>
      </c>
      <c r="B10625" s="10" t="s">
        <v>33</v>
      </c>
      <c r="C10625" s="17">
        <v>0</v>
      </c>
      <c r="D10625" s="38">
        <f t="shared" ref="D10625" si="10495">IF(C10651+C10646=0,1,2)</f>
        <v>2</v>
      </c>
    </row>
    <row r="10626" spans="1:4" ht="15" hidden="1" x14ac:dyDescent="0.2">
      <c r="A10626" s="37">
        <f t="shared" si="10434"/>
        <v>0</v>
      </c>
      <c r="B10626" s="10" t="s">
        <v>34</v>
      </c>
      <c r="C10626" s="17">
        <v>0</v>
      </c>
      <c r="D10626" s="38">
        <f t="shared" ref="D10626" si="10496">IF(C10651+C10646=0,1,2)</f>
        <v>2</v>
      </c>
    </row>
    <row r="10627" spans="1:4" ht="15" hidden="1" x14ac:dyDescent="0.2">
      <c r="A10627" s="37">
        <f t="shared" si="10434"/>
        <v>0</v>
      </c>
      <c r="B10627" s="1" t="s">
        <v>35</v>
      </c>
      <c r="C10627" s="16">
        <v>0</v>
      </c>
      <c r="D10627" s="38">
        <f t="shared" ref="D10627" si="10497">IF(C10651+C10646=0,1,2)</f>
        <v>2</v>
      </c>
    </row>
    <row r="10628" spans="1:4" ht="15" hidden="1" x14ac:dyDescent="0.2">
      <c r="A10628" s="37">
        <f t="shared" si="10434"/>
        <v>0</v>
      </c>
      <c r="B10628" s="1" t="s">
        <v>36</v>
      </c>
      <c r="C10628" s="16">
        <v>0</v>
      </c>
      <c r="D10628" s="38">
        <f t="shared" ref="D10628" si="10498">IF(C10651+C10646=0,1,2)</f>
        <v>2</v>
      </c>
    </row>
    <row r="10629" spans="1:4" ht="15" hidden="1" x14ac:dyDescent="0.2">
      <c r="A10629" s="37">
        <v>0</v>
      </c>
      <c r="B10629" s="14" t="s">
        <v>7</v>
      </c>
      <c r="C10629" s="19">
        <v>0</v>
      </c>
      <c r="D10629" s="38">
        <f t="shared" ref="D10629" si="10499">IF(C10651+C10646=0,1,2)</f>
        <v>2</v>
      </c>
    </row>
    <row r="10630" spans="1:4" ht="15" hidden="1" x14ac:dyDescent="0.2">
      <c r="A10630" s="37">
        <v>0</v>
      </c>
      <c r="B10630" s="13" t="s">
        <v>8</v>
      </c>
      <c r="C10630" s="18">
        <v>0</v>
      </c>
      <c r="D10630" s="38">
        <f t="shared" ref="D10630" si="10500">IF(C10651+C10646=0,1,2)</f>
        <v>2</v>
      </c>
    </row>
    <row r="10631" spans="1:4" ht="15" hidden="1" x14ac:dyDescent="0.2">
      <c r="A10631" s="37">
        <v>0</v>
      </c>
      <c r="B10631" s="13" t="s">
        <v>37</v>
      </c>
      <c r="C10631" s="18">
        <v>0</v>
      </c>
      <c r="D10631" s="38">
        <f t="shared" ref="D10631" si="10501">IF(C10651+C10646=0,1,2)</f>
        <v>2</v>
      </c>
    </row>
    <row r="10632" spans="1:4" ht="15" hidden="1" x14ac:dyDescent="0.2">
      <c r="A10632" s="37">
        <f t="shared" ref="A10632:A10684" si="10502">SUM(C10632)</f>
        <v>0</v>
      </c>
      <c r="B10632" s="11" t="s">
        <v>38</v>
      </c>
      <c r="C10632" s="17">
        <v>0</v>
      </c>
      <c r="D10632" s="38">
        <f t="shared" ref="D10632" si="10503">IF(C10651+C10646=0,1,2)</f>
        <v>2</v>
      </c>
    </row>
    <row r="10633" spans="1:4" ht="15" hidden="1" x14ac:dyDescent="0.2">
      <c r="A10633" s="37">
        <v>0</v>
      </c>
      <c r="B10633" s="3" t="s">
        <v>39</v>
      </c>
      <c r="C10633" s="16">
        <v>0</v>
      </c>
      <c r="D10633" s="38">
        <f t="shared" ref="D10633" si="10504">IF(C10651+C10646=0,1,2)</f>
        <v>2</v>
      </c>
    </row>
    <row r="10634" spans="1:4" ht="15" hidden="1" x14ac:dyDescent="0.2">
      <c r="A10634" s="37">
        <f t="shared" si="10502"/>
        <v>0</v>
      </c>
      <c r="B10634" s="1" t="s">
        <v>40</v>
      </c>
      <c r="C10634" s="16">
        <v>0</v>
      </c>
      <c r="D10634" s="38">
        <f t="shared" ref="D10634" si="10505">IF(C10651+C10646=0,1,2)</f>
        <v>2</v>
      </c>
    </row>
    <row r="10635" spans="1:4" ht="15" hidden="1" x14ac:dyDescent="0.2">
      <c r="A10635" s="37">
        <v>0</v>
      </c>
      <c r="B10635" s="14" t="s">
        <v>13</v>
      </c>
      <c r="C10635" s="19">
        <v>0</v>
      </c>
      <c r="D10635" s="38">
        <f t="shared" ref="D10635" si="10506">IF(C10651+C10646=0,1,2)</f>
        <v>2</v>
      </c>
    </row>
    <row r="10636" spans="1:4" ht="15" hidden="1" x14ac:dyDescent="0.2">
      <c r="A10636" s="37">
        <v>0</v>
      </c>
      <c r="B10636" s="13" t="s">
        <v>8</v>
      </c>
      <c r="C10636" s="18">
        <v>0</v>
      </c>
      <c r="D10636" s="38">
        <f t="shared" ref="D10636" si="10507">IF(C10651+C10646=0,1,2)</f>
        <v>2</v>
      </c>
    </row>
    <row r="10637" spans="1:4" ht="15" hidden="1" x14ac:dyDescent="0.2">
      <c r="A10637" s="37">
        <v>0</v>
      </c>
      <c r="B10637" s="13" t="s">
        <v>9</v>
      </c>
      <c r="C10637" s="18">
        <v>0</v>
      </c>
      <c r="D10637" s="38">
        <f t="shared" ref="D10637" si="10508">IF(C10651+C10646=0,1,2)</f>
        <v>2</v>
      </c>
    </row>
    <row r="10638" spans="1:4" ht="30" hidden="1" x14ac:dyDescent="0.2">
      <c r="A10638" s="37">
        <f t="shared" si="10502"/>
        <v>0</v>
      </c>
      <c r="B10638" s="11" t="s">
        <v>41</v>
      </c>
      <c r="C10638" s="17">
        <v>0</v>
      </c>
      <c r="D10638" s="38">
        <f t="shared" ref="D10638" si="10509">IF(C10651+C10646=0,1,2)</f>
        <v>2</v>
      </c>
    </row>
    <row r="10639" spans="1:4" ht="15" hidden="1" x14ac:dyDescent="0.2">
      <c r="A10639" s="37">
        <v>0</v>
      </c>
      <c r="B10639" s="3" t="s">
        <v>15</v>
      </c>
      <c r="C10639" s="16">
        <v>0</v>
      </c>
      <c r="D10639" s="38">
        <f t="shared" ref="D10639" si="10510">IF(C10651+C10646=0,1,2)</f>
        <v>2</v>
      </c>
    </row>
    <row r="10640" spans="1:4" ht="15" hidden="1" x14ac:dyDescent="0.2">
      <c r="A10640" s="37">
        <v>0</v>
      </c>
      <c r="B10640" s="14" t="s">
        <v>16</v>
      </c>
      <c r="C10640" s="19">
        <v>0</v>
      </c>
      <c r="D10640" s="38">
        <f t="shared" ref="D10640" si="10511">IF(C10651+C10646=0,1,2)</f>
        <v>2</v>
      </c>
    </row>
    <row r="10641" spans="1:4" ht="15" hidden="1" x14ac:dyDescent="0.2">
      <c r="A10641" s="37">
        <v>0</v>
      </c>
      <c r="B10641" s="13" t="s">
        <v>42</v>
      </c>
      <c r="C10641" s="18">
        <v>0</v>
      </c>
      <c r="D10641" s="38">
        <f t="shared" ref="D10641" si="10512">IF(C10651+C10646=0,1,2)</f>
        <v>2</v>
      </c>
    </row>
    <row r="10642" spans="1:4" ht="15" hidden="1" x14ac:dyDescent="0.2">
      <c r="A10642" s="37">
        <v>0</v>
      </c>
      <c r="B10642" s="13" t="s">
        <v>14</v>
      </c>
      <c r="C10642" s="18">
        <v>0</v>
      </c>
      <c r="D10642" s="38">
        <f t="shared" ref="D10642" si="10513">IF(C10651+C10646=0,1,2)</f>
        <v>2</v>
      </c>
    </row>
    <row r="10643" spans="1:4" ht="15" hidden="1" x14ac:dyDescent="0.2">
      <c r="A10643" s="37">
        <v>0</v>
      </c>
      <c r="B10643" s="13" t="s">
        <v>9</v>
      </c>
      <c r="C10643" s="18">
        <v>0</v>
      </c>
      <c r="D10643" s="38">
        <f t="shared" ref="D10643" si="10514">IF(C10651+C10646=0,1,2)</f>
        <v>2</v>
      </c>
    </row>
    <row r="10644" spans="1:4" ht="15" hidden="1" x14ac:dyDescent="0.2">
      <c r="A10644" s="37">
        <f t="shared" si="10502"/>
        <v>0</v>
      </c>
      <c r="B10644" s="11" t="s">
        <v>38</v>
      </c>
      <c r="C10644" s="17">
        <v>0</v>
      </c>
      <c r="D10644" s="38">
        <f t="shared" ref="D10644" si="10515">IF(C10651+C10646=0,1,2)</f>
        <v>2</v>
      </c>
    </row>
    <row r="10645" spans="1:4" ht="15" hidden="1" x14ac:dyDescent="0.2">
      <c r="A10645" s="37">
        <v>0</v>
      </c>
      <c r="B10645" s="3" t="s">
        <v>15</v>
      </c>
      <c r="C10645" s="16">
        <v>0</v>
      </c>
      <c r="D10645" s="38">
        <f t="shared" ref="D10645" si="10516">IF(C10651+C10646=0,1,2)</f>
        <v>2</v>
      </c>
    </row>
    <row r="10646" spans="1:4" ht="15" x14ac:dyDescent="0.2">
      <c r="A10646" s="37">
        <f t="shared" si="10502"/>
        <v>2.694</v>
      </c>
      <c r="B10646" s="29" t="s">
        <v>44</v>
      </c>
      <c r="C10646" s="42">
        <v>2.694</v>
      </c>
      <c r="D10646" s="38">
        <f t="shared" ref="D10646" si="10517">IF(C10651+C10646=0,1,2)</f>
        <v>2</v>
      </c>
    </row>
    <row r="10647" spans="1:4" ht="15" x14ac:dyDescent="0.2">
      <c r="A10647" s="37">
        <f t="shared" si="10502"/>
        <v>2.694</v>
      </c>
      <c r="B10647" s="27" t="s">
        <v>0</v>
      </c>
      <c r="C10647" s="42">
        <v>2.694</v>
      </c>
      <c r="D10647" s="38">
        <f t="shared" ref="D10647" si="10518">IF(C10651+C10646=0,1,2)</f>
        <v>2</v>
      </c>
    </row>
    <row r="10648" spans="1:4" ht="15" hidden="1" x14ac:dyDescent="0.2">
      <c r="A10648" s="37">
        <f t="shared" si="10502"/>
        <v>0</v>
      </c>
      <c r="B10648" s="10" t="s">
        <v>5</v>
      </c>
      <c r="C10648" s="17">
        <v>0</v>
      </c>
      <c r="D10648" s="38">
        <f t="shared" ref="D10648" si="10519">IF(C10651+C10646=0,1,2)</f>
        <v>2</v>
      </c>
    </row>
    <row r="10649" spans="1:4" ht="15" hidden="1" x14ac:dyDescent="0.2">
      <c r="A10649" s="37">
        <f t="shared" si="10502"/>
        <v>0</v>
      </c>
      <c r="B10649" s="10" t="s">
        <v>45</v>
      </c>
      <c r="C10649" s="17">
        <v>0</v>
      </c>
      <c r="D10649" s="38">
        <f t="shared" ref="D10649" si="10520">IF(C10651+C10646=0,1,2)</f>
        <v>2</v>
      </c>
    </row>
    <row r="10650" spans="1:4" ht="15" hidden="1" x14ac:dyDescent="0.2">
      <c r="A10650" s="37">
        <f t="shared" si="10502"/>
        <v>0</v>
      </c>
      <c r="B10650" s="10" t="s">
        <v>12</v>
      </c>
      <c r="C10650" s="17">
        <v>0</v>
      </c>
      <c r="D10650" s="38">
        <f t="shared" ref="D10650" si="10521">IF(C10651+C10646=0,1,2)</f>
        <v>2</v>
      </c>
    </row>
    <row r="10651" spans="1:4" ht="15" x14ac:dyDescent="0.2">
      <c r="A10651" s="37">
        <f t="shared" si="10502"/>
        <v>2.7286299999999999</v>
      </c>
      <c r="B10651" s="29" t="s">
        <v>46</v>
      </c>
      <c r="C10651" s="42">
        <v>2.7286299999999999</v>
      </c>
      <c r="D10651" s="38">
        <f t="shared" ref="D10651" si="10522">IF(C10651+C10646=0,1,2)</f>
        <v>2</v>
      </c>
    </row>
    <row r="10652" spans="1:4" ht="15" x14ac:dyDescent="0.2">
      <c r="A10652" s="37">
        <f t="shared" si="10502"/>
        <v>2.7286299999999999</v>
      </c>
      <c r="B10652" s="27" t="s">
        <v>18</v>
      </c>
      <c r="C10652" s="42">
        <v>2.7286299999999999</v>
      </c>
      <c r="D10652" s="38">
        <f t="shared" ref="D10652" si="10523">IF(C10651+C10646=0,1,2)</f>
        <v>2</v>
      </c>
    </row>
    <row r="10653" spans="1:4" ht="15" hidden="1" x14ac:dyDescent="0.2">
      <c r="A10653" s="37">
        <f t="shared" si="10502"/>
        <v>0</v>
      </c>
      <c r="B10653" s="10" t="s">
        <v>35</v>
      </c>
      <c r="C10653" s="17">
        <v>0</v>
      </c>
      <c r="D10653" s="38">
        <f t="shared" ref="D10653" si="10524">IF(C10651+C10646=0,1,2)</f>
        <v>2</v>
      </c>
    </row>
    <row r="10654" spans="1:4" ht="15" hidden="1" x14ac:dyDescent="0.2">
      <c r="A10654" s="37">
        <f t="shared" si="10502"/>
        <v>0</v>
      </c>
      <c r="B10654" s="10" t="s">
        <v>47</v>
      </c>
      <c r="C10654" s="17">
        <v>0</v>
      </c>
      <c r="D10654" s="38">
        <f t="shared" ref="D10654" si="10525">IF(C10651+C10646=0,1,2)</f>
        <v>2</v>
      </c>
    </row>
    <row r="10655" spans="1:4" ht="15" hidden="1" x14ac:dyDescent="0.2">
      <c r="A10655" s="37">
        <f t="shared" si="10502"/>
        <v>0</v>
      </c>
      <c r="B10655" s="10" t="s">
        <v>40</v>
      </c>
      <c r="C10655" s="17">
        <v>0</v>
      </c>
      <c r="D10655" s="38">
        <f t="shared" ref="D10655" si="10526">IF(C10651+C10646=0,1,2)</f>
        <v>2</v>
      </c>
    </row>
    <row r="10656" spans="1:4" ht="15" x14ac:dyDescent="0.2">
      <c r="A10656" s="37">
        <f t="shared" si="10502"/>
        <v>-3.4630000000000001E-2</v>
      </c>
      <c r="B10656" s="30" t="s">
        <v>48</v>
      </c>
      <c r="C10656" s="31">
        <v>-3.4630000000000001E-2</v>
      </c>
      <c r="D10656" s="38">
        <f t="shared" ref="D10656" si="10527">IF(C10651+C10646=0,1,2)</f>
        <v>2</v>
      </c>
    </row>
    <row r="10657" spans="1:4" ht="15" x14ac:dyDescent="0.2">
      <c r="A10657" s="37">
        <f t="shared" si="10502"/>
        <v>9.4829999999999998E-2</v>
      </c>
      <c r="B10657" s="30" t="s">
        <v>49</v>
      </c>
      <c r="C10657" s="31">
        <v>9.4829999999999998E-2</v>
      </c>
      <c r="D10657" s="38">
        <f t="shared" ref="D10657" si="10528">IF(C10651+C10646=0,1,2)</f>
        <v>2</v>
      </c>
    </row>
    <row r="10658" spans="1:4" ht="15" x14ac:dyDescent="0.2">
      <c r="A10658" s="37">
        <f t="shared" si="10502"/>
        <v>6.0199999999999997E-2</v>
      </c>
      <c r="B10658" s="30" t="s">
        <v>50</v>
      </c>
      <c r="C10658" s="31">
        <v>6.0199999999999997E-2</v>
      </c>
      <c r="D10658" s="38">
        <f t="shared" ref="D10658" si="10529">IF(C10651+C10646=0,1,2)</f>
        <v>2</v>
      </c>
    </row>
    <row r="10659" spans="1:4" ht="15" x14ac:dyDescent="0.2">
      <c r="A10659" s="37">
        <f t="shared" si="10502"/>
        <v>37</v>
      </c>
      <c r="B10659" s="25" t="s">
        <v>53</v>
      </c>
      <c r="C10659" s="43">
        <v>37</v>
      </c>
      <c r="D10659" s="38">
        <f t="shared" ref="D10659" si="10530">IF(C10651+C10646=0,1,2)</f>
        <v>2</v>
      </c>
    </row>
    <row r="10660" spans="1:4" ht="15" x14ac:dyDescent="0.2">
      <c r="A10660" s="37">
        <f t="shared" si="10502"/>
        <v>35</v>
      </c>
      <c r="B10660" s="26" t="s">
        <v>54</v>
      </c>
      <c r="C10660" s="43">
        <v>35</v>
      </c>
      <c r="D10660" s="38">
        <f t="shared" ref="D10660" si="10531">IF(C10651+C10646=0,1,2)</f>
        <v>2</v>
      </c>
    </row>
    <row r="10661" spans="1:4" ht="15" x14ac:dyDescent="0.2">
      <c r="A10661" s="37">
        <f t="shared" si="10502"/>
        <v>2</v>
      </c>
      <c r="B10661" s="26" t="s">
        <v>55</v>
      </c>
      <c r="C10661" s="43">
        <v>2</v>
      </c>
      <c r="D10661" s="38">
        <f t="shared" ref="D10661" si="10532">IF(C10651+C10646=0,1,2)</f>
        <v>2</v>
      </c>
    </row>
    <row r="10662" spans="1:4" ht="15" x14ac:dyDescent="0.2">
      <c r="A10662" s="37" t="s">
        <v>317</v>
      </c>
      <c r="B10662" s="147" t="s">
        <v>201</v>
      </c>
      <c r="C10662" s="148"/>
      <c r="D10662" s="38">
        <f t="shared" ref="D10662" si="10533">IF(C10724+C10719=0,1,2)</f>
        <v>2</v>
      </c>
    </row>
    <row r="10663" spans="1:4" ht="15" x14ac:dyDescent="0.2">
      <c r="A10663" s="37">
        <f t="shared" si="10502"/>
        <v>184.88623999999999</v>
      </c>
      <c r="B10663" s="24" t="s">
        <v>0</v>
      </c>
      <c r="C10663" s="40">
        <v>184.88623999999999</v>
      </c>
      <c r="D10663" s="38">
        <f t="shared" ref="D10663" si="10534">IF(C10724+C10719=0,1,2)</f>
        <v>2</v>
      </c>
    </row>
    <row r="10664" spans="1:4" ht="15" hidden="1" x14ac:dyDescent="0.2">
      <c r="A10664" s="37">
        <f t="shared" si="10502"/>
        <v>0</v>
      </c>
      <c r="B10664" s="2" t="s">
        <v>1</v>
      </c>
      <c r="C10664" s="16"/>
      <c r="D10664" s="38">
        <f t="shared" ref="D10664" si="10535">IF(C10724+C10719=0,1,2)</f>
        <v>2</v>
      </c>
    </row>
    <row r="10665" spans="1:4" ht="15" hidden="1" x14ac:dyDescent="0.2">
      <c r="A10665" s="37">
        <f t="shared" si="10502"/>
        <v>0</v>
      </c>
      <c r="B10665" s="2" t="s">
        <v>2</v>
      </c>
      <c r="C10665" s="16"/>
      <c r="D10665" s="38">
        <f t="shared" ref="D10665" si="10536">IF(C10724+C10719=0,1,2)</f>
        <v>2</v>
      </c>
    </row>
    <row r="10666" spans="1:4" ht="15" hidden="1" x14ac:dyDescent="0.2">
      <c r="A10666" s="37">
        <f t="shared" si="10502"/>
        <v>0</v>
      </c>
      <c r="B10666" s="2" t="s">
        <v>3</v>
      </c>
      <c r="C10666" s="16">
        <v>0</v>
      </c>
      <c r="D10666" s="38">
        <f t="shared" ref="D10666" si="10537">IF(C10724+C10719=0,1,2)</f>
        <v>2</v>
      </c>
    </row>
    <row r="10667" spans="1:4" ht="15" x14ac:dyDescent="0.2">
      <c r="A10667" s="37">
        <f t="shared" si="10502"/>
        <v>184.88623999999999</v>
      </c>
      <c r="B10667" s="23" t="s">
        <v>4</v>
      </c>
      <c r="C10667" s="40">
        <v>184.88623999999999</v>
      </c>
      <c r="D10667" s="38">
        <f t="shared" ref="D10667" si="10538">IF(C10724+C10719=0,1,2)</f>
        <v>2</v>
      </c>
    </row>
    <row r="10668" spans="1:4" ht="15" hidden="1" x14ac:dyDescent="0.2">
      <c r="A10668" s="37">
        <f t="shared" si="10502"/>
        <v>0</v>
      </c>
      <c r="B10668" s="1" t="s">
        <v>5</v>
      </c>
      <c r="C10668" s="16">
        <v>0</v>
      </c>
      <c r="D10668" s="38">
        <f t="shared" ref="D10668" si="10539">IF(C10724+C10719=0,1,2)</f>
        <v>2</v>
      </c>
    </row>
    <row r="10669" spans="1:4" ht="15" hidden="1" x14ac:dyDescent="0.2">
      <c r="A10669" s="37">
        <f t="shared" si="10502"/>
        <v>0</v>
      </c>
      <c r="B10669" s="1" t="s">
        <v>6</v>
      </c>
      <c r="C10669" s="16">
        <v>0</v>
      </c>
      <c r="D10669" s="38">
        <f t="shared" ref="D10669" si="10540">IF(C10724+C10719=0,1,2)</f>
        <v>2</v>
      </c>
    </row>
    <row r="10670" spans="1:4" ht="15" hidden="1" x14ac:dyDescent="0.2">
      <c r="A10670" s="37">
        <v>0</v>
      </c>
      <c r="B10670" s="2" t="s">
        <v>7</v>
      </c>
      <c r="C10670" s="16">
        <v>0</v>
      </c>
      <c r="D10670" s="38">
        <f t="shared" ref="D10670" si="10541">IF(C10724+C10719=0,1,2)</f>
        <v>2</v>
      </c>
    </row>
    <row r="10671" spans="1:4" ht="15" hidden="1" x14ac:dyDescent="0.2">
      <c r="A10671" s="37">
        <f t="shared" si="10502"/>
        <v>0</v>
      </c>
      <c r="B10671" s="3" t="s">
        <v>8</v>
      </c>
      <c r="C10671" s="16">
        <v>0</v>
      </c>
      <c r="D10671" s="38">
        <f t="shared" ref="D10671" si="10542">IF(C10724+C10719=0,1,2)</f>
        <v>2</v>
      </c>
    </row>
    <row r="10672" spans="1:4" ht="15" hidden="1" x14ac:dyDescent="0.2">
      <c r="A10672" s="37">
        <v>0</v>
      </c>
      <c r="B10672" s="3" t="s">
        <v>9</v>
      </c>
      <c r="C10672" s="16">
        <v>0</v>
      </c>
      <c r="D10672" s="38">
        <f t="shared" ref="D10672" si="10543">IF(C10724+C10719=0,1,2)</f>
        <v>2</v>
      </c>
    </row>
    <row r="10673" spans="1:4" ht="15" hidden="1" x14ac:dyDescent="0.2">
      <c r="A10673" s="37">
        <f t="shared" si="10502"/>
        <v>0</v>
      </c>
      <c r="B10673" s="3" t="s">
        <v>10</v>
      </c>
      <c r="C10673" s="16">
        <v>0</v>
      </c>
      <c r="D10673" s="38">
        <f t="shared" ref="D10673" si="10544">IF(C10724+C10719=0,1,2)</f>
        <v>2</v>
      </c>
    </row>
    <row r="10674" spans="1:4" ht="15" hidden="1" x14ac:dyDescent="0.2">
      <c r="A10674" s="37">
        <v>0</v>
      </c>
      <c r="B10674" s="3" t="s">
        <v>11</v>
      </c>
      <c r="C10674" s="16">
        <v>0</v>
      </c>
      <c r="D10674" s="38">
        <f t="shared" ref="D10674" si="10545">IF(C10724+C10719=0,1,2)</f>
        <v>2</v>
      </c>
    </row>
    <row r="10675" spans="1:4" ht="15" x14ac:dyDescent="0.2">
      <c r="A10675" s="37">
        <f t="shared" si="10502"/>
        <v>3316</v>
      </c>
      <c r="B10675" s="24" t="s">
        <v>12</v>
      </c>
      <c r="C10675" s="40">
        <v>3316</v>
      </c>
      <c r="D10675" s="38">
        <f t="shared" ref="D10675" si="10546">IF(C10724+C10719=0,1,2)</f>
        <v>2</v>
      </c>
    </row>
    <row r="10676" spans="1:4" ht="15" hidden="1" x14ac:dyDescent="0.2">
      <c r="A10676" s="37">
        <v>0</v>
      </c>
      <c r="B10676" s="2" t="s">
        <v>13</v>
      </c>
      <c r="C10676" s="16">
        <v>3316</v>
      </c>
      <c r="D10676" s="38">
        <f t="shared" ref="D10676" si="10547">IF(C10724+C10719=0,1,2)</f>
        <v>2</v>
      </c>
    </row>
    <row r="10677" spans="1:4" ht="15" hidden="1" x14ac:dyDescent="0.2">
      <c r="A10677" s="37">
        <v>0</v>
      </c>
      <c r="B10677" s="3" t="s">
        <v>14</v>
      </c>
      <c r="C10677" s="16">
        <v>3316</v>
      </c>
      <c r="D10677" s="38">
        <f t="shared" ref="D10677" si="10548">IF(C10724+C10719=0,1,2)</f>
        <v>2</v>
      </c>
    </row>
    <row r="10678" spans="1:4" ht="15" hidden="1" x14ac:dyDescent="0.2">
      <c r="A10678" s="37">
        <v>0</v>
      </c>
      <c r="B10678" s="3" t="s">
        <v>9</v>
      </c>
      <c r="C10678" s="16">
        <v>0</v>
      </c>
      <c r="D10678" s="38">
        <f t="shared" ref="D10678" si="10549">IF(C10724+C10719=0,1,2)</f>
        <v>2</v>
      </c>
    </row>
    <row r="10679" spans="1:4" ht="15" hidden="1" x14ac:dyDescent="0.2">
      <c r="A10679" s="37">
        <v>0</v>
      </c>
      <c r="B10679" s="3" t="s">
        <v>15</v>
      </c>
      <c r="C10679" s="16">
        <v>0</v>
      </c>
      <c r="D10679" s="38">
        <f t="shared" ref="D10679" si="10550">IF(C10724+C10719=0,1,2)</f>
        <v>2</v>
      </c>
    </row>
    <row r="10680" spans="1:4" ht="15" hidden="1" x14ac:dyDescent="0.2">
      <c r="A10680" s="37">
        <v>0</v>
      </c>
      <c r="B10680" s="2" t="s">
        <v>16</v>
      </c>
      <c r="C10680" s="16">
        <v>0</v>
      </c>
      <c r="D10680" s="38">
        <f t="shared" ref="D10680" si="10551">IF(C10724+C10719=0,1,2)</f>
        <v>2</v>
      </c>
    </row>
    <row r="10681" spans="1:4" ht="15" hidden="1" x14ac:dyDescent="0.2">
      <c r="A10681" s="37">
        <v>0</v>
      </c>
      <c r="B10681" s="3" t="s">
        <v>17</v>
      </c>
      <c r="C10681" s="16">
        <v>0</v>
      </c>
      <c r="D10681" s="38">
        <f t="shared" ref="D10681" si="10552">IF(C10724+C10719=0,1,2)</f>
        <v>2</v>
      </c>
    </row>
    <row r="10682" spans="1:4" ht="15" x14ac:dyDescent="0.2">
      <c r="A10682" s="37">
        <f t="shared" si="10502"/>
        <v>3170.9466100000004</v>
      </c>
      <c r="B10682" s="24" t="s">
        <v>18</v>
      </c>
      <c r="C10682" s="40">
        <v>3170.9466100000004</v>
      </c>
      <c r="D10682" s="38">
        <f t="shared" ref="D10682" si="10553">IF(C10724+C10719=0,1,2)</f>
        <v>2</v>
      </c>
    </row>
    <row r="10683" spans="1:4" ht="15" x14ac:dyDescent="0.2">
      <c r="A10683" s="37">
        <f t="shared" si="10502"/>
        <v>11.25</v>
      </c>
      <c r="B10683" s="27" t="s">
        <v>19</v>
      </c>
      <c r="C10683" s="42">
        <v>11.25</v>
      </c>
      <c r="D10683" s="38">
        <f t="shared" ref="D10683" si="10554">IF(C10724+C10719=0,1,2)</f>
        <v>2</v>
      </c>
    </row>
    <row r="10684" spans="1:4" ht="15" x14ac:dyDescent="0.2">
      <c r="A10684" s="37">
        <f t="shared" si="10502"/>
        <v>3009.8207900000002</v>
      </c>
      <c r="B10684" s="27" t="s">
        <v>20</v>
      </c>
      <c r="C10684" s="42">
        <v>3009.8207900000002</v>
      </c>
      <c r="D10684" s="38">
        <f t="shared" ref="D10684" si="10555">IF(C10724+C10719=0,1,2)</f>
        <v>2</v>
      </c>
    </row>
    <row r="10685" spans="1:4" ht="15" hidden="1" x14ac:dyDescent="0.2">
      <c r="A10685" s="37">
        <v>0</v>
      </c>
      <c r="B10685" s="13" t="s">
        <v>21</v>
      </c>
      <c r="C10685" s="18">
        <v>0</v>
      </c>
      <c r="D10685" s="38">
        <f t="shared" ref="D10685" si="10556">IF(C10724+C10719=0,1,2)</f>
        <v>2</v>
      </c>
    </row>
    <row r="10686" spans="1:4" ht="15" hidden="1" x14ac:dyDescent="0.2">
      <c r="A10686" s="37">
        <v>0</v>
      </c>
      <c r="B10686" s="13" t="s">
        <v>22</v>
      </c>
      <c r="C10686" s="18">
        <v>0</v>
      </c>
      <c r="D10686" s="38">
        <f t="shared" ref="D10686" si="10557">IF(C10724+C10719=0,1,2)</f>
        <v>2</v>
      </c>
    </row>
    <row r="10687" spans="1:4" ht="15" hidden="1" x14ac:dyDescent="0.2">
      <c r="A10687" s="37">
        <v>0</v>
      </c>
      <c r="B10687" s="13" t="s">
        <v>23</v>
      </c>
      <c r="C10687" s="18">
        <v>15.02603</v>
      </c>
      <c r="D10687" s="38">
        <f t="shared" ref="D10687" si="10558">IF(C10724+C10719=0,1,2)</f>
        <v>2</v>
      </c>
    </row>
    <row r="10688" spans="1:4" ht="15" hidden="1" x14ac:dyDescent="0.2">
      <c r="A10688" s="37">
        <v>0</v>
      </c>
      <c r="B10688" s="13" t="s">
        <v>24</v>
      </c>
      <c r="C10688" s="18">
        <v>0.41417999999999999</v>
      </c>
      <c r="D10688" s="38">
        <f t="shared" ref="D10688" si="10559">IF(C10724+C10719=0,1,2)</f>
        <v>2</v>
      </c>
    </row>
    <row r="10689" spans="1:4" ht="15" hidden="1" x14ac:dyDescent="0.2">
      <c r="A10689" s="37">
        <v>0</v>
      </c>
      <c r="B10689" s="13" t="s">
        <v>25</v>
      </c>
      <c r="C10689" s="18">
        <v>0</v>
      </c>
      <c r="D10689" s="38">
        <f t="shared" ref="D10689" si="10560">IF(C10724+C10719=0,1,2)</f>
        <v>2</v>
      </c>
    </row>
    <row r="10690" spans="1:4" ht="15" hidden="1" x14ac:dyDescent="0.2">
      <c r="A10690" s="37">
        <v>0</v>
      </c>
      <c r="B10690" s="13" t="s">
        <v>26</v>
      </c>
      <c r="C10690" s="18">
        <v>1.8</v>
      </c>
      <c r="D10690" s="38">
        <f t="shared" ref="D10690" si="10561">IF(C10724+C10719=0,1,2)</f>
        <v>2</v>
      </c>
    </row>
    <row r="10691" spans="1:4" ht="30" hidden="1" x14ac:dyDescent="0.2">
      <c r="A10691" s="37">
        <v>0</v>
      </c>
      <c r="B10691" s="13" t="s">
        <v>27</v>
      </c>
      <c r="C10691" s="18">
        <v>0</v>
      </c>
      <c r="D10691" s="38">
        <f t="shared" ref="D10691" si="10562">IF(C10724+C10719=0,1,2)</f>
        <v>2</v>
      </c>
    </row>
    <row r="10692" spans="1:4" ht="30" hidden="1" x14ac:dyDescent="0.2">
      <c r="A10692" s="37">
        <v>0</v>
      </c>
      <c r="B10692" s="13" t="s">
        <v>28</v>
      </c>
      <c r="C10692" s="18">
        <v>3.14269</v>
      </c>
      <c r="D10692" s="38">
        <f t="shared" ref="D10692" si="10563">IF(C10724+C10719=0,1,2)</f>
        <v>2</v>
      </c>
    </row>
    <row r="10693" spans="1:4" ht="15" hidden="1" x14ac:dyDescent="0.2">
      <c r="A10693" s="37">
        <v>0</v>
      </c>
      <c r="B10693" s="13" t="s">
        <v>29</v>
      </c>
      <c r="C10693" s="18">
        <v>0</v>
      </c>
      <c r="D10693" s="38">
        <f t="shared" ref="D10693" si="10564">IF(C10724+C10719=0,1,2)</f>
        <v>2</v>
      </c>
    </row>
    <row r="10694" spans="1:4" ht="15" hidden="1" x14ac:dyDescent="0.2">
      <c r="A10694" s="37">
        <v>0</v>
      </c>
      <c r="B10694" s="13" t="s">
        <v>30</v>
      </c>
      <c r="C10694" s="18">
        <v>2989.4378900000002</v>
      </c>
      <c r="D10694" s="38">
        <f t="shared" ref="D10694" si="10565">IF(C10724+C10719=0,1,2)</f>
        <v>2</v>
      </c>
    </row>
    <row r="10695" spans="1:4" ht="15" x14ac:dyDescent="0.2">
      <c r="A10695" s="37">
        <f t="shared" ref="A10695:A10756" si="10566">SUM(C10695)</f>
        <v>76.669349999999994</v>
      </c>
      <c r="B10695" s="27" t="s">
        <v>31</v>
      </c>
      <c r="C10695" s="42">
        <v>76.669349999999994</v>
      </c>
      <c r="D10695" s="38">
        <f t="shared" ref="D10695" si="10567">IF(C10724+C10719=0,1,2)</f>
        <v>2</v>
      </c>
    </row>
    <row r="10696" spans="1:4" ht="15" hidden="1" x14ac:dyDescent="0.2">
      <c r="A10696" s="37">
        <f t="shared" si="10566"/>
        <v>0</v>
      </c>
      <c r="B10696" s="2" t="s">
        <v>32</v>
      </c>
      <c r="C10696" s="16">
        <v>0</v>
      </c>
      <c r="D10696" s="38">
        <f t="shared" ref="D10696" si="10568">IF(C10724+C10719=0,1,2)</f>
        <v>2</v>
      </c>
    </row>
    <row r="10697" spans="1:4" ht="15" hidden="1" x14ac:dyDescent="0.2">
      <c r="A10697" s="37">
        <f t="shared" si="10566"/>
        <v>0</v>
      </c>
      <c r="B10697" s="10" t="s">
        <v>3</v>
      </c>
      <c r="C10697" s="17">
        <v>0</v>
      </c>
      <c r="D10697" s="38">
        <f t="shared" ref="D10697" si="10569">IF(C10724+C10719=0,1,2)</f>
        <v>2</v>
      </c>
    </row>
    <row r="10698" spans="1:4" ht="15" hidden="1" x14ac:dyDescent="0.2">
      <c r="A10698" s="37">
        <f t="shared" si="10566"/>
        <v>0</v>
      </c>
      <c r="B10698" s="10" t="s">
        <v>33</v>
      </c>
      <c r="C10698" s="17">
        <v>0</v>
      </c>
      <c r="D10698" s="38">
        <f t="shared" ref="D10698" si="10570">IF(C10724+C10719=0,1,2)</f>
        <v>2</v>
      </c>
    </row>
    <row r="10699" spans="1:4" ht="15" x14ac:dyDescent="0.2">
      <c r="A10699" s="37">
        <f t="shared" si="10566"/>
        <v>73.206469999999996</v>
      </c>
      <c r="B10699" s="27" t="s">
        <v>34</v>
      </c>
      <c r="C10699" s="42">
        <v>73.206469999999996</v>
      </c>
      <c r="D10699" s="38">
        <f t="shared" ref="D10699" si="10571">IF(C10724+C10719=0,1,2)</f>
        <v>2</v>
      </c>
    </row>
    <row r="10700" spans="1:4" ht="15" x14ac:dyDescent="0.2">
      <c r="A10700" s="37">
        <f t="shared" si="10566"/>
        <v>314.60232999999999</v>
      </c>
      <c r="B10700" s="24" t="s">
        <v>35</v>
      </c>
      <c r="C10700" s="40">
        <v>314.60232999999999</v>
      </c>
      <c r="D10700" s="38">
        <f t="shared" ref="D10700" si="10572">IF(C10724+C10719=0,1,2)</f>
        <v>2</v>
      </c>
    </row>
    <row r="10701" spans="1:4" ht="15" hidden="1" x14ac:dyDescent="0.2">
      <c r="A10701" s="37">
        <f t="shared" si="10566"/>
        <v>0</v>
      </c>
      <c r="B10701" s="1" t="s">
        <v>36</v>
      </c>
      <c r="C10701" s="16">
        <v>0</v>
      </c>
      <c r="D10701" s="38">
        <f t="shared" ref="D10701" si="10573">IF(C10724+C10719=0,1,2)</f>
        <v>2</v>
      </c>
    </row>
    <row r="10702" spans="1:4" ht="15" hidden="1" x14ac:dyDescent="0.2">
      <c r="A10702" s="37">
        <v>0</v>
      </c>
      <c r="B10702" s="14" t="s">
        <v>7</v>
      </c>
      <c r="C10702" s="19">
        <v>0</v>
      </c>
      <c r="D10702" s="38">
        <f t="shared" ref="D10702" si="10574">IF(C10724+C10719=0,1,2)</f>
        <v>2</v>
      </c>
    </row>
    <row r="10703" spans="1:4" ht="15" hidden="1" x14ac:dyDescent="0.2">
      <c r="A10703" s="37">
        <v>0</v>
      </c>
      <c r="B10703" s="13" t="s">
        <v>8</v>
      </c>
      <c r="C10703" s="18">
        <v>0</v>
      </c>
      <c r="D10703" s="38">
        <f t="shared" ref="D10703" si="10575">IF(C10724+C10719=0,1,2)</f>
        <v>2</v>
      </c>
    </row>
    <row r="10704" spans="1:4" ht="15" hidden="1" x14ac:dyDescent="0.2">
      <c r="A10704" s="37">
        <v>0</v>
      </c>
      <c r="B10704" s="13" t="s">
        <v>37</v>
      </c>
      <c r="C10704" s="18">
        <v>0</v>
      </c>
      <c r="D10704" s="38">
        <f t="shared" ref="D10704" si="10576">IF(C10724+C10719=0,1,2)</f>
        <v>2</v>
      </c>
    </row>
    <row r="10705" spans="1:4" ht="15" hidden="1" x14ac:dyDescent="0.2">
      <c r="A10705" s="37">
        <f t="shared" si="10566"/>
        <v>0</v>
      </c>
      <c r="B10705" s="11" t="s">
        <v>38</v>
      </c>
      <c r="C10705" s="17">
        <v>0</v>
      </c>
      <c r="D10705" s="38">
        <f t="shared" ref="D10705" si="10577">IF(C10724+C10719=0,1,2)</f>
        <v>2</v>
      </c>
    </row>
    <row r="10706" spans="1:4" ht="15" hidden="1" x14ac:dyDescent="0.2">
      <c r="A10706" s="37">
        <v>0</v>
      </c>
      <c r="B10706" s="3" t="s">
        <v>39</v>
      </c>
      <c r="C10706" s="16">
        <v>0</v>
      </c>
      <c r="D10706" s="38">
        <f t="shared" ref="D10706" si="10578">IF(C10724+C10719=0,1,2)</f>
        <v>2</v>
      </c>
    </row>
    <row r="10707" spans="1:4" ht="15" hidden="1" x14ac:dyDescent="0.2">
      <c r="A10707" s="37">
        <f t="shared" si="10566"/>
        <v>0</v>
      </c>
      <c r="B10707" s="1" t="s">
        <v>40</v>
      </c>
      <c r="C10707" s="16">
        <v>0</v>
      </c>
      <c r="D10707" s="38">
        <f t="shared" ref="D10707" si="10579">IF(C10724+C10719=0,1,2)</f>
        <v>2</v>
      </c>
    </row>
    <row r="10708" spans="1:4" ht="15" hidden="1" x14ac:dyDescent="0.2">
      <c r="A10708" s="37">
        <v>0</v>
      </c>
      <c r="B10708" s="14" t="s">
        <v>13</v>
      </c>
      <c r="C10708" s="19">
        <v>0</v>
      </c>
      <c r="D10708" s="38">
        <f t="shared" ref="D10708" si="10580">IF(C10724+C10719=0,1,2)</f>
        <v>2</v>
      </c>
    </row>
    <row r="10709" spans="1:4" ht="15" hidden="1" x14ac:dyDescent="0.2">
      <c r="A10709" s="37">
        <v>0</v>
      </c>
      <c r="B10709" s="13" t="s">
        <v>8</v>
      </c>
      <c r="C10709" s="18">
        <v>0</v>
      </c>
      <c r="D10709" s="38">
        <f t="shared" ref="D10709" si="10581">IF(C10724+C10719=0,1,2)</f>
        <v>2</v>
      </c>
    </row>
    <row r="10710" spans="1:4" ht="15" hidden="1" x14ac:dyDescent="0.2">
      <c r="A10710" s="37">
        <v>0</v>
      </c>
      <c r="B10710" s="13" t="s">
        <v>9</v>
      </c>
      <c r="C10710" s="18">
        <v>0</v>
      </c>
      <c r="D10710" s="38">
        <f t="shared" ref="D10710" si="10582">IF(C10724+C10719=0,1,2)</f>
        <v>2</v>
      </c>
    </row>
    <row r="10711" spans="1:4" ht="30" hidden="1" x14ac:dyDescent="0.2">
      <c r="A10711" s="37">
        <f t="shared" si="10566"/>
        <v>0</v>
      </c>
      <c r="B10711" s="11" t="s">
        <v>41</v>
      </c>
      <c r="C10711" s="17">
        <v>0</v>
      </c>
      <c r="D10711" s="38">
        <f t="shared" ref="D10711" si="10583">IF(C10724+C10719=0,1,2)</f>
        <v>2</v>
      </c>
    </row>
    <row r="10712" spans="1:4" ht="15" hidden="1" x14ac:dyDescent="0.2">
      <c r="A10712" s="37">
        <v>0</v>
      </c>
      <c r="B10712" s="3" t="s">
        <v>15</v>
      </c>
      <c r="C10712" s="16">
        <v>0</v>
      </c>
      <c r="D10712" s="38">
        <f t="shared" ref="D10712" si="10584">IF(C10724+C10719=0,1,2)</f>
        <v>2</v>
      </c>
    </row>
    <row r="10713" spans="1:4" ht="15" hidden="1" x14ac:dyDescent="0.2">
      <c r="A10713" s="37">
        <v>0</v>
      </c>
      <c r="B10713" s="14" t="s">
        <v>16</v>
      </c>
      <c r="C10713" s="19">
        <v>0</v>
      </c>
      <c r="D10713" s="38">
        <f t="shared" ref="D10713" si="10585">IF(C10724+C10719=0,1,2)</f>
        <v>2</v>
      </c>
    </row>
    <row r="10714" spans="1:4" ht="15" hidden="1" x14ac:dyDescent="0.2">
      <c r="A10714" s="37">
        <v>0</v>
      </c>
      <c r="B10714" s="13" t="s">
        <v>42</v>
      </c>
      <c r="C10714" s="18">
        <v>0</v>
      </c>
      <c r="D10714" s="38">
        <f t="shared" ref="D10714" si="10586">IF(C10724+C10719=0,1,2)</f>
        <v>2</v>
      </c>
    </row>
    <row r="10715" spans="1:4" ht="15" hidden="1" x14ac:dyDescent="0.2">
      <c r="A10715" s="37">
        <v>0</v>
      </c>
      <c r="B10715" s="13" t="s">
        <v>14</v>
      </c>
      <c r="C10715" s="18">
        <v>0</v>
      </c>
      <c r="D10715" s="38">
        <f t="shared" ref="D10715" si="10587">IF(C10724+C10719=0,1,2)</f>
        <v>2</v>
      </c>
    </row>
    <row r="10716" spans="1:4" ht="15" hidden="1" x14ac:dyDescent="0.2">
      <c r="A10716" s="37">
        <v>0</v>
      </c>
      <c r="B10716" s="13" t="s">
        <v>9</v>
      </c>
      <c r="C10716" s="18">
        <v>0</v>
      </c>
      <c r="D10716" s="38">
        <f t="shared" ref="D10716" si="10588">IF(C10724+C10719=0,1,2)</f>
        <v>2</v>
      </c>
    </row>
    <row r="10717" spans="1:4" ht="15" hidden="1" x14ac:dyDescent="0.2">
      <c r="A10717" s="37">
        <f t="shared" si="10566"/>
        <v>0</v>
      </c>
      <c r="B10717" s="11" t="s">
        <v>38</v>
      </c>
      <c r="C10717" s="17">
        <v>0</v>
      </c>
      <c r="D10717" s="38">
        <f t="shared" ref="D10717" si="10589">IF(C10724+C10719=0,1,2)</f>
        <v>2</v>
      </c>
    </row>
    <row r="10718" spans="1:4" ht="15" hidden="1" x14ac:dyDescent="0.2">
      <c r="A10718" s="37">
        <v>0</v>
      </c>
      <c r="B10718" s="3" t="s">
        <v>15</v>
      </c>
      <c r="C10718" s="16">
        <v>0</v>
      </c>
      <c r="D10718" s="38">
        <f t="shared" ref="D10718" si="10590">IF(C10724+C10719=0,1,2)</f>
        <v>2</v>
      </c>
    </row>
    <row r="10719" spans="1:4" ht="15" x14ac:dyDescent="0.2">
      <c r="A10719" s="37">
        <f t="shared" si="10566"/>
        <v>3500.8862399999998</v>
      </c>
      <c r="B10719" s="29" t="s">
        <v>44</v>
      </c>
      <c r="C10719" s="42">
        <v>3500.8862399999998</v>
      </c>
      <c r="D10719" s="38">
        <f t="shared" ref="D10719" si="10591">IF(C10724+C10719=0,1,2)</f>
        <v>2</v>
      </c>
    </row>
    <row r="10720" spans="1:4" ht="15" x14ac:dyDescent="0.2">
      <c r="A10720" s="37">
        <f t="shared" si="10566"/>
        <v>184.88623999999999</v>
      </c>
      <c r="B10720" s="27" t="s">
        <v>0</v>
      </c>
      <c r="C10720" s="42">
        <v>184.88623999999999</v>
      </c>
      <c r="D10720" s="38">
        <f t="shared" ref="D10720" si="10592">IF(C10724+C10719=0,1,2)</f>
        <v>2</v>
      </c>
    </row>
    <row r="10721" spans="1:4" ht="15" hidden="1" x14ac:dyDescent="0.2">
      <c r="A10721" s="37">
        <f t="shared" si="10566"/>
        <v>0</v>
      </c>
      <c r="B10721" s="10" t="s">
        <v>5</v>
      </c>
      <c r="C10721" s="17">
        <v>0</v>
      </c>
      <c r="D10721" s="38">
        <f t="shared" ref="D10721" si="10593">IF(C10724+C10719=0,1,2)</f>
        <v>2</v>
      </c>
    </row>
    <row r="10722" spans="1:4" ht="15" hidden="1" x14ac:dyDescent="0.2">
      <c r="A10722" s="37">
        <f t="shared" si="10566"/>
        <v>0</v>
      </c>
      <c r="B10722" s="10" t="s">
        <v>45</v>
      </c>
      <c r="C10722" s="17">
        <v>0</v>
      </c>
      <c r="D10722" s="38">
        <f t="shared" ref="D10722" si="10594">IF(C10724+C10719=0,1,2)</f>
        <v>2</v>
      </c>
    </row>
    <row r="10723" spans="1:4" ht="15" x14ac:dyDescent="0.2">
      <c r="A10723" s="37">
        <f t="shared" si="10566"/>
        <v>3316</v>
      </c>
      <c r="B10723" s="27" t="s">
        <v>12</v>
      </c>
      <c r="C10723" s="42">
        <v>3316</v>
      </c>
      <c r="D10723" s="38">
        <f t="shared" ref="D10723" si="10595">IF(C10724+C10719=0,1,2)</f>
        <v>2</v>
      </c>
    </row>
    <row r="10724" spans="1:4" ht="15" x14ac:dyDescent="0.2">
      <c r="A10724" s="37">
        <f t="shared" si="10566"/>
        <v>3485.5489400000001</v>
      </c>
      <c r="B10724" s="29" t="s">
        <v>46</v>
      </c>
      <c r="C10724" s="42">
        <v>3485.5489400000001</v>
      </c>
      <c r="D10724" s="38">
        <f t="shared" ref="D10724" si="10596">IF(C10724+C10719=0,1,2)</f>
        <v>2</v>
      </c>
    </row>
    <row r="10725" spans="1:4" ht="15" x14ac:dyDescent="0.2">
      <c r="A10725" s="37">
        <f t="shared" si="10566"/>
        <v>3170.94661</v>
      </c>
      <c r="B10725" s="27" t="s">
        <v>18</v>
      </c>
      <c r="C10725" s="42">
        <v>3170.94661</v>
      </c>
      <c r="D10725" s="38">
        <f t="shared" ref="D10725" si="10597">IF(C10724+C10719=0,1,2)</f>
        <v>2</v>
      </c>
    </row>
    <row r="10726" spans="1:4" ht="15" x14ac:dyDescent="0.2">
      <c r="A10726" s="37">
        <f t="shared" si="10566"/>
        <v>314.60232999999999</v>
      </c>
      <c r="B10726" s="27" t="s">
        <v>35</v>
      </c>
      <c r="C10726" s="42">
        <v>314.60232999999999</v>
      </c>
      <c r="D10726" s="38">
        <f t="shared" ref="D10726" si="10598">IF(C10724+C10719=0,1,2)</f>
        <v>2</v>
      </c>
    </row>
    <row r="10727" spans="1:4" ht="15" hidden="1" x14ac:dyDescent="0.2">
      <c r="A10727" s="37">
        <f t="shared" si="10566"/>
        <v>0</v>
      </c>
      <c r="B10727" s="10" t="s">
        <v>47</v>
      </c>
      <c r="C10727" s="17">
        <v>0</v>
      </c>
      <c r="D10727" s="38">
        <f t="shared" ref="D10727" si="10599">IF(C10724+C10719=0,1,2)</f>
        <v>2</v>
      </c>
    </row>
    <row r="10728" spans="1:4" ht="15" hidden="1" x14ac:dyDescent="0.2">
      <c r="A10728" s="37">
        <f t="shared" si="10566"/>
        <v>0</v>
      </c>
      <c r="B10728" s="10" t="s">
        <v>40</v>
      </c>
      <c r="C10728" s="17">
        <v>0</v>
      </c>
      <c r="D10728" s="38">
        <f t="shared" ref="D10728" si="10600">IF(C10724+C10719=0,1,2)</f>
        <v>2</v>
      </c>
    </row>
    <row r="10729" spans="1:4" ht="15" x14ac:dyDescent="0.2">
      <c r="A10729" s="37">
        <f t="shared" si="10566"/>
        <v>15.337300000000001</v>
      </c>
      <c r="B10729" s="30" t="s">
        <v>48</v>
      </c>
      <c r="C10729" s="31">
        <v>15.337300000000001</v>
      </c>
      <c r="D10729" s="38">
        <f t="shared" ref="D10729" si="10601">IF(C10724+C10719=0,1,2)</f>
        <v>2</v>
      </c>
    </row>
    <row r="10730" spans="1:4" ht="15" x14ac:dyDescent="0.2">
      <c r="A10730" s="37">
        <f t="shared" si="10566"/>
        <v>12.512420000000001</v>
      </c>
      <c r="B10730" s="30" t="s">
        <v>49</v>
      </c>
      <c r="C10730" s="31">
        <v>12.512420000000001</v>
      </c>
      <c r="D10730" s="38">
        <f t="shared" ref="D10730" si="10602">IF(C10724+C10719=0,1,2)</f>
        <v>2</v>
      </c>
    </row>
    <row r="10731" spans="1:4" ht="15" x14ac:dyDescent="0.2">
      <c r="A10731" s="37">
        <f t="shared" si="10566"/>
        <v>27.849720000000001</v>
      </c>
      <c r="B10731" s="30" t="s">
        <v>50</v>
      </c>
      <c r="C10731" s="31">
        <v>27.849720000000001</v>
      </c>
      <c r="D10731" s="38">
        <f t="shared" ref="D10731" si="10603">IF(C10724+C10719=0,1,2)</f>
        <v>2</v>
      </c>
    </row>
    <row r="10732" spans="1:4" ht="15" x14ac:dyDescent="0.2">
      <c r="A10732" s="37">
        <f t="shared" si="10566"/>
        <v>561</v>
      </c>
      <c r="B10732" s="25" t="s">
        <v>53</v>
      </c>
      <c r="C10732" s="43">
        <v>561</v>
      </c>
      <c r="D10732" s="38">
        <f t="shared" ref="D10732" si="10604">IF(C10724+C10719=0,1,2)</f>
        <v>2</v>
      </c>
    </row>
    <row r="10733" spans="1:4" ht="15" x14ac:dyDescent="0.2">
      <c r="A10733" s="37">
        <f t="shared" si="10566"/>
        <v>459</v>
      </c>
      <c r="B10733" s="26" t="s">
        <v>54</v>
      </c>
      <c r="C10733" s="43">
        <v>459</v>
      </c>
      <c r="D10733" s="38">
        <f t="shared" ref="D10733" si="10605">IF(C10724+C10719=0,1,2)</f>
        <v>2</v>
      </c>
    </row>
    <row r="10734" spans="1:4" ht="15" x14ac:dyDescent="0.2">
      <c r="A10734" s="37">
        <f t="shared" si="10566"/>
        <v>102</v>
      </c>
      <c r="B10734" s="26" t="s">
        <v>55</v>
      </c>
      <c r="C10734" s="43">
        <v>102</v>
      </c>
      <c r="D10734" s="38">
        <f t="shared" ref="D10734" si="10606">IF(C10724+C10719=0,1,2)</f>
        <v>2</v>
      </c>
    </row>
    <row r="10735" spans="1:4" ht="15" x14ac:dyDescent="0.2">
      <c r="A10735" s="37" t="s">
        <v>317</v>
      </c>
      <c r="B10735" s="147" t="s">
        <v>202</v>
      </c>
      <c r="C10735" s="148"/>
      <c r="D10735" s="38">
        <f t="shared" ref="D10735" si="10607">IF(C10797+C10792=0,1,2)</f>
        <v>2</v>
      </c>
    </row>
    <row r="10736" spans="1:4" ht="15" x14ac:dyDescent="0.2">
      <c r="A10736" s="37">
        <f t="shared" si="10566"/>
        <v>29.269909999999999</v>
      </c>
      <c r="B10736" s="24" t="s">
        <v>0</v>
      </c>
      <c r="C10736" s="40">
        <v>29.269909999999999</v>
      </c>
      <c r="D10736" s="38">
        <f t="shared" ref="D10736" si="10608">IF(C10797+C10792=0,1,2)</f>
        <v>2</v>
      </c>
    </row>
    <row r="10737" spans="1:4" ht="15" hidden="1" x14ac:dyDescent="0.2">
      <c r="A10737" s="37">
        <f t="shared" si="10566"/>
        <v>0</v>
      </c>
      <c r="B10737" s="2" t="s">
        <v>1</v>
      </c>
      <c r="C10737" s="16"/>
      <c r="D10737" s="38">
        <f t="shared" ref="D10737" si="10609">IF(C10797+C10792=0,1,2)</f>
        <v>2</v>
      </c>
    </row>
    <row r="10738" spans="1:4" ht="15" hidden="1" x14ac:dyDescent="0.2">
      <c r="A10738" s="37">
        <f t="shared" si="10566"/>
        <v>0</v>
      </c>
      <c r="B10738" s="2" t="s">
        <v>2</v>
      </c>
      <c r="C10738" s="16"/>
      <c r="D10738" s="38">
        <f t="shared" ref="D10738" si="10610">IF(C10797+C10792=0,1,2)</f>
        <v>2</v>
      </c>
    </row>
    <row r="10739" spans="1:4" ht="15" x14ac:dyDescent="0.2">
      <c r="A10739" s="37">
        <f t="shared" si="10566"/>
        <v>17.7</v>
      </c>
      <c r="B10739" s="23" t="s">
        <v>3</v>
      </c>
      <c r="C10739" s="40">
        <v>17.7</v>
      </c>
      <c r="D10739" s="38">
        <f t="shared" ref="D10739" si="10611">IF(C10797+C10792=0,1,2)</f>
        <v>2</v>
      </c>
    </row>
    <row r="10740" spans="1:4" ht="15" x14ac:dyDescent="0.2">
      <c r="A10740" s="37">
        <f t="shared" si="10566"/>
        <v>11.56991</v>
      </c>
      <c r="B10740" s="23" t="s">
        <v>4</v>
      </c>
      <c r="C10740" s="40">
        <v>11.56991</v>
      </c>
      <c r="D10740" s="38">
        <f t="shared" ref="D10740" si="10612">IF(C10797+C10792=0,1,2)</f>
        <v>2</v>
      </c>
    </row>
    <row r="10741" spans="1:4" ht="15" hidden="1" x14ac:dyDescent="0.2">
      <c r="A10741" s="37">
        <f t="shared" si="10566"/>
        <v>0</v>
      </c>
      <c r="B10741" s="1" t="s">
        <v>5</v>
      </c>
      <c r="C10741" s="16">
        <v>0</v>
      </c>
      <c r="D10741" s="38">
        <f t="shared" ref="D10741" si="10613">IF(C10797+C10792=0,1,2)</f>
        <v>2</v>
      </c>
    </row>
    <row r="10742" spans="1:4" ht="15" hidden="1" x14ac:dyDescent="0.2">
      <c r="A10742" s="37">
        <f t="shared" si="10566"/>
        <v>0</v>
      </c>
      <c r="B10742" s="1" t="s">
        <v>6</v>
      </c>
      <c r="C10742" s="16">
        <v>0</v>
      </c>
      <c r="D10742" s="38">
        <f t="shared" ref="D10742" si="10614">IF(C10797+C10792=0,1,2)</f>
        <v>2</v>
      </c>
    </row>
    <row r="10743" spans="1:4" ht="15" hidden="1" x14ac:dyDescent="0.2">
      <c r="A10743" s="37">
        <v>0</v>
      </c>
      <c r="B10743" s="2" t="s">
        <v>7</v>
      </c>
      <c r="C10743" s="16">
        <v>0</v>
      </c>
      <c r="D10743" s="38">
        <f t="shared" ref="D10743" si="10615">IF(C10797+C10792=0,1,2)</f>
        <v>2</v>
      </c>
    </row>
    <row r="10744" spans="1:4" ht="15" hidden="1" x14ac:dyDescent="0.2">
      <c r="A10744" s="37">
        <f t="shared" si="10566"/>
        <v>0</v>
      </c>
      <c r="B10744" s="3" t="s">
        <v>8</v>
      </c>
      <c r="C10744" s="16">
        <v>0</v>
      </c>
      <c r="D10744" s="38">
        <f t="shared" ref="D10744" si="10616">IF(C10797+C10792=0,1,2)</f>
        <v>2</v>
      </c>
    </row>
    <row r="10745" spans="1:4" ht="15" hidden="1" x14ac:dyDescent="0.2">
      <c r="A10745" s="37">
        <v>0</v>
      </c>
      <c r="B10745" s="3" t="s">
        <v>9</v>
      </c>
      <c r="C10745" s="16">
        <v>0</v>
      </c>
      <c r="D10745" s="38">
        <f t="shared" ref="D10745" si="10617">IF(C10797+C10792=0,1,2)</f>
        <v>2</v>
      </c>
    </row>
    <row r="10746" spans="1:4" ht="15" hidden="1" x14ac:dyDescent="0.2">
      <c r="A10746" s="37">
        <f t="shared" si="10566"/>
        <v>0</v>
      </c>
      <c r="B10746" s="3" t="s">
        <v>10</v>
      </c>
      <c r="C10746" s="16">
        <v>0</v>
      </c>
      <c r="D10746" s="38">
        <f t="shared" ref="D10746" si="10618">IF(C10797+C10792=0,1,2)</f>
        <v>2</v>
      </c>
    </row>
    <row r="10747" spans="1:4" ht="15" hidden="1" x14ac:dyDescent="0.2">
      <c r="A10747" s="37">
        <v>0</v>
      </c>
      <c r="B10747" s="3" t="s">
        <v>11</v>
      </c>
      <c r="C10747" s="16">
        <v>0</v>
      </c>
      <c r="D10747" s="38">
        <f t="shared" ref="D10747" si="10619">IF(C10797+C10792=0,1,2)</f>
        <v>2</v>
      </c>
    </row>
    <row r="10748" spans="1:4" ht="15" hidden="1" x14ac:dyDescent="0.2">
      <c r="A10748" s="37">
        <f t="shared" si="10566"/>
        <v>0</v>
      </c>
      <c r="B10748" s="1" t="s">
        <v>12</v>
      </c>
      <c r="C10748" s="16">
        <v>0</v>
      </c>
      <c r="D10748" s="38">
        <f t="shared" ref="D10748" si="10620">IF(C10797+C10792=0,1,2)</f>
        <v>2</v>
      </c>
    </row>
    <row r="10749" spans="1:4" ht="15" hidden="1" x14ac:dyDescent="0.2">
      <c r="A10749" s="37">
        <v>0</v>
      </c>
      <c r="B10749" s="2" t="s">
        <v>13</v>
      </c>
      <c r="C10749" s="16">
        <v>0</v>
      </c>
      <c r="D10749" s="38">
        <f t="shared" ref="D10749" si="10621">IF(C10797+C10792=0,1,2)</f>
        <v>2</v>
      </c>
    </row>
    <row r="10750" spans="1:4" ht="15" hidden="1" x14ac:dyDescent="0.2">
      <c r="A10750" s="37">
        <v>0</v>
      </c>
      <c r="B10750" s="3" t="s">
        <v>14</v>
      </c>
      <c r="C10750" s="16">
        <v>0</v>
      </c>
      <c r="D10750" s="38">
        <f t="shared" ref="D10750" si="10622">IF(C10797+C10792=0,1,2)</f>
        <v>2</v>
      </c>
    </row>
    <row r="10751" spans="1:4" ht="15" hidden="1" x14ac:dyDescent="0.2">
      <c r="A10751" s="37">
        <v>0</v>
      </c>
      <c r="B10751" s="3" t="s">
        <v>9</v>
      </c>
      <c r="C10751" s="16">
        <v>0</v>
      </c>
      <c r="D10751" s="38">
        <f t="shared" ref="D10751" si="10623">IF(C10797+C10792=0,1,2)</f>
        <v>2</v>
      </c>
    </row>
    <row r="10752" spans="1:4" ht="15" hidden="1" x14ac:dyDescent="0.2">
      <c r="A10752" s="37">
        <v>0</v>
      </c>
      <c r="B10752" s="3" t="s">
        <v>15</v>
      </c>
      <c r="C10752" s="16">
        <v>0</v>
      </c>
      <c r="D10752" s="38">
        <f t="shared" ref="D10752" si="10624">IF(C10797+C10792=0,1,2)</f>
        <v>2</v>
      </c>
    </row>
    <row r="10753" spans="1:4" ht="15" hidden="1" x14ac:dyDescent="0.2">
      <c r="A10753" s="37">
        <v>0</v>
      </c>
      <c r="B10753" s="2" t="s">
        <v>16</v>
      </c>
      <c r="C10753" s="16">
        <v>0</v>
      </c>
      <c r="D10753" s="38">
        <f t="shared" ref="D10753" si="10625">IF(C10797+C10792=0,1,2)</f>
        <v>2</v>
      </c>
    </row>
    <row r="10754" spans="1:4" ht="15" hidden="1" x14ac:dyDescent="0.2">
      <c r="A10754" s="37">
        <v>0</v>
      </c>
      <c r="B10754" s="3" t="s">
        <v>17</v>
      </c>
      <c r="C10754" s="16">
        <v>0</v>
      </c>
      <c r="D10754" s="38">
        <f t="shared" ref="D10754" si="10626">IF(C10797+C10792=0,1,2)</f>
        <v>2</v>
      </c>
    </row>
    <row r="10755" spans="1:4" ht="15" x14ac:dyDescent="0.2">
      <c r="A10755" s="37">
        <f t="shared" si="10566"/>
        <v>24.844620000000006</v>
      </c>
      <c r="B10755" s="24" t="s">
        <v>18</v>
      </c>
      <c r="C10755" s="40">
        <v>24.844620000000006</v>
      </c>
      <c r="D10755" s="38">
        <f t="shared" ref="D10755" si="10627">IF(C10797+C10792=0,1,2)</f>
        <v>2</v>
      </c>
    </row>
    <row r="10756" spans="1:4" ht="15" x14ac:dyDescent="0.2">
      <c r="A10756" s="37">
        <f t="shared" si="10566"/>
        <v>3.53</v>
      </c>
      <c r="B10756" s="27" t="s">
        <v>19</v>
      </c>
      <c r="C10756" s="42">
        <v>3.53</v>
      </c>
      <c r="D10756" s="38">
        <f t="shared" ref="D10756" si="10628">IF(C10797+C10792=0,1,2)</f>
        <v>2</v>
      </c>
    </row>
    <row r="10757" spans="1:4" ht="15" x14ac:dyDescent="0.2">
      <c r="A10757" s="37">
        <f t="shared" ref="A10757:A10819" si="10629">SUM(C10757)</f>
        <v>21.314620000000005</v>
      </c>
      <c r="B10757" s="27" t="s">
        <v>20</v>
      </c>
      <c r="C10757" s="42">
        <v>21.314620000000005</v>
      </c>
      <c r="D10757" s="38">
        <f t="shared" ref="D10757" si="10630">IF(C10797+C10792=0,1,2)</f>
        <v>2</v>
      </c>
    </row>
    <row r="10758" spans="1:4" ht="15" hidden="1" x14ac:dyDescent="0.2">
      <c r="A10758" s="37">
        <v>0</v>
      </c>
      <c r="B10758" s="13" t="s">
        <v>21</v>
      </c>
      <c r="C10758" s="18">
        <v>12.69</v>
      </c>
      <c r="D10758" s="38">
        <f t="shared" ref="D10758" si="10631">IF(C10797+C10792=0,1,2)</f>
        <v>2</v>
      </c>
    </row>
    <row r="10759" spans="1:4" ht="15" hidden="1" x14ac:dyDescent="0.2">
      <c r="A10759" s="37">
        <v>0</v>
      </c>
      <c r="B10759" s="13" t="s">
        <v>22</v>
      </c>
      <c r="C10759" s="18">
        <v>0</v>
      </c>
      <c r="D10759" s="38">
        <f t="shared" ref="D10759" si="10632">IF(C10797+C10792=0,1,2)</f>
        <v>2</v>
      </c>
    </row>
    <row r="10760" spans="1:4" ht="15" hidden="1" x14ac:dyDescent="0.2">
      <c r="A10760" s="37">
        <v>0</v>
      </c>
      <c r="B10760" s="13" t="s">
        <v>23</v>
      </c>
      <c r="C10760" s="18">
        <v>4.6416199999999996</v>
      </c>
      <c r="D10760" s="38">
        <f t="shared" ref="D10760" si="10633">IF(C10797+C10792=0,1,2)</f>
        <v>2</v>
      </c>
    </row>
    <row r="10761" spans="1:4" ht="15" hidden="1" x14ac:dyDescent="0.2">
      <c r="A10761" s="37">
        <v>0</v>
      </c>
      <c r="B10761" s="13" t="s">
        <v>24</v>
      </c>
      <c r="C10761" s="18">
        <v>0.35299999999999998</v>
      </c>
      <c r="D10761" s="38">
        <f t="shared" ref="D10761" si="10634">IF(C10797+C10792=0,1,2)</f>
        <v>2</v>
      </c>
    </row>
    <row r="10762" spans="1:4" ht="15" hidden="1" x14ac:dyDescent="0.2">
      <c r="A10762" s="37">
        <v>0</v>
      </c>
      <c r="B10762" s="13" t="s">
        <v>25</v>
      </c>
      <c r="C10762" s="18">
        <v>0</v>
      </c>
      <c r="D10762" s="38">
        <f t="shared" ref="D10762" si="10635">IF(C10797+C10792=0,1,2)</f>
        <v>2</v>
      </c>
    </row>
    <row r="10763" spans="1:4" ht="15" hidden="1" x14ac:dyDescent="0.2">
      <c r="A10763" s="37">
        <v>0</v>
      </c>
      <c r="B10763" s="13" t="s">
        <v>26</v>
      </c>
      <c r="C10763" s="18">
        <v>0</v>
      </c>
      <c r="D10763" s="38">
        <f t="shared" ref="D10763" si="10636">IF(C10797+C10792=0,1,2)</f>
        <v>2</v>
      </c>
    </row>
    <row r="10764" spans="1:4" ht="30" hidden="1" x14ac:dyDescent="0.2">
      <c r="A10764" s="37">
        <v>0</v>
      </c>
      <c r="B10764" s="13" t="s">
        <v>27</v>
      </c>
      <c r="C10764" s="18">
        <v>0.3</v>
      </c>
      <c r="D10764" s="38">
        <f t="shared" ref="D10764" si="10637">IF(C10797+C10792=0,1,2)</f>
        <v>2</v>
      </c>
    </row>
    <row r="10765" spans="1:4" ht="30" hidden="1" x14ac:dyDescent="0.2">
      <c r="A10765" s="37">
        <v>0</v>
      </c>
      <c r="B10765" s="13" t="s">
        <v>28</v>
      </c>
      <c r="C10765" s="18">
        <v>0</v>
      </c>
      <c r="D10765" s="38">
        <f t="shared" ref="D10765" si="10638">IF(C10797+C10792=0,1,2)</f>
        <v>2</v>
      </c>
    </row>
    <row r="10766" spans="1:4" ht="15" hidden="1" x14ac:dyDescent="0.2">
      <c r="A10766" s="37">
        <v>0</v>
      </c>
      <c r="B10766" s="13" t="s">
        <v>29</v>
      </c>
      <c r="C10766" s="18">
        <v>0</v>
      </c>
      <c r="D10766" s="38">
        <f t="shared" ref="D10766" si="10639">IF(C10797+C10792=0,1,2)</f>
        <v>2</v>
      </c>
    </row>
    <row r="10767" spans="1:4" ht="15" hidden="1" x14ac:dyDescent="0.2">
      <c r="A10767" s="37">
        <v>0</v>
      </c>
      <c r="B10767" s="13" t="s">
        <v>30</v>
      </c>
      <c r="C10767" s="18">
        <v>3.33</v>
      </c>
      <c r="D10767" s="38">
        <f t="shared" ref="D10767" si="10640">IF(C10797+C10792=0,1,2)</f>
        <v>2</v>
      </c>
    </row>
    <row r="10768" spans="1:4" ht="15" hidden="1" x14ac:dyDescent="0.2">
      <c r="A10768" s="37">
        <f t="shared" si="10629"/>
        <v>0</v>
      </c>
      <c r="B10768" s="10" t="s">
        <v>31</v>
      </c>
      <c r="C10768" s="17">
        <v>0</v>
      </c>
      <c r="D10768" s="38">
        <f t="shared" ref="D10768" si="10641">IF(C10797+C10792=0,1,2)</f>
        <v>2</v>
      </c>
    </row>
    <row r="10769" spans="1:4" ht="15" hidden="1" x14ac:dyDescent="0.2">
      <c r="A10769" s="37">
        <f t="shared" si="10629"/>
        <v>0</v>
      </c>
      <c r="B10769" s="2" t="s">
        <v>32</v>
      </c>
      <c r="C10769" s="16">
        <v>0</v>
      </c>
      <c r="D10769" s="38">
        <f t="shared" ref="D10769" si="10642">IF(C10797+C10792=0,1,2)</f>
        <v>2</v>
      </c>
    </row>
    <row r="10770" spans="1:4" ht="15" hidden="1" x14ac:dyDescent="0.2">
      <c r="A10770" s="37">
        <f t="shared" si="10629"/>
        <v>0</v>
      </c>
      <c r="B10770" s="10" t="s">
        <v>3</v>
      </c>
      <c r="C10770" s="17">
        <v>0</v>
      </c>
      <c r="D10770" s="38">
        <f t="shared" ref="D10770" si="10643">IF(C10797+C10792=0,1,2)</f>
        <v>2</v>
      </c>
    </row>
    <row r="10771" spans="1:4" ht="15" hidden="1" x14ac:dyDescent="0.2">
      <c r="A10771" s="37">
        <f t="shared" si="10629"/>
        <v>0</v>
      </c>
      <c r="B10771" s="10" t="s">
        <v>33</v>
      </c>
      <c r="C10771" s="17">
        <v>0</v>
      </c>
      <c r="D10771" s="38">
        <f t="shared" ref="D10771" si="10644">IF(C10797+C10792=0,1,2)</f>
        <v>2</v>
      </c>
    </row>
    <row r="10772" spans="1:4" ht="15" hidden="1" x14ac:dyDescent="0.2">
      <c r="A10772" s="37">
        <f t="shared" si="10629"/>
        <v>0</v>
      </c>
      <c r="B10772" s="10" t="s">
        <v>34</v>
      </c>
      <c r="C10772" s="17">
        <v>0</v>
      </c>
      <c r="D10772" s="38">
        <f t="shared" ref="D10772" si="10645">IF(C10797+C10792=0,1,2)</f>
        <v>2</v>
      </c>
    </row>
    <row r="10773" spans="1:4" ht="15" x14ac:dyDescent="0.2">
      <c r="A10773" s="37">
        <f t="shared" si="10629"/>
        <v>1.4408799999999999</v>
      </c>
      <c r="B10773" s="24" t="s">
        <v>35</v>
      </c>
      <c r="C10773" s="40">
        <v>1.4408799999999999</v>
      </c>
      <c r="D10773" s="38">
        <f t="shared" ref="D10773" si="10646">IF(C10797+C10792=0,1,2)</f>
        <v>2</v>
      </c>
    </row>
    <row r="10774" spans="1:4" ht="15" hidden="1" x14ac:dyDescent="0.2">
      <c r="A10774" s="37">
        <f t="shared" si="10629"/>
        <v>0</v>
      </c>
      <c r="B10774" s="1" t="s">
        <v>36</v>
      </c>
      <c r="C10774" s="16">
        <v>0</v>
      </c>
      <c r="D10774" s="38">
        <f t="shared" ref="D10774" si="10647">IF(C10797+C10792=0,1,2)</f>
        <v>2</v>
      </c>
    </row>
    <row r="10775" spans="1:4" ht="15" hidden="1" x14ac:dyDescent="0.2">
      <c r="A10775" s="37">
        <v>0</v>
      </c>
      <c r="B10775" s="14" t="s">
        <v>7</v>
      </c>
      <c r="C10775" s="19">
        <v>0</v>
      </c>
      <c r="D10775" s="38">
        <f t="shared" ref="D10775" si="10648">IF(C10797+C10792=0,1,2)</f>
        <v>2</v>
      </c>
    </row>
    <row r="10776" spans="1:4" ht="15" hidden="1" x14ac:dyDescent="0.2">
      <c r="A10776" s="37">
        <v>0</v>
      </c>
      <c r="B10776" s="13" t="s">
        <v>8</v>
      </c>
      <c r="C10776" s="18">
        <v>0</v>
      </c>
      <c r="D10776" s="38">
        <f t="shared" ref="D10776" si="10649">IF(C10797+C10792=0,1,2)</f>
        <v>2</v>
      </c>
    </row>
    <row r="10777" spans="1:4" ht="15" hidden="1" x14ac:dyDescent="0.2">
      <c r="A10777" s="37">
        <v>0</v>
      </c>
      <c r="B10777" s="13" t="s">
        <v>37</v>
      </c>
      <c r="C10777" s="18">
        <v>0</v>
      </c>
      <c r="D10777" s="38">
        <f t="shared" ref="D10777" si="10650">IF(C10797+C10792=0,1,2)</f>
        <v>2</v>
      </c>
    </row>
    <row r="10778" spans="1:4" ht="15" hidden="1" x14ac:dyDescent="0.2">
      <c r="A10778" s="37">
        <f t="shared" si="10629"/>
        <v>0</v>
      </c>
      <c r="B10778" s="11" t="s">
        <v>38</v>
      </c>
      <c r="C10778" s="17">
        <v>0</v>
      </c>
      <c r="D10778" s="38">
        <f t="shared" ref="D10778" si="10651">IF(C10797+C10792=0,1,2)</f>
        <v>2</v>
      </c>
    </row>
    <row r="10779" spans="1:4" ht="15" hidden="1" x14ac:dyDescent="0.2">
      <c r="A10779" s="37">
        <v>0</v>
      </c>
      <c r="B10779" s="3" t="s">
        <v>39</v>
      </c>
      <c r="C10779" s="16">
        <v>0</v>
      </c>
      <c r="D10779" s="38">
        <f t="shared" ref="D10779" si="10652">IF(C10797+C10792=0,1,2)</f>
        <v>2</v>
      </c>
    </row>
    <row r="10780" spans="1:4" ht="15" hidden="1" x14ac:dyDescent="0.2">
      <c r="A10780" s="37">
        <f t="shared" si="10629"/>
        <v>0</v>
      </c>
      <c r="B10780" s="1" t="s">
        <v>40</v>
      </c>
      <c r="C10780" s="16">
        <v>0</v>
      </c>
      <c r="D10780" s="38">
        <f t="shared" ref="D10780" si="10653">IF(C10797+C10792=0,1,2)</f>
        <v>2</v>
      </c>
    </row>
    <row r="10781" spans="1:4" ht="15" hidden="1" x14ac:dyDescent="0.2">
      <c r="A10781" s="37">
        <v>0</v>
      </c>
      <c r="B10781" s="14" t="s">
        <v>13</v>
      </c>
      <c r="C10781" s="19">
        <v>0</v>
      </c>
      <c r="D10781" s="38">
        <f t="shared" ref="D10781" si="10654">IF(C10797+C10792=0,1,2)</f>
        <v>2</v>
      </c>
    </row>
    <row r="10782" spans="1:4" ht="15" hidden="1" x14ac:dyDescent="0.2">
      <c r="A10782" s="37">
        <v>0</v>
      </c>
      <c r="B10782" s="13" t="s">
        <v>8</v>
      </c>
      <c r="C10782" s="18">
        <v>0</v>
      </c>
      <c r="D10782" s="38">
        <f t="shared" ref="D10782" si="10655">IF(C10797+C10792=0,1,2)</f>
        <v>2</v>
      </c>
    </row>
    <row r="10783" spans="1:4" ht="15" hidden="1" x14ac:dyDescent="0.2">
      <c r="A10783" s="37">
        <v>0</v>
      </c>
      <c r="B10783" s="13" t="s">
        <v>9</v>
      </c>
      <c r="C10783" s="18">
        <v>0</v>
      </c>
      <c r="D10783" s="38">
        <f t="shared" ref="D10783" si="10656">IF(C10797+C10792=0,1,2)</f>
        <v>2</v>
      </c>
    </row>
    <row r="10784" spans="1:4" ht="30" hidden="1" x14ac:dyDescent="0.2">
      <c r="A10784" s="37">
        <f t="shared" si="10629"/>
        <v>0</v>
      </c>
      <c r="B10784" s="11" t="s">
        <v>41</v>
      </c>
      <c r="C10784" s="17">
        <v>0</v>
      </c>
      <c r="D10784" s="38">
        <f t="shared" ref="D10784" si="10657">IF(C10797+C10792=0,1,2)</f>
        <v>2</v>
      </c>
    </row>
    <row r="10785" spans="1:4" ht="15" hidden="1" x14ac:dyDescent="0.2">
      <c r="A10785" s="37">
        <v>0</v>
      </c>
      <c r="B10785" s="3" t="s">
        <v>15</v>
      </c>
      <c r="C10785" s="16">
        <v>0</v>
      </c>
      <c r="D10785" s="38">
        <f t="shared" ref="D10785" si="10658">IF(C10797+C10792=0,1,2)</f>
        <v>2</v>
      </c>
    </row>
    <row r="10786" spans="1:4" ht="15" hidden="1" x14ac:dyDescent="0.2">
      <c r="A10786" s="37">
        <v>0</v>
      </c>
      <c r="B10786" s="14" t="s">
        <v>16</v>
      </c>
      <c r="C10786" s="19">
        <v>0</v>
      </c>
      <c r="D10786" s="38">
        <f t="shared" ref="D10786" si="10659">IF(C10797+C10792=0,1,2)</f>
        <v>2</v>
      </c>
    </row>
    <row r="10787" spans="1:4" ht="15" hidden="1" x14ac:dyDescent="0.2">
      <c r="A10787" s="37">
        <v>0</v>
      </c>
      <c r="B10787" s="13" t="s">
        <v>42</v>
      </c>
      <c r="C10787" s="18">
        <v>0</v>
      </c>
      <c r="D10787" s="38">
        <f t="shared" ref="D10787" si="10660">IF(C10797+C10792=0,1,2)</f>
        <v>2</v>
      </c>
    </row>
    <row r="10788" spans="1:4" ht="15" hidden="1" x14ac:dyDescent="0.2">
      <c r="A10788" s="37">
        <v>0</v>
      </c>
      <c r="B10788" s="13" t="s">
        <v>14</v>
      </c>
      <c r="C10788" s="18">
        <v>0</v>
      </c>
      <c r="D10788" s="38">
        <f t="shared" ref="D10788" si="10661">IF(C10797+C10792=0,1,2)</f>
        <v>2</v>
      </c>
    </row>
    <row r="10789" spans="1:4" ht="15" hidden="1" x14ac:dyDescent="0.2">
      <c r="A10789" s="37">
        <v>0</v>
      </c>
      <c r="B10789" s="13" t="s">
        <v>9</v>
      </c>
      <c r="C10789" s="18">
        <v>0</v>
      </c>
      <c r="D10789" s="38">
        <f t="shared" ref="D10789" si="10662">IF(C10797+C10792=0,1,2)</f>
        <v>2</v>
      </c>
    </row>
    <row r="10790" spans="1:4" ht="15" hidden="1" x14ac:dyDescent="0.2">
      <c r="A10790" s="37">
        <f t="shared" si="10629"/>
        <v>0</v>
      </c>
      <c r="B10790" s="11" t="s">
        <v>38</v>
      </c>
      <c r="C10790" s="17">
        <v>0</v>
      </c>
      <c r="D10790" s="38">
        <f t="shared" ref="D10790" si="10663">IF(C10797+C10792=0,1,2)</f>
        <v>2</v>
      </c>
    </row>
    <row r="10791" spans="1:4" ht="15" hidden="1" x14ac:dyDescent="0.2">
      <c r="A10791" s="37">
        <v>0</v>
      </c>
      <c r="B10791" s="3" t="s">
        <v>15</v>
      </c>
      <c r="C10791" s="16">
        <v>0</v>
      </c>
      <c r="D10791" s="38">
        <f t="shared" ref="D10791" si="10664">IF(C10797+C10792=0,1,2)</f>
        <v>2</v>
      </c>
    </row>
    <row r="10792" spans="1:4" ht="15" x14ac:dyDescent="0.2">
      <c r="A10792" s="37">
        <f t="shared" si="10629"/>
        <v>29.269909999999999</v>
      </c>
      <c r="B10792" s="29" t="s">
        <v>44</v>
      </c>
      <c r="C10792" s="42">
        <v>29.269909999999999</v>
      </c>
      <c r="D10792" s="38">
        <f t="shared" ref="D10792" si="10665">IF(C10797+C10792=0,1,2)</f>
        <v>2</v>
      </c>
    </row>
    <row r="10793" spans="1:4" ht="15" x14ac:dyDescent="0.2">
      <c r="A10793" s="37">
        <f t="shared" si="10629"/>
        <v>29.269909999999999</v>
      </c>
      <c r="B10793" s="27" t="s">
        <v>0</v>
      </c>
      <c r="C10793" s="42">
        <v>29.269909999999999</v>
      </c>
      <c r="D10793" s="38">
        <f t="shared" ref="D10793" si="10666">IF(C10797+C10792=0,1,2)</f>
        <v>2</v>
      </c>
    </row>
    <row r="10794" spans="1:4" ht="15" hidden="1" x14ac:dyDescent="0.2">
      <c r="A10794" s="37">
        <f t="shared" si="10629"/>
        <v>0</v>
      </c>
      <c r="B10794" s="10" t="s">
        <v>5</v>
      </c>
      <c r="C10794" s="17">
        <v>0</v>
      </c>
      <c r="D10794" s="38">
        <f t="shared" ref="D10794" si="10667">IF(C10797+C10792=0,1,2)</f>
        <v>2</v>
      </c>
    </row>
    <row r="10795" spans="1:4" ht="15" hidden="1" x14ac:dyDescent="0.2">
      <c r="A10795" s="37">
        <f t="shared" si="10629"/>
        <v>0</v>
      </c>
      <c r="B10795" s="10" t="s">
        <v>45</v>
      </c>
      <c r="C10795" s="17">
        <v>0</v>
      </c>
      <c r="D10795" s="38">
        <f t="shared" ref="D10795" si="10668">IF(C10797+C10792=0,1,2)</f>
        <v>2</v>
      </c>
    </row>
    <row r="10796" spans="1:4" ht="15" hidden="1" x14ac:dyDescent="0.2">
      <c r="A10796" s="37">
        <f t="shared" si="10629"/>
        <v>0</v>
      </c>
      <c r="B10796" s="10" t="s">
        <v>12</v>
      </c>
      <c r="C10796" s="17">
        <v>0</v>
      </c>
      <c r="D10796" s="38">
        <f t="shared" ref="D10796" si="10669">IF(C10797+C10792=0,1,2)</f>
        <v>2</v>
      </c>
    </row>
    <row r="10797" spans="1:4" ht="15" x14ac:dyDescent="0.2">
      <c r="A10797" s="37">
        <f t="shared" si="10629"/>
        <v>26.285499999999999</v>
      </c>
      <c r="B10797" s="29" t="s">
        <v>46</v>
      </c>
      <c r="C10797" s="42">
        <v>26.285499999999999</v>
      </c>
      <c r="D10797" s="38">
        <f t="shared" ref="D10797" si="10670">IF(C10797+C10792=0,1,2)</f>
        <v>2</v>
      </c>
    </row>
    <row r="10798" spans="1:4" ht="15" x14ac:dyDescent="0.2">
      <c r="A10798" s="37">
        <f t="shared" si="10629"/>
        <v>24.844619999999999</v>
      </c>
      <c r="B10798" s="27" t="s">
        <v>18</v>
      </c>
      <c r="C10798" s="42">
        <v>24.844619999999999</v>
      </c>
      <c r="D10798" s="38">
        <f t="shared" ref="D10798" si="10671">IF(C10797+C10792=0,1,2)</f>
        <v>2</v>
      </c>
    </row>
    <row r="10799" spans="1:4" ht="15" x14ac:dyDescent="0.2">
      <c r="A10799" s="37">
        <f t="shared" si="10629"/>
        <v>1.4408799999999999</v>
      </c>
      <c r="B10799" s="27" t="s">
        <v>35</v>
      </c>
      <c r="C10799" s="42">
        <v>1.4408799999999999</v>
      </c>
      <c r="D10799" s="38">
        <f t="shared" ref="D10799" si="10672">IF(C10797+C10792=0,1,2)</f>
        <v>2</v>
      </c>
    </row>
    <row r="10800" spans="1:4" ht="15" hidden="1" x14ac:dyDescent="0.2">
      <c r="A10800" s="37">
        <f t="shared" si="10629"/>
        <v>0</v>
      </c>
      <c r="B10800" s="10" t="s">
        <v>47</v>
      </c>
      <c r="C10800" s="17">
        <v>0</v>
      </c>
      <c r="D10800" s="38">
        <f t="shared" ref="D10800" si="10673">IF(C10797+C10792=0,1,2)</f>
        <v>2</v>
      </c>
    </row>
    <row r="10801" spans="1:4" ht="15" hidden="1" x14ac:dyDescent="0.2">
      <c r="A10801" s="37">
        <f t="shared" si="10629"/>
        <v>0</v>
      </c>
      <c r="B10801" s="10" t="s">
        <v>40</v>
      </c>
      <c r="C10801" s="17">
        <v>0</v>
      </c>
      <c r="D10801" s="38">
        <f t="shared" ref="D10801" si="10674">IF(C10797+C10792=0,1,2)</f>
        <v>2</v>
      </c>
    </row>
    <row r="10802" spans="1:4" ht="15" x14ac:dyDescent="0.2">
      <c r="A10802" s="37">
        <f t="shared" si="10629"/>
        <v>2.98441</v>
      </c>
      <c r="B10802" s="30" t="s">
        <v>48</v>
      </c>
      <c r="C10802" s="31">
        <v>2.98441</v>
      </c>
      <c r="D10802" s="38">
        <f t="shared" ref="D10802" si="10675">IF(C10797+C10792=0,1,2)</f>
        <v>2</v>
      </c>
    </row>
    <row r="10803" spans="1:4" ht="15" x14ac:dyDescent="0.2">
      <c r="A10803" s="37">
        <f t="shared" si="10629"/>
        <v>4.5997700000000004</v>
      </c>
      <c r="B10803" s="30" t="s">
        <v>49</v>
      </c>
      <c r="C10803" s="31">
        <v>4.5997700000000004</v>
      </c>
      <c r="D10803" s="38">
        <f t="shared" ref="D10803" si="10676">IF(C10797+C10792=0,1,2)</f>
        <v>2</v>
      </c>
    </row>
    <row r="10804" spans="1:4" ht="15" x14ac:dyDescent="0.2">
      <c r="A10804" s="37">
        <f t="shared" si="10629"/>
        <v>7.5841799999999999</v>
      </c>
      <c r="B10804" s="30" t="s">
        <v>50</v>
      </c>
      <c r="C10804" s="31">
        <v>7.5841799999999999</v>
      </c>
      <c r="D10804" s="38">
        <f t="shared" ref="D10804" si="10677">IF(C10797+C10792=0,1,2)</f>
        <v>2</v>
      </c>
    </row>
    <row r="10805" spans="1:4" ht="15" x14ac:dyDescent="0.2">
      <c r="A10805" s="37">
        <f t="shared" si="10629"/>
        <v>28</v>
      </c>
      <c r="B10805" s="25" t="s">
        <v>53</v>
      </c>
      <c r="C10805" s="43">
        <v>28</v>
      </c>
      <c r="D10805" s="38">
        <f t="shared" ref="D10805" si="10678">IF(C10797+C10792=0,1,2)</f>
        <v>2</v>
      </c>
    </row>
    <row r="10806" spans="1:4" ht="15" x14ac:dyDescent="0.2">
      <c r="A10806" s="37">
        <f t="shared" si="10629"/>
        <v>13</v>
      </c>
      <c r="B10806" s="26" t="s">
        <v>54</v>
      </c>
      <c r="C10806" s="43">
        <v>13</v>
      </c>
      <c r="D10806" s="38">
        <f t="shared" ref="D10806" si="10679">IF(C10797+C10792=0,1,2)</f>
        <v>2</v>
      </c>
    </row>
    <row r="10807" spans="1:4" ht="15" x14ac:dyDescent="0.2">
      <c r="A10807" s="37">
        <f t="shared" si="10629"/>
        <v>15</v>
      </c>
      <c r="B10807" s="26" t="s">
        <v>55</v>
      </c>
      <c r="C10807" s="43">
        <v>15</v>
      </c>
      <c r="D10807" s="38">
        <f t="shared" ref="D10807" si="10680">IF(C10797+C10792=0,1,2)</f>
        <v>2</v>
      </c>
    </row>
    <row r="10808" spans="1:4" ht="15" x14ac:dyDescent="0.2">
      <c r="A10808" s="37" t="s">
        <v>317</v>
      </c>
      <c r="B10808" s="147" t="s">
        <v>203</v>
      </c>
      <c r="C10808" s="148"/>
      <c r="D10808" s="38">
        <f t="shared" ref="D10808" si="10681">IF(C10870+C10865=0,1,2)</f>
        <v>2</v>
      </c>
    </row>
    <row r="10809" spans="1:4" ht="15" hidden="1" x14ac:dyDescent="0.2">
      <c r="A10809" s="37">
        <f t="shared" si="10629"/>
        <v>0</v>
      </c>
      <c r="B10809" s="1" t="s">
        <v>0</v>
      </c>
      <c r="C10809" s="16">
        <v>0</v>
      </c>
      <c r="D10809" s="38">
        <f t="shared" ref="D10809" si="10682">IF(C10870+C10865=0,1,2)</f>
        <v>2</v>
      </c>
    </row>
    <row r="10810" spans="1:4" ht="15" hidden="1" x14ac:dyDescent="0.2">
      <c r="A10810" s="37">
        <f t="shared" si="10629"/>
        <v>0</v>
      </c>
      <c r="B10810" s="2" t="s">
        <v>1</v>
      </c>
      <c r="C10810" s="16"/>
      <c r="D10810" s="38">
        <f t="shared" ref="D10810" si="10683">IF(C10870+C10865=0,1,2)</f>
        <v>2</v>
      </c>
    </row>
    <row r="10811" spans="1:4" ht="15" hidden="1" x14ac:dyDescent="0.2">
      <c r="A10811" s="37">
        <f t="shared" si="10629"/>
        <v>0</v>
      </c>
      <c r="B10811" s="2" t="s">
        <v>2</v>
      </c>
      <c r="C10811" s="16"/>
      <c r="D10811" s="38">
        <f t="shared" ref="D10811" si="10684">IF(C10870+C10865=0,1,2)</f>
        <v>2</v>
      </c>
    </row>
    <row r="10812" spans="1:4" ht="15" hidden="1" x14ac:dyDescent="0.2">
      <c r="A10812" s="37">
        <f t="shared" si="10629"/>
        <v>0</v>
      </c>
      <c r="B10812" s="2" t="s">
        <v>3</v>
      </c>
      <c r="C10812" s="16">
        <v>0</v>
      </c>
      <c r="D10812" s="38">
        <f t="shared" ref="D10812" si="10685">IF(C10870+C10865=0,1,2)</f>
        <v>2</v>
      </c>
    </row>
    <row r="10813" spans="1:4" ht="15" hidden="1" x14ac:dyDescent="0.2">
      <c r="A10813" s="37">
        <f t="shared" si="10629"/>
        <v>0</v>
      </c>
      <c r="B10813" s="2" t="s">
        <v>4</v>
      </c>
      <c r="C10813" s="16">
        <v>0</v>
      </c>
      <c r="D10813" s="38">
        <f t="shared" ref="D10813" si="10686">IF(C10870+C10865=0,1,2)</f>
        <v>2</v>
      </c>
    </row>
    <row r="10814" spans="1:4" ht="15" hidden="1" x14ac:dyDescent="0.2">
      <c r="A10814" s="37">
        <f t="shared" si="10629"/>
        <v>0</v>
      </c>
      <c r="B10814" s="1" t="s">
        <v>5</v>
      </c>
      <c r="C10814" s="16">
        <v>0</v>
      </c>
      <c r="D10814" s="38">
        <f t="shared" ref="D10814" si="10687">IF(C10870+C10865=0,1,2)</f>
        <v>2</v>
      </c>
    </row>
    <row r="10815" spans="1:4" ht="15" hidden="1" x14ac:dyDescent="0.2">
      <c r="A10815" s="37">
        <f t="shared" si="10629"/>
        <v>0</v>
      </c>
      <c r="B10815" s="1" t="s">
        <v>6</v>
      </c>
      <c r="C10815" s="16">
        <v>0</v>
      </c>
      <c r="D10815" s="38">
        <f t="shared" ref="D10815" si="10688">IF(C10870+C10865=0,1,2)</f>
        <v>2</v>
      </c>
    </row>
    <row r="10816" spans="1:4" ht="15" hidden="1" x14ac:dyDescent="0.2">
      <c r="A10816" s="37">
        <v>0</v>
      </c>
      <c r="B10816" s="2" t="s">
        <v>7</v>
      </c>
      <c r="C10816" s="16">
        <v>0</v>
      </c>
      <c r="D10816" s="38">
        <f t="shared" ref="D10816" si="10689">IF(C10870+C10865=0,1,2)</f>
        <v>2</v>
      </c>
    </row>
    <row r="10817" spans="1:4" ht="15" hidden="1" x14ac:dyDescent="0.2">
      <c r="A10817" s="37">
        <f t="shared" si="10629"/>
        <v>0</v>
      </c>
      <c r="B10817" s="3" t="s">
        <v>8</v>
      </c>
      <c r="C10817" s="16">
        <v>0</v>
      </c>
      <c r="D10817" s="38">
        <f t="shared" ref="D10817" si="10690">IF(C10870+C10865=0,1,2)</f>
        <v>2</v>
      </c>
    </row>
    <row r="10818" spans="1:4" ht="15" hidden="1" x14ac:dyDescent="0.2">
      <c r="A10818" s="37">
        <v>0</v>
      </c>
      <c r="B10818" s="3" t="s">
        <v>9</v>
      </c>
      <c r="C10818" s="16">
        <v>0</v>
      </c>
      <c r="D10818" s="38">
        <f t="shared" ref="D10818" si="10691">IF(C10870+C10865=0,1,2)</f>
        <v>2</v>
      </c>
    </row>
    <row r="10819" spans="1:4" ht="15" hidden="1" x14ac:dyDescent="0.2">
      <c r="A10819" s="37">
        <f t="shared" si="10629"/>
        <v>0</v>
      </c>
      <c r="B10819" s="3" t="s">
        <v>10</v>
      </c>
      <c r="C10819" s="16">
        <v>0</v>
      </c>
      <c r="D10819" s="38">
        <f t="shared" ref="D10819" si="10692">IF(C10870+C10865=0,1,2)</f>
        <v>2</v>
      </c>
    </row>
    <row r="10820" spans="1:4" ht="15" hidden="1" x14ac:dyDescent="0.2">
      <c r="A10820" s="37">
        <v>0</v>
      </c>
      <c r="B10820" s="3" t="s">
        <v>11</v>
      </c>
      <c r="C10820" s="16">
        <v>0</v>
      </c>
      <c r="D10820" s="38">
        <f t="shared" ref="D10820" si="10693">IF(C10870+C10865=0,1,2)</f>
        <v>2</v>
      </c>
    </row>
    <row r="10821" spans="1:4" ht="15" hidden="1" x14ac:dyDescent="0.2">
      <c r="A10821" s="37">
        <f t="shared" ref="A10821:A10884" si="10694">SUM(C10821)</f>
        <v>0</v>
      </c>
      <c r="B10821" s="1" t="s">
        <v>12</v>
      </c>
      <c r="C10821" s="16">
        <v>0</v>
      </c>
      <c r="D10821" s="38">
        <f t="shared" ref="D10821" si="10695">IF(C10870+C10865=0,1,2)</f>
        <v>2</v>
      </c>
    </row>
    <row r="10822" spans="1:4" ht="15" hidden="1" x14ac:dyDescent="0.2">
      <c r="A10822" s="37">
        <v>0</v>
      </c>
      <c r="B10822" s="2" t="s">
        <v>13</v>
      </c>
      <c r="C10822" s="16">
        <v>0</v>
      </c>
      <c r="D10822" s="38">
        <f t="shared" ref="D10822" si="10696">IF(C10870+C10865=0,1,2)</f>
        <v>2</v>
      </c>
    </row>
    <row r="10823" spans="1:4" ht="15" hidden="1" x14ac:dyDescent="0.2">
      <c r="A10823" s="37">
        <v>0</v>
      </c>
      <c r="B10823" s="3" t="s">
        <v>14</v>
      </c>
      <c r="C10823" s="16">
        <v>0</v>
      </c>
      <c r="D10823" s="38">
        <f t="shared" ref="D10823" si="10697">IF(C10870+C10865=0,1,2)</f>
        <v>2</v>
      </c>
    </row>
    <row r="10824" spans="1:4" ht="15" hidden="1" x14ac:dyDescent="0.2">
      <c r="A10824" s="37">
        <v>0</v>
      </c>
      <c r="B10824" s="3" t="s">
        <v>9</v>
      </c>
      <c r="C10824" s="16">
        <v>0</v>
      </c>
      <c r="D10824" s="38">
        <f t="shared" ref="D10824" si="10698">IF(C10870+C10865=0,1,2)</f>
        <v>2</v>
      </c>
    </row>
    <row r="10825" spans="1:4" ht="15" hidden="1" x14ac:dyDescent="0.2">
      <c r="A10825" s="37">
        <v>0</v>
      </c>
      <c r="B10825" s="3" t="s">
        <v>15</v>
      </c>
      <c r="C10825" s="16">
        <v>0</v>
      </c>
      <c r="D10825" s="38">
        <f t="shared" ref="D10825" si="10699">IF(C10870+C10865=0,1,2)</f>
        <v>2</v>
      </c>
    </row>
    <row r="10826" spans="1:4" ht="15" hidden="1" x14ac:dyDescent="0.2">
      <c r="A10826" s="37">
        <v>0</v>
      </c>
      <c r="B10826" s="2" t="s">
        <v>16</v>
      </c>
      <c r="C10826" s="16">
        <v>0</v>
      </c>
      <c r="D10826" s="38">
        <f t="shared" ref="D10826" si="10700">IF(C10870+C10865=0,1,2)</f>
        <v>2</v>
      </c>
    </row>
    <row r="10827" spans="1:4" ht="15" hidden="1" x14ac:dyDescent="0.2">
      <c r="A10827" s="37">
        <v>0</v>
      </c>
      <c r="B10827" s="3" t="s">
        <v>17</v>
      </c>
      <c r="C10827" s="16">
        <v>0</v>
      </c>
      <c r="D10827" s="38">
        <f t="shared" ref="D10827" si="10701">IF(C10870+C10865=0,1,2)</f>
        <v>2</v>
      </c>
    </row>
    <row r="10828" spans="1:4" ht="15" x14ac:dyDescent="0.2">
      <c r="A10828" s="37">
        <f t="shared" si="10694"/>
        <v>4.38</v>
      </c>
      <c r="B10828" s="24" t="s">
        <v>18</v>
      </c>
      <c r="C10828" s="40">
        <v>4.38</v>
      </c>
      <c r="D10828" s="38">
        <f t="shared" ref="D10828" si="10702">IF(C10870+C10865=0,1,2)</f>
        <v>2</v>
      </c>
    </row>
    <row r="10829" spans="1:4" ht="15" hidden="1" x14ac:dyDescent="0.2">
      <c r="A10829" s="37">
        <f t="shared" si="10694"/>
        <v>0</v>
      </c>
      <c r="B10829" s="10" t="s">
        <v>19</v>
      </c>
      <c r="C10829" s="17">
        <v>0</v>
      </c>
      <c r="D10829" s="38">
        <f t="shared" ref="D10829" si="10703">IF(C10870+C10865=0,1,2)</f>
        <v>2</v>
      </c>
    </row>
    <row r="10830" spans="1:4" ht="15" x14ac:dyDescent="0.2">
      <c r="A10830" s="37">
        <f t="shared" si="10694"/>
        <v>4.38</v>
      </c>
      <c r="B10830" s="27" t="s">
        <v>20</v>
      </c>
      <c r="C10830" s="42">
        <v>4.38</v>
      </c>
      <c r="D10830" s="38">
        <f t="shared" ref="D10830" si="10704">IF(C10870+C10865=0,1,2)</f>
        <v>2</v>
      </c>
    </row>
    <row r="10831" spans="1:4" ht="15" hidden="1" x14ac:dyDescent="0.2">
      <c r="A10831" s="37">
        <v>0</v>
      </c>
      <c r="B10831" s="13" t="s">
        <v>21</v>
      </c>
      <c r="C10831" s="18">
        <v>2.38</v>
      </c>
      <c r="D10831" s="38">
        <f t="shared" ref="D10831" si="10705">IF(C10870+C10865=0,1,2)</f>
        <v>2</v>
      </c>
    </row>
    <row r="10832" spans="1:4" ht="15" hidden="1" x14ac:dyDescent="0.2">
      <c r="A10832" s="37">
        <v>0</v>
      </c>
      <c r="B10832" s="13" t="s">
        <v>22</v>
      </c>
      <c r="C10832" s="18">
        <v>0</v>
      </c>
      <c r="D10832" s="38">
        <f t="shared" ref="D10832" si="10706">IF(C10870+C10865=0,1,2)</f>
        <v>2</v>
      </c>
    </row>
    <row r="10833" spans="1:4" ht="15" hidden="1" x14ac:dyDescent="0.2">
      <c r="A10833" s="37">
        <v>0</v>
      </c>
      <c r="B10833" s="13" t="s">
        <v>23</v>
      </c>
      <c r="C10833" s="18">
        <v>0</v>
      </c>
      <c r="D10833" s="38">
        <f t="shared" ref="D10833" si="10707">IF(C10870+C10865=0,1,2)</f>
        <v>2</v>
      </c>
    </row>
    <row r="10834" spans="1:4" ht="15" hidden="1" x14ac:dyDescent="0.2">
      <c r="A10834" s="37">
        <v>0</v>
      </c>
      <c r="B10834" s="13" t="s">
        <v>24</v>
      </c>
      <c r="C10834" s="18">
        <v>0</v>
      </c>
      <c r="D10834" s="38">
        <f t="shared" ref="D10834" si="10708">IF(C10870+C10865=0,1,2)</f>
        <v>2</v>
      </c>
    </row>
    <row r="10835" spans="1:4" ht="15" hidden="1" x14ac:dyDescent="0.2">
      <c r="A10835" s="37">
        <v>0</v>
      </c>
      <c r="B10835" s="13" t="s">
        <v>25</v>
      </c>
      <c r="C10835" s="18">
        <v>0</v>
      </c>
      <c r="D10835" s="38">
        <f t="shared" ref="D10835" si="10709">IF(C10870+C10865=0,1,2)</f>
        <v>2</v>
      </c>
    </row>
    <row r="10836" spans="1:4" ht="15" hidden="1" x14ac:dyDescent="0.2">
      <c r="A10836" s="37">
        <v>0</v>
      </c>
      <c r="B10836" s="13" t="s">
        <v>26</v>
      </c>
      <c r="C10836" s="18">
        <v>0</v>
      </c>
      <c r="D10836" s="38">
        <f t="shared" ref="D10836" si="10710">IF(C10870+C10865=0,1,2)</f>
        <v>2</v>
      </c>
    </row>
    <row r="10837" spans="1:4" ht="30" hidden="1" x14ac:dyDescent="0.2">
      <c r="A10837" s="37">
        <v>0</v>
      </c>
      <c r="B10837" s="13" t="s">
        <v>27</v>
      </c>
      <c r="C10837" s="18">
        <v>0</v>
      </c>
      <c r="D10837" s="38">
        <f t="shared" ref="D10837" si="10711">IF(C10870+C10865=0,1,2)</f>
        <v>2</v>
      </c>
    </row>
    <row r="10838" spans="1:4" ht="30" hidden="1" x14ac:dyDescent="0.2">
      <c r="A10838" s="37">
        <v>0</v>
      </c>
      <c r="B10838" s="13" t="s">
        <v>28</v>
      </c>
      <c r="C10838" s="18">
        <v>2</v>
      </c>
      <c r="D10838" s="38">
        <f t="shared" ref="D10838" si="10712">IF(C10870+C10865=0,1,2)</f>
        <v>2</v>
      </c>
    </row>
    <row r="10839" spans="1:4" ht="15" hidden="1" x14ac:dyDescent="0.2">
      <c r="A10839" s="37">
        <v>0</v>
      </c>
      <c r="B10839" s="13" t="s">
        <v>29</v>
      </c>
      <c r="C10839" s="18">
        <v>0</v>
      </c>
      <c r="D10839" s="38">
        <f t="shared" ref="D10839" si="10713">IF(C10870+C10865=0,1,2)</f>
        <v>2</v>
      </c>
    </row>
    <row r="10840" spans="1:4" ht="15" hidden="1" x14ac:dyDescent="0.2">
      <c r="A10840" s="37">
        <v>0</v>
      </c>
      <c r="B10840" s="13" t="s">
        <v>30</v>
      </c>
      <c r="C10840" s="18">
        <v>0</v>
      </c>
      <c r="D10840" s="38">
        <f t="shared" ref="D10840" si="10714">IF(C10870+C10865=0,1,2)</f>
        <v>2</v>
      </c>
    </row>
    <row r="10841" spans="1:4" ht="15" hidden="1" x14ac:dyDescent="0.2">
      <c r="A10841" s="37">
        <f t="shared" si="10694"/>
        <v>0</v>
      </c>
      <c r="B10841" s="10" t="s">
        <v>31</v>
      </c>
      <c r="C10841" s="17">
        <v>0</v>
      </c>
      <c r="D10841" s="38">
        <f t="shared" ref="D10841" si="10715">IF(C10870+C10865=0,1,2)</f>
        <v>2</v>
      </c>
    </row>
    <row r="10842" spans="1:4" ht="15" hidden="1" x14ac:dyDescent="0.2">
      <c r="A10842" s="37">
        <f t="shared" si="10694"/>
        <v>0</v>
      </c>
      <c r="B10842" s="2" t="s">
        <v>32</v>
      </c>
      <c r="C10842" s="16">
        <v>0</v>
      </c>
      <c r="D10842" s="38">
        <f t="shared" ref="D10842" si="10716">IF(C10870+C10865=0,1,2)</f>
        <v>2</v>
      </c>
    </row>
    <row r="10843" spans="1:4" ht="15" hidden="1" x14ac:dyDescent="0.2">
      <c r="A10843" s="37">
        <f t="shared" si="10694"/>
        <v>0</v>
      </c>
      <c r="B10843" s="10" t="s">
        <v>3</v>
      </c>
      <c r="C10843" s="17">
        <v>0</v>
      </c>
      <c r="D10843" s="38">
        <f t="shared" ref="D10843" si="10717">IF(C10870+C10865=0,1,2)</f>
        <v>2</v>
      </c>
    </row>
    <row r="10844" spans="1:4" ht="15" hidden="1" x14ac:dyDescent="0.2">
      <c r="A10844" s="37">
        <f t="shared" si="10694"/>
        <v>0</v>
      </c>
      <c r="B10844" s="10" t="s">
        <v>33</v>
      </c>
      <c r="C10844" s="17">
        <v>0</v>
      </c>
      <c r="D10844" s="38">
        <f t="shared" ref="D10844" si="10718">IF(C10870+C10865=0,1,2)</f>
        <v>2</v>
      </c>
    </row>
    <row r="10845" spans="1:4" ht="15" hidden="1" x14ac:dyDescent="0.2">
      <c r="A10845" s="37">
        <f t="shared" si="10694"/>
        <v>0</v>
      </c>
      <c r="B10845" s="10" t="s">
        <v>34</v>
      </c>
      <c r="C10845" s="17">
        <v>0</v>
      </c>
      <c r="D10845" s="38">
        <f t="shared" ref="D10845" si="10719">IF(C10870+C10865=0,1,2)</f>
        <v>2</v>
      </c>
    </row>
    <row r="10846" spans="1:4" ht="15" hidden="1" x14ac:dyDescent="0.2">
      <c r="A10846" s="37">
        <f t="shared" si="10694"/>
        <v>0</v>
      </c>
      <c r="B10846" s="1" t="s">
        <v>35</v>
      </c>
      <c r="C10846" s="16">
        <v>0</v>
      </c>
      <c r="D10846" s="38">
        <f t="shared" ref="D10846" si="10720">IF(C10870+C10865=0,1,2)</f>
        <v>2</v>
      </c>
    </row>
    <row r="10847" spans="1:4" ht="15" hidden="1" x14ac:dyDescent="0.2">
      <c r="A10847" s="37">
        <f t="shared" si="10694"/>
        <v>0</v>
      </c>
      <c r="B10847" s="1" t="s">
        <v>36</v>
      </c>
      <c r="C10847" s="16">
        <v>0</v>
      </c>
      <c r="D10847" s="38">
        <f t="shared" ref="D10847" si="10721">IF(C10870+C10865=0,1,2)</f>
        <v>2</v>
      </c>
    </row>
    <row r="10848" spans="1:4" ht="15" hidden="1" x14ac:dyDescent="0.2">
      <c r="A10848" s="37">
        <v>0</v>
      </c>
      <c r="B10848" s="14" t="s">
        <v>7</v>
      </c>
      <c r="C10848" s="19">
        <v>0</v>
      </c>
      <c r="D10848" s="38">
        <f t="shared" ref="D10848" si="10722">IF(C10870+C10865=0,1,2)</f>
        <v>2</v>
      </c>
    </row>
    <row r="10849" spans="1:4" ht="15" hidden="1" x14ac:dyDescent="0.2">
      <c r="A10849" s="37">
        <v>0</v>
      </c>
      <c r="B10849" s="13" t="s">
        <v>8</v>
      </c>
      <c r="C10849" s="18">
        <v>0</v>
      </c>
      <c r="D10849" s="38">
        <f t="shared" ref="D10849" si="10723">IF(C10870+C10865=0,1,2)</f>
        <v>2</v>
      </c>
    </row>
    <row r="10850" spans="1:4" ht="15" hidden="1" x14ac:dyDescent="0.2">
      <c r="A10850" s="37">
        <v>0</v>
      </c>
      <c r="B10850" s="13" t="s">
        <v>37</v>
      </c>
      <c r="C10850" s="18">
        <v>0</v>
      </c>
      <c r="D10850" s="38">
        <f t="shared" ref="D10850" si="10724">IF(C10870+C10865=0,1,2)</f>
        <v>2</v>
      </c>
    </row>
    <row r="10851" spans="1:4" ht="15" hidden="1" x14ac:dyDescent="0.2">
      <c r="A10851" s="37">
        <f t="shared" si="10694"/>
        <v>0</v>
      </c>
      <c r="B10851" s="11" t="s">
        <v>38</v>
      </c>
      <c r="C10851" s="17">
        <v>0</v>
      </c>
      <c r="D10851" s="38">
        <f t="shared" ref="D10851" si="10725">IF(C10870+C10865=0,1,2)</f>
        <v>2</v>
      </c>
    </row>
    <row r="10852" spans="1:4" ht="15" hidden="1" x14ac:dyDescent="0.2">
      <c r="A10852" s="37">
        <v>0</v>
      </c>
      <c r="B10852" s="3" t="s">
        <v>39</v>
      </c>
      <c r="C10852" s="16">
        <v>0</v>
      </c>
      <c r="D10852" s="38">
        <f t="shared" ref="D10852" si="10726">IF(C10870+C10865=0,1,2)</f>
        <v>2</v>
      </c>
    </row>
    <row r="10853" spans="1:4" ht="15" hidden="1" x14ac:dyDescent="0.2">
      <c r="A10853" s="37">
        <f t="shared" si="10694"/>
        <v>0</v>
      </c>
      <c r="B10853" s="1" t="s">
        <v>40</v>
      </c>
      <c r="C10853" s="16">
        <v>0</v>
      </c>
      <c r="D10853" s="38">
        <f t="shared" ref="D10853" si="10727">IF(C10870+C10865=0,1,2)</f>
        <v>2</v>
      </c>
    </row>
    <row r="10854" spans="1:4" ht="15" hidden="1" x14ac:dyDescent="0.2">
      <c r="A10854" s="37">
        <v>0</v>
      </c>
      <c r="B10854" s="14" t="s">
        <v>13</v>
      </c>
      <c r="C10854" s="19">
        <v>0</v>
      </c>
      <c r="D10854" s="38">
        <f t="shared" ref="D10854" si="10728">IF(C10870+C10865=0,1,2)</f>
        <v>2</v>
      </c>
    </row>
    <row r="10855" spans="1:4" ht="15" hidden="1" x14ac:dyDescent="0.2">
      <c r="A10855" s="37">
        <v>0</v>
      </c>
      <c r="B10855" s="13" t="s">
        <v>8</v>
      </c>
      <c r="C10855" s="18">
        <v>0</v>
      </c>
      <c r="D10855" s="38">
        <f t="shared" ref="D10855" si="10729">IF(C10870+C10865=0,1,2)</f>
        <v>2</v>
      </c>
    </row>
    <row r="10856" spans="1:4" ht="15" hidden="1" x14ac:dyDescent="0.2">
      <c r="A10856" s="37">
        <v>0</v>
      </c>
      <c r="B10856" s="13" t="s">
        <v>9</v>
      </c>
      <c r="C10856" s="18">
        <v>0</v>
      </c>
      <c r="D10856" s="38">
        <f t="shared" ref="D10856" si="10730">IF(C10870+C10865=0,1,2)</f>
        <v>2</v>
      </c>
    </row>
    <row r="10857" spans="1:4" ht="30" hidden="1" x14ac:dyDescent="0.2">
      <c r="A10857" s="37">
        <f t="shared" si="10694"/>
        <v>0</v>
      </c>
      <c r="B10857" s="11" t="s">
        <v>41</v>
      </c>
      <c r="C10857" s="17">
        <v>0</v>
      </c>
      <c r="D10857" s="38">
        <f t="shared" ref="D10857" si="10731">IF(C10870+C10865=0,1,2)</f>
        <v>2</v>
      </c>
    </row>
    <row r="10858" spans="1:4" ht="15" hidden="1" x14ac:dyDescent="0.2">
      <c r="A10858" s="37">
        <v>0</v>
      </c>
      <c r="B10858" s="3" t="s">
        <v>15</v>
      </c>
      <c r="C10858" s="16">
        <v>0</v>
      </c>
      <c r="D10858" s="38">
        <f t="shared" ref="D10858" si="10732">IF(C10870+C10865=0,1,2)</f>
        <v>2</v>
      </c>
    </row>
    <row r="10859" spans="1:4" ht="15" hidden="1" x14ac:dyDescent="0.2">
      <c r="A10859" s="37">
        <v>0</v>
      </c>
      <c r="B10859" s="14" t="s">
        <v>16</v>
      </c>
      <c r="C10859" s="19">
        <v>0</v>
      </c>
      <c r="D10859" s="38">
        <f t="shared" ref="D10859" si="10733">IF(C10870+C10865=0,1,2)</f>
        <v>2</v>
      </c>
    </row>
    <row r="10860" spans="1:4" ht="15" hidden="1" x14ac:dyDescent="0.2">
      <c r="A10860" s="37">
        <v>0</v>
      </c>
      <c r="B10860" s="13" t="s">
        <v>42</v>
      </c>
      <c r="C10860" s="18">
        <v>0</v>
      </c>
      <c r="D10860" s="38">
        <f t="shared" ref="D10860" si="10734">IF(C10870+C10865=0,1,2)</f>
        <v>2</v>
      </c>
    </row>
    <row r="10861" spans="1:4" ht="15" hidden="1" x14ac:dyDescent="0.2">
      <c r="A10861" s="37">
        <v>0</v>
      </c>
      <c r="B10861" s="13" t="s">
        <v>14</v>
      </c>
      <c r="C10861" s="18">
        <v>0</v>
      </c>
      <c r="D10861" s="38">
        <f t="shared" ref="D10861" si="10735">IF(C10870+C10865=0,1,2)</f>
        <v>2</v>
      </c>
    </row>
    <row r="10862" spans="1:4" ht="15" hidden="1" x14ac:dyDescent="0.2">
      <c r="A10862" s="37">
        <v>0</v>
      </c>
      <c r="B10862" s="13" t="s">
        <v>9</v>
      </c>
      <c r="C10862" s="18">
        <v>0</v>
      </c>
      <c r="D10862" s="38">
        <f t="shared" ref="D10862" si="10736">IF(C10870+C10865=0,1,2)</f>
        <v>2</v>
      </c>
    </row>
    <row r="10863" spans="1:4" ht="15" hidden="1" x14ac:dyDescent="0.2">
      <c r="A10863" s="37">
        <f t="shared" si="10694"/>
        <v>0</v>
      </c>
      <c r="B10863" s="11" t="s">
        <v>38</v>
      </c>
      <c r="C10863" s="17">
        <v>0</v>
      </c>
      <c r="D10863" s="38">
        <f t="shared" ref="D10863" si="10737">IF(C10870+C10865=0,1,2)</f>
        <v>2</v>
      </c>
    </row>
    <row r="10864" spans="1:4" ht="15" hidden="1" x14ac:dyDescent="0.2">
      <c r="A10864" s="37">
        <v>0</v>
      </c>
      <c r="B10864" s="3" t="s">
        <v>15</v>
      </c>
      <c r="C10864" s="16">
        <v>0</v>
      </c>
      <c r="D10864" s="38">
        <f t="shared" ref="D10864" si="10738">IF(C10870+C10865=0,1,2)</f>
        <v>2</v>
      </c>
    </row>
    <row r="10865" spans="1:4" ht="15" hidden="1" x14ac:dyDescent="0.2">
      <c r="A10865" s="37">
        <f t="shared" si="10694"/>
        <v>0</v>
      </c>
      <c r="B10865" s="15" t="s">
        <v>44</v>
      </c>
      <c r="C10865" s="17">
        <v>0</v>
      </c>
      <c r="D10865" s="38">
        <f t="shared" ref="D10865" si="10739">IF(C10870+C10865=0,1,2)</f>
        <v>2</v>
      </c>
    </row>
    <row r="10866" spans="1:4" ht="15" hidden="1" x14ac:dyDescent="0.2">
      <c r="A10866" s="37">
        <f t="shared" si="10694"/>
        <v>0</v>
      </c>
      <c r="B10866" s="10" t="s">
        <v>0</v>
      </c>
      <c r="C10866" s="17">
        <v>0</v>
      </c>
      <c r="D10866" s="38">
        <f t="shared" ref="D10866" si="10740">IF(C10870+C10865=0,1,2)</f>
        <v>2</v>
      </c>
    </row>
    <row r="10867" spans="1:4" ht="15" hidden="1" x14ac:dyDescent="0.2">
      <c r="A10867" s="37">
        <f t="shared" si="10694"/>
        <v>0</v>
      </c>
      <c r="B10867" s="10" t="s">
        <v>5</v>
      </c>
      <c r="C10867" s="17">
        <v>0</v>
      </c>
      <c r="D10867" s="38">
        <f t="shared" ref="D10867" si="10741">IF(C10870+C10865=0,1,2)</f>
        <v>2</v>
      </c>
    </row>
    <row r="10868" spans="1:4" ht="15" hidden="1" x14ac:dyDescent="0.2">
      <c r="A10868" s="37">
        <f t="shared" si="10694"/>
        <v>0</v>
      </c>
      <c r="B10868" s="10" t="s">
        <v>45</v>
      </c>
      <c r="C10868" s="17">
        <v>0</v>
      </c>
      <c r="D10868" s="38">
        <f t="shared" ref="D10868" si="10742">IF(C10870+C10865=0,1,2)</f>
        <v>2</v>
      </c>
    </row>
    <row r="10869" spans="1:4" ht="15" hidden="1" x14ac:dyDescent="0.2">
      <c r="A10869" s="37">
        <f t="shared" si="10694"/>
        <v>0</v>
      </c>
      <c r="B10869" s="10" t="s">
        <v>12</v>
      </c>
      <c r="C10869" s="17">
        <v>0</v>
      </c>
      <c r="D10869" s="38">
        <f t="shared" ref="D10869" si="10743">IF(C10870+C10865=0,1,2)</f>
        <v>2</v>
      </c>
    </row>
    <row r="10870" spans="1:4" ht="15" x14ac:dyDescent="0.2">
      <c r="A10870" s="37">
        <f t="shared" si="10694"/>
        <v>4.38</v>
      </c>
      <c r="B10870" s="29" t="s">
        <v>46</v>
      </c>
      <c r="C10870" s="42">
        <v>4.38</v>
      </c>
      <c r="D10870" s="38">
        <f t="shared" ref="D10870" si="10744">IF(C10870+C10865=0,1,2)</f>
        <v>2</v>
      </c>
    </row>
    <row r="10871" spans="1:4" ht="15" x14ac:dyDescent="0.2">
      <c r="A10871" s="37">
        <f t="shared" si="10694"/>
        <v>4.38</v>
      </c>
      <c r="B10871" s="27" t="s">
        <v>18</v>
      </c>
      <c r="C10871" s="42">
        <v>4.38</v>
      </c>
      <c r="D10871" s="38">
        <f t="shared" ref="D10871" si="10745">IF(C10870+C10865=0,1,2)</f>
        <v>2</v>
      </c>
    </row>
    <row r="10872" spans="1:4" ht="15" hidden="1" x14ac:dyDescent="0.2">
      <c r="A10872" s="37">
        <f t="shared" si="10694"/>
        <v>0</v>
      </c>
      <c r="B10872" s="10" t="s">
        <v>35</v>
      </c>
      <c r="C10872" s="17">
        <v>0</v>
      </c>
      <c r="D10872" s="38">
        <f t="shared" ref="D10872" si="10746">IF(C10870+C10865=0,1,2)</f>
        <v>2</v>
      </c>
    </row>
    <row r="10873" spans="1:4" ht="15" hidden="1" x14ac:dyDescent="0.2">
      <c r="A10873" s="37">
        <f t="shared" si="10694"/>
        <v>0</v>
      </c>
      <c r="B10873" s="10" t="s">
        <v>47</v>
      </c>
      <c r="C10873" s="17">
        <v>0</v>
      </c>
      <c r="D10873" s="38">
        <f t="shared" ref="D10873" si="10747">IF(C10870+C10865=0,1,2)</f>
        <v>2</v>
      </c>
    </row>
    <row r="10874" spans="1:4" ht="15" hidden="1" x14ac:dyDescent="0.2">
      <c r="A10874" s="37">
        <f t="shared" si="10694"/>
        <v>0</v>
      </c>
      <c r="B10874" s="10" t="s">
        <v>40</v>
      </c>
      <c r="C10874" s="17">
        <v>0</v>
      </c>
      <c r="D10874" s="38">
        <f t="shared" ref="D10874" si="10748">IF(C10870+C10865=0,1,2)</f>
        <v>2</v>
      </c>
    </row>
    <row r="10875" spans="1:4" ht="15" x14ac:dyDescent="0.2">
      <c r="A10875" s="37">
        <f t="shared" si="10694"/>
        <v>-4.38</v>
      </c>
      <c r="B10875" s="30" t="s">
        <v>48</v>
      </c>
      <c r="C10875" s="31">
        <v>-4.38</v>
      </c>
      <c r="D10875" s="38">
        <f t="shared" ref="D10875" si="10749">IF(C10870+C10865=0,1,2)</f>
        <v>2</v>
      </c>
    </row>
    <row r="10876" spans="1:4" ht="15" x14ac:dyDescent="0.2">
      <c r="A10876" s="37">
        <f t="shared" si="10694"/>
        <v>4.6215299999999999</v>
      </c>
      <c r="B10876" s="30" t="s">
        <v>49</v>
      </c>
      <c r="C10876" s="31">
        <v>4.6215299999999999</v>
      </c>
      <c r="D10876" s="38">
        <f t="shared" ref="D10876" si="10750">IF(C10870+C10865=0,1,2)</f>
        <v>2</v>
      </c>
    </row>
    <row r="10877" spans="1:4" ht="15" x14ac:dyDescent="0.2">
      <c r="A10877" s="37">
        <f t="shared" si="10694"/>
        <v>0.24152999999999999</v>
      </c>
      <c r="B10877" s="30" t="s">
        <v>50</v>
      </c>
      <c r="C10877" s="31">
        <v>0.24152999999999999</v>
      </c>
      <c r="D10877" s="38">
        <f t="shared" ref="D10877" si="10751">IF(C10870+C10865=0,1,2)</f>
        <v>2</v>
      </c>
    </row>
    <row r="10878" spans="1:4" ht="15" x14ac:dyDescent="0.2">
      <c r="A10878" s="37">
        <f t="shared" si="10694"/>
        <v>8</v>
      </c>
      <c r="B10878" s="25" t="s">
        <v>53</v>
      </c>
      <c r="C10878" s="43">
        <v>8</v>
      </c>
      <c r="D10878" s="38">
        <f t="shared" ref="D10878" si="10752">IF(C10870+C10865=0,1,2)</f>
        <v>2</v>
      </c>
    </row>
    <row r="10879" spans="1:4" ht="15" x14ac:dyDescent="0.2">
      <c r="A10879" s="37">
        <f t="shared" si="10694"/>
        <v>4</v>
      </c>
      <c r="B10879" s="26" t="s">
        <v>54</v>
      </c>
      <c r="C10879" s="43">
        <v>4</v>
      </c>
      <c r="D10879" s="38">
        <f t="shared" ref="D10879" si="10753">IF(C10870+C10865=0,1,2)</f>
        <v>2</v>
      </c>
    </row>
    <row r="10880" spans="1:4" ht="15" x14ac:dyDescent="0.2">
      <c r="A10880" s="37">
        <f t="shared" si="10694"/>
        <v>4</v>
      </c>
      <c r="B10880" s="26" t="s">
        <v>55</v>
      </c>
      <c r="C10880" s="43">
        <v>4</v>
      </c>
      <c r="D10880" s="38">
        <f t="shared" ref="D10880" si="10754">IF(C10870+C10865=0,1,2)</f>
        <v>2</v>
      </c>
    </row>
    <row r="10881" spans="1:4" ht="15" x14ac:dyDescent="0.2">
      <c r="A10881" s="37" t="s">
        <v>317</v>
      </c>
      <c r="B10881" s="147" t="s">
        <v>204</v>
      </c>
      <c r="C10881" s="148"/>
      <c r="D10881" s="38">
        <f t="shared" ref="D10881" si="10755">IF(C10943+C10938=0,1,2)</f>
        <v>2</v>
      </c>
    </row>
    <row r="10882" spans="1:4" ht="15" x14ac:dyDescent="0.2">
      <c r="A10882" s="37">
        <f t="shared" si="10694"/>
        <v>3.169</v>
      </c>
      <c r="B10882" s="24" t="s">
        <v>0</v>
      </c>
      <c r="C10882" s="40">
        <v>3.169</v>
      </c>
      <c r="D10882" s="38">
        <f t="shared" ref="D10882" si="10756">IF(C10943+C10938=0,1,2)</f>
        <v>2</v>
      </c>
    </row>
    <row r="10883" spans="1:4" ht="15" hidden="1" x14ac:dyDescent="0.2">
      <c r="A10883" s="37">
        <f t="shared" si="10694"/>
        <v>0</v>
      </c>
      <c r="B10883" s="2" t="s">
        <v>1</v>
      </c>
      <c r="C10883" s="16"/>
      <c r="D10883" s="38">
        <f t="shared" ref="D10883" si="10757">IF(C10943+C10938=0,1,2)</f>
        <v>2</v>
      </c>
    </row>
    <row r="10884" spans="1:4" ht="15" hidden="1" x14ac:dyDescent="0.2">
      <c r="A10884" s="37">
        <f t="shared" si="10694"/>
        <v>0</v>
      </c>
      <c r="B10884" s="2" t="s">
        <v>2</v>
      </c>
      <c r="C10884" s="16"/>
      <c r="D10884" s="38">
        <f t="shared" ref="D10884" si="10758">IF(C10943+C10938=0,1,2)</f>
        <v>2</v>
      </c>
    </row>
    <row r="10885" spans="1:4" ht="15" hidden="1" x14ac:dyDescent="0.2">
      <c r="A10885" s="37">
        <f t="shared" ref="A10885:A10948" si="10759">SUM(C10885)</f>
        <v>0</v>
      </c>
      <c r="B10885" s="2" t="s">
        <v>3</v>
      </c>
      <c r="C10885" s="16">
        <v>0</v>
      </c>
      <c r="D10885" s="38">
        <f t="shared" ref="D10885" si="10760">IF(C10943+C10938=0,1,2)</f>
        <v>2</v>
      </c>
    </row>
    <row r="10886" spans="1:4" ht="15" x14ac:dyDescent="0.2">
      <c r="A10886" s="37">
        <f t="shared" si="10759"/>
        <v>3.169</v>
      </c>
      <c r="B10886" s="23" t="s">
        <v>4</v>
      </c>
      <c r="C10886" s="40">
        <v>3.169</v>
      </c>
      <c r="D10886" s="38">
        <f t="shared" ref="D10886" si="10761">IF(C10943+C10938=0,1,2)</f>
        <v>2</v>
      </c>
    </row>
    <row r="10887" spans="1:4" ht="15" hidden="1" x14ac:dyDescent="0.2">
      <c r="A10887" s="37">
        <f t="shared" si="10759"/>
        <v>0</v>
      </c>
      <c r="B10887" s="1" t="s">
        <v>5</v>
      </c>
      <c r="C10887" s="16">
        <v>0</v>
      </c>
      <c r="D10887" s="38">
        <f t="shared" ref="D10887" si="10762">IF(C10943+C10938=0,1,2)</f>
        <v>2</v>
      </c>
    </row>
    <row r="10888" spans="1:4" ht="15" hidden="1" x14ac:dyDescent="0.2">
      <c r="A10888" s="37">
        <f t="shared" si="10759"/>
        <v>0</v>
      </c>
      <c r="B10888" s="1" t="s">
        <v>6</v>
      </c>
      <c r="C10888" s="16">
        <v>0</v>
      </c>
      <c r="D10888" s="38">
        <f t="shared" ref="D10888" si="10763">IF(C10943+C10938=0,1,2)</f>
        <v>2</v>
      </c>
    </row>
    <row r="10889" spans="1:4" ht="15" hidden="1" x14ac:dyDescent="0.2">
      <c r="A10889" s="37">
        <v>0</v>
      </c>
      <c r="B10889" s="2" t="s">
        <v>7</v>
      </c>
      <c r="C10889" s="16">
        <v>0</v>
      </c>
      <c r="D10889" s="38">
        <f t="shared" ref="D10889" si="10764">IF(C10943+C10938=0,1,2)</f>
        <v>2</v>
      </c>
    </row>
    <row r="10890" spans="1:4" ht="15" hidden="1" x14ac:dyDescent="0.2">
      <c r="A10890" s="37">
        <f t="shared" si="10759"/>
        <v>0</v>
      </c>
      <c r="B10890" s="3" t="s">
        <v>8</v>
      </c>
      <c r="C10890" s="16">
        <v>0</v>
      </c>
      <c r="D10890" s="38">
        <f t="shared" ref="D10890" si="10765">IF(C10943+C10938=0,1,2)</f>
        <v>2</v>
      </c>
    </row>
    <row r="10891" spans="1:4" ht="15" hidden="1" x14ac:dyDescent="0.2">
      <c r="A10891" s="37">
        <v>0</v>
      </c>
      <c r="B10891" s="3" t="s">
        <v>9</v>
      </c>
      <c r="C10891" s="16">
        <v>0</v>
      </c>
      <c r="D10891" s="38">
        <f t="shared" ref="D10891" si="10766">IF(C10943+C10938=0,1,2)</f>
        <v>2</v>
      </c>
    </row>
    <row r="10892" spans="1:4" ht="15" hidden="1" x14ac:dyDescent="0.2">
      <c r="A10892" s="37">
        <f t="shared" si="10759"/>
        <v>0</v>
      </c>
      <c r="B10892" s="3" t="s">
        <v>10</v>
      </c>
      <c r="C10892" s="16">
        <v>0</v>
      </c>
      <c r="D10892" s="38">
        <f t="shared" ref="D10892" si="10767">IF(C10943+C10938=0,1,2)</f>
        <v>2</v>
      </c>
    </row>
    <row r="10893" spans="1:4" ht="15" hidden="1" x14ac:dyDescent="0.2">
      <c r="A10893" s="37">
        <v>0</v>
      </c>
      <c r="B10893" s="3" t="s">
        <v>11</v>
      </c>
      <c r="C10893" s="16">
        <v>0</v>
      </c>
      <c r="D10893" s="38">
        <f t="shared" ref="D10893" si="10768">IF(C10943+C10938=0,1,2)</f>
        <v>2</v>
      </c>
    </row>
    <row r="10894" spans="1:4" ht="15" hidden="1" x14ac:dyDescent="0.2">
      <c r="A10894" s="37">
        <f t="shared" si="10759"/>
        <v>0</v>
      </c>
      <c r="B10894" s="1" t="s">
        <v>12</v>
      </c>
      <c r="C10894" s="16">
        <v>0</v>
      </c>
      <c r="D10894" s="38">
        <f t="shared" ref="D10894" si="10769">IF(C10943+C10938=0,1,2)</f>
        <v>2</v>
      </c>
    </row>
    <row r="10895" spans="1:4" ht="15" hidden="1" x14ac:dyDescent="0.2">
      <c r="A10895" s="37">
        <v>0</v>
      </c>
      <c r="B10895" s="2" t="s">
        <v>13</v>
      </c>
      <c r="C10895" s="16">
        <v>0</v>
      </c>
      <c r="D10895" s="38">
        <f t="shared" ref="D10895" si="10770">IF(C10943+C10938=0,1,2)</f>
        <v>2</v>
      </c>
    </row>
    <row r="10896" spans="1:4" ht="15" hidden="1" x14ac:dyDescent="0.2">
      <c r="A10896" s="37">
        <v>0</v>
      </c>
      <c r="B10896" s="3" t="s">
        <v>14</v>
      </c>
      <c r="C10896" s="16">
        <v>0</v>
      </c>
      <c r="D10896" s="38">
        <f t="shared" ref="D10896" si="10771">IF(C10943+C10938=0,1,2)</f>
        <v>2</v>
      </c>
    </row>
    <row r="10897" spans="1:4" ht="15" hidden="1" x14ac:dyDescent="0.2">
      <c r="A10897" s="37">
        <v>0</v>
      </c>
      <c r="B10897" s="3" t="s">
        <v>9</v>
      </c>
      <c r="C10897" s="16">
        <v>0</v>
      </c>
      <c r="D10897" s="38">
        <f t="shared" ref="D10897" si="10772">IF(C10943+C10938=0,1,2)</f>
        <v>2</v>
      </c>
    </row>
    <row r="10898" spans="1:4" ht="15" hidden="1" x14ac:dyDescent="0.2">
      <c r="A10898" s="37">
        <v>0</v>
      </c>
      <c r="B10898" s="3" t="s">
        <v>15</v>
      </c>
      <c r="C10898" s="16">
        <v>0</v>
      </c>
      <c r="D10898" s="38">
        <f t="shared" ref="D10898" si="10773">IF(C10943+C10938=0,1,2)</f>
        <v>2</v>
      </c>
    </row>
    <row r="10899" spans="1:4" ht="15" hidden="1" x14ac:dyDescent="0.2">
      <c r="A10899" s="37">
        <v>0</v>
      </c>
      <c r="B10899" s="2" t="s">
        <v>16</v>
      </c>
      <c r="C10899" s="16">
        <v>0</v>
      </c>
      <c r="D10899" s="38">
        <f t="shared" ref="D10899" si="10774">IF(C10943+C10938=0,1,2)</f>
        <v>2</v>
      </c>
    </row>
    <row r="10900" spans="1:4" ht="15" hidden="1" x14ac:dyDescent="0.2">
      <c r="A10900" s="37">
        <v>0</v>
      </c>
      <c r="B10900" s="3" t="s">
        <v>17</v>
      </c>
      <c r="C10900" s="16">
        <v>0</v>
      </c>
      <c r="D10900" s="38">
        <f t="shared" ref="D10900" si="10775">IF(C10943+C10938=0,1,2)</f>
        <v>2</v>
      </c>
    </row>
    <row r="10901" spans="1:4" ht="15" x14ac:dyDescent="0.2">
      <c r="A10901" s="37">
        <f t="shared" si="10759"/>
        <v>3.1698900000000001</v>
      </c>
      <c r="B10901" s="24" t="s">
        <v>18</v>
      </c>
      <c r="C10901" s="40">
        <v>3.1698900000000001</v>
      </c>
      <c r="D10901" s="38">
        <f t="shared" ref="D10901" si="10776">IF(C10943+C10938=0,1,2)</f>
        <v>2</v>
      </c>
    </row>
    <row r="10902" spans="1:4" ht="15" hidden="1" x14ac:dyDescent="0.2">
      <c r="A10902" s="37">
        <f t="shared" si="10759"/>
        <v>0</v>
      </c>
      <c r="B10902" s="10" t="s">
        <v>19</v>
      </c>
      <c r="C10902" s="17">
        <v>0</v>
      </c>
      <c r="D10902" s="38">
        <f t="shared" ref="D10902" si="10777">IF(C10943+C10938=0,1,2)</f>
        <v>2</v>
      </c>
    </row>
    <row r="10903" spans="1:4" ht="15" x14ac:dyDescent="0.2">
      <c r="A10903" s="37">
        <f t="shared" si="10759"/>
        <v>3.02989</v>
      </c>
      <c r="B10903" s="27" t="s">
        <v>20</v>
      </c>
      <c r="C10903" s="42">
        <v>3.02989</v>
      </c>
      <c r="D10903" s="38">
        <f t="shared" ref="D10903" si="10778">IF(C10943+C10938=0,1,2)</f>
        <v>2</v>
      </c>
    </row>
    <row r="10904" spans="1:4" ht="15" hidden="1" x14ac:dyDescent="0.2">
      <c r="A10904" s="37">
        <v>0</v>
      </c>
      <c r="B10904" s="13" t="s">
        <v>21</v>
      </c>
      <c r="C10904" s="18">
        <v>0</v>
      </c>
      <c r="D10904" s="38">
        <f t="shared" ref="D10904" si="10779">IF(C10943+C10938=0,1,2)</f>
        <v>2</v>
      </c>
    </row>
    <row r="10905" spans="1:4" ht="15" hidden="1" x14ac:dyDescent="0.2">
      <c r="A10905" s="37">
        <v>0</v>
      </c>
      <c r="B10905" s="13" t="s">
        <v>22</v>
      </c>
      <c r="C10905" s="18">
        <v>0</v>
      </c>
      <c r="D10905" s="38">
        <f t="shared" ref="D10905" si="10780">IF(C10943+C10938=0,1,2)</f>
        <v>2</v>
      </c>
    </row>
    <row r="10906" spans="1:4" ht="15" hidden="1" x14ac:dyDescent="0.2">
      <c r="A10906" s="37">
        <v>0</v>
      </c>
      <c r="B10906" s="13" t="s">
        <v>23</v>
      </c>
      <c r="C10906" s="18">
        <v>0.47249000000000002</v>
      </c>
      <c r="D10906" s="38">
        <f t="shared" ref="D10906" si="10781">IF(C10943+C10938=0,1,2)</f>
        <v>2</v>
      </c>
    </row>
    <row r="10907" spans="1:4" ht="15" hidden="1" x14ac:dyDescent="0.2">
      <c r="A10907" s="37">
        <v>0</v>
      </c>
      <c r="B10907" s="13" t="s">
        <v>24</v>
      </c>
      <c r="C10907" s="18">
        <v>0.59</v>
      </c>
      <c r="D10907" s="38">
        <f t="shared" ref="D10907" si="10782">IF(C10943+C10938=0,1,2)</f>
        <v>2</v>
      </c>
    </row>
    <row r="10908" spans="1:4" ht="15" hidden="1" x14ac:dyDescent="0.2">
      <c r="A10908" s="37">
        <v>0</v>
      </c>
      <c r="B10908" s="13" t="s">
        <v>25</v>
      </c>
      <c r="C10908" s="18">
        <v>0</v>
      </c>
      <c r="D10908" s="38">
        <f t="shared" ref="D10908" si="10783">IF(C10943+C10938=0,1,2)</f>
        <v>2</v>
      </c>
    </row>
    <row r="10909" spans="1:4" ht="15" hidden="1" x14ac:dyDescent="0.2">
      <c r="A10909" s="37">
        <v>0</v>
      </c>
      <c r="B10909" s="13" t="s">
        <v>26</v>
      </c>
      <c r="C10909" s="18">
        <v>0.4</v>
      </c>
      <c r="D10909" s="38">
        <f t="shared" ref="D10909" si="10784">IF(C10943+C10938=0,1,2)</f>
        <v>2</v>
      </c>
    </row>
    <row r="10910" spans="1:4" ht="30" hidden="1" x14ac:dyDescent="0.2">
      <c r="A10910" s="37">
        <v>0</v>
      </c>
      <c r="B10910" s="13" t="s">
        <v>27</v>
      </c>
      <c r="C10910" s="18">
        <v>0</v>
      </c>
      <c r="D10910" s="38">
        <f t="shared" ref="D10910" si="10785">IF(C10943+C10938=0,1,2)</f>
        <v>2</v>
      </c>
    </row>
    <row r="10911" spans="1:4" ht="30" hidden="1" x14ac:dyDescent="0.2">
      <c r="A10911" s="37">
        <v>0</v>
      </c>
      <c r="B10911" s="13" t="s">
        <v>28</v>
      </c>
      <c r="C10911" s="18">
        <v>0.36</v>
      </c>
      <c r="D10911" s="38">
        <f t="shared" ref="D10911" si="10786">IF(C10943+C10938=0,1,2)</f>
        <v>2</v>
      </c>
    </row>
    <row r="10912" spans="1:4" ht="15" hidden="1" x14ac:dyDescent="0.2">
      <c r="A10912" s="37">
        <v>0</v>
      </c>
      <c r="B10912" s="13" t="s">
        <v>29</v>
      </c>
      <c r="C10912" s="18">
        <v>0</v>
      </c>
      <c r="D10912" s="38">
        <f t="shared" ref="D10912" si="10787">IF(C10943+C10938=0,1,2)</f>
        <v>2</v>
      </c>
    </row>
    <row r="10913" spans="1:4" ht="15" hidden="1" x14ac:dyDescent="0.2">
      <c r="A10913" s="37">
        <v>0</v>
      </c>
      <c r="B10913" s="13" t="s">
        <v>30</v>
      </c>
      <c r="C10913" s="18">
        <v>1.2074</v>
      </c>
      <c r="D10913" s="38">
        <f t="shared" ref="D10913" si="10788">IF(C10943+C10938=0,1,2)</f>
        <v>2</v>
      </c>
    </row>
    <row r="10914" spans="1:4" ht="15" hidden="1" x14ac:dyDescent="0.2">
      <c r="A10914" s="37">
        <f t="shared" si="10759"/>
        <v>0</v>
      </c>
      <c r="B10914" s="10" t="s">
        <v>31</v>
      </c>
      <c r="C10914" s="17">
        <v>0</v>
      </c>
      <c r="D10914" s="38">
        <f t="shared" ref="D10914" si="10789">IF(C10943+C10938=0,1,2)</f>
        <v>2</v>
      </c>
    </row>
    <row r="10915" spans="1:4" ht="15" hidden="1" x14ac:dyDescent="0.2">
      <c r="A10915" s="37">
        <f t="shared" si="10759"/>
        <v>0</v>
      </c>
      <c r="B10915" s="2" t="s">
        <v>32</v>
      </c>
      <c r="C10915" s="16">
        <v>0</v>
      </c>
      <c r="D10915" s="38">
        <f t="shared" ref="D10915" si="10790">IF(C10943+C10938=0,1,2)</f>
        <v>2</v>
      </c>
    </row>
    <row r="10916" spans="1:4" ht="15" hidden="1" x14ac:dyDescent="0.2">
      <c r="A10916" s="37">
        <f t="shared" si="10759"/>
        <v>0</v>
      </c>
      <c r="B10916" s="10" t="s">
        <v>3</v>
      </c>
      <c r="C10916" s="17">
        <v>0</v>
      </c>
      <c r="D10916" s="38">
        <f t="shared" ref="D10916" si="10791">IF(C10943+C10938=0,1,2)</f>
        <v>2</v>
      </c>
    </row>
    <row r="10917" spans="1:4" ht="15" hidden="1" x14ac:dyDescent="0.2">
      <c r="A10917" s="37">
        <f t="shared" si="10759"/>
        <v>0</v>
      </c>
      <c r="B10917" s="10" t="s">
        <v>33</v>
      </c>
      <c r="C10917" s="17">
        <v>0</v>
      </c>
      <c r="D10917" s="38">
        <f t="shared" ref="D10917" si="10792">IF(C10943+C10938=0,1,2)</f>
        <v>2</v>
      </c>
    </row>
    <row r="10918" spans="1:4" ht="15" x14ac:dyDescent="0.2">
      <c r="A10918" s="37">
        <f t="shared" si="10759"/>
        <v>0.14000000000000001</v>
      </c>
      <c r="B10918" s="27" t="s">
        <v>34</v>
      </c>
      <c r="C10918" s="42">
        <v>0.14000000000000001</v>
      </c>
      <c r="D10918" s="38">
        <f t="shared" ref="D10918" si="10793">IF(C10943+C10938=0,1,2)</f>
        <v>2</v>
      </c>
    </row>
    <row r="10919" spans="1:4" ht="15" hidden="1" x14ac:dyDescent="0.2">
      <c r="A10919" s="37">
        <f t="shared" si="10759"/>
        <v>0</v>
      </c>
      <c r="B10919" s="1" t="s">
        <v>35</v>
      </c>
      <c r="C10919" s="16">
        <v>0</v>
      </c>
      <c r="D10919" s="38">
        <f t="shared" ref="D10919" si="10794">IF(C10943+C10938=0,1,2)</f>
        <v>2</v>
      </c>
    </row>
    <row r="10920" spans="1:4" ht="15" hidden="1" x14ac:dyDescent="0.2">
      <c r="A10920" s="37">
        <f t="shared" si="10759"/>
        <v>0</v>
      </c>
      <c r="B10920" s="1" t="s">
        <v>36</v>
      </c>
      <c r="C10920" s="16">
        <v>0</v>
      </c>
      <c r="D10920" s="38">
        <f t="shared" ref="D10920" si="10795">IF(C10943+C10938=0,1,2)</f>
        <v>2</v>
      </c>
    </row>
    <row r="10921" spans="1:4" ht="15" hidden="1" x14ac:dyDescent="0.2">
      <c r="A10921" s="37">
        <v>0</v>
      </c>
      <c r="B10921" s="14" t="s">
        <v>7</v>
      </c>
      <c r="C10921" s="19">
        <v>0</v>
      </c>
      <c r="D10921" s="38">
        <f t="shared" ref="D10921" si="10796">IF(C10943+C10938=0,1,2)</f>
        <v>2</v>
      </c>
    </row>
    <row r="10922" spans="1:4" ht="15" hidden="1" x14ac:dyDescent="0.2">
      <c r="A10922" s="37">
        <v>0</v>
      </c>
      <c r="B10922" s="13" t="s">
        <v>8</v>
      </c>
      <c r="C10922" s="18">
        <v>0</v>
      </c>
      <c r="D10922" s="38">
        <f t="shared" ref="D10922" si="10797">IF(C10943+C10938=0,1,2)</f>
        <v>2</v>
      </c>
    </row>
    <row r="10923" spans="1:4" ht="15" hidden="1" x14ac:dyDescent="0.2">
      <c r="A10923" s="37">
        <v>0</v>
      </c>
      <c r="B10923" s="13" t="s">
        <v>37</v>
      </c>
      <c r="C10923" s="18">
        <v>0</v>
      </c>
      <c r="D10923" s="38">
        <f t="shared" ref="D10923" si="10798">IF(C10943+C10938=0,1,2)</f>
        <v>2</v>
      </c>
    </row>
    <row r="10924" spans="1:4" ht="15" hidden="1" x14ac:dyDescent="0.2">
      <c r="A10924" s="37">
        <f t="shared" si="10759"/>
        <v>0</v>
      </c>
      <c r="B10924" s="11" t="s">
        <v>38</v>
      </c>
      <c r="C10924" s="17">
        <v>0</v>
      </c>
      <c r="D10924" s="38">
        <f t="shared" ref="D10924" si="10799">IF(C10943+C10938=0,1,2)</f>
        <v>2</v>
      </c>
    </row>
    <row r="10925" spans="1:4" ht="15" hidden="1" x14ac:dyDescent="0.2">
      <c r="A10925" s="37">
        <v>0</v>
      </c>
      <c r="B10925" s="3" t="s">
        <v>39</v>
      </c>
      <c r="C10925" s="16">
        <v>0</v>
      </c>
      <c r="D10925" s="38">
        <f t="shared" ref="D10925" si="10800">IF(C10943+C10938=0,1,2)</f>
        <v>2</v>
      </c>
    </row>
    <row r="10926" spans="1:4" ht="15" hidden="1" x14ac:dyDescent="0.2">
      <c r="A10926" s="37">
        <f t="shared" si="10759"/>
        <v>0</v>
      </c>
      <c r="B10926" s="1" t="s">
        <v>40</v>
      </c>
      <c r="C10926" s="16">
        <v>0</v>
      </c>
      <c r="D10926" s="38">
        <f t="shared" ref="D10926" si="10801">IF(C10943+C10938=0,1,2)</f>
        <v>2</v>
      </c>
    </row>
    <row r="10927" spans="1:4" ht="15" hidden="1" x14ac:dyDescent="0.2">
      <c r="A10927" s="37">
        <v>0</v>
      </c>
      <c r="B10927" s="14" t="s">
        <v>13</v>
      </c>
      <c r="C10927" s="19">
        <v>0</v>
      </c>
      <c r="D10927" s="38">
        <f t="shared" ref="D10927" si="10802">IF(C10943+C10938=0,1,2)</f>
        <v>2</v>
      </c>
    </row>
    <row r="10928" spans="1:4" ht="15" hidden="1" x14ac:dyDescent="0.2">
      <c r="A10928" s="37">
        <v>0</v>
      </c>
      <c r="B10928" s="13" t="s">
        <v>8</v>
      </c>
      <c r="C10928" s="18">
        <v>0</v>
      </c>
      <c r="D10928" s="38">
        <f t="shared" ref="D10928" si="10803">IF(C10943+C10938=0,1,2)</f>
        <v>2</v>
      </c>
    </row>
    <row r="10929" spans="1:4" ht="15" hidden="1" x14ac:dyDescent="0.2">
      <c r="A10929" s="37">
        <v>0</v>
      </c>
      <c r="B10929" s="13" t="s">
        <v>9</v>
      </c>
      <c r="C10929" s="18">
        <v>0</v>
      </c>
      <c r="D10929" s="38">
        <f t="shared" ref="D10929" si="10804">IF(C10943+C10938=0,1,2)</f>
        <v>2</v>
      </c>
    </row>
    <row r="10930" spans="1:4" ht="30" hidden="1" x14ac:dyDescent="0.2">
      <c r="A10930" s="37">
        <f t="shared" si="10759"/>
        <v>0</v>
      </c>
      <c r="B10930" s="11" t="s">
        <v>41</v>
      </c>
      <c r="C10930" s="17">
        <v>0</v>
      </c>
      <c r="D10930" s="38">
        <f t="shared" ref="D10930" si="10805">IF(C10943+C10938=0,1,2)</f>
        <v>2</v>
      </c>
    </row>
    <row r="10931" spans="1:4" ht="15" hidden="1" x14ac:dyDescent="0.2">
      <c r="A10931" s="37">
        <v>0</v>
      </c>
      <c r="B10931" s="3" t="s">
        <v>15</v>
      </c>
      <c r="C10931" s="16">
        <v>0</v>
      </c>
      <c r="D10931" s="38">
        <f t="shared" ref="D10931" si="10806">IF(C10943+C10938=0,1,2)</f>
        <v>2</v>
      </c>
    </row>
    <row r="10932" spans="1:4" ht="15" hidden="1" x14ac:dyDescent="0.2">
      <c r="A10932" s="37">
        <v>0</v>
      </c>
      <c r="B10932" s="14" t="s">
        <v>16</v>
      </c>
      <c r="C10932" s="19">
        <v>0</v>
      </c>
      <c r="D10932" s="38">
        <f t="shared" ref="D10932" si="10807">IF(C10943+C10938=0,1,2)</f>
        <v>2</v>
      </c>
    </row>
    <row r="10933" spans="1:4" ht="15" hidden="1" x14ac:dyDescent="0.2">
      <c r="A10933" s="37">
        <v>0</v>
      </c>
      <c r="B10933" s="13" t="s">
        <v>42</v>
      </c>
      <c r="C10933" s="18">
        <v>0</v>
      </c>
      <c r="D10933" s="38">
        <f t="shared" ref="D10933" si="10808">IF(C10943+C10938=0,1,2)</f>
        <v>2</v>
      </c>
    </row>
    <row r="10934" spans="1:4" ht="15" hidden="1" x14ac:dyDescent="0.2">
      <c r="A10934" s="37">
        <v>0</v>
      </c>
      <c r="B10934" s="13" t="s">
        <v>14</v>
      </c>
      <c r="C10934" s="18">
        <v>0</v>
      </c>
      <c r="D10934" s="38">
        <f t="shared" ref="D10934" si="10809">IF(C10943+C10938=0,1,2)</f>
        <v>2</v>
      </c>
    </row>
    <row r="10935" spans="1:4" ht="15" hidden="1" x14ac:dyDescent="0.2">
      <c r="A10935" s="37">
        <v>0</v>
      </c>
      <c r="B10935" s="13" t="s">
        <v>9</v>
      </c>
      <c r="C10935" s="18">
        <v>0</v>
      </c>
      <c r="D10935" s="38">
        <f t="shared" ref="D10935" si="10810">IF(C10943+C10938=0,1,2)</f>
        <v>2</v>
      </c>
    </row>
    <row r="10936" spans="1:4" ht="15" hidden="1" x14ac:dyDescent="0.2">
      <c r="A10936" s="37">
        <f t="shared" si="10759"/>
        <v>0</v>
      </c>
      <c r="B10936" s="11" t="s">
        <v>38</v>
      </c>
      <c r="C10936" s="17">
        <v>0</v>
      </c>
      <c r="D10936" s="38">
        <f t="shared" ref="D10936" si="10811">IF(C10943+C10938=0,1,2)</f>
        <v>2</v>
      </c>
    </row>
    <row r="10937" spans="1:4" ht="15" hidden="1" x14ac:dyDescent="0.2">
      <c r="A10937" s="37">
        <v>0</v>
      </c>
      <c r="B10937" s="3" t="s">
        <v>15</v>
      </c>
      <c r="C10937" s="16">
        <v>0</v>
      </c>
      <c r="D10937" s="38">
        <f t="shared" ref="D10937" si="10812">IF(C10943+C10938=0,1,2)</f>
        <v>2</v>
      </c>
    </row>
    <row r="10938" spans="1:4" ht="15" x14ac:dyDescent="0.2">
      <c r="A10938" s="37">
        <f t="shared" si="10759"/>
        <v>3.169</v>
      </c>
      <c r="B10938" s="29" t="s">
        <v>44</v>
      </c>
      <c r="C10938" s="42">
        <v>3.169</v>
      </c>
      <c r="D10938" s="38">
        <f t="shared" ref="D10938" si="10813">IF(C10943+C10938=0,1,2)</f>
        <v>2</v>
      </c>
    </row>
    <row r="10939" spans="1:4" ht="15" x14ac:dyDescent="0.2">
      <c r="A10939" s="37">
        <f t="shared" si="10759"/>
        <v>3.169</v>
      </c>
      <c r="B10939" s="27" t="s">
        <v>0</v>
      </c>
      <c r="C10939" s="42">
        <v>3.169</v>
      </c>
      <c r="D10939" s="38">
        <f t="shared" ref="D10939" si="10814">IF(C10943+C10938=0,1,2)</f>
        <v>2</v>
      </c>
    </row>
    <row r="10940" spans="1:4" ht="15" hidden="1" x14ac:dyDescent="0.2">
      <c r="A10940" s="37">
        <f t="shared" si="10759"/>
        <v>0</v>
      </c>
      <c r="B10940" s="10" t="s">
        <v>5</v>
      </c>
      <c r="C10940" s="17">
        <v>0</v>
      </c>
      <c r="D10940" s="38">
        <f t="shared" ref="D10940" si="10815">IF(C10943+C10938=0,1,2)</f>
        <v>2</v>
      </c>
    </row>
    <row r="10941" spans="1:4" ht="15" hidden="1" x14ac:dyDescent="0.2">
      <c r="A10941" s="37">
        <f t="shared" si="10759"/>
        <v>0</v>
      </c>
      <c r="B10941" s="10" t="s">
        <v>45</v>
      </c>
      <c r="C10941" s="17">
        <v>0</v>
      </c>
      <c r="D10941" s="38">
        <f t="shared" ref="D10941" si="10816">IF(C10943+C10938=0,1,2)</f>
        <v>2</v>
      </c>
    </row>
    <row r="10942" spans="1:4" ht="15" hidden="1" x14ac:dyDescent="0.2">
      <c r="A10942" s="37">
        <f t="shared" si="10759"/>
        <v>0</v>
      </c>
      <c r="B10942" s="10" t="s">
        <v>12</v>
      </c>
      <c r="C10942" s="17">
        <v>0</v>
      </c>
      <c r="D10942" s="38">
        <f t="shared" ref="D10942" si="10817">IF(C10943+C10938=0,1,2)</f>
        <v>2</v>
      </c>
    </row>
    <row r="10943" spans="1:4" ht="15" x14ac:dyDescent="0.2">
      <c r="A10943" s="37">
        <f t="shared" si="10759"/>
        <v>3.1698900000000001</v>
      </c>
      <c r="B10943" s="29" t="s">
        <v>46</v>
      </c>
      <c r="C10943" s="42">
        <v>3.1698900000000001</v>
      </c>
      <c r="D10943" s="38">
        <f t="shared" ref="D10943" si="10818">IF(C10943+C10938=0,1,2)</f>
        <v>2</v>
      </c>
    </row>
    <row r="10944" spans="1:4" ht="15" x14ac:dyDescent="0.2">
      <c r="A10944" s="37">
        <f t="shared" si="10759"/>
        <v>3.1698900000000001</v>
      </c>
      <c r="B10944" s="27" t="s">
        <v>18</v>
      </c>
      <c r="C10944" s="42">
        <v>3.1698900000000001</v>
      </c>
      <c r="D10944" s="38">
        <f t="shared" ref="D10944" si="10819">IF(C10943+C10938=0,1,2)</f>
        <v>2</v>
      </c>
    </row>
    <row r="10945" spans="1:4" ht="15" hidden="1" x14ac:dyDescent="0.2">
      <c r="A10945" s="37">
        <f t="shared" si="10759"/>
        <v>0</v>
      </c>
      <c r="B10945" s="10" t="s">
        <v>35</v>
      </c>
      <c r="C10945" s="17">
        <v>0</v>
      </c>
      <c r="D10945" s="38">
        <f t="shared" ref="D10945" si="10820">IF(C10943+C10938=0,1,2)</f>
        <v>2</v>
      </c>
    </row>
    <row r="10946" spans="1:4" ht="15" hidden="1" x14ac:dyDescent="0.2">
      <c r="A10946" s="37">
        <f t="shared" si="10759"/>
        <v>0</v>
      </c>
      <c r="B10946" s="10" t="s">
        <v>47</v>
      </c>
      <c r="C10946" s="17">
        <v>0</v>
      </c>
      <c r="D10946" s="38">
        <f t="shared" ref="D10946" si="10821">IF(C10943+C10938=0,1,2)</f>
        <v>2</v>
      </c>
    </row>
    <row r="10947" spans="1:4" ht="15" hidden="1" x14ac:dyDescent="0.2">
      <c r="A10947" s="37">
        <f t="shared" si="10759"/>
        <v>0</v>
      </c>
      <c r="B10947" s="10" t="s">
        <v>40</v>
      </c>
      <c r="C10947" s="17">
        <v>0</v>
      </c>
      <c r="D10947" s="38">
        <f t="shared" ref="D10947" si="10822">IF(C10943+C10938=0,1,2)</f>
        <v>2</v>
      </c>
    </row>
    <row r="10948" spans="1:4" ht="15" hidden="1" x14ac:dyDescent="0.2">
      <c r="A10948" s="37">
        <f t="shared" si="10759"/>
        <v>-8.8999999999999995E-4</v>
      </c>
      <c r="B10948" s="15" t="s">
        <v>48</v>
      </c>
      <c r="C10948" s="17">
        <v>-8.8999999999999995E-4</v>
      </c>
      <c r="D10948" s="38">
        <f t="shared" ref="D10948" si="10823">IF(C10943+C10938=0,1,2)</f>
        <v>2</v>
      </c>
    </row>
    <row r="10949" spans="1:4" ht="15" x14ac:dyDescent="0.2">
      <c r="A10949" s="37">
        <f t="shared" ref="A10949:A11012" si="10824">SUM(C10949)</f>
        <v>6.94E-3</v>
      </c>
      <c r="B10949" s="30" t="s">
        <v>49</v>
      </c>
      <c r="C10949" s="31">
        <v>6.94E-3</v>
      </c>
      <c r="D10949" s="38">
        <f t="shared" ref="D10949" si="10825">IF(C10943+C10938=0,1,2)</f>
        <v>2</v>
      </c>
    </row>
    <row r="10950" spans="1:4" ht="15" x14ac:dyDescent="0.2">
      <c r="A10950" s="37">
        <f t="shared" si="10824"/>
        <v>6.0499999999999998E-3</v>
      </c>
      <c r="B10950" s="30" t="s">
        <v>50</v>
      </c>
      <c r="C10950" s="31">
        <v>6.0499999999999998E-3</v>
      </c>
      <c r="D10950" s="38">
        <f t="shared" ref="D10950" si="10826">IF(C10943+C10938=0,1,2)</f>
        <v>2</v>
      </c>
    </row>
    <row r="10951" spans="1:4" ht="15" x14ac:dyDescent="0.2">
      <c r="A10951" s="37">
        <f t="shared" si="10824"/>
        <v>42</v>
      </c>
      <c r="B10951" s="25" t="s">
        <v>53</v>
      </c>
      <c r="C10951" s="43">
        <v>42</v>
      </c>
      <c r="D10951" s="38">
        <f t="shared" ref="D10951" si="10827">IF(C10943+C10938=0,1,2)</f>
        <v>2</v>
      </c>
    </row>
    <row r="10952" spans="1:4" ht="15" x14ac:dyDescent="0.2">
      <c r="A10952" s="37">
        <f t="shared" si="10824"/>
        <v>33</v>
      </c>
      <c r="B10952" s="26" t="s">
        <v>54</v>
      </c>
      <c r="C10952" s="43">
        <v>33</v>
      </c>
      <c r="D10952" s="38">
        <f t="shared" ref="D10952" si="10828">IF(C10943+C10938=0,1,2)</f>
        <v>2</v>
      </c>
    </row>
    <row r="10953" spans="1:4" ht="15" x14ac:dyDescent="0.2">
      <c r="A10953" s="37">
        <f t="shared" si="10824"/>
        <v>9</v>
      </c>
      <c r="B10953" s="26" t="s">
        <v>55</v>
      </c>
      <c r="C10953" s="43">
        <v>9</v>
      </c>
      <c r="D10953" s="38">
        <f t="shared" ref="D10953" si="10829">IF(C10943+C10938=0,1,2)</f>
        <v>2</v>
      </c>
    </row>
    <row r="10954" spans="1:4" ht="15" x14ac:dyDescent="0.2">
      <c r="A10954" s="37" t="s">
        <v>317</v>
      </c>
      <c r="B10954" s="147" t="s">
        <v>205</v>
      </c>
      <c r="C10954" s="148"/>
      <c r="D10954" s="38">
        <f t="shared" ref="D10954" si="10830">IF(C11016+C11011=0,1,2)</f>
        <v>2</v>
      </c>
    </row>
    <row r="10955" spans="1:4" ht="15" x14ac:dyDescent="0.2">
      <c r="A10955" s="37">
        <f t="shared" si="10824"/>
        <v>64481.304629999999</v>
      </c>
      <c r="B10955" s="24" t="s">
        <v>0</v>
      </c>
      <c r="C10955" s="40">
        <v>64481.304629999999</v>
      </c>
      <c r="D10955" s="38">
        <f t="shared" ref="D10955" si="10831">IF(C11016+C11011=0,1,2)</f>
        <v>2</v>
      </c>
    </row>
    <row r="10956" spans="1:4" ht="15" hidden="1" x14ac:dyDescent="0.2">
      <c r="A10956" s="37">
        <f t="shared" si="10824"/>
        <v>0</v>
      </c>
      <c r="B10956" s="2" t="s">
        <v>1</v>
      </c>
      <c r="C10956" s="16"/>
      <c r="D10956" s="38">
        <f t="shared" ref="D10956" si="10832">IF(C11016+C11011=0,1,2)</f>
        <v>2</v>
      </c>
    </row>
    <row r="10957" spans="1:4" ht="15" hidden="1" x14ac:dyDescent="0.2">
      <c r="A10957" s="37">
        <f t="shared" si="10824"/>
        <v>0</v>
      </c>
      <c r="B10957" s="2" t="s">
        <v>2</v>
      </c>
      <c r="C10957" s="16"/>
      <c r="D10957" s="38">
        <f t="shared" ref="D10957" si="10833">IF(C11016+C11011=0,1,2)</f>
        <v>2</v>
      </c>
    </row>
    <row r="10958" spans="1:4" ht="15" x14ac:dyDescent="0.2">
      <c r="A10958" s="37">
        <f t="shared" si="10824"/>
        <v>426.58897000000002</v>
      </c>
      <c r="B10958" s="23" t="s">
        <v>3</v>
      </c>
      <c r="C10958" s="40">
        <v>426.58897000000002</v>
      </c>
      <c r="D10958" s="38">
        <f t="shared" ref="D10958" si="10834">IF(C11016+C11011=0,1,2)</f>
        <v>2</v>
      </c>
    </row>
    <row r="10959" spans="1:4" ht="15" x14ac:dyDescent="0.2">
      <c r="A10959" s="37">
        <f t="shared" si="10824"/>
        <v>64054.715660000002</v>
      </c>
      <c r="B10959" s="23" t="s">
        <v>4</v>
      </c>
      <c r="C10959" s="40">
        <v>64054.715660000002</v>
      </c>
      <c r="D10959" s="38">
        <f t="shared" ref="D10959" si="10835">IF(C11016+C11011=0,1,2)</f>
        <v>2</v>
      </c>
    </row>
    <row r="10960" spans="1:4" ht="15" hidden="1" x14ac:dyDescent="0.2">
      <c r="A10960" s="37">
        <f t="shared" si="10824"/>
        <v>0</v>
      </c>
      <c r="B10960" s="1" t="s">
        <v>5</v>
      </c>
      <c r="C10960" s="16">
        <v>0</v>
      </c>
      <c r="D10960" s="38">
        <f t="shared" ref="D10960" si="10836">IF(C11016+C11011=0,1,2)</f>
        <v>2</v>
      </c>
    </row>
    <row r="10961" spans="1:4" ht="15" hidden="1" x14ac:dyDescent="0.2">
      <c r="A10961" s="37">
        <f t="shared" si="10824"/>
        <v>0</v>
      </c>
      <c r="B10961" s="1" t="s">
        <v>6</v>
      </c>
      <c r="C10961" s="16">
        <v>0</v>
      </c>
      <c r="D10961" s="38">
        <f t="shared" ref="D10961" si="10837">IF(C11016+C11011=0,1,2)</f>
        <v>2</v>
      </c>
    </row>
    <row r="10962" spans="1:4" ht="15" hidden="1" x14ac:dyDescent="0.2">
      <c r="A10962" s="37">
        <v>0</v>
      </c>
      <c r="B10962" s="2" t="s">
        <v>7</v>
      </c>
      <c r="C10962" s="16">
        <v>0</v>
      </c>
      <c r="D10962" s="38">
        <f t="shared" ref="D10962" si="10838">IF(C11016+C11011=0,1,2)</f>
        <v>2</v>
      </c>
    </row>
    <row r="10963" spans="1:4" ht="15" hidden="1" x14ac:dyDescent="0.2">
      <c r="A10963" s="37">
        <f t="shared" si="10824"/>
        <v>0</v>
      </c>
      <c r="B10963" s="3" t="s">
        <v>8</v>
      </c>
      <c r="C10963" s="16">
        <v>0</v>
      </c>
      <c r="D10963" s="38">
        <f t="shared" ref="D10963" si="10839">IF(C11016+C11011=0,1,2)</f>
        <v>2</v>
      </c>
    </row>
    <row r="10964" spans="1:4" ht="15" hidden="1" x14ac:dyDescent="0.2">
      <c r="A10964" s="37">
        <v>0</v>
      </c>
      <c r="B10964" s="3" t="s">
        <v>9</v>
      </c>
      <c r="C10964" s="16">
        <v>0</v>
      </c>
      <c r="D10964" s="38">
        <f t="shared" ref="D10964" si="10840">IF(C11016+C11011=0,1,2)</f>
        <v>2</v>
      </c>
    </row>
    <row r="10965" spans="1:4" ht="15" hidden="1" x14ac:dyDescent="0.2">
      <c r="A10965" s="37">
        <f t="shared" si="10824"/>
        <v>0</v>
      </c>
      <c r="B10965" s="3" t="s">
        <v>10</v>
      </c>
      <c r="C10965" s="16">
        <v>0</v>
      </c>
      <c r="D10965" s="38">
        <f t="shared" ref="D10965" si="10841">IF(C11016+C11011=0,1,2)</f>
        <v>2</v>
      </c>
    </row>
    <row r="10966" spans="1:4" ht="15" hidden="1" x14ac:dyDescent="0.2">
      <c r="A10966" s="37">
        <v>0</v>
      </c>
      <c r="B10966" s="3" t="s">
        <v>11</v>
      </c>
      <c r="C10966" s="16">
        <v>0</v>
      </c>
      <c r="D10966" s="38">
        <f t="shared" ref="D10966" si="10842">IF(C11016+C11011=0,1,2)</f>
        <v>2</v>
      </c>
    </row>
    <row r="10967" spans="1:4" ht="15" hidden="1" x14ac:dyDescent="0.2">
      <c r="A10967" s="37">
        <f t="shared" si="10824"/>
        <v>0</v>
      </c>
      <c r="B10967" s="1" t="s">
        <v>12</v>
      </c>
      <c r="C10967" s="16">
        <v>0</v>
      </c>
      <c r="D10967" s="38">
        <f t="shared" ref="D10967" si="10843">IF(C11016+C11011=0,1,2)</f>
        <v>2</v>
      </c>
    </row>
    <row r="10968" spans="1:4" ht="15" hidden="1" x14ac:dyDescent="0.2">
      <c r="A10968" s="37">
        <v>0</v>
      </c>
      <c r="B10968" s="2" t="s">
        <v>13</v>
      </c>
      <c r="C10968" s="16">
        <v>0</v>
      </c>
      <c r="D10968" s="38">
        <f t="shared" ref="D10968" si="10844">IF(C11016+C11011=0,1,2)</f>
        <v>2</v>
      </c>
    </row>
    <row r="10969" spans="1:4" ht="15" hidden="1" x14ac:dyDescent="0.2">
      <c r="A10969" s="37">
        <v>0</v>
      </c>
      <c r="B10969" s="3" t="s">
        <v>14</v>
      </c>
      <c r="C10969" s="16">
        <v>0</v>
      </c>
      <c r="D10969" s="38">
        <f t="shared" ref="D10969" si="10845">IF(C11016+C11011=0,1,2)</f>
        <v>2</v>
      </c>
    </row>
    <row r="10970" spans="1:4" ht="15" hidden="1" x14ac:dyDescent="0.2">
      <c r="A10970" s="37">
        <v>0</v>
      </c>
      <c r="B10970" s="3" t="s">
        <v>9</v>
      </c>
      <c r="C10970" s="16">
        <v>0</v>
      </c>
      <c r="D10970" s="38">
        <f t="shared" ref="D10970" si="10846">IF(C11016+C11011=0,1,2)</f>
        <v>2</v>
      </c>
    </row>
    <row r="10971" spans="1:4" ht="15" hidden="1" x14ac:dyDescent="0.2">
      <c r="A10971" s="37">
        <v>0</v>
      </c>
      <c r="B10971" s="3" t="s">
        <v>15</v>
      </c>
      <c r="C10971" s="16">
        <v>0</v>
      </c>
      <c r="D10971" s="38">
        <f t="shared" ref="D10971" si="10847">IF(C11016+C11011=0,1,2)</f>
        <v>2</v>
      </c>
    </row>
    <row r="10972" spans="1:4" ht="15" hidden="1" x14ac:dyDescent="0.2">
      <c r="A10972" s="37">
        <v>0</v>
      </c>
      <c r="B10972" s="2" t="s">
        <v>16</v>
      </c>
      <c r="C10972" s="16">
        <v>0</v>
      </c>
      <c r="D10972" s="38">
        <f t="shared" ref="D10972" si="10848">IF(C11016+C11011=0,1,2)</f>
        <v>2</v>
      </c>
    </row>
    <row r="10973" spans="1:4" ht="15" hidden="1" x14ac:dyDescent="0.2">
      <c r="A10973" s="37">
        <v>0</v>
      </c>
      <c r="B10973" s="3" t="s">
        <v>17</v>
      </c>
      <c r="C10973" s="16">
        <v>0</v>
      </c>
      <c r="D10973" s="38">
        <f t="shared" ref="D10973" si="10849">IF(C11016+C11011=0,1,2)</f>
        <v>2</v>
      </c>
    </row>
    <row r="10974" spans="1:4" ht="15" x14ac:dyDescent="0.2">
      <c r="A10974" s="37">
        <f t="shared" si="10824"/>
        <v>50635.370090000004</v>
      </c>
      <c r="B10974" s="24" t="s">
        <v>18</v>
      </c>
      <c r="C10974" s="40">
        <v>50635.370090000004</v>
      </c>
      <c r="D10974" s="38">
        <f t="shared" ref="D10974" si="10850">IF(C11016+C11011=0,1,2)</f>
        <v>2</v>
      </c>
    </row>
    <row r="10975" spans="1:4" ht="15" x14ac:dyDescent="0.2">
      <c r="A10975" s="37">
        <f t="shared" si="10824"/>
        <v>25323.978620000002</v>
      </c>
      <c r="B10975" s="27" t="s">
        <v>19</v>
      </c>
      <c r="C10975" s="42">
        <v>25323.978620000002</v>
      </c>
      <c r="D10975" s="38">
        <f t="shared" ref="D10975" si="10851">IF(C11016+C11011=0,1,2)</f>
        <v>2</v>
      </c>
    </row>
    <row r="10976" spans="1:4" ht="15" x14ac:dyDescent="0.2">
      <c r="A10976" s="37">
        <f t="shared" si="10824"/>
        <v>22278.711350000001</v>
      </c>
      <c r="B10976" s="27" t="s">
        <v>20</v>
      </c>
      <c r="C10976" s="42">
        <v>22278.711350000001</v>
      </c>
      <c r="D10976" s="38">
        <f t="shared" ref="D10976" si="10852">IF(C11016+C11011=0,1,2)</f>
        <v>2</v>
      </c>
    </row>
    <row r="10977" spans="1:4" ht="15" hidden="1" x14ac:dyDescent="0.2">
      <c r="A10977" s="37">
        <v>0</v>
      </c>
      <c r="B10977" s="13" t="s">
        <v>21</v>
      </c>
      <c r="C10977" s="18">
        <v>8833.8803399999997</v>
      </c>
      <c r="D10977" s="38">
        <f t="shared" ref="D10977" si="10853">IF(C11016+C11011=0,1,2)</f>
        <v>2</v>
      </c>
    </row>
    <row r="10978" spans="1:4" ht="15" hidden="1" x14ac:dyDescent="0.2">
      <c r="A10978" s="37">
        <v>0</v>
      </c>
      <c r="B10978" s="13" t="s">
        <v>22</v>
      </c>
      <c r="C10978" s="18">
        <v>9.2069100000000006</v>
      </c>
      <c r="D10978" s="38">
        <f t="shared" ref="D10978" si="10854">IF(C11016+C11011=0,1,2)</f>
        <v>2</v>
      </c>
    </row>
    <row r="10979" spans="1:4" ht="15" hidden="1" x14ac:dyDescent="0.2">
      <c r="A10979" s="37">
        <v>0</v>
      </c>
      <c r="B10979" s="13" t="s">
        <v>23</v>
      </c>
      <c r="C10979" s="18">
        <v>3274.96371</v>
      </c>
      <c r="D10979" s="38">
        <f t="shared" ref="D10979" si="10855">IF(C11016+C11011=0,1,2)</f>
        <v>2</v>
      </c>
    </row>
    <row r="10980" spans="1:4" ht="15" hidden="1" x14ac:dyDescent="0.2">
      <c r="A10980" s="37">
        <v>0</v>
      </c>
      <c r="B10980" s="13" t="s">
        <v>24</v>
      </c>
      <c r="C10980" s="18">
        <v>42.842039999999997</v>
      </c>
      <c r="D10980" s="38">
        <f t="shared" ref="D10980" si="10856">IF(C11016+C11011=0,1,2)</f>
        <v>2</v>
      </c>
    </row>
    <row r="10981" spans="1:4" ht="15" hidden="1" x14ac:dyDescent="0.2">
      <c r="A10981" s="37">
        <v>0</v>
      </c>
      <c r="B10981" s="13" t="s">
        <v>25</v>
      </c>
      <c r="C10981" s="18">
        <v>305.94150000000002</v>
      </c>
      <c r="D10981" s="38">
        <f t="shared" ref="D10981" si="10857">IF(C11016+C11011=0,1,2)</f>
        <v>2</v>
      </c>
    </row>
    <row r="10982" spans="1:4" ht="15" hidden="1" x14ac:dyDescent="0.2">
      <c r="A10982" s="37">
        <v>0</v>
      </c>
      <c r="B10982" s="13" t="s">
        <v>26</v>
      </c>
      <c r="C10982" s="18">
        <v>6888.7134100000003</v>
      </c>
      <c r="D10982" s="38">
        <f t="shared" ref="D10982" si="10858">IF(C11016+C11011=0,1,2)</f>
        <v>2</v>
      </c>
    </row>
    <row r="10983" spans="1:4" ht="30" hidden="1" x14ac:dyDescent="0.2">
      <c r="A10983" s="37">
        <v>0</v>
      </c>
      <c r="B10983" s="13" t="s">
        <v>27</v>
      </c>
      <c r="C10983" s="18">
        <v>33.494480000000003</v>
      </c>
      <c r="D10983" s="38">
        <f t="shared" ref="D10983" si="10859">IF(C11016+C11011=0,1,2)</f>
        <v>2</v>
      </c>
    </row>
    <row r="10984" spans="1:4" ht="30" hidden="1" x14ac:dyDescent="0.2">
      <c r="A10984" s="37">
        <v>0</v>
      </c>
      <c r="B10984" s="13" t="s">
        <v>28</v>
      </c>
      <c r="C10984" s="18">
        <v>195.44007999999999</v>
      </c>
      <c r="D10984" s="38">
        <f t="shared" ref="D10984" si="10860">IF(C11016+C11011=0,1,2)</f>
        <v>2</v>
      </c>
    </row>
    <row r="10985" spans="1:4" ht="15" hidden="1" x14ac:dyDescent="0.2">
      <c r="A10985" s="37">
        <v>0</v>
      </c>
      <c r="B10985" s="13" t="s">
        <v>29</v>
      </c>
      <c r="C10985" s="18">
        <v>0</v>
      </c>
      <c r="D10985" s="38">
        <f t="shared" ref="D10985" si="10861">IF(C11016+C11011=0,1,2)</f>
        <v>2</v>
      </c>
    </row>
    <row r="10986" spans="1:4" ht="15" hidden="1" x14ac:dyDescent="0.2">
      <c r="A10986" s="37">
        <v>0</v>
      </c>
      <c r="B10986" s="13" t="s">
        <v>30</v>
      </c>
      <c r="C10986" s="18">
        <v>2694.2288800000001</v>
      </c>
      <c r="D10986" s="38">
        <f t="shared" ref="D10986" si="10862">IF(C11016+C11011=0,1,2)</f>
        <v>2</v>
      </c>
    </row>
    <row r="10987" spans="1:4" ht="15" hidden="1" x14ac:dyDescent="0.2">
      <c r="A10987" s="37">
        <f t="shared" si="10824"/>
        <v>0</v>
      </c>
      <c r="B10987" s="10" t="s">
        <v>31</v>
      </c>
      <c r="C10987" s="17">
        <v>0</v>
      </c>
      <c r="D10987" s="38">
        <f t="shared" ref="D10987" si="10863">IF(C11016+C11011=0,1,2)</f>
        <v>2</v>
      </c>
    </row>
    <row r="10988" spans="1:4" ht="15" x14ac:dyDescent="0.2">
      <c r="A10988" s="37">
        <f t="shared" si="10824"/>
        <v>12</v>
      </c>
      <c r="B10988" s="23" t="s">
        <v>32</v>
      </c>
      <c r="C10988" s="40">
        <v>12</v>
      </c>
      <c r="D10988" s="38">
        <f t="shared" ref="D10988" si="10864">IF(C11016+C11011=0,1,2)</f>
        <v>2</v>
      </c>
    </row>
    <row r="10989" spans="1:4" ht="15" x14ac:dyDescent="0.2">
      <c r="A10989" s="37">
        <f t="shared" si="10824"/>
        <v>30.266110000000001</v>
      </c>
      <c r="B10989" s="27" t="s">
        <v>3</v>
      </c>
      <c r="C10989" s="42">
        <v>30.266110000000001</v>
      </c>
      <c r="D10989" s="38">
        <f t="shared" ref="D10989" si="10865">IF(C11016+C11011=0,1,2)</f>
        <v>2</v>
      </c>
    </row>
    <row r="10990" spans="1:4" ht="15" x14ac:dyDescent="0.2">
      <c r="A10990" s="37">
        <f t="shared" si="10824"/>
        <v>418.07355999999999</v>
      </c>
      <c r="B10990" s="27" t="s">
        <v>33</v>
      </c>
      <c r="C10990" s="42">
        <v>418.07355999999999</v>
      </c>
      <c r="D10990" s="38">
        <f t="shared" ref="D10990" si="10866">IF(C11016+C11011=0,1,2)</f>
        <v>2</v>
      </c>
    </row>
    <row r="10991" spans="1:4" ht="15" x14ac:dyDescent="0.2">
      <c r="A10991" s="37">
        <f t="shared" si="10824"/>
        <v>2572.3404500000001</v>
      </c>
      <c r="B10991" s="27" t="s">
        <v>34</v>
      </c>
      <c r="C10991" s="42">
        <v>2572.3404500000001</v>
      </c>
      <c r="D10991" s="38">
        <f t="shared" ref="D10991" si="10867">IF(C11016+C11011=0,1,2)</f>
        <v>2</v>
      </c>
    </row>
    <row r="10992" spans="1:4" ht="15" x14ac:dyDescent="0.2">
      <c r="A10992" s="37">
        <f t="shared" si="10824"/>
        <v>10628.638779999999</v>
      </c>
      <c r="B10992" s="24" t="s">
        <v>35</v>
      </c>
      <c r="C10992" s="40">
        <v>10628.638779999999</v>
      </c>
      <c r="D10992" s="38">
        <f t="shared" ref="D10992" si="10868">IF(C11016+C11011=0,1,2)</f>
        <v>2</v>
      </c>
    </row>
    <row r="10993" spans="1:4" ht="15" hidden="1" x14ac:dyDescent="0.2">
      <c r="A10993" s="37">
        <f t="shared" si="10824"/>
        <v>0</v>
      </c>
      <c r="B10993" s="1" t="s">
        <v>36</v>
      </c>
      <c r="C10993" s="16">
        <v>0</v>
      </c>
      <c r="D10993" s="38">
        <f t="shared" ref="D10993" si="10869">IF(C11016+C11011=0,1,2)</f>
        <v>2</v>
      </c>
    </row>
    <row r="10994" spans="1:4" ht="15" hidden="1" x14ac:dyDescent="0.2">
      <c r="A10994" s="37">
        <v>0</v>
      </c>
      <c r="B10994" s="14" t="s">
        <v>7</v>
      </c>
      <c r="C10994" s="19">
        <v>0</v>
      </c>
      <c r="D10994" s="38">
        <f t="shared" ref="D10994" si="10870">IF(C11016+C11011=0,1,2)</f>
        <v>2</v>
      </c>
    </row>
    <row r="10995" spans="1:4" ht="15" hidden="1" x14ac:dyDescent="0.2">
      <c r="A10995" s="37">
        <v>0</v>
      </c>
      <c r="B10995" s="13" t="s">
        <v>8</v>
      </c>
      <c r="C10995" s="18">
        <v>0</v>
      </c>
      <c r="D10995" s="38">
        <f t="shared" ref="D10995" si="10871">IF(C11016+C11011=0,1,2)</f>
        <v>2</v>
      </c>
    </row>
    <row r="10996" spans="1:4" ht="15" hidden="1" x14ac:dyDescent="0.2">
      <c r="A10996" s="37">
        <v>0</v>
      </c>
      <c r="B10996" s="13" t="s">
        <v>37</v>
      </c>
      <c r="C10996" s="18">
        <v>0</v>
      </c>
      <c r="D10996" s="38">
        <f t="shared" ref="D10996" si="10872">IF(C11016+C11011=0,1,2)</f>
        <v>2</v>
      </c>
    </row>
    <row r="10997" spans="1:4" ht="15" hidden="1" x14ac:dyDescent="0.2">
      <c r="A10997" s="37">
        <f t="shared" si="10824"/>
        <v>0</v>
      </c>
      <c r="B10997" s="11" t="s">
        <v>38</v>
      </c>
      <c r="C10997" s="17">
        <v>0</v>
      </c>
      <c r="D10997" s="38">
        <f t="shared" ref="D10997" si="10873">IF(C11016+C11011=0,1,2)</f>
        <v>2</v>
      </c>
    </row>
    <row r="10998" spans="1:4" ht="15" hidden="1" x14ac:dyDescent="0.2">
      <c r="A10998" s="37">
        <v>0</v>
      </c>
      <c r="B10998" s="3" t="s">
        <v>39</v>
      </c>
      <c r="C10998" s="16">
        <v>0</v>
      </c>
      <c r="D10998" s="38">
        <f t="shared" ref="D10998" si="10874">IF(C11016+C11011=0,1,2)</f>
        <v>2</v>
      </c>
    </row>
    <row r="10999" spans="1:4" ht="15" hidden="1" x14ac:dyDescent="0.2">
      <c r="A10999" s="37">
        <f t="shared" si="10824"/>
        <v>0</v>
      </c>
      <c r="B10999" s="1" t="s">
        <v>40</v>
      </c>
      <c r="C10999" s="16">
        <v>0</v>
      </c>
      <c r="D10999" s="38">
        <f t="shared" ref="D10999" si="10875">IF(C11016+C11011=0,1,2)</f>
        <v>2</v>
      </c>
    </row>
    <row r="11000" spans="1:4" ht="15" hidden="1" x14ac:dyDescent="0.2">
      <c r="A11000" s="37">
        <v>0</v>
      </c>
      <c r="B11000" s="14" t="s">
        <v>13</v>
      </c>
      <c r="C11000" s="19">
        <v>0</v>
      </c>
      <c r="D11000" s="38">
        <f t="shared" ref="D11000" si="10876">IF(C11016+C11011=0,1,2)</f>
        <v>2</v>
      </c>
    </row>
    <row r="11001" spans="1:4" ht="15" hidden="1" x14ac:dyDescent="0.2">
      <c r="A11001" s="37">
        <v>0</v>
      </c>
      <c r="B11001" s="13" t="s">
        <v>8</v>
      </c>
      <c r="C11001" s="18">
        <v>0</v>
      </c>
      <c r="D11001" s="38">
        <f t="shared" ref="D11001" si="10877">IF(C11016+C11011=0,1,2)</f>
        <v>2</v>
      </c>
    </row>
    <row r="11002" spans="1:4" ht="15" hidden="1" x14ac:dyDescent="0.2">
      <c r="A11002" s="37">
        <v>0</v>
      </c>
      <c r="B11002" s="13" t="s">
        <v>9</v>
      </c>
      <c r="C11002" s="18">
        <v>0</v>
      </c>
      <c r="D11002" s="38">
        <f t="shared" ref="D11002" si="10878">IF(C11016+C11011=0,1,2)</f>
        <v>2</v>
      </c>
    </row>
    <row r="11003" spans="1:4" ht="30" hidden="1" x14ac:dyDescent="0.2">
      <c r="A11003" s="37">
        <f t="shared" si="10824"/>
        <v>0</v>
      </c>
      <c r="B11003" s="11" t="s">
        <v>41</v>
      </c>
      <c r="C11003" s="17">
        <v>0</v>
      </c>
      <c r="D11003" s="38">
        <f t="shared" ref="D11003" si="10879">IF(C11016+C11011=0,1,2)</f>
        <v>2</v>
      </c>
    </row>
    <row r="11004" spans="1:4" ht="15" hidden="1" x14ac:dyDescent="0.2">
      <c r="A11004" s="37">
        <v>0</v>
      </c>
      <c r="B11004" s="3" t="s">
        <v>15</v>
      </c>
      <c r="C11004" s="16">
        <v>0</v>
      </c>
      <c r="D11004" s="38">
        <f t="shared" ref="D11004" si="10880">IF(C11016+C11011=0,1,2)</f>
        <v>2</v>
      </c>
    </row>
    <row r="11005" spans="1:4" ht="15" hidden="1" x14ac:dyDescent="0.2">
      <c r="A11005" s="37">
        <v>0</v>
      </c>
      <c r="B11005" s="14" t="s">
        <v>16</v>
      </c>
      <c r="C11005" s="19">
        <v>0</v>
      </c>
      <c r="D11005" s="38">
        <f t="shared" ref="D11005" si="10881">IF(C11016+C11011=0,1,2)</f>
        <v>2</v>
      </c>
    </row>
    <row r="11006" spans="1:4" ht="15" hidden="1" x14ac:dyDescent="0.2">
      <c r="A11006" s="37">
        <v>0</v>
      </c>
      <c r="B11006" s="13" t="s">
        <v>42</v>
      </c>
      <c r="C11006" s="18">
        <v>0</v>
      </c>
      <c r="D11006" s="38">
        <f t="shared" ref="D11006" si="10882">IF(C11016+C11011=0,1,2)</f>
        <v>2</v>
      </c>
    </row>
    <row r="11007" spans="1:4" ht="15" hidden="1" x14ac:dyDescent="0.2">
      <c r="A11007" s="37">
        <v>0</v>
      </c>
      <c r="B11007" s="13" t="s">
        <v>14</v>
      </c>
      <c r="C11007" s="18">
        <v>0</v>
      </c>
      <c r="D11007" s="38">
        <f t="shared" ref="D11007" si="10883">IF(C11016+C11011=0,1,2)</f>
        <v>2</v>
      </c>
    </row>
    <row r="11008" spans="1:4" ht="15" hidden="1" x14ac:dyDescent="0.2">
      <c r="A11008" s="37">
        <v>0</v>
      </c>
      <c r="B11008" s="13" t="s">
        <v>9</v>
      </c>
      <c r="C11008" s="18">
        <v>0</v>
      </c>
      <c r="D11008" s="38">
        <f t="shared" ref="D11008" si="10884">IF(C11016+C11011=0,1,2)</f>
        <v>2</v>
      </c>
    </row>
    <row r="11009" spans="1:4" ht="15" hidden="1" x14ac:dyDescent="0.2">
      <c r="A11009" s="37">
        <f t="shared" si="10824"/>
        <v>0</v>
      </c>
      <c r="B11009" s="11" t="s">
        <v>38</v>
      </c>
      <c r="C11009" s="17">
        <v>0</v>
      </c>
      <c r="D11009" s="38">
        <f t="shared" ref="D11009" si="10885">IF(C11016+C11011=0,1,2)</f>
        <v>2</v>
      </c>
    </row>
    <row r="11010" spans="1:4" ht="15" hidden="1" x14ac:dyDescent="0.2">
      <c r="A11010" s="37">
        <v>0</v>
      </c>
      <c r="B11010" s="3" t="s">
        <v>15</v>
      </c>
      <c r="C11010" s="16">
        <v>0</v>
      </c>
      <c r="D11010" s="38">
        <f t="shared" ref="D11010" si="10886">IF(C11016+C11011=0,1,2)</f>
        <v>2</v>
      </c>
    </row>
    <row r="11011" spans="1:4" ht="15" x14ac:dyDescent="0.2">
      <c r="A11011" s="37">
        <f t="shared" si="10824"/>
        <v>64481.304629999999</v>
      </c>
      <c r="B11011" s="29" t="s">
        <v>44</v>
      </c>
      <c r="C11011" s="42">
        <v>64481.304629999999</v>
      </c>
      <c r="D11011" s="38">
        <f t="shared" ref="D11011" si="10887">IF(C11016+C11011=0,1,2)</f>
        <v>2</v>
      </c>
    </row>
    <row r="11012" spans="1:4" ht="15" x14ac:dyDescent="0.2">
      <c r="A11012" s="37">
        <f t="shared" si="10824"/>
        <v>64481.304629999999</v>
      </c>
      <c r="B11012" s="27" t="s">
        <v>0</v>
      </c>
      <c r="C11012" s="42">
        <v>64481.304629999999</v>
      </c>
      <c r="D11012" s="38">
        <f t="shared" ref="D11012" si="10888">IF(C11016+C11011=0,1,2)</f>
        <v>2</v>
      </c>
    </row>
    <row r="11013" spans="1:4" ht="15" hidden="1" x14ac:dyDescent="0.2">
      <c r="A11013" s="37">
        <f t="shared" ref="A11013:A11076" si="10889">SUM(C11013)</f>
        <v>0</v>
      </c>
      <c r="B11013" s="10" t="s">
        <v>5</v>
      </c>
      <c r="C11013" s="17">
        <v>0</v>
      </c>
      <c r="D11013" s="38">
        <f t="shared" ref="D11013" si="10890">IF(C11016+C11011=0,1,2)</f>
        <v>2</v>
      </c>
    </row>
    <row r="11014" spans="1:4" ht="15" hidden="1" x14ac:dyDescent="0.2">
      <c r="A11014" s="37">
        <f t="shared" si="10889"/>
        <v>0</v>
      </c>
      <c r="B11014" s="10" t="s">
        <v>45</v>
      </c>
      <c r="C11014" s="17">
        <v>0</v>
      </c>
      <c r="D11014" s="38">
        <f t="shared" ref="D11014" si="10891">IF(C11016+C11011=0,1,2)</f>
        <v>2</v>
      </c>
    </row>
    <row r="11015" spans="1:4" ht="15" hidden="1" x14ac:dyDescent="0.2">
      <c r="A11015" s="37">
        <f t="shared" si="10889"/>
        <v>0</v>
      </c>
      <c r="B11015" s="10" t="s">
        <v>12</v>
      </c>
      <c r="C11015" s="17">
        <v>0</v>
      </c>
      <c r="D11015" s="38">
        <f t="shared" ref="D11015" si="10892">IF(C11016+C11011=0,1,2)</f>
        <v>2</v>
      </c>
    </row>
    <row r="11016" spans="1:4" ht="15" x14ac:dyDescent="0.2">
      <c r="A11016" s="37">
        <f t="shared" si="10889"/>
        <v>61264.008869999998</v>
      </c>
      <c r="B11016" s="29" t="s">
        <v>46</v>
      </c>
      <c r="C11016" s="42">
        <v>61264.008869999998</v>
      </c>
      <c r="D11016" s="38">
        <f t="shared" ref="D11016" si="10893">IF(C11016+C11011=0,1,2)</f>
        <v>2</v>
      </c>
    </row>
    <row r="11017" spans="1:4" ht="15" x14ac:dyDescent="0.2">
      <c r="A11017" s="37">
        <f t="shared" si="10889"/>
        <v>50635.370089999997</v>
      </c>
      <c r="B11017" s="27" t="s">
        <v>18</v>
      </c>
      <c r="C11017" s="42">
        <v>50635.370089999997</v>
      </c>
      <c r="D11017" s="38">
        <f t="shared" ref="D11017" si="10894">IF(C11016+C11011=0,1,2)</f>
        <v>2</v>
      </c>
    </row>
    <row r="11018" spans="1:4" ht="15" x14ac:dyDescent="0.2">
      <c r="A11018" s="37">
        <f t="shared" si="10889"/>
        <v>10628.638779999999</v>
      </c>
      <c r="B11018" s="27" t="s">
        <v>35</v>
      </c>
      <c r="C11018" s="42">
        <v>10628.638779999999</v>
      </c>
      <c r="D11018" s="38">
        <f t="shared" ref="D11018" si="10895">IF(C11016+C11011=0,1,2)</f>
        <v>2</v>
      </c>
    </row>
    <row r="11019" spans="1:4" ht="15" hidden="1" x14ac:dyDescent="0.2">
      <c r="A11019" s="37">
        <f t="shared" si="10889"/>
        <v>0</v>
      </c>
      <c r="B11019" s="10" t="s">
        <v>47</v>
      </c>
      <c r="C11019" s="17">
        <v>0</v>
      </c>
      <c r="D11019" s="38">
        <f t="shared" ref="D11019" si="10896">IF(C11016+C11011=0,1,2)</f>
        <v>2</v>
      </c>
    </row>
    <row r="11020" spans="1:4" ht="15" hidden="1" x14ac:dyDescent="0.2">
      <c r="A11020" s="37">
        <f t="shared" si="10889"/>
        <v>0</v>
      </c>
      <c r="B11020" s="10" t="s">
        <v>40</v>
      </c>
      <c r="C11020" s="17">
        <v>0</v>
      </c>
      <c r="D11020" s="38">
        <f t="shared" ref="D11020" si="10897">IF(C11016+C11011=0,1,2)</f>
        <v>2</v>
      </c>
    </row>
    <row r="11021" spans="1:4" ht="15" x14ac:dyDescent="0.2">
      <c r="A11021" s="37">
        <f t="shared" si="10889"/>
        <v>3217.29576</v>
      </c>
      <c r="B11021" s="30" t="s">
        <v>48</v>
      </c>
      <c r="C11021" s="31">
        <v>3217.29576</v>
      </c>
      <c r="D11021" s="38">
        <f t="shared" ref="D11021" si="10898">IF(C11016+C11011=0,1,2)</f>
        <v>2</v>
      </c>
    </row>
    <row r="11022" spans="1:4" ht="15" x14ac:dyDescent="0.2">
      <c r="A11022" s="37">
        <f t="shared" si="10889"/>
        <v>6631.6935800000001</v>
      </c>
      <c r="B11022" s="30" t="s">
        <v>49</v>
      </c>
      <c r="C11022" s="31">
        <v>6631.6935800000001</v>
      </c>
      <c r="D11022" s="38">
        <f t="shared" ref="D11022" si="10899">IF(C11016+C11011=0,1,2)</f>
        <v>2</v>
      </c>
    </row>
    <row r="11023" spans="1:4" ht="15" x14ac:dyDescent="0.2">
      <c r="A11023" s="37">
        <f t="shared" si="10889"/>
        <v>9848.9893400000001</v>
      </c>
      <c r="B11023" s="30" t="s">
        <v>50</v>
      </c>
      <c r="C11023" s="31">
        <v>9848.9893400000001</v>
      </c>
      <c r="D11023" s="38">
        <f t="shared" ref="D11023" si="10900">IF(C11016+C11011=0,1,2)</f>
        <v>2</v>
      </c>
    </row>
    <row r="11024" spans="1:4" ht="15" x14ac:dyDescent="0.2">
      <c r="A11024" s="37">
        <f t="shared" si="10889"/>
        <v>4199</v>
      </c>
      <c r="B11024" s="25" t="s">
        <v>53</v>
      </c>
      <c r="C11024" s="43">
        <v>4199</v>
      </c>
      <c r="D11024" s="38">
        <f t="shared" ref="D11024" si="10901">IF(C11016+C11011=0,1,2)</f>
        <v>2</v>
      </c>
    </row>
    <row r="11025" spans="1:4" ht="15" x14ac:dyDescent="0.2">
      <c r="A11025" s="37">
        <f t="shared" si="10889"/>
        <v>1926</v>
      </c>
      <c r="B11025" s="26" t="s">
        <v>54</v>
      </c>
      <c r="C11025" s="43">
        <v>1926</v>
      </c>
      <c r="D11025" s="38">
        <f t="shared" ref="D11025" si="10902">IF(C11016+C11011=0,1,2)</f>
        <v>2</v>
      </c>
    </row>
    <row r="11026" spans="1:4" ht="15" x14ac:dyDescent="0.2">
      <c r="A11026" s="37">
        <f t="shared" si="10889"/>
        <v>2273</v>
      </c>
      <c r="B11026" s="26" t="s">
        <v>55</v>
      </c>
      <c r="C11026" s="43">
        <v>2273</v>
      </c>
      <c r="D11026" s="38">
        <f t="shared" ref="D11026" si="10903">IF(C11016+C11011=0,1,2)</f>
        <v>2</v>
      </c>
    </row>
    <row r="11027" spans="1:4" ht="30" hidden="1" x14ac:dyDescent="0.2">
      <c r="A11027" s="37" t="s">
        <v>317</v>
      </c>
      <c r="B11027" s="12" t="s">
        <v>206</v>
      </c>
      <c r="C11027" s="34"/>
      <c r="D11027" s="38">
        <f t="shared" ref="D11027" si="10904">IF(C11089+C11084=0,1,2)</f>
        <v>1</v>
      </c>
    </row>
    <row r="11028" spans="1:4" ht="15" hidden="1" x14ac:dyDescent="0.2">
      <c r="A11028" s="37">
        <f t="shared" si="10889"/>
        <v>0</v>
      </c>
      <c r="B11028" s="1" t="s">
        <v>0</v>
      </c>
      <c r="C11028" s="16">
        <v>0</v>
      </c>
      <c r="D11028" s="38">
        <f t="shared" ref="D11028" si="10905">IF(C11089+C11084=0,1,2)</f>
        <v>1</v>
      </c>
    </row>
    <row r="11029" spans="1:4" ht="15" hidden="1" x14ac:dyDescent="0.2">
      <c r="A11029" s="37">
        <f t="shared" si="10889"/>
        <v>0</v>
      </c>
      <c r="B11029" s="2" t="s">
        <v>1</v>
      </c>
      <c r="C11029" s="16"/>
      <c r="D11029" s="38">
        <f t="shared" ref="D11029" si="10906">IF(C11089+C11084=0,1,2)</f>
        <v>1</v>
      </c>
    </row>
    <row r="11030" spans="1:4" ht="15" hidden="1" x14ac:dyDescent="0.2">
      <c r="A11030" s="37">
        <f t="shared" si="10889"/>
        <v>0</v>
      </c>
      <c r="B11030" s="2" t="s">
        <v>2</v>
      </c>
      <c r="C11030" s="16"/>
      <c r="D11030" s="38">
        <f t="shared" ref="D11030" si="10907">IF(C11089+C11084=0,1,2)</f>
        <v>1</v>
      </c>
    </row>
    <row r="11031" spans="1:4" ht="15" hidden="1" x14ac:dyDescent="0.2">
      <c r="A11031" s="37">
        <f t="shared" si="10889"/>
        <v>0</v>
      </c>
      <c r="B11031" s="2" t="s">
        <v>3</v>
      </c>
      <c r="C11031" s="16">
        <v>0</v>
      </c>
      <c r="D11031" s="38">
        <f t="shared" ref="D11031" si="10908">IF(C11089+C11084=0,1,2)</f>
        <v>1</v>
      </c>
    </row>
    <row r="11032" spans="1:4" ht="15" hidden="1" x14ac:dyDescent="0.2">
      <c r="A11032" s="37">
        <f t="shared" si="10889"/>
        <v>0</v>
      </c>
      <c r="B11032" s="2" t="s">
        <v>4</v>
      </c>
      <c r="C11032" s="16">
        <v>0</v>
      </c>
      <c r="D11032" s="38">
        <f t="shared" ref="D11032" si="10909">IF(C11089+C11084=0,1,2)</f>
        <v>1</v>
      </c>
    </row>
    <row r="11033" spans="1:4" ht="15" hidden="1" x14ac:dyDescent="0.2">
      <c r="A11033" s="37">
        <f t="shared" si="10889"/>
        <v>0</v>
      </c>
      <c r="B11033" s="1" t="s">
        <v>5</v>
      </c>
      <c r="C11033" s="16">
        <v>0</v>
      </c>
      <c r="D11033" s="38">
        <f t="shared" ref="D11033" si="10910">IF(C11089+C11084=0,1,2)</f>
        <v>1</v>
      </c>
    </row>
    <row r="11034" spans="1:4" ht="15" hidden="1" x14ac:dyDescent="0.2">
      <c r="A11034" s="37">
        <f t="shared" si="10889"/>
        <v>0</v>
      </c>
      <c r="B11034" s="1" t="s">
        <v>6</v>
      </c>
      <c r="C11034" s="16">
        <v>0</v>
      </c>
      <c r="D11034" s="38">
        <f t="shared" ref="D11034" si="10911">IF(C11089+C11084=0,1,2)</f>
        <v>1</v>
      </c>
    </row>
    <row r="11035" spans="1:4" ht="15" hidden="1" x14ac:dyDescent="0.2">
      <c r="A11035" s="37">
        <v>0</v>
      </c>
      <c r="B11035" s="2" t="s">
        <v>7</v>
      </c>
      <c r="C11035" s="16">
        <v>0</v>
      </c>
      <c r="D11035" s="38">
        <f t="shared" ref="D11035" si="10912">IF(C11089+C11084=0,1,2)</f>
        <v>1</v>
      </c>
    </row>
    <row r="11036" spans="1:4" ht="15" hidden="1" x14ac:dyDescent="0.2">
      <c r="A11036" s="37">
        <f t="shared" si="10889"/>
        <v>0</v>
      </c>
      <c r="B11036" s="3" t="s">
        <v>8</v>
      </c>
      <c r="C11036" s="16">
        <v>0</v>
      </c>
      <c r="D11036" s="38">
        <f t="shared" ref="D11036" si="10913">IF(C11089+C11084=0,1,2)</f>
        <v>1</v>
      </c>
    </row>
    <row r="11037" spans="1:4" ht="15" hidden="1" x14ac:dyDescent="0.2">
      <c r="A11037" s="37">
        <v>0</v>
      </c>
      <c r="B11037" s="3" t="s">
        <v>9</v>
      </c>
      <c r="C11037" s="16">
        <v>0</v>
      </c>
      <c r="D11037" s="38">
        <f t="shared" ref="D11037" si="10914">IF(C11089+C11084=0,1,2)</f>
        <v>1</v>
      </c>
    </row>
    <row r="11038" spans="1:4" ht="15" hidden="1" x14ac:dyDescent="0.2">
      <c r="A11038" s="37">
        <f t="shared" si="10889"/>
        <v>0</v>
      </c>
      <c r="B11038" s="3" t="s">
        <v>10</v>
      </c>
      <c r="C11038" s="16">
        <v>0</v>
      </c>
      <c r="D11038" s="38">
        <f t="shared" ref="D11038" si="10915">IF(C11089+C11084=0,1,2)</f>
        <v>1</v>
      </c>
    </row>
    <row r="11039" spans="1:4" ht="15" hidden="1" x14ac:dyDescent="0.2">
      <c r="A11039" s="37">
        <v>0</v>
      </c>
      <c r="B11039" s="3" t="s">
        <v>11</v>
      </c>
      <c r="C11039" s="16">
        <v>0</v>
      </c>
      <c r="D11039" s="38">
        <f t="shared" ref="D11039" si="10916">IF(C11089+C11084=0,1,2)</f>
        <v>1</v>
      </c>
    </row>
    <row r="11040" spans="1:4" ht="15" hidden="1" x14ac:dyDescent="0.2">
      <c r="A11040" s="37">
        <f t="shared" si="10889"/>
        <v>0</v>
      </c>
      <c r="B11040" s="1" t="s">
        <v>12</v>
      </c>
      <c r="C11040" s="16">
        <v>0</v>
      </c>
      <c r="D11040" s="38">
        <f t="shared" ref="D11040" si="10917">IF(C11089+C11084=0,1,2)</f>
        <v>1</v>
      </c>
    </row>
    <row r="11041" spans="1:4" ht="15" hidden="1" x14ac:dyDescent="0.2">
      <c r="A11041" s="37">
        <v>0</v>
      </c>
      <c r="B11041" s="2" t="s">
        <v>13</v>
      </c>
      <c r="C11041" s="16">
        <v>0</v>
      </c>
      <c r="D11041" s="38">
        <f t="shared" ref="D11041" si="10918">IF(C11089+C11084=0,1,2)</f>
        <v>1</v>
      </c>
    </row>
    <row r="11042" spans="1:4" ht="15" hidden="1" x14ac:dyDescent="0.2">
      <c r="A11042" s="37">
        <v>0</v>
      </c>
      <c r="B11042" s="3" t="s">
        <v>14</v>
      </c>
      <c r="C11042" s="16">
        <v>0</v>
      </c>
      <c r="D11042" s="38">
        <f t="shared" ref="D11042" si="10919">IF(C11089+C11084=0,1,2)</f>
        <v>1</v>
      </c>
    </row>
    <row r="11043" spans="1:4" ht="15" hidden="1" x14ac:dyDescent="0.2">
      <c r="A11043" s="37">
        <v>0</v>
      </c>
      <c r="B11043" s="3" t="s">
        <v>9</v>
      </c>
      <c r="C11043" s="16">
        <v>0</v>
      </c>
      <c r="D11043" s="38">
        <f t="shared" ref="D11043" si="10920">IF(C11089+C11084=0,1,2)</f>
        <v>1</v>
      </c>
    </row>
    <row r="11044" spans="1:4" ht="15" hidden="1" x14ac:dyDescent="0.2">
      <c r="A11044" s="37">
        <v>0</v>
      </c>
      <c r="B11044" s="3" t="s">
        <v>15</v>
      </c>
      <c r="C11044" s="16">
        <v>0</v>
      </c>
      <c r="D11044" s="38">
        <f t="shared" ref="D11044" si="10921">IF(C11089+C11084=0,1,2)</f>
        <v>1</v>
      </c>
    </row>
    <row r="11045" spans="1:4" ht="15" hidden="1" x14ac:dyDescent="0.2">
      <c r="A11045" s="37">
        <v>0</v>
      </c>
      <c r="B11045" s="2" t="s">
        <v>16</v>
      </c>
      <c r="C11045" s="16">
        <v>0</v>
      </c>
      <c r="D11045" s="38">
        <f t="shared" ref="D11045" si="10922">IF(C11089+C11084=0,1,2)</f>
        <v>1</v>
      </c>
    </row>
    <row r="11046" spans="1:4" ht="15" hidden="1" x14ac:dyDescent="0.2">
      <c r="A11046" s="37">
        <v>0</v>
      </c>
      <c r="B11046" s="3" t="s">
        <v>17</v>
      </c>
      <c r="C11046" s="16">
        <v>0</v>
      </c>
      <c r="D11046" s="38">
        <f t="shared" ref="D11046" si="10923">IF(C11089+C11084=0,1,2)</f>
        <v>1</v>
      </c>
    </row>
    <row r="11047" spans="1:4" ht="15" hidden="1" x14ac:dyDescent="0.2">
      <c r="A11047" s="37">
        <f t="shared" si="10889"/>
        <v>0</v>
      </c>
      <c r="B11047" s="1" t="s">
        <v>18</v>
      </c>
      <c r="C11047" s="16">
        <v>0</v>
      </c>
      <c r="D11047" s="38">
        <f t="shared" ref="D11047" si="10924">IF(C11089+C11084=0,1,2)</f>
        <v>1</v>
      </c>
    </row>
    <row r="11048" spans="1:4" ht="15" hidden="1" x14ac:dyDescent="0.2">
      <c r="A11048" s="37">
        <f t="shared" si="10889"/>
        <v>0</v>
      </c>
      <c r="B11048" s="10" t="s">
        <v>19</v>
      </c>
      <c r="C11048" s="17">
        <v>0</v>
      </c>
      <c r="D11048" s="38">
        <f t="shared" ref="D11048" si="10925">IF(C11089+C11084=0,1,2)</f>
        <v>1</v>
      </c>
    </row>
    <row r="11049" spans="1:4" ht="15" hidden="1" x14ac:dyDescent="0.2">
      <c r="A11049" s="37">
        <f t="shared" si="10889"/>
        <v>0</v>
      </c>
      <c r="B11049" s="10" t="s">
        <v>20</v>
      </c>
      <c r="C11049" s="17">
        <v>0</v>
      </c>
      <c r="D11049" s="38">
        <f t="shared" ref="D11049" si="10926">IF(C11089+C11084=0,1,2)</f>
        <v>1</v>
      </c>
    </row>
    <row r="11050" spans="1:4" ht="15" hidden="1" x14ac:dyDescent="0.2">
      <c r="A11050" s="37">
        <v>0</v>
      </c>
      <c r="B11050" s="13" t="s">
        <v>21</v>
      </c>
      <c r="C11050" s="18">
        <v>0</v>
      </c>
      <c r="D11050" s="38">
        <f t="shared" ref="D11050" si="10927">IF(C11089+C11084=0,1,2)</f>
        <v>1</v>
      </c>
    </row>
    <row r="11051" spans="1:4" ht="15" hidden="1" x14ac:dyDescent="0.2">
      <c r="A11051" s="37">
        <v>0</v>
      </c>
      <c r="B11051" s="13" t="s">
        <v>22</v>
      </c>
      <c r="C11051" s="18">
        <v>0</v>
      </c>
      <c r="D11051" s="38">
        <f t="shared" ref="D11051" si="10928">IF(C11089+C11084=0,1,2)</f>
        <v>1</v>
      </c>
    </row>
    <row r="11052" spans="1:4" ht="15" hidden="1" x14ac:dyDescent="0.2">
      <c r="A11052" s="37">
        <v>0</v>
      </c>
      <c r="B11052" s="13" t="s">
        <v>23</v>
      </c>
      <c r="C11052" s="18">
        <v>0</v>
      </c>
      <c r="D11052" s="38">
        <f t="shared" ref="D11052" si="10929">IF(C11089+C11084=0,1,2)</f>
        <v>1</v>
      </c>
    </row>
    <row r="11053" spans="1:4" ht="15" hidden="1" x14ac:dyDescent="0.2">
      <c r="A11053" s="37">
        <v>0</v>
      </c>
      <c r="B11053" s="13" t="s">
        <v>24</v>
      </c>
      <c r="C11053" s="18">
        <v>0</v>
      </c>
      <c r="D11053" s="38">
        <f t="shared" ref="D11053" si="10930">IF(C11089+C11084=0,1,2)</f>
        <v>1</v>
      </c>
    </row>
    <row r="11054" spans="1:4" ht="15" hidden="1" x14ac:dyDescent="0.2">
      <c r="A11054" s="37">
        <v>0</v>
      </c>
      <c r="B11054" s="13" t="s">
        <v>25</v>
      </c>
      <c r="C11054" s="18">
        <v>0</v>
      </c>
      <c r="D11054" s="38">
        <f t="shared" ref="D11054" si="10931">IF(C11089+C11084=0,1,2)</f>
        <v>1</v>
      </c>
    </row>
    <row r="11055" spans="1:4" ht="15" hidden="1" x14ac:dyDescent="0.2">
      <c r="A11055" s="37">
        <v>0</v>
      </c>
      <c r="B11055" s="13" t="s">
        <v>26</v>
      </c>
      <c r="C11055" s="18">
        <v>0</v>
      </c>
      <c r="D11055" s="38">
        <f t="shared" ref="D11055" si="10932">IF(C11089+C11084=0,1,2)</f>
        <v>1</v>
      </c>
    </row>
    <row r="11056" spans="1:4" ht="30" hidden="1" x14ac:dyDescent="0.2">
      <c r="A11056" s="37">
        <v>0</v>
      </c>
      <c r="B11056" s="13" t="s">
        <v>27</v>
      </c>
      <c r="C11056" s="18">
        <v>0</v>
      </c>
      <c r="D11056" s="38">
        <f t="shared" ref="D11056" si="10933">IF(C11089+C11084=0,1,2)</f>
        <v>1</v>
      </c>
    </row>
    <row r="11057" spans="1:4" ht="30" hidden="1" x14ac:dyDescent="0.2">
      <c r="A11057" s="37">
        <v>0</v>
      </c>
      <c r="B11057" s="13" t="s">
        <v>28</v>
      </c>
      <c r="C11057" s="18">
        <v>0</v>
      </c>
      <c r="D11057" s="38">
        <f t="shared" ref="D11057" si="10934">IF(C11089+C11084=0,1,2)</f>
        <v>1</v>
      </c>
    </row>
    <row r="11058" spans="1:4" ht="15" hidden="1" x14ac:dyDescent="0.2">
      <c r="A11058" s="37">
        <v>0</v>
      </c>
      <c r="B11058" s="13" t="s">
        <v>29</v>
      </c>
      <c r="C11058" s="18">
        <v>0</v>
      </c>
      <c r="D11058" s="38">
        <f t="shared" ref="D11058" si="10935">IF(C11089+C11084=0,1,2)</f>
        <v>1</v>
      </c>
    </row>
    <row r="11059" spans="1:4" ht="15" hidden="1" x14ac:dyDescent="0.2">
      <c r="A11059" s="37">
        <v>0</v>
      </c>
      <c r="B11059" s="13" t="s">
        <v>30</v>
      </c>
      <c r="C11059" s="18">
        <v>0</v>
      </c>
      <c r="D11059" s="38">
        <f t="shared" ref="D11059" si="10936">IF(C11089+C11084=0,1,2)</f>
        <v>1</v>
      </c>
    </row>
    <row r="11060" spans="1:4" ht="15" hidden="1" x14ac:dyDescent="0.2">
      <c r="A11060" s="37">
        <f t="shared" si="10889"/>
        <v>0</v>
      </c>
      <c r="B11060" s="10" t="s">
        <v>31</v>
      </c>
      <c r="C11060" s="17">
        <v>0</v>
      </c>
      <c r="D11060" s="38">
        <f t="shared" ref="D11060" si="10937">IF(C11089+C11084=0,1,2)</f>
        <v>1</v>
      </c>
    </row>
    <row r="11061" spans="1:4" ht="15" hidden="1" x14ac:dyDescent="0.2">
      <c r="A11061" s="37">
        <f t="shared" si="10889"/>
        <v>0</v>
      </c>
      <c r="B11061" s="2" t="s">
        <v>32</v>
      </c>
      <c r="C11061" s="16">
        <v>0</v>
      </c>
      <c r="D11061" s="38">
        <f t="shared" ref="D11061" si="10938">IF(C11089+C11084=0,1,2)</f>
        <v>1</v>
      </c>
    </row>
    <row r="11062" spans="1:4" ht="15" hidden="1" x14ac:dyDescent="0.2">
      <c r="A11062" s="37">
        <f t="shared" si="10889"/>
        <v>0</v>
      </c>
      <c r="B11062" s="10" t="s">
        <v>3</v>
      </c>
      <c r="C11062" s="17">
        <v>0</v>
      </c>
      <c r="D11062" s="38">
        <f t="shared" ref="D11062" si="10939">IF(C11089+C11084=0,1,2)</f>
        <v>1</v>
      </c>
    </row>
    <row r="11063" spans="1:4" ht="15" hidden="1" x14ac:dyDescent="0.2">
      <c r="A11063" s="37">
        <f t="shared" si="10889"/>
        <v>0</v>
      </c>
      <c r="B11063" s="10" t="s">
        <v>33</v>
      </c>
      <c r="C11063" s="17">
        <v>0</v>
      </c>
      <c r="D11063" s="38">
        <f t="shared" ref="D11063" si="10940">IF(C11089+C11084=0,1,2)</f>
        <v>1</v>
      </c>
    </row>
    <row r="11064" spans="1:4" ht="15" hidden="1" x14ac:dyDescent="0.2">
      <c r="A11064" s="37">
        <f t="shared" si="10889"/>
        <v>0</v>
      </c>
      <c r="B11064" s="10" t="s">
        <v>34</v>
      </c>
      <c r="C11064" s="17">
        <v>0</v>
      </c>
      <c r="D11064" s="38">
        <f t="shared" ref="D11064" si="10941">IF(C11089+C11084=0,1,2)</f>
        <v>1</v>
      </c>
    </row>
    <row r="11065" spans="1:4" ht="15" hidden="1" x14ac:dyDescent="0.2">
      <c r="A11065" s="37">
        <f t="shared" si="10889"/>
        <v>0</v>
      </c>
      <c r="B11065" s="1" t="s">
        <v>35</v>
      </c>
      <c r="C11065" s="16">
        <v>0</v>
      </c>
      <c r="D11065" s="38">
        <f t="shared" ref="D11065" si="10942">IF(C11089+C11084=0,1,2)</f>
        <v>1</v>
      </c>
    </row>
    <row r="11066" spans="1:4" ht="15" hidden="1" x14ac:dyDescent="0.2">
      <c r="A11066" s="37">
        <f t="shared" si="10889"/>
        <v>0</v>
      </c>
      <c r="B11066" s="1" t="s">
        <v>36</v>
      </c>
      <c r="C11066" s="16">
        <v>0</v>
      </c>
      <c r="D11066" s="38">
        <f t="shared" ref="D11066" si="10943">IF(C11089+C11084=0,1,2)</f>
        <v>1</v>
      </c>
    </row>
    <row r="11067" spans="1:4" ht="15" hidden="1" x14ac:dyDescent="0.2">
      <c r="A11067" s="37">
        <v>0</v>
      </c>
      <c r="B11067" s="14" t="s">
        <v>7</v>
      </c>
      <c r="C11067" s="19">
        <v>0</v>
      </c>
      <c r="D11067" s="38">
        <f t="shared" ref="D11067" si="10944">IF(C11089+C11084=0,1,2)</f>
        <v>1</v>
      </c>
    </row>
    <row r="11068" spans="1:4" ht="15" hidden="1" x14ac:dyDescent="0.2">
      <c r="A11068" s="37">
        <v>0</v>
      </c>
      <c r="B11068" s="13" t="s">
        <v>8</v>
      </c>
      <c r="C11068" s="18">
        <v>0</v>
      </c>
      <c r="D11068" s="38">
        <f t="shared" ref="D11068" si="10945">IF(C11089+C11084=0,1,2)</f>
        <v>1</v>
      </c>
    </row>
    <row r="11069" spans="1:4" ht="15" hidden="1" x14ac:dyDescent="0.2">
      <c r="A11069" s="37">
        <v>0</v>
      </c>
      <c r="B11069" s="13" t="s">
        <v>37</v>
      </c>
      <c r="C11069" s="18">
        <v>0</v>
      </c>
      <c r="D11069" s="38">
        <f t="shared" ref="D11069" si="10946">IF(C11089+C11084=0,1,2)</f>
        <v>1</v>
      </c>
    </row>
    <row r="11070" spans="1:4" ht="15" hidden="1" x14ac:dyDescent="0.2">
      <c r="A11070" s="37">
        <f t="shared" si="10889"/>
        <v>0</v>
      </c>
      <c r="B11070" s="11" t="s">
        <v>38</v>
      </c>
      <c r="C11070" s="17">
        <v>0</v>
      </c>
      <c r="D11070" s="38">
        <f t="shared" ref="D11070" si="10947">IF(C11089+C11084=0,1,2)</f>
        <v>1</v>
      </c>
    </row>
    <row r="11071" spans="1:4" ht="15" hidden="1" x14ac:dyDescent="0.2">
      <c r="A11071" s="37">
        <v>0</v>
      </c>
      <c r="B11071" s="3" t="s">
        <v>39</v>
      </c>
      <c r="C11071" s="16">
        <v>0</v>
      </c>
      <c r="D11071" s="38">
        <f t="shared" ref="D11071" si="10948">IF(C11089+C11084=0,1,2)</f>
        <v>1</v>
      </c>
    </row>
    <row r="11072" spans="1:4" ht="15" hidden="1" x14ac:dyDescent="0.2">
      <c r="A11072" s="37">
        <f t="shared" si="10889"/>
        <v>0</v>
      </c>
      <c r="B11072" s="1" t="s">
        <v>40</v>
      </c>
      <c r="C11072" s="16">
        <v>0</v>
      </c>
      <c r="D11072" s="38">
        <f t="shared" ref="D11072" si="10949">IF(C11089+C11084=0,1,2)</f>
        <v>1</v>
      </c>
    </row>
    <row r="11073" spans="1:4" ht="15" hidden="1" x14ac:dyDescent="0.2">
      <c r="A11073" s="37">
        <v>0</v>
      </c>
      <c r="B11073" s="14" t="s">
        <v>13</v>
      </c>
      <c r="C11073" s="19">
        <v>0</v>
      </c>
      <c r="D11073" s="38">
        <f t="shared" ref="D11073" si="10950">IF(C11089+C11084=0,1,2)</f>
        <v>1</v>
      </c>
    </row>
    <row r="11074" spans="1:4" ht="15" hidden="1" x14ac:dyDescent="0.2">
      <c r="A11074" s="37">
        <v>0</v>
      </c>
      <c r="B11074" s="13" t="s">
        <v>8</v>
      </c>
      <c r="C11074" s="18">
        <v>0</v>
      </c>
      <c r="D11074" s="38">
        <f t="shared" ref="D11074" si="10951">IF(C11089+C11084=0,1,2)</f>
        <v>1</v>
      </c>
    </row>
    <row r="11075" spans="1:4" ht="15" hidden="1" x14ac:dyDescent="0.2">
      <c r="A11075" s="37">
        <v>0</v>
      </c>
      <c r="B11075" s="13" t="s">
        <v>9</v>
      </c>
      <c r="C11075" s="18">
        <v>0</v>
      </c>
      <c r="D11075" s="38">
        <f t="shared" ref="D11075" si="10952">IF(C11089+C11084=0,1,2)</f>
        <v>1</v>
      </c>
    </row>
    <row r="11076" spans="1:4" ht="30" hidden="1" x14ac:dyDescent="0.2">
      <c r="A11076" s="37">
        <f t="shared" si="10889"/>
        <v>0</v>
      </c>
      <c r="B11076" s="11" t="s">
        <v>41</v>
      </c>
      <c r="C11076" s="17">
        <v>0</v>
      </c>
      <c r="D11076" s="38">
        <f t="shared" ref="D11076" si="10953">IF(C11089+C11084=0,1,2)</f>
        <v>1</v>
      </c>
    </row>
    <row r="11077" spans="1:4" ht="15" hidden="1" x14ac:dyDescent="0.2">
      <c r="A11077" s="37">
        <v>0</v>
      </c>
      <c r="B11077" s="3" t="s">
        <v>15</v>
      </c>
      <c r="C11077" s="16">
        <v>0</v>
      </c>
      <c r="D11077" s="38">
        <f t="shared" ref="D11077" si="10954">IF(C11089+C11084=0,1,2)</f>
        <v>1</v>
      </c>
    </row>
    <row r="11078" spans="1:4" ht="15" hidden="1" x14ac:dyDescent="0.2">
      <c r="A11078" s="37">
        <v>0</v>
      </c>
      <c r="B11078" s="14" t="s">
        <v>16</v>
      </c>
      <c r="C11078" s="19">
        <v>0</v>
      </c>
      <c r="D11078" s="38">
        <f t="shared" ref="D11078" si="10955">IF(C11089+C11084=0,1,2)</f>
        <v>1</v>
      </c>
    </row>
    <row r="11079" spans="1:4" ht="15" hidden="1" x14ac:dyDescent="0.2">
      <c r="A11079" s="37">
        <v>0</v>
      </c>
      <c r="B11079" s="13" t="s">
        <v>42</v>
      </c>
      <c r="C11079" s="18">
        <v>0</v>
      </c>
      <c r="D11079" s="38">
        <f t="shared" ref="D11079" si="10956">IF(C11089+C11084=0,1,2)</f>
        <v>1</v>
      </c>
    </row>
    <row r="11080" spans="1:4" ht="15" hidden="1" x14ac:dyDescent="0.2">
      <c r="A11080" s="37">
        <v>0</v>
      </c>
      <c r="B11080" s="13" t="s">
        <v>14</v>
      </c>
      <c r="C11080" s="18">
        <v>0</v>
      </c>
      <c r="D11080" s="38">
        <f t="shared" ref="D11080" si="10957">IF(C11089+C11084=0,1,2)</f>
        <v>1</v>
      </c>
    </row>
    <row r="11081" spans="1:4" ht="15" hidden="1" x14ac:dyDescent="0.2">
      <c r="A11081" s="37">
        <v>0</v>
      </c>
      <c r="B11081" s="13" t="s">
        <v>9</v>
      </c>
      <c r="C11081" s="18">
        <v>0</v>
      </c>
      <c r="D11081" s="38">
        <f t="shared" ref="D11081" si="10958">IF(C11089+C11084=0,1,2)</f>
        <v>1</v>
      </c>
    </row>
    <row r="11082" spans="1:4" ht="15" hidden="1" x14ac:dyDescent="0.2">
      <c r="A11082" s="37">
        <f t="shared" ref="A11082:A11139" si="10959">SUM(C11082)</f>
        <v>0</v>
      </c>
      <c r="B11082" s="11" t="s">
        <v>38</v>
      </c>
      <c r="C11082" s="17">
        <v>0</v>
      </c>
      <c r="D11082" s="38">
        <f t="shared" ref="D11082" si="10960">IF(C11089+C11084=0,1,2)</f>
        <v>1</v>
      </c>
    </row>
    <row r="11083" spans="1:4" ht="15" hidden="1" x14ac:dyDescent="0.2">
      <c r="A11083" s="37">
        <v>0</v>
      </c>
      <c r="B11083" s="3" t="s">
        <v>15</v>
      </c>
      <c r="C11083" s="16">
        <v>0</v>
      </c>
      <c r="D11083" s="38">
        <f t="shared" ref="D11083" si="10961">IF(C11089+C11084=0,1,2)</f>
        <v>1</v>
      </c>
    </row>
    <row r="11084" spans="1:4" ht="15" hidden="1" x14ac:dyDescent="0.2">
      <c r="A11084" s="37">
        <f t="shared" si="10959"/>
        <v>0</v>
      </c>
      <c r="B11084" s="15" t="s">
        <v>44</v>
      </c>
      <c r="C11084" s="17">
        <v>0</v>
      </c>
      <c r="D11084" s="38">
        <f t="shared" ref="D11084" si="10962">IF(C11089+C11084=0,1,2)</f>
        <v>1</v>
      </c>
    </row>
    <row r="11085" spans="1:4" ht="15" hidden="1" x14ac:dyDescent="0.2">
      <c r="A11085" s="37">
        <f t="shared" si="10959"/>
        <v>0</v>
      </c>
      <c r="B11085" s="10" t="s">
        <v>0</v>
      </c>
      <c r="C11085" s="17">
        <v>0</v>
      </c>
      <c r="D11085" s="38">
        <f t="shared" ref="D11085" si="10963">IF(C11089+C11084=0,1,2)</f>
        <v>1</v>
      </c>
    </row>
    <row r="11086" spans="1:4" ht="15" hidden="1" x14ac:dyDescent="0.2">
      <c r="A11086" s="37">
        <f t="shared" si="10959"/>
        <v>0</v>
      </c>
      <c r="B11086" s="10" t="s">
        <v>5</v>
      </c>
      <c r="C11086" s="17">
        <v>0</v>
      </c>
      <c r="D11086" s="38">
        <f t="shared" ref="D11086" si="10964">IF(C11089+C11084=0,1,2)</f>
        <v>1</v>
      </c>
    </row>
    <row r="11087" spans="1:4" ht="15" hidden="1" x14ac:dyDescent="0.2">
      <c r="A11087" s="37">
        <f t="shared" si="10959"/>
        <v>0</v>
      </c>
      <c r="B11087" s="10" t="s">
        <v>45</v>
      </c>
      <c r="C11087" s="17">
        <v>0</v>
      </c>
      <c r="D11087" s="38">
        <f t="shared" ref="D11087" si="10965">IF(C11089+C11084=0,1,2)</f>
        <v>1</v>
      </c>
    </row>
    <row r="11088" spans="1:4" ht="15" hidden="1" x14ac:dyDescent="0.2">
      <c r="A11088" s="37">
        <f t="shared" si="10959"/>
        <v>0</v>
      </c>
      <c r="B11088" s="10" t="s">
        <v>12</v>
      </c>
      <c r="C11088" s="17">
        <v>0</v>
      </c>
      <c r="D11088" s="38">
        <f t="shared" ref="D11088" si="10966">IF(C11089+C11084=0,1,2)</f>
        <v>1</v>
      </c>
    </row>
    <row r="11089" spans="1:4" ht="15" hidden="1" x14ac:dyDescent="0.2">
      <c r="A11089" s="37">
        <f t="shared" si="10959"/>
        <v>0</v>
      </c>
      <c r="B11089" s="15" t="s">
        <v>46</v>
      </c>
      <c r="C11089" s="17">
        <v>0</v>
      </c>
      <c r="D11089" s="38">
        <f t="shared" ref="D11089" si="10967">IF(C11089+C11084=0,1,2)</f>
        <v>1</v>
      </c>
    </row>
    <row r="11090" spans="1:4" ht="15" hidden="1" x14ac:dyDescent="0.2">
      <c r="A11090" s="37">
        <f t="shared" si="10959"/>
        <v>0</v>
      </c>
      <c r="B11090" s="10" t="s">
        <v>18</v>
      </c>
      <c r="C11090" s="17">
        <v>0</v>
      </c>
      <c r="D11090" s="38">
        <f t="shared" ref="D11090" si="10968">IF(C11089+C11084=0,1,2)</f>
        <v>1</v>
      </c>
    </row>
    <row r="11091" spans="1:4" ht="15" hidden="1" x14ac:dyDescent="0.2">
      <c r="A11091" s="37">
        <f t="shared" si="10959"/>
        <v>0</v>
      </c>
      <c r="B11091" s="10" t="s">
        <v>35</v>
      </c>
      <c r="C11091" s="17">
        <v>0</v>
      </c>
      <c r="D11091" s="38">
        <f t="shared" ref="D11091" si="10969">IF(C11089+C11084=0,1,2)</f>
        <v>1</v>
      </c>
    </row>
    <row r="11092" spans="1:4" ht="15" hidden="1" x14ac:dyDescent="0.2">
      <c r="A11092" s="37">
        <f t="shared" si="10959"/>
        <v>0</v>
      </c>
      <c r="B11092" s="10" t="s">
        <v>47</v>
      </c>
      <c r="C11092" s="17">
        <v>0</v>
      </c>
      <c r="D11092" s="38">
        <f t="shared" ref="D11092" si="10970">IF(C11089+C11084=0,1,2)</f>
        <v>1</v>
      </c>
    </row>
    <row r="11093" spans="1:4" ht="15" hidden="1" x14ac:dyDescent="0.2">
      <c r="A11093" s="37">
        <f t="shared" si="10959"/>
        <v>0</v>
      </c>
      <c r="B11093" s="10" t="s">
        <v>40</v>
      </c>
      <c r="C11093" s="17">
        <v>0</v>
      </c>
      <c r="D11093" s="38">
        <f t="shared" ref="D11093" si="10971">IF(C11089+C11084=0,1,2)</f>
        <v>1</v>
      </c>
    </row>
    <row r="11094" spans="1:4" ht="15" hidden="1" x14ac:dyDescent="0.2">
      <c r="A11094" s="37">
        <f t="shared" si="10959"/>
        <v>0</v>
      </c>
      <c r="B11094" s="15" t="s">
        <v>48</v>
      </c>
      <c r="C11094" s="17">
        <v>0</v>
      </c>
      <c r="D11094" s="38">
        <f t="shared" ref="D11094" si="10972">IF(C11089+C11084=0,1,2)</f>
        <v>1</v>
      </c>
    </row>
    <row r="11095" spans="1:4" ht="15" hidden="1" x14ac:dyDescent="0.2">
      <c r="A11095" s="37">
        <f t="shared" si="10959"/>
        <v>2778.9364700000001</v>
      </c>
      <c r="B11095" s="15" t="s">
        <v>49</v>
      </c>
      <c r="C11095" s="33">
        <v>2778.9364700000001</v>
      </c>
      <c r="D11095" s="38">
        <f t="shared" ref="D11095" si="10973">IF(C11089+C11084=0,1,2)</f>
        <v>1</v>
      </c>
    </row>
    <row r="11096" spans="1:4" ht="15" hidden="1" x14ac:dyDescent="0.2">
      <c r="A11096" s="37">
        <f t="shared" si="10959"/>
        <v>2778.9364700000001</v>
      </c>
      <c r="B11096" s="15" t="s">
        <v>50</v>
      </c>
      <c r="C11096" s="33">
        <v>2778.9364700000001</v>
      </c>
      <c r="D11096" s="38">
        <f t="shared" ref="D11096" si="10974">IF(C11089+C11084=0,1,2)</f>
        <v>1</v>
      </c>
    </row>
    <row r="11097" spans="1:4" ht="15" hidden="1" x14ac:dyDescent="0.2">
      <c r="A11097" s="37">
        <f t="shared" si="10959"/>
        <v>143</v>
      </c>
      <c r="B11097" s="4" t="s">
        <v>53</v>
      </c>
      <c r="C11097" s="35">
        <v>143</v>
      </c>
      <c r="D11097" s="38">
        <f t="shared" ref="D11097" si="10975">IF(C11089+C11084=0,1,2)</f>
        <v>1</v>
      </c>
    </row>
    <row r="11098" spans="1:4" ht="15" hidden="1" x14ac:dyDescent="0.2">
      <c r="A11098" s="37">
        <f t="shared" si="10959"/>
        <v>29</v>
      </c>
      <c r="B11098" s="5" t="s">
        <v>54</v>
      </c>
      <c r="C11098" s="35">
        <v>29</v>
      </c>
      <c r="D11098" s="38">
        <f t="shared" ref="D11098" si="10976">IF(C11089+C11084=0,1,2)</f>
        <v>1</v>
      </c>
    </row>
    <row r="11099" spans="1:4" ht="15" hidden="1" x14ac:dyDescent="0.2">
      <c r="A11099" s="37">
        <f t="shared" si="10959"/>
        <v>114</v>
      </c>
      <c r="B11099" s="5" t="s">
        <v>55</v>
      </c>
      <c r="C11099" s="35">
        <v>114</v>
      </c>
      <c r="D11099" s="38">
        <f t="shared" ref="D11099" si="10977">IF(C11089+C11084=0,1,2)</f>
        <v>1</v>
      </c>
    </row>
    <row r="11100" spans="1:4" ht="15" x14ac:dyDescent="0.2">
      <c r="A11100" s="37" t="s">
        <v>317</v>
      </c>
      <c r="B11100" s="147" t="s">
        <v>207</v>
      </c>
      <c r="C11100" s="148"/>
      <c r="D11100" s="38">
        <f t="shared" ref="D11100" si="10978">IF(C11162+C11157=0,1,2)</f>
        <v>2</v>
      </c>
    </row>
    <row r="11101" spans="1:4" ht="15" x14ac:dyDescent="0.2">
      <c r="A11101" s="37">
        <f t="shared" si="10959"/>
        <v>209.79500999999999</v>
      </c>
      <c r="B11101" s="24" t="s">
        <v>0</v>
      </c>
      <c r="C11101" s="40">
        <v>209.79500999999999</v>
      </c>
      <c r="D11101" s="38">
        <f t="shared" ref="D11101" si="10979">IF(C11162+C11157=0,1,2)</f>
        <v>2</v>
      </c>
    </row>
    <row r="11102" spans="1:4" ht="15" hidden="1" x14ac:dyDescent="0.2">
      <c r="A11102" s="37">
        <f t="shared" si="10959"/>
        <v>0</v>
      </c>
      <c r="B11102" s="2" t="s">
        <v>1</v>
      </c>
      <c r="C11102" s="16"/>
      <c r="D11102" s="38">
        <f t="shared" ref="D11102" si="10980">IF(C11162+C11157=0,1,2)</f>
        <v>2</v>
      </c>
    </row>
    <row r="11103" spans="1:4" ht="15" hidden="1" x14ac:dyDescent="0.2">
      <c r="A11103" s="37">
        <f t="shared" si="10959"/>
        <v>0</v>
      </c>
      <c r="B11103" s="2" t="s">
        <v>2</v>
      </c>
      <c r="C11103" s="16"/>
      <c r="D11103" s="38">
        <f t="shared" ref="D11103" si="10981">IF(C11162+C11157=0,1,2)</f>
        <v>2</v>
      </c>
    </row>
    <row r="11104" spans="1:4" ht="15" hidden="1" x14ac:dyDescent="0.2">
      <c r="A11104" s="37">
        <f t="shared" si="10959"/>
        <v>0</v>
      </c>
      <c r="B11104" s="2" t="s">
        <v>3</v>
      </c>
      <c r="C11104" s="16">
        <v>0</v>
      </c>
      <c r="D11104" s="38">
        <f t="shared" ref="D11104" si="10982">IF(C11162+C11157=0,1,2)</f>
        <v>2</v>
      </c>
    </row>
    <row r="11105" spans="1:4" ht="15" x14ac:dyDescent="0.2">
      <c r="A11105" s="37">
        <f t="shared" si="10959"/>
        <v>209.79500999999999</v>
      </c>
      <c r="B11105" s="23" t="s">
        <v>4</v>
      </c>
      <c r="C11105" s="40">
        <v>209.79500999999999</v>
      </c>
      <c r="D11105" s="38">
        <f t="shared" ref="D11105" si="10983">IF(C11162+C11157=0,1,2)</f>
        <v>2</v>
      </c>
    </row>
    <row r="11106" spans="1:4" ht="15" hidden="1" x14ac:dyDescent="0.2">
      <c r="A11106" s="37">
        <f t="shared" si="10959"/>
        <v>0</v>
      </c>
      <c r="B11106" s="1" t="s">
        <v>5</v>
      </c>
      <c r="C11106" s="16">
        <v>0</v>
      </c>
      <c r="D11106" s="38">
        <f t="shared" ref="D11106" si="10984">IF(C11162+C11157=0,1,2)</f>
        <v>2</v>
      </c>
    </row>
    <row r="11107" spans="1:4" ht="15" hidden="1" x14ac:dyDescent="0.2">
      <c r="A11107" s="37">
        <f t="shared" si="10959"/>
        <v>0</v>
      </c>
      <c r="B11107" s="1" t="s">
        <v>6</v>
      </c>
      <c r="C11107" s="16">
        <v>0</v>
      </c>
      <c r="D11107" s="38">
        <f t="shared" ref="D11107" si="10985">IF(C11162+C11157=0,1,2)</f>
        <v>2</v>
      </c>
    </row>
    <row r="11108" spans="1:4" ht="15" hidden="1" x14ac:dyDescent="0.2">
      <c r="A11108" s="37">
        <v>0</v>
      </c>
      <c r="B11108" s="2" t="s">
        <v>7</v>
      </c>
      <c r="C11108" s="16">
        <v>0</v>
      </c>
      <c r="D11108" s="38">
        <f t="shared" ref="D11108" si="10986">IF(C11162+C11157=0,1,2)</f>
        <v>2</v>
      </c>
    </row>
    <row r="11109" spans="1:4" ht="15" hidden="1" x14ac:dyDescent="0.2">
      <c r="A11109" s="37">
        <f t="shared" si="10959"/>
        <v>0</v>
      </c>
      <c r="B11109" s="3" t="s">
        <v>8</v>
      </c>
      <c r="C11109" s="16">
        <v>0</v>
      </c>
      <c r="D11109" s="38">
        <f t="shared" ref="D11109" si="10987">IF(C11162+C11157=0,1,2)</f>
        <v>2</v>
      </c>
    </row>
    <row r="11110" spans="1:4" ht="15" hidden="1" x14ac:dyDescent="0.2">
      <c r="A11110" s="37">
        <v>0</v>
      </c>
      <c r="B11110" s="3" t="s">
        <v>9</v>
      </c>
      <c r="C11110" s="16">
        <v>0</v>
      </c>
      <c r="D11110" s="38">
        <f t="shared" ref="D11110" si="10988">IF(C11162+C11157=0,1,2)</f>
        <v>2</v>
      </c>
    </row>
    <row r="11111" spans="1:4" ht="15" hidden="1" x14ac:dyDescent="0.2">
      <c r="A11111" s="37">
        <f t="shared" si="10959"/>
        <v>0</v>
      </c>
      <c r="B11111" s="3" t="s">
        <v>10</v>
      </c>
      <c r="C11111" s="16">
        <v>0</v>
      </c>
      <c r="D11111" s="38">
        <f t="shared" ref="D11111" si="10989">IF(C11162+C11157=0,1,2)</f>
        <v>2</v>
      </c>
    </row>
    <row r="11112" spans="1:4" ht="15" hidden="1" x14ac:dyDescent="0.2">
      <c r="A11112" s="37">
        <v>0</v>
      </c>
      <c r="B11112" s="3" t="s">
        <v>11</v>
      </c>
      <c r="C11112" s="16">
        <v>0</v>
      </c>
      <c r="D11112" s="38">
        <f t="shared" ref="D11112" si="10990">IF(C11162+C11157=0,1,2)</f>
        <v>2</v>
      </c>
    </row>
    <row r="11113" spans="1:4" ht="15" hidden="1" x14ac:dyDescent="0.2">
      <c r="A11113" s="37">
        <f t="shared" si="10959"/>
        <v>0</v>
      </c>
      <c r="B11113" s="1" t="s">
        <v>12</v>
      </c>
      <c r="C11113" s="16">
        <v>0</v>
      </c>
      <c r="D11113" s="38">
        <f t="shared" ref="D11113" si="10991">IF(C11162+C11157=0,1,2)</f>
        <v>2</v>
      </c>
    </row>
    <row r="11114" spans="1:4" ht="15" hidden="1" x14ac:dyDescent="0.2">
      <c r="A11114" s="37">
        <v>0</v>
      </c>
      <c r="B11114" s="2" t="s">
        <v>13</v>
      </c>
      <c r="C11114" s="16">
        <v>0</v>
      </c>
      <c r="D11114" s="38">
        <f t="shared" ref="D11114" si="10992">IF(C11162+C11157=0,1,2)</f>
        <v>2</v>
      </c>
    </row>
    <row r="11115" spans="1:4" ht="15" hidden="1" x14ac:dyDescent="0.2">
      <c r="A11115" s="37">
        <v>0</v>
      </c>
      <c r="B11115" s="3" t="s">
        <v>14</v>
      </c>
      <c r="C11115" s="16">
        <v>0</v>
      </c>
      <c r="D11115" s="38">
        <f t="shared" ref="D11115" si="10993">IF(C11162+C11157=0,1,2)</f>
        <v>2</v>
      </c>
    </row>
    <row r="11116" spans="1:4" ht="15" hidden="1" x14ac:dyDescent="0.2">
      <c r="A11116" s="37">
        <v>0</v>
      </c>
      <c r="B11116" s="3" t="s">
        <v>9</v>
      </c>
      <c r="C11116" s="16">
        <v>0</v>
      </c>
      <c r="D11116" s="38">
        <f t="shared" ref="D11116" si="10994">IF(C11162+C11157=0,1,2)</f>
        <v>2</v>
      </c>
    </row>
    <row r="11117" spans="1:4" ht="15" hidden="1" x14ac:dyDescent="0.2">
      <c r="A11117" s="37">
        <v>0</v>
      </c>
      <c r="B11117" s="3" t="s">
        <v>15</v>
      </c>
      <c r="C11117" s="16">
        <v>0</v>
      </c>
      <c r="D11117" s="38">
        <f t="shared" ref="D11117" si="10995">IF(C11162+C11157=0,1,2)</f>
        <v>2</v>
      </c>
    </row>
    <row r="11118" spans="1:4" ht="15" hidden="1" x14ac:dyDescent="0.2">
      <c r="A11118" s="37">
        <v>0</v>
      </c>
      <c r="B11118" s="2" t="s">
        <v>16</v>
      </c>
      <c r="C11118" s="16">
        <v>0</v>
      </c>
      <c r="D11118" s="38">
        <f t="shared" ref="D11118" si="10996">IF(C11162+C11157=0,1,2)</f>
        <v>2</v>
      </c>
    </row>
    <row r="11119" spans="1:4" ht="15" hidden="1" x14ac:dyDescent="0.2">
      <c r="A11119" s="37">
        <v>0</v>
      </c>
      <c r="B11119" s="3" t="s">
        <v>17</v>
      </c>
      <c r="C11119" s="16">
        <v>0</v>
      </c>
      <c r="D11119" s="38">
        <f t="shared" ref="D11119" si="10997">IF(C11162+C11157=0,1,2)</f>
        <v>2</v>
      </c>
    </row>
    <row r="11120" spans="1:4" ht="15" x14ac:dyDescent="0.2">
      <c r="A11120" s="37">
        <f t="shared" si="10959"/>
        <v>186.11064999999999</v>
      </c>
      <c r="B11120" s="24" t="s">
        <v>18</v>
      </c>
      <c r="C11120" s="40">
        <v>186.11064999999999</v>
      </c>
      <c r="D11120" s="38">
        <f t="shared" ref="D11120" si="10998">IF(C11162+C11157=0,1,2)</f>
        <v>2</v>
      </c>
    </row>
    <row r="11121" spans="1:4" ht="15" x14ac:dyDescent="0.2">
      <c r="A11121" s="37">
        <f t="shared" si="10959"/>
        <v>29.294350000000001</v>
      </c>
      <c r="B11121" s="27" t="s">
        <v>19</v>
      </c>
      <c r="C11121" s="42">
        <v>29.294350000000001</v>
      </c>
      <c r="D11121" s="38">
        <f t="shared" ref="D11121" si="10999">IF(C11162+C11157=0,1,2)</f>
        <v>2</v>
      </c>
    </row>
    <row r="11122" spans="1:4" ht="15" x14ac:dyDescent="0.2">
      <c r="A11122" s="37">
        <f t="shared" si="10959"/>
        <v>141.97337999999999</v>
      </c>
      <c r="B11122" s="27" t="s">
        <v>20</v>
      </c>
      <c r="C11122" s="42">
        <v>141.97337999999999</v>
      </c>
      <c r="D11122" s="38">
        <f t="shared" ref="D11122" si="11000">IF(C11162+C11157=0,1,2)</f>
        <v>2</v>
      </c>
    </row>
    <row r="11123" spans="1:4" ht="15" hidden="1" x14ac:dyDescent="0.2">
      <c r="A11123" s="37">
        <v>0</v>
      </c>
      <c r="B11123" s="13" t="s">
        <v>21</v>
      </c>
      <c r="C11123" s="18">
        <v>2.35</v>
      </c>
      <c r="D11123" s="38">
        <f t="shared" ref="D11123" si="11001">IF(C11162+C11157=0,1,2)</f>
        <v>2</v>
      </c>
    </row>
    <row r="11124" spans="1:4" ht="15" hidden="1" x14ac:dyDescent="0.2">
      <c r="A11124" s="37">
        <v>0</v>
      </c>
      <c r="B11124" s="13" t="s">
        <v>22</v>
      </c>
      <c r="C11124" s="18">
        <v>7.4999999999999997E-2</v>
      </c>
      <c r="D11124" s="38">
        <f t="shared" ref="D11124" si="11002">IF(C11162+C11157=0,1,2)</f>
        <v>2</v>
      </c>
    </row>
    <row r="11125" spans="1:4" ht="15" hidden="1" x14ac:dyDescent="0.2">
      <c r="A11125" s="37">
        <v>0</v>
      </c>
      <c r="B11125" s="13" t="s">
        <v>23</v>
      </c>
      <c r="C11125" s="18">
        <v>52.783290000000001</v>
      </c>
      <c r="D11125" s="38">
        <f t="shared" ref="D11125" si="11003">IF(C11162+C11157=0,1,2)</f>
        <v>2</v>
      </c>
    </row>
    <row r="11126" spans="1:4" ht="15" hidden="1" x14ac:dyDescent="0.2">
      <c r="A11126" s="37">
        <v>0</v>
      </c>
      <c r="B11126" s="13" t="s">
        <v>24</v>
      </c>
      <c r="C11126" s="18">
        <v>1.49125</v>
      </c>
      <c r="D11126" s="38">
        <f t="shared" ref="D11126" si="11004">IF(C11162+C11157=0,1,2)</f>
        <v>2</v>
      </c>
    </row>
    <row r="11127" spans="1:4" ht="15" hidden="1" x14ac:dyDescent="0.2">
      <c r="A11127" s="37">
        <v>0</v>
      </c>
      <c r="B11127" s="13" t="s">
        <v>25</v>
      </c>
      <c r="C11127" s="18">
        <v>0</v>
      </c>
      <c r="D11127" s="38">
        <f t="shared" ref="D11127" si="11005">IF(C11162+C11157=0,1,2)</f>
        <v>2</v>
      </c>
    </row>
    <row r="11128" spans="1:4" ht="15" hidden="1" x14ac:dyDescent="0.2">
      <c r="A11128" s="37">
        <v>0</v>
      </c>
      <c r="B11128" s="13" t="s">
        <v>26</v>
      </c>
      <c r="C11128" s="18">
        <v>0.25</v>
      </c>
      <c r="D11128" s="38">
        <f t="shared" ref="D11128" si="11006">IF(C11162+C11157=0,1,2)</f>
        <v>2</v>
      </c>
    </row>
    <row r="11129" spans="1:4" ht="30" hidden="1" x14ac:dyDescent="0.2">
      <c r="A11129" s="37">
        <v>0</v>
      </c>
      <c r="B11129" s="13" t="s">
        <v>27</v>
      </c>
      <c r="C11129" s="18">
        <v>30.300080000000001</v>
      </c>
      <c r="D11129" s="38">
        <f t="shared" ref="D11129" si="11007">IF(C11162+C11157=0,1,2)</f>
        <v>2</v>
      </c>
    </row>
    <row r="11130" spans="1:4" ht="30" hidden="1" x14ac:dyDescent="0.2">
      <c r="A11130" s="37">
        <v>0</v>
      </c>
      <c r="B11130" s="13" t="s">
        <v>28</v>
      </c>
      <c r="C11130" s="18">
        <v>7.7834700000000003</v>
      </c>
      <c r="D11130" s="38">
        <f t="shared" ref="D11130" si="11008">IF(C11162+C11157=0,1,2)</f>
        <v>2</v>
      </c>
    </row>
    <row r="11131" spans="1:4" ht="15" hidden="1" x14ac:dyDescent="0.2">
      <c r="A11131" s="37">
        <v>0</v>
      </c>
      <c r="B11131" s="13" t="s">
        <v>29</v>
      </c>
      <c r="C11131" s="18">
        <v>0</v>
      </c>
      <c r="D11131" s="38">
        <f t="shared" ref="D11131" si="11009">IF(C11162+C11157=0,1,2)</f>
        <v>2</v>
      </c>
    </row>
    <row r="11132" spans="1:4" ht="15" hidden="1" x14ac:dyDescent="0.2">
      <c r="A11132" s="37">
        <v>0</v>
      </c>
      <c r="B11132" s="13" t="s">
        <v>30</v>
      </c>
      <c r="C11132" s="18">
        <v>46.940289999999997</v>
      </c>
      <c r="D11132" s="38">
        <f t="shared" ref="D11132" si="11010">IF(C11162+C11157=0,1,2)</f>
        <v>2</v>
      </c>
    </row>
    <row r="11133" spans="1:4" ht="15" hidden="1" x14ac:dyDescent="0.2">
      <c r="A11133" s="37">
        <f t="shared" si="10959"/>
        <v>0</v>
      </c>
      <c r="B11133" s="10" t="s">
        <v>31</v>
      </c>
      <c r="C11133" s="17">
        <v>0</v>
      </c>
      <c r="D11133" s="38">
        <f t="shared" ref="D11133" si="11011">IF(C11162+C11157=0,1,2)</f>
        <v>2</v>
      </c>
    </row>
    <row r="11134" spans="1:4" ht="15" hidden="1" x14ac:dyDescent="0.2">
      <c r="A11134" s="37">
        <f t="shared" si="10959"/>
        <v>0</v>
      </c>
      <c r="B11134" s="2" t="s">
        <v>32</v>
      </c>
      <c r="C11134" s="16">
        <v>0</v>
      </c>
      <c r="D11134" s="38">
        <f t="shared" ref="D11134" si="11012">IF(C11162+C11157=0,1,2)</f>
        <v>2</v>
      </c>
    </row>
    <row r="11135" spans="1:4" ht="15" hidden="1" x14ac:dyDescent="0.2">
      <c r="A11135" s="37">
        <f t="shared" si="10959"/>
        <v>0</v>
      </c>
      <c r="B11135" s="10" t="s">
        <v>3</v>
      </c>
      <c r="C11135" s="17">
        <v>0</v>
      </c>
      <c r="D11135" s="38">
        <f t="shared" ref="D11135" si="11013">IF(C11162+C11157=0,1,2)</f>
        <v>2</v>
      </c>
    </row>
    <row r="11136" spans="1:4" ht="15" hidden="1" x14ac:dyDescent="0.2">
      <c r="A11136" s="37">
        <f t="shared" si="10959"/>
        <v>0</v>
      </c>
      <c r="B11136" s="10" t="s">
        <v>33</v>
      </c>
      <c r="C11136" s="17">
        <v>0</v>
      </c>
      <c r="D11136" s="38">
        <f t="shared" ref="D11136" si="11014">IF(C11162+C11157=0,1,2)</f>
        <v>2</v>
      </c>
    </row>
    <row r="11137" spans="1:4" ht="15" x14ac:dyDescent="0.2">
      <c r="A11137" s="37">
        <f t="shared" si="10959"/>
        <v>14.842919999999999</v>
      </c>
      <c r="B11137" s="27" t="s">
        <v>34</v>
      </c>
      <c r="C11137" s="42">
        <v>14.842919999999999</v>
      </c>
      <c r="D11137" s="38">
        <f t="shared" ref="D11137" si="11015">IF(C11162+C11157=0,1,2)</f>
        <v>2</v>
      </c>
    </row>
    <row r="11138" spans="1:4" ht="15" x14ac:dyDescent="0.2">
      <c r="A11138" s="37">
        <f t="shared" si="10959"/>
        <v>4.23306</v>
      </c>
      <c r="B11138" s="24" t="s">
        <v>35</v>
      </c>
      <c r="C11138" s="40">
        <v>4.23306</v>
      </c>
      <c r="D11138" s="38">
        <f t="shared" ref="D11138" si="11016">IF(C11162+C11157=0,1,2)</f>
        <v>2</v>
      </c>
    </row>
    <row r="11139" spans="1:4" ht="15" hidden="1" x14ac:dyDescent="0.2">
      <c r="A11139" s="37">
        <f t="shared" si="10959"/>
        <v>0</v>
      </c>
      <c r="B11139" s="1" t="s">
        <v>36</v>
      </c>
      <c r="C11139" s="16">
        <v>0</v>
      </c>
      <c r="D11139" s="38">
        <f t="shared" ref="D11139" si="11017">IF(C11162+C11157=0,1,2)</f>
        <v>2</v>
      </c>
    </row>
    <row r="11140" spans="1:4" ht="15" hidden="1" x14ac:dyDescent="0.2">
      <c r="A11140" s="37">
        <v>0</v>
      </c>
      <c r="B11140" s="14" t="s">
        <v>7</v>
      </c>
      <c r="C11140" s="19">
        <v>0</v>
      </c>
      <c r="D11140" s="38">
        <f t="shared" ref="D11140" si="11018">IF(C11162+C11157=0,1,2)</f>
        <v>2</v>
      </c>
    </row>
    <row r="11141" spans="1:4" ht="15" hidden="1" x14ac:dyDescent="0.2">
      <c r="A11141" s="37">
        <v>0</v>
      </c>
      <c r="B11141" s="13" t="s">
        <v>8</v>
      </c>
      <c r="C11141" s="18">
        <v>0</v>
      </c>
      <c r="D11141" s="38">
        <f t="shared" ref="D11141" si="11019">IF(C11162+C11157=0,1,2)</f>
        <v>2</v>
      </c>
    </row>
    <row r="11142" spans="1:4" ht="15" hidden="1" x14ac:dyDescent="0.2">
      <c r="A11142" s="37">
        <v>0</v>
      </c>
      <c r="B11142" s="13" t="s">
        <v>37</v>
      </c>
      <c r="C11142" s="18">
        <v>0</v>
      </c>
      <c r="D11142" s="38">
        <f t="shared" ref="D11142" si="11020">IF(C11162+C11157=0,1,2)</f>
        <v>2</v>
      </c>
    </row>
    <row r="11143" spans="1:4" ht="15" hidden="1" x14ac:dyDescent="0.2">
      <c r="A11143" s="37">
        <f t="shared" ref="A11143:A11195" si="11021">SUM(C11143)</f>
        <v>0</v>
      </c>
      <c r="B11143" s="11" t="s">
        <v>38</v>
      </c>
      <c r="C11143" s="17">
        <v>0</v>
      </c>
      <c r="D11143" s="38">
        <f t="shared" ref="D11143" si="11022">IF(C11162+C11157=0,1,2)</f>
        <v>2</v>
      </c>
    </row>
    <row r="11144" spans="1:4" ht="15" hidden="1" x14ac:dyDescent="0.2">
      <c r="A11144" s="37">
        <v>0</v>
      </c>
      <c r="B11144" s="3" t="s">
        <v>39</v>
      </c>
      <c r="C11144" s="16">
        <v>0</v>
      </c>
      <c r="D11144" s="38">
        <f t="shared" ref="D11144" si="11023">IF(C11162+C11157=0,1,2)</f>
        <v>2</v>
      </c>
    </row>
    <row r="11145" spans="1:4" ht="15" hidden="1" x14ac:dyDescent="0.2">
      <c r="A11145" s="37">
        <f t="shared" si="11021"/>
        <v>0</v>
      </c>
      <c r="B11145" s="1" t="s">
        <v>40</v>
      </c>
      <c r="C11145" s="16">
        <v>0</v>
      </c>
      <c r="D11145" s="38">
        <f t="shared" ref="D11145" si="11024">IF(C11162+C11157=0,1,2)</f>
        <v>2</v>
      </c>
    </row>
    <row r="11146" spans="1:4" ht="15" hidden="1" x14ac:dyDescent="0.2">
      <c r="A11146" s="37">
        <v>0</v>
      </c>
      <c r="B11146" s="14" t="s">
        <v>13</v>
      </c>
      <c r="C11146" s="19">
        <v>0</v>
      </c>
      <c r="D11146" s="38">
        <f t="shared" ref="D11146" si="11025">IF(C11162+C11157=0,1,2)</f>
        <v>2</v>
      </c>
    </row>
    <row r="11147" spans="1:4" ht="15" hidden="1" x14ac:dyDescent="0.2">
      <c r="A11147" s="37">
        <v>0</v>
      </c>
      <c r="B11147" s="13" t="s">
        <v>8</v>
      </c>
      <c r="C11147" s="18">
        <v>0</v>
      </c>
      <c r="D11147" s="38">
        <f t="shared" ref="D11147" si="11026">IF(C11162+C11157=0,1,2)</f>
        <v>2</v>
      </c>
    </row>
    <row r="11148" spans="1:4" ht="15" hidden="1" x14ac:dyDescent="0.2">
      <c r="A11148" s="37">
        <v>0</v>
      </c>
      <c r="B11148" s="13" t="s">
        <v>9</v>
      </c>
      <c r="C11148" s="18">
        <v>0</v>
      </c>
      <c r="D11148" s="38">
        <f t="shared" ref="D11148" si="11027">IF(C11162+C11157=0,1,2)</f>
        <v>2</v>
      </c>
    </row>
    <row r="11149" spans="1:4" ht="30" hidden="1" x14ac:dyDescent="0.2">
      <c r="A11149" s="37">
        <f t="shared" si="11021"/>
        <v>0</v>
      </c>
      <c r="B11149" s="11" t="s">
        <v>41</v>
      </c>
      <c r="C11149" s="17">
        <v>0</v>
      </c>
      <c r="D11149" s="38">
        <f t="shared" ref="D11149" si="11028">IF(C11162+C11157=0,1,2)</f>
        <v>2</v>
      </c>
    </row>
    <row r="11150" spans="1:4" ht="15" hidden="1" x14ac:dyDescent="0.2">
      <c r="A11150" s="37">
        <v>0</v>
      </c>
      <c r="B11150" s="3" t="s">
        <v>15</v>
      </c>
      <c r="C11150" s="16">
        <v>0</v>
      </c>
      <c r="D11150" s="38">
        <f t="shared" ref="D11150" si="11029">IF(C11162+C11157=0,1,2)</f>
        <v>2</v>
      </c>
    </row>
    <row r="11151" spans="1:4" ht="15" hidden="1" x14ac:dyDescent="0.2">
      <c r="A11151" s="37">
        <v>0</v>
      </c>
      <c r="B11151" s="14" t="s">
        <v>16</v>
      </c>
      <c r="C11151" s="19">
        <v>0</v>
      </c>
      <c r="D11151" s="38">
        <f t="shared" ref="D11151" si="11030">IF(C11162+C11157=0,1,2)</f>
        <v>2</v>
      </c>
    </row>
    <row r="11152" spans="1:4" ht="15" hidden="1" x14ac:dyDescent="0.2">
      <c r="A11152" s="37">
        <v>0</v>
      </c>
      <c r="B11152" s="13" t="s">
        <v>42</v>
      </c>
      <c r="C11152" s="18">
        <v>0</v>
      </c>
      <c r="D11152" s="38">
        <f t="shared" ref="D11152" si="11031">IF(C11162+C11157=0,1,2)</f>
        <v>2</v>
      </c>
    </row>
    <row r="11153" spans="1:4" ht="15" hidden="1" x14ac:dyDescent="0.2">
      <c r="A11153" s="37">
        <v>0</v>
      </c>
      <c r="B11153" s="13" t="s">
        <v>14</v>
      </c>
      <c r="C11153" s="18">
        <v>0</v>
      </c>
      <c r="D11153" s="38">
        <f t="shared" ref="D11153" si="11032">IF(C11162+C11157=0,1,2)</f>
        <v>2</v>
      </c>
    </row>
    <row r="11154" spans="1:4" ht="15" hidden="1" x14ac:dyDescent="0.2">
      <c r="A11154" s="37">
        <v>0</v>
      </c>
      <c r="B11154" s="13" t="s">
        <v>9</v>
      </c>
      <c r="C11154" s="18">
        <v>0</v>
      </c>
      <c r="D11154" s="38">
        <f t="shared" ref="D11154" si="11033">IF(C11162+C11157=0,1,2)</f>
        <v>2</v>
      </c>
    </row>
    <row r="11155" spans="1:4" ht="15" hidden="1" x14ac:dyDescent="0.2">
      <c r="A11155" s="37">
        <f t="shared" si="11021"/>
        <v>0</v>
      </c>
      <c r="B11155" s="11" t="s">
        <v>38</v>
      </c>
      <c r="C11155" s="17">
        <v>0</v>
      </c>
      <c r="D11155" s="38">
        <f t="shared" ref="D11155" si="11034">IF(C11162+C11157=0,1,2)</f>
        <v>2</v>
      </c>
    </row>
    <row r="11156" spans="1:4" ht="15" hidden="1" x14ac:dyDescent="0.2">
      <c r="A11156" s="37">
        <v>0</v>
      </c>
      <c r="B11156" s="3" t="s">
        <v>15</v>
      </c>
      <c r="C11156" s="16">
        <v>0</v>
      </c>
      <c r="D11156" s="38">
        <f t="shared" ref="D11156" si="11035">IF(C11162+C11157=0,1,2)</f>
        <v>2</v>
      </c>
    </row>
    <row r="11157" spans="1:4" ht="15" x14ac:dyDescent="0.2">
      <c r="A11157" s="37">
        <f t="shared" si="11021"/>
        <v>209.79500999999999</v>
      </c>
      <c r="B11157" s="29" t="s">
        <v>44</v>
      </c>
      <c r="C11157" s="42">
        <v>209.79500999999999</v>
      </c>
      <c r="D11157" s="38">
        <f t="shared" ref="D11157" si="11036">IF(C11162+C11157=0,1,2)</f>
        <v>2</v>
      </c>
    </row>
    <row r="11158" spans="1:4" ht="15" x14ac:dyDescent="0.2">
      <c r="A11158" s="37">
        <f t="shared" si="11021"/>
        <v>209.79500999999999</v>
      </c>
      <c r="B11158" s="27" t="s">
        <v>0</v>
      </c>
      <c r="C11158" s="42">
        <v>209.79500999999999</v>
      </c>
      <c r="D11158" s="38">
        <f t="shared" ref="D11158" si="11037">IF(C11162+C11157=0,1,2)</f>
        <v>2</v>
      </c>
    </row>
    <row r="11159" spans="1:4" ht="15" hidden="1" x14ac:dyDescent="0.2">
      <c r="A11159" s="37">
        <f t="shared" si="11021"/>
        <v>0</v>
      </c>
      <c r="B11159" s="10" t="s">
        <v>5</v>
      </c>
      <c r="C11159" s="17">
        <v>0</v>
      </c>
      <c r="D11159" s="38">
        <f t="shared" ref="D11159" si="11038">IF(C11162+C11157=0,1,2)</f>
        <v>2</v>
      </c>
    </row>
    <row r="11160" spans="1:4" ht="15" hidden="1" x14ac:dyDescent="0.2">
      <c r="A11160" s="37">
        <f t="shared" si="11021"/>
        <v>0</v>
      </c>
      <c r="B11160" s="10" t="s">
        <v>45</v>
      </c>
      <c r="C11160" s="17">
        <v>0</v>
      </c>
      <c r="D11160" s="38">
        <f t="shared" ref="D11160" si="11039">IF(C11162+C11157=0,1,2)</f>
        <v>2</v>
      </c>
    </row>
    <row r="11161" spans="1:4" ht="15" hidden="1" x14ac:dyDescent="0.2">
      <c r="A11161" s="37">
        <f t="shared" si="11021"/>
        <v>0</v>
      </c>
      <c r="B11161" s="10" t="s">
        <v>12</v>
      </c>
      <c r="C11161" s="17">
        <v>0</v>
      </c>
      <c r="D11161" s="38">
        <f t="shared" ref="D11161" si="11040">IF(C11162+C11157=0,1,2)</f>
        <v>2</v>
      </c>
    </row>
    <row r="11162" spans="1:4" ht="15" x14ac:dyDescent="0.2">
      <c r="A11162" s="37">
        <f t="shared" si="11021"/>
        <v>190.34370999999999</v>
      </c>
      <c r="B11162" s="29" t="s">
        <v>46</v>
      </c>
      <c r="C11162" s="42">
        <v>190.34370999999999</v>
      </c>
      <c r="D11162" s="38">
        <f t="shared" ref="D11162" si="11041">IF(C11162+C11157=0,1,2)</f>
        <v>2</v>
      </c>
    </row>
    <row r="11163" spans="1:4" ht="15" x14ac:dyDescent="0.2">
      <c r="A11163" s="37">
        <f t="shared" si="11021"/>
        <v>186.11064999999999</v>
      </c>
      <c r="B11163" s="27" t="s">
        <v>18</v>
      </c>
      <c r="C11163" s="42">
        <v>186.11064999999999</v>
      </c>
      <c r="D11163" s="38">
        <f t="shared" ref="D11163" si="11042">IF(C11162+C11157=0,1,2)</f>
        <v>2</v>
      </c>
    </row>
    <row r="11164" spans="1:4" ht="15" x14ac:dyDescent="0.2">
      <c r="A11164" s="37">
        <f t="shared" si="11021"/>
        <v>4.23306</v>
      </c>
      <c r="B11164" s="27" t="s">
        <v>35</v>
      </c>
      <c r="C11164" s="42">
        <v>4.23306</v>
      </c>
      <c r="D11164" s="38">
        <f t="shared" ref="D11164" si="11043">IF(C11162+C11157=0,1,2)</f>
        <v>2</v>
      </c>
    </row>
    <row r="11165" spans="1:4" ht="15" hidden="1" x14ac:dyDescent="0.2">
      <c r="A11165" s="37">
        <f t="shared" si="11021"/>
        <v>0</v>
      </c>
      <c r="B11165" s="10" t="s">
        <v>47</v>
      </c>
      <c r="C11165" s="17">
        <v>0</v>
      </c>
      <c r="D11165" s="38">
        <f t="shared" ref="D11165" si="11044">IF(C11162+C11157=0,1,2)</f>
        <v>2</v>
      </c>
    </row>
    <row r="11166" spans="1:4" ht="15" hidden="1" x14ac:dyDescent="0.2">
      <c r="A11166" s="37">
        <f t="shared" si="11021"/>
        <v>0</v>
      </c>
      <c r="B11166" s="10" t="s">
        <v>40</v>
      </c>
      <c r="C11166" s="17">
        <v>0</v>
      </c>
      <c r="D11166" s="38">
        <f t="shared" ref="D11166" si="11045">IF(C11162+C11157=0,1,2)</f>
        <v>2</v>
      </c>
    </row>
    <row r="11167" spans="1:4" ht="15" x14ac:dyDescent="0.2">
      <c r="A11167" s="37">
        <f t="shared" si="11021"/>
        <v>19.4513</v>
      </c>
      <c r="B11167" s="30" t="s">
        <v>48</v>
      </c>
      <c r="C11167" s="31">
        <v>19.4513</v>
      </c>
      <c r="D11167" s="38">
        <f t="shared" ref="D11167" si="11046">IF(C11162+C11157=0,1,2)</f>
        <v>2</v>
      </c>
    </row>
    <row r="11168" spans="1:4" ht="15" x14ac:dyDescent="0.2">
      <c r="A11168" s="37">
        <f t="shared" si="11021"/>
        <v>19.139019999999999</v>
      </c>
      <c r="B11168" s="30" t="s">
        <v>49</v>
      </c>
      <c r="C11168" s="31">
        <v>19.139019999999999</v>
      </c>
      <c r="D11168" s="38">
        <f t="shared" ref="D11168" si="11047">IF(C11162+C11157=0,1,2)</f>
        <v>2</v>
      </c>
    </row>
    <row r="11169" spans="1:4" ht="15" x14ac:dyDescent="0.2">
      <c r="A11169" s="37">
        <f t="shared" si="11021"/>
        <v>38.590319999999998</v>
      </c>
      <c r="B11169" s="30" t="s">
        <v>50</v>
      </c>
      <c r="C11169" s="31">
        <v>38.590319999999998</v>
      </c>
      <c r="D11169" s="38">
        <f t="shared" ref="D11169" si="11048">IF(C11162+C11157=0,1,2)</f>
        <v>2</v>
      </c>
    </row>
    <row r="11170" spans="1:4" ht="15" x14ac:dyDescent="0.2">
      <c r="A11170" s="37">
        <f t="shared" si="11021"/>
        <v>240</v>
      </c>
      <c r="B11170" s="25" t="s">
        <v>53</v>
      </c>
      <c r="C11170" s="43">
        <v>240</v>
      </c>
      <c r="D11170" s="38">
        <f t="shared" ref="D11170" si="11049">IF(C11162+C11157=0,1,2)</f>
        <v>2</v>
      </c>
    </row>
    <row r="11171" spans="1:4" ht="15" x14ac:dyDescent="0.2">
      <c r="A11171" s="37">
        <f t="shared" si="11021"/>
        <v>190</v>
      </c>
      <c r="B11171" s="26" t="s">
        <v>54</v>
      </c>
      <c r="C11171" s="43">
        <v>190</v>
      </c>
      <c r="D11171" s="38">
        <f t="shared" ref="D11171" si="11050">IF(C11162+C11157=0,1,2)</f>
        <v>2</v>
      </c>
    </row>
    <row r="11172" spans="1:4" ht="15" x14ac:dyDescent="0.2">
      <c r="A11172" s="37">
        <f t="shared" si="11021"/>
        <v>50</v>
      </c>
      <c r="B11172" s="26" t="s">
        <v>55</v>
      </c>
      <c r="C11172" s="43">
        <v>50</v>
      </c>
      <c r="D11172" s="38">
        <f t="shared" ref="D11172" si="11051">IF(C11162+C11157=0,1,2)</f>
        <v>2</v>
      </c>
    </row>
    <row r="11173" spans="1:4" ht="15" x14ac:dyDescent="0.2">
      <c r="A11173" s="37" t="s">
        <v>317</v>
      </c>
      <c r="B11173" s="147" t="s">
        <v>208</v>
      </c>
      <c r="C11173" s="148"/>
      <c r="D11173" s="38">
        <f t="shared" ref="D11173" si="11052">IF(C11235+C11230=0,1,2)</f>
        <v>2</v>
      </c>
    </row>
    <row r="11174" spans="1:4" ht="15" x14ac:dyDescent="0.2">
      <c r="A11174" s="37">
        <f t="shared" si="11021"/>
        <v>76.111419999999995</v>
      </c>
      <c r="B11174" s="24" t="s">
        <v>0</v>
      </c>
      <c r="C11174" s="40">
        <v>76.111419999999995</v>
      </c>
      <c r="D11174" s="38">
        <f t="shared" ref="D11174" si="11053">IF(C11235+C11230=0,1,2)</f>
        <v>2</v>
      </c>
    </row>
    <row r="11175" spans="1:4" ht="15" hidden="1" x14ac:dyDescent="0.2">
      <c r="A11175" s="37">
        <f t="shared" si="11021"/>
        <v>0</v>
      </c>
      <c r="B11175" s="2" t="s">
        <v>1</v>
      </c>
      <c r="C11175" s="16"/>
      <c r="D11175" s="38">
        <f t="shared" ref="D11175" si="11054">IF(C11235+C11230=0,1,2)</f>
        <v>2</v>
      </c>
    </row>
    <row r="11176" spans="1:4" ht="15" hidden="1" x14ac:dyDescent="0.2">
      <c r="A11176" s="37">
        <f t="shared" si="11021"/>
        <v>0</v>
      </c>
      <c r="B11176" s="2" t="s">
        <v>2</v>
      </c>
      <c r="C11176" s="16"/>
      <c r="D11176" s="38">
        <f t="shared" ref="D11176" si="11055">IF(C11235+C11230=0,1,2)</f>
        <v>2</v>
      </c>
    </row>
    <row r="11177" spans="1:4" ht="15" x14ac:dyDescent="0.2">
      <c r="A11177" s="37">
        <f t="shared" si="11021"/>
        <v>50</v>
      </c>
      <c r="B11177" s="23" t="s">
        <v>3</v>
      </c>
      <c r="C11177" s="40">
        <v>50</v>
      </c>
      <c r="D11177" s="38">
        <f t="shared" ref="D11177" si="11056">IF(C11235+C11230=0,1,2)</f>
        <v>2</v>
      </c>
    </row>
    <row r="11178" spans="1:4" ht="15" x14ac:dyDescent="0.2">
      <c r="A11178" s="37">
        <f t="shared" si="11021"/>
        <v>26.111419999999999</v>
      </c>
      <c r="B11178" s="23" t="s">
        <v>4</v>
      </c>
      <c r="C11178" s="40">
        <v>26.111419999999999</v>
      </c>
      <c r="D11178" s="38">
        <f t="shared" ref="D11178" si="11057">IF(C11235+C11230=0,1,2)</f>
        <v>2</v>
      </c>
    </row>
    <row r="11179" spans="1:4" ht="15" hidden="1" x14ac:dyDescent="0.2">
      <c r="A11179" s="37">
        <f t="shared" si="11021"/>
        <v>0</v>
      </c>
      <c r="B11179" s="1" t="s">
        <v>5</v>
      </c>
      <c r="C11179" s="16">
        <v>0</v>
      </c>
      <c r="D11179" s="38">
        <f t="shared" ref="D11179" si="11058">IF(C11235+C11230=0,1,2)</f>
        <v>2</v>
      </c>
    </row>
    <row r="11180" spans="1:4" ht="15" hidden="1" x14ac:dyDescent="0.2">
      <c r="A11180" s="37">
        <f t="shared" si="11021"/>
        <v>0</v>
      </c>
      <c r="B11180" s="1" t="s">
        <v>6</v>
      </c>
      <c r="C11180" s="16">
        <v>0</v>
      </c>
      <c r="D11180" s="38">
        <f t="shared" ref="D11180" si="11059">IF(C11235+C11230=0,1,2)</f>
        <v>2</v>
      </c>
    </row>
    <row r="11181" spans="1:4" ht="15" hidden="1" x14ac:dyDescent="0.2">
      <c r="A11181" s="37">
        <v>0</v>
      </c>
      <c r="B11181" s="2" t="s">
        <v>7</v>
      </c>
      <c r="C11181" s="16">
        <v>0</v>
      </c>
      <c r="D11181" s="38">
        <f t="shared" ref="D11181" si="11060">IF(C11235+C11230=0,1,2)</f>
        <v>2</v>
      </c>
    </row>
    <row r="11182" spans="1:4" ht="15" hidden="1" x14ac:dyDescent="0.2">
      <c r="A11182" s="37">
        <f t="shared" si="11021"/>
        <v>0</v>
      </c>
      <c r="B11182" s="3" t="s">
        <v>8</v>
      </c>
      <c r="C11182" s="16">
        <v>0</v>
      </c>
      <c r="D11182" s="38">
        <f t="shared" ref="D11182" si="11061">IF(C11235+C11230=0,1,2)</f>
        <v>2</v>
      </c>
    </row>
    <row r="11183" spans="1:4" ht="15" hidden="1" x14ac:dyDescent="0.2">
      <c r="A11183" s="37">
        <v>0</v>
      </c>
      <c r="B11183" s="3" t="s">
        <v>9</v>
      </c>
      <c r="C11183" s="16">
        <v>0</v>
      </c>
      <c r="D11183" s="38">
        <f t="shared" ref="D11183" si="11062">IF(C11235+C11230=0,1,2)</f>
        <v>2</v>
      </c>
    </row>
    <row r="11184" spans="1:4" ht="15" hidden="1" x14ac:dyDescent="0.2">
      <c r="A11184" s="37">
        <f t="shared" si="11021"/>
        <v>0</v>
      </c>
      <c r="B11184" s="3" t="s">
        <v>10</v>
      </c>
      <c r="C11184" s="16">
        <v>0</v>
      </c>
      <c r="D11184" s="38">
        <f t="shared" ref="D11184" si="11063">IF(C11235+C11230=0,1,2)</f>
        <v>2</v>
      </c>
    </row>
    <row r="11185" spans="1:4" ht="15" hidden="1" x14ac:dyDescent="0.2">
      <c r="A11185" s="37">
        <v>0</v>
      </c>
      <c r="B11185" s="3" t="s">
        <v>11</v>
      </c>
      <c r="C11185" s="16">
        <v>0</v>
      </c>
      <c r="D11185" s="38">
        <f t="shared" ref="D11185" si="11064">IF(C11235+C11230=0,1,2)</f>
        <v>2</v>
      </c>
    </row>
    <row r="11186" spans="1:4" ht="15" hidden="1" x14ac:dyDescent="0.2">
      <c r="A11186" s="37">
        <f t="shared" si="11021"/>
        <v>0</v>
      </c>
      <c r="B11186" s="1" t="s">
        <v>12</v>
      </c>
      <c r="C11186" s="16">
        <v>0</v>
      </c>
      <c r="D11186" s="38">
        <f t="shared" ref="D11186" si="11065">IF(C11235+C11230=0,1,2)</f>
        <v>2</v>
      </c>
    </row>
    <row r="11187" spans="1:4" ht="15" hidden="1" x14ac:dyDescent="0.2">
      <c r="A11187" s="37">
        <v>0</v>
      </c>
      <c r="B11187" s="2" t="s">
        <v>13</v>
      </c>
      <c r="C11187" s="16">
        <v>0</v>
      </c>
      <c r="D11187" s="38">
        <f t="shared" ref="D11187" si="11066">IF(C11235+C11230=0,1,2)</f>
        <v>2</v>
      </c>
    </row>
    <row r="11188" spans="1:4" ht="15" hidden="1" x14ac:dyDescent="0.2">
      <c r="A11188" s="37">
        <v>0</v>
      </c>
      <c r="B11188" s="3" t="s">
        <v>14</v>
      </c>
      <c r="C11188" s="16">
        <v>0</v>
      </c>
      <c r="D11188" s="38">
        <f t="shared" ref="D11188" si="11067">IF(C11235+C11230=0,1,2)</f>
        <v>2</v>
      </c>
    </row>
    <row r="11189" spans="1:4" ht="15" hidden="1" x14ac:dyDescent="0.2">
      <c r="A11189" s="37">
        <v>0</v>
      </c>
      <c r="B11189" s="3" t="s">
        <v>9</v>
      </c>
      <c r="C11189" s="16">
        <v>0</v>
      </c>
      <c r="D11189" s="38">
        <f t="shared" ref="D11189" si="11068">IF(C11235+C11230=0,1,2)</f>
        <v>2</v>
      </c>
    </row>
    <row r="11190" spans="1:4" ht="15" hidden="1" x14ac:dyDescent="0.2">
      <c r="A11190" s="37">
        <v>0</v>
      </c>
      <c r="B11190" s="3" t="s">
        <v>15</v>
      </c>
      <c r="C11190" s="16">
        <v>0</v>
      </c>
      <c r="D11190" s="38">
        <f t="shared" ref="D11190" si="11069">IF(C11235+C11230=0,1,2)</f>
        <v>2</v>
      </c>
    </row>
    <row r="11191" spans="1:4" ht="15" hidden="1" x14ac:dyDescent="0.2">
      <c r="A11191" s="37">
        <v>0</v>
      </c>
      <c r="B11191" s="2" t="s">
        <v>16</v>
      </c>
      <c r="C11191" s="16">
        <v>0</v>
      </c>
      <c r="D11191" s="38">
        <f t="shared" ref="D11191" si="11070">IF(C11235+C11230=0,1,2)</f>
        <v>2</v>
      </c>
    </row>
    <row r="11192" spans="1:4" ht="15" hidden="1" x14ac:dyDescent="0.2">
      <c r="A11192" s="37">
        <v>0</v>
      </c>
      <c r="B11192" s="3" t="s">
        <v>17</v>
      </c>
      <c r="C11192" s="16">
        <v>0</v>
      </c>
      <c r="D11192" s="38">
        <f t="shared" ref="D11192" si="11071">IF(C11235+C11230=0,1,2)</f>
        <v>2</v>
      </c>
    </row>
    <row r="11193" spans="1:4" ht="15" x14ac:dyDescent="0.2">
      <c r="A11193" s="37">
        <f t="shared" si="11021"/>
        <v>56.960770000000004</v>
      </c>
      <c r="B11193" s="24" t="s">
        <v>18</v>
      </c>
      <c r="C11193" s="40">
        <v>56.960770000000004</v>
      </c>
      <c r="D11193" s="38">
        <f t="shared" ref="D11193" si="11072">IF(C11235+C11230=0,1,2)</f>
        <v>2</v>
      </c>
    </row>
    <row r="11194" spans="1:4" ht="15" hidden="1" x14ac:dyDescent="0.2">
      <c r="A11194" s="37">
        <f t="shared" si="11021"/>
        <v>0</v>
      </c>
      <c r="B11194" s="10" t="s">
        <v>19</v>
      </c>
      <c r="C11194" s="17">
        <v>0</v>
      </c>
      <c r="D11194" s="38">
        <f t="shared" ref="D11194" si="11073">IF(C11235+C11230=0,1,2)</f>
        <v>2</v>
      </c>
    </row>
    <row r="11195" spans="1:4" ht="15" x14ac:dyDescent="0.2">
      <c r="A11195" s="37">
        <f t="shared" si="11021"/>
        <v>56.960770000000004</v>
      </c>
      <c r="B11195" s="27" t="s">
        <v>20</v>
      </c>
      <c r="C11195" s="42">
        <v>56.960770000000004</v>
      </c>
      <c r="D11195" s="38">
        <f t="shared" ref="D11195" si="11074">IF(C11235+C11230=0,1,2)</f>
        <v>2</v>
      </c>
    </row>
    <row r="11196" spans="1:4" ht="15" hidden="1" x14ac:dyDescent="0.2">
      <c r="A11196" s="37">
        <v>0</v>
      </c>
      <c r="B11196" s="13" t="s">
        <v>21</v>
      </c>
      <c r="C11196" s="18">
        <v>2.09</v>
      </c>
      <c r="D11196" s="38">
        <f t="shared" ref="D11196" si="11075">IF(C11235+C11230=0,1,2)</f>
        <v>2</v>
      </c>
    </row>
    <row r="11197" spans="1:4" ht="15" hidden="1" x14ac:dyDescent="0.2">
      <c r="A11197" s="37">
        <v>0</v>
      </c>
      <c r="B11197" s="13" t="s">
        <v>22</v>
      </c>
      <c r="C11197" s="18">
        <v>1.82</v>
      </c>
      <c r="D11197" s="38">
        <f t="shared" ref="D11197" si="11076">IF(C11235+C11230=0,1,2)</f>
        <v>2</v>
      </c>
    </row>
    <row r="11198" spans="1:4" ht="15" hidden="1" x14ac:dyDescent="0.2">
      <c r="A11198" s="37">
        <v>0</v>
      </c>
      <c r="B11198" s="13" t="s">
        <v>23</v>
      </c>
      <c r="C11198" s="18">
        <v>29.051670000000001</v>
      </c>
      <c r="D11198" s="38">
        <f t="shared" ref="D11198" si="11077">IF(C11235+C11230=0,1,2)</f>
        <v>2</v>
      </c>
    </row>
    <row r="11199" spans="1:4" ht="15" hidden="1" x14ac:dyDescent="0.2">
      <c r="A11199" s="37">
        <v>0</v>
      </c>
      <c r="B11199" s="13" t="s">
        <v>24</v>
      </c>
      <c r="C11199" s="18">
        <v>17.8841</v>
      </c>
      <c r="D11199" s="38">
        <f t="shared" ref="D11199" si="11078">IF(C11235+C11230=0,1,2)</f>
        <v>2</v>
      </c>
    </row>
    <row r="11200" spans="1:4" ht="15" hidden="1" x14ac:dyDescent="0.2">
      <c r="A11200" s="37">
        <v>0</v>
      </c>
      <c r="B11200" s="13" t="s">
        <v>25</v>
      </c>
      <c r="C11200" s="18">
        <v>0</v>
      </c>
      <c r="D11200" s="38">
        <f t="shared" ref="D11200" si="11079">IF(C11235+C11230=0,1,2)</f>
        <v>2</v>
      </c>
    </row>
    <row r="11201" spans="1:4" ht="15" hidden="1" x14ac:dyDescent="0.2">
      <c r="A11201" s="37">
        <v>0</v>
      </c>
      <c r="B11201" s="13" t="s">
        <v>26</v>
      </c>
      <c r="C11201" s="18">
        <v>0</v>
      </c>
      <c r="D11201" s="38">
        <f t="shared" ref="D11201" si="11080">IF(C11235+C11230=0,1,2)</f>
        <v>2</v>
      </c>
    </row>
    <row r="11202" spans="1:4" ht="30" hidden="1" x14ac:dyDescent="0.2">
      <c r="A11202" s="37">
        <v>0</v>
      </c>
      <c r="B11202" s="13" t="s">
        <v>27</v>
      </c>
      <c r="C11202" s="18">
        <v>1.96</v>
      </c>
      <c r="D11202" s="38">
        <f t="shared" ref="D11202" si="11081">IF(C11235+C11230=0,1,2)</f>
        <v>2</v>
      </c>
    </row>
    <row r="11203" spans="1:4" ht="30" hidden="1" x14ac:dyDescent="0.2">
      <c r="A11203" s="37">
        <v>0</v>
      </c>
      <c r="B11203" s="13" t="s">
        <v>28</v>
      </c>
      <c r="C11203" s="18">
        <v>2.35</v>
      </c>
      <c r="D11203" s="38">
        <f t="shared" ref="D11203" si="11082">IF(C11235+C11230=0,1,2)</f>
        <v>2</v>
      </c>
    </row>
    <row r="11204" spans="1:4" ht="15" hidden="1" x14ac:dyDescent="0.2">
      <c r="A11204" s="37">
        <v>0</v>
      </c>
      <c r="B11204" s="13" t="s">
        <v>29</v>
      </c>
      <c r="C11204" s="18">
        <v>0</v>
      </c>
      <c r="D11204" s="38">
        <f t="shared" ref="D11204" si="11083">IF(C11235+C11230=0,1,2)</f>
        <v>2</v>
      </c>
    </row>
    <row r="11205" spans="1:4" ht="15" hidden="1" x14ac:dyDescent="0.2">
      <c r="A11205" s="37">
        <v>0</v>
      </c>
      <c r="B11205" s="13" t="s">
        <v>30</v>
      </c>
      <c r="C11205" s="18">
        <v>1.8049999999999999</v>
      </c>
      <c r="D11205" s="38">
        <f t="shared" ref="D11205" si="11084">IF(C11235+C11230=0,1,2)</f>
        <v>2</v>
      </c>
    </row>
    <row r="11206" spans="1:4" ht="15" hidden="1" x14ac:dyDescent="0.2">
      <c r="A11206" s="37">
        <f t="shared" ref="A11206:A11268" si="11085">SUM(C11206)</f>
        <v>0</v>
      </c>
      <c r="B11206" s="10" t="s">
        <v>31</v>
      </c>
      <c r="C11206" s="17">
        <v>0</v>
      </c>
      <c r="D11206" s="38">
        <f t="shared" ref="D11206" si="11086">IF(C11235+C11230=0,1,2)</f>
        <v>2</v>
      </c>
    </row>
    <row r="11207" spans="1:4" ht="15" hidden="1" x14ac:dyDescent="0.2">
      <c r="A11207" s="37">
        <f t="shared" si="11085"/>
        <v>0</v>
      </c>
      <c r="B11207" s="2" t="s">
        <v>32</v>
      </c>
      <c r="C11207" s="16">
        <v>0</v>
      </c>
      <c r="D11207" s="38">
        <f t="shared" ref="D11207" si="11087">IF(C11235+C11230=0,1,2)</f>
        <v>2</v>
      </c>
    </row>
    <row r="11208" spans="1:4" ht="15" hidden="1" x14ac:dyDescent="0.2">
      <c r="A11208" s="37">
        <f t="shared" si="11085"/>
        <v>0</v>
      </c>
      <c r="B11208" s="10" t="s">
        <v>3</v>
      </c>
      <c r="C11208" s="17">
        <v>0</v>
      </c>
      <c r="D11208" s="38">
        <f t="shared" ref="D11208" si="11088">IF(C11235+C11230=0,1,2)</f>
        <v>2</v>
      </c>
    </row>
    <row r="11209" spans="1:4" ht="15" hidden="1" x14ac:dyDescent="0.2">
      <c r="A11209" s="37">
        <f t="shared" si="11085"/>
        <v>0</v>
      </c>
      <c r="B11209" s="10" t="s">
        <v>33</v>
      </c>
      <c r="C11209" s="17">
        <v>0</v>
      </c>
      <c r="D11209" s="38">
        <f t="shared" ref="D11209" si="11089">IF(C11235+C11230=0,1,2)</f>
        <v>2</v>
      </c>
    </row>
    <row r="11210" spans="1:4" ht="15" hidden="1" x14ac:dyDescent="0.2">
      <c r="A11210" s="37">
        <f t="shared" si="11085"/>
        <v>0</v>
      </c>
      <c r="B11210" s="10" t="s">
        <v>34</v>
      </c>
      <c r="C11210" s="17">
        <v>0</v>
      </c>
      <c r="D11210" s="38">
        <f t="shared" ref="D11210" si="11090">IF(C11235+C11230=0,1,2)</f>
        <v>2</v>
      </c>
    </row>
    <row r="11211" spans="1:4" ht="15" x14ac:dyDescent="0.2">
      <c r="A11211" s="37">
        <f t="shared" si="11085"/>
        <v>24.302</v>
      </c>
      <c r="B11211" s="24" t="s">
        <v>35</v>
      </c>
      <c r="C11211" s="40">
        <v>24.302</v>
      </c>
      <c r="D11211" s="38">
        <f t="shared" ref="D11211" si="11091">IF(C11235+C11230=0,1,2)</f>
        <v>2</v>
      </c>
    </row>
    <row r="11212" spans="1:4" ht="15" hidden="1" x14ac:dyDescent="0.2">
      <c r="A11212" s="37">
        <f t="shared" si="11085"/>
        <v>0</v>
      </c>
      <c r="B11212" s="1" t="s">
        <v>36</v>
      </c>
      <c r="C11212" s="16">
        <v>0</v>
      </c>
      <c r="D11212" s="38">
        <f t="shared" ref="D11212" si="11092">IF(C11235+C11230=0,1,2)</f>
        <v>2</v>
      </c>
    </row>
    <row r="11213" spans="1:4" ht="15" hidden="1" x14ac:dyDescent="0.2">
      <c r="A11213" s="37">
        <v>0</v>
      </c>
      <c r="B11213" s="14" t="s">
        <v>7</v>
      </c>
      <c r="C11213" s="19">
        <v>0</v>
      </c>
      <c r="D11213" s="38">
        <f t="shared" ref="D11213" si="11093">IF(C11235+C11230=0,1,2)</f>
        <v>2</v>
      </c>
    </row>
    <row r="11214" spans="1:4" ht="15" hidden="1" x14ac:dyDescent="0.2">
      <c r="A11214" s="37">
        <v>0</v>
      </c>
      <c r="B11214" s="13" t="s">
        <v>8</v>
      </c>
      <c r="C11214" s="18">
        <v>0</v>
      </c>
      <c r="D11214" s="38">
        <f t="shared" ref="D11214" si="11094">IF(C11235+C11230=0,1,2)</f>
        <v>2</v>
      </c>
    </row>
    <row r="11215" spans="1:4" ht="15" hidden="1" x14ac:dyDescent="0.2">
      <c r="A11215" s="37">
        <v>0</v>
      </c>
      <c r="B11215" s="13" t="s">
        <v>37</v>
      </c>
      <c r="C11215" s="18">
        <v>0</v>
      </c>
      <c r="D11215" s="38">
        <f t="shared" ref="D11215" si="11095">IF(C11235+C11230=0,1,2)</f>
        <v>2</v>
      </c>
    </row>
    <row r="11216" spans="1:4" ht="15" hidden="1" x14ac:dyDescent="0.2">
      <c r="A11216" s="37">
        <f t="shared" si="11085"/>
        <v>0</v>
      </c>
      <c r="B11216" s="11" t="s">
        <v>38</v>
      </c>
      <c r="C11216" s="17">
        <v>0</v>
      </c>
      <c r="D11216" s="38">
        <f t="shared" ref="D11216" si="11096">IF(C11235+C11230=0,1,2)</f>
        <v>2</v>
      </c>
    </row>
    <row r="11217" spans="1:4" ht="15" hidden="1" x14ac:dyDescent="0.2">
      <c r="A11217" s="37">
        <v>0</v>
      </c>
      <c r="B11217" s="3" t="s">
        <v>39</v>
      </c>
      <c r="C11217" s="16">
        <v>0</v>
      </c>
      <c r="D11217" s="38">
        <f t="shared" ref="D11217" si="11097">IF(C11235+C11230=0,1,2)</f>
        <v>2</v>
      </c>
    </row>
    <row r="11218" spans="1:4" ht="15" hidden="1" x14ac:dyDescent="0.2">
      <c r="A11218" s="37">
        <f t="shared" si="11085"/>
        <v>0</v>
      </c>
      <c r="B11218" s="1" t="s">
        <v>40</v>
      </c>
      <c r="C11218" s="16">
        <v>0</v>
      </c>
      <c r="D11218" s="38">
        <f t="shared" ref="D11218" si="11098">IF(C11235+C11230=0,1,2)</f>
        <v>2</v>
      </c>
    </row>
    <row r="11219" spans="1:4" ht="15" hidden="1" x14ac:dyDescent="0.2">
      <c r="A11219" s="37">
        <v>0</v>
      </c>
      <c r="B11219" s="14" t="s">
        <v>13</v>
      </c>
      <c r="C11219" s="19">
        <v>0</v>
      </c>
      <c r="D11219" s="38">
        <f t="shared" ref="D11219" si="11099">IF(C11235+C11230=0,1,2)</f>
        <v>2</v>
      </c>
    </row>
    <row r="11220" spans="1:4" ht="15" hidden="1" x14ac:dyDescent="0.2">
      <c r="A11220" s="37">
        <v>0</v>
      </c>
      <c r="B11220" s="13" t="s">
        <v>8</v>
      </c>
      <c r="C11220" s="18">
        <v>0</v>
      </c>
      <c r="D11220" s="38">
        <f t="shared" ref="D11220" si="11100">IF(C11235+C11230=0,1,2)</f>
        <v>2</v>
      </c>
    </row>
    <row r="11221" spans="1:4" ht="15" hidden="1" x14ac:dyDescent="0.2">
      <c r="A11221" s="37">
        <v>0</v>
      </c>
      <c r="B11221" s="13" t="s">
        <v>9</v>
      </c>
      <c r="C11221" s="18">
        <v>0</v>
      </c>
      <c r="D11221" s="38">
        <f t="shared" ref="D11221" si="11101">IF(C11235+C11230=0,1,2)</f>
        <v>2</v>
      </c>
    </row>
    <row r="11222" spans="1:4" ht="30" hidden="1" x14ac:dyDescent="0.2">
      <c r="A11222" s="37">
        <f t="shared" si="11085"/>
        <v>0</v>
      </c>
      <c r="B11222" s="11" t="s">
        <v>41</v>
      </c>
      <c r="C11222" s="17">
        <v>0</v>
      </c>
      <c r="D11222" s="38">
        <f t="shared" ref="D11222" si="11102">IF(C11235+C11230=0,1,2)</f>
        <v>2</v>
      </c>
    </row>
    <row r="11223" spans="1:4" ht="15" hidden="1" x14ac:dyDescent="0.2">
      <c r="A11223" s="37">
        <v>0</v>
      </c>
      <c r="B11223" s="3" t="s">
        <v>15</v>
      </c>
      <c r="C11223" s="16">
        <v>0</v>
      </c>
      <c r="D11223" s="38">
        <f t="shared" ref="D11223" si="11103">IF(C11235+C11230=0,1,2)</f>
        <v>2</v>
      </c>
    </row>
    <row r="11224" spans="1:4" ht="15" hidden="1" x14ac:dyDescent="0.2">
      <c r="A11224" s="37">
        <v>0</v>
      </c>
      <c r="B11224" s="14" t="s">
        <v>16</v>
      </c>
      <c r="C11224" s="19">
        <v>0</v>
      </c>
      <c r="D11224" s="38">
        <f t="shared" ref="D11224" si="11104">IF(C11235+C11230=0,1,2)</f>
        <v>2</v>
      </c>
    </row>
    <row r="11225" spans="1:4" ht="15" hidden="1" x14ac:dyDescent="0.2">
      <c r="A11225" s="37">
        <v>0</v>
      </c>
      <c r="B11225" s="13" t="s">
        <v>42</v>
      </c>
      <c r="C11225" s="18">
        <v>0</v>
      </c>
      <c r="D11225" s="38">
        <f t="shared" ref="D11225" si="11105">IF(C11235+C11230=0,1,2)</f>
        <v>2</v>
      </c>
    </row>
    <row r="11226" spans="1:4" ht="15" hidden="1" x14ac:dyDescent="0.2">
      <c r="A11226" s="37">
        <v>0</v>
      </c>
      <c r="B11226" s="13" t="s">
        <v>14</v>
      </c>
      <c r="C11226" s="18">
        <v>0</v>
      </c>
      <c r="D11226" s="38">
        <f t="shared" ref="D11226" si="11106">IF(C11235+C11230=0,1,2)</f>
        <v>2</v>
      </c>
    </row>
    <row r="11227" spans="1:4" ht="15" hidden="1" x14ac:dyDescent="0.2">
      <c r="A11227" s="37">
        <v>0</v>
      </c>
      <c r="B11227" s="13" t="s">
        <v>9</v>
      </c>
      <c r="C11227" s="18">
        <v>0</v>
      </c>
      <c r="D11227" s="38">
        <f t="shared" ref="D11227" si="11107">IF(C11235+C11230=0,1,2)</f>
        <v>2</v>
      </c>
    </row>
    <row r="11228" spans="1:4" ht="15" hidden="1" x14ac:dyDescent="0.2">
      <c r="A11228" s="37">
        <f t="shared" si="11085"/>
        <v>0</v>
      </c>
      <c r="B11228" s="11" t="s">
        <v>38</v>
      </c>
      <c r="C11228" s="17">
        <v>0</v>
      </c>
      <c r="D11228" s="38">
        <f t="shared" ref="D11228" si="11108">IF(C11235+C11230=0,1,2)</f>
        <v>2</v>
      </c>
    </row>
    <row r="11229" spans="1:4" ht="15" hidden="1" x14ac:dyDescent="0.2">
      <c r="A11229" s="37">
        <v>0</v>
      </c>
      <c r="B11229" s="3" t="s">
        <v>15</v>
      </c>
      <c r="C11229" s="16">
        <v>0</v>
      </c>
      <c r="D11229" s="38">
        <f t="shared" ref="D11229" si="11109">IF(C11235+C11230=0,1,2)</f>
        <v>2</v>
      </c>
    </row>
    <row r="11230" spans="1:4" ht="15" x14ac:dyDescent="0.2">
      <c r="A11230" s="37">
        <f t="shared" si="11085"/>
        <v>76.111419999999995</v>
      </c>
      <c r="B11230" s="29" t="s">
        <v>44</v>
      </c>
      <c r="C11230" s="42">
        <v>76.111419999999995</v>
      </c>
      <c r="D11230" s="38">
        <f t="shared" ref="D11230" si="11110">IF(C11235+C11230=0,1,2)</f>
        <v>2</v>
      </c>
    </row>
    <row r="11231" spans="1:4" ht="15" x14ac:dyDescent="0.2">
      <c r="A11231" s="37">
        <f t="shared" si="11085"/>
        <v>76.111419999999995</v>
      </c>
      <c r="B11231" s="27" t="s">
        <v>0</v>
      </c>
      <c r="C11231" s="42">
        <v>76.111419999999995</v>
      </c>
      <c r="D11231" s="38">
        <f t="shared" ref="D11231" si="11111">IF(C11235+C11230=0,1,2)</f>
        <v>2</v>
      </c>
    </row>
    <row r="11232" spans="1:4" ht="15" hidden="1" x14ac:dyDescent="0.2">
      <c r="A11232" s="37">
        <f t="shared" si="11085"/>
        <v>0</v>
      </c>
      <c r="B11232" s="10" t="s">
        <v>5</v>
      </c>
      <c r="C11232" s="17">
        <v>0</v>
      </c>
      <c r="D11232" s="38">
        <f t="shared" ref="D11232" si="11112">IF(C11235+C11230=0,1,2)</f>
        <v>2</v>
      </c>
    </row>
    <row r="11233" spans="1:4" ht="15" hidden="1" x14ac:dyDescent="0.2">
      <c r="A11233" s="37">
        <f t="shared" si="11085"/>
        <v>0</v>
      </c>
      <c r="B11233" s="10" t="s">
        <v>45</v>
      </c>
      <c r="C11233" s="17">
        <v>0</v>
      </c>
      <c r="D11233" s="38">
        <f t="shared" ref="D11233" si="11113">IF(C11235+C11230=0,1,2)</f>
        <v>2</v>
      </c>
    </row>
    <row r="11234" spans="1:4" ht="15" hidden="1" x14ac:dyDescent="0.2">
      <c r="A11234" s="37">
        <f t="shared" si="11085"/>
        <v>0</v>
      </c>
      <c r="B11234" s="10" t="s">
        <v>12</v>
      </c>
      <c r="C11234" s="17">
        <v>0</v>
      </c>
      <c r="D11234" s="38">
        <f t="shared" ref="D11234" si="11114">IF(C11235+C11230=0,1,2)</f>
        <v>2</v>
      </c>
    </row>
    <row r="11235" spans="1:4" ht="15" x14ac:dyDescent="0.2">
      <c r="A11235" s="37">
        <f t="shared" si="11085"/>
        <v>81.262769999999989</v>
      </c>
      <c r="B11235" s="29" t="s">
        <v>46</v>
      </c>
      <c r="C11235" s="42">
        <v>81.262769999999989</v>
      </c>
      <c r="D11235" s="38">
        <f t="shared" ref="D11235" si="11115">IF(C11235+C11230=0,1,2)</f>
        <v>2</v>
      </c>
    </row>
    <row r="11236" spans="1:4" ht="15" x14ac:dyDescent="0.2">
      <c r="A11236" s="37">
        <f t="shared" si="11085"/>
        <v>56.960769999999997</v>
      </c>
      <c r="B11236" s="27" t="s">
        <v>18</v>
      </c>
      <c r="C11236" s="42">
        <v>56.960769999999997</v>
      </c>
      <c r="D11236" s="38">
        <f t="shared" ref="D11236" si="11116">IF(C11235+C11230=0,1,2)</f>
        <v>2</v>
      </c>
    </row>
    <row r="11237" spans="1:4" ht="15" x14ac:dyDescent="0.2">
      <c r="A11237" s="37">
        <f t="shared" si="11085"/>
        <v>24.302</v>
      </c>
      <c r="B11237" s="27" t="s">
        <v>35</v>
      </c>
      <c r="C11237" s="42">
        <v>24.302</v>
      </c>
      <c r="D11237" s="38">
        <f t="shared" ref="D11237" si="11117">IF(C11235+C11230=0,1,2)</f>
        <v>2</v>
      </c>
    </row>
    <row r="11238" spans="1:4" ht="15" hidden="1" x14ac:dyDescent="0.2">
      <c r="A11238" s="37">
        <f t="shared" si="11085"/>
        <v>0</v>
      </c>
      <c r="B11238" s="10" t="s">
        <v>47</v>
      </c>
      <c r="C11238" s="17">
        <v>0</v>
      </c>
      <c r="D11238" s="38">
        <f t="shared" ref="D11238" si="11118">IF(C11235+C11230=0,1,2)</f>
        <v>2</v>
      </c>
    </row>
    <row r="11239" spans="1:4" ht="15" hidden="1" x14ac:dyDescent="0.2">
      <c r="A11239" s="37">
        <f t="shared" si="11085"/>
        <v>0</v>
      </c>
      <c r="B11239" s="10" t="s">
        <v>40</v>
      </c>
      <c r="C11239" s="17">
        <v>0</v>
      </c>
      <c r="D11239" s="38">
        <f t="shared" ref="D11239" si="11119">IF(C11235+C11230=0,1,2)</f>
        <v>2</v>
      </c>
    </row>
    <row r="11240" spans="1:4" ht="15" x14ac:dyDescent="0.2">
      <c r="A11240" s="37">
        <f t="shared" si="11085"/>
        <v>-5.1513499999999999</v>
      </c>
      <c r="B11240" s="30" t="s">
        <v>48</v>
      </c>
      <c r="C11240" s="31">
        <v>-5.1513499999999999</v>
      </c>
      <c r="D11240" s="38">
        <f t="shared" ref="D11240" si="11120">IF(C11235+C11230=0,1,2)</f>
        <v>2</v>
      </c>
    </row>
    <row r="11241" spans="1:4" ht="15" x14ac:dyDescent="0.2">
      <c r="A11241" s="37">
        <f t="shared" si="11085"/>
        <v>59.07734</v>
      </c>
      <c r="B11241" s="30" t="s">
        <v>49</v>
      </c>
      <c r="C11241" s="31">
        <v>59.07734</v>
      </c>
      <c r="D11241" s="38">
        <f t="shared" ref="D11241" si="11121">IF(C11235+C11230=0,1,2)</f>
        <v>2</v>
      </c>
    </row>
    <row r="11242" spans="1:4" ht="15" x14ac:dyDescent="0.2">
      <c r="A11242" s="37">
        <f t="shared" si="11085"/>
        <v>53.925989999999999</v>
      </c>
      <c r="B11242" s="30" t="s">
        <v>50</v>
      </c>
      <c r="C11242" s="31">
        <v>53.925989999999999</v>
      </c>
      <c r="D11242" s="38">
        <f t="shared" ref="D11242" si="11122">IF(C11235+C11230=0,1,2)</f>
        <v>2</v>
      </c>
    </row>
    <row r="11243" spans="1:4" ht="15" x14ac:dyDescent="0.2">
      <c r="A11243" s="37">
        <f t="shared" si="11085"/>
        <v>112</v>
      </c>
      <c r="B11243" s="25" t="s">
        <v>53</v>
      </c>
      <c r="C11243" s="43">
        <v>112</v>
      </c>
      <c r="D11243" s="38">
        <f t="shared" ref="D11243" si="11123">IF(C11235+C11230=0,1,2)</f>
        <v>2</v>
      </c>
    </row>
    <row r="11244" spans="1:4" ht="15" x14ac:dyDescent="0.2">
      <c r="A11244" s="37">
        <f t="shared" si="11085"/>
        <v>63</v>
      </c>
      <c r="B11244" s="26" t="s">
        <v>54</v>
      </c>
      <c r="C11244" s="43">
        <v>63</v>
      </c>
      <c r="D11244" s="38">
        <f t="shared" ref="D11244" si="11124">IF(C11235+C11230=0,1,2)</f>
        <v>2</v>
      </c>
    </row>
    <row r="11245" spans="1:4" ht="15" x14ac:dyDescent="0.2">
      <c r="A11245" s="37">
        <f t="shared" si="11085"/>
        <v>49</v>
      </c>
      <c r="B11245" s="26" t="s">
        <v>55</v>
      </c>
      <c r="C11245" s="43">
        <v>49</v>
      </c>
      <c r="D11245" s="38">
        <f t="shared" ref="D11245" si="11125">IF(C11235+C11230=0,1,2)</f>
        <v>2</v>
      </c>
    </row>
    <row r="11246" spans="1:4" ht="30" hidden="1" x14ac:dyDescent="0.2">
      <c r="A11246" s="37" t="s">
        <v>317</v>
      </c>
      <c r="B11246" s="12" t="s">
        <v>209</v>
      </c>
      <c r="C11246" s="34"/>
      <c r="D11246" s="38">
        <f t="shared" ref="D11246" si="11126">IF(C11308+C11303=0,1,2)</f>
        <v>1</v>
      </c>
    </row>
    <row r="11247" spans="1:4" ht="15" hidden="1" x14ac:dyDescent="0.2">
      <c r="A11247" s="37">
        <f t="shared" si="11085"/>
        <v>0</v>
      </c>
      <c r="B11247" s="1" t="s">
        <v>0</v>
      </c>
      <c r="C11247" s="16">
        <v>0</v>
      </c>
      <c r="D11247" s="38">
        <f t="shared" ref="D11247" si="11127">IF(C11308+C11303=0,1,2)</f>
        <v>1</v>
      </c>
    </row>
    <row r="11248" spans="1:4" ht="15" hidden="1" x14ac:dyDescent="0.2">
      <c r="A11248" s="37">
        <f t="shared" si="11085"/>
        <v>0</v>
      </c>
      <c r="B11248" s="2" t="s">
        <v>1</v>
      </c>
      <c r="C11248" s="16"/>
      <c r="D11248" s="38">
        <f t="shared" ref="D11248" si="11128">IF(C11308+C11303=0,1,2)</f>
        <v>1</v>
      </c>
    </row>
    <row r="11249" spans="1:4" ht="15" hidden="1" x14ac:dyDescent="0.2">
      <c r="A11249" s="37">
        <f t="shared" si="11085"/>
        <v>0</v>
      </c>
      <c r="B11249" s="2" t="s">
        <v>2</v>
      </c>
      <c r="C11249" s="16"/>
      <c r="D11249" s="38">
        <f t="shared" ref="D11249" si="11129">IF(C11308+C11303=0,1,2)</f>
        <v>1</v>
      </c>
    </row>
    <row r="11250" spans="1:4" ht="15" hidden="1" x14ac:dyDescent="0.2">
      <c r="A11250" s="37">
        <f t="shared" si="11085"/>
        <v>0</v>
      </c>
      <c r="B11250" s="2" t="s">
        <v>3</v>
      </c>
      <c r="C11250" s="16">
        <v>0</v>
      </c>
      <c r="D11250" s="38">
        <f t="shared" ref="D11250" si="11130">IF(C11308+C11303=0,1,2)</f>
        <v>1</v>
      </c>
    </row>
    <row r="11251" spans="1:4" ht="15" hidden="1" x14ac:dyDescent="0.2">
      <c r="A11251" s="37">
        <f t="shared" si="11085"/>
        <v>0</v>
      </c>
      <c r="B11251" s="2" t="s">
        <v>4</v>
      </c>
      <c r="C11251" s="16">
        <v>0</v>
      </c>
      <c r="D11251" s="38">
        <f t="shared" ref="D11251" si="11131">IF(C11308+C11303=0,1,2)</f>
        <v>1</v>
      </c>
    </row>
    <row r="11252" spans="1:4" ht="15" hidden="1" x14ac:dyDescent="0.2">
      <c r="A11252" s="37">
        <f t="shared" si="11085"/>
        <v>0</v>
      </c>
      <c r="B11252" s="1" t="s">
        <v>5</v>
      </c>
      <c r="C11252" s="16">
        <v>0</v>
      </c>
      <c r="D11252" s="38">
        <f t="shared" ref="D11252" si="11132">IF(C11308+C11303=0,1,2)</f>
        <v>1</v>
      </c>
    </row>
    <row r="11253" spans="1:4" ht="15" hidden="1" x14ac:dyDescent="0.2">
      <c r="A11253" s="37">
        <f t="shared" si="11085"/>
        <v>0</v>
      </c>
      <c r="B11253" s="1" t="s">
        <v>6</v>
      </c>
      <c r="C11253" s="16">
        <v>0</v>
      </c>
      <c r="D11253" s="38">
        <f t="shared" ref="D11253" si="11133">IF(C11308+C11303=0,1,2)</f>
        <v>1</v>
      </c>
    </row>
    <row r="11254" spans="1:4" ht="15" hidden="1" x14ac:dyDescent="0.2">
      <c r="A11254" s="37">
        <v>0</v>
      </c>
      <c r="B11254" s="2" t="s">
        <v>7</v>
      </c>
      <c r="C11254" s="16">
        <v>0</v>
      </c>
      <c r="D11254" s="38">
        <f t="shared" ref="D11254" si="11134">IF(C11308+C11303=0,1,2)</f>
        <v>1</v>
      </c>
    </row>
    <row r="11255" spans="1:4" ht="15" hidden="1" x14ac:dyDescent="0.2">
      <c r="A11255" s="37">
        <f t="shared" si="11085"/>
        <v>0</v>
      </c>
      <c r="B11255" s="3" t="s">
        <v>8</v>
      </c>
      <c r="C11255" s="16">
        <v>0</v>
      </c>
      <c r="D11255" s="38">
        <f t="shared" ref="D11255" si="11135">IF(C11308+C11303=0,1,2)</f>
        <v>1</v>
      </c>
    </row>
    <row r="11256" spans="1:4" ht="15" hidden="1" x14ac:dyDescent="0.2">
      <c r="A11256" s="37">
        <v>0</v>
      </c>
      <c r="B11256" s="3" t="s">
        <v>9</v>
      </c>
      <c r="C11256" s="16">
        <v>0</v>
      </c>
      <c r="D11256" s="38">
        <f t="shared" ref="D11256" si="11136">IF(C11308+C11303=0,1,2)</f>
        <v>1</v>
      </c>
    </row>
    <row r="11257" spans="1:4" ht="15" hidden="1" x14ac:dyDescent="0.2">
      <c r="A11257" s="37">
        <f t="shared" si="11085"/>
        <v>0</v>
      </c>
      <c r="B11257" s="3" t="s">
        <v>10</v>
      </c>
      <c r="C11257" s="16">
        <v>0</v>
      </c>
      <c r="D11257" s="38">
        <f t="shared" ref="D11257" si="11137">IF(C11308+C11303=0,1,2)</f>
        <v>1</v>
      </c>
    </row>
    <row r="11258" spans="1:4" ht="15" hidden="1" x14ac:dyDescent="0.2">
      <c r="A11258" s="37">
        <v>0</v>
      </c>
      <c r="B11258" s="3" t="s">
        <v>11</v>
      </c>
      <c r="C11258" s="16">
        <v>0</v>
      </c>
      <c r="D11258" s="38">
        <f t="shared" ref="D11258" si="11138">IF(C11308+C11303=0,1,2)</f>
        <v>1</v>
      </c>
    </row>
    <row r="11259" spans="1:4" ht="15" hidden="1" x14ac:dyDescent="0.2">
      <c r="A11259" s="37">
        <f t="shared" si="11085"/>
        <v>0</v>
      </c>
      <c r="B11259" s="1" t="s">
        <v>12</v>
      </c>
      <c r="C11259" s="16">
        <v>0</v>
      </c>
      <c r="D11259" s="38">
        <f t="shared" ref="D11259" si="11139">IF(C11308+C11303=0,1,2)</f>
        <v>1</v>
      </c>
    </row>
    <row r="11260" spans="1:4" ht="15" hidden="1" x14ac:dyDescent="0.2">
      <c r="A11260" s="37">
        <v>0</v>
      </c>
      <c r="B11260" s="2" t="s">
        <v>13</v>
      </c>
      <c r="C11260" s="16">
        <v>0</v>
      </c>
      <c r="D11260" s="38">
        <f t="shared" ref="D11260" si="11140">IF(C11308+C11303=0,1,2)</f>
        <v>1</v>
      </c>
    </row>
    <row r="11261" spans="1:4" ht="15" hidden="1" x14ac:dyDescent="0.2">
      <c r="A11261" s="37">
        <v>0</v>
      </c>
      <c r="B11261" s="3" t="s">
        <v>14</v>
      </c>
      <c r="C11261" s="16">
        <v>0</v>
      </c>
      <c r="D11261" s="38">
        <f t="shared" ref="D11261" si="11141">IF(C11308+C11303=0,1,2)</f>
        <v>1</v>
      </c>
    </row>
    <row r="11262" spans="1:4" ht="15" hidden="1" x14ac:dyDescent="0.2">
      <c r="A11262" s="37">
        <v>0</v>
      </c>
      <c r="B11262" s="3" t="s">
        <v>9</v>
      </c>
      <c r="C11262" s="16">
        <v>0</v>
      </c>
      <c r="D11262" s="38">
        <f t="shared" ref="D11262" si="11142">IF(C11308+C11303=0,1,2)</f>
        <v>1</v>
      </c>
    </row>
    <row r="11263" spans="1:4" ht="15" hidden="1" x14ac:dyDescent="0.2">
      <c r="A11263" s="37">
        <v>0</v>
      </c>
      <c r="B11263" s="3" t="s">
        <v>15</v>
      </c>
      <c r="C11263" s="16">
        <v>0</v>
      </c>
      <c r="D11263" s="38">
        <f t="shared" ref="D11263" si="11143">IF(C11308+C11303=0,1,2)</f>
        <v>1</v>
      </c>
    </row>
    <row r="11264" spans="1:4" ht="15" hidden="1" x14ac:dyDescent="0.2">
      <c r="A11264" s="37">
        <v>0</v>
      </c>
      <c r="B11264" s="2" t="s">
        <v>16</v>
      </c>
      <c r="C11264" s="16">
        <v>0</v>
      </c>
      <c r="D11264" s="38">
        <f t="shared" ref="D11264" si="11144">IF(C11308+C11303=0,1,2)</f>
        <v>1</v>
      </c>
    </row>
    <row r="11265" spans="1:4" ht="15" hidden="1" x14ac:dyDescent="0.2">
      <c r="A11265" s="37">
        <v>0</v>
      </c>
      <c r="B11265" s="3" t="s">
        <v>17</v>
      </c>
      <c r="C11265" s="16">
        <v>0</v>
      </c>
      <c r="D11265" s="38">
        <f t="shared" ref="D11265" si="11145">IF(C11308+C11303=0,1,2)</f>
        <v>1</v>
      </c>
    </row>
    <row r="11266" spans="1:4" ht="15" hidden="1" x14ac:dyDescent="0.2">
      <c r="A11266" s="37">
        <f t="shared" si="11085"/>
        <v>0</v>
      </c>
      <c r="B11266" s="1" t="s">
        <v>18</v>
      </c>
      <c r="C11266" s="16">
        <v>0</v>
      </c>
      <c r="D11266" s="38">
        <f t="shared" ref="D11266" si="11146">IF(C11308+C11303=0,1,2)</f>
        <v>1</v>
      </c>
    </row>
    <row r="11267" spans="1:4" ht="15" hidden="1" x14ac:dyDescent="0.2">
      <c r="A11267" s="37">
        <f t="shared" si="11085"/>
        <v>0</v>
      </c>
      <c r="B11267" s="10" t="s">
        <v>19</v>
      </c>
      <c r="C11267" s="17">
        <v>0</v>
      </c>
      <c r="D11267" s="38">
        <f t="shared" ref="D11267" si="11147">IF(C11308+C11303=0,1,2)</f>
        <v>1</v>
      </c>
    </row>
    <row r="11268" spans="1:4" ht="15" hidden="1" x14ac:dyDescent="0.2">
      <c r="A11268" s="37">
        <f t="shared" si="11085"/>
        <v>0</v>
      </c>
      <c r="B11268" s="10" t="s">
        <v>20</v>
      </c>
      <c r="C11268" s="17">
        <v>0</v>
      </c>
      <c r="D11268" s="38">
        <f t="shared" ref="D11268" si="11148">IF(C11308+C11303=0,1,2)</f>
        <v>1</v>
      </c>
    </row>
    <row r="11269" spans="1:4" ht="15" hidden="1" x14ac:dyDescent="0.2">
      <c r="A11269" s="37">
        <v>0</v>
      </c>
      <c r="B11269" s="13" t="s">
        <v>21</v>
      </c>
      <c r="C11269" s="18">
        <v>0</v>
      </c>
      <c r="D11269" s="38">
        <f t="shared" ref="D11269" si="11149">IF(C11308+C11303=0,1,2)</f>
        <v>1</v>
      </c>
    </row>
    <row r="11270" spans="1:4" ht="15" hidden="1" x14ac:dyDescent="0.2">
      <c r="A11270" s="37">
        <v>0</v>
      </c>
      <c r="B11270" s="13" t="s">
        <v>22</v>
      </c>
      <c r="C11270" s="18">
        <v>0</v>
      </c>
      <c r="D11270" s="38">
        <f t="shared" ref="D11270" si="11150">IF(C11308+C11303=0,1,2)</f>
        <v>1</v>
      </c>
    </row>
    <row r="11271" spans="1:4" ht="15" hidden="1" x14ac:dyDescent="0.2">
      <c r="A11271" s="37">
        <v>0</v>
      </c>
      <c r="B11271" s="13" t="s">
        <v>23</v>
      </c>
      <c r="C11271" s="18">
        <v>0</v>
      </c>
      <c r="D11271" s="38">
        <f t="shared" ref="D11271" si="11151">IF(C11308+C11303=0,1,2)</f>
        <v>1</v>
      </c>
    </row>
    <row r="11272" spans="1:4" ht="15" hidden="1" x14ac:dyDescent="0.2">
      <c r="A11272" s="37">
        <v>0</v>
      </c>
      <c r="B11272" s="13" t="s">
        <v>24</v>
      </c>
      <c r="C11272" s="18">
        <v>0</v>
      </c>
      <c r="D11272" s="38">
        <f t="shared" ref="D11272" si="11152">IF(C11308+C11303=0,1,2)</f>
        <v>1</v>
      </c>
    </row>
    <row r="11273" spans="1:4" ht="15" hidden="1" x14ac:dyDescent="0.2">
      <c r="A11273" s="37">
        <v>0</v>
      </c>
      <c r="B11273" s="13" t="s">
        <v>25</v>
      </c>
      <c r="C11273" s="18">
        <v>0</v>
      </c>
      <c r="D11273" s="38">
        <f t="shared" ref="D11273" si="11153">IF(C11308+C11303=0,1,2)</f>
        <v>1</v>
      </c>
    </row>
    <row r="11274" spans="1:4" ht="15" hidden="1" x14ac:dyDescent="0.2">
      <c r="A11274" s="37">
        <v>0</v>
      </c>
      <c r="B11274" s="13" t="s">
        <v>26</v>
      </c>
      <c r="C11274" s="18">
        <v>0</v>
      </c>
      <c r="D11274" s="38">
        <f t="shared" ref="D11274" si="11154">IF(C11308+C11303=0,1,2)</f>
        <v>1</v>
      </c>
    </row>
    <row r="11275" spans="1:4" ht="30" hidden="1" x14ac:dyDescent="0.2">
      <c r="A11275" s="37">
        <v>0</v>
      </c>
      <c r="B11275" s="13" t="s">
        <v>27</v>
      </c>
      <c r="C11275" s="18">
        <v>0</v>
      </c>
      <c r="D11275" s="38">
        <f t="shared" ref="D11275" si="11155">IF(C11308+C11303=0,1,2)</f>
        <v>1</v>
      </c>
    </row>
    <row r="11276" spans="1:4" ht="30" hidden="1" x14ac:dyDescent="0.2">
      <c r="A11276" s="37">
        <v>0</v>
      </c>
      <c r="B11276" s="13" t="s">
        <v>28</v>
      </c>
      <c r="C11276" s="18">
        <v>0</v>
      </c>
      <c r="D11276" s="38">
        <f t="shared" ref="D11276" si="11156">IF(C11308+C11303=0,1,2)</f>
        <v>1</v>
      </c>
    </row>
    <row r="11277" spans="1:4" ht="15" hidden="1" x14ac:dyDescent="0.2">
      <c r="A11277" s="37">
        <v>0</v>
      </c>
      <c r="B11277" s="13" t="s">
        <v>29</v>
      </c>
      <c r="C11277" s="18">
        <v>0</v>
      </c>
      <c r="D11277" s="38">
        <f t="shared" ref="D11277" si="11157">IF(C11308+C11303=0,1,2)</f>
        <v>1</v>
      </c>
    </row>
    <row r="11278" spans="1:4" ht="15" hidden="1" x14ac:dyDescent="0.2">
      <c r="A11278" s="37">
        <v>0</v>
      </c>
      <c r="B11278" s="13" t="s">
        <v>30</v>
      </c>
      <c r="C11278" s="18">
        <v>0</v>
      </c>
      <c r="D11278" s="38">
        <f t="shared" ref="D11278" si="11158">IF(C11308+C11303=0,1,2)</f>
        <v>1</v>
      </c>
    </row>
    <row r="11279" spans="1:4" ht="15" hidden="1" x14ac:dyDescent="0.2">
      <c r="A11279" s="37">
        <f t="shared" ref="A11279:A11332" si="11159">SUM(C11279)</f>
        <v>0</v>
      </c>
      <c r="B11279" s="10" t="s">
        <v>31</v>
      </c>
      <c r="C11279" s="17">
        <v>0</v>
      </c>
      <c r="D11279" s="38">
        <f t="shared" ref="D11279" si="11160">IF(C11308+C11303=0,1,2)</f>
        <v>1</v>
      </c>
    </row>
    <row r="11280" spans="1:4" ht="15" hidden="1" x14ac:dyDescent="0.2">
      <c r="A11280" s="37">
        <f t="shared" si="11159"/>
        <v>0</v>
      </c>
      <c r="B11280" s="2" t="s">
        <v>32</v>
      </c>
      <c r="C11280" s="16">
        <v>0</v>
      </c>
      <c r="D11280" s="38">
        <f t="shared" ref="D11280" si="11161">IF(C11308+C11303=0,1,2)</f>
        <v>1</v>
      </c>
    </row>
    <row r="11281" spans="1:4" ht="15" hidden="1" x14ac:dyDescent="0.2">
      <c r="A11281" s="37">
        <f t="shared" si="11159"/>
        <v>0</v>
      </c>
      <c r="B11281" s="10" t="s">
        <v>3</v>
      </c>
      <c r="C11281" s="17">
        <v>0</v>
      </c>
      <c r="D11281" s="38">
        <f t="shared" ref="D11281" si="11162">IF(C11308+C11303=0,1,2)</f>
        <v>1</v>
      </c>
    </row>
    <row r="11282" spans="1:4" ht="15" hidden="1" x14ac:dyDescent="0.2">
      <c r="A11282" s="37">
        <f t="shared" si="11159"/>
        <v>0</v>
      </c>
      <c r="B11282" s="10" t="s">
        <v>33</v>
      </c>
      <c r="C11282" s="17">
        <v>0</v>
      </c>
      <c r="D11282" s="38">
        <f t="shared" ref="D11282" si="11163">IF(C11308+C11303=0,1,2)</f>
        <v>1</v>
      </c>
    </row>
    <row r="11283" spans="1:4" ht="15" hidden="1" x14ac:dyDescent="0.2">
      <c r="A11283" s="37">
        <f t="shared" si="11159"/>
        <v>0</v>
      </c>
      <c r="B11283" s="10" t="s">
        <v>34</v>
      </c>
      <c r="C11283" s="17">
        <v>0</v>
      </c>
      <c r="D11283" s="38">
        <f t="shared" ref="D11283" si="11164">IF(C11308+C11303=0,1,2)</f>
        <v>1</v>
      </c>
    </row>
    <row r="11284" spans="1:4" ht="15" hidden="1" x14ac:dyDescent="0.2">
      <c r="A11284" s="37">
        <f t="shared" si="11159"/>
        <v>0</v>
      </c>
      <c r="B11284" s="1" t="s">
        <v>35</v>
      </c>
      <c r="C11284" s="16">
        <v>0</v>
      </c>
      <c r="D11284" s="38">
        <f t="shared" ref="D11284" si="11165">IF(C11308+C11303=0,1,2)</f>
        <v>1</v>
      </c>
    </row>
    <row r="11285" spans="1:4" ht="15" hidden="1" x14ac:dyDescent="0.2">
      <c r="A11285" s="37">
        <f t="shared" si="11159"/>
        <v>0</v>
      </c>
      <c r="B11285" s="1" t="s">
        <v>36</v>
      </c>
      <c r="C11285" s="16">
        <v>0</v>
      </c>
      <c r="D11285" s="38">
        <f t="shared" ref="D11285" si="11166">IF(C11308+C11303=0,1,2)</f>
        <v>1</v>
      </c>
    </row>
    <row r="11286" spans="1:4" ht="15" hidden="1" x14ac:dyDescent="0.2">
      <c r="A11286" s="37">
        <v>0</v>
      </c>
      <c r="B11286" s="14" t="s">
        <v>7</v>
      </c>
      <c r="C11286" s="19">
        <v>0</v>
      </c>
      <c r="D11286" s="38">
        <f t="shared" ref="D11286" si="11167">IF(C11308+C11303=0,1,2)</f>
        <v>1</v>
      </c>
    </row>
    <row r="11287" spans="1:4" ht="15" hidden="1" x14ac:dyDescent="0.2">
      <c r="A11287" s="37">
        <v>0</v>
      </c>
      <c r="B11287" s="13" t="s">
        <v>8</v>
      </c>
      <c r="C11287" s="18">
        <v>0</v>
      </c>
      <c r="D11287" s="38">
        <f t="shared" ref="D11287" si="11168">IF(C11308+C11303=0,1,2)</f>
        <v>1</v>
      </c>
    </row>
    <row r="11288" spans="1:4" ht="15" hidden="1" x14ac:dyDescent="0.2">
      <c r="A11288" s="37">
        <v>0</v>
      </c>
      <c r="B11288" s="13" t="s">
        <v>37</v>
      </c>
      <c r="C11288" s="18">
        <v>0</v>
      </c>
      <c r="D11288" s="38">
        <f t="shared" ref="D11288" si="11169">IF(C11308+C11303=0,1,2)</f>
        <v>1</v>
      </c>
    </row>
    <row r="11289" spans="1:4" ht="15" hidden="1" x14ac:dyDescent="0.2">
      <c r="A11289" s="37">
        <f t="shared" si="11159"/>
        <v>0</v>
      </c>
      <c r="B11289" s="11" t="s">
        <v>38</v>
      </c>
      <c r="C11289" s="17">
        <v>0</v>
      </c>
      <c r="D11289" s="38">
        <f t="shared" ref="D11289" si="11170">IF(C11308+C11303=0,1,2)</f>
        <v>1</v>
      </c>
    </row>
    <row r="11290" spans="1:4" ht="15" hidden="1" x14ac:dyDescent="0.2">
      <c r="A11290" s="37">
        <v>0</v>
      </c>
      <c r="B11290" s="3" t="s">
        <v>39</v>
      </c>
      <c r="C11290" s="16">
        <v>0</v>
      </c>
      <c r="D11290" s="38">
        <f t="shared" ref="D11290" si="11171">IF(C11308+C11303=0,1,2)</f>
        <v>1</v>
      </c>
    </row>
    <row r="11291" spans="1:4" ht="15" hidden="1" x14ac:dyDescent="0.2">
      <c r="A11291" s="37">
        <f t="shared" si="11159"/>
        <v>0</v>
      </c>
      <c r="B11291" s="1" t="s">
        <v>40</v>
      </c>
      <c r="C11291" s="16">
        <v>0</v>
      </c>
      <c r="D11291" s="38">
        <f t="shared" ref="D11291" si="11172">IF(C11308+C11303=0,1,2)</f>
        <v>1</v>
      </c>
    </row>
    <row r="11292" spans="1:4" ht="15" hidden="1" x14ac:dyDescent="0.2">
      <c r="A11292" s="37">
        <v>0</v>
      </c>
      <c r="B11292" s="14" t="s">
        <v>13</v>
      </c>
      <c r="C11292" s="19">
        <v>0</v>
      </c>
      <c r="D11292" s="38">
        <f t="shared" ref="D11292" si="11173">IF(C11308+C11303=0,1,2)</f>
        <v>1</v>
      </c>
    </row>
    <row r="11293" spans="1:4" ht="15" hidden="1" x14ac:dyDescent="0.2">
      <c r="A11293" s="37">
        <v>0</v>
      </c>
      <c r="B11293" s="13" t="s">
        <v>8</v>
      </c>
      <c r="C11293" s="18">
        <v>0</v>
      </c>
      <c r="D11293" s="38">
        <f t="shared" ref="D11293" si="11174">IF(C11308+C11303=0,1,2)</f>
        <v>1</v>
      </c>
    </row>
    <row r="11294" spans="1:4" ht="15" hidden="1" x14ac:dyDescent="0.2">
      <c r="A11294" s="37">
        <v>0</v>
      </c>
      <c r="B11294" s="13" t="s">
        <v>9</v>
      </c>
      <c r="C11294" s="18">
        <v>0</v>
      </c>
      <c r="D11294" s="38">
        <f t="shared" ref="D11294" si="11175">IF(C11308+C11303=0,1,2)</f>
        <v>1</v>
      </c>
    </row>
    <row r="11295" spans="1:4" ht="30" hidden="1" x14ac:dyDescent="0.2">
      <c r="A11295" s="37">
        <f t="shared" si="11159"/>
        <v>0</v>
      </c>
      <c r="B11295" s="11" t="s">
        <v>41</v>
      </c>
      <c r="C11295" s="17">
        <v>0</v>
      </c>
      <c r="D11295" s="38">
        <f t="shared" ref="D11295" si="11176">IF(C11308+C11303=0,1,2)</f>
        <v>1</v>
      </c>
    </row>
    <row r="11296" spans="1:4" ht="15" hidden="1" x14ac:dyDescent="0.2">
      <c r="A11296" s="37">
        <v>0</v>
      </c>
      <c r="B11296" s="3" t="s">
        <v>15</v>
      </c>
      <c r="C11296" s="16">
        <v>0</v>
      </c>
      <c r="D11296" s="38">
        <f t="shared" ref="D11296" si="11177">IF(C11308+C11303=0,1,2)</f>
        <v>1</v>
      </c>
    </row>
    <row r="11297" spans="1:4" ht="15" hidden="1" x14ac:dyDescent="0.2">
      <c r="A11297" s="37">
        <v>0</v>
      </c>
      <c r="B11297" s="14" t="s">
        <v>16</v>
      </c>
      <c r="C11297" s="19">
        <v>0</v>
      </c>
      <c r="D11297" s="38">
        <f t="shared" ref="D11297" si="11178">IF(C11308+C11303=0,1,2)</f>
        <v>1</v>
      </c>
    </row>
    <row r="11298" spans="1:4" ht="15" hidden="1" x14ac:dyDescent="0.2">
      <c r="A11298" s="37">
        <v>0</v>
      </c>
      <c r="B11298" s="13" t="s">
        <v>42</v>
      </c>
      <c r="C11298" s="18">
        <v>0</v>
      </c>
      <c r="D11298" s="38">
        <f t="shared" ref="D11298" si="11179">IF(C11308+C11303=0,1,2)</f>
        <v>1</v>
      </c>
    </row>
    <row r="11299" spans="1:4" ht="15" hidden="1" x14ac:dyDescent="0.2">
      <c r="A11299" s="37">
        <v>0</v>
      </c>
      <c r="B11299" s="13" t="s">
        <v>14</v>
      </c>
      <c r="C11299" s="18">
        <v>0</v>
      </c>
      <c r="D11299" s="38">
        <f t="shared" ref="D11299" si="11180">IF(C11308+C11303=0,1,2)</f>
        <v>1</v>
      </c>
    </row>
    <row r="11300" spans="1:4" ht="15" hidden="1" x14ac:dyDescent="0.2">
      <c r="A11300" s="37">
        <v>0</v>
      </c>
      <c r="B11300" s="13" t="s">
        <v>9</v>
      </c>
      <c r="C11300" s="18">
        <v>0</v>
      </c>
      <c r="D11300" s="38">
        <f t="shared" ref="D11300" si="11181">IF(C11308+C11303=0,1,2)</f>
        <v>1</v>
      </c>
    </row>
    <row r="11301" spans="1:4" ht="15" hidden="1" x14ac:dyDescent="0.2">
      <c r="A11301" s="37">
        <f t="shared" si="11159"/>
        <v>0</v>
      </c>
      <c r="B11301" s="11" t="s">
        <v>38</v>
      </c>
      <c r="C11301" s="17">
        <v>0</v>
      </c>
      <c r="D11301" s="38">
        <f t="shared" ref="D11301" si="11182">IF(C11308+C11303=0,1,2)</f>
        <v>1</v>
      </c>
    </row>
    <row r="11302" spans="1:4" ht="15" hidden="1" x14ac:dyDescent="0.2">
      <c r="A11302" s="37">
        <v>0</v>
      </c>
      <c r="B11302" s="3" t="s">
        <v>15</v>
      </c>
      <c r="C11302" s="16">
        <v>0</v>
      </c>
      <c r="D11302" s="38">
        <f t="shared" ref="D11302" si="11183">IF(C11308+C11303=0,1,2)</f>
        <v>1</v>
      </c>
    </row>
    <row r="11303" spans="1:4" ht="15" hidden="1" x14ac:dyDescent="0.2">
      <c r="A11303" s="37">
        <f t="shared" si="11159"/>
        <v>0</v>
      </c>
      <c r="B11303" s="15" t="s">
        <v>44</v>
      </c>
      <c r="C11303" s="17">
        <v>0</v>
      </c>
      <c r="D11303" s="38">
        <f t="shared" ref="D11303" si="11184">IF(C11308+C11303=0,1,2)</f>
        <v>1</v>
      </c>
    </row>
    <row r="11304" spans="1:4" ht="15" hidden="1" x14ac:dyDescent="0.2">
      <c r="A11304" s="37">
        <f t="shared" si="11159"/>
        <v>0</v>
      </c>
      <c r="B11304" s="10" t="s">
        <v>0</v>
      </c>
      <c r="C11304" s="17">
        <v>0</v>
      </c>
      <c r="D11304" s="38">
        <f t="shared" ref="D11304" si="11185">IF(C11308+C11303=0,1,2)</f>
        <v>1</v>
      </c>
    </row>
    <row r="11305" spans="1:4" ht="15" hidden="1" x14ac:dyDescent="0.2">
      <c r="A11305" s="37">
        <f t="shared" si="11159"/>
        <v>0</v>
      </c>
      <c r="B11305" s="10" t="s">
        <v>5</v>
      </c>
      <c r="C11305" s="17">
        <v>0</v>
      </c>
      <c r="D11305" s="38">
        <f t="shared" ref="D11305" si="11186">IF(C11308+C11303=0,1,2)</f>
        <v>1</v>
      </c>
    </row>
    <row r="11306" spans="1:4" ht="15" hidden="1" x14ac:dyDescent="0.2">
      <c r="A11306" s="37">
        <f t="shared" si="11159"/>
        <v>0</v>
      </c>
      <c r="B11306" s="10" t="s">
        <v>45</v>
      </c>
      <c r="C11306" s="17">
        <v>0</v>
      </c>
      <c r="D11306" s="38">
        <f t="shared" ref="D11306" si="11187">IF(C11308+C11303=0,1,2)</f>
        <v>1</v>
      </c>
    </row>
    <row r="11307" spans="1:4" ht="15" hidden="1" x14ac:dyDescent="0.2">
      <c r="A11307" s="37">
        <f t="shared" si="11159"/>
        <v>0</v>
      </c>
      <c r="B11307" s="10" t="s">
        <v>12</v>
      </c>
      <c r="C11307" s="17">
        <v>0</v>
      </c>
      <c r="D11307" s="38">
        <f t="shared" ref="D11307" si="11188">IF(C11308+C11303=0,1,2)</f>
        <v>1</v>
      </c>
    </row>
    <row r="11308" spans="1:4" ht="15" hidden="1" x14ac:dyDescent="0.2">
      <c r="A11308" s="37">
        <f t="shared" si="11159"/>
        <v>0</v>
      </c>
      <c r="B11308" s="15" t="s">
        <v>46</v>
      </c>
      <c r="C11308" s="17">
        <v>0</v>
      </c>
      <c r="D11308" s="38">
        <f t="shared" ref="D11308" si="11189">IF(C11308+C11303=0,1,2)</f>
        <v>1</v>
      </c>
    </row>
    <row r="11309" spans="1:4" ht="15" hidden="1" x14ac:dyDescent="0.2">
      <c r="A11309" s="37">
        <f t="shared" si="11159"/>
        <v>0</v>
      </c>
      <c r="B11309" s="10" t="s">
        <v>18</v>
      </c>
      <c r="C11309" s="17">
        <v>0</v>
      </c>
      <c r="D11309" s="38">
        <f t="shared" ref="D11309" si="11190">IF(C11308+C11303=0,1,2)</f>
        <v>1</v>
      </c>
    </row>
    <row r="11310" spans="1:4" ht="15" hidden="1" x14ac:dyDescent="0.2">
      <c r="A11310" s="37">
        <f t="shared" si="11159"/>
        <v>0</v>
      </c>
      <c r="B11310" s="10" t="s">
        <v>35</v>
      </c>
      <c r="C11310" s="17">
        <v>0</v>
      </c>
      <c r="D11310" s="38">
        <f t="shared" ref="D11310" si="11191">IF(C11308+C11303=0,1,2)</f>
        <v>1</v>
      </c>
    </row>
    <row r="11311" spans="1:4" ht="15" hidden="1" x14ac:dyDescent="0.2">
      <c r="A11311" s="37">
        <f t="shared" si="11159"/>
        <v>0</v>
      </c>
      <c r="B11311" s="10" t="s">
        <v>47</v>
      </c>
      <c r="C11311" s="17">
        <v>0</v>
      </c>
      <c r="D11311" s="38">
        <f t="shared" ref="D11311" si="11192">IF(C11308+C11303=0,1,2)</f>
        <v>1</v>
      </c>
    </row>
    <row r="11312" spans="1:4" ht="15" hidden="1" x14ac:dyDescent="0.2">
      <c r="A11312" s="37">
        <f t="shared" si="11159"/>
        <v>0</v>
      </c>
      <c r="B11312" s="10" t="s">
        <v>40</v>
      </c>
      <c r="C11312" s="17">
        <v>0</v>
      </c>
      <c r="D11312" s="38">
        <f t="shared" ref="D11312" si="11193">IF(C11308+C11303=0,1,2)</f>
        <v>1</v>
      </c>
    </row>
    <row r="11313" spans="1:4" ht="15" hidden="1" x14ac:dyDescent="0.2">
      <c r="A11313" s="37">
        <f t="shared" si="11159"/>
        <v>0</v>
      </c>
      <c r="B11313" s="15" t="s">
        <v>48</v>
      </c>
      <c r="C11313" s="17">
        <v>0</v>
      </c>
      <c r="D11313" s="38">
        <f t="shared" ref="D11313" si="11194">IF(C11308+C11303=0,1,2)</f>
        <v>1</v>
      </c>
    </row>
    <row r="11314" spans="1:4" ht="15" hidden="1" x14ac:dyDescent="0.2">
      <c r="A11314" s="37">
        <f t="shared" si="11159"/>
        <v>0.24</v>
      </c>
      <c r="B11314" s="15" t="s">
        <v>49</v>
      </c>
      <c r="C11314" s="33">
        <v>0.24</v>
      </c>
      <c r="D11314" s="38">
        <f t="shared" ref="D11314" si="11195">IF(C11308+C11303=0,1,2)</f>
        <v>1</v>
      </c>
    </row>
    <row r="11315" spans="1:4" ht="15" hidden="1" x14ac:dyDescent="0.2">
      <c r="A11315" s="37">
        <f t="shared" si="11159"/>
        <v>0.24</v>
      </c>
      <c r="B11315" s="15" t="s">
        <v>50</v>
      </c>
      <c r="C11315" s="33">
        <v>0.24</v>
      </c>
      <c r="D11315" s="38">
        <f t="shared" ref="D11315" si="11196">IF(C11308+C11303=0,1,2)</f>
        <v>1</v>
      </c>
    </row>
    <row r="11316" spans="1:4" ht="15" hidden="1" x14ac:dyDescent="0.2">
      <c r="A11316" s="37">
        <f t="shared" si="11159"/>
        <v>21</v>
      </c>
      <c r="B11316" s="4" t="s">
        <v>53</v>
      </c>
      <c r="C11316" s="35">
        <v>21</v>
      </c>
      <c r="D11316" s="38">
        <f t="shared" ref="D11316" si="11197">IF(C11308+C11303=0,1,2)</f>
        <v>1</v>
      </c>
    </row>
    <row r="11317" spans="1:4" ht="15" hidden="1" x14ac:dyDescent="0.2">
      <c r="A11317" s="37">
        <f t="shared" si="11159"/>
        <v>17</v>
      </c>
      <c r="B11317" s="5" t="s">
        <v>54</v>
      </c>
      <c r="C11317" s="35">
        <v>17</v>
      </c>
      <c r="D11317" s="38">
        <f t="shared" ref="D11317" si="11198">IF(C11308+C11303=0,1,2)</f>
        <v>1</v>
      </c>
    </row>
    <row r="11318" spans="1:4" ht="15" hidden="1" x14ac:dyDescent="0.2">
      <c r="A11318" s="37">
        <f t="shared" si="11159"/>
        <v>4</v>
      </c>
      <c r="B11318" s="5" t="s">
        <v>55</v>
      </c>
      <c r="C11318" s="35">
        <v>4</v>
      </c>
      <c r="D11318" s="38">
        <f t="shared" ref="D11318" si="11199">IF(C11308+C11303=0,1,2)</f>
        <v>1</v>
      </c>
    </row>
    <row r="11319" spans="1:4" ht="15" x14ac:dyDescent="0.2">
      <c r="A11319" s="37" t="s">
        <v>317</v>
      </c>
      <c r="B11319" s="147" t="s">
        <v>210</v>
      </c>
      <c r="C11319" s="148"/>
      <c r="D11319" s="38">
        <f t="shared" ref="D11319" si="11200">IF(C11381+C11376=0,1,2)</f>
        <v>2</v>
      </c>
    </row>
    <row r="11320" spans="1:4" ht="15" x14ac:dyDescent="0.2">
      <c r="A11320" s="37">
        <f t="shared" si="11159"/>
        <v>37238.450499999999</v>
      </c>
      <c r="B11320" s="24" t="s">
        <v>0</v>
      </c>
      <c r="C11320" s="40">
        <v>37238.450499999999</v>
      </c>
      <c r="D11320" s="38">
        <f t="shared" ref="D11320" si="11201">IF(C11381+C11376=0,1,2)</f>
        <v>2</v>
      </c>
    </row>
    <row r="11321" spans="1:4" ht="15" hidden="1" x14ac:dyDescent="0.2">
      <c r="A11321" s="37">
        <f t="shared" si="11159"/>
        <v>0</v>
      </c>
      <c r="B11321" s="2" t="s">
        <v>1</v>
      </c>
      <c r="C11321" s="16"/>
      <c r="D11321" s="38">
        <f t="shared" ref="D11321" si="11202">IF(C11381+C11376=0,1,2)</f>
        <v>2</v>
      </c>
    </row>
    <row r="11322" spans="1:4" ht="15" hidden="1" x14ac:dyDescent="0.2">
      <c r="A11322" s="37">
        <f t="shared" si="11159"/>
        <v>0</v>
      </c>
      <c r="B11322" s="2" t="s">
        <v>2</v>
      </c>
      <c r="C11322" s="16"/>
      <c r="D11322" s="38">
        <f t="shared" ref="D11322" si="11203">IF(C11381+C11376=0,1,2)</f>
        <v>2</v>
      </c>
    </row>
    <row r="11323" spans="1:4" ht="15" x14ac:dyDescent="0.2">
      <c r="A11323" s="37">
        <f t="shared" si="11159"/>
        <v>4160.2904399999998</v>
      </c>
      <c r="B11323" s="23" t="s">
        <v>3</v>
      </c>
      <c r="C11323" s="40">
        <v>4160.2904399999998</v>
      </c>
      <c r="D11323" s="38">
        <f t="shared" ref="D11323" si="11204">IF(C11381+C11376=0,1,2)</f>
        <v>2</v>
      </c>
    </row>
    <row r="11324" spans="1:4" ht="15" x14ac:dyDescent="0.2">
      <c r="A11324" s="37">
        <f t="shared" si="11159"/>
        <v>33078.160060000002</v>
      </c>
      <c r="B11324" s="23" t="s">
        <v>4</v>
      </c>
      <c r="C11324" s="40">
        <v>33078.160060000002</v>
      </c>
      <c r="D11324" s="38">
        <f t="shared" ref="D11324" si="11205">IF(C11381+C11376=0,1,2)</f>
        <v>2</v>
      </c>
    </row>
    <row r="11325" spans="1:4" ht="15" hidden="1" x14ac:dyDescent="0.2">
      <c r="A11325" s="37">
        <f t="shared" si="11159"/>
        <v>0</v>
      </c>
      <c r="B11325" s="1" t="s">
        <v>5</v>
      </c>
      <c r="C11325" s="16">
        <v>0</v>
      </c>
      <c r="D11325" s="38">
        <f t="shared" ref="D11325" si="11206">IF(C11381+C11376=0,1,2)</f>
        <v>2</v>
      </c>
    </row>
    <row r="11326" spans="1:4" ht="15" hidden="1" x14ac:dyDescent="0.2">
      <c r="A11326" s="37">
        <f t="shared" si="11159"/>
        <v>0</v>
      </c>
      <c r="B11326" s="1" t="s">
        <v>6</v>
      </c>
      <c r="C11326" s="16">
        <v>0</v>
      </c>
      <c r="D11326" s="38">
        <f t="shared" ref="D11326" si="11207">IF(C11381+C11376=0,1,2)</f>
        <v>2</v>
      </c>
    </row>
    <row r="11327" spans="1:4" ht="15" hidden="1" x14ac:dyDescent="0.2">
      <c r="A11327" s="37">
        <v>0</v>
      </c>
      <c r="B11327" s="2" t="s">
        <v>7</v>
      </c>
      <c r="C11327" s="16">
        <v>0</v>
      </c>
      <c r="D11327" s="38">
        <f t="shared" ref="D11327" si="11208">IF(C11381+C11376=0,1,2)</f>
        <v>2</v>
      </c>
    </row>
    <row r="11328" spans="1:4" ht="15" hidden="1" x14ac:dyDescent="0.2">
      <c r="A11328" s="37">
        <f t="shared" si="11159"/>
        <v>0</v>
      </c>
      <c r="B11328" s="3" t="s">
        <v>8</v>
      </c>
      <c r="C11328" s="16">
        <v>0</v>
      </c>
      <c r="D11328" s="38">
        <f t="shared" ref="D11328" si="11209">IF(C11381+C11376=0,1,2)</f>
        <v>2</v>
      </c>
    </row>
    <row r="11329" spans="1:4" ht="15" hidden="1" x14ac:dyDescent="0.2">
      <c r="A11329" s="37">
        <v>0</v>
      </c>
      <c r="B11329" s="3" t="s">
        <v>9</v>
      </c>
      <c r="C11329" s="16">
        <v>0</v>
      </c>
      <c r="D11329" s="38">
        <f t="shared" ref="D11329" si="11210">IF(C11381+C11376=0,1,2)</f>
        <v>2</v>
      </c>
    </row>
    <row r="11330" spans="1:4" ht="15" hidden="1" x14ac:dyDescent="0.2">
      <c r="A11330" s="37">
        <f t="shared" si="11159"/>
        <v>0</v>
      </c>
      <c r="B11330" s="3" t="s">
        <v>10</v>
      </c>
      <c r="C11330" s="16">
        <v>0</v>
      </c>
      <c r="D11330" s="38">
        <f t="shared" ref="D11330" si="11211">IF(C11381+C11376=0,1,2)</f>
        <v>2</v>
      </c>
    </row>
    <row r="11331" spans="1:4" ht="15" hidden="1" x14ac:dyDescent="0.2">
      <c r="A11331" s="37">
        <v>0</v>
      </c>
      <c r="B11331" s="3" t="s">
        <v>11</v>
      </c>
      <c r="C11331" s="16">
        <v>0</v>
      </c>
      <c r="D11331" s="38">
        <f t="shared" ref="D11331" si="11212">IF(C11381+C11376=0,1,2)</f>
        <v>2</v>
      </c>
    </row>
    <row r="11332" spans="1:4" ht="15" hidden="1" x14ac:dyDescent="0.2">
      <c r="A11332" s="37">
        <f t="shared" si="11159"/>
        <v>0</v>
      </c>
      <c r="B11332" s="1" t="s">
        <v>12</v>
      </c>
      <c r="C11332" s="16">
        <v>0</v>
      </c>
      <c r="D11332" s="38">
        <f t="shared" ref="D11332" si="11213">IF(C11381+C11376=0,1,2)</f>
        <v>2</v>
      </c>
    </row>
    <row r="11333" spans="1:4" ht="15" hidden="1" x14ac:dyDescent="0.2">
      <c r="A11333" s="37">
        <v>0</v>
      </c>
      <c r="B11333" s="2" t="s">
        <v>13</v>
      </c>
      <c r="C11333" s="16">
        <v>0</v>
      </c>
      <c r="D11333" s="38">
        <f t="shared" ref="D11333" si="11214">IF(C11381+C11376=0,1,2)</f>
        <v>2</v>
      </c>
    </row>
    <row r="11334" spans="1:4" ht="15" hidden="1" x14ac:dyDescent="0.2">
      <c r="A11334" s="37">
        <v>0</v>
      </c>
      <c r="B11334" s="3" t="s">
        <v>14</v>
      </c>
      <c r="C11334" s="16">
        <v>0</v>
      </c>
      <c r="D11334" s="38">
        <f t="shared" ref="D11334" si="11215">IF(C11381+C11376=0,1,2)</f>
        <v>2</v>
      </c>
    </row>
    <row r="11335" spans="1:4" ht="15" hidden="1" x14ac:dyDescent="0.2">
      <c r="A11335" s="37">
        <v>0</v>
      </c>
      <c r="B11335" s="3" t="s">
        <v>9</v>
      </c>
      <c r="C11335" s="16">
        <v>0</v>
      </c>
      <c r="D11335" s="38">
        <f t="shared" ref="D11335" si="11216">IF(C11381+C11376=0,1,2)</f>
        <v>2</v>
      </c>
    </row>
    <row r="11336" spans="1:4" ht="15" hidden="1" x14ac:dyDescent="0.2">
      <c r="A11336" s="37">
        <v>0</v>
      </c>
      <c r="B11336" s="3" t="s">
        <v>15</v>
      </c>
      <c r="C11336" s="16">
        <v>0</v>
      </c>
      <c r="D11336" s="38">
        <f t="shared" ref="D11336" si="11217">IF(C11381+C11376=0,1,2)</f>
        <v>2</v>
      </c>
    </row>
    <row r="11337" spans="1:4" ht="15" hidden="1" x14ac:dyDescent="0.2">
      <c r="A11337" s="37">
        <v>0</v>
      </c>
      <c r="B11337" s="2" t="s">
        <v>16</v>
      </c>
      <c r="C11337" s="16">
        <v>0</v>
      </c>
      <c r="D11337" s="38">
        <f t="shared" ref="D11337" si="11218">IF(C11381+C11376=0,1,2)</f>
        <v>2</v>
      </c>
    </row>
    <row r="11338" spans="1:4" ht="15" hidden="1" x14ac:dyDescent="0.2">
      <c r="A11338" s="37">
        <v>0</v>
      </c>
      <c r="B11338" s="3" t="s">
        <v>17</v>
      </c>
      <c r="C11338" s="16">
        <v>0</v>
      </c>
      <c r="D11338" s="38">
        <f t="shared" ref="D11338" si="11219">IF(C11381+C11376=0,1,2)</f>
        <v>2</v>
      </c>
    </row>
    <row r="11339" spans="1:4" ht="15" x14ac:dyDescent="0.2">
      <c r="A11339" s="37">
        <f t="shared" ref="A11339:A11396" si="11220">SUM(C11339)</f>
        <v>33723.125769999999</v>
      </c>
      <c r="B11339" s="24" t="s">
        <v>18</v>
      </c>
      <c r="C11339" s="40">
        <v>33723.125769999999</v>
      </c>
      <c r="D11339" s="38">
        <f t="shared" ref="D11339" si="11221">IF(C11381+C11376=0,1,2)</f>
        <v>2</v>
      </c>
    </row>
    <row r="11340" spans="1:4" ht="15" x14ac:dyDescent="0.2">
      <c r="A11340" s="37">
        <f t="shared" si="11220"/>
        <v>18844.126250000001</v>
      </c>
      <c r="B11340" s="27" t="s">
        <v>19</v>
      </c>
      <c r="C11340" s="42">
        <v>18844.126250000001</v>
      </c>
      <c r="D11340" s="38">
        <f t="shared" ref="D11340" si="11222">IF(C11381+C11376=0,1,2)</f>
        <v>2</v>
      </c>
    </row>
    <row r="11341" spans="1:4" ht="15" x14ac:dyDescent="0.2">
      <c r="A11341" s="37">
        <f t="shared" si="11220"/>
        <v>12568.00302</v>
      </c>
      <c r="B11341" s="27" t="s">
        <v>20</v>
      </c>
      <c r="C11341" s="42">
        <v>12568.00302</v>
      </c>
      <c r="D11341" s="38">
        <f t="shared" ref="D11341" si="11223">IF(C11381+C11376=0,1,2)</f>
        <v>2</v>
      </c>
    </row>
    <row r="11342" spans="1:4" ht="15" hidden="1" x14ac:dyDescent="0.2">
      <c r="A11342" s="37">
        <v>0</v>
      </c>
      <c r="B11342" s="13" t="s">
        <v>21</v>
      </c>
      <c r="C11342" s="18">
        <v>10469.14999</v>
      </c>
      <c r="D11342" s="38">
        <f t="shared" ref="D11342" si="11224">IF(C11381+C11376=0,1,2)</f>
        <v>2</v>
      </c>
    </row>
    <row r="11343" spans="1:4" ht="15" hidden="1" x14ac:dyDescent="0.2">
      <c r="A11343" s="37">
        <v>0</v>
      </c>
      <c r="B11343" s="13" t="s">
        <v>22</v>
      </c>
      <c r="C11343" s="18">
        <v>66.199070000000006</v>
      </c>
      <c r="D11343" s="38">
        <f t="shared" ref="D11343" si="11225">IF(C11381+C11376=0,1,2)</f>
        <v>2</v>
      </c>
    </row>
    <row r="11344" spans="1:4" ht="15" hidden="1" x14ac:dyDescent="0.2">
      <c r="A11344" s="37">
        <v>0</v>
      </c>
      <c r="B11344" s="13" t="s">
        <v>23</v>
      </c>
      <c r="C11344" s="18">
        <v>1597.1095299999999</v>
      </c>
      <c r="D11344" s="38">
        <f t="shared" ref="D11344" si="11226">IF(C11381+C11376=0,1,2)</f>
        <v>2</v>
      </c>
    </row>
    <row r="11345" spans="1:4" ht="15" hidden="1" x14ac:dyDescent="0.2">
      <c r="A11345" s="37">
        <v>0</v>
      </c>
      <c r="B11345" s="13" t="s">
        <v>24</v>
      </c>
      <c r="C11345" s="18">
        <v>27.1782</v>
      </c>
      <c r="D11345" s="38">
        <f t="shared" ref="D11345" si="11227">IF(C11381+C11376=0,1,2)</f>
        <v>2</v>
      </c>
    </row>
    <row r="11346" spans="1:4" ht="15" hidden="1" x14ac:dyDescent="0.2">
      <c r="A11346" s="37">
        <v>0</v>
      </c>
      <c r="B11346" s="13" t="s">
        <v>25</v>
      </c>
      <c r="C11346" s="18">
        <v>0</v>
      </c>
      <c r="D11346" s="38">
        <f t="shared" ref="D11346" si="11228">IF(C11381+C11376=0,1,2)</f>
        <v>2</v>
      </c>
    </row>
    <row r="11347" spans="1:4" ht="15" hidden="1" x14ac:dyDescent="0.2">
      <c r="A11347" s="37">
        <v>0</v>
      </c>
      <c r="B11347" s="13" t="s">
        <v>26</v>
      </c>
      <c r="C11347" s="18">
        <v>8.8800000000000008</v>
      </c>
      <c r="D11347" s="38">
        <f t="shared" ref="D11347" si="11229">IF(C11381+C11376=0,1,2)</f>
        <v>2</v>
      </c>
    </row>
    <row r="11348" spans="1:4" ht="30" hidden="1" x14ac:dyDescent="0.2">
      <c r="A11348" s="37">
        <v>0</v>
      </c>
      <c r="B11348" s="13" t="s">
        <v>27</v>
      </c>
      <c r="C11348" s="18">
        <v>3.93</v>
      </c>
      <c r="D11348" s="38">
        <f t="shared" ref="D11348" si="11230">IF(C11381+C11376=0,1,2)</f>
        <v>2</v>
      </c>
    </row>
    <row r="11349" spans="1:4" ht="30" hidden="1" x14ac:dyDescent="0.2">
      <c r="A11349" s="37">
        <v>0</v>
      </c>
      <c r="B11349" s="13" t="s">
        <v>28</v>
      </c>
      <c r="C11349" s="18">
        <v>66.999499999999998</v>
      </c>
      <c r="D11349" s="38">
        <f t="shared" ref="D11349" si="11231">IF(C11381+C11376=0,1,2)</f>
        <v>2</v>
      </c>
    </row>
    <row r="11350" spans="1:4" ht="15" hidden="1" x14ac:dyDescent="0.2">
      <c r="A11350" s="37">
        <v>0</v>
      </c>
      <c r="B11350" s="13" t="s">
        <v>29</v>
      </c>
      <c r="C11350" s="18">
        <v>0</v>
      </c>
      <c r="D11350" s="38">
        <f t="shared" ref="D11350" si="11232">IF(C11381+C11376=0,1,2)</f>
        <v>2</v>
      </c>
    </row>
    <row r="11351" spans="1:4" ht="15" hidden="1" x14ac:dyDescent="0.2">
      <c r="A11351" s="37">
        <v>0</v>
      </c>
      <c r="B11351" s="13" t="s">
        <v>30</v>
      </c>
      <c r="C11351" s="18">
        <v>328.55673000000002</v>
      </c>
      <c r="D11351" s="38">
        <f t="shared" ref="D11351" si="11233">IF(C11381+C11376=0,1,2)</f>
        <v>2</v>
      </c>
    </row>
    <row r="11352" spans="1:4" ht="15" hidden="1" x14ac:dyDescent="0.2">
      <c r="A11352" s="37">
        <f t="shared" si="11220"/>
        <v>0</v>
      </c>
      <c r="B11352" s="10" t="s">
        <v>31</v>
      </c>
      <c r="C11352" s="17">
        <v>0</v>
      </c>
      <c r="D11352" s="38">
        <f t="shared" ref="D11352" si="11234">IF(C11381+C11376=0,1,2)</f>
        <v>2</v>
      </c>
    </row>
    <row r="11353" spans="1:4" ht="15" hidden="1" x14ac:dyDescent="0.2">
      <c r="A11353" s="37">
        <f t="shared" si="11220"/>
        <v>0</v>
      </c>
      <c r="B11353" s="2" t="s">
        <v>32</v>
      </c>
      <c r="C11353" s="16">
        <v>0</v>
      </c>
      <c r="D11353" s="38">
        <f t="shared" ref="D11353" si="11235">IF(C11381+C11376=0,1,2)</f>
        <v>2</v>
      </c>
    </row>
    <row r="11354" spans="1:4" ht="15" x14ac:dyDescent="0.2">
      <c r="A11354" s="37">
        <f t="shared" si="11220"/>
        <v>9.7227999999999994</v>
      </c>
      <c r="B11354" s="27" t="s">
        <v>3</v>
      </c>
      <c r="C11354" s="42">
        <v>9.7227999999999994</v>
      </c>
      <c r="D11354" s="38">
        <f t="shared" ref="D11354" si="11236">IF(C11381+C11376=0,1,2)</f>
        <v>2</v>
      </c>
    </row>
    <row r="11355" spans="1:4" ht="15" x14ac:dyDescent="0.2">
      <c r="A11355" s="37">
        <f t="shared" si="11220"/>
        <v>212.55976000000001</v>
      </c>
      <c r="B11355" s="27" t="s">
        <v>33</v>
      </c>
      <c r="C11355" s="42">
        <v>212.55976000000001</v>
      </c>
      <c r="D11355" s="38">
        <f t="shared" ref="D11355" si="11237">IF(C11381+C11376=0,1,2)</f>
        <v>2</v>
      </c>
    </row>
    <row r="11356" spans="1:4" ht="15" x14ac:dyDescent="0.2">
      <c r="A11356" s="37">
        <f t="shared" si="11220"/>
        <v>2088.7139400000001</v>
      </c>
      <c r="B11356" s="27" t="s">
        <v>34</v>
      </c>
      <c r="C11356" s="42">
        <v>2088.7139400000001</v>
      </c>
      <c r="D11356" s="38">
        <f t="shared" ref="D11356" si="11238">IF(C11381+C11376=0,1,2)</f>
        <v>2</v>
      </c>
    </row>
    <row r="11357" spans="1:4" ht="15" x14ac:dyDescent="0.2">
      <c r="A11357" s="37">
        <f t="shared" si="11220"/>
        <v>2471.9676800000002</v>
      </c>
      <c r="B11357" s="24" t="s">
        <v>35</v>
      </c>
      <c r="C11357" s="40">
        <v>2471.9676800000002</v>
      </c>
      <c r="D11357" s="38">
        <f t="shared" ref="D11357" si="11239">IF(C11381+C11376=0,1,2)</f>
        <v>2</v>
      </c>
    </row>
    <row r="11358" spans="1:4" ht="15" hidden="1" x14ac:dyDescent="0.2">
      <c r="A11358" s="37">
        <f t="shared" si="11220"/>
        <v>0</v>
      </c>
      <c r="B11358" s="1" t="s">
        <v>36</v>
      </c>
      <c r="C11358" s="16">
        <v>0</v>
      </c>
      <c r="D11358" s="38">
        <f t="shared" ref="D11358" si="11240">IF(C11381+C11376=0,1,2)</f>
        <v>2</v>
      </c>
    </row>
    <row r="11359" spans="1:4" ht="15" hidden="1" x14ac:dyDescent="0.2">
      <c r="A11359" s="37">
        <v>0</v>
      </c>
      <c r="B11359" s="14" t="s">
        <v>7</v>
      </c>
      <c r="C11359" s="19">
        <v>0</v>
      </c>
      <c r="D11359" s="38">
        <f t="shared" ref="D11359" si="11241">IF(C11381+C11376=0,1,2)</f>
        <v>2</v>
      </c>
    </row>
    <row r="11360" spans="1:4" ht="15" hidden="1" x14ac:dyDescent="0.2">
      <c r="A11360" s="37">
        <v>0</v>
      </c>
      <c r="B11360" s="13" t="s">
        <v>8</v>
      </c>
      <c r="C11360" s="18">
        <v>0</v>
      </c>
      <c r="D11360" s="38">
        <f t="shared" ref="D11360" si="11242">IF(C11381+C11376=0,1,2)</f>
        <v>2</v>
      </c>
    </row>
    <row r="11361" spans="1:4" ht="15" hidden="1" x14ac:dyDescent="0.2">
      <c r="A11361" s="37">
        <v>0</v>
      </c>
      <c r="B11361" s="13" t="s">
        <v>37</v>
      </c>
      <c r="C11361" s="18">
        <v>0</v>
      </c>
      <c r="D11361" s="38">
        <f t="shared" ref="D11361" si="11243">IF(C11381+C11376=0,1,2)</f>
        <v>2</v>
      </c>
    </row>
    <row r="11362" spans="1:4" ht="15" hidden="1" x14ac:dyDescent="0.2">
      <c r="A11362" s="37">
        <f t="shared" si="11220"/>
        <v>0</v>
      </c>
      <c r="B11362" s="11" t="s">
        <v>38</v>
      </c>
      <c r="C11362" s="17">
        <v>0</v>
      </c>
      <c r="D11362" s="38">
        <f t="shared" ref="D11362" si="11244">IF(C11381+C11376=0,1,2)</f>
        <v>2</v>
      </c>
    </row>
    <row r="11363" spans="1:4" ht="15" hidden="1" x14ac:dyDescent="0.2">
      <c r="A11363" s="37">
        <v>0</v>
      </c>
      <c r="B11363" s="3" t="s">
        <v>39</v>
      </c>
      <c r="C11363" s="16">
        <v>0</v>
      </c>
      <c r="D11363" s="38">
        <f t="shared" ref="D11363" si="11245">IF(C11381+C11376=0,1,2)</f>
        <v>2</v>
      </c>
    </row>
    <row r="11364" spans="1:4" ht="15" hidden="1" x14ac:dyDescent="0.2">
      <c r="A11364" s="37">
        <f t="shared" si="11220"/>
        <v>0</v>
      </c>
      <c r="B11364" s="1" t="s">
        <v>40</v>
      </c>
      <c r="C11364" s="16">
        <v>0</v>
      </c>
      <c r="D11364" s="38">
        <f t="shared" ref="D11364" si="11246">IF(C11381+C11376=0,1,2)</f>
        <v>2</v>
      </c>
    </row>
    <row r="11365" spans="1:4" ht="15" hidden="1" x14ac:dyDescent="0.2">
      <c r="A11365" s="37">
        <v>0</v>
      </c>
      <c r="B11365" s="14" t="s">
        <v>13</v>
      </c>
      <c r="C11365" s="19">
        <v>0</v>
      </c>
      <c r="D11365" s="38">
        <f t="shared" ref="D11365" si="11247">IF(C11381+C11376=0,1,2)</f>
        <v>2</v>
      </c>
    </row>
    <row r="11366" spans="1:4" ht="15" hidden="1" x14ac:dyDescent="0.2">
      <c r="A11366" s="37">
        <v>0</v>
      </c>
      <c r="B11366" s="13" t="s">
        <v>8</v>
      </c>
      <c r="C11366" s="18">
        <v>0</v>
      </c>
      <c r="D11366" s="38">
        <f t="shared" ref="D11366" si="11248">IF(C11381+C11376=0,1,2)</f>
        <v>2</v>
      </c>
    </row>
    <row r="11367" spans="1:4" ht="15" hidden="1" x14ac:dyDescent="0.2">
      <c r="A11367" s="37">
        <v>0</v>
      </c>
      <c r="B11367" s="13" t="s">
        <v>9</v>
      </c>
      <c r="C11367" s="18">
        <v>0</v>
      </c>
      <c r="D11367" s="38">
        <f t="shared" ref="D11367" si="11249">IF(C11381+C11376=0,1,2)</f>
        <v>2</v>
      </c>
    </row>
    <row r="11368" spans="1:4" ht="30" hidden="1" x14ac:dyDescent="0.2">
      <c r="A11368" s="37">
        <f t="shared" si="11220"/>
        <v>0</v>
      </c>
      <c r="B11368" s="11" t="s">
        <v>41</v>
      </c>
      <c r="C11368" s="17">
        <v>0</v>
      </c>
      <c r="D11368" s="38">
        <f t="shared" ref="D11368" si="11250">IF(C11381+C11376=0,1,2)</f>
        <v>2</v>
      </c>
    </row>
    <row r="11369" spans="1:4" ht="15" hidden="1" x14ac:dyDescent="0.2">
      <c r="A11369" s="37">
        <v>0</v>
      </c>
      <c r="B11369" s="3" t="s">
        <v>15</v>
      </c>
      <c r="C11369" s="16">
        <v>0</v>
      </c>
      <c r="D11369" s="38">
        <f t="shared" ref="D11369" si="11251">IF(C11381+C11376=0,1,2)</f>
        <v>2</v>
      </c>
    </row>
    <row r="11370" spans="1:4" ht="15" hidden="1" x14ac:dyDescent="0.2">
      <c r="A11370" s="37">
        <v>0</v>
      </c>
      <c r="B11370" s="14" t="s">
        <v>16</v>
      </c>
      <c r="C11370" s="19">
        <v>0</v>
      </c>
      <c r="D11370" s="38">
        <f t="shared" ref="D11370" si="11252">IF(C11381+C11376=0,1,2)</f>
        <v>2</v>
      </c>
    </row>
    <row r="11371" spans="1:4" ht="15" hidden="1" x14ac:dyDescent="0.2">
      <c r="A11371" s="37">
        <v>0</v>
      </c>
      <c r="B11371" s="13" t="s">
        <v>42</v>
      </c>
      <c r="C11371" s="18">
        <v>0</v>
      </c>
      <c r="D11371" s="38">
        <f t="shared" ref="D11371" si="11253">IF(C11381+C11376=0,1,2)</f>
        <v>2</v>
      </c>
    </row>
    <row r="11372" spans="1:4" ht="15" hidden="1" x14ac:dyDescent="0.2">
      <c r="A11372" s="37">
        <v>0</v>
      </c>
      <c r="B11372" s="13" t="s">
        <v>14</v>
      </c>
      <c r="C11372" s="18">
        <v>0</v>
      </c>
      <c r="D11372" s="38">
        <f t="shared" ref="D11372" si="11254">IF(C11381+C11376=0,1,2)</f>
        <v>2</v>
      </c>
    </row>
    <row r="11373" spans="1:4" ht="15" hidden="1" x14ac:dyDescent="0.2">
      <c r="A11373" s="37">
        <v>0</v>
      </c>
      <c r="B11373" s="13" t="s">
        <v>9</v>
      </c>
      <c r="C11373" s="18">
        <v>0</v>
      </c>
      <c r="D11373" s="38">
        <f t="shared" ref="D11373" si="11255">IF(C11381+C11376=0,1,2)</f>
        <v>2</v>
      </c>
    </row>
    <row r="11374" spans="1:4" ht="15" hidden="1" x14ac:dyDescent="0.2">
      <c r="A11374" s="37">
        <f t="shared" si="11220"/>
        <v>0</v>
      </c>
      <c r="B11374" s="11" t="s">
        <v>38</v>
      </c>
      <c r="C11374" s="17">
        <v>0</v>
      </c>
      <c r="D11374" s="38">
        <f t="shared" ref="D11374" si="11256">IF(C11381+C11376=0,1,2)</f>
        <v>2</v>
      </c>
    </row>
    <row r="11375" spans="1:4" ht="15" hidden="1" x14ac:dyDescent="0.2">
      <c r="A11375" s="37">
        <v>0</v>
      </c>
      <c r="B11375" s="3" t="s">
        <v>15</v>
      </c>
      <c r="C11375" s="16">
        <v>0</v>
      </c>
      <c r="D11375" s="38">
        <f t="shared" ref="D11375" si="11257">IF(C11381+C11376=0,1,2)</f>
        <v>2</v>
      </c>
    </row>
    <row r="11376" spans="1:4" ht="15" x14ac:dyDescent="0.2">
      <c r="A11376" s="37">
        <f t="shared" si="11220"/>
        <v>37238.450499999999</v>
      </c>
      <c r="B11376" s="29" t="s">
        <v>44</v>
      </c>
      <c r="C11376" s="42">
        <v>37238.450499999999</v>
      </c>
      <c r="D11376" s="38">
        <f t="shared" ref="D11376" si="11258">IF(C11381+C11376=0,1,2)</f>
        <v>2</v>
      </c>
    </row>
    <row r="11377" spans="1:4" ht="15" x14ac:dyDescent="0.2">
      <c r="A11377" s="37">
        <f t="shared" si="11220"/>
        <v>37238.450499999999</v>
      </c>
      <c r="B11377" s="27" t="s">
        <v>0</v>
      </c>
      <c r="C11377" s="42">
        <v>37238.450499999999</v>
      </c>
      <c r="D11377" s="38">
        <f t="shared" ref="D11377" si="11259">IF(C11381+C11376=0,1,2)</f>
        <v>2</v>
      </c>
    </row>
    <row r="11378" spans="1:4" ht="15" hidden="1" x14ac:dyDescent="0.2">
      <c r="A11378" s="37">
        <f t="shared" si="11220"/>
        <v>0</v>
      </c>
      <c r="B11378" s="10" t="s">
        <v>5</v>
      </c>
      <c r="C11378" s="17">
        <v>0</v>
      </c>
      <c r="D11378" s="38">
        <f t="shared" ref="D11378" si="11260">IF(C11381+C11376=0,1,2)</f>
        <v>2</v>
      </c>
    </row>
    <row r="11379" spans="1:4" ht="15" hidden="1" x14ac:dyDescent="0.2">
      <c r="A11379" s="37">
        <f t="shared" si="11220"/>
        <v>0</v>
      </c>
      <c r="B11379" s="10" t="s">
        <v>45</v>
      </c>
      <c r="C11379" s="17">
        <v>0</v>
      </c>
      <c r="D11379" s="38">
        <f t="shared" ref="D11379" si="11261">IF(C11381+C11376=0,1,2)</f>
        <v>2</v>
      </c>
    </row>
    <row r="11380" spans="1:4" ht="15" hidden="1" x14ac:dyDescent="0.2">
      <c r="A11380" s="37">
        <f t="shared" si="11220"/>
        <v>0</v>
      </c>
      <c r="B11380" s="10" t="s">
        <v>12</v>
      </c>
      <c r="C11380" s="17">
        <v>0</v>
      </c>
      <c r="D11380" s="38">
        <f t="shared" ref="D11380" si="11262">IF(C11381+C11376=0,1,2)</f>
        <v>2</v>
      </c>
    </row>
    <row r="11381" spans="1:4" ht="15" x14ac:dyDescent="0.2">
      <c r="A11381" s="37">
        <f t="shared" si="11220"/>
        <v>36195.09345</v>
      </c>
      <c r="B11381" s="29" t="s">
        <v>46</v>
      </c>
      <c r="C11381" s="42">
        <v>36195.09345</v>
      </c>
      <c r="D11381" s="38">
        <f t="shared" ref="D11381" si="11263">IF(C11381+C11376=0,1,2)</f>
        <v>2</v>
      </c>
    </row>
    <row r="11382" spans="1:4" ht="15" x14ac:dyDescent="0.2">
      <c r="A11382" s="37">
        <f t="shared" si="11220"/>
        <v>33723.125769999999</v>
      </c>
      <c r="B11382" s="27" t="s">
        <v>18</v>
      </c>
      <c r="C11382" s="42">
        <v>33723.125769999999</v>
      </c>
      <c r="D11382" s="38">
        <f t="shared" ref="D11382" si="11264">IF(C11381+C11376=0,1,2)</f>
        <v>2</v>
      </c>
    </row>
    <row r="11383" spans="1:4" ht="15" x14ac:dyDescent="0.2">
      <c r="A11383" s="37">
        <f t="shared" si="11220"/>
        <v>2471.9676800000002</v>
      </c>
      <c r="B11383" s="27" t="s">
        <v>35</v>
      </c>
      <c r="C11383" s="42">
        <v>2471.9676800000002</v>
      </c>
      <c r="D11383" s="38">
        <f t="shared" ref="D11383" si="11265">IF(C11381+C11376=0,1,2)</f>
        <v>2</v>
      </c>
    </row>
    <row r="11384" spans="1:4" ht="15" hidden="1" x14ac:dyDescent="0.2">
      <c r="A11384" s="37">
        <f t="shared" si="11220"/>
        <v>0</v>
      </c>
      <c r="B11384" s="10" t="s">
        <v>47</v>
      </c>
      <c r="C11384" s="17">
        <v>0</v>
      </c>
      <c r="D11384" s="38">
        <f t="shared" ref="D11384" si="11266">IF(C11381+C11376=0,1,2)</f>
        <v>2</v>
      </c>
    </row>
    <row r="11385" spans="1:4" ht="15" hidden="1" x14ac:dyDescent="0.2">
      <c r="A11385" s="37">
        <f t="shared" si="11220"/>
        <v>0</v>
      </c>
      <c r="B11385" s="10" t="s">
        <v>40</v>
      </c>
      <c r="C11385" s="17">
        <v>0</v>
      </c>
      <c r="D11385" s="38">
        <f t="shared" ref="D11385" si="11267">IF(C11381+C11376=0,1,2)</f>
        <v>2</v>
      </c>
    </row>
    <row r="11386" spans="1:4" ht="15" x14ac:dyDescent="0.2">
      <c r="A11386" s="37">
        <f t="shared" si="11220"/>
        <v>1043.3570500000001</v>
      </c>
      <c r="B11386" s="30" t="s">
        <v>48</v>
      </c>
      <c r="C11386" s="31">
        <v>1043.3570500000001</v>
      </c>
      <c r="D11386" s="38">
        <f t="shared" ref="D11386" si="11268">IF(C11381+C11376=0,1,2)</f>
        <v>2</v>
      </c>
    </row>
    <row r="11387" spans="1:4" ht="15" x14ac:dyDescent="0.2">
      <c r="A11387" s="37">
        <f t="shared" si="11220"/>
        <v>1169.53712</v>
      </c>
      <c r="B11387" s="30" t="s">
        <v>49</v>
      </c>
      <c r="C11387" s="31">
        <v>1169.53712</v>
      </c>
      <c r="D11387" s="38">
        <f t="shared" ref="D11387" si="11269">IF(C11381+C11376=0,1,2)</f>
        <v>2</v>
      </c>
    </row>
    <row r="11388" spans="1:4" ht="15" x14ac:dyDescent="0.2">
      <c r="A11388" s="37">
        <f t="shared" si="11220"/>
        <v>2212.89417</v>
      </c>
      <c r="B11388" s="30" t="s">
        <v>50</v>
      </c>
      <c r="C11388" s="31">
        <v>2212.89417</v>
      </c>
      <c r="D11388" s="38">
        <f t="shared" ref="D11388" si="11270">IF(C11381+C11376=0,1,2)</f>
        <v>2</v>
      </c>
    </row>
    <row r="11389" spans="1:4" ht="15" x14ac:dyDescent="0.2">
      <c r="A11389" s="37">
        <f t="shared" si="11220"/>
        <v>4168</v>
      </c>
      <c r="B11389" s="25" t="s">
        <v>53</v>
      </c>
      <c r="C11389" s="43">
        <v>4168</v>
      </c>
      <c r="D11389" s="38">
        <f t="shared" ref="D11389" si="11271">IF(C11381+C11376=0,1,2)</f>
        <v>2</v>
      </c>
    </row>
    <row r="11390" spans="1:4" ht="15" x14ac:dyDescent="0.2">
      <c r="A11390" s="37">
        <f t="shared" si="11220"/>
        <v>2899</v>
      </c>
      <c r="B11390" s="26" t="s">
        <v>54</v>
      </c>
      <c r="C11390" s="43">
        <v>2899</v>
      </c>
      <c r="D11390" s="38">
        <f t="shared" ref="D11390" si="11272">IF(C11381+C11376=0,1,2)</f>
        <v>2</v>
      </c>
    </row>
    <row r="11391" spans="1:4" ht="15" x14ac:dyDescent="0.2">
      <c r="A11391" s="37">
        <f t="shared" si="11220"/>
        <v>1269</v>
      </c>
      <c r="B11391" s="26" t="s">
        <v>55</v>
      </c>
      <c r="C11391" s="43">
        <v>1269</v>
      </c>
      <c r="D11391" s="38">
        <f t="shared" ref="D11391" si="11273">IF(C11381+C11376=0,1,2)</f>
        <v>2</v>
      </c>
    </row>
    <row r="11392" spans="1:4" ht="15" x14ac:dyDescent="0.2">
      <c r="A11392" s="37" t="s">
        <v>317</v>
      </c>
      <c r="B11392" s="147" t="s">
        <v>211</v>
      </c>
      <c r="C11392" s="148"/>
      <c r="D11392" s="38">
        <f t="shared" ref="D11392" si="11274">IF(C11454+C11449=0,1,2)</f>
        <v>2</v>
      </c>
    </row>
    <row r="11393" spans="1:4" ht="15" hidden="1" x14ac:dyDescent="0.2">
      <c r="A11393" s="37">
        <f t="shared" si="11220"/>
        <v>0</v>
      </c>
      <c r="B11393" s="1" t="s">
        <v>0</v>
      </c>
      <c r="C11393" s="16">
        <v>0</v>
      </c>
      <c r="D11393" s="38">
        <f t="shared" ref="D11393" si="11275">IF(C11454+C11449=0,1,2)</f>
        <v>2</v>
      </c>
    </row>
    <row r="11394" spans="1:4" ht="15" hidden="1" x14ac:dyDescent="0.2">
      <c r="A11394" s="37">
        <f t="shared" si="11220"/>
        <v>0</v>
      </c>
      <c r="B11394" s="2" t="s">
        <v>1</v>
      </c>
      <c r="C11394" s="16"/>
      <c r="D11394" s="38">
        <f t="shared" ref="D11394" si="11276">IF(C11454+C11449=0,1,2)</f>
        <v>2</v>
      </c>
    </row>
    <row r="11395" spans="1:4" ht="15" hidden="1" x14ac:dyDescent="0.2">
      <c r="A11395" s="37">
        <f t="shared" si="11220"/>
        <v>0</v>
      </c>
      <c r="B11395" s="2" t="s">
        <v>2</v>
      </c>
      <c r="C11395" s="16"/>
      <c r="D11395" s="38">
        <f t="shared" ref="D11395" si="11277">IF(C11454+C11449=0,1,2)</f>
        <v>2</v>
      </c>
    </row>
    <row r="11396" spans="1:4" ht="15" hidden="1" x14ac:dyDescent="0.2">
      <c r="A11396" s="37">
        <f t="shared" si="11220"/>
        <v>0</v>
      </c>
      <c r="B11396" s="2" t="s">
        <v>3</v>
      </c>
      <c r="C11396" s="16">
        <v>0</v>
      </c>
      <c r="D11396" s="38">
        <f t="shared" ref="D11396" si="11278">IF(C11454+C11449=0,1,2)</f>
        <v>2</v>
      </c>
    </row>
    <row r="11397" spans="1:4" ht="15" hidden="1" x14ac:dyDescent="0.2">
      <c r="A11397" s="37">
        <f t="shared" ref="A11397:A11460" si="11279">SUM(C11397)</f>
        <v>0</v>
      </c>
      <c r="B11397" s="2" t="s">
        <v>4</v>
      </c>
      <c r="C11397" s="16">
        <v>0</v>
      </c>
      <c r="D11397" s="38">
        <f t="shared" ref="D11397" si="11280">IF(C11454+C11449=0,1,2)</f>
        <v>2</v>
      </c>
    </row>
    <row r="11398" spans="1:4" ht="15" hidden="1" x14ac:dyDescent="0.2">
      <c r="A11398" s="37">
        <f t="shared" si="11279"/>
        <v>0</v>
      </c>
      <c r="B11398" s="1" t="s">
        <v>5</v>
      </c>
      <c r="C11398" s="16">
        <v>0</v>
      </c>
      <c r="D11398" s="38">
        <f t="shared" ref="D11398" si="11281">IF(C11454+C11449=0,1,2)</f>
        <v>2</v>
      </c>
    </row>
    <row r="11399" spans="1:4" ht="15" hidden="1" x14ac:dyDescent="0.2">
      <c r="A11399" s="37">
        <f t="shared" si="11279"/>
        <v>0</v>
      </c>
      <c r="B11399" s="1" t="s">
        <v>6</v>
      </c>
      <c r="C11399" s="16">
        <v>0</v>
      </c>
      <c r="D11399" s="38">
        <f t="shared" ref="D11399" si="11282">IF(C11454+C11449=0,1,2)</f>
        <v>2</v>
      </c>
    </row>
    <row r="11400" spans="1:4" ht="15" hidden="1" x14ac:dyDescent="0.2">
      <c r="A11400" s="37">
        <v>0</v>
      </c>
      <c r="B11400" s="2" t="s">
        <v>7</v>
      </c>
      <c r="C11400" s="16">
        <v>0</v>
      </c>
      <c r="D11400" s="38">
        <f t="shared" ref="D11400" si="11283">IF(C11454+C11449=0,1,2)</f>
        <v>2</v>
      </c>
    </row>
    <row r="11401" spans="1:4" ht="15" hidden="1" x14ac:dyDescent="0.2">
      <c r="A11401" s="37">
        <f t="shared" si="11279"/>
        <v>0</v>
      </c>
      <c r="B11401" s="3" t="s">
        <v>8</v>
      </c>
      <c r="C11401" s="16">
        <v>0</v>
      </c>
      <c r="D11401" s="38">
        <f t="shared" ref="D11401" si="11284">IF(C11454+C11449=0,1,2)</f>
        <v>2</v>
      </c>
    </row>
    <row r="11402" spans="1:4" ht="15" hidden="1" x14ac:dyDescent="0.2">
      <c r="A11402" s="37">
        <v>0</v>
      </c>
      <c r="B11402" s="3" t="s">
        <v>9</v>
      </c>
      <c r="C11402" s="16">
        <v>0</v>
      </c>
      <c r="D11402" s="38">
        <f t="shared" ref="D11402" si="11285">IF(C11454+C11449=0,1,2)</f>
        <v>2</v>
      </c>
    </row>
    <row r="11403" spans="1:4" ht="15" hidden="1" x14ac:dyDescent="0.2">
      <c r="A11403" s="37">
        <f t="shared" si="11279"/>
        <v>0</v>
      </c>
      <c r="B11403" s="3" t="s">
        <v>10</v>
      </c>
      <c r="C11403" s="16">
        <v>0</v>
      </c>
      <c r="D11403" s="38">
        <f t="shared" ref="D11403" si="11286">IF(C11454+C11449=0,1,2)</f>
        <v>2</v>
      </c>
    </row>
    <row r="11404" spans="1:4" ht="15" hidden="1" x14ac:dyDescent="0.2">
      <c r="A11404" s="37">
        <v>0</v>
      </c>
      <c r="B11404" s="3" t="s">
        <v>11</v>
      </c>
      <c r="C11404" s="16">
        <v>0</v>
      </c>
      <c r="D11404" s="38">
        <f t="shared" ref="D11404" si="11287">IF(C11454+C11449=0,1,2)</f>
        <v>2</v>
      </c>
    </row>
    <row r="11405" spans="1:4" ht="15" hidden="1" x14ac:dyDescent="0.2">
      <c r="A11405" s="37">
        <f t="shared" si="11279"/>
        <v>0</v>
      </c>
      <c r="B11405" s="1" t="s">
        <v>12</v>
      </c>
      <c r="C11405" s="16">
        <v>0</v>
      </c>
      <c r="D11405" s="38">
        <f t="shared" ref="D11405" si="11288">IF(C11454+C11449=0,1,2)</f>
        <v>2</v>
      </c>
    </row>
    <row r="11406" spans="1:4" ht="15" hidden="1" x14ac:dyDescent="0.2">
      <c r="A11406" s="37">
        <v>0</v>
      </c>
      <c r="B11406" s="2" t="s">
        <v>13</v>
      </c>
      <c r="C11406" s="16">
        <v>0</v>
      </c>
      <c r="D11406" s="38">
        <f t="shared" ref="D11406" si="11289">IF(C11454+C11449=0,1,2)</f>
        <v>2</v>
      </c>
    </row>
    <row r="11407" spans="1:4" ht="15" hidden="1" x14ac:dyDescent="0.2">
      <c r="A11407" s="37">
        <v>0</v>
      </c>
      <c r="B11407" s="3" t="s">
        <v>14</v>
      </c>
      <c r="C11407" s="16">
        <v>0</v>
      </c>
      <c r="D11407" s="38">
        <f t="shared" ref="D11407" si="11290">IF(C11454+C11449=0,1,2)</f>
        <v>2</v>
      </c>
    </row>
    <row r="11408" spans="1:4" ht="15" hidden="1" x14ac:dyDescent="0.2">
      <c r="A11408" s="37">
        <v>0</v>
      </c>
      <c r="B11408" s="3" t="s">
        <v>9</v>
      </c>
      <c r="C11408" s="16">
        <v>0</v>
      </c>
      <c r="D11408" s="38">
        <f t="shared" ref="D11408" si="11291">IF(C11454+C11449=0,1,2)</f>
        <v>2</v>
      </c>
    </row>
    <row r="11409" spans="1:4" ht="15" hidden="1" x14ac:dyDescent="0.2">
      <c r="A11409" s="37">
        <v>0</v>
      </c>
      <c r="B11409" s="3" t="s">
        <v>15</v>
      </c>
      <c r="C11409" s="16">
        <v>0</v>
      </c>
      <c r="D11409" s="38">
        <f t="shared" ref="D11409" si="11292">IF(C11454+C11449=0,1,2)</f>
        <v>2</v>
      </c>
    </row>
    <row r="11410" spans="1:4" ht="15" hidden="1" x14ac:dyDescent="0.2">
      <c r="A11410" s="37">
        <v>0</v>
      </c>
      <c r="B11410" s="2" t="s">
        <v>16</v>
      </c>
      <c r="C11410" s="16">
        <v>0</v>
      </c>
      <c r="D11410" s="38">
        <f t="shared" ref="D11410" si="11293">IF(C11454+C11449=0,1,2)</f>
        <v>2</v>
      </c>
    </row>
    <row r="11411" spans="1:4" ht="15" hidden="1" x14ac:dyDescent="0.2">
      <c r="A11411" s="37">
        <v>0</v>
      </c>
      <c r="B11411" s="3" t="s">
        <v>17</v>
      </c>
      <c r="C11411" s="16">
        <v>0</v>
      </c>
      <c r="D11411" s="38">
        <f t="shared" ref="D11411" si="11294">IF(C11454+C11449=0,1,2)</f>
        <v>2</v>
      </c>
    </row>
    <row r="11412" spans="1:4" ht="15" x14ac:dyDescent="0.2">
      <c r="A11412" s="37">
        <f t="shared" si="11279"/>
        <v>16.8934</v>
      </c>
      <c r="B11412" s="24" t="s">
        <v>18</v>
      </c>
      <c r="C11412" s="40">
        <v>16.8934</v>
      </c>
      <c r="D11412" s="38">
        <f t="shared" ref="D11412" si="11295">IF(C11454+C11449=0,1,2)</f>
        <v>2</v>
      </c>
    </row>
    <row r="11413" spans="1:4" ht="15" x14ac:dyDescent="0.2">
      <c r="A11413" s="37">
        <f t="shared" si="11279"/>
        <v>14.25</v>
      </c>
      <c r="B11413" s="27" t="s">
        <v>19</v>
      </c>
      <c r="C11413" s="42">
        <v>14.25</v>
      </c>
      <c r="D11413" s="38">
        <f t="shared" ref="D11413" si="11296">IF(C11454+C11449=0,1,2)</f>
        <v>2</v>
      </c>
    </row>
    <row r="11414" spans="1:4" ht="15" x14ac:dyDescent="0.2">
      <c r="A11414" s="37">
        <f t="shared" si="11279"/>
        <v>2.6434000000000002</v>
      </c>
      <c r="B11414" s="27" t="s">
        <v>20</v>
      </c>
      <c r="C11414" s="42">
        <v>2.6434000000000002</v>
      </c>
      <c r="D11414" s="38">
        <f t="shared" ref="D11414" si="11297">IF(C11454+C11449=0,1,2)</f>
        <v>2</v>
      </c>
    </row>
    <row r="11415" spans="1:4" ht="15" hidden="1" x14ac:dyDescent="0.2">
      <c r="A11415" s="37">
        <v>0</v>
      </c>
      <c r="B11415" s="13" t="s">
        <v>21</v>
      </c>
      <c r="C11415" s="18">
        <v>1.35</v>
      </c>
      <c r="D11415" s="38">
        <f t="shared" ref="D11415" si="11298">IF(C11454+C11449=0,1,2)</f>
        <v>2</v>
      </c>
    </row>
    <row r="11416" spans="1:4" ht="15" hidden="1" x14ac:dyDescent="0.2">
      <c r="A11416" s="37">
        <v>0</v>
      </c>
      <c r="B11416" s="13" t="s">
        <v>22</v>
      </c>
      <c r="C11416" s="18">
        <v>0</v>
      </c>
      <c r="D11416" s="38">
        <f t="shared" ref="D11416" si="11299">IF(C11454+C11449=0,1,2)</f>
        <v>2</v>
      </c>
    </row>
    <row r="11417" spans="1:4" ht="15" hidden="1" x14ac:dyDescent="0.2">
      <c r="A11417" s="37">
        <v>0</v>
      </c>
      <c r="B11417" s="13" t="s">
        <v>23</v>
      </c>
      <c r="C11417" s="18">
        <v>0.97499999999999998</v>
      </c>
      <c r="D11417" s="38">
        <f t="shared" ref="D11417" si="11300">IF(C11454+C11449=0,1,2)</f>
        <v>2</v>
      </c>
    </row>
    <row r="11418" spans="1:4" ht="15" hidden="1" x14ac:dyDescent="0.2">
      <c r="A11418" s="37">
        <v>0</v>
      </c>
      <c r="B11418" s="13" t="s">
        <v>24</v>
      </c>
      <c r="C11418" s="18">
        <v>0</v>
      </c>
      <c r="D11418" s="38">
        <f t="shared" ref="D11418" si="11301">IF(C11454+C11449=0,1,2)</f>
        <v>2</v>
      </c>
    </row>
    <row r="11419" spans="1:4" ht="15" hidden="1" x14ac:dyDescent="0.2">
      <c r="A11419" s="37">
        <v>0</v>
      </c>
      <c r="B11419" s="13" t="s">
        <v>25</v>
      </c>
      <c r="C11419" s="18">
        <v>0</v>
      </c>
      <c r="D11419" s="38">
        <f t="shared" ref="D11419" si="11302">IF(C11454+C11449=0,1,2)</f>
        <v>2</v>
      </c>
    </row>
    <row r="11420" spans="1:4" ht="15" hidden="1" x14ac:dyDescent="0.2">
      <c r="A11420" s="37">
        <v>0</v>
      </c>
      <c r="B11420" s="13" t="s">
        <v>26</v>
      </c>
      <c r="C11420" s="18">
        <v>0</v>
      </c>
      <c r="D11420" s="38">
        <f t="shared" ref="D11420" si="11303">IF(C11454+C11449=0,1,2)</f>
        <v>2</v>
      </c>
    </row>
    <row r="11421" spans="1:4" ht="30" hidden="1" x14ac:dyDescent="0.2">
      <c r="A11421" s="37">
        <v>0</v>
      </c>
      <c r="B11421" s="13" t="s">
        <v>27</v>
      </c>
      <c r="C11421" s="18">
        <v>0</v>
      </c>
      <c r="D11421" s="38">
        <f t="shared" ref="D11421" si="11304">IF(C11454+C11449=0,1,2)</f>
        <v>2</v>
      </c>
    </row>
    <row r="11422" spans="1:4" ht="30" hidden="1" x14ac:dyDescent="0.2">
      <c r="A11422" s="37">
        <v>0</v>
      </c>
      <c r="B11422" s="13" t="s">
        <v>28</v>
      </c>
      <c r="C11422" s="18">
        <v>0</v>
      </c>
      <c r="D11422" s="38">
        <f t="shared" ref="D11422" si="11305">IF(C11454+C11449=0,1,2)</f>
        <v>2</v>
      </c>
    </row>
    <row r="11423" spans="1:4" ht="15" hidden="1" x14ac:dyDescent="0.2">
      <c r="A11423" s="37">
        <v>0</v>
      </c>
      <c r="B11423" s="13" t="s">
        <v>29</v>
      </c>
      <c r="C11423" s="18">
        <v>0</v>
      </c>
      <c r="D11423" s="38">
        <f t="shared" ref="D11423" si="11306">IF(C11454+C11449=0,1,2)</f>
        <v>2</v>
      </c>
    </row>
    <row r="11424" spans="1:4" ht="15" hidden="1" x14ac:dyDescent="0.2">
      <c r="A11424" s="37">
        <v>0</v>
      </c>
      <c r="B11424" s="13" t="s">
        <v>30</v>
      </c>
      <c r="C11424" s="18">
        <v>0.31840000000000002</v>
      </c>
      <c r="D11424" s="38">
        <f t="shared" ref="D11424" si="11307">IF(C11454+C11449=0,1,2)</f>
        <v>2</v>
      </c>
    </row>
    <row r="11425" spans="1:4" ht="15" hidden="1" x14ac:dyDescent="0.2">
      <c r="A11425" s="37">
        <f t="shared" si="11279"/>
        <v>0</v>
      </c>
      <c r="B11425" s="10" t="s">
        <v>31</v>
      </c>
      <c r="C11425" s="17">
        <v>0</v>
      </c>
      <c r="D11425" s="38">
        <f t="shared" ref="D11425" si="11308">IF(C11454+C11449=0,1,2)</f>
        <v>2</v>
      </c>
    </row>
    <row r="11426" spans="1:4" ht="15" hidden="1" x14ac:dyDescent="0.2">
      <c r="A11426" s="37">
        <f t="shared" si="11279"/>
        <v>0</v>
      </c>
      <c r="B11426" s="2" t="s">
        <v>32</v>
      </c>
      <c r="C11426" s="16">
        <v>0</v>
      </c>
      <c r="D11426" s="38">
        <f t="shared" ref="D11426" si="11309">IF(C11454+C11449=0,1,2)</f>
        <v>2</v>
      </c>
    </row>
    <row r="11427" spans="1:4" ht="15" hidden="1" x14ac:dyDescent="0.2">
      <c r="A11427" s="37">
        <f t="shared" si="11279"/>
        <v>0</v>
      </c>
      <c r="B11427" s="10" t="s">
        <v>3</v>
      </c>
      <c r="C11427" s="17">
        <v>0</v>
      </c>
      <c r="D11427" s="38">
        <f t="shared" ref="D11427" si="11310">IF(C11454+C11449=0,1,2)</f>
        <v>2</v>
      </c>
    </row>
    <row r="11428" spans="1:4" ht="15" hidden="1" x14ac:dyDescent="0.2">
      <c r="A11428" s="37">
        <f t="shared" si="11279"/>
        <v>0</v>
      </c>
      <c r="B11428" s="10" t="s">
        <v>33</v>
      </c>
      <c r="C11428" s="17">
        <v>0</v>
      </c>
      <c r="D11428" s="38">
        <f t="shared" ref="D11428" si="11311">IF(C11454+C11449=0,1,2)</f>
        <v>2</v>
      </c>
    </row>
    <row r="11429" spans="1:4" ht="15" hidden="1" x14ac:dyDescent="0.2">
      <c r="A11429" s="37">
        <f t="shared" si="11279"/>
        <v>0</v>
      </c>
      <c r="B11429" s="10" t="s">
        <v>34</v>
      </c>
      <c r="C11429" s="17">
        <v>0</v>
      </c>
      <c r="D11429" s="38">
        <f t="shared" ref="D11429" si="11312">IF(C11454+C11449=0,1,2)</f>
        <v>2</v>
      </c>
    </row>
    <row r="11430" spans="1:4" ht="15" hidden="1" x14ac:dyDescent="0.2">
      <c r="A11430" s="37">
        <f t="shared" si="11279"/>
        <v>0</v>
      </c>
      <c r="B11430" s="1" t="s">
        <v>35</v>
      </c>
      <c r="C11430" s="16">
        <v>0</v>
      </c>
      <c r="D11430" s="38">
        <f t="shared" ref="D11430" si="11313">IF(C11454+C11449=0,1,2)</f>
        <v>2</v>
      </c>
    </row>
    <row r="11431" spans="1:4" ht="15" hidden="1" x14ac:dyDescent="0.2">
      <c r="A11431" s="37">
        <f t="shared" si="11279"/>
        <v>0</v>
      </c>
      <c r="B11431" s="1" t="s">
        <v>36</v>
      </c>
      <c r="C11431" s="16">
        <v>0</v>
      </c>
      <c r="D11431" s="38">
        <f t="shared" ref="D11431" si="11314">IF(C11454+C11449=0,1,2)</f>
        <v>2</v>
      </c>
    </row>
    <row r="11432" spans="1:4" ht="15" hidden="1" x14ac:dyDescent="0.2">
      <c r="A11432" s="37">
        <v>0</v>
      </c>
      <c r="B11432" s="14" t="s">
        <v>7</v>
      </c>
      <c r="C11432" s="19">
        <v>0</v>
      </c>
      <c r="D11432" s="38">
        <f t="shared" ref="D11432" si="11315">IF(C11454+C11449=0,1,2)</f>
        <v>2</v>
      </c>
    </row>
    <row r="11433" spans="1:4" ht="15" hidden="1" x14ac:dyDescent="0.2">
      <c r="A11433" s="37">
        <v>0</v>
      </c>
      <c r="B11433" s="13" t="s">
        <v>8</v>
      </c>
      <c r="C11433" s="18">
        <v>0</v>
      </c>
      <c r="D11433" s="38">
        <f t="shared" ref="D11433" si="11316">IF(C11454+C11449=0,1,2)</f>
        <v>2</v>
      </c>
    </row>
    <row r="11434" spans="1:4" ht="15" hidden="1" x14ac:dyDescent="0.2">
      <c r="A11434" s="37">
        <v>0</v>
      </c>
      <c r="B11434" s="13" t="s">
        <v>37</v>
      </c>
      <c r="C11434" s="18">
        <v>0</v>
      </c>
      <c r="D11434" s="38">
        <f t="shared" ref="D11434" si="11317">IF(C11454+C11449=0,1,2)</f>
        <v>2</v>
      </c>
    </row>
    <row r="11435" spans="1:4" ht="15" hidden="1" x14ac:dyDescent="0.2">
      <c r="A11435" s="37">
        <f t="shared" si="11279"/>
        <v>0</v>
      </c>
      <c r="B11435" s="11" t="s">
        <v>38</v>
      </c>
      <c r="C11435" s="17">
        <v>0</v>
      </c>
      <c r="D11435" s="38">
        <f t="shared" ref="D11435" si="11318">IF(C11454+C11449=0,1,2)</f>
        <v>2</v>
      </c>
    </row>
    <row r="11436" spans="1:4" ht="15" hidden="1" x14ac:dyDescent="0.2">
      <c r="A11436" s="37">
        <v>0</v>
      </c>
      <c r="B11436" s="3" t="s">
        <v>39</v>
      </c>
      <c r="C11436" s="16">
        <v>0</v>
      </c>
      <c r="D11436" s="38">
        <f t="shared" ref="D11436" si="11319">IF(C11454+C11449=0,1,2)</f>
        <v>2</v>
      </c>
    </row>
    <row r="11437" spans="1:4" ht="15" hidden="1" x14ac:dyDescent="0.2">
      <c r="A11437" s="37">
        <f t="shared" si="11279"/>
        <v>0</v>
      </c>
      <c r="B11437" s="1" t="s">
        <v>40</v>
      </c>
      <c r="C11437" s="16">
        <v>0</v>
      </c>
      <c r="D11437" s="38">
        <f t="shared" ref="D11437" si="11320">IF(C11454+C11449=0,1,2)</f>
        <v>2</v>
      </c>
    </row>
    <row r="11438" spans="1:4" ht="15" hidden="1" x14ac:dyDescent="0.2">
      <c r="A11438" s="37">
        <v>0</v>
      </c>
      <c r="B11438" s="14" t="s">
        <v>13</v>
      </c>
      <c r="C11438" s="19">
        <v>0</v>
      </c>
      <c r="D11438" s="38">
        <f t="shared" ref="D11438" si="11321">IF(C11454+C11449=0,1,2)</f>
        <v>2</v>
      </c>
    </row>
    <row r="11439" spans="1:4" ht="15" hidden="1" x14ac:dyDescent="0.2">
      <c r="A11439" s="37">
        <v>0</v>
      </c>
      <c r="B11439" s="13" t="s">
        <v>8</v>
      </c>
      <c r="C11439" s="18">
        <v>0</v>
      </c>
      <c r="D11439" s="38">
        <f t="shared" ref="D11439" si="11322">IF(C11454+C11449=0,1,2)</f>
        <v>2</v>
      </c>
    </row>
    <row r="11440" spans="1:4" ht="15" hidden="1" x14ac:dyDescent="0.2">
      <c r="A11440" s="37">
        <v>0</v>
      </c>
      <c r="B11440" s="13" t="s">
        <v>9</v>
      </c>
      <c r="C11440" s="18">
        <v>0</v>
      </c>
      <c r="D11440" s="38">
        <f t="shared" ref="D11440" si="11323">IF(C11454+C11449=0,1,2)</f>
        <v>2</v>
      </c>
    </row>
    <row r="11441" spans="1:4" ht="30" hidden="1" x14ac:dyDescent="0.2">
      <c r="A11441" s="37">
        <f t="shared" si="11279"/>
        <v>0</v>
      </c>
      <c r="B11441" s="11" t="s">
        <v>41</v>
      </c>
      <c r="C11441" s="17">
        <v>0</v>
      </c>
      <c r="D11441" s="38">
        <f t="shared" ref="D11441" si="11324">IF(C11454+C11449=0,1,2)</f>
        <v>2</v>
      </c>
    </row>
    <row r="11442" spans="1:4" ht="15" hidden="1" x14ac:dyDescent="0.2">
      <c r="A11442" s="37">
        <v>0</v>
      </c>
      <c r="B11442" s="3" t="s">
        <v>15</v>
      </c>
      <c r="C11442" s="16">
        <v>0</v>
      </c>
      <c r="D11442" s="38">
        <f t="shared" ref="D11442" si="11325">IF(C11454+C11449=0,1,2)</f>
        <v>2</v>
      </c>
    </row>
    <row r="11443" spans="1:4" ht="15" hidden="1" x14ac:dyDescent="0.2">
      <c r="A11443" s="37">
        <v>0</v>
      </c>
      <c r="B11443" s="14" t="s">
        <v>16</v>
      </c>
      <c r="C11443" s="19">
        <v>0</v>
      </c>
      <c r="D11443" s="38">
        <f t="shared" ref="D11443" si="11326">IF(C11454+C11449=0,1,2)</f>
        <v>2</v>
      </c>
    </row>
    <row r="11444" spans="1:4" ht="15" hidden="1" x14ac:dyDescent="0.2">
      <c r="A11444" s="37">
        <v>0</v>
      </c>
      <c r="B11444" s="13" t="s">
        <v>42</v>
      </c>
      <c r="C11444" s="18">
        <v>0</v>
      </c>
      <c r="D11444" s="38">
        <f t="shared" ref="D11444" si="11327">IF(C11454+C11449=0,1,2)</f>
        <v>2</v>
      </c>
    </row>
    <row r="11445" spans="1:4" ht="15" hidden="1" x14ac:dyDescent="0.2">
      <c r="A11445" s="37">
        <v>0</v>
      </c>
      <c r="B11445" s="13" t="s">
        <v>14</v>
      </c>
      <c r="C11445" s="18">
        <v>0</v>
      </c>
      <c r="D11445" s="38">
        <f t="shared" ref="D11445" si="11328">IF(C11454+C11449=0,1,2)</f>
        <v>2</v>
      </c>
    </row>
    <row r="11446" spans="1:4" ht="15" hidden="1" x14ac:dyDescent="0.2">
      <c r="A11446" s="37">
        <v>0</v>
      </c>
      <c r="B11446" s="13" t="s">
        <v>9</v>
      </c>
      <c r="C11446" s="18">
        <v>0</v>
      </c>
      <c r="D11446" s="38">
        <f t="shared" ref="D11446" si="11329">IF(C11454+C11449=0,1,2)</f>
        <v>2</v>
      </c>
    </row>
    <row r="11447" spans="1:4" ht="15" hidden="1" x14ac:dyDescent="0.2">
      <c r="A11447" s="37">
        <f t="shared" si="11279"/>
        <v>0</v>
      </c>
      <c r="B11447" s="11" t="s">
        <v>38</v>
      </c>
      <c r="C11447" s="17">
        <v>0</v>
      </c>
      <c r="D11447" s="38">
        <f t="shared" ref="D11447" si="11330">IF(C11454+C11449=0,1,2)</f>
        <v>2</v>
      </c>
    </row>
    <row r="11448" spans="1:4" ht="15" hidden="1" x14ac:dyDescent="0.2">
      <c r="A11448" s="37">
        <v>0</v>
      </c>
      <c r="B11448" s="3" t="s">
        <v>15</v>
      </c>
      <c r="C11448" s="16">
        <v>0</v>
      </c>
      <c r="D11448" s="38">
        <f t="shared" ref="D11448" si="11331">IF(C11454+C11449=0,1,2)</f>
        <v>2</v>
      </c>
    </row>
    <row r="11449" spans="1:4" ht="15" hidden="1" x14ac:dyDescent="0.2">
      <c r="A11449" s="37">
        <f t="shared" si="11279"/>
        <v>0</v>
      </c>
      <c r="B11449" s="15" t="s">
        <v>44</v>
      </c>
      <c r="C11449" s="17">
        <v>0</v>
      </c>
      <c r="D11449" s="38">
        <f t="shared" ref="D11449" si="11332">IF(C11454+C11449=0,1,2)</f>
        <v>2</v>
      </c>
    </row>
    <row r="11450" spans="1:4" ht="15" hidden="1" x14ac:dyDescent="0.2">
      <c r="A11450" s="37">
        <f t="shared" si="11279"/>
        <v>0</v>
      </c>
      <c r="B11450" s="10" t="s">
        <v>0</v>
      </c>
      <c r="C11450" s="17">
        <v>0</v>
      </c>
      <c r="D11450" s="38">
        <f t="shared" ref="D11450" si="11333">IF(C11454+C11449=0,1,2)</f>
        <v>2</v>
      </c>
    </row>
    <row r="11451" spans="1:4" ht="15" hidden="1" x14ac:dyDescent="0.2">
      <c r="A11451" s="37">
        <f t="shared" si="11279"/>
        <v>0</v>
      </c>
      <c r="B11451" s="10" t="s">
        <v>5</v>
      </c>
      <c r="C11451" s="17">
        <v>0</v>
      </c>
      <c r="D11451" s="38">
        <f t="shared" ref="D11451" si="11334">IF(C11454+C11449=0,1,2)</f>
        <v>2</v>
      </c>
    </row>
    <row r="11452" spans="1:4" ht="15" hidden="1" x14ac:dyDescent="0.2">
      <c r="A11452" s="37">
        <f t="shared" si="11279"/>
        <v>0</v>
      </c>
      <c r="B11452" s="10" t="s">
        <v>45</v>
      </c>
      <c r="C11452" s="17">
        <v>0</v>
      </c>
      <c r="D11452" s="38">
        <f t="shared" ref="D11452" si="11335">IF(C11454+C11449=0,1,2)</f>
        <v>2</v>
      </c>
    </row>
    <row r="11453" spans="1:4" ht="15" hidden="1" x14ac:dyDescent="0.2">
      <c r="A11453" s="37">
        <f t="shared" si="11279"/>
        <v>0</v>
      </c>
      <c r="B11453" s="10" t="s">
        <v>12</v>
      </c>
      <c r="C11453" s="17">
        <v>0</v>
      </c>
      <c r="D11453" s="38">
        <f t="shared" ref="D11453" si="11336">IF(C11454+C11449=0,1,2)</f>
        <v>2</v>
      </c>
    </row>
    <row r="11454" spans="1:4" ht="15" x14ac:dyDescent="0.2">
      <c r="A11454" s="37">
        <f t="shared" si="11279"/>
        <v>16.8934</v>
      </c>
      <c r="B11454" s="29" t="s">
        <v>46</v>
      </c>
      <c r="C11454" s="42">
        <v>16.8934</v>
      </c>
      <c r="D11454" s="38">
        <f t="shared" ref="D11454" si="11337">IF(C11454+C11449=0,1,2)</f>
        <v>2</v>
      </c>
    </row>
    <row r="11455" spans="1:4" ht="15" x14ac:dyDescent="0.2">
      <c r="A11455" s="37">
        <f t="shared" si="11279"/>
        <v>16.8934</v>
      </c>
      <c r="B11455" s="27" t="s">
        <v>18</v>
      </c>
      <c r="C11455" s="42">
        <v>16.8934</v>
      </c>
      <c r="D11455" s="38">
        <f t="shared" ref="D11455" si="11338">IF(C11454+C11449=0,1,2)</f>
        <v>2</v>
      </c>
    </row>
    <row r="11456" spans="1:4" ht="15" hidden="1" x14ac:dyDescent="0.2">
      <c r="A11456" s="37">
        <f t="shared" si="11279"/>
        <v>0</v>
      </c>
      <c r="B11456" s="10" t="s">
        <v>35</v>
      </c>
      <c r="C11456" s="17">
        <v>0</v>
      </c>
      <c r="D11456" s="38">
        <f t="shared" ref="D11456" si="11339">IF(C11454+C11449=0,1,2)</f>
        <v>2</v>
      </c>
    </row>
    <row r="11457" spans="1:4" ht="15" hidden="1" x14ac:dyDescent="0.2">
      <c r="A11457" s="37">
        <f t="shared" si="11279"/>
        <v>0</v>
      </c>
      <c r="B11457" s="10" t="s">
        <v>47</v>
      </c>
      <c r="C11457" s="17">
        <v>0</v>
      </c>
      <c r="D11457" s="38">
        <f t="shared" ref="D11457" si="11340">IF(C11454+C11449=0,1,2)</f>
        <v>2</v>
      </c>
    </row>
    <row r="11458" spans="1:4" ht="15" hidden="1" x14ac:dyDescent="0.2">
      <c r="A11458" s="37">
        <f t="shared" si="11279"/>
        <v>0</v>
      </c>
      <c r="B11458" s="10" t="s">
        <v>40</v>
      </c>
      <c r="C11458" s="17">
        <v>0</v>
      </c>
      <c r="D11458" s="38">
        <f t="shared" ref="D11458" si="11341">IF(C11454+C11449=0,1,2)</f>
        <v>2</v>
      </c>
    </row>
    <row r="11459" spans="1:4" ht="15" x14ac:dyDescent="0.2">
      <c r="A11459" s="37">
        <f t="shared" si="11279"/>
        <v>-16.8934</v>
      </c>
      <c r="B11459" s="30" t="s">
        <v>48</v>
      </c>
      <c r="C11459" s="31">
        <v>-16.8934</v>
      </c>
      <c r="D11459" s="38">
        <f t="shared" ref="D11459" si="11342">IF(C11454+C11449=0,1,2)</f>
        <v>2</v>
      </c>
    </row>
    <row r="11460" spans="1:4" ht="15" x14ac:dyDescent="0.2">
      <c r="A11460" s="37">
        <f t="shared" si="11279"/>
        <v>21.178640000000001</v>
      </c>
      <c r="B11460" s="30" t="s">
        <v>49</v>
      </c>
      <c r="C11460" s="31">
        <v>21.178640000000001</v>
      </c>
      <c r="D11460" s="38">
        <f t="shared" ref="D11460" si="11343">IF(C11454+C11449=0,1,2)</f>
        <v>2</v>
      </c>
    </row>
    <row r="11461" spans="1:4" ht="15" x14ac:dyDescent="0.2">
      <c r="A11461" s="37">
        <f t="shared" ref="A11461:A11524" si="11344">SUM(C11461)</f>
        <v>4.2852399999999999</v>
      </c>
      <c r="B11461" s="30" t="s">
        <v>50</v>
      </c>
      <c r="C11461" s="31">
        <v>4.2852399999999999</v>
      </c>
      <c r="D11461" s="38">
        <f t="shared" ref="D11461" si="11345">IF(C11454+C11449=0,1,2)</f>
        <v>2</v>
      </c>
    </row>
    <row r="11462" spans="1:4" ht="15" x14ac:dyDescent="0.2">
      <c r="A11462" s="37">
        <f t="shared" si="11344"/>
        <v>22</v>
      </c>
      <c r="B11462" s="25" t="s">
        <v>53</v>
      </c>
      <c r="C11462" s="43">
        <v>22</v>
      </c>
      <c r="D11462" s="38">
        <f t="shared" ref="D11462" si="11346">IF(C11454+C11449=0,1,2)</f>
        <v>2</v>
      </c>
    </row>
    <row r="11463" spans="1:4" ht="15" x14ac:dyDescent="0.2">
      <c r="A11463" s="37">
        <f t="shared" si="11344"/>
        <v>19</v>
      </c>
      <c r="B11463" s="26" t="s">
        <v>54</v>
      </c>
      <c r="C11463" s="43">
        <v>19</v>
      </c>
      <c r="D11463" s="38">
        <f t="shared" ref="D11463" si="11347">IF(C11454+C11449=0,1,2)</f>
        <v>2</v>
      </c>
    </row>
    <row r="11464" spans="1:4" ht="15" x14ac:dyDescent="0.2">
      <c r="A11464" s="37">
        <f t="shared" si="11344"/>
        <v>3</v>
      </c>
      <c r="B11464" s="26" t="s">
        <v>55</v>
      </c>
      <c r="C11464" s="43">
        <v>3</v>
      </c>
      <c r="D11464" s="38">
        <f t="shared" ref="D11464" si="11348">IF(C11454+C11449=0,1,2)</f>
        <v>2</v>
      </c>
    </row>
    <row r="11465" spans="1:4" ht="15" x14ac:dyDescent="0.2">
      <c r="A11465" s="37" t="s">
        <v>317</v>
      </c>
      <c r="B11465" s="147" t="s">
        <v>212</v>
      </c>
      <c r="C11465" s="148"/>
      <c r="D11465" s="38">
        <f t="shared" ref="D11465" si="11349">IF(C11527+C11522=0,1,2)</f>
        <v>2</v>
      </c>
    </row>
    <row r="11466" spans="1:4" ht="15" x14ac:dyDescent="0.2">
      <c r="A11466" s="37">
        <f t="shared" si="11344"/>
        <v>107.69</v>
      </c>
      <c r="B11466" s="24" t="s">
        <v>0</v>
      </c>
      <c r="C11466" s="40">
        <v>107.69</v>
      </c>
      <c r="D11466" s="38">
        <f t="shared" ref="D11466" si="11350">IF(C11527+C11522=0,1,2)</f>
        <v>2</v>
      </c>
    </row>
    <row r="11467" spans="1:4" ht="15" hidden="1" x14ac:dyDescent="0.2">
      <c r="A11467" s="37">
        <f t="shared" si="11344"/>
        <v>0</v>
      </c>
      <c r="B11467" s="2" t="s">
        <v>1</v>
      </c>
      <c r="C11467" s="16"/>
      <c r="D11467" s="38">
        <f t="shared" ref="D11467" si="11351">IF(C11527+C11522=0,1,2)</f>
        <v>2</v>
      </c>
    </row>
    <row r="11468" spans="1:4" ht="15" hidden="1" x14ac:dyDescent="0.2">
      <c r="A11468" s="37">
        <f t="shared" si="11344"/>
        <v>0</v>
      </c>
      <c r="B11468" s="2" t="s">
        <v>2</v>
      </c>
      <c r="C11468" s="16"/>
      <c r="D11468" s="38">
        <f t="shared" ref="D11468" si="11352">IF(C11527+C11522=0,1,2)</f>
        <v>2</v>
      </c>
    </row>
    <row r="11469" spans="1:4" ht="15" x14ac:dyDescent="0.2">
      <c r="A11469" s="37">
        <f t="shared" si="11344"/>
        <v>107.69</v>
      </c>
      <c r="B11469" s="23" t="s">
        <v>3</v>
      </c>
      <c r="C11469" s="40">
        <v>107.69</v>
      </c>
      <c r="D11469" s="38">
        <f t="shared" ref="D11469" si="11353">IF(C11527+C11522=0,1,2)</f>
        <v>2</v>
      </c>
    </row>
    <row r="11470" spans="1:4" ht="15" hidden="1" x14ac:dyDescent="0.2">
      <c r="A11470" s="37">
        <f t="shared" si="11344"/>
        <v>0</v>
      </c>
      <c r="B11470" s="2" t="s">
        <v>4</v>
      </c>
      <c r="C11470" s="16">
        <v>0</v>
      </c>
      <c r="D11470" s="38">
        <f t="shared" ref="D11470" si="11354">IF(C11527+C11522=0,1,2)</f>
        <v>2</v>
      </c>
    </row>
    <row r="11471" spans="1:4" ht="15" hidden="1" x14ac:dyDescent="0.2">
      <c r="A11471" s="37">
        <f t="shared" si="11344"/>
        <v>0</v>
      </c>
      <c r="B11471" s="1" t="s">
        <v>5</v>
      </c>
      <c r="C11471" s="16">
        <v>0</v>
      </c>
      <c r="D11471" s="38">
        <f t="shared" ref="D11471" si="11355">IF(C11527+C11522=0,1,2)</f>
        <v>2</v>
      </c>
    </row>
    <row r="11472" spans="1:4" ht="15" hidden="1" x14ac:dyDescent="0.2">
      <c r="A11472" s="37">
        <f t="shared" si="11344"/>
        <v>0</v>
      </c>
      <c r="B11472" s="1" t="s">
        <v>6</v>
      </c>
      <c r="C11472" s="16">
        <v>0</v>
      </c>
      <c r="D11472" s="38">
        <f t="shared" ref="D11472" si="11356">IF(C11527+C11522=0,1,2)</f>
        <v>2</v>
      </c>
    </row>
    <row r="11473" spans="1:4" ht="15" hidden="1" x14ac:dyDescent="0.2">
      <c r="A11473" s="37">
        <v>0</v>
      </c>
      <c r="B11473" s="2" t="s">
        <v>7</v>
      </c>
      <c r="C11473" s="16">
        <v>0</v>
      </c>
      <c r="D11473" s="38">
        <f t="shared" ref="D11473" si="11357">IF(C11527+C11522=0,1,2)</f>
        <v>2</v>
      </c>
    </row>
    <row r="11474" spans="1:4" ht="15" hidden="1" x14ac:dyDescent="0.2">
      <c r="A11474" s="37">
        <f t="shared" si="11344"/>
        <v>0</v>
      </c>
      <c r="B11474" s="3" t="s">
        <v>8</v>
      </c>
      <c r="C11474" s="16">
        <v>0</v>
      </c>
      <c r="D11474" s="38">
        <f t="shared" ref="D11474" si="11358">IF(C11527+C11522=0,1,2)</f>
        <v>2</v>
      </c>
    </row>
    <row r="11475" spans="1:4" ht="15" hidden="1" x14ac:dyDescent="0.2">
      <c r="A11475" s="37">
        <v>0</v>
      </c>
      <c r="B11475" s="3" t="s">
        <v>9</v>
      </c>
      <c r="C11475" s="16">
        <v>0</v>
      </c>
      <c r="D11475" s="38">
        <f t="shared" ref="D11475" si="11359">IF(C11527+C11522=0,1,2)</f>
        <v>2</v>
      </c>
    </row>
    <row r="11476" spans="1:4" ht="15" hidden="1" x14ac:dyDescent="0.2">
      <c r="A11476" s="37">
        <f t="shared" si="11344"/>
        <v>0</v>
      </c>
      <c r="B11476" s="3" t="s">
        <v>10</v>
      </c>
      <c r="C11476" s="16">
        <v>0</v>
      </c>
      <c r="D11476" s="38">
        <f t="shared" ref="D11476" si="11360">IF(C11527+C11522=0,1,2)</f>
        <v>2</v>
      </c>
    </row>
    <row r="11477" spans="1:4" ht="15" hidden="1" x14ac:dyDescent="0.2">
      <c r="A11477" s="37">
        <v>0</v>
      </c>
      <c r="B11477" s="3" t="s">
        <v>11</v>
      </c>
      <c r="C11477" s="16">
        <v>0</v>
      </c>
      <c r="D11477" s="38">
        <f t="shared" ref="D11477" si="11361">IF(C11527+C11522=0,1,2)</f>
        <v>2</v>
      </c>
    </row>
    <row r="11478" spans="1:4" ht="15" hidden="1" x14ac:dyDescent="0.2">
      <c r="A11478" s="37">
        <f t="shared" si="11344"/>
        <v>0</v>
      </c>
      <c r="B11478" s="1" t="s">
        <v>12</v>
      </c>
      <c r="C11478" s="16">
        <v>0</v>
      </c>
      <c r="D11478" s="38">
        <f t="shared" ref="D11478" si="11362">IF(C11527+C11522=0,1,2)</f>
        <v>2</v>
      </c>
    </row>
    <row r="11479" spans="1:4" ht="15" hidden="1" x14ac:dyDescent="0.2">
      <c r="A11479" s="37">
        <v>0</v>
      </c>
      <c r="B11479" s="2" t="s">
        <v>13</v>
      </c>
      <c r="C11479" s="16">
        <v>0</v>
      </c>
      <c r="D11479" s="38">
        <f t="shared" ref="D11479" si="11363">IF(C11527+C11522=0,1,2)</f>
        <v>2</v>
      </c>
    </row>
    <row r="11480" spans="1:4" ht="15" hidden="1" x14ac:dyDescent="0.2">
      <c r="A11480" s="37">
        <v>0</v>
      </c>
      <c r="B11480" s="3" t="s">
        <v>14</v>
      </c>
      <c r="C11480" s="16">
        <v>0</v>
      </c>
      <c r="D11480" s="38">
        <f t="shared" ref="D11480" si="11364">IF(C11527+C11522=0,1,2)</f>
        <v>2</v>
      </c>
    </row>
    <row r="11481" spans="1:4" ht="15" hidden="1" x14ac:dyDescent="0.2">
      <c r="A11481" s="37">
        <v>0</v>
      </c>
      <c r="B11481" s="3" t="s">
        <v>9</v>
      </c>
      <c r="C11481" s="16">
        <v>0</v>
      </c>
      <c r="D11481" s="38">
        <f t="shared" ref="D11481" si="11365">IF(C11527+C11522=0,1,2)</f>
        <v>2</v>
      </c>
    </row>
    <row r="11482" spans="1:4" ht="15" hidden="1" x14ac:dyDescent="0.2">
      <c r="A11482" s="37">
        <v>0</v>
      </c>
      <c r="B11482" s="3" t="s">
        <v>15</v>
      </c>
      <c r="C11482" s="16">
        <v>0</v>
      </c>
      <c r="D11482" s="38">
        <f t="shared" ref="D11482" si="11366">IF(C11527+C11522=0,1,2)</f>
        <v>2</v>
      </c>
    </row>
    <row r="11483" spans="1:4" ht="15" hidden="1" x14ac:dyDescent="0.2">
      <c r="A11483" s="37">
        <v>0</v>
      </c>
      <c r="B11483" s="2" t="s">
        <v>16</v>
      </c>
      <c r="C11483" s="16">
        <v>0</v>
      </c>
      <c r="D11483" s="38">
        <f t="shared" ref="D11483" si="11367">IF(C11527+C11522=0,1,2)</f>
        <v>2</v>
      </c>
    </row>
    <row r="11484" spans="1:4" ht="15" hidden="1" x14ac:dyDescent="0.2">
      <c r="A11484" s="37">
        <v>0</v>
      </c>
      <c r="B11484" s="3" t="s">
        <v>17</v>
      </c>
      <c r="C11484" s="16">
        <v>0</v>
      </c>
      <c r="D11484" s="38">
        <f t="shared" ref="D11484" si="11368">IF(C11527+C11522=0,1,2)</f>
        <v>2</v>
      </c>
    </row>
    <row r="11485" spans="1:4" ht="15" x14ac:dyDescent="0.2">
      <c r="A11485" s="37">
        <f t="shared" si="11344"/>
        <v>38.447499999999998</v>
      </c>
      <c r="B11485" s="24" t="s">
        <v>18</v>
      </c>
      <c r="C11485" s="40">
        <v>38.447499999999998</v>
      </c>
      <c r="D11485" s="38">
        <f t="shared" ref="D11485" si="11369">IF(C11527+C11522=0,1,2)</f>
        <v>2</v>
      </c>
    </row>
    <row r="11486" spans="1:4" ht="15" x14ac:dyDescent="0.2">
      <c r="A11486" s="37">
        <f t="shared" si="11344"/>
        <v>2.2974999999999999</v>
      </c>
      <c r="B11486" s="27" t="s">
        <v>19</v>
      </c>
      <c r="C11486" s="42">
        <v>2.2974999999999999</v>
      </c>
      <c r="D11486" s="38">
        <f t="shared" ref="D11486" si="11370">IF(C11527+C11522=0,1,2)</f>
        <v>2</v>
      </c>
    </row>
    <row r="11487" spans="1:4" ht="15" x14ac:dyDescent="0.2">
      <c r="A11487" s="37">
        <f t="shared" si="11344"/>
        <v>3.6</v>
      </c>
      <c r="B11487" s="27" t="s">
        <v>20</v>
      </c>
      <c r="C11487" s="42">
        <v>3.6</v>
      </c>
      <c r="D11487" s="38">
        <f t="shared" ref="D11487" si="11371">IF(C11527+C11522=0,1,2)</f>
        <v>2</v>
      </c>
    </row>
    <row r="11488" spans="1:4" ht="15" hidden="1" x14ac:dyDescent="0.2">
      <c r="A11488" s="37">
        <v>0</v>
      </c>
      <c r="B11488" s="13" t="s">
        <v>21</v>
      </c>
      <c r="C11488" s="18">
        <v>3.6</v>
      </c>
      <c r="D11488" s="38">
        <f t="shared" ref="D11488" si="11372">IF(C11527+C11522=0,1,2)</f>
        <v>2</v>
      </c>
    </row>
    <row r="11489" spans="1:4" ht="15" hidden="1" x14ac:dyDescent="0.2">
      <c r="A11489" s="37">
        <v>0</v>
      </c>
      <c r="B11489" s="13" t="s">
        <v>22</v>
      </c>
      <c r="C11489" s="18">
        <v>0</v>
      </c>
      <c r="D11489" s="38">
        <f t="shared" ref="D11489" si="11373">IF(C11527+C11522=0,1,2)</f>
        <v>2</v>
      </c>
    </row>
    <row r="11490" spans="1:4" ht="15" hidden="1" x14ac:dyDescent="0.2">
      <c r="A11490" s="37">
        <v>0</v>
      </c>
      <c r="B11490" s="13" t="s">
        <v>23</v>
      </c>
      <c r="C11490" s="18">
        <v>0</v>
      </c>
      <c r="D11490" s="38">
        <f t="shared" ref="D11490" si="11374">IF(C11527+C11522=0,1,2)</f>
        <v>2</v>
      </c>
    </row>
    <row r="11491" spans="1:4" ht="15" hidden="1" x14ac:dyDescent="0.2">
      <c r="A11491" s="37">
        <v>0</v>
      </c>
      <c r="B11491" s="13" t="s">
        <v>24</v>
      </c>
      <c r="C11491" s="18">
        <v>0</v>
      </c>
      <c r="D11491" s="38">
        <f t="shared" ref="D11491" si="11375">IF(C11527+C11522=0,1,2)</f>
        <v>2</v>
      </c>
    </row>
    <row r="11492" spans="1:4" ht="15" hidden="1" x14ac:dyDescent="0.2">
      <c r="A11492" s="37">
        <v>0</v>
      </c>
      <c r="B11492" s="13" t="s">
        <v>25</v>
      </c>
      <c r="C11492" s="18">
        <v>0</v>
      </c>
      <c r="D11492" s="38">
        <f t="shared" ref="D11492" si="11376">IF(C11527+C11522=0,1,2)</f>
        <v>2</v>
      </c>
    </row>
    <row r="11493" spans="1:4" ht="15" hidden="1" x14ac:dyDescent="0.2">
      <c r="A11493" s="37">
        <v>0</v>
      </c>
      <c r="B11493" s="13" t="s">
        <v>26</v>
      </c>
      <c r="C11493" s="18">
        <v>0</v>
      </c>
      <c r="D11493" s="38">
        <f t="shared" ref="D11493" si="11377">IF(C11527+C11522=0,1,2)</f>
        <v>2</v>
      </c>
    </row>
    <row r="11494" spans="1:4" ht="30" hidden="1" x14ac:dyDescent="0.2">
      <c r="A11494" s="37">
        <v>0</v>
      </c>
      <c r="B11494" s="13" t="s">
        <v>27</v>
      </c>
      <c r="C11494" s="18">
        <v>0</v>
      </c>
      <c r="D11494" s="38">
        <f t="shared" ref="D11494" si="11378">IF(C11527+C11522=0,1,2)</f>
        <v>2</v>
      </c>
    </row>
    <row r="11495" spans="1:4" ht="30" hidden="1" x14ac:dyDescent="0.2">
      <c r="A11495" s="37">
        <v>0</v>
      </c>
      <c r="B11495" s="13" t="s">
        <v>28</v>
      </c>
      <c r="C11495" s="18">
        <v>0</v>
      </c>
      <c r="D11495" s="38">
        <f t="shared" ref="D11495" si="11379">IF(C11527+C11522=0,1,2)</f>
        <v>2</v>
      </c>
    </row>
    <row r="11496" spans="1:4" ht="15" hidden="1" x14ac:dyDescent="0.2">
      <c r="A11496" s="37">
        <v>0</v>
      </c>
      <c r="B11496" s="13" t="s">
        <v>29</v>
      </c>
      <c r="C11496" s="18">
        <v>0</v>
      </c>
      <c r="D11496" s="38">
        <f t="shared" ref="D11496" si="11380">IF(C11527+C11522=0,1,2)</f>
        <v>2</v>
      </c>
    </row>
    <row r="11497" spans="1:4" ht="15" hidden="1" x14ac:dyDescent="0.2">
      <c r="A11497" s="37">
        <v>0</v>
      </c>
      <c r="B11497" s="13" t="s">
        <v>30</v>
      </c>
      <c r="C11497" s="18">
        <v>0</v>
      </c>
      <c r="D11497" s="38">
        <f t="shared" ref="D11497" si="11381">IF(C11527+C11522=0,1,2)</f>
        <v>2</v>
      </c>
    </row>
    <row r="11498" spans="1:4" ht="15" hidden="1" x14ac:dyDescent="0.2">
      <c r="A11498" s="37">
        <f t="shared" si="11344"/>
        <v>0</v>
      </c>
      <c r="B11498" s="10" t="s">
        <v>31</v>
      </c>
      <c r="C11498" s="17">
        <v>0</v>
      </c>
      <c r="D11498" s="38">
        <f t="shared" ref="D11498" si="11382">IF(C11527+C11522=0,1,2)</f>
        <v>2</v>
      </c>
    </row>
    <row r="11499" spans="1:4" ht="15" hidden="1" x14ac:dyDescent="0.2">
      <c r="A11499" s="37">
        <f t="shared" si="11344"/>
        <v>0</v>
      </c>
      <c r="B11499" s="2" t="s">
        <v>32</v>
      </c>
      <c r="C11499" s="16">
        <v>0</v>
      </c>
      <c r="D11499" s="38">
        <f t="shared" ref="D11499" si="11383">IF(C11527+C11522=0,1,2)</f>
        <v>2</v>
      </c>
    </row>
    <row r="11500" spans="1:4" ht="15" hidden="1" x14ac:dyDescent="0.2">
      <c r="A11500" s="37">
        <f t="shared" si="11344"/>
        <v>0</v>
      </c>
      <c r="B11500" s="10" t="s">
        <v>3</v>
      </c>
      <c r="C11500" s="17">
        <v>0</v>
      </c>
      <c r="D11500" s="38">
        <f t="shared" ref="D11500" si="11384">IF(C11527+C11522=0,1,2)</f>
        <v>2</v>
      </c>
    </row>
    <row r="11501" spans="1:4" ht="15" hidden="1" x14ac:dyDescent="0.2">
      <c r="A11501" s="37">
        <f t="shared" si="11344"/>
        <v>0</v>
      </c>
      <c r="B11501" s="10" t="s">
        <v>33</v>
      </c>
      <c r="C11501" s="17">
        <v>0</v>
      </c>
      <c r="D11501" s="38">
        <f t="shared" ref="D11501" si="11385">IF(C11527+C11522=0,1,2)</f>
        <v>2</v>
      </c>
    </row>
    <row r="11502" spans="1:4" ht="15" x14ac:dyDescent="0.2">
      <c r="A11502" s="37">
        <f t="shared" si="11344"/>
        <v>32.549999999999997</v>
      </c>
      <c r="B11502" s="27" t="s">
        <v>34</v>
      </c>
      <c r="C11502" s="42">
        <v>32.549999999999997</v>
      </c>
      <c r="D11502" s="38">
        <f t="shared" ref="D11502" si="11386">IF(C11527+C11522=0,1,2)</f>
        <v>2</v>
      </c>
    </row>
    <row r="11503" spans="1:4" ht="15" hidden="1" x14ac:dyDescent="0.2">
      <c r="A11503" s="37">
        <f t="shared" si="11344"/>
        <v>0</v>
      </c>
      <c r="B11503" s="1" t="s">
        <v>35</v>
      </c>
      <c r="C11503" s="16">
        <v>0</v>
      </c>
      <c r="D11503" s="38">
        <f t="shared" ref="D11503" si="11387">IF(C11527+C11522=0,1,2)</f>
        <v>2</v>
      </c>
    </row>
    <row r="11504" spans="1:4" ht="15" hidden="1" x14ac:dyDescent="0.2">
      <c r="A11504" s="37">
        <f t="shared" si="11344"/>
        <v>0</v>
      </c>
      <c r="B11504" s="1" t="s">
        <v>36</v>
      </c>
      <c r="C11504" s="16">
        <v>0</v>
      </c>
      <c r="D11504" s="38">
        <f t="shared" ref="D11504" si="11388">IF(C11527+C11522=0,1,2)</f>
        <v>2</v>
      </c>
    </row>
    <row r="11505" spans="1:4" ht="15" hidden="1" x14ac:dyDescent="0.2">
      <c r="A11505" s="37">
        <v>0</v>
      </c>
      <c r="B11505" s="14" t="s">
        <v>7</v>
      </c>
      <c r="C11505" s="19">
        <v>0</v>
      </c>
      <c r="D11505" s="38">
        <f t="shared" ref="D11505" si="11389">IF(C11527+C11522=0,1,2)</f>
        <v>2</v>
      </c>
    </row>
    <row r="11506" spans="1:4" ht="15" hidden="1" x14ac:dyDescent="0.2">
      <c r="A11506" s="37">
        <v>0</v>
      </c>
      <c r="B11506" s="13" t="s">
        <v>8</v>
      </c>
      <c r="C11506" s="18">
        <v>0</v>
      </c>
      <c r="D11506" s="38">
        <f t="shared" ref="D11506" si="11390">IF(C11527+C11522=0,1,2)</f>
        <v>2</v>
      </c>
    </row>
    <row r="11507" spans="1:4" ht="15" hidden="1" x14ac:dyDescent="0.2">
      <c r="A11507" s="37">
        <v>0</v>
      </c>
      <c r="B11507" s="13" t="s">
        <v>37</v>
      </c>
      <c r="C11507" s="18">
        <v>0</v>
      </c>
      <c r="D11507" s="38">
        <f t="shared" ref="D11507" si="11391">IF(C11527+C11522=0,1,2)</f>
        <v>2</v>
      </c>
    </row>
    <row r="11508" spans="1:4" ht="15" hidden="1" x14ac:dyDescent="0.2">
      <c r="A11508" s="37">
        <f t="shared" si="11344"/>
        <v>0</v>
      </c>
      <c r="B11508" s="11" t="s">
        <v>38</v>
      </c>
      <c r="C11508" s="17">
        <v>0</v>
      </c>
      <c r="D11508" s="38">
        <f t="shared" ref="D11508" si="11392">IF(C11527+C11522=0,1,2)</f>
        <v>2</v>
      </c>
    </row>
    <row r="11509" spans="1:4" ht="15" hidden="1" x14ac:dyDescent="0.2">
      <c r="A11509" s="37">
        <v>0</v>
      </c>
      <c r="B11509" s="3" t="s">
        <v>39</v>
      </c>
      <c r="C11509" s="16">
        <v>0</v>
      </c>
      <c r="D11509" s="38">
        <f t="shared" ref="D11509" si="11393">IF(C11527+C11522=0,1,2)</f>
        <v>2</v>
      </c>
    </row>
    <row r="11510" spans="1:4" ht="15" hidden="1" x14ac:dyDescent="0.2">
      <c r="A11510" s="37">
        <f t="shared" si="11344"/>
        <v>0</v>
      </c>
      <c r="B11510" s="1" t="s">
        <v>40</v>
      </c>
      <c r="C11510" s="16">
        <v>0</v>
      </c>
      <c r="D11510" s="38">
        <f t="shared" ref="D11510" si="11394">IF(C11527+C11522=0,1,2)</f>
        <v>2</v>
      </c>
    </row>
    <row r="11511" spans="1:4" ht="15" hidden="1" x14ac:dyDescent="0.2">
      <c r="A11511" s="37">
        <v>0</v>
      </c>
      <c r="B11511" s="14" t="s">
        <v>13</v>
      </c>
      <c r="C11511" s="19">
        <v>0</v>
      </c>
      <c r="D11511" s="38">
        <f t="shared" ref="D11511" si="11395">IF(C11527+C11522=0,1,2)</f>
        <v>2</v>
      </c>
    </row>
    <row r="11512" spans="1:4" ht="15" hidden="1" x14ac:dyDescent="0.2">
      <c r="A11512" s="37">
        <v>0</v>
      </c>
      <c r="B11512" s="13" t="s">
        <v>8</v>
      </c>
      <c r="C11512" s="18">
        <v>0</v>
      </c>
      <c r="D11512" s="38">
        <f t="shared" ref="D11512" si="11396">IF(C11527+C11522=0,1,2)</f>
        <v>2</v>
      </c>
    </row>
    <row r="11513" spans="1:4" ht="15" hidden="1" x14ac:dyDescent="0.2">
      <c r="A11513" s="37">
        <v>0</v>
      </c>
      <c r="B11513" s="13" t="s">
        <v>9</v>
      </c>
      <c r="C11513" s="18">
        <v>0</v>
      </c>
      <c r="D11513" s="38">
        <f t="shared" ref="D11513" si="11397">IF(C11527+C11522=0,1,2)</f>
        <v>2</v>
      </c>
    </row>
    <row r="11514" spans="1:4" ht="30" hidden="1" x14ac:dyDescent="0.2">
      <c r="A11514" s="37">
        <f t="shared" si="11344"/>
        <v>0</v>
      </c>
      <c r="B11514" s="11" t="s">
        <v>41</v>
      </c>
      <c r="C11514" s="17">
        <v>0</v>
      </c>
      <c r="D11514" s="38">
        <f t="shared" ref="D11514" si="11398">IF(C11527+C11522=0,1,2)</f>
        <v>2</v>
      </c>
    </row>
    <row r="11515" spans="1:4" ht="15" hidden="1" x14ac:dyDescent="0.2">
      <c r="A11515" s="37">
        <v>0</v>
      </c>
      <c r="B11515" s="3" t="s">
        <v>15</v>
      </c>
      <c r="C11515" s="16">
        <v>0</v>
      </c>
      <c r="D11515" s="38">
        <f t="shared" ref="D11515" si="11399">IF(C11527+C11522=0,1,2)</f>
        <v>2</v>
      </c>
    </row>
    <row r="11516" spans="1:4" ht="15" hidden="1" x14ac:dyDescent="0.2">
      <c r="A11516" s="37">
        <v>0</v>
      </c>
      <c r="B11516" s="14" t="s">
        <v>16</v>
      </c>
      <c r="C11516" s="19">
        <v>0</v>
      </c>
      <c r="D11516" s="38">
        <f t="shared" ref="D11516" si="11400">IF(C11527+C11522=0,1,2)</f>
        <v>2</v>
      </c>
    </row>
    <row r="11517" spans="1:4" ht="15" hidden="1" x14ac:dyDescent="0.2">
      <c r="A11517" s="37">
        <v>0</v>
      </c>
      <c r="B11517" s="13" t="s">
        <v>42</v>
      </c>
      <c r="C11517" s="18">
        <v>0</v>
      </c>
      <c r="D11517" s="38">
        <f t="shared" ref="D11517" si="11401">IF(C11527+C11522=0,1,2)</f>
        <v>2</v>
      </c>
    </row>
    <row r="11518" spans="1:4" ht="15" hidden="1" x14ac:dyDescent="0.2">
      <c r="A11518" s="37">
        <v>0</v>
      </c>
      <c r="B11518" s="13" t="s">
        <v>14</v>
      </c>
      <c r="C11518" s="18">
        <v>0</v>
      </c>
      <c r="D11518" s="38">
        <f t="shared" ref="D11518" si="11402">IF(C11527+C11522=0,1,2)</f>
        <v>2</v>
      </c>
    </row>
    <row r="11519" spans="1:4" ht="15" hidden="1" x14ac:dyDescent="0.2">
      <c r="A11519" s="37">
        <v>0</v>
      </c>
      <c r="B11519" s="13" t="s">
        <v>9</v>
      </c>
      <c r="C11519" s="18">
        <v>0</v>
      </c>
      <c r="D11519" s="38">
        <f t="shared" ref="D11519" si="11403">IF(C11527+C11522=0,1,2)</f>
        <v>2</v>
      </c>
    </row>
    <row r="11520" spans="1:4" ht="15" hidden="1" x14ac:dyDescent="0.2">
      <c r="A11520" s="37">
        <f t="shared" si="11344"/>
        <v>0</v>
      </c>
      <c r="B11520" s="11" t="s">
        <v>38</v>
      </c>
      <c r="C11520" s="17">
        <v>0</v>
      </c>
      <c r="D11520" s="38">
        <f t="shared" ref="D11520" si="11404">IF(C11527+C11522=0,1,2)</f>
        <v>2</v>
      </c>
    </row>
    <row r="11521" spans="1:4" ht="15" hidden="1" x14ac:dyDescent="0.2">
      <c r="A11521" s="37">
        <v>0</v>
      </c>
      <c r="B11521" s="3" t="s">
        <v>15</v>
      </c>
      <c r="C11521" s="16">
        <v>0</v>
      </c>
      <c r="D11521" s="38">
        <f t="shared" ref="D11521" si="11405">IF(C11527+C11522=0,1,2)</f>
        <v>2</v>
      </c>
    </row>
    <row r="11522" spans="1:4" ht="15" x14ac:dyDescent="0.2">
      <c r="A11522" s="37">
        <f t="shared" si="11344"/>
        <v>107.69</v>
      </c>
      <c r="B11522" s="29" t="s">
        <v>44</v>
      </c>
      <c r="C11522" s="42">
        <v>107.69</v>
      </c>
      <c r="D11522" s="38">
        <f t="shared" ref="D11522" si="11406">IF(C11527+C11522=0,1,2)</f>
        <v>2</v>
      </c>
    </row>
    <row r="11523" spans="1:4" ht="15" x14ac:dyDescent="0.2">
      <c r="A11523" s="37">
        <f t="shared" si="11344"/>
        <v>107.69</v>
      </c>
      <c r="B11523" s="27" t="s">
        <v>0</v>
      </c>
      <c r="C11523" s="42">
        <v>107.69</v>
      </c>
      <c r="D11523" s="38">
        <f t="shared" ref="D11523" si="11407">IF(C11527+C11522=0,1,2)</f>
        <v>2</v>
      </c>
    </row>
    <row r="11524" spans="1:4" ht="15" hidden="1" x14ac:dyDescent="0.2">
      <c r="A11524" s="37">
        <f t="shared" si="11344"/>
        <v>0</v>
      </c>
      <c r="B11524" s="10" t="s">
        <v>5</v>
      </c>
      <c r="C11524" s="17">
        <v>0</v>
      </c>
      <c r="D11524" s="38">
        <f t="shared" ref="D11524" si="11408">IF(C11527+C11522=0,1,2)</f>
        <v>2</v>
      </c>
    </row>
    <row r="11525" spans="1:4" ht="15" hidden="1" x14ac:dyDescent="0.2">
      <c r="A11525" s="37">
        <f t="shared" ref="A11525:A11587" si="11409">SUM(C11525)</f>
        <v>0</v>
      </c>
      <c r="B11525" s="10" t="s">
        <v>45</v>
      </c>
      <c r="C11525" s="17">
        <v>0</v>
      </c>
      <c r="D11525" s="38">
        <f t="shared" ref="D11525" si="11410">IF(C11527+C11522=0,1,2)</f>
        <v>2</v>
      </c>
    </row>
    <row r="11526" spans="1:4" ht="15" hidden="1" x14ac:dyDescent="0.2">
      <c r="A11526" s="37">
        <f t="shared" si="11409"/>
        <v>0</v>
      </c>
      <c r="B11526" s="10" t="s">
        <v>12</v>
      </c>
      <c r="C11526" s="17">
        <v>0</v>
      </c>
      <c r="D11526" s="38">
        <f t="shared" ref="D11526" si="11411">IF(C11527+C11522=0,1,2)</f>
        <v>2</v>
      </c>
    </row>
    <row r="11527" spans="1:4" ht="15" x14ac:dyDescent="0.2">
      <c r="A11527" s="37">
        <f t="shared" si="11409"/>
        <v>38.447499999999998</v>
      </c>
      <c r="B11527" s="29" t="s">
        <v>46</v>
      </c>
      <c r="C11527" s="42">
        <v>38.447499999999998</v>
      </c>
      <c r="D11527" s="38">
        <f t="shared" ref="D11527" si="11412">IF(C11527+C11522=0,1,2)</f>
        <v>2</v>
      </c>
    </row>
    <row r="11528" spans="1:4" ht="15" x14ac:dyDescent="0.2">
      <c r="A11528" s="37">
        <f t="shared" si="11409"/>
        <v>38.447499999999998</v>
      </c>
      <c r="B11528" s="27" t="s">
        <v>18</v>
      </c>
      <c r="C11528" s="42">
        <v>38.447499999999998</v>
      </c>
      <c r="D11528" s="38">
        <f t="shared" ref="D11528" si="11413">IF(C11527+C11522=0,1,2)</f>
        <v>2</v>
      </c>
    </row>
    <row r="11529" spans="1:4" ht="15" hidden="1" x14ac:dyDescent="0.2">
      <c r="A11529" s="37">
        <f t="shared" si="11409"/>
        <v>0</v>
      </c>
      <c r="B11529" s="10" t="s">
        <v>35</v>
      </c>
      <c r="C11529" s="17">
        <v>0</v>
      </c>
      <c r="D11529" s="38">
        <f t="shared" ref="D11529" si="11414">IF(C11527+C11522=0,1,2)</f>
        <v>2</v>
      </c>
    </row>
    <row r="11530" spans="1:4" ht="15" hidden="1" x14ac:dyDescent="0.2">
      <c r="A11530" s="37">
        <f t="shared" si="11409"/>
        <v>0</v>
      </c>
      <c r="B11530" s="10" t="s">
        <v>47</v>
      </c>
      <c r="C11530" s="17">
        <v>0</v>
      </c>
      <c r="D11530" s="38">
        <f t="shared" ref="D11530" si="11415">IF(C11527+C11522=0,1,2)</f>
        <v>2</v>
      </c>
    </row>
    <row r="11531" spans="1:4" ht="15" hidden="1" x14ac:dyDescent="0.2">
      <c r="A11531" s="37">
        <f t="shared" si="11409"/>
        <v>0</v>
      </c>
      <c r="B11531" s="10" t="s">
        <v>40</v>
      </c>
      <c r="C11531" s="17">
        <v>0</v>
      </c>
      <c r="D11531" s="38">
        <f t="shared" ref="D11531" si="11416">IF(C11527+C11522=0,1,2)</f>
        <v>2</v>
      </c>
    </row>
    <row r="11532" spans="1:4" ht="15" x14ac:dyDescent="0.2">
      <c r="A11532" s="37">
        <f t="shared" si="11409"/>
        <v>69.242500000000007</v>
      </c>
      <c r="B11532" s="30" t="s">
        <v>48</v>
      </c>
      <c r="C11532" s="31">
        <v>69.242500000000007</v>
      </c>
      <c r="D11532" s="38">
        <f t="shared" ref="D11532" si="11417">IF(C11527+C11522=0,1,2)</f>
        <v>2</v>
      </c>
    </row>
    <row r="11533" spans="1:4" ht="15" x14ac:dyDescent="0.2">
      <c r="A11533" s="37">
        <f t="shared" si="11409"/>
        <v>11.49841</v>
      </c>
      <c r="B11533" s="30" t="s">
        <v>49</v>
      </c>
      <c r="C11533" s="31">
        <v>11.49841</v>
      </c>
      <c r="D11533" s="38">
        <f t="shared" ref="D11533" si="11418">IF(C11527+C11522=0,1,2)</f>
        <v>2</v>
      </c>
    </row>
    <row r="11534" spans="1:4" ht="15" x14ac:dyDescent="0.2">
      <c r="A11534" s="37">
        <f t="shared" si="11409"/>
        <v>80.74091</v>
      </c>
      <c r="B11534" s="30" t="s">
        <v>50</v>
      </c>
      <c r="C11534" s="31">
        <v>80.74091</v>
      </c>
      <c r="D11534" s="38">
        <f t="shared" ref="D11534" si="11419">IF(C11527+C11522=0,1,2)</f>
        <v>2</v>
      </c>
    </row>
    <row r="11535" spans="1:4" ht="15" x14ac:dyDescent="0.2">
      <c r="A11535" s="37">
        <f t="shared" si="11409"/>
        <v>15</v>
      </c>
      <c r="B11535" s="25" t="s">
        <v>53</v>
      </c>
      <c r="C11535" s="43">
        <v>15</v>
      </c>
      <c r="D11535" s="38">
        <f t="shared" ref="D11535" si="11420">IF(C11527+C11522=0,1,2)</f>
        <v>2</v>
      </c>
    </row>
    <row r="11536" spans="1:4" ht="15" x14ac:dyDescent="0.2">
      <c r="A11536" s="37">
        <f t="shared" si="11409"/>
        <v>10</v>
      </c>
      <c r="B11536" s="26" t="s">
        <v>54</v>
      </c>
      <c r="C11536" s="43">
        <v>10</v>
      </c>
      <c r="D11536" s="38">
        <f t="shared" ref="D11536" si="11421">IF(C11527+C11522=0,1,2)</f>
        <v>2</v>
      </c>
    </row>
    <row r="11537" spans="1:4" ht="15" x14ac:dyDescent="0.2">
      <c r="A11537" s="37">
        <f t="shared" si="11409"/>
        <v>5</v>
      </c>
      <c r="B11537" s="26" t="s">
        <v>55</v>
      </c>
      <c r="C11537" s="43">
        <v>5</v>
      </c>
      <c r="D11537" s="38">
        <f t="shared" ref="D11537" si="11422">IF(C11527+C11522=0,1,2)</f>
        <v>2</v>
      </c>
    </row>
    <row r="11538" spans="1:4" ht="30" hidden="1" x14ac:dyDescent="0.2">
      <c r="A11538" s="37" t="s">
        <v>317</v>
      </c>
      <c r="B11538" s="12" t="s">
        <v>213</v>
      </c>
      <c r="C11538" s="34"/>
      <c r="D11538" s="38">
        <f t="shared" ref="D11538" si="11423">IF(C11600+C11595=0,1,2)</f>
        <v>1</v>
      </c>
    </row>
    <row r="11539" spans="1:4" ht="15" hidden="1" x14ac:dyDescent="0.2">
      <c r="A11539" s="37">
        <f t="shared" si="11409"/>
        <v>0</v>
      </c>
      <c r="B11539" s="1" t="s">
        <v>0</v>
      </c>
      <c r="C11539" s="16">
        <v>0</v>
      </c>
      <c r="D11539" s="38">
        <f t="shared" ref="D11539" si="11424">IF(C11600+C11595=0,1,2)</f>
        <v>1</v>
      </c>
    </row>
    <row r="11540" spans="1:4" ht="15" hidden="1" x14ac:dyDescent="0.2">
      <c r="A11540" s="37">
        <f t="shared" si="11409"/>
        <v>0</v>
      </c>
      <c r="B11540" s="2" t="s">
        <v>1</v>
      </c>
      <c r="C11540" s="16"/>
      <c r="D11540" s="38">
        <f t="shared" ref="D11540" si="11425">IF(C11600+C11595=0,1,2)</f>
        <v>1</v>
      </c>
    </row>
    <row r="11541" spans="1:4" ht="15" hidden="1" x14ac:dyDescent="0.2">
      <c r="A11541" s="37">
        <f t="shared" si="11409"/>
        <v>0</v>
      </c>
      <c r="B11541" s="2" t="s">
        <v>2</v>
      </c>
      <c r="C11541" s="16"/>
      <c r="D11541" s="38">
        <f t="shared" ref="D11541" si="11426">IF(C11600+C11595=0,1,2)</f>
        <v>1</v>
      </c>
    </row>
    <row r="11542" spans="1:4" ht="15" hidden="1" x14ac:dyDescent="0.2">
      <c r="A11542" s="37">
        <f t="shared" si="11409"/>
        <v>0</v>
      </c>
      <c r="B11542" s="2" t="s">
        <v>3</v>
      </c>
      <c r="C11542" s="16">
        <v>0</v>
      </c>
      <c r="D11542" s="38">
        <f t="shared" ref="D11542" si="11427">IF(C11600+C11595=0,1,2)</f>
        <v>1</v>
      </c>
    </row>
    <row r="11543" spans="1:4" ht="15" hidden="1" x14ac:dyDescent="0.2">
      <c r="A11543" s="37">
        <f t="shared" si="11409"/>
        <v>0</v>
      </c>
      <c r="B11543" s="2" t="s">
        <v>4</v>
      </c>
      <c r="C11543" s="16">
        <v>0</v>
      </c>
      <c r="D11543" s="38">
        <f t="shared" ref="D11543" si="11428">IF(C11600+C11595=0,1,2)</f>
        <v>1</v>
      </c>
    </row>
    <row r="11544" spans="1:4" ht="15" hidden="1" x14ac:dyDescent="0.2">
      <c r="A11544" s="37">
        <f t="shared" si="11409"/>
        <v>0</v>
      </c>
      <c r="B11544" s="1" t="s">
        <v>5</v>
      </c>
      <c r="C11544" s="16">
        <v>0</v>
      </c>
      <c r="D11544" s="38">
        <f t="shared" ref="D11544" si="11429">IF(C11600+C11595=0,1,2)</f>
        <v>1</v>
      </c>
    </row>
    <row r="11545" spans="1:4" ht="15" hidden="1" x14ac:dyDescent="0.2">
      <c r="A11545" s="37">
        <f t="shared" si="11409"/>
        <v>0</v>
      </c>
      <c r="B11545" s="1" t="s">
        <v>6</v>
      </c>
      <c r="C11545" s="16">
        <v>0</v>
      </c>
      <c r="D11545" s="38">
        <f t="shared" ref="D11545" si="11430">IF(C11600+C11595=0,1,2)</f>
        <v>1</v>
      </c>
    </row>
    <row r="11546" spans="1:4" ht="15" hidden="1" x14ac:dyDescent="0.2">
      <c r="A11546" s="37">
        <v>0</v>
      </c>
      <c r="B11546" s="2" t="s">
        <v>7</v>
      </c>
      <c r="C11546" s="16">
        <v>0</v>
      </c>
      <c r="D11546" s="38">
        <f t="shared" ref="D11546" si="11431">IF(C11600+C11595=0,1,2)</f>
        <v>1</v>
      </c>
    </row>
    <row r="11547" spans="1:4" ht="15" hidden="1" x14ac:dyDescent="0.2">
      <c r="A11547" s="37">
        <f t="shared" si="11409"/>
        <v>0</v>
      </c>
      <c r="B11547" s="3" t="s">
        <v>8</v>
      </c>
      <c r="C11547" s="16">
        <v>0</v>
      </c>
      <c r="D11547" s="38">
        <f t="shared" ref="D11547" si="11432">IF(C11600+C11595=0,1,2)</f>
        <v>1</v>
      </c>
    </row>
    <row r="11548" spans="1:4" ht="15" hidden="1" x14ac:dyDescent="0.2">
      <c r="A11548" s="37">
        <v>0</v>
      </c>
      <c r="B11548" s="3" t="s">
        <v>9</v>
      </c>
      <c r="C11548" s="16">
        <v>0</v>
      </c>
      <c r="D11548" s="38">
        <f t="shared" ref="D11548" si="11433">IF(C11600+C11595=0,1,2)</f>
        <v>1</v>
      </c>
    </row>
    <row r="11549" spans="1:4" ht="15" hidden="1" x14ac:dyDescent="0.2">
      <c r="A11549" s="37">
        <f t="shared" si="11409"/>
        <v>0</v>
      </c>
      <c r="B11549" s="3" t="s">
        <v>10</v>
      </c>
      <c r="C11549" s="16">
        <v>0</v>
      </c>
      <c r="D11549" s="38">
        <f t="shared" ref="D11549" si="11434">IF(C11600+C11595=0,1,2)</f>
        <v>1</v>
      </c>
    </row>
    <row r="11550" spans="1:4" ht="15" hidden="1" x14ac:dyDescent="0.2">
      <c r="A11550" s="37">
        <v>0</v>
      </c>
      <c r="B11550" s="3" t="s">
        <v>11</v>
      </c>
      <c r="C11550" s="16">
        <v>0</v>
      </c>
      <c r="D11550" s="38">
        <f t="shared" ref="D11550" si="11435">IF(C11600+C11595=0,1,2)</f>
        <v>1</v>
      </c>
    </row>
    <row r="11551" spans="1:4" ht="15" hidden="1" x14ac:dyDescent="0.2">
      <c r="A11551" s="37">
        <f t="shared" si="11409"/>
        <v>0</v>
      </c>
      <c r="B11551" s="1" t="s">
        <v>12</v>
      </c>
      <c r="C11551" s="16">
        <v>0</v>
      </c>
      <c r="D11551" s="38">
        <f t="shared" ref="D11551" si="11436">IF(C11600+C11595=0,1,2)</f>
        <v>1</v>
      </c>
    </row>
    <row r="11552" spans="1:4" ht="15" hidden="1" x14ac:dyDescent="0.2">
      <c r="A11552" s="37">
        <v>0</v>
      </c>
      <c r="B11552" s="2" t="s">
        <v>13</v>
      </c>
      <c r="C11552" s="16">
        <v>0</v>
      </c>
      <c r="D11552" s="38">
        <f t="shared" ref="D11552" si="11437">IF(C11600+C11595=0,1,2)</f>
        <v>1</v>
      </c>
    </row>
    <row r="11553" spans="1:4" ht="15" hidden="1" x14ac:dyDescent="0.2">
      <c r="A11553" s="37">
        <v>0</v>
      </c>
      <c r="B11553" s="3" t="s">
        <v>14</v>
      </c>
      <c r="C11553" s="16">
        <v>0</v>
      </c>
      <c r="D11553" s="38">
        <f t="shared" ref="D11553" si="11438">IF(C11600+C11595=0,1,2)</f>
        <v>1</v>
      </c>
    </row>
    <row r="11554" spans="1:4" ht="15" hidden="1" x14ac:dyDescent="0.2">
      <c r="A11554" s="37">
        <v>0</v>
      </c>
      <c r="B11554" s="3" t="s">
        <v>9</v>
      </c>
      <c r="C11554" s="16">
        <v>0</v>
      </c>
      <c r="D11554" s="38">
        <f t="shared" ref="D11554" si="11439">IF(C11600+C11595=0,1,2)</f>
        <v>1</v>
      </c>
    </row>
    <row r="11555" spans="1:4" ht="15" hidden="1" x14ac:dyDescent="0.2">
      <c r="A11555" s="37">
        <v>0</v>
      </c>
      <c r="B11555" s="3" t="s">
        <v>15</v>
      </c>
      <c r="C11555" s="16">
        <v>0</v>
      </c>
      <c r="D11555" s="38">
        <f t="shared" ref="D11555" si="11440">IF(C11600+C11595=0,1,2)</f>
        <v>1</v>
      </c>
    </row>
    <row r="11556" spans="1:4" ht="15" hidden="1" x14ac:dyDescent="0.2">
      <c r="A11556" s="37">
        <v>0</v>
      </c>
      <c r="B11556" s="2" t="s">
        <v>16</v>
      </c>
      <c r="C11556" s="16">
        <v>0</v>
      </c>
      <c r="D11556" s="38">
        <f t="shared" ref="D11556" si="11441">IF(C11600+C11595=0,1,2)</f>
        <v>1</v>
      </c>
    </row>
    <row r="11557" spans="1:4" ht="15" hidden="1" x14ac:dyDescent="0.2">
      <c r="A11557" s="37">
        <v>0</v>
      </c>
      <c r="B11557" s="3" t="s">
        <v>17</v>
      </c>
      <c r="C11557" s="16">
        <v>0</v>
      </c>
      <c r="D11557" s="38">
        <f t="shared" ref="D11557" si="11442">IF(C11600+C11595=0,1,2)</f>
        <v>1</v>
      </c>
    </row>
    <row r="11558" spans="1:4" ht="15" hidden="1" x14ac:dyDescent="0.2">
      <c r="A11558" s="37">
        <f t="shared" si="11409"/>
        <v>0</v>
      </c>
      <c r="B11558" s="1" t="s">
        <v>18</v>
      </c>
      <c r="C11558" s="16">
        <v>0</v>
      </c>
      <c r="D11558" s="38">
        <f t="shared" ref="D11558" si="11443">IF(C11600+C11595=0,1,2)</f>
        <v>1</v>
      </c>
    </row>
    <row r="11559" spans="1:4" ht="15" hidden="1" x14ac:dyDescent="0.2">
      <c r="A11559" s="37">
        <f t="shared" si="11409"/>
        <v>0</v>
      </c>
      <c r="B11559" s="10" t="s">
        <v>19</v>
      </c>
      <c r="C11559" s="17">
        <v>0</v>
      </c>
      <c r="D11559" s="38">
        <f t="shared" ref="D11559" si="11444">IF(C11600+C11595=0,1,2)</f>
        <v>1</v>
      </c>
    </row>
    <row r="11560" spans="1:4" ht="15" hidden="1" x14ac:dyDescent="0.2">
      <c r="A11560" s="37">
        <f t="shared" si="11409"/>
        <v>0</v>
      </c>
      <c r="B11560" s="10" t="s">
        <v>20</v>
      </c>
      <c r="C11560" s="17">
        <v>0</v>
      </c>
      <c r="D11560" s="38">
        <f t="shared" ref="D11560" si="11445">IF(C11600+C11595=0,1,2)</f>
        <v>1</v>
      </c>
    </row>
    <row r="11561" spans="1:4" ht="15" hidden="1" x14ac:dyDescent="0.2">
      <c r="A11561" s="37">
        <v>0</v>
      </c>
      <c r="B11561" s="13" t="s">
        <v>21</v>
      </c>
      <c r="C11561" s="18">
        <v>0</v>
      </c>
      <c r="D11561" s="38">
        <f t="shared" ref="D11561" si="11446">IF(C11600+C11595=0,1,2)</f>
        <v>1</v>
      </c>
    </row>
    <row r="11562" spans="1:4" ht="15" hidden="1" x14ac:dyDescent="0.2">
      <c r="A11562" s="37">
        <v>0</v>
      </c>
      <c r="B11562" s="13" t="s">
        <v>22</v>
      </c>
      <c r="C11562" s="18">
        <v>0</v>
      </c>
      <c r="D11562" s="38">
        <f t="shared" ref="D11562" si="11447">IF(C11600+C11595=0,1,2)</f>
        <v>1</v>
      </c>
    </row>
    <row r="11563" spans="1:4" ht="15" hidden="1" x14ac:dyDescent="0.2">
      <c r="A11563" s="37">
        <v>0</v>
      </c>
      <c r="B11563" s="13" t="s">
        <v>23</v>
      </c>
      <c r="C11563" s="18">
        <v>0</v>
      </c>
      <c r="D11563" s="38">
        <f t="shared" ref="D11563" si="11448">IF(C11600+C11595=0,1,2)</f>
        <v>1</v>
      </c>
    </row>
    <row r="11564" spans="1:4" ht="15" hidden="1" x14ac:dyDescent="0.2">
      <c r="A11564" s="37">
        <v>0</v>
      </c>
      <c r="B11564" s="13" t="s">
        <v>24</v>
      </c>
      <c r="C11564" s="18">
        <v>0</v>
      </c>
      <c r="D11564" s="38">
        <f t="shared" ref="D11564" si="11449">IF(C11600+C11595=0,1,2)</f>
        <v>1</v>
      </c>
    </row>
    <row r="11565" spans="1:4" ht="15" hidden="1" x14ac:dyDescent="0.2">
      <c r="A11565" s="37">
        <v>0</v>
      </c>
      <c r="B11565" s="13" t="s">
        <v>25</v>
      </c>
      <c r="C11565" s="18">
        <v>0</v>
      </c>
      <c r="D11565" s="38">
        <f t="shared" ref="D11565" si="11450">IF(C11600+C11595=0,1,2)</f>
        <v>1</v>
      </c>
    </row>
    <row r="11566" spans="1:4" ht="15" hidden="1" x14ac:dyDescent="0.2">
      <c r="A11566" s="37">
        <v>0</v>
      </c>
      <c r="B11566" s="13" t="s">
        <v>26</v>
      </c>
      <c r="C11566" s="18">
        <v>0</v>
      </c>
      <c r="D11566" s="38">
        <f t="shared" ref="D11566" si="11451">IF(C11600+C11595=0,1,2)</f>
        <v>1</v>
      </c>
    </row>
    <row r="11567" spans="1:4" ht="30" hidden="1" x14ac:dyDescent="0.2">
      <c r="A11567" s="37">
        <v>0</v>
      </c>
      <c r="B11567" s="13" t="s">
        <v>27</v>
      </c>
      <c r="C11567" s="18">
        <v>0</v>
      </c>
      <c r="D11567" s="38">
        <f t="shared" ref="D11567" si="11452">IF(C11600+C11595=0,1,2)</f>
        <v>1</v>
      </c>
    </row>
    <row r="11568" spans="1:4" ht="30" hidden="1" x14ac:dyDescent="0.2">
      <c r="A11568" s="37">
        <v>0</v>
      </c>
      <c r="B11568" s="13" t="s">
        <v>28</v>
      </c>
      <c r="C11568" s="18">
        <v>0</v>
      </c>
      <c r="D11568" s="38">
        <f t="shared" ref="D11568" si="11453">IF(C11600+C11595=0,1,2)</f>
        <v>1</v>
      </c>
    </row>
    <row r="11569" spans="1:4" ht="15" hidden="1" x14ac:dyDescent="0.2">
      <c r="A11569" s="37">
        <v>0</v>
      </c>
      <c r="B11569" s="13" t="s">
        <v>29</v>
      </c>
      <c r="C11569" s="18">
        <v>0</v>
      </c>
      <c r="D11569" s="38">
        <f t="shared" ref="D11569" si="11454">IF(C11600+C11595=0,1,2)</f>
        <v>1</v>
      </c>
    </row>
    <row r="11570" spans="1:4" ht="15" hidden="1" x14ac:dyDescent="0.2">
      <c r="A11570" s="37">
        <v>0</v>
      </c>
      <c r="B11570" s="13" t="s">
        <v>30</v>
      </c>
      <c r="C11570" s="18">
        <v>0</v>
      </c>
      <c r="D11570" s="38">
        <f t="shared" ref="D11570" si="11455">IF(C11600+C11595=0,1,2)</f>
        <v>1</v>
      </c>
    </row>
    <row r="11571" spans="1:4" ht="15" hidden="1" x14ac:dyDescent="0.2">
      <c r="A11571" s="37">
        <f t="shared" si="11409"/>
        <v>0</v>
      </c>
      <c r="B11571" s="10" t="s">
        <v>31</v>
      </c>
      <c r="C11571" s="17">
        <v>0</v>
      </c>
      <c r="D11571" s="38">
        <f t="shared" ref="D11571" si="11456">IF(C11600+C11595=0,1,2)</f>
        <v>1</v>
      </c>
    </row>
    <row r="11572" spans="1:4" ht="15" hidden="1" x14ac:dyDescent="0.2">
      <c r="A11572" s="37">
        <f t="shared" si="11409"/>
        <v>0</v>
      </c>
      <c r="B11572" s="2" t="s">
        <v>32</v>
      </c>
      <c r="C11572" s="16">
        <v>0</v>
      </c>
      <c r="D11572" s="38">
        <f t="shared" ref="D11572" si="11457">IF(C11600+C11595=0,1,2)</f>
        <v>1</v>
      </c>
    </row>
    <row r="11573" spans="1:4" ht="15" hidden="1" x14ac:dyDescent="0.2">
      <c r="A11573" s="37">
        <f t="shared" si="11409"/>
        <v>0</v>
      </c>
      <c r="B11573" s="10" t="s">
        <v>3</v>
      </c>
      <c r="C11573" s="17">
        <v>0</v>
      </c>
      <c r="D11573" s="38">
        <f t="shared" ref="D11573" si="11458">IF(C11600+C11595=0,1,2)</f>
        <v>1</v>
      </c>
    </row>
    <row r="11574" spans="1:4" ht="15" hidden="1" x14ac:dyDescent="0.2">
      <c r="A11574" s="37">
        <f t="shared" si="11409"/>
        <v>0</v>
      </c>
      <c r="B11574" s="10" t="s">
        <v>33</v>
      </c>
      <c r="C11574" s="17">
        <v>0</v>
      </c>
      <c r="D11574" s="38">
        <f t="shared" ref="D11574" si="11459">IF(C11600+C11595=0,1,2)</f>
        <v>1</v>
      </c>
    </row>
    <row r="11575" spans="1:4" ht="15" hidden="1" x14ac:dyDescent="0.2">
      <c r="A11575" s="37">
        <f t="shared" si="11409"/>
        <v>0</v>
      </c>
      <c r="B11575" s="10" t="s">
        <v>34</v>
      </c>
      <c r="C11575" s="17">
        <v>0</v>
      </c>
      <c r="D11575" s="38">
        <f t="shared" ref="D11575" si="11460">IF(C11600+C11595=0,1,2)</f>
        <v>1</v>
      </c>
    </row>
    <row r="11576" spans="1:4" ht="15" hidden="1" x14ac:dyDescent="0.2">
      <c r="A11576" s="37">
        <f t="shared" si="11409"/>
        <v>0</v>
      </c>
      <c r="B11576" s="1" t="s">
        <v>35</v>
      </c>
      <c r="C11576" s="16">
        <v>0</v>
      </c>
      <c r="D11576" s="38">
        <f t="shared" ref="D11576" si="11461">IF(C11600+C11595=0,1,2)</f>
        <v>1</v>
      </c>
    </row>
    <row r="11577" spans="1:4" ht="15" hidden="1" x14ac:dyDescent="0.2">
      <c r="A11577" s="37">
        <f t="shared" si="11409"/>
        <v>0</v>
      </c>
      <c r="B11577" s="1" t="s">
        <v>36</v>
      </c>
      <c r="C11577" s="16">
        <v>0</v>
      </c>
      <c r="D11577" s="38">
        <f t="shared" ref="D11577" si="11462">IF(C11600+C11595=0,1,2)</f>
        <v>1</v>
      </c>
    </row>
    <row r="11578" spans="1:4" ht="15" hidden="1" x14ac:dyDescent="0.2">
      <c r="A11578" s="37">
        <v>0</v>
      </c>
      <c r="B11578" s="14" t="s">
        <v>7</v>
      </c>
      <c r="C11578" s="19">
        <v>0</v>
      </c>
      <c r="D11578" s="38">
        <f t="shared" ref="D11578" si="11463">IF(C11600+C11595=0,1,2)</f>
        <v>1</v>
      </c>
    </row>
    <row r="11579" spans="1:4" ht="15" hidden="1" x14ac:dyDescent="0.2">
      <c r="A11579" s="37">
        <v>0</v>
      </c>
      <c r="B11579" s="13" t="s">
        <v>8</v>
      </c>
      <c r="C11579" s="18">
        <v>0</v>
      </c>
      <c r="D11579" s="38">
        <f t="shared" ref="D11579" si="11464">IF(C11600+C11595=0,1,2)</f>
        <v>1</v>
      </c>
    </row>
    <row r="11580" spans="1:4" ht="15" hidden="1" x14ac:dyDescent="0.2">
      <c r="A11580" s="37">
        <v>0</v>
      </c>
      <c r="B11580" s="13" t="s">
        <v>37</v>
      </c>
      <c r="C11580" s="18">
        <v>0</v>
      </c>
      <c r="D11580" s="38">
        <f t="shared" ref="D11580" si="11465">IF(C11600+C11595=0,1,2)</f>
        <v>1</v>
      </c>
    </row>
    <row r="11581" spans="1:4" ht="15" hidden="1" x14ac:dyDescent="0.2">
      <c r="A11581" s="37">
        <f t="shared" si="11409"/>
        <v>0</v>
      </c>
      <c r="B11581" s="11" t="s">
        <v>38</v>
      </c>
      <c r="C11581" s="17">
        <v>0</v>
      </c>
      <c r="D11581" s="38">
        <f t="shared" ref="D11581" si="11466">IF(C11600+C11595=0,1,2)</f>
        <v>1</v>
      </c>
    </row>
    <row r="11582" spans="1:4" ht="15" hidden="1" x14ac:dyDescent="0.2">
      <c r="A11582" s="37">
        <v>0</v>
      </c>
      <c r="B11582" s="3" t="s">
        <v>39</v>
      </c>
      <c r="C11582" s="16">
        <v>0</v>
      </c>
      <c r="D11582" s="38">
        <f t="shared" ref="D11582" si="11467">IF(C11600+C11595=0,1,2)</f>
        <v>1</v>
      </c>
    </row>
    <row r="11583" spans="1:4" ht="15" hidden="1" x14ac:dyDescent="0.2">
      <c r="A11583" s="37">
        <f t="shared" si="11409"/>
        <v>0</v>
      </c>
      <c r="B11583" s="1" t="s">
        <v>40</v>
      </c>
      <c r="C11583" s="16">
        <v>0</v>
      </c>
      <c r="D11583" s="38">
        <f t="shared" ref="D11583" si="11468">IF(C11600+C11595=0,1,2)</f>
        <v>1</v>
      </c>
    </row>
    <row r="11584" spans="1:4" ht="15" hidden="1" x14ac:dyDescent="0.2">
      <c r="A11584" s="37">
        <v>0</v>
      </c>
      <c r="B11584" s="14" t="s">
        <v>13</v>
      </c>
      <c r="C11584" s="19">
        <v>0</v>
      </c>
      <c r="D11584" s="38">
        <f t="shared" ref="D11584" si="11469">IF(C11600+C11595=0,1,2)</f>
        <v>1</v>
      </c>
    </row>
    <row r="11585" spans="1:4" ht="15" hidden="1" x14ac:dyDescent="0.2">
      <c r="A11585" s="37">
        <v>0</v>
      </c>
      <c r="B11585" s="13" t="s">
        <v>8</v>
      </c>
      <c r="C11585" s="18">
        <v>0</v>
      </c>
      <c r="D11585" s="38">
        <f t="shared" ref="D11585" si="11470">IF(C11600+C11595=0,1,2)</f>
        <v>1</v>
      </c>
    </row>
    <row r="11586" spans="1:4" ht="15" hidden="1" x14ac:dyDescent="0.2">
      <c r="A11586" s="37">
        <v>0</v>
      </c>
      <c r="B11586" s="13" t="s">
        <v>9</v>
      </c>
      <c r="C11586" s="18">
        <v>0</v>
      </c>
      <c r="D11586" s="38">
        <f t="shared" ref="D11586" si="11471">IF(C11600+C11595=0,1,2)</f>
        <v>1</v>
      </c>
    </row>
    <row r="11587" spans="1:4" ht="30" hidden="1" x14ac:dyDescent="0.2">
      <c r="A11587" s="37">
        <f t="shared" si="11409"/>
        <v>0</v>
      </c>
      <c r="B11587" s="11" t="s">
        <v>41</v>
      </c>
      <c r="C11587" s="17">
        <v>0</v>
      </c>
      <c r="D11587" s="38">
        <f t="shared" ref="D11587" si="11472">IF(C11600+C11595=0,1,2)</f>
        <v>1</v>
      </c>
    </row>
    <row r="11588" spans="1:4" ht="15" hidden="1" x14ac:dyDescent="0.2">
      <c r="A11588" s="37">
        <v>0</v>
      </c>
      <c r="B11588" s="3" t="s">
        <v>15</v>
      </c>
      <c r="C11588" s="16">
        <v>0</v>
      </c>
      <c r="D11588" s="38">
        <f t="shared" ref="D11588" si="11473">IF(C11600+C11595=0,1,2)</f>
        <v>1</v>
      </c>
    </row>
    <row r="11589" spans="1:4" ht="15" hidden="1" x14ac:dyDescent="0.2">
      <c r="A11589" s="37">
        <v>0</v>
      </c>
      <c r="B11589" s="14" t="s">
        <v>16</v>
      </c>
      <c r="C11589" s="19">
        <v>0</v>
      </c>
      <c r="D11589" s="38">
        <f t="shared" ref="D11589" si="11474">IF(C11600+C11595=0,1,2)</f>
        <v>1</v>
      </c>
    </row>
    <row r="11590" spans="1:4" ht="15" hidden="1" x14ac:dyDescent="0.2">
      <c r="A11590" s="37">
        <v>0</v>
      </c>
      <c r="B11590" s="13" t="s">
        <v>42</v>
      </c>
      <c r="C11590" s="18">
        <v>0</v>
      </c>
      <c r="D11590" s="38">
        <f t="shared" ref="D11590" si="11475">IF(C11600+C11595=0,1,2)</f>
        <v>1</v>
      </c>
    </row>
    <row r="11591" spans="1:4" ht="15" hidden="1" x14ac:dyDescent="0.2">
      <c r="A11591" s="37">
        <v>0</v>
      </c>
      <c r="B11591" s="13" t="s">
        <v>14</v>
      </c>
      <c r="C11591" s="18">
        <v>0</v>
      </c>
      <c r="D11591" s="38">
        <f t="shared" ref="D11591" si="11476">IF(C11600+C11595=0,1,2)</f>
        <v>1</v>
      </c>
    </row>
    <row r="11592" spans="1:4" ht="15" hidden="1" x14ac:dyDescent="0.2">
      <c r="A11592" s="37">
        <v>0</v>
      </c>
      <c r="B11592" s="13" t="s">
        <v>9</v>
      </c>
      <c r="C11592" s="18">
        <v>0</v>
      </c>
      <c r="D11592" s="38">
        <f t="shared" ref="D11592" si="11477">IF(C11600+C11595=0,1,2)</f>
        <v>1</v>
      </c>
    </row>
    <row r="11593" spans="1:4" ht="15" hidden="1" x14ac:dyDescent="0.2">
      <c r="A11593" s="37">
        <f t="shared" ref="A11593:A11650" si="11478">SUM(C11593)</f>
        <v>0</v>
      </c>
      <c r="B11593" s="11" t="s">
        <v>38</v>
      </c>
      <c r="C11593" s="17">
        <v>0</v>
      </c>
      <c r="D11593" s="38">
        <f t="shared" ref="D11593" si="11479">IF(C11600+C11595=0,1,2)</f>
        <v>1</v>
      </c>
    </row>
    <row r="11594" spans="1:4" ht="15" hidden="1" x14ac:dyDescent="0.2">
      <c r="A11594" s="37">
        <v>0</v>
      </c>
      <c r="B11594" s="3" t="s">
        <v>15</v>
      </c>
      <c r="C11594" s="16">
        <v>0</v>
      </c>
      <c r="D11594" s="38">
        <f t="shared" ref="D11594" si="11480">IF(C11600+C11595=0,1,2)</f>
        <v>1</v>
      </c>
    </row>
    <row r="11595" spans="1:4" ht="15" hidden="1" x14ac:dyDescent="0.2">
      <c r="A11595" s="37">
        <f t="shared" si="11478"/>
        <v>0</v>
      </c>
      <c r="B11595" s="15" t="s">
        <v>44</v>
      </c>
      <c r="C11595" s="17">
        <v>0</v>
      </c>
      <c r="D11595" s="38">
        <f t="shared" ref="D11595" si="11481">IF(C11600+C11595=0,1,2)</f>
        <v>1</v>
      </c>
    </row>
    <row r="11596" spans="1:4" ht="15" hidden="1" x14ac:dyDescent="0.2">
      <c r="A11596" s="37">
        <f t="shared" si="11478"/>
        <v>0</v>
      </c>
      <c r="B11596" s="10" t="s">
        <v>0</v>
      </c>
      <c r="C11596" s="17">
        <v>0</v>
      </c>
      <c r="D11596" s="38">
        <f t="shared" ref="D11596" si="11482">IF(C11600+C11595=0,1,2)</f>
        <v>1</v>
      </c>
    </row>
    <row r="11597" spans="1:4" ht="15" hidden="1" x14ac:dyDescent="0.2">
      <c r="A11597" s="37">
        <f t="shared" si="11478"/>
        <v>0</v>
      </c>
      <c r="B11597" s="10" t="s">
        <v>5</v>
      </c>
      <c r="C11597" s="17">
        <v>0</v>
      </c>
      <c r="D11597" s="38">
        <f t="shared" ref="D11597" si="11483">IF(C11600+C11595=0,1,2)</f>
        <v>1</v>
      </c>
    </row>
    <row r="11598" spans="1:4" ht="15" hidden="1" x14ac:dyDescent="0.2">
      <c r="A11598" s="37">
        <f t="shared" si="11478"/>
        <v>0</v>
      </c>
      <c r="B11598" s="10" t="s">
        <v>45</v>
      </c>
      <c r="C11598" s="17">
        <v>0</v>
      </c>
      <c r="D11598" s="38">
        <f t="shared" ref="D11598" si="11484">IF(C11600+C11595=0,1,2)</f>
        <v>1</v>
      </c>
    </row>
    <row r="11599" spans="1:4" ht="15" hidden="1" x14ac:dyDescent="0.2">
      <c r="A11599" s="37">
        <f t="shared" si="11478"/>
        <v>0</v>
      </c>
      <c r="B11599" s="10" t="s">
        <v>12</v>
      </c>
      <c r="C11599" s="17">
        <v>0</v>
      </c>
      <c r="D11599" s="38">
        <f t="shared" ref="D11599" si="11485">IF(C11600+C11595=0,1,2)</f>
        <v>1</v>
      </c>
    </row>
    <row r="11600" spans="1:4" ht="15" hidden="1" x14ac:dyDescent="0.2">
      <c r="A11600" s="37">
        <f t="shared" si="11478"/>
        <v>0</v>
      </c>
      <c r="B11600" s="15" t="s">
        <v>46</v>
      </c>
      <c r="C11600" s="17">
        <v>0</v>
      </c>
      <c r="D11600" s="38">
        <f t="shared" ref="D11600" si="11486">IF(C11600+C11595=0,1,2)</f>
        <v>1</v>
      </c>
    </row>
    <row r="11601" spans="1:4" ht="15" hidden="1" x14ac:dyDescent="0.2">
      <c r="A11601" s="37">
        <f t="shared" si="11478"/>
        <v>0</v>
      </c>
      <c r="B11601" s="10" t="s">
        <v>18</v>
      </c>
      <c r="C11601" s="17">
        <v>0</v>
      </c>
      <c r="D11601" s="38">
        <f t="shared" ref="D11601" si="11487">IF(C11600+C11595=0,1,2)</f>
        <v>1</v>
      </c>
    </row>
    <row r="11602" spans="1:4" ht="15" hidden="1" x14ac:dyDescent="0.2">
      <c r="A11602" s="37">
        <f t="shared" si="11478"/>
        <v>0</v>
      </c>
      <c r="B11602" s="10" t="s">
        <v>35</v>
      </c>
      <c r="C11602" s="17">
        <v>0</v>
      </c>
      <c r="D11602" s="38">
        <f t="shared" ref="D11602" si="11488">IF(C11600+C11595=0,1,2)</f>
        <v>1</v>
      </c>
    </row>
    <row r="11603" spans="1:4" ht="15" hidden="1" x14ac:dyDescent="0.2">
      <c r="A11603" s="37">
        <f t="shared" si="11478"/>
        <v>0</v>
      </c>
      <c r="B11603" s="10" t="s">
        <v>47</v>
      </c>
      <c r="C11603" s="17">
        <v>0</v>
      </c>
      <c r="D11603" s="38">
        <f t="shared" ref="D11603" si="11489">IF(C11600+C11595=0,1,2)</f>
        <v>1</v>
      </c>
    </row>
    <row r="11604" spans="1:4" ht="15" hidden="1" x14ac:dyDescent="0.2">
      <c r="A11604" s="37">
        <f t="shared" si="11478"/>
        <v>0</v>
      </c>
      <c r="B11604" s="10" t="s">
        <v>40</v>
      </c>
      <c r="C11604" s="17">
        <v>0</v>
      </c>
      <c r="D11604" s="38">
        <f t="shared" ref="D11604" si="11490">IF(C11600+C11595=0,1,2)</f>
        <v>1</v>
      </c>
    </row>
    <row r="11605" spans="1:4" ht="15" hidden="1" x14ac:dyDescent="0.2">
      <c r="A11605" s="37">
        <f t="shared" si="11478"/>
        <v>0</v>
      </c>
      <c r="B11605" s="15" t="s">
        <v>48</v>
      </c>
      <c r="C11605" s="17">
        <v>0</v>
      </c>
      <c r="D11605" s="38">
        <f t="shared" ref="D11605" si="11491">IF(C11600+C11595=0,1,2)</f>
        <v>1</v>
      </c>
    </row>
    <row r="11606" spans="1:4" ht="15" hidden="1" x14ac:dyDescent="0.2">
      <c r="A11606" s="37">
        <f t="shared" si="11478"/>
        <v>1.5063800000000001</v>
      </c>
      <c r="B11606" s="15" t="s">
        <v>49</v>
      </c>
      <c r="C11606" s="33">
        <v>1.5063800000000001</v>
      </c>
      <c r="D11606" s="38">
        <f t="shared" ref="D11606" si="11492">IF(C11600+C11595=0,1,2)</f>
        <v>1</v>
      </c>
    </row>
    <row r="11607" spans="1:4" ht="15" hidden="1" x14ac:dyDescent="0.2">
      <c r="A11607" s="37">
        <f t="shared" si="11478"/>
        <v>1.5063800000000001</v>
      </c>
      <c r="B11607" s="15" t="s">
        <v>50</v>
      </c>
      <c r="C11607" s="33">
        <v>1.5063800000000001</v>
      </c>
      <c r="D11607" s="38">
        <f t="shared" ref="D11607" si="11493">IF(C11600+C11595=0,1,2)</f>
        <v>1</v>
      </c>
    </row>
    <row r="11608" spans="1:4" ht="15" hidden="1" x14ac:dyDescent="0.2">
      <c r="A11608" s="37">
        <f t="shared" si="11478"/>
        <v>22</v>
      </c>
      <c r="B11608" s="4" t="s">
        <v>53</v>
      </c>
      <c r="C11608" s="35">
        <v>22</v>
      </c>
      <c r="D11608" s="38">
        <f t="shared" ref="D11608" si="11494">IF(C11600+C11595=0,1,2)</f>
        <v>1</v>
      </c>
    </row>
    <row r="11609" spans="1:4" ht="15" hidden="1" x14ac:dyDescent="0.2">
      <c r="A11609" s="37">
        <f t="shared" si="11478"/>
        <v>21</v>
      </c>
      <c r="B11609" s="5" t="s">
        <v>54</v>
      </c>
      <c r="C11609" s="35">
        <v>21</v>
      </c>
      <c r="D11609" s="38">
        <f t="shared" ref="D11609" si="11495">IF(C11600+C11595=0,1,2)</f>
        <v>1</v>
      </c>
    </row>
    <row r="11610" spans="1:4" ht="15" hidden="1" x14ac:dyDescent="0.2">
      <c r="A11610" s="37">
        <f t="shared" si="11478"/>
        <v>1</v>
      </c>
      <c r="B11610" s="5" t="s">
        <v>55</v>
      </c>
      <c r="C11610" s="35">
        <v>1</v>
      </c>
      <c r="D11610" s="38">
        <f t="shared" ref="D11610" si="11496">IF(C11600+C11595=0,1,2)</f>
        <v>1</v>
      </c>
    </row>
    <row r="11611" spans="1:4" ht="15" x14ac:dyDescent="0.2">
      <c r="A11611" s="37" t="s">
        <v>317</v>
      </c>
      <c r="B11611" s="147" t="s">
        <v>214</v>
      </c>
      <c r="C11611" s="148"/>
      <c r="D11611" s="38">
        <f t="shared" ref="D11611" si="11497">IF(C11673+C11668=0,1,2)</f>
        <v>2</v>
      </c>
    </row>
    <row r="11612" spans="1:4" ht="15" x14ac:dyDescent="0.2">
      <c r="A11612" s="37">
        <f t="shared" si="11478"/>
        <v>95.956220000000002</v>
      </c>
      <c r="B11612" s="24" t="s">
        <v>0</v>
      </c>
      <c r="C11612" s="40">
        <v>95.956220000000002</v>
      </c>
      <c r="D11612" s="38">
        <f t="shared" ref="D11612" si="11498">IF(C11673+C11668=0,1,2)</f>
        <v>2</v>
      </c>
    </row>
    <row r="11613" spans="1:4" ht="15" hidden="1" x14ac:dyDescent="0.2">
      <c r="A11613" s="37">
        <f t="shared" si="11478"/>
        <v>0</v>
      </c>
      <c r="B11613" s="2" t="s">
        <v>1</v>
      </c>
      <c r="C11613" s="16"/>
      <c r="D11613" s="38">
        <f t="shared" ref="D11613" si="11499">IF(C11673+C11668=0,1,2)</f>
        <v>2</v>
      </c>
    </row>
    <row r="11614" spans="1:4" ht="15" hidden="1" x14ac:dyDescent="0.2">
      <c r="A11614" s="37">
        <f t="shared" si="11478"/>
        <v>0</v>
      </c>
      <c r="B11614" s="2" t="s">
        <v>2</v>
      </c>
      <c r="C11614" s="16"/>
      <c r="D11614" s="38">
        <f t="shared" ref="D11614" si="11500">IF(C11673+C11668=0,1,2)</f>
        <v>2</v>
      </c>
    </row>
    <row r="11615" spans="1:4" ht="15" x14ac:dyDescent="0.2">
      <c r="A11615" s="37">
        <f t="shared" si="11478"/>
        <v>10</v>
      </c>
      <c r="B11615" s="23" t="s">
        <v>3</v>
      </c>
      <c r="C11615" s="40">
        <v>10</v>
      </c>
      <c r="D11615" s="38">
        <f t="shared" ref="D11615" si="11501">IF(C11673+C11668=0,1,2)</f>
        <v>2</v>
      </c>
    </row>
    <row r="11616" spans="1:4" ht="15" x14ac:dyDescent="0.2">
      <c r="A11616" s="37">
        <f t="shared" si="11478"/>
        <v>85.956220000000002</v>
      </c>
      <c r="B11616" s="23" t="s">
        <v>4</v>
      </c>
      <c r="C11616" s="40">
        <v>85.956220000000002</v>
      </c>
      <c r="D11616" s="38">
        <f t="shared" ref="D11616" si="11502">IF(C11673+C11668=0,1,2)</f>
        <v>2</v>
      </c>
    </row>
    <row r="11617" spans="1:4" ht="15" hidden="1" x14ac:dyDescent="0.2">
      <c r="A11617" s="37">
        <f t="shared" si="11478"/>
        <v>0</v>
      </c>
      <c r="B11617" s="1" t="s">
        <v>5</v>
      </c>
      <c r="C11617" s="16">
        <v>0</v>
      </c>
      <c r="D11617" s="38">
        <f t="shared" ref="D11617" si="11503">IF(C11673+C11668=0,1,2)</f>
        <v>2</v>
      </c>
    </row>
    <row r="11618" spans="1:4" ht="15" hidden="1" x14ac:dyDescent="0.2">
      <c r="A11618" s="37">
        <f t="shared" si="11478"/>
        <v>0</v>
      </c>
      <c r="B11618" s="1" t="s">
        <v>6</v>
      </c>
      <c r="C11618" s="16">
        <v>0</v>
      </c>
      <c r="D11618" s="38">
        <f t="shared" ref="D11618" si="11504">IF(C11673+C11668=0,1,2)</f>
        <v>2</v>
      </c>
    </row>
    <row r="11619" spans="1:4" ht="15" hidden="1" x14ac:dyDescent="0.2">
      <c r="A11619" s="37">
        <v>0</v>
      </c>
      <c r="B11619" s="2" t="s">
        <v>7</v>
      </c>
      <c r="C11619" s="16">
        <v>0</v>
      </c>
      <c r="D11619" s="38">
        <f t="shared" ref="D11619" si="11505">IF(C11673+C11668=0,1,2)</f>
        <v>2</v>
      </c>
    </row>
    <row r="11620" spans="1:4" ht="15" hidden="1" x14ac:dyDescent="0.2">
      <c r="A11620" s="37">
        <f t="shared" si="11478"/>
        <v>0</v>
      </c>
      <c r="B11620" s="3" t="s">
        <v>8</v>
      </c>
      <c r="C11620" s="16">
        <v>0</v>
      </c>
      <c r="D11620" s="38">
        <f t="shared" ref="D11620" si="11506">IF(C11673+C11668=0,1,2)</f>
        <v>2</v>
      </c>
    </row>
    <row r="11621" spans="1:4" ht="15" hidden="1" x14ac:dyDescent="0.2">
      <c r="A11621" s="37">
        <v>0</v>
      </c>
      <c r="B11621" s="3" t="s">
        <v>9</v>
      </c>
      <c r="C11621" s="16">
        <v>0</v>
      </c>
      <c r="D11621" s="38">
        <f t="shared" ref="D11621" si="11507">IF(C11673+C11668=0,1,2)</f>
        <v>2</v>
      </c>
    </row>
    <row r="11622" spans="1:4" ht="15" hidden="1" x14ac:dyDescent="0.2">
      <c r="A11622" s="37">
        <f t="shared" si="11478"/>
        <v>0</v>
      </c>
      <c r="B11622" s="3" t="s">
        <v>10</v>
      </c>
      <c r="C11622" s="16">
        <v>0</v>
      </c>
      <c r="D11622" s="38">
        <f t="shared" ref="D11622" si="11508">IF(C11673+C11668=0,1,2)</f>
        <v>2</v>
      </c>
    </row>
    <row r="11623" spans="1:4" ht="15" hidden="1" x14ac:dyDescent="0.2">
      <c r="A11623" s="37">
        <v>0</v>
      </c>
      <c r="B11623" s="3" t="s">
        <v>11</v>
      </c>
      <c r="C11623" s="16">
        <v>0</v>
      </c>
      <c r="D11623" s="38">
        <f t="shared" ref="D11623" si="11509">IF(C11673+C11668=0,1,2)</f>
        <v>2</v>
      </c>
    </row>
    <row r="11624" spans="1:4" ht="15" hidden="1" x14ac:dyDescent="0.2">
      <c r="A11624" s="37">
        <f t="shared" si="11478"/>
        <v>0</v>
      </c>
      <c r="B11624" s="1" t="s">
        <v>12</v>
      </c>
      <c r="C11624" s="16">
        <v>0</v>
      </c>
      <c r="D11624" s="38">
        <f t="shared" ref="D11624" si="11510">IF(C11673+C11668=0,1,2)</f>
        <v>2</v>
      </c>
    </row>
    <row r="11625" spans="1:4" ht="15" hidden="1" x14ac:dyDescent="0.2">
      <c r="A11625" s="37">
        <v>0</v>
      </c>
      <c r="B11625" s="2" t="s">
        <v>13</v>
      </c>
      <c r="C11625" s="16">
        <v>0</v>
      </c>
      <c r="D11625" s="38">
        <f t="shared" ref="D11625" si="11511">IF(C11673+C11668=0,1,2)</f>
        <v>2</v>
      </c>
    </row>
    <row r="11626" spans="1:4" ht="15" hidden="1" x14ac:dyDescent="0.2">
      <c r="A11626" s="37">
        <v>0</v>
      </c>
      <c r="B11626" s="3" t="s">
        <v>14</v>
      </c>
      <c r="C11626" s="16">
        <v>0</v>
      </c>
      <c r="D11626" s="38">
        <f t="shared" ref="D11626" si="11512">IF(C11673+C11668=0,1,2)</f>
        <v>2</v>
      </c>
    </row>
    <row r="11627" spans="1:4" ht="15" hidden="1" x14ac:dyDescent="0.2">
      <c r="A11627" s="37">
        <v>0</v>
      </c>
      <c r="B11627" s="3" t="s">
        <v>9</v>
      </c>
      <c r="C11627" s="16">
        <v>0</v>
      </c>
      <c r="D11627" s="38">
        <f t="shared" ref="D11627" si="11513">IF(C11673+C11668=0,1,2)</f>
        <v>2</v>
      </c>
    </row>
    <row r="11628" spans="1:4" ht="15" hidden="1" x14ac:dyDescent="0.2">
      <c r="A11628" s="37">
        <v>0</v>
      </c>
      <c r="B11628" s="3" t="s">
        <v>15</v>
      </c>
      <c r="C11628" s="16">
        <v>0</v>
      </c>
      <c r="D11628" s="38">
        <f t="shared" ref="D11628" si="11514">IF(C11673+C11668=0,1,2)</f>
        <v>2</v>
      </c>
    </row>
    <row r="11629" spans="1:4" ht="15" hidden="1" x14ac:dyDescent="0.2">
      <c r="A11629" s="37">
        <v>0</v>
      </c>
      <c r="B11629" s="2" t="s">
        <v>16</v>
      </c>
      <c r="C11629" s="16">
        <v>0</v>
      </c>
      <c r="D11629" s="38">
        <f t="shared" ref="D11629" si="11515">IF(C11673+C11668=0,1,2)</f>
        <v>2</v>
      </c>
    </row>
    <row r="11630" spans="1:4" ht="15" hidden="1" x14ac:dyDescent="0.2">
      <c r="A11630" s="37">
        <v>0</v>
      </c>
      <c r="B11630" s="3" t="s">
        <v>17</v>
      </c>
      <c r="C11630" s="16">
        <v>0</v>
      </c>
      <c r="D11630" s="38">
        <f t="shared" ref="D11630" si="11516">IF(C11673+C11668=0,1,2)</f>
        <v>2</v>
      </c>
    </row>
    <row r="11631" spans="1:4" ht="15" x14ac:dyDescent="0.2">
      <c r="A11631" s="37">
        <f t="shared" si="11478"/>
        <v>62.032960000000003</v>
      </c>
      <c r="B11631" s="24" t="s">
        <v>18</v>
      </c>
      <c r="C11631" s="40">
        <v>62.032960000000003</v>
      </c>
      <c r="D11631" s="38">
        <f t="shared" ref="D11631" si="11517">IF(C11673+C11668=0,1,2)</f>
        <v>2</v>
      </c>
    </row>
    <row r="11632" spans="1:4" ht="15" x14ac:dyDescent="0.2">
      <c r="A11632" s="37">
        <f t="shared" si="11478"/>
        <v>0.40600000000000003</v>
      </c>
      <c r="B11632" s="27" t="s">
        <v>19</v>
      </c>
      <c r="C11632" s="42">
        <v>0.40600000000000003</v>
      </c>
      <c r="D11632" s="38">
        <f t="shared" ref="D11632" si="11518">IF(C11673+C11668=0,1,2)</f>
        <v>2</v>
      </c>
    </row>
    <row r="11633" spans="1:4" ht="15" x14ac:dyDescent="0.2">
      <c r="A11633" s="37">
        <f t="shared" si="11478"/>
        <v>49.540010000000002</v>
      </c>
      <c r="B11633" s="27" t="s">
        <v>20</v>
      </c>
      <c r="C11633" s="42">
        <v>49.540010000000002</v>
      </c>
      <c r="D11633" s="38">
        <f t="shared" ref="D11633" si="11519">IF(C11673+C11668=0,1,2)</f>
        <v>2</v>
      </c>
    </row>
    <row r="11634" spans="1:4" ht="15" hidden="1" x14ac:dyDescent="0.2">
      <c r="A11634" s="37">
        <v>0</v>
      </c>
      <c r="B11634" s="13" t="s">
        <v>21</v>
      </c>
      <c r="C11634" s="18">
        <v>22.091000000000001</v>
      </c>
      <c r="D11634" s="38">
        <f t="shared" ref="D11634" si="11520">IF(C11673+C11668=0,1,2)</f>
        <v>2</v>
      </c>
    </row>
    <row r="11635" spans="1:4" ht="15" hidden="1" x14ac:dyDescent="0.2">
      <c r="A11635" s="37">
        <v>0</v>
      </c>
      <c r="B11635" s="13" t="s">
        <v>22</v>
      </c>
      <c r="C11635" s="18">
        <v>3.5270000000000001</v>
      </c>
      <c r="D11635" s="38">
        <f t="shared" ref="D11635" si="11521">IF(C11673+C11668=0,1,2)</f>
        <v>2</v>
      </c>
    </row>
    <row r="11636" spans="1:4" ht="15" hidden="1" x14ac:dyDescent="0.2">
      <c r="A11636" s="37">
        <v>0</v>
      </c>
      <c r="B11636" s="13" t="s">
        <v>23</v>
      </c>
      <c r="C11636" s="18">
        <v>13.753410000000001</v>
      </c>
      <c r="D11636" s="38">
        <f t="shared" ref="D11636" si="11522">IF(C11673+C11668=0,1,2)</f>
        <v>2</v>
      </c>
    </row>
    <row r="11637" spans="1:4" ht="15" hidden="1" x14ac:dyDescent="0.2">
      <c r="A11637" s="37">
        <v>0</v>
      </c>
      <c r="B11637" s="13" t="s">
        <v>24</v>
      </c>
      <c r="C11637" s="18">
        <v>0.30243999999999999</v>
      </c>
      <c r="D11637" s="38">
        <f t="shared" ref="D11637" si="11523">IF(C11673+C11668=0,1,2)</f>
        <v>2</v>
      </c>
    </row>
    <row r="11638" spans="1:4" ht="15" hidden="1" x14ac:dyDescent="0.2">
      <c r="A11638" s="37">
        <v>0</v>
      </c>
      <c r="B11638" s="13" t="s">
        <v>25</v>
      </c>
      <c r="C11638" s="18">
        <v>0</v>
      </c>
      <c r="D11638" s="38">
        <f t="shared" ref="D11638" si="11524">IF(C11673+C11668=0,1,2)</f>
        <v>2</v>
      </c>
    </row>
    <row r="11639" spans="1:4" ht="15" hidden="1" x14ac:dyDescent="0.2">
      <c r="A11639" s="37">
        <v>0</v>
      </c>
      <c r="B11639" s="13" t="s">
        <v>26</v>
      </c>
      <c r="C11639" s="18">
        <v>0</v>
      </c>
      <c r="D11639" s="38">
        <f t="shared" ref="D11639" si="11525">IF(C11673+C11668=0,1,2)</f>
        <v>2</v>
      </c>
    </row>
    <row r="11640" spans="1:4" ht="30" hidden="1" x14ac:dyDescent="0.2">
      <c r="A11640" s="37">
        <v>0</v>
      </c>
      <c r="B11640" s="13" t="s">
        <v>27</v>
      </c>
      <c r="C11640" s="18">
        <v>0</v>
      </c>
      <c r="D11640" s="38">
        <f t="shared" ref="D11640" si="11526">IF(C11673+C11668=0,1,2)</f>
        <v>2</v>
      </c>
    </row>
    <row r="11641" spans="1:4" ht="30" hidden="1" x14ac:dyDescent="0.2">
      <c r="A11641" s="37">
        <v>0</v>
      </c>
      <c r="B11641" s="13" t="s">
        <v>28</v>
      </c>
      <c r="C11641" s="18">
        <v>1.4</v>
      </c>
      <c r="D11641" s="38">
        <f t="shared" ref="D11641" si="11527">IF(C11673+C11668=0,1,2)</f>
        <v>2</v>
      </c>
    </row>
    <row r="11642" spans="1:4" ht="15" hidden="1" x14ac:dyDescent="0.2">
      <c r="A11642" s="37">
        <v>0</v>
      </c>
      <c r="B11642" s="13" t="s">
        <v>29</v>
      </c>
      <c r="C11642" s="18">
        <v>0</v>
      </c>
      <c r="D11642" s="38">
        <f t="shared" ref="D11642" si="11528">IF(C11673+C11668=0,1,2)</f>
        <v>2</v>
      </c>
    </row>
    <row r="11643" spans="1:4" ht="15" hidden="1" x14ac:dyDescent="0.2">
      <c r="A11643" s="37">
        <v>0</v>
      </c>
      <c r="B11643" s="13" t="s">
        <v>30</v>
      </c>
      <c r="C11643" s="18">
        <v>8.4661600000000004</v>
      </c>
      <c r="D11643" s="38">
        <f t="shared" ref="D11643" si="11529">IF(C11673+C11668=0,1,2)</f>
        <v>2</v>
      </c>
    </row>
    <row r="11644" spans="1:4" ht="15" hidden="1" x14ac:dyDescent="0.2">
      <c r="A11644" s="37">
        <f t="shared" si="11478"/>
        <v>0</v>
      </c>
      <c r="B11644" s="10" t="s">
        <v>31</v>
      </c>
      <c r="C11644" s="17">
        <v>0</v>
      </c>
      <c r="D11644" s="38">
        <f t="shared" ref="D11644" si="11530">IF(C11673+C11668=0,1,2)</f>
        <v>2</v>
      </c>
    </row>
    <row r="11645" spans="1:4" ht="15" hidden="1" x14ac:dyDescent="0.2">
      <c r="A11645" s="37">
        <f t="shared" si="11478"/>
        <v>0</v>
      </c>
      <c r="B11645" s="2" t="s">
        <v>32</v>
      </c>
      <c r="C11645" s="16">
        <v>0</v>
      </c>
      <c r="D11645" s="38">
        <f t="shared" ref="D11645" si="11531">IF(C11673+C11668=0,1,2)</f>
        <v>2</v>
      </c>
    </row>
    <row r="11646" spans="1:4" ht="15" hidden="1" x14ac:dyDescent="0.2">
      <c r="A11646" s="37">
        <f t="shared" si="11478"/>
        <v>0</v>
      </c>
      <c r="B11646" s="10" t="s">
        <v>3</v>
      </c>
      <c r="C11646" s="17">
        <v>0</v>
      </c>
      <c r="D11646" s="38">
        <f t="shared" ref="D11646" si="11532">IF(C11673+C11668=0,1,2)</f>
        <v>2</v>
      </c>
    </row>
    <row r="11647" spans="1:4" ht="15" hidden="1" x14ac:dyDescent="0.2">
      <c r="A11647" s="37">
        <f t="shared" si="11478"/>
        <v>0</v>
      </c>
      <c r="B11647" s="10" t="s">
        <v>33</v>
      </c>
      <c r="C11647" s="17">
        <v>0</v>
      </c>
      <c r="D11647" s="38">
        <f t="shared" ref="D11647" si="11533">IF(C11673+C11668=0,1,2)</f>
        <v>2</v>
      </c>
    </row>
    <row r="11648" spans="1:4" ht="15" x14ac:dyDescent="0.2">
      <c r="A11648" s="37">
        <f t="shared" si="11478"/>
        <v>12.08695</v>
      </c>
      <c r="B11648" s="27" t="s">
        <v>34</v>
      </c>
      <c r="C11648" s="42">
        <v>12.08695</v>
      </c>
      <c r="D11648" s="38">
        <f t="shared" ref="D11648" si="11534">IF(C11673+C11668=0,1,2)</f>
        <v>2</v>
      </c>
    </row>
    <row r="11649" spans="1:4" ht="15" x14ac:dyDescent="0.2">
      <c r="A11649" s="37">
        <f t="shared" si="11478"/>
        <v>24.17267</v>
      </c>
      <c r="B11649" s="24" t="s">
        <v>35</v>
      </c>
      <c r="C11649" s="40">
        <v>24.17267</v>
      </c>
      <c r="D11649" s="38">
        <f t="shared" ref="D11649" si="11535">IF(C11673+C11668=0,1,2)</f>
        <v>2</v>
      </c>
    </row>
    <row r="11650" spans="1:4" ht="15" hidden="1" x14ac:dyDescent="0.2">
      <c r="A11650" s="37">
        <f t="shared" si="11478"/>
        <v>0</v>
      </c>
      <c r="B11650" s="1" t="s">
        <v>36</v>
      </c>
      <c r="C11650" s="16">
        <v>0</v>
      </c>
      <c r="D11650" s="38">
        <f t="shared" ref="D11650" si="11536">IF(C11673+C11668=0,1,2)</f>
        <v>2</v>
      </c>
    </row>
    <row r="11651" spans="1:4" ht="15" hidden="1" x14ac:dyDescent="0.2">
      <c r="A11651" s="37">
        <v>0</v>
      </c>
      <c r="B11651" s="14" t="s">
        <v>7</v>
      </c>
      <c r="C11651" s="19">
        <v>0</v>
      </c>
      <c r="D11651" s="38">
        <f t="shared" ref="D11651" si="11537">IF(C11673+C11668=0,1,2)</f>
        <v>2</v>
      </c>
    </row>
    <row r="11652" spans="1:4" ht="15" hidden="1" x14ac:dyDescent="0.2">
      <c r="A11652" s="37">
        <v>0</v>
      </c>
      <c r="B11652" s="13" t="s">
        <v>8</v>
      </c>
      <c r="C11652" s="18">
        <v>0</v>
      </c>
      <c r="D11652" s="38">
        <f t="shared" ref="D11652" si="11538">IF(C11673+C11668=0,1,2)</f>
        <v>2</v>
      </c>
    </row>
    <row r="11653" spans="1:4" ht="15" hidden="1" x14ac:dyDescent="0.2">
      <c r="A11653" s="37">
        <v>0</v>
      </c>
      <c r="B11653" s="13" t="s">
        <v>37</v>
      </c>
      <c r="C11653" s="18">
        <v>0</v>
      </c>
      <c r="D11653" s="38">
        <f t="shared" ref="D11653" si="11539">IF(C11673+C11668=0,1,2)</f>
        <v>2</v>
      </c>
    </row>
    <row r="11654" spans="1:4" ht="15" hidden="1" x14ac:dyDescent="0.2">
      <c r="A11654" s="37">
        <f t="shared" ref="A11654:A11706" si="11540">SUM(C11654)</f>
        <v>0</v>
      </c>
      <c r="B11654" s="11" t="s">
        <v>38</v>
      </c>
      <c r="C11654" s="17">
        <v>0</v>
      </c>
      <c r="D11654" s="38">
        <f t="shared" ref="D11654" si="11541">IF(C11673+C11668=0,1,2)</f>
        <v>2</v>
      </c>
    </row>
    <row r="11655" spans="1:4" ht="15" hidden="1" x14ac:dyDescent="0.2">
      <c r="A11655" s="37">
        <v>0</v>
      </c>
      <c r="B11655" s="3" t="s">
        <v>39</v>
      </c>
      <c r="C11655" s="16">
        <v>0</v>
      </c>
      <c r="D11655" s="38">
        <f t="shared" ref="D11655" si="11542">IF(C11673+C11668=0,1,2)</f>
        <v>2</v>
      </c>
    </row>
    <row r="11656" spans="1:4" ht="15" hidden="1" x14ac:dyDescent="0.2">
      <c r="A11656" s="37">
        <f t="shared" si="11540"/>
        <v>0</v>
      </c>
      <c r="B11656" s="1" t="s">
        <v>40</v>
      </c>
      <c r="C11656" s="16">
        <v>0</v>
      </c>
      <c r="D11656" s="38">
        <f t="shared" ref="D11656" si="11543">IF(C11673+C11668=0,1,2)</f>
        <v>2</v>
      </c>
    </row>
    <row r="11657" spans="1:4" ht="15" hidden="1" x14ac:dyDescent="0.2">
      <c r="A11657" s="37">
        <v>0</v>
      </c>
      <c r="B11657" s="14" t="s">
        <v>13</v>
      </c>
      <c r="C11657" s="19">
        <v>0</v>
      </c>
      <c r="D11657" s="38">
        <f t="shared" ref="D11657" si="11544">IF(C11673+C11668=0,1,2)</f>
        <v>2</v>
      </c>
    </row>
    <row r="11658" spans="1:4" ht="15" hidden="1" x14ac:dyDescent="0.2">
      <c r="A11658" s="37">
        <v>0</v>
      </c>
      <c r="B11658" s="13" t="s">
        <v>8</v>
      </c>
      <c r="C11658" s="18">
        <v>0</v>
      </c>
      <c r="D11658" s="38">
        <f t="shared" ref="D11658" si="11545">IF(C11673+C11668=0,1,2)</f>
        <v>2</v>
      </c>
    </row>
    <row r="11659" spans="1:4" ht="15" hidden="1" x14ac:dyDescent="0.2">
      <c r="A11659" s="37">
        <v>0</v>
      </c>
      <c r="B11659" s="13" t="s">
        <v>9</v>
      </c>
      <c r="C11659" s="18">
        <v>0</v>
      </c>
      <c r="D11659" s="38">
        <f t="shared" ref="D11659" si="11546">IF(C11673+C11668=0,1,2)</f>
        <v>2</v>
      </c>
    </row>
    <row r="11660" spans="1:4" ht="30" hidden="1" x14ac:dyDescent="0.2">
      <c r="A11660" s="37">
        <f t="shared" si="11540"/>
        <v>0</v>
      </c>
      <c r="B11660" s="11" t="s">
        <v>41</v>
      </c>
      <c r="C11660" s="17">
        <v>0</v>
      </c>
      <c r="D11660" s="38">
        <f t="shared" ref="D11660" si="11547">IF(C11673+C11668=0,1,2)</f>
        <v>2</v>
      </c>
    </row>
    <row r="11661" spans="1:4" ht="15" hidden="1" x14ac:dyDescent="0.2">
      <c r="A11661" s="37">
        <v>0</v>
      </c>
      <c r="B11661" s="3" t="s">
        <v>15</v>
      </c>
      <c r="C11661" s="16">
        <v>0</v>
      </c>
      <c r="D11661" s="38">
        <f t="shared" ref="D11661" si="11548">IF(C11673+C11668=0,1,2)</f>
        <v>2</v>
      </c>
    </row>
    <row r="11662" spans="1:4" ht="15" hidden="1" x14ac:dyDescent="0.2">
      <c r="A11662" s="37">
        <v>0</v>
      </c>
      <c r="B11662" s="14" t="s">
        <v>16</v>
      </c>
      <c r="C11662" s="19">
        <v>0</v>
      </c>
      <c r="D11662" s="38">
        <f t="shared" ref="D11662" si="11549">IF(C11673+C11668=0,1,2)</f>
        <v>2</v>
      </c>
    </row>
    <row r="11663" spans="1:4" ht="15" hidden="1" x14ac:dyDescent="0.2">
      <c r="A11663" s="37">
        <v>0</v>
      </c>
      <c r="B11663" s="13" t="s">
        <v>42</v>
      </c>
      <c r="C11663" s="18">
        <v>0</v>
      </c>
      <c r="D11663" s="38">
        <f t="shared" ref="D11663" si="11550">IF(C11673+C11668=0,1,2)</f>
        <v>2</v>
      </c>
    </row>
    <row r="11664" spans="1:4" ht="15" hidden="1" x14ac:dyDescent="0.2">
      <c r="A11664" s="37">
        <v>0</v>
      </c>
      <c r="B11664" s="13" t="s">
        <v>14</v>
      </c>
      <c r="C11664" s="18">
        <v>0</v>
      </c>
      <c r="D11664" s="38">
        <f t="shared" ref="D11664" si="11551">IF(C11673+C11668=0,1,2)</f>
        <v>2</v>
      </c>
    </row>
    <row r="11665" spans="1:4" ht="15" hidden="1" x14ac:dyDescent="0.2">
      <c r="A11665" s="37">
        <v>0</v>
      </c>
      <c r="B11665" s="13" t="s">
        <v>9</v>
      </c>
      <c r="C11665" s="18">
        <v>0</v>
      </c>
      <c r="D11665" s="38">
        <f t="shared" ref="D11665" si="11552">IF(C11673+C11668=0,1,2)</f>
        <v>2</v>
      </c>
    </row>
    <row r="11666" spans="1:4" ht="15" hidden="1" x14ac:dyDescent="0.2">
      <c r="A11666" s="37">
        <f t="shared" si="11540"/>
        <v>0</v>
      </c>
      <c r="B11666" s="11" t="s">
        <v>38</v>
      </c>
      <c r="C11666" s="17">
        <v>0</v>
      </c>
      <c r="D11666" s="38">
        <f t="shared" ref="D11666" si="11553">IF(C11673+C11668=0,1,2)</f>
        <v>2</v>
      </c>
    </row>
    <row r="11667" spans="1:4" ht="15" hidden="1" x14ac:dyDescent="0.2">
      <c r="A11667" s="37">
        <v>0</v>
      </c>
      <c r="B11667" s="3" t="s">
        <v>15</v>
      </c>
      <c r="C11667" s="16">
        <v>0</v>
      </c>
      <c r="D11667" s="38">
        <f t="shared" ref="D11667" si="11554">IF(C11673+C11668=0,1,2)</f>
        <v>2</v>
      </c>
    </row>
    <row r="11668" spans="1:4" ht="15" x14ac:dyDescent="0.2">
      <c r="A11668" s="37">
        <f t="shared" si="11540"/>
        <v>95.956220000000002</v>
      </c>
      <c r="B11668" s="29" t="s">
        <v>44</v>
      </c>
      <c r="C11668" s="42">
        <v>95.956220000000002</v>
      </c>
      <c r="D11668" s="38">
        <f t="shared" ref="D11668" si="11555">IF(C11673+C11668=0,1,2)</f>
        <v>2</v>
      </c>
    </row>
    <row r="11669" spans="1:4" ht="15" x14ac:dyDescent="0.2">
      <c r="A11669" s="37">
        <f t="shared" si="11540"/>
        <v>95.956220000000002</v>
      </c>
      <c r="B11669" s="27" t="s">
        <v>0</v>
      </c>
      <c r="C11669" s="42">
        <v>95.956220000000002</v>
      </c>
      <c r="D11669" s="38">
        <f t="shared" ref="D11669" si="11556">IF(C11673+C11668=0,1,2)</f>
        <v>2</v>
      </c>
    </row>
    <row r="11670" spans="1:4" ht="15" hidden="1" x14ac:dyDescent="0.2">
      <c r="A11670" s="37">
        <f t="shared" si="11540"/>
        <v>0</v>
      </c>
      <c r="B11670" s="10" t="s">
        <v>5</v>
      </c>
      <c r="C11670" s="17">
        <v>0</v>
      </c>
      <c r="D11670" s="38">
        <f t="shared" ref="D11670" si="11557">IF(C11673+C11668=0,1,2)</f>
        <v>2</v>
      </c>
    </row>
    <row r="11671" spans="1:4" ht="15" hidden="1" x14ac:dyDescent="0.2">
      <c r="A11671" s="37">
        <f t="shared" si="11540"/>
        <v>0</v>
      </c>
      <c r="B11671" s="10" t="s">
        <v>45</v>
      </c>
      <c r="C11671" s="17">
        <v>0</v>
      </c>
      <c r="D11671" s="38">
        <f t="shared" ref="D11671" si="11558">IF(C11673+C11668=0,1,2)</f>
        <v>2</v>
      </c>
    </row>
    <row r="11672" spans="1:4" ht="15" hidden="1" x14ac:dyDescent="0.2">
      <c r="A11672" s="37">
        <f t="shared" si="11540"/>
        <v>0</v>
      </c>
      <c r="B11672" s="10" t="s">
        <v>12</v>
      </c>
      <c r="C11672" s="17">
        <v>0</v>
      </c>
      <c r="D11672" s="38">
        <f t="shared" ref="D11672" si="11559">IF(C11673+C11668=0,1,2)</f>
        <v>2</v>
      </c>
    </row>
    <row r="11673" spans="1:4" ht="15" x14ac:dyDescent="0.2">
      <c r="A11673" s="37">
        <f t="shared" si="11540"/>
        <v>86.205629999999999</v>
      </c>
      <c r="B11673" s="29" t="s">
        <v>46</v>
      </c>
      <c r="C11673" s="42">
        <v>86.205629999999999</v>
      </c>
      <c r="D11673" s="38">
        <f t="shared" ref="D11673" si="11560">IF(C11673+C11668=0,1,2)</f>
        <v>2</v>
      </c>
    </row>
    <row r="11674" spans="1:4" ht="15" x14ac:dyDescent="0.2">
      <c r="A11674" s="37">
        <f t="shared" si="11540"/>
        <v>62.032960000000003</v>
      </c>
      <c r="B11674" s="27" t="s">
        <v>18</v>
      </c>
      <c r="C11674" s="42">
        <v>62.032960000000003</v>
      </c>
      <c r="D11674" s="38">
        <f t="shared" ref="D11674" si="11561">IF(C11673+C11668=0,1,2)</f>
        <v>2</v>
      </c>
    </row>
    <row r="11675" spans="1:4" ht="15" x14ac:dyDescent="0.2">
      <c r="A11675" s="37">
        <f t="shared" si="11540"/>
        <v>24.17267</v>
      </c>
      <c r="B11675" s="27" t="s">
        <v>35</v>
      </c>
      <c r="C11675" s="42">
        <v>24.17267</v>
      </c>
      <c r="D11675" s="38">
        <f t="shared" ref="D11675" si="11562">IF(C11673+C11668=0,1,2)</f>
        <v>2</v>
      </c>
    </row>
    <row r="11676" spans="1:4" ht="15" hidden="1" x14ac:dyDescent="0.2">
      <c r="A11676" s="37">
        <f t="shared" si="11540"/>
        <v>0</v>
      </c>
      <c r="B11676" s="10" t="s">
        <v>47</v>
      </c>
      <c r="C11676" s="17">
        <v>0</v>
      </c>
      <c r="D11676" s="38">
        <f t="shared" ref="D11676" si="11563">IF(C11673+C11668=0,1,2)</f>
        <v>2</v>
      </c>
    </row>
    <row r="11677" spans="1:4" ht="15" hidden="1" x14ac:dyDescent="0.2">
      <c r="A11677" s="37">
        <f t="shared" si="11540"/>
        <v>0</v>
      </c>
      <c r="B11677" s="10" t="s">
        <v>40</v>
      </c>
      <c r="C11677" s="17">
        <v>0</v>
      </c>
      <c r="D11677" s="38">
        <f t="shared" ref="D11677" si="11564">IF(C11673+C11668=0,1,2)</f>
        <v>2</v>
      </c>
    </row>
    <row r="11678" spans="1:4" ht="15" x14ac:dyDescent="0.2">
      <c r="A11678" s="37">
        <f t="shared" si="11540"/>
        <v>9.7505900000000008</v>
      </c>
      <c r="B11678" s="30" t="s">
        <v>48</v>
      </c>
      <c r="C11678" s="31">
        <v>9.7505900000000008</v>
      </c>
      <c r="D11678" s="38">
        <f t="shared" ref="D11678" si="11565">IF(C11673+C11668=0,1,2)</f>
        <v>2</v>
      </c>
    </row>
    <row r="11679" spans="1:4" ht="15" x14ac:dyDescent="0.2">
      <c r="A11679" s="37">
        <f t="shared" si="11540"/>
        <v>7.1897900000000003</v>
      </c>
      <c r="B11679" s="30" t="s">
        <v>49</v>
      </c>
      <c r="C11679" s="31">
        <v>7.1897900000000003</v>
      </c>
      <c r="D11679" s="38">
        <f t="shared" ref="D11679" si="11566">IF(C11673+C11668=0,1,2)</f>
        <v>2</v>
      </c>
    </row>
    <row r="11680" spans="1:4" ht="15" x14ac:dyDescent="0.2">
      <c r="A11680" s="37">
        <f t="shared" si="11540"/>
        <v>16.940380000000001</v>
      </c>
      <c r="B11680" s="30" t="s">
        <v>50</v>
      </c>
      <c r="C11680" s="31">
        <v>16.940380000000001</v>
      </c>
      <c r="D11680" s="38">
        <f t="shared" ref="D11680" si="11567">IF(C11673+C11668=0,1,2)</f>
        <v>2</v>
      </c>
    </row>
    <row r="11681" spans="1:4" ht="15" x14ac:dyDescent="0.2">
      <c r="A11681" s="37">
        <f t="shared" si="11540"/>
        <v>59</v>
      </c>
      <c r="B11681" s="25" t="s">
        <v>53</v>
      </c>
      <c r="C11681" s="43">
        <v>59</v>
      </c>
      <c r="D11681" s="38">
        <f t="shared" ref="D11681" si="11568">IF(C11673+C11668=0,1,2)</f>
        <v>2</v>
      </c>
    </row>
    <row r="11682" spans="1:4" ht="15" x14ac:dyDescent="0.2">
      <c r="A11682" s="37">
        <f t="shared" si="11540"/>
        <v>50</v>
      </c>
      <c r="B11682" s="26" t="s">
        <v>54</v>
      </c>
      <c r="C11682" s="43">
        <v>50</v>
      </c>
      <c r="D11682" s="38">
        <f t="shared" ref="D11682" si="11569">IF(C11673+C11668=0,1,2)</f>
        <v>2</v>
      </c>
    </row>
    <row r="11683" spans="1:4" ht="15" x14ac:dyDescent="0.2">
      <c r="A11683" s="37">
        <f t="shared" si="11540"/>
        <v>9</v>
      </c>
      <c r="B11683" s="26" t="s">
        <v>55</v>
      </c>
      <c r="C11683" s="43">
        <v>9</v>
      </c>
      <c r="D11683" s="38">
        <f t="shared" ref="D11683" si="11570">IF(C11673+C11668=0,1,2)</f>
        <v>2</v>
      </c>
    </row>
    <row r="11684" spans="1:4" ht="15" x14ac:dyDescent="0.2">
      <c r="A11684" s="37" t="s">
        <v>317</v>
      </c>
      <c r="B11684" s="147" t="s">
        <v>215</v>
      </c>
      <c r="C11684" s="148"/>
      <c r="D11684" s="38">
        <f t="shared" ref="D11684" si="11571">IF(C11746+C11741=0,1,2)</f>
        <v>2</v>
      </c>
    </row>
    <row r="11685" spans="1:4" ht="15" x14ac:dyDescent="0.2">
      <c r="A11685" s="37">
        <f t="shared" si="11540"/>
        <v>3.33</v>
      </c>
      <c r="B11685" s="24" t="s">
        <v>0</v>
      </c>
      <c r="C11685" s="40">
        <v>3.33</v>
      </c>
      <c r="D11685" s="38">
        <f t="shared" ref="D11685" si="11572">IF(C11746+C11741=0,1,2)</f>
        <v>2</v>
      </c>
    </row>
    <row r="11686" spans="1:4" ht="15" hidden="1" x14ac:dyDescent="0.2">
      <c r="A11686" s="37">
        <f t="shared" si="11540"/>
        <v>0</v>
      </c>
      <c r="B11686" s="2" t="s">
        <v>1</v>
      </c>
      <c r="C11686" s="16"/>
      <c r="D11686" s="38">
        <f t="shared" ref="D11686" si="11573">IF(C11746+C11741=0,1,2)</f>
        <v>2</v>
      </c>
    </row>
    <row r="11687" spans="1:4" ht="15" hidden="1" x14ac:dyDescent="0.2">
      <c r="A11687" s="37">
        <f t="shared" si="11540"/>
        <v>0</v>
      </c>
      <c r="B11687" s="2" t="s">
        <v>2</v>
      </c>
      <c r="C11687" s="16"/>
      <c r="D11687" s="38">
        <f t="shared" ref="D11687" si="11574">IF(C11746+C11741=0,1,2)</f>
        <v>2</v>
      </c>
    </row>
    <row r="11688" spans="1:4" ht="15" hidden="1" x14ac:dyDescent="0.2">
      <c r="A11688" s="37">
        <f t="shared" si="11540"/>
        <v>0</v>
      </c>
      <c r="B11688" s="2" t="s">
        <v>3</v>
      </c>
      <c r="C11688" s="16">
        <v>0</v>
      </c>
      <c r="D11688" s="38">
        <f t="shared" ref="D11688" si="11575">IF(C11746+C11741=0,1,2)</f>
        <v>2</v>
      </c>
    </row>
    <row r="11689" spans="1:4" ht="15" x14ac:dyDescent="0.2">
      <c r="A11689" s="37">
        <f t="shared" si="11540"/>
        <v>3.33</v>
      </c>
      <c r="B11689" s="23" t="s">
        <v>4</v>
      </c>
      <c r="C11689" s="40">
        <v>3.33</v>
      </c>
      <c r="D11689" s="38">
        <f t="shared" ref="D11689" si="11576">IF(C11746+C11741=0,1,2)</f>
        <v>2</v>
      </c>
    </row>
    <row r="11690" spans="1:4" ht="15" hidden="1" x14ac:dyDescent="0.2">
      <c r="A11690" s="37">
        <f t="shared" si="11540"/>
        <v>0</v>
      </c>
      <c r="B11690" s="1" t="s">
        <v>5</v>
      </c>
      <c r="C11690" s="16">
        <v>0</v>
      </c>
      <c r="D11690" s="38">
        <f t="shared" ref="D11690" si="11577">IF(C11746+C11741=0,1,2)</f>
        <v>2</v>
      </c>
    </row>
    <row r="11691" spans="1:4" ht="15" hidden="1" x14ac:dyDescent="0.2">
      <c r="A11691" s="37">
        <f t="shared" si="11540"/>
        <v>0</v>
      </c>
      <c r="B11691" s="1" t="s">
        <v>6</v>
      </c>
      <c r="C11691" s="16">
        <v>0</v>
      </c>
      <c r="D11691" s="38">
        <f t="shared" ref="D11691" si="11578">IF(C11746+C11741=0,1,2)</f>
        <v>2</v>
      </c>
    </row>
    <row r="11692" spans="1:4" ht="15" hidden="1" x14ac:dyDescent="0.2">
      <c r="A11692" s="37">
        <v>0</v>
      </c>
      <c r="B11692" s="2" t="s">
        <v>7</v>
      </c>
      <c r="C11692" s="16">
        <v>0</v>
      </c>
      <c r="D11692" s="38">
        <f t="shared" ref="D11692" si="11579">IF(C11746+C11741=0,1,2)</f>
        <v>2</v>
      </c>
    </row>
    <row r="11693" spans="1:4" ht="15" hidden="1" x14ac:dyDescent="0.2">
      <c r="A11693" s="37">
        <f t="shared" si="11540"/>
        <v>0</v>
      </c>
      <c r="B11693" s="3" t="s">
        <v>8</v>
      </c>
      <c r="C11693" s="16">
        <v>0</v>
      </c>
      <c r="D11693" s="38">
        <f t="shared" ref="D11693" si="11580">IF(C11746+C11741=0,1,2)</f>
        <v>2</v>
      </c>
    </row>
    <row r="11694" spans="1:4" ht="15" hidden="1" x14ac:dyDescent="0.2">
      <c r="A11694" s="37">
        <v>0</v>
      </c>
      <c r="B11694" s="3" t="s">
        <v>9</v>
      </c>
      <c r="C11694" s="16">
        <v>0</v>
      </c>
      <c r="D11694" s="38">
        <f t="shared" ref="D11694" si="11581">IF(C11746+C11741=0,1,2)</f>
        <v>2</v>
      </c>
    </row>
    <row r="11695" spans="1:4" ht="15" hidden="1" x14ac:dyDescent="0.2">
      <c r="A11695" s="37">
        <f t="shared" si="11540"/>
        <v>0</v>
      </c>
      <c r="B11695" s="3" t="s">
        <v>10</v>
      </c>
      <c r="C11695" s="16">
        <v>0</v>
      </c>
      <c r="D11695" s="38">
        <f t="shared" ref="D11695" si="11582">IF(C11746+C11741=0,1,2)</f>
        <v>2</v>
      </c>
    </row>
    <row r="11696" spans="1:4" ht="15" hidden="1" x14ac:dyDescent="0.2">
      <c r="A11696" s="37">
        <v>0</v>
      </c>
      <c r="B11696" s="3" t="s">
        <v>11</v>
      </c>
      <c r="C11696" s="16">
        <v>0</v>
      </c>
      <c r="D11696" s="38">
        <f t="shared" ref="D11696" si="11583">IF(C11746+C11741=0,1,2)</f>
        <v>2</v>
      </c>
    </row>
    <row r="11697" spans="1:4" ht="15" hidden="1" x14ac:dyDescent="0.2">
      <c r="A11697" s="37">
        <f t="shared" si="11540"/>
        <v>0</v>
      </c>
      <c r="B11697" s="1" t="s">
        <v>12</v>
      </c>
      <c r="C11697" s="16">
        <v>0</v>
      </c>
      <c r="D11697" s="38">
        <f t="shared" ref="D11697" si="11584">IF(C11746+C11741=0,1,2)</f>
        <v>2</v>
      </c>
    </row>
    <row r="11698" spans="1:4" ht="15" hidden="1" x14ac:dyDescent="0.2">
      <c r="A11698" s="37">
        <v>0</v>
      </c>
      <c r="B11698" s="2" t="s">
        <v>13</v>
      </c>
      <c r="C11698" s="16">
        <v>0</v>
      </c>
      <c r="D11698" s="38">
        <f t="shared" ref="D11698" si="11585">IF(C11746+C11741=0,1,2)</f>
        <v>2</v>
      </c>
    </row>
    <row r="11699" spans="1:4" ht="15" hidden="1" x14ac:dyDescent="0.2">
      <c r="A11699" s="37">
        <v>0</v>
      </c>
      <c r="B11699" s="3" t="s">
        <v>14</v>
      </c>
      <c r="C11699" s="16">
        <v>0</v>
      </c>
      <c r="D11699" s="38">
        <f t="shared" ref="D11699" si="11586">IF(C11746+C11741=0,1,2)</f>
        <v>2</v>
      </c>
    </row>
    <row r="11700" spans="1:4" ht="15" hidden="1" x14ac:dyDescent="0.2">
      <c r="A11700" s="37">
        <v>0</v>
      </c>
      <c r="B11700" s="3" t="s">
        <v>9</v>
      </c>
      <c r="C11700" s="16">
        <v>0</v>
      </c>
      <c r="D11700" s="38">
        <f t="shared" ref="D11700" si="11587">IF(C11746+C11741=0,1,2)</f>
        <v>2</v>
      </c>
    </row>
    <row r="11701" spans="1:4" ht="15" hidden="1" x14ac:dyDescent="0.2">
      <c r="A11701" s="37">
        <v>0</v>
      </c>
      <c r="B11701" s="3" t="s">
        <v>15</v>
      </c>
      <c r="C11701" s="16">
        <v>0</v>
      </c>
      <c r="D11701" s="38">
        <f t="shared" ref="D11701" si="11588">IF(C11746+C11741=0,1,2)</f>
        <v>2</v>
      </c>
    </row>
    <row r="11702" spans="1:4" ht="15" hidden="1" x14ac:dyDescent="0.2">
      <c r="A11702" s="37">
        <v>0</v>
      </c>
      <c r="B11702" s="2" t="s">
        <v>16</v>
      </c>
      <c r="C11702" s="16">
        <v>0</v>
      </c>
      <c r="D11702" s="38">
        <f t="shared" ref="D11702" si="11589">IF(C11746+C11741=0,1,2)</f>
        <v>2</v>
      </c>
    </row>
    <row r="11703" spans="1:4" ht="15" hidden="1" x14ac:dyDescent="0.2">
      <c r="A11703" s="37">
        <v>0</v>
      </c>
      <c r="B11703" s="3" t="s">
        <v>17</v>
      </c>
      <c r="C11703" s="16">
        <v>0</v>
      </c>
      <c r="D11703" s="38">
        <f t="shared" ref="D11703" si="11590">IF(C11746+C11741=0,1,2)</f>
        <v>2</v>
      </c>
    </row>
    <row r="11704" spans="1:4" ht="15" x14ac:dyDescent="0.2">
      <c r="A11704" s="37">
        <f t="shared" si="11540"/>
        <v>2.52</v>
      </c>
      <c r="B11704" s="24" t="s">
        <v>18</v>
      </c>
      <c r="C11704" s="40">
        <v>2.52</v>
      </c>
      <c r="D11704" s="38">
        <f t="shared" ref="D11704" si="11591">IF(C11746+C11741=0,1,2)</f>
        <v>2</v>
      </c>
    </row>
    <row r="11705" spans="1:4" ht="15" hidden="1" x14ac:dyDescent="0.2">
      <c r="A11705" s="37">
        <f t="shared" si="11540"/>
        <v>0</v>
      </c>
      <c r="B11705" s="10" t="s">
        <v>19</v>
      </c>
      <c r="C11705" s="17">
        <v>0</v>
      </c>
      <c r="D11705" s="38">
        <f t="shared" ref="D11705" si="11592">IF(C11746+C11741=0,1,2)</f>
        <v>2</v>
      </c>
    </row>
    <row r="11706" spans="1:4" ht="15" x14ac:dyDescent="0.2">
      <c r="A11706" s="37">
        <f t="shared" si="11540"/>
        <v>2.52</v>
      </c>
      <c r="B11706" s="27" t="s">
        <v>20</v>
      </c>
      <c r="C11706" s="42">
        <v>2.52</v>
      </c>
      <c r="D11706" s="38">
        <f t="shared" ref="D11706" si="11593">IF(C11746+C11741=0,1,2)</f>
        <v>2</v>
      </c>
    </row>
    <row r="11707" spans="1:4" ht="15" hidden="1" x14ac:dyDescent="0.2">
      <c r="A11707" s="37">
        <v>0</v>
      </c>
      <c r="B11707" s="13" t="s">
        <v>21</v>
      </c>
      <c r="C11707" s="18">
        <v>2.52</v>
      </c>
      <c r="D11707" s="38">
        <f t="shared" ref="D11707" si="11594">IF(C11746+C11741=0,1,2)</f>
        <v>2</v>
      </c>
    </row>
    <row r="11708" spans="1:4" ht="15" hidden="1" x14ac:dyDescent="0.2">
      <c r="A11708" s="37">
        <v>0</v>
      </c>
      <c r="B11708" s="13" t="s">
        <v>22</v>
      </c>
      <c r="C11708" s="18">
        <v>0</v>
      </c>
      <c r="D11708" s="38">
        <f t="shared" ref="D11708" si="11595">IF(C11746+C11741=0,1,2)</f>
        <v>2</v>
      </c>
    </row>
    <row r="11709" spans="1:4" ht="15" hidden="1" x14ac:dyDescent="0.2">
      <c r="A11709" s="37">
        <v>0</v>
      </c>
      <c r="B11709" s="13" t="s">
        <v>23</v>
      </c>
      <c r="C11709" s="18">
        <v>0</v>
      </c>
      <c r="D11709" s="38">
        <f t="shared" ref="D11709" si="11596">IF(C11746+C11741=0,1,2)</f>
        <v>2</v>
      </c>
    </row>
    <row r="11710" spans="1:4" ht="15" hidden="1" x14ac:dyDescent="0.2">
      <c r="A11710" s="37">
        <v>0</v>
      </c>
      <c r="B11710" s="13" t="s">
        <v>24</v>
      </c>
      <c r="C11710" s="18">
        <v>0</v>
      </c>
      <c r="D11710" s="38">
        <f t="shared" ref="D11710" si="11597">IF(C11746+C11741=0,1,2)</f>
        <v>2</v>
      </c>
    </row>
    <row r="11711" spans="1:4" ht="15" hidden="1" x14ac:dyDescent="0.2">
      <c r="A11711" s="37">
        <v>0</v>
      </c>
      <c r="B11711" s="13" t="s">
        <v>25</v>
      </c>
      <c r="C11711" s="18">
        <v>0</v>
      </c>
      <c r="D11711" s="38">
        <f t="shared" ref="D11711" si="11598">IF(C11746+C11741=0,1,2)</f>
        <v>2</v>
      </c>
    </row>
    <row r="11712" spans="1:4" ht="15" hidden="1" x14ac:dyDescent="0.2">
      <c r="A11712" s="37">
        <v>0</v>
      </c>
      <c r="B11712" s="13" t="s">
        <v>26</v>
      </c>
      <c r="C11712" s="18">
        <v>0</v>
      </c>
      <c r="D11712" s="38">
        <f t="shared" ref="D11712" si="11599">IF(C11746+C11741=0,1,2)</f>
        <v>2</v>
      </c>
    </row>
    <row r="11713" spans="1:4" ht="30" hidden="1" x14ac:dyDescent="0.2">
      <c r="A11713" s="37">
        <v>0</v>
      </c>
      <c r="B11713" s="13" t="s">
        <v>27</v>
      </c>
      <c r="C11713" s="18">
        <v>0</v>
      </c>
      <c r="D11713" s="38">
        <f t="shared" ref="D11713" si="11600">IF(C11746+C11741=0,1,2)</f>
        <v>2</v>
      </c>
    </row>
    <row r="11714" spans="1:4" ht="30" hidden="1" x14ac:dyDescent="0.2">
      <c r="A11714" s="37">
        <v>0</v>
      </c>
      <c r="B11714" s="13" t="s">
        <v>28</v>
      </c>
      <c r="C11714" s="18">
        <v>0</v>
      </c>
      <c r="D11714" s="38">
        <f t="shared" ref="D11714" si="11601">IF(C11746+C11741=0,1,2)</f>
        <v>2</v>
      </c>
    </row>
    <row r="11715" spans="1:4" ht="15" hidden="1" x14ac:dyDescent="0.2">
      <c r="A11715" s="37">
        <v>0</v>
      </c>
      <c r="B11715" s="13" t="s">
        <v>29</v>
      </c>
      <c r="C11715" s="18">
        <v>0</v>
      </c>
      <c r="D11715" s="38">
        <f t="shared" ref="D11715" si="11602">IF(C11746+C11741=0,1,2)</f>
        <v>2</v>
      </c>
    </row>
    <row r="11716" spans="1:4" ht="15" hidden="1" x14ac:dyDescent="0.2">
      <c r="A11716" s="37">
        <v>0</v>
      </c>
      <c r="B11716" s="13" t="s">
        <v>30</v>
      </c>
      <c r="C11716" s="18">
        <v>0</v>
      </c>
      <c r="D11716" s="38">
        <f t="shared" ref="D11716" si="11603">IF(C11746+C11741=0,1,2)</f>
        <v>2</v>
      </c>
    </row>
    <row r="11717" spans="1:4" ht="15" hidden="1" x14ac:dyDescent="0.2">
      <c r="A11717" s="37">
        <f t="shared" ref="A11717:A11779" si="11604">SUM(C11717)</f>
        <v>0</v>
      </c>
      <c r="B11717" s="10" t="s">
        <v>31</v>
      </c>
      <c r="C11717" s="17">
        <v>0</v>
      </c>
      <c r="D11717" s="38">
        <f t="shared" ref="D11717" si="11605">IF(C11746+C11741=0,1,2)</f>
        <v>2</v>
      </c>
    </row>
    <row r="11718" spans="1:4" ht="15" hidden="1" x14ac:dyDescent="0.2">
      <c r="A11718" s="37">
        <f t="shared" si="11604"/>
        <v>0</v>
      </c>
      <c r="B11718" s="2" t="s">
        <v>32</v>
      </c>
      <c r="C11718" s="16">
        <v>0</v>
      </c>
      <c r="D11718" s="38">
        <f t="shared" ref="D11718" si="11606">IF(C11746+C11741=0,1,2)</f>
        <v>2</v>
      </c>
    </row>
    <row r="11719" spans="1:4" ht="15" hidden="1" x14ac:dyDescent="0.2">
      <c r="A11719" s="37">
        <f t="shared" si="11604"/>
        <v>0</v>
      </c>
      <c r="B11719" s="10" t="s">
        <v>3</v>
      </c>
      <c r="C11719" s="17">
        <v>0</v>
      </c>
      <c r="D11719" s="38">
        <f t="shared" ref="D11719" si="11607">IF(C11746+C11741=0,1,2)</f>
        <v>2</v>
      </c>
    </row>
    <row r="11720" spans="1:4" ht="15" hidden="1" x14ac:dyDescent="0.2">
      <c r="A11720" s="37">
        <f t="shared" si="11604"/>
        <v>0</v>
      </c>
      <c r="B11720" s="10" t="s">
        <v>33</v>
      </c>
      <c r="C11720" s="17">
        <v>0</v>
      </c>
      <c r="D11720" s="38">
        <f t="shared" ref="D11720" si="11608">IF(C11746+C11741=0,1,2)</f>
        <v>2</v>
      </c>
    </row>
    <row r="11721" spans="1:4" ht="15" hidden="1" x14ac:dyDescent="0.2">
      <c r="A11721" s="37">
        <f t="shared" si="11604"/>
        <v>0</v>
      </c>
      <c r="B11721" s="10" t="s">
        <v>34</v>
      </c>
      <c r="C11721" s="17">
        <v>0</v>
      </c>
      <c r="D11721" s="38">
        <f t="shared" ref="D11721" si="11609">IF(C11746+C11741=0,1,2)</f>
        <v>2</v>
      </c>
    </row>
    <row r="11722" spans="1:4" ht="15" hidden="1" x14ac:dyDescent="0.2">
      <c r="A11722" s="37">
        <f t="shared" si="11604"/>
        <v>0</v>
      </c>
      <c r="B11722" s="1" t="s">
        <v>35</v>
      </c>
      <c r="C11722" s="16">
        <v>0</v>
      </c>
      <c r="D11722" s="38">
        <f t="shared" ref="D11722" si="11610">IF(C11746+C11741=0,1,2)</f>
        <v>2</v>
      </c>
    </row>
    <row r="11723" spans="1:4" ht="15" hidden="1" x14ac:dyDescent="0.2">
      <c r="A11723" s="37">
        <f t="shared" si="11604"/>
        <v>0</v>
      </c>
      <c r="B11723" s="1" t="s">
        <v>36</v>
      </c>
      <c r="C11723" s="16">
        <v>0</v>
      </c>
      <c r="D11723" s="38">
        <f t="shared" ref="D11723" si="11611">IF(C11746+C11741=0,1,2)</f>
        <v>2</v>
      </c>
    </row>
    <row r="11724" spans="1:4" ht="15" hidden="1" x14ac:dyDescent="0.2">
      <c r="A11724" s="37">
        <v>0</v>
      </c>
      <c r="B11724" s="14" t="s">
        <v>7</v>
      </c>
      <c r="C11724" s="19">
        <v>0</v>
      </c>
      <c r="D11724" s="38">
        <f t="shared" ref="D11724" si="11612">IF(C11746+C11741=0,1,2)</f>
        <v>2</v>
      </c>
    </row>
    <row r="11725" spans="1:4" ht="15" hidden="1" x14ac:dyDescent="0.2">
      <c r="A11725" s="37">
        <v>0</v>
      </c>
      <c r="B11725" s="13" t="s">
        <v>8</v>
      </c>
      <c r="C11725" s="18">
        <v>0</v>
      </c>
      <c r="D11725" s="38">
        <f t="shared" ref="D11725" si="11613">IF(C11746+C11741=0,1,2)</f>
        <v>2</v>
      </c>
    </row>
    <row r="11726" spans="1:4" ht="15" hidden="1" x14ac:dyDescent="0.2">
      <c r="A11726" s="37">
        <v>0</v>
      </c>
      <c r="B11726" s="13" t="s">
        <v>37</v>
      </c>
      <c r="C11726" s="18">
        <v>0</v>
      </c>
      <c r="D11726" s="38">
        <f t="shared" ref="D11726" si="11614">IF(C11746+C11741=0,1,2)</f>
        <v>2</v>
      </c>
    </row>
    <row r="11727" spans="1:4" ht="15" hidden="1" x14ac:dyDescent="0.2">
      <c r="A11727" s="37">
        <f t="shared" si="11604"/>
        <v>0</v>
      </c>
      <c r="B11727" s="11" t="s">
        <v>38</v>
      </c>
      <c r="C11727" s="17">
        <v>0</v>
      </c>
      <c r="D11727" s="38">
        <f t="shared" ref="D11727" si="11615">IF(C11746+C11741=0,1,2)</f>
        <v>2</v>
      </c>
    </row>
    <row r="11728" spans="1:4" ht="15" hidden="1" x14ac:dyDescent="0.2">
      <c r="A11728" s="37">
        <v>0</v>
      </c>
      <c r="B11728" s="3" t="s">
        <v>39</v>
      </c>
      <c r="C11728" s="16">
        <v>0</v>
      </c>
      <c r="D11728" s="38">
        <f t="shared" ref="D11728" si="11616">IF(C11746+C11741=0,1,2)</f>
        <v>2</v>
      </c>
    </row>
    <row r="11729" spans="1:4" ht="15" hidden="1" x14ac:dyDescent="0.2">
      <c r="A11729" s="37">
        <f t="shared" si="11604"/>
        <v>0</v>
      </c>
      <c r="B11729" s="1" t="s">
        <v>40</v>
      </c>
      <c r="C11729" s="16">
        <v>0</v>
      </c>
      <c r="D11729" s="38">
        <f t="shared" ref="D11729" si="11617">IF(C11746+C11741=0,1,2)</f>
        <v>2</v>
      </c>
    </row>
    <row r="11730" spans="1:4" ht="15" hidden="1" x14ac:dyDescent="0.2">
      <c r="A11730" s="37">
        <v>0</v>
      </c>
      <c r="B11730" s="14" t="s">
        <v>13</v>
      </c>
      <c r="C11730" s="19">
        <v>0</v>
      </c>
      <c r="D11730" s="38">
        <f t="shared" ref="D11730" si="11618">IF(C11746+C11741=0,1,2)</f>
        <v>2</v>
      </c>
    </row>
    <row r="11731" spans="1:4" ht="15" hidden="1" x14ac:dyDescent="0.2">
      <c r="A11731" s="37">
        <v>0</v>
      </c>
      <c r="B11731" s="13" t="s">
        <v>8</v>
      </c>
      <c r="C11731" s="18">
        <v>0</v>
      </c>
      <c r="D11731" s="38">
        <f t="shared" ref="D11731" si="11619">IF(C11746+C11741=0,1,2)</f>
        <v>2</v>
      </c>
    </row>
    <row r="11732" spans="1:4" ht="15" hidden="1" x14ac:dyDescent="0.2">
      <c r="A11732" s="37">
        <v>0</v>
      </c>
      <c r="B11732" s="13" t="s">
        <v>9</v>
      </c>
      <c r="C11732" s="18">
        <v>0</v>
      </c>
      <c r="D11732" s="38">
        <f t="shared" ref="D11732" si="11620">IF(C11746+C11741=0,1,2)</f>
        <v>2</v>
      </c>
    </row>
    <row r="11733" spans="1:4" ht="30" hidden="1" x14ac:dyDescent="0.2">
      <c r="A11733" s="37">
        <f t="shared" si="11604"/>
        <v>0</v>
      </c>
      <c r="B11733" s="11" t="s">
        <v>41</v>
      </c>
      <c r="C11733" s="17">
        <v>0</v>
      </c>
      <c r="D11733" s="38">
        <f t="shared" ref="D11733" si="11621">IF(C11746+C11741=0,1,2)</f>
        <v>2</v>
      </c>
    </row>
    <row r="11734" spans="1:4" ht="15" hidden="1" x14ac:dyDescent="0.2">
      <c r="A11734" s="37">
        <v>0</v>
      </c>
      <c r="B11734" s="3" t="s">
        <v>15</v>
      </c>
      <c r="C11734" s="16">
        <v>0</v>
      </c>
      <c r="D11734" s="38">
        <f t="shared" ref="D11734" si="11622">IF(C11746+C11741=0,1,2)</f>
        <v>2</v>
      </c>
    </row>
    <row r="11735" spans="1:4" ht="15" hidden="1" x14ac:dyDescent="0.2">
      <c r="A11735" s="37">
        <v>0</v>
      </c>
      <c r="B11735" s="14" t="s">
        <v>16</v>
      </c>
      <c r="C11735" s="19">
        <v>0</v>
      </c>
      <c r="D11735" s="38">
        <f t="shared" ref="D11735" si="11623">IF(C11746+C11741=0,1,2)</f>
        <v>2</v>
      </c>
    </row>
    <row r="11736" spans="1:4" ht="15" hidden="1" x14ac:dyDescent="0.2">
      <c r="A11736" s="37">
        <v>0</v>
      </c>
      <c r="B11736" s="13" t="s">
        <v>42</v>
      </c>
      <c r="C11736" s="18">
        <v>0</v>
      </c>
      <c r="D11736" s="38">
        <f t="shared" ref="D11736" si="11624">IF(C11746+C11741=0,1,2)</f>
        <v>2</v>
      </c>
    </row>
    <row r="11737" spans="1:4" ht="15" hidden="1" x14ac:dyDescent="0.2">
      <c r="A11737" s="37">
        <v>0</v>
      </c>
      <c r="B11737" s="13" t="s">
        <v>14</v>
      </c>
      <c r="C11737" s="18">
        <v>0</v>
      </c>
      <c r="D11737" s="38">
        <f t="shared" ref="D11737" si="11625">IF(C11746+C11741=0,1,2)</f>
        <v>2</v>
      </c>
    </row>
    <row r="11738" spans="1:4" ht="15" hidden="1" x14ac:dyDescent="0.2">
      <c r="A11738" s="37">
        <v>0</v>
      </c>
      <c r="B11738" s="13" t="s">
        <v>9</v>
      </c>
      <c r="C11738" s="18">
        <v>0</v>
      </c>
      <c r="D11738" s="38">
        <f t="shared" ref="D11738" si="11626">IF(C11746+C11741=0,1,2)</f>
        <v>2</v>
      </c>
    </row>
    <row r="11739" spans="1:4" ht="15" hidden="1" x14ac:dyDescent="0.2">
      <c r="A11739" s="37">
        <f t="shared" si="11604"/>
        <v>0</v>
      </c>
      <c r="B11739" s="11" t="s">
        <v>38</v>
      </c>
      <c r="C11739" s="17">
        <v>0</v>
      </c>
      <c r="D11739" s="38">
        <f t="shared" ref="D11739" si="11627">IF(C11746+C11741=0,1,2)</f>
        <v>2</v>
      </c>
    </row>
    <row r="11740" spans="1:4" ht="15" hidden="1" x14ac:dyDescent="0.2">
      <c r="A11740" s="37">
        <v>0</v>
      </c>
      <c r="B11740" s="3" t="s">
        <v>15</v>
      </c>
      <c r="C11740" s="16">
        <v>0</v>
      </c>
      <c r="D11740" s="38">
        <f t="shared" ref="D11740" si="11628">IF(C11746+C11741=0,1,2)</f>
        <v>2</v>
      </c>
    </row>
    <row r="11741" spans="1:4" ht="15" x14ac:dyDescent="0.2">
      <c r="A11741" s="37">
        <f t="shared" si="11604"/>
        <v>3.33</v>
      </c>
      <c r="B11741" s="29" t="s">
        <v>44</v>
      </c>
      <c r="C11741" s="42">
        <v>3.33</v>
      </c>
      <c r="D11741" s="38">
        <f t="shared" ref="D11741" si="11629">IF(C11746+C11741=0,1,2)</f>
        <v>2</v>
      </c>
    </row>
    <row r="11742" spans="1:4" ht="15" x14ac:dyDescent="0.2">
      <c r="A11742" s="37">
        <f t="shared" si="11604"/>
        <v>3.33</v>
      </c>
      <c r="B11742" s="27" t="s">
        <v>0</v>
      </c>
      <c r="C11742" s="42">
        <v>3.33</v>
      </c>
      <c r="D11742" s="38">
        <f t="shared" ref="D11742" si="11630">IF(C11746+C11741=0,1,2)</f>
        <v>2</v>
      </c>
    </row>
    <row r="11743" spans="1:4" ht="15" hidden="1" x14ac:dyDescent="0.2">
      <c r="A11743" s="37">
        <f t="shared" si="11604"/>
        <v>0</v>
      </c>
      <c r="B11743" s="10" t="s">
        <v>5</v>
      </c>
      <c r="C11743" s="17">
        <v>0</v>
      </c>
      <c r="D11743" s="38">
        <f t="shared" ref="D11743" si="11631">IF(C11746+C11741=0,1,2)</f>
        <v>2</v>
      </c>
    </row>
    <row r="11744" spans="1:4" ht="15" hidden="1" x14ac:dyDescent="0.2">
      <c r="A11744" s="37">
        <f t="shared" si="11604"/>
        <v>0</v>
      </c>
      <c r="B11744" s="10" t="s">
        <v>45</v>
      </c>
      <c r="C11744" s="17">
        <v>0</v>
      </c>
      <c r="D11744" s="38">
        <f t="shared" ref="D11744" si="11632">IF(C11746+C11741=0,1,2)</f>
        <v>2</v>
      </c>
    </row>
    <row r="11745" spans="1:4" ht="15" hidden="1" x14ac:dyDescent="0.2">
      <c r="A11745" s="37">
        <f t="shared" si="11604"/>
        <v>0</v>
      </c>
      <c r="B11745" s="10" t="s">
        <v>12</v>
      </c>
      <c r="C11745" s="17">
        <v>0</v>
      </c>
      <c r="D11745" s="38">
        <f t="shared" ref="D11745" si="11633">IF(C11746+C11741=0,1,2)</f>
        <v>2</v>
      </c>
    </row>
    <row r="11746" spans="1:4" ht="15" x14ac:dyDescent="0.2">
      <c r="A11746" s="37">
        <f t="shared" si="11604"/>
        <v>2.52</v>
      </c>
      <c r="B11746" s="29" t="s">
        <v>46</v>
      </c>
      <c r="C11746" s="42">
        <v>2.52</v>
      </c>
      <c r="D11746" s="38">
        <f t="shared" ref="D11746" si="11634">IF(C11746+C11741=0,1,2)</f>
        <v>2</v>
      </c>
    </row>
    <row r="11747" spans="1:4" ht="15" x14ac:dyDescent="0.2">
      <c r="A11747" s="37">
        <f t="shared" si="11604"/>
        <v>2.52</v>
      </c>
      <c r="B11747" s="27" t="s">
        <v>18</v>
      </c>
      <c r="C11747" s="42">
        <v>2.52</v>
      </c>
      <c r="D11747" s="38">
        <f t="shared" ref="D11747" si="11635">IF(C11746+C11741=0,1,2)</f>
        <v>2</v>
      </c>
    </row>
    <row r="11748" spans="1:4" ht="15" hidden="1" x14ac:dyDescent="0.2">
      <c r="A11748" s="37">
        <f t="shared" si="11604"/>
        <v>0</v>
      </c>
      <c r="B11748" s="10" t="s">
        <v>35</v>
      </c>
      <c r="C11748" s="17">
        <v>0</v>
      </c>
      <c r="D11748" s="38">
        <f t="shared" ref="D11748" si="11636">IF(C11746+C11741=0,1,2)</f>
        <v>2</v>
      </c>
    </row>
    <row r="11749" spans="1:4" ht="15" hidden="1" x14ac:dyDescent="0.2">
      <c r="A11749" s="37">
        <f t="shared" si="11604"/>
        <v>0</v>
      </c>
      <c r="B11749" s="10" t="s">
        <v>47</v>
      </c>
      <c r="C11749" s="17">
        <v>0</v>
      </c>
      <c r="D11749" s="38">
        <f t="shared" ref="D11749" si="11637">IF(C11746+C11741=0,1,2)</f>
        <v>2</v>
      </c>
    </row>
    <row r="11750" spans="1:4" ht="15" hidden="1" x14ac:dyDescent="0.2">
      <c r="A11750" s="37">
        <f t="shared" si="11604"/>
        <v>0</v>
      </c>
      <c r="B11750" s="10" t="s">
        <v>40</v>
      </c>
      <c r="C11750" s="17">
        <v>0</v>
      </c>
      <c r="D11750" s="38">
        <f t="shared" ref="D11750" si="11638">IF(C11746+C11741=0,1,2)</f>
        <v>2</v>
      </c>
    </row>
    <row r="11751" spans="1:4" ht="15" x14ac:dyDescent="0.2">
      <c r="A11751" s="37">
        <f t="shared" si="11604"/>
        <v>0.81</v>
      </c>
      <c r="B11751" s="30" t="s">
        <v>48</v>
      </c>
      <c r="C11751" s="31">
        <v>0.81</v>
      </c>
      <c r="D11751" s="38">
        <f t="shared" ref="D11751" si="11639">IF(C11746+C11741=0,1,2)</f>
        <v>2</v>
      </c>
    </row>
    <row r="11752" spans="1:4" ht="15" x14ac:dyDescent="0.2">
      <c r="A11752" s="37">
        <f t="shared" si="11604"/>
        <v>0.89265000000000005</v>
      </c>
      <c r="B11752" s="30" t="s">
        <v>49</v>
      </c>
      <c r="C11752" s="31">
        <v>0.89265000000000005</v>
      </c>
      <c r="D11752" s="38">
        <f t="shared" ref="D11752" si="11640">IF(C11746+C11741=0,1,2)</f>
        <v>2</v>
      </c>
    </row>
    <row r="11753" spans="1:4" ht="15" x14ac:dyDescent="0.2">
      <c r="A11753" s="37">
        <f t="shared" si="11604"/>
        <v>1.70265</v>
      </c>
      <c r="B11753" s="30" t="s">
        <v>50</v>
      </c>
      <c r="C11753" s="31">
        <v>1.70265</v>
      </c>
      <c r="D11753" s="38">
        <f t="shared" ref="D11753" si="11641">IF(C11746+C11741=0,1,2)</f>
        <v>2</v>
      </c>
    </row>
    <row r="11754" spans="1:4" ht="15" x14ac:dyDescent="0.2">
      <c r="A11754" s="37">
        <f t="shared" si="11604"/>
        <v>25</v>
      </c>
      <c r="B11754" s="25" t="s">
        <v>53</v>
      </c>
      <c r="C11754" s="43">
        <v>25</v>
      </c>
      <c r="D11754" s="38">
        <f t="shared" ref="D11754" si="11642">IF(C11746+C11741=0,1,2)</f>
        <v>2</v>
      </c>
    </row>
    <row r="11755" spans="1:4" ht="15" x14ac:dyDescent="0.2">
      <c r="A11755" s="37">
        <f t="shared" si="11604"/>
        <v>19</v>
      </c>
      <c r="B11755" s="26" t="s">
        <v>54</v>
      </c>
      <c r="C11755" s="43">
        <v>19</v>
      </c>
      <c r="D11755" s="38">
        <f t="shared" ref="D11755" si="11643">IF(C11746+C11741=0,1,2)</f>
        <v>2</v>
      </c>
    </row>
    <row r="11756" spans="1:4" ht="15" x14ac:dyDescent="0.2">
      <c r="A11756" s="37">
        <f t="shared" si="11604"/>
        <v>6</v>
      </c>
      <c r="B11756" s="26" t="s">
        <v>55</v>
      </c>
      <c r="C11756" s="43">
        <v>6</v>
      </c>
      <c r="D11756" s="38">
        <f t="shared" ref="D11756" si="11644">IF(C11746+C11741=0,1,2)</f>
        <v>2</v>
      </c>
    </row>
    <row r="11757" spans="1:4" ht="15" x14ac:dyDescent="0.2">
      <c r="A11757" s="37" t="s">
        <v>317</v>
      </c>
      <c r="B11757" s="147" t="s">
        <v>216</v>
      </c>
      <c r="C11757" s="148"/>
      <c r="D11757" s="38">
        <f t="shared" ref="D11757" si="11645">IF(C11819+C11814=0,1,2)</f>
        <v>2</v>
      </c>
    </row>
    <row r="11758" spans="1:4" ht="15" x14ac:dyDescent="0.2">
      <c r="A11758" s="37">
        <f t="shared" si="11604"/>
        <v>71.251000000000005</v>
      </c>
      <c r="B11758" s="24" t="s">
        <v>0</v>
      </c>
      <c r="C11758" s="40">
        <v>71.251000000000005</v>
      </c>
      <c r="D11758" s="38">
        <f t="shared" ref="D11758" si="11646">IF(C11819+C11814=0,1,2)</f>
        <v>2</v>
      </c>
    </row>
    <row r="11759" spans="1:4" ht="15" hidden="1" x14ac:dyDescent="0.2">
      <c r="A11759" s="37">
        <f t="shared" si="11604"/>
        <v>0</v>
      </c>
      <c r="B11759" s="2" t="s">
        <v>1</v>
      </c>
      <c r="C11759" s="16"/>
      <c r="D11759" s="38">
        <f t="shared" ref="D11759" si="11647">IF(C11819+C11814=0,1,2)</f>
        <v>2</v>
      </c>
    </row>
    <row r="11760" spans="1:4" ht="15" hidden="1" x14ac:dyDescent="0.2">
      <c r="A11760" s="37">
        <f t="shared" si="11604"/>
        <v>0</v>
      </c>
      <c r="B11760" s="2" t="s">
        <v>2</v>
      </c>
      <c r="C11760" s="16"/>
      <c r="D11760" s="38">
        <f t="shared" ref="D11760" si="11648">IF(C11819+C11814=0,1,2)</f>
        <v>2</v>
      </c>
    </row>
    <row r="11761" spans="1:4" ht="15" hidden="1" x14ac:dyDescent="0.2">
      <c r="A11761" s="37">
        <f t="shared" si="11604"/>
        <v>0</v>
      </c>
      <c r="B11761" s="2" t="s">
        <v>3</v>
      </c>
      <c r="C11761" s="16">
        <v>0</v>
      </c>
      <c r="D11761" s="38">
        <f t="shared" ref="D11761" si="11649">IF(C11819+C11814=0,1,2)</f>
        <v>2</v>
      </c>
    </row>
    <row r="11762" spans="1:4" ht="15" x14ac:dyDescent="0.2">
      <c r="A11762" s="37">
        <f t="shared" si="11604"/>
        <v>71.251000000000005</v>
      </c>
      <c r="B11762" s="23" t="s">
        <v>4</v>
      </c>
      <c r="C11762" s="40">
        <v>71.251000000000005</v>
      </c>
      <c r="D11762" s="38">
        <f t="shared" ref="D11762" si="11650">IF(C11819+C11814=0,1,2)</f>
        <v>2</v>
      </c>
    </row>
    <row r="11763" spans="1:4" ht="15" hidden="1" x14ac:dyDescent="0.2">
      <c r="A11763" s="37">
        <f t="shared" si="11604"/>
        <v>0</v>
      </c>
      <c r="B11763" s="1" t="s">
        <v>5</v>
      </c>
      <c r="C11763" s="16">
        <v>0</v>
      </c>
      <c r="D11763" s="38">
        <f t="shared" ref="D11763" si="11651">IF(C11819+C11814=0,1,2)</f>
        <v>2</v>
      </c>
    </row>
    <row r="11764" spans="1:4" ht="15" hidden="1" x14ac:dyDescent="0.2">
      <c r="A11764" s="37">
        <f t="shared" si="11604"/>
        <v>0</v>
      </c>
      <c r="B11764" s="1" t="s">
        <v>6</v>
      </c>
      <c r="C11764" s="16">
        <v>0</v>
      </c>
      <c r="D11764" s="38">
        <f t="shared" ref="D11764" si="11652">IF(C11819+C11814=0,1,2)</f>
        <v>2</v>
      </c>
    </row>
    <row r="11765" spans="1:4" ht="15" hidden="1" x14ac:dyDescent="0.2">
      <c r="A11765" s="37">
        <v>0</v>
      </c>
      <c r="B11765" s="2" t="s">
        <v>7</v>
      </c>
      <c r="C11765" s="16">
        <v>0</v>
      </c>
      <c r="D11765" s="38">
        <f t="shared" ref="D11765" si="11653">IF(C11819+C11814=0,1,2)</f>
        <v>2</v>
      </c>
    </row>
    <row r="11766" spans="1:4" ht="15" hidden="1" x14ac:dyDescent="0.2">
      <c r="A11766" s="37">
        <f t="shared" si="11604"/>
        <v>0</v>
      </c>
      <c r="B11766" s="3" t="s">
        <v>8</v>
      </c>
      <c r="C11766" s="16">
        <v>0</v>
      </c>
      <c r="D11766" s="38">
        <f t="shared" ref="D11766" si="11654">IF(C11819+C11814=0,1,2)</f>
        <v>2</v>
      </c>
    </row>
    <row r="11767" spans="1:4" ht="15" hidden="1" x14ac:dyDescent="0.2">
      <c r="A11767" s="37">
        <v>0</v>
      </c>
      <c r="B11767" s="3" t="s">
        <v>9</v>
      </c>
      <c r="C11767" s="16">
        <v>0</v>
      </c>
      <c r="D11767" s="38">
        <f t="shared" ref="D11767" si="11655">IF(C11819+C11814=0,1,2)</f>
        <v>2</v>
      </c>
    </row>
    <row r="11768" spans="1:4" ht="15" hidden="1" x14ac:dyDescent="0.2">
      <c r="A11768" s="37">
        <f t="shared" si="11604"/>
        <v>0</v>
      </c>
      <c r="B11768" s="3" t="s">
        <v>10</v>
      </c>
      <c r="C11768" s="16">
        <v>0</v>
      </c>
      <c r="D11768" s="38">
        <f t="shared" ref="D11768" si="11656">IF(C11819+C11814=0,1,2)</f>
        <v>2</v>
      </c>
    </row>
    <row r="11769" spans="1:4" ht="15" hidden="1" x14ac:dyDescent="0.2">
      <c r="A11769" s="37">
        <v>0</v>
      </c>
      <c r="B11769" s="3" t="s">
        <v>11</v>
      </c>
      <c r="C11769" s="16">
        <v>0</v>
      </c>
      <c r="D11769" s="38">
        <f t="shared" ref="D11769" si="11657">IF(C11819+C11814=0,1,2)</f>
        <v>2</v>
      </c>
    </row>
    <row r="11770" spans="1:4" ht="15" hidden="1" x14ac:dyDescent="0.2">
      <c r="A11770" s="37">
        <f t="shared" si="11604"/>
        <v>0</v>
      </c>
      <c r="B11770" s="1" t="s">
        <v>12</v>
      </c>
      <c r="C11770" s="16">
        <v>0</v>
      </c>
      <c r="D11770" s="38">
        <f t="shared" ref="D11770" si="11658">IF(C11819+C11814=0,1,2)</f>
        <v>2</v>
      </c>
    </row>
    <row r="11771" spans="1:4" ht="15" hidden="1" x14ac:dyDescent="0.2">
      <c r="A11771" s="37">
        <v>0</v>
      </c>
      <c r="B11771" s="2" t="s">
        <v>13</v>
      </c>
      <c r="C11771" s="16">
        <v>0</v>
      </c>
      <c r="D11771" s="38">
        <f t="shared" ref="D11771" si="11659">IF(C11819+C11814=0,1,2)</f>
        <v>2</v>
      </c>
    </row>
    <row r="11772" spans="1:4" ht="15" hidden="1" x14ac:dyDescent="0.2">
      <c r="A11772" s="37">
        <v>0</v>
      </c>
      <c r="B11772" s="3" t="s">
        <v>14</v>
      </c>
      <c r="C11772" s="16">
        <v>0</v>
      </c>
      <c r="D11772" s="38">
        <f t="shared" ref="D11772" si="11660">IF(C11819+C11814=0,1,2)</f>
        <v>2</v>
      </c>
    </row>
    <row r="11773" spans="1:4" ht="15" hidden="1" x14ac:dyDescent="0.2">
      <c r="A11773" s="37">
        <v>0</v>
      </c>
      <c r="B11773" s="3" t="s">
        <v>9</v>
      </c>
      <c r="C11773" s="16">
        <v>0</v>
      </c>
      <c r="D11773" s="38">
        <f t="shared" ref="D11773" si="11661">IF(C11819+C11814=0,1,2)</f>
        <v>2</v>
      </c>
    </row>
    <row r="11774" spans="1:4" ht="15" hidden="1" x14ac:dyDescent="0.2">
      <c r="A11774" s="37">
        <v>0</v>
      </c>
      <c r="B11774" s="3" t="s">
        <v>15</v>
      </c>
      <c r="C11774" s="16">
        <v>0</v>
      </c>
      <c r="D11774" s="38">
        <f t="shared" ref="D11774" si="11662">IF(C11819+C11814=0,1,2)</f>
        <v>2</v>
      </c>
    </row>
    <row r="11775" spans="1:4" ht="15" hidden="1" x14ac:dyDescent="0.2">
      <c r="A11775" s="37">
        <v>0</v>
      </c>
      <c r="B11775" s="2" t="s">
        <v>16</v>
      </c>
      <c r="C11775" s="16">
        <v>0</v>
      </c>
      <c r="D11775" s="38">
        <f t="shared" ref="D11775" si="11663">IF(C11819+C11814=0,1,2)</f>
        <v>2</v>
      </c>
    </row>
    <row r="11776" spans="1:4" ht="15" hidden="1" x14ac:dyDescent="0.2">
      <c r="A11776" s="37">
        <v>0</v>
      </c>
      <c r="B11776" s="3" t="s">
        <v>17</v>
      </c>
      <c r="C11776" s="16">
        <v>0</v>
      </c>
      <c r="D11776" s="38">
        <f t="shared" ref="D11776" si="11664">IF(C11819+C11814=0,1,2)</f>
        <v>2</v>
      </c>
    </row>
    <row r="11777" spans="1:4" ht="15" x14ac:dyDescent="0.2">
      <c r="A11777" s="37">
        <f t="shared" si="11604"/>
        <v>95.600250000000003</v>
      </c>
      <c r="B11777" s="24" t="s">
        <v>18</v>
      </c>
      <c r="C11777" s="40">
        <v>95.600250000000003</v>
      </c>
      <c r="D11777" s="38">
        <f t="shared" ref="D11777" si="11665">IF(C11819+C11814=0,1,2)</f>
        <v>2</v>
      </c>
    </row>
    <row r="11778" spans="1:4" ht="15" x14ac:dyDescent="0.2">
      <c r="A11778" s="37">
        <f t="shared" si="11604"/>
        <v>93.973100000000002</v>
      </c>
      <c r="B11778" s="27" t="s">
        <v>19</v>
      </c>
      <c r="C11778" s="42">
        <v>93.973100000000002</v>
      </c>
      <c r="D11778" s="38">
        <f t="shared" ref="D11778" si="11666">IF(C11819+C11814=0,1,2)</f>
        <v>2</v>
      </c>
    </row>
    <row r="11779" spans="1:4" ht="15" x14ac:dyDescent="0.2">
      <c r="A11779" s="37">
        <f t="shared" si="11604"/>
        <v>0.1</v>
      </c>
      <c r="B11779" s="27" t="s">
        <v>20</v>
      </c>
      <c r="C11779" s="42">
        <v>0.1</v>
      </c>
      <c r="D11779" s="38">
        <f t="shared" ref="D11779" si="11667">IF(C11819+C11814=0,1,2)</f>
        <v>2</v>
      </c>
    </row>
    <row r="11780" spans="1:4" ht="15" hidden="1" x14ac:dyDescent="0.2">
      <c r="A11780" s="37">
        <v>0</v>
      </c>
      <c r="B11780" s="13" t="s">
        <v>21</v>
      </c>
      <c r="C11780" s="18">
        <v>0</v>
      </c>
      <c r="D11780" s="38">
        <f t="shared" ref="D11780" si="11668">IF(C11819+C11814=0,1,2)</f>
        <v>2</v>
      </c>
    </row>
    <row r="11781" spans="1:4" ht="15" hidden="1" x14ac:dyDescent="0.2">
      <c r="A11781" s="37">
        <v>0</v>
      </c>
      <c r="B11781" s="13" t="s">
        <v>22</v>
      </c>
      <c r="C11781" s="18">
        <v>0</v>
      </c>
      <c r="D11781" s="38">
        <f t="shared" ref="D11781" si="11669">IF(C11819+C11814=0,1,2)</f>
        <v>2</v>
      </c>
    </row>
    <row r="11782" spans="1:4" ht="15" hidden="1" x14ac:dyDescent="0.2">
      <c r="A11782" s="37">
        <v>0</v>
      </c>
      <c r="B11782" s="13" t="s">
        <v>23</v>
      </c>
      <c r="C11782" s="18">
        <v>0</v>
      </c>
      <c r="D11782" s="38">
        <f t="shared" ref="D11782" si="11670">IF(C11819+C11814=0,1,2)</f>
        <v>2</v>
      </c>
    </row>
    <row r="11783" spans="1:4" ht="15" hidden="1" x14ac:dyDescent="0.2">
      <c r="A11783" s="37">
        <v>0</v>
      </c>
      <c r="B11783" s="13" t="s">
        <v>24</v>
      </c>
      <c r="C11783" s="18">
        <v>0</v>
      </c>
      <c r="D11783" s="38">
        <f t="shared" ref="D11783" si="11671">IF(C11819+C11814=0,1,2)</f>
        <v>2</v>
      </c>
    </row>
    <row r="11784" spans="1:4" ht="15" hidden="1" x14ac:dyDescent="0.2">
      <c r="A11784" s="37">
        <v>0</v>
      </c>
      <c r="B11784" s="13" t="s">
        <v>25</v>
      </c>
      <c r="C11784" s="18">
        <v>0</v>
      </c>
      <c r="D11784" s="38">
        <f t="shared" ref="D11784" si="11672">IF(C11819+C11814=0,1,2)</f>
        <v>2</v>
      </c>
    </row>
    <row r="11785" spans="1:4" ht="15" hidden="1" x14ac:dyDescent="0.2">
      <c r="A11785" s="37">
        <v>0</v>
      </c>
      <c r="B11785" s="13" t="s">
        <v>26</v>
      </c>
      <c r="C11785" s="18">
        <v>0</v>
      </c>
      <c r="D11785" s="38">
        <f t="shared" ref="D11785" si="11673">IF(C11819+C11814=0,1,2)</f>
        <v>2</v>
      </c>
    </row>
    <row r="11786" spans="1:4" ht="30" hidden="1" x14ac:dyDescent="0.2">
      <c r="A11786" s="37">
        <v>0</v>
      </c>
      <c r="B11786" s="13" t="s">
        <v>27</v>
      </c>
      <c r="C11786" s="18">
        <v>0</v>
      </c>
      <c r="D11786" s="38">
        <f t="shared" ref="D11786" si="11674">IF(C11819+C11814=0,1,2)</f>
        <v>2</v>
      </c>
    </row>
    <row r="11787" spans="1:4" ht="30" hidden="1" x14ac:dyDescent="0.2">
      <c r="A11787" s="37">
        <v>0</v>
      </c>
      <c r="B11787" s="13" t="s">
        <v>28</v>
      </c>
      <c r="C11787" s="18">
        <v>0.1</v>
      </c>
      <c r="D11787" s="38">
        <f t="shared" ref="D11787" si="11675">IF(C11819+C11814=0,1,2)</f>
        <v>2</v>
      </c>
    </row>
    <row r="11788" spans="1:4" ht="15" hidden="1" x14ac:dyDescent="0.2">
      <c r="A11788" s="37">
        <v>0</v>
      </c>
      <c r="B11788" s="13" t="s">
        <v>29</v>
      </c>
      <c r="C11788" s="18">
        <v>0</v>
      </c>
      <c r="D11788" s="38">
        <f t="shared" ref="D11788" si="11676">IF(C11819+C11814=0,1,2)</f>
        <v>2</v>
      </c>
    </row>
    <row r="11789" spans="1:4" ht="15" hidden="1" x14ac:dyDescent="0.2">
      <c r="A11789" s="37">
        <v>0</v>
      </c>
      <c r="B11789" s="13" t="s">
        <v>30</v>
      </c>
      <c r="C11789" s="18">
        <v>0</v>
      </c>
      <c r="D11789" s="38">
        <f t="shared" ref="D11789" si="11677">IF(C11819+C11814=0,1,2)</f>
        <v>2</v>
      </c>
    </row>
    <row r="11790" spans="1:4" ht="15" hidden="1" x14ac:dyDescent="0.2">
      <c r="A11790" s="37">
        <f t="shared" ref="A11790:A11843" si="11678">SUM(C11790)</f>
        <v>0</v>
      </c>
      <c r="B11790" s="10" t="s">
        <v>31</v>
      </c>
      <c r="C11790" s="17">
        <v>0</v>
      </c>
      <c r="D11790" s="38">
        <f t="shared" ref="D11790" si="11679">IF(C11819+C11814=0,1,2)</f>
        <v>2</v>
      </c>
    </row>
    <row r="11791" spans="1:4" ht="15" hidden="1" x14ac:dyDescent="0.2">
      <c r="A11791" s="37">
        <f t="shared" si="11678"/>
        <v>0</v>
      </c>
      <c r="B11791" s="2" t="s">
        <v>32</v>
      </c>
      <c r="C11791" s="16">
        <v>0</v>
      </c>
      <c r="D11791" s="38">
        <f t="shared" ref="D11791" si="11680">IF(C11819+C11814=0,1,2)</f>
        <v>2</v>
      </c>
    </row>
    <row r="11792" spans="1:4" ht="15" hidden="1" x14ac:dyDescent="0.2">
      <c r="A11792" s="37">
        <f t="shared" si="11678"/>
        <v>0</v>
      </c>
      <c r="B11792" s="10" t="s">
        <v>3</v>
      </c>
      <c r="C11792" s="17">
        <v>0</v>
      </c>
      <c r="D11792" s="38">
        <f t="shared" ref="D11792" si="11681">IF(C11819+C11814=0,1,2)</f>
        <v>2</v>
      </c>
    </row>
    <row r="11793" spans="1:4" ht="15" hidden="1" x14ac:dyDescent="0.2">
      <c r="A11793" s="37">
        <f t="shared" si="11678"/>
        <v>0</v>
      </c>
      <c r="B11793" s="10" t="s">
        <v>33</v>
      </c>
      <c r="C11793" s="17">
        <v>0</v>
      </c>
      <c r="D11793" s="38">
        <f t="shared" ref="D11793" si="11682">IF(C11819+C11814=0,1,2)</f>
        <v>2</v>
      </c>
    </row>
    <row r="11794" spans="1:4" ht="15" x14ac:dyDescent="0.2">
      <c r="A11794" s="37">
        <f t="shared" si="11678"/>
        <v>1.52715</v>
      </c>
      <c r="B11794" s="27" t="s">
        <v>34</v>
      </c>
      <c r="C11794" s="42">
        <v>1.52715</v>
      </c>
      <c r="D11794" s="38">
        <f t="shared" ref="D11794" si="11683">IF(C11819+C11814=0,1,2)</f>
        <v>2</v>
      </c>
    </row>
    <row r="11795" spans="1:4" ht="15" x14ac:dyDescent="0.2">
      <c r="A11795" s="37">
        <f t="shared" si="11678"/>
        <v>2.2999999999999998</v>
      </c>
      <c r="B11795" s="24" t="s">
        <v>35</v>
      </c>
      <c r="C11795" s="40">
        <v>2.2999999999999998</v>
      </c>
      <c r="D11795" s="38">
        <f t="shared" ref="D11795" si="11684">IF(C11819+C11814=0,1,2)</f>
        <v>2</v>
      </c>
    </row>
    <row r="11796" spans="1:4" ht="15" hidden="1" x14ac:dyDescent="0.2">
      <c r="A11796" s="37">
        <f t="shared" si="11678"/>
        <v>0</v>
      </c>
      <c r="B11796" s="1" t="s">
        <v>36</v>
      </c>
      <c r="C11796" s="16">
        <v>0</v>
      </c>
      <c r="D11796" s="38">
        <f t="shared" ref="D11796" si="11685">IF(C11819+C11814=0,1,2)</f>
        <v>2</v>
      </c>
    </row>
    <row r="11797" spans="1:4" ht="15" hidden="1" x14ac:dyDescent="0.2">
      <c r="A11797" s="37">
        <v>0</v>
      </c>
      <c r="B11797" s="14" t="s">
        <v>7</v>
      </c>
      <c r="C11797" s="19">
        <v>0</v>
      </c>
      <c r="D11797" s="38">
        <f t="shared" ref="D11797" si="11686">IF(C11819+C11814=0,1,2)</f>
        <v>2</v>
      </c>
    </row>
    <row r="11798" spans="1:4" ht="15" hidden="1" x14ac:dyDescent="0.2">
      <c r="A11798" s="37">
        <v>0</v>
      </c>
      <c r="B11798" s="13" t="s">
        <v>8</v>
      </c>
      <c r="C11798" s="18">
        <v>0</v>
      </c>
      <c r="D11798" s="38">
        <f t="shared" ref="D11798" si="11687">IF(C11819+C11814=0,1,2)</f>
        <v>2</v>
      </c>
    </row>
    <row r="11799" spans="1:4" ht="15" hidden="1" x14ac:dyDescent="0.2">
      <c r="A11799" s="37">
        <v>0</v>
      </c>
      <c r="B11799" s="13" t="s">
        <v>37</v>
      </c>
      <c r="C11799" s="18">
        <v>0</v>
      </c>
      <c r="D11799" s="38">
        <f t="shared" ref="D11799" si="11688">IF(C11819+C11814=0,1,2)</f>
        <v>2</v>
      </c>
    </row>
    <row r="11800" spans="1:4" ht="15" hidden="1" x14ac:dyDescent="0.2">
      <c r="A11800" s="37">
        <f t="shared" si="11678"/>
        <v>0</v>
      </c>
      <c r="B11800" s="11" t="s">
        <v>38</v>
      </c>
      <c r="C11800" s="17">
        <v>0</v>
      </c>
      <c r="D11800" s="38">
        <f t="shared" ref="D11800" si="11689">IF(C11819+C11814=0,1,2)</f>
        <v>2</v>
      </c>
    </row>
    <row r="11801" spans="1:4" ht="15" hidden="1" x14ac:dyDescent="0.2">
      <c r="A11801" s="37">
        <v>0</v>
      </c>
      <c r="B11801" s="3" t="s">
        <v>39</v>
      </c>
      <c r="C11801" s="16">
        <v>0</v>
      </c>
      <c r="D11801" s="38">
        <f t="shared" ref="D11801" si="11690">IF(C11819+C11814=0,1,2)</f>
        <v>2</v>
      </c>
    </row>
    <row r="11802" spans="1:4" ht="15" hidden="1" x14ac:dyDescent="0.2">
      <c r="A11802" s="37">
        <f t="shared" si="11678"/>
        <v>0</v>
      </c>
      <c r="B11802" s="1" t="s">
        <v>40</v>
      </c>
      <c r="C11802" s="16">
        <v>0</v>
      </c>
      <c r="D11802" s="38">
        <f t="shared" ref="D11802" si="11691">IF(C11819+C11814=0,1,2)</f>
        <v>2</v>
      </c>
    </row>
    <row r="11803" spans="1:4" ht="15" hidden="1" x14ac:dyDescent="0.2">
      <c r="A11803" s="37">
        <v>0</v>
      </c>
      <c r="B11803" s="14" t="s">
        <v>13</v>
      </c>
      <c r="C11803" s="19">
        <v>0</v>
      </c>
      <c r="D11803" s="38">
        <f t="shared" ref="D11803" si="11692">IF(C11819+C11814=0,1,2)</f>
        <v>2</v>
      </c>
    </row>
    <row r="11804" spans="1:4" ht="15" hidden="1" x14ac:dyDescent="0.2">
      <c r="A11804" s="37">
        <v>0</v>
      </c>
      <c r="B11804" s="13" t="s">
        <v>8</v>
      </c>
      <c r="C11804" s="18">
        <v>0</v>
      </c>
      <c r="D11804" s="38">
        <f t="shared" ref="D11804" si="11693">IF(C11819+C11814=0,1,2)</f>
        <v>2</v>
      </c>
    </row>
    <row r="11805" spans="1:4" ht="15" hidden="1" x14ac:dyDescent="0.2">
      <c r="A11805" s="37">
        <v>0</v>
      </c>
      <c r="B11805" s="13" t="s">
        <v>9</v>
      </c>
      <c r="C11805" s="18">
        <v>0</v>
      </c>
      <c r="D11805" s="38">
        <f t="shared" ref="D11805" si="11694">IF(C11819+C11814=0,1,2)</f>
        <v>2</v>
      </c>
    </row>
    <row r="11806" spans="1:4" ht="30" hidden="1" x14ac:dyDescent="0.2">
      <c r="A11806" s="37">
        <f t="shared" si="11678"/>
        <v>0</v>
      </c>
      <c r="B11806" s="11" t="s">
        <v>41</v>
      </c>
      <c r="C11806" s="17">
        <v>0</v>
      </c>
      <c r="D11806" s="38">
        <f t="shared" ref="D11806" si="11695">IF(C11819+C11814=0,1,2)</f>
        <v>2</v>
      </c>
    </row>
    <row r="11807" spans="1:4" ht="15" hidden="1" x14ac:dyDescent="0.2">
      <c r="A11807" s="37">
        <v>0</v>
      </c>
      <c r="B11807" s="3" t="s">
        <v>15</v>
      </c>
      <c r="C11807" s="16">
        <v>0</v>
      </c>
      <c r="D11807" s="38">
        <f t="shared" ref="D11807" si="11696">IF(C11819+C11814=0,1,2)</f>
        <v>2</v>
      </c>
    </row>
    <row r="11808" spans="1:4" ht="15" hidden="1" x14ac:dyDescent="0.2">
      <c r="A11808" s="37">
        <v>0</v>
      </c>
      <c r="B11808" s="14" t="s">
        <v>16</v>
      </c>
      <c r="C11808" s="19">
        <v>0</v>
      </c>
      <c r="D11808" s="38">
        <f t="shared" ref="D11808" si="11697">IF(C11819+C11814=0,1,2)</f>
        <v>2</v>
      </c>
    </row>
    <row r="11809" spans="1:4" ht="15" hidden="1" x14ac:dyDescent="0.2">
      <c r="A11809" s="37">
        <v>0</v>
      </c>
      <c r="B11809" s="13" t="s">
        <v>42</v>
      </c>
      <c r="C11809" s="18">
        <v>0</v>
      </c>
      <c r="D11809" s="38">
        <f t="shared" ref="D11809" si="11698">IF(C11819+C11814=0,1,2)</f>
        <v>2</v>
      </c>
    </row>
    <row r="11810" spans="1:4" ht="15" hidden="1" x14ac:dyDescent="0.2">
      <c r="A11810" s="37">
        <v>0</v>
      </c>
      <c r="B11810" s="13" t="s">
        <v>14</v>
      </c>
      <c r="C11810" s="18">
        <v>0</v>
      </c>
      <c r="D11810" s="38">
        <f t="shared" ref="D11810" si="11699">IF(C11819+C11814=0,1,2)</f>
        <v>2</v>
      </c>
    </row>
    <row r="11811" spans="1:4" ht="15" hidden="1" x14ac:dyDescent="0.2">
      <c r="A11811" s="37">
        <v>0</v>
      </c>
      <c r="B11811" s="13" t="s">
        <v>9</v>
      </c>
      <c r="C11811" s="18">
        <v>0</v>
      </c>
      <c r="D11811" s="38">
        <f t="shared" ref="D11811" si="11700">IF(C11819+C11814=0,1,2)</f>
        <v>2</v>
      </c>
    </row>
    <row r="11812" spans="1:4" ht="15" hidden="1" x14ac:dyDescent="0.2">
      <c r="A11812" s="37">
        <f t="shared" si="11678"/>
        <v>0</v>
      </c>
      <c r="B11812" s="11" t="s">
        <v>38</v>
      </c>
      <c r="C11812" s="17">
        <v>0</v>
      </c>
      <c r="D11812" s="38">
        <f t="shared" ref="D11812" si="11701">IF(C11819+C11814=0,1,2)</f>
        <v>2</v>
      </c>
    </row>
    <row r="11813" spans="1:4" ht="15" hidden="1" x14ac:dyDescent="0.2">
      <c r="A11813" s="37">
        <v>0</v>
      </c>
      <c r="B11813" s="3" t="s">
        <v>15</v>
      </c>
      <c r="C11813" s="16">
        <v>0</v>
      </c>
      <c r="D11813" s="38">
        <f t="shared" ref="D11813" si="11702">IF(C11819+C11814=0,1,2)</f>
        <v>2</v>
      </c>
    </row>
    <row r="11814" spans="1:4" ht="15" x14ac:dyDescent="0.2">
      <c r="A11814" s="37">
        <f t="shared" si="11678"/>
        <v>71.251000000000005</v>
      </c>
      <c r="B11814" s="29" t="s">
        <v>44</v>
      </c>
      <c r="C11814" s="42">
        <v>71.251000000000005</v>
      </c>
      <c r="D11814" s="38">
        <f t="shared" ref="D11814" si="11703">IF(C11819+C11814=0,1,2)</f>
        <v>2</v>
      </c>
    </row>
    <row r="11815" spans="1:4" ht="15" x14ac:dyDescent="0.2">
      <c r="A11815" s="37">
        <f t="shared" si="11678"/>
        <v>71.251000000000005</v>
      </c>
      <c r="B11815" s="27" t="s">
        <v>0</v>
      </c>
      <c r="C11815" s="42">
        <v>71.251000000000005</v>
      </c>
      <c r="D11815" s="38">
        <f t="shared" ref="D11815" si="11704">IF(C11819+C11814=0,1,2)</f>
        <v>2</v>
      </c>
    </row>
    <row r="11816" spans="1:4" ht="15" hidden="1" x14ac:dyDescent="0.2">
      <c r="A11816" s="37">
        <f t="shared" si="11678"/>
        <v>0</v>
      </c>
      <c r="B11816" s="10" t="s">
        <v>5</v>
      </c>
      <c r="C11816" s="17">
        <v>0</v>
      </c>
      <c r="D11816" s="38">
        <f t="shared" ref="D11816" si="11705">IF(C11819+C11814=0,1,2)</f>
        <v>2</v>
      </c>
    </row>
    <row r="11817" spans="1:4" ht="15" hidden="1" x14ac:dyDescent="0.2">
      <c r="A11817" s="37">
        <f t="shared" si="11678"/>
        <v>0</v>
      </c>
      <c r="B11817" s="10" t="s">
        <v>45</v>
      </c>
      <c r="C11817" s="17">
        <v>0</v>
      </c>
      <c r="D11817" s="38">
        <f t="shared" ref="D11817" si="11706">IF(C11819+C11814=0,1,2)</f>
        <v>2</v>
      </c>
    </row>
    <row r="11818" spans="1:4" ht="15" hidden="1" x14ac:dyDescent="0.2">
      <c r="A11818" s="37">
        <f t="shared" si="11678"/>
        <v>0</v>
      </c>
      <c r="B11818" s="10" t="s">
        <v>12</v>
      </c>
      <c r="C11818" s="17">
        <v>0</v>
      </c>
      <c r="D11818" s="38">
        <f t="shared" ref="D11818" si="11707">IF(C11819+C11814=0,1,2)</f>
        <v>2</v>
      </c>
    </row>
    <row r="11819" spans="1:4" ht="15" x14ac:dyDescent="0.2">
      <c r="A11819" s="37">
        <f t="shared" si="11678"/>
        <v>97.90025</v>
      </c>
      <c r="B11819" s="29" t="s">
        <v>46</v>
      </c>
      <c r="C11819" s="42">
        <v>97.90025</v>
      </c>
      <c r="D11819" s="38">
        <f t="shared" ref="D11819" si="11708">IF(C11819+C11814=0,1,2)</f>
        <v>2</v>
      </c>
    </row>
    <row r="11820" spans="1:4" ht="15" x14ac:dyDescent="0.2">
      <c r="A11820" s="37">
        <f t="shared" si="11678"/>
        <v>95.600250000000003</v>
      </c>
      <c r="B11820" s="27" t="s">
        <v>18</v>
      </c>
      <c r="C11820" s="42">
        <v>95.600250000000003</v>
      </c>
      <c r="D11820" s="38">
        <f t="shared" ref="D11820" si="11709">IF(C11819+C11814=0,1,2)</f>
        <v>2</v>
      </c>
    </row>
    <row r="11821" spans="1:4" ht="15" x14ac:dyDescent="0.2">
      <c r="A11821" s="37">
        <f t="shared" si="11678"/>
        <v>2.2999999999999998</v>
      </c>
      <c r="B11821" s="27" t="s">
        <v>35</v>
      </c>
      <c r="C11821" s="42">
        <v>2.2999999999999998</v>
      </c>
      <c r="D11821" s="38">
        <f t="shared" ref="D11821" si="11710">IF(C11819+C11814=0,1,2)</f>
        <v>2</v>
      </c>
    </row>
    <row r="11822" spans="1:4" ht="15" hidden="1" x14ac:dyDescent="0.2">
      <c r="A11822" s="37">
        <f t="shared" si="11678"/>
        <v>0</v>
      </c>
      <c r="B11822" s="10" t="s">
        <v>47</v>
      </c>
      <c r="C11822" s="17">
        <v>0</v>
      </c>
      <c r="D11822" s="38">
        <f t="shared" ref="D11822" si="11711">IF(C11819+C11814=0,1,2)</f>
        <v>2</v>
      </c>
    </row>
    <row r="11823" spans="1:4" ht="15" hidden="1" x14ac:dyDescent="0.2">
      <c r="A11823" s="37">
        <f t="shared" si="11678"/>
        <v>0</v>
      </c>
      <c r="B11823" s="10" t="s">
        <v>40</v>
      </c>
      <c r="C11823" s="17">
        <v>0</v>
      </c>
      <c r="D11823" s="38">
        <f t="shared" ref="D11823" si="11712">IF(C11819+C11814=0,1,2)</f>
        <v>2</v>
      </c>
    </row>
    <row r="11824" spans="1:4" ht="15" x14ac:dyDescent="0.2">
      <c r="A11824" s="37">
        <f t="shared" si="11678"/>
        <v>-26.649249999999999</v>
      </c>
      <c r="B11824" s="30" t="s">
        <v>48</v>
      </c>
      <c r="C11824" s="31">
        <v>-26.649249999999999</v>
      </c>
      <c r="D11824" s="38">
        <f t="shared" ref="D11824" si="11713">IF(C11819+C11814=0,1,2)</f>
        <v>2</v>
      </c>
    </row>
    <row r="11825" spans="1:4" ht="15" x14ac:dyDescent="0.2">
      <c r="A11825" s="37">
        <f t="shared" si="11678"/>
        <v>30.85952</v>
      </c>
      <c r="B11825" s="30" t="s">
        <v>49</v>
      </c>
      <c r="C11825" s="31">
        <v>30.85952</v>
      </c>
      <c r="D11825" s="38">
        <f t="shared" ref="D11825" si="11714">IF(C11819+C11814=0,1,2)</f>
        <v>2</v>
      </c>
    </row>
    <row r="11826" spans="1:4" ht="15" x14ac:dyDescent="0.2">
      <c r="A11826" s="37">
        <f t="shared" si="11678"/>
        <v>4.2102700000000004</v>
      </c>
      <c r="B11826" s="30" t="s">
        <v>50</v>
      </c>
      <c r="C11826" s="31">
        <v>4.2102700000000004</v>
      </c>
      <c r="D11826" s="38">
        <f t="shared" ref="D11826" si="11715">IF(C11819+C11814=0,1,2)</f>
        <v>2</v>
      </c>
    </row>
    <row r="11827" spans="1:4" ht="15" x14ac:dyDescent="0.2">
      <c r="A11827" s="37">
        <f t="shared" si="11678"/>
        <v>309</v>
      </c>
      <c r="B11827" s="25" t="s">
        <v>53</v>
      </c>
      <c r="C11827" s="43">
        <v>309</v>
      </c>
      <c r="D11827" s="38">
        <f t="shared" ref="D11827" si="11716">IF(C11819+C11814=0,1,2)</f>
        <v>2</v>
      </c>
    </row>
    <row r="11828" spans="1:4" ht="15" x14ac:dyDescent="0.2">
      <c r="A11828" s="37">
        <f t="shared" si="11678"/>
        <v>293</v>
      </c>
      <c r="B11828" s="26" t="s">
        <v>54</v>
      </c>
      <c r="C11828" s="43">
        <v>293</v>
      </c>
      <c r="D11828" s="38">
        <f t="shared" ref="D11828" si="11717">IF(C11819+C11814=0,1,2)</f>
        <v>2</v>
      </c>
    </row>
    <row r="11829" spans="1:4" ht="15" x14ac:dyDescent="0.2">
      <c r="A11829" s="37">
        <f t="shared" si="11678"/>
        <v>16</v>
      </c>
      <c r="B11829" s="26" t="s">
        <v>55</v>
      </c>
      <c r="C11829" s="43">
        <v>16</v>
      </c>
      <c r="D11829" s="38">
        <f t="shared" ref="D11829" si="11718">IF(C11819+C11814=0,1,2)</f>
        <v>2</v>
      </c>
    </row>
    <row r="11830" spans="1:4" ht="15" x14ac:dyDescent="0.2">
      <c r="A11830" s="37" t="s">
        <v>317</v>
      </c>
      <c r="B11830" s="147" t="s">
        <v>217</v>
      </c>
      <c r="C11830" s="148"/>
      <c r="D11830" s="38">
        <f t="shared" ref="D11830" si="11719">IF(C11892+C11887=0,1,2)</f>
        <v>2</v>
      </c>
    </row>
    <row r="11831" spans="1:4" ht="15" x14ac:dyDescent="0.2">
      <c r="A11831" s="37">
        <f t="shared" si="11678"/>
        <v>393.62628999999998</v>
      </c>
      <c r="B11831" s="24" t="s">
        <v>0</v>
      </c>
      <c r="C11831" s="40">
        <v>393.62628999999998</v>
      </c>
      <c r="D11831" s="38">
        <f t="shared" ref="D11831" si="11720">IF(C11892+C11887=0,1,2)</f>
        <v>2</v>
      </c>
    </row>
    <row r="11832" spans="1:4" ht="15" hidden="1" x14ac:dyDescent="0.2">
      <c r="A11832" s="37">
        <f t="shared" si="11678"/>
        <v>0</v>
      </c>
      <c r="B11832" s="2" t="s">
        <v>1</v>
      </c>
      <c r="C11832" s="16"/>
      <c r="D11832" s="38">
        <f t="shared" ref="D11832" si="11721">IF(C11892+C11887=0,1,2)</f>
        <v>2</v>
      </c>
    </row>
    <row r="11833" spans="1:4" ht="15" hidden="1" x14ac:dyDescent="0.2">
      <c r="A11833" s="37">
        <f t="shared" si="11678"/>
        <v>0</v>
      </c>
      <c r="B11833" s="2" t="s">
        <v>2</v>
      </c>
      <c r="C11833" s="16"/>
      <c r="D11833" s="38">
        <f t="shared" ref="D11833" si="11722">IF(C11892+C11887=0,1,2)</f>
        <v>2</v>
      </c>
    </row>
    <row r="11834" spans="1:4" ht="15" hidden="1" x14ac:dyDescent="0.2">
      <c r="A11834" s="37">
        <f t="shared" si="11678"/>
        <v>0</v>
      </c>
      <c r="B11834" s="2" t="s">
        <v>3</v>
      </c>
      <c r="C11834" s="16">
        <v>0</v>
      </c>
      <c r="D11834" s="38">
        <f t="shared" ref="D11834" si="11723">IF(C11892+C11887=0,1,2)</f>
        <v>2</v>
      </c>
    </row>
    <row r="11835" spans="1:4" ht="15" x14ac:dyDescent="0.2">
      <c r="A11835" s="37">
        <f t="shared" si="11678"/>
        <v>393.62628999999998</v>
      </c>
      <c r="B11835" s="23" t="s">
        <v>4</v>
      </c>
      <c r="C11835" s="40">
        <v>393.62628999999998</v>
      </c>
      <c r="D11835" s="38">
        <f t="shared" ref="D11835" si="11724">IF(C11892+C11887=0,1,2)</f>
        <v>2</v>
      </c>
    </row>
    <row r="11836" spans="1:4" ht="15" hidden="1" x14ac:dyDescent="0.2">
      <c r="A11836" s="37">
        <f t="shared" si="11678"/>
        <v>0</v>
      </c>
      <c r="B11836" s="1" t="s">
        <v>5</v>
      </c>
      <c r="C11836" s="16">
        <v>0</v>
      </c>
      <c r="D11836" s="38">
        <f t="shared" ref="D11836" si="11725">IF(C11892+C11887=0,1,2)</f>
        <v>2</v>
      </c>
    </row>
    <row r="11837" spans="1:4" ht="15" hidden="1" x14ac:dyDescent="0.2">
      <c r="A11837" s="37">
        <f t="shared" si="11678"/>
        <v>0</v>
      </c>
      <c r="B11837" s="1" t="s">
        <v>6</v>
      </c>
      <c r="C11837" s="16">
        <v>0</v>
      </c>
      <c r="D11837" s="38">
        <f t="shared" ref="D11837" si="11726">IF(C11892+C11887=0,1,2)</f>
        <v>2</v>
      </c>
    </row>
    <row r="11838" spans="1:4" ht="15" hidden="1" x14ac:dyDescent="0.2">
      <c r="A11838" s="37">
        <v>0</v>
      </c>
      <c r="B11838" s="2" t="s">
        <v>7</v>
      </c>
      <c r="C11838" s="16">
        <v>0</v>
      </c>
      <c r="D11838" s="38">
        <f t="shared" ref="D11838" si="11727">IF(C11892+C11887=0,1,2)</f>
        <v>2</v>
      </c>
    </row>
    <row r="11839" spans="1:4" ht="15" hidden="1" x14ac:dyDescent="0.2">
      <c r="A11839" s="37">
        <f t="shared" si="11678"/>
        <v>0</v>
      </c>
      <c r="B11839" s="3" t="s">
        <v>8</v>
      </c>
      <c r="C11839" s="16">
        <v>0</v>
      </c>
      <c r="D11839" s="38">
        <f t="shared" ref="D11839" si="11728">IF(C11892+C11887=0,1,2)</f>
        <v>2</v>
      </c>
    </row>
    <row r="11840" spans="1:4" ht="15" hidden="1" x14ac:dyDescent="0.2">
      <c r="A11840" s="37">
        <v>0</v>
      </c>
      <c r="B11840" s="3" t="s">
        <v>9</v>
      </c>
      <c r="C11840" s="16">
        <v>0</v>
      </c>
      <c r="D11840" s="38">
        <f t="shared" ref="D11840" si="11729">IF(C11892+C11887=0,1,2)</f>
        <v>2</v>
      </c>
    </row>
    <row r="11841" spans="1:4" ht="15" hidden="1" x14ac:dyDescent="0.2">
      <c r="A11841" s="37">
        <f t="shared" si="11678"/>
        <v>0</v>
      </c>
      <c r="B11841" s="3" t="s">
        <v>10</v>
      </c>
      <c r="C11841" s="16">
        <v>0</v>
      </c>
      <c r="D11841" s="38">
        <f t="shared" ref="D11841" si="11730">IF(C11892+C11887=0,1,2)</f>
        <v>2</v>
      </c>
    </row>
    <row r="11842" spans="1:4" ht="15" hidden="1" x14ac:dyDescent="0.2">
      <c r="A11842" s="37">
        <v>0</v>
      </c>
      <c r="B11842" s="3" t="s">
        <v>11</v>
      </c>
      <c r="C11842" s="16">
        <v>0</v>
      </c>
      <c r="D11842" s="38">
        <f t="shared" ref="D11842" si="11731">IF(C11892+C11887=0,1,2)</f>
        <v>2</v>
      </c>
    </row>
    <row r="11843" spans="1:4" ht="15" hidden="1" x14ac:dyDescent="0.2">
      <c r="A11843" s="37">
        <f t="shared" si="11678"/>
        <v>0</v>
      </c>
      <c r="B11843" s="1" t="s">
        <v>12</v>
      </c>
      <c r="C11843" s="16">
        <v>0</v>
      </c>
      <c r="D11843" s="38">
        <f t="shared" ref="D11843" si="11732">IF(C11892+C11887=0,1,2)</f>
        <v>2</v>
      </c>
    </row>
    <row r="11844" spans="1:4" ht="15" hidden="1" x14ac:dyDescent="0.2">
      <c r="A11844" s="37">
        <v>0</v>
      </c>
      <c r="B11844" s="2" t="s">
        <v>13</v>
      </c>
      <c r="C11844" s="16">
        <v>0</v>
      </c>
      <c r="D11844" s="38">
        <f t="shared" ref="D11844" si="11733">IF(C11892+C11887=0,1,2)</f>
        <v>2</v>
      </c>
    </row>
    <row r="11845" spans="1:4" ht="15" hidden="1" x14ac:dyDescent="0.2">
      <c r="A11845" s="37">
        <v>0</v>
      </c>
      <c r="B11845" s="3" t="s">
        <v>14</v>
      </c>
      <c r="C11845" s="16">
        <v>0</v>
      </c>
      <c r="D11845" s="38">
        <f t="shared" ref="D11845" si="11734">IF(C11892+C11887=0,1,2)</f>
        <v>2</v>
      </c>
    </row>
    <row r="11846" spans="1:4" ht="15" hidden="1" x14ac:dyDescent="0.2">
      <c r="A11846" s="37">
        <v>0</v>
      </c>
      <c r="B11846" s="3" t="s">
        <v>9</v>
      </c>
      <c r="C11846" s="16">
        <v>0</v>
      </c>
      <c r="D11846" s="38">
        <f t="shared" ref="D11846" si="11735">IF(C11892+C11887=0,1,2)</f>
        <v>2</v>
      </c>
    </row>
    <row r="11847" spans="1:4" ht="15" hidden="1" x14ac:dyDescent="0.2">
      <c r="A11847" s="37">
        <v>0</v>
      </c>
      <c r="B11847" s="3" t="s">
        <v>15</v>
      </c>
      <c r="C11847" s="16">
        <v>0</v>
      </c>
      <c r="D11847" s="38">
        <f t="shared" ref="D11847" si="11736">IF(C11892+C11887=0,1,2)</f>
        <v>2</v>
      </c>
    </row>
    <row r="11848" spans="1:4" ht="15" hidden="1" x14ac:dyDescent="0.2">
      <c r="A11848" s="37">
        <v>0</v>
      </c>
      <c r="B11848" s="2" t="s">
        <v>16</v>
      </c>
      <c r="C11848" s="16">
        <v>0</v>
      </c>
      <c r="D11848" s="38">
        <f t="shared" ref="D11848" si="11737">IF(C11892+C11887=0,1,2)</f>
        <v>2</v>
      </c>
    </row>
    <row r="11849" spans="1:4" ht="15" hidden="1" x14ac:dyDescent="0.2">
      <c r="A11849" s="37">
        <v>0</v>
      </c>
      <c r="B11849" s="3" t="s">
        <v>17</v>
      </c>
      <c r="C11849" s="16">
        <v>0</v>
      </c>
      <c r="D11849" s="38">
        <f t="shared" ref="D11849" si="11738">IF(C11892+C11887=0,1,2)</f>
        <v>2</v>
      </c>
    </row>
    <row r="11850" spans="1:4" ht="15" x14ac:dyDescent="0.2">
      <c r="A11850" s="37">
        <f t="shared" ref="A11850:A11908" si="11739">SUM(C11850)</f>
        <v>602.52206000000001</v>
      </c>
      <c r="B11850" s="24" t="s">
        <v>18</v>
      </c>
      <c r="C11850" s="40">
        <v>602.52206000000001</v>
      </c>
      <c r="D11850" s="38">
        <f t="shared" ref="D11850" si="11740">IF(C11892+C11887=0,1,2)</f>
        <v>2</v>
      </c>
    </row>
    <row r="11851" spans="1:4" ht="15" x14ac:dyDescent="0.2">
      <c r="A11851" s="37">
        <f t="shared" si="11739"/>
        <v>518.34</v>
      </c>
      <c r="B11851" s="27" t="s">
        <v>19</v>
      </c>
      <c r="C11851" s="42">
        <v>518.34</v>
      </c>
      <c r="D11851" s="38">
        <f t="shared" ref="D11851" si="11741">IF(C11892+C11887=0,1,2)</f>
        <v>2</v>
      </c>
    </row>
    <row r="11852" spans="1:4" ht="15" x14ac:dyDescent="0.2">
      <c r="A11852" s="37">
        <f t="shared" si="11739"/>
        <v>80.008520000000004</v>
      </c>
      <c r="B11852" s="27" t="s">
        <v>20</v>
      </c>
      <c r="C11852" s="42">
        <v>80.008520000000004</v>
      </c>
      <c r="D11852" s="38">
        <f t="shared" ref="D11852" si="11742">IF(C11892+C11887=0,1,2)</f>
        <v>2</v>
      </c>
    </row>
    <row r="11853" spans="1:4" ht="15" hidden="1" x14ac:dyDescent="0.2">
      <c r="A11853" s="37">
        <v>0</v>
      </c>
      <c r="B11853" s="13" t="s">
        <v>21</v>
      </c>
      <c r="C11853" s="18">
        <v>36.878999999999998</v>
      </c>
      <c r="D11853" s="38">
        <f t="shared" ref="D11853" si="11743">IF(C11892+C11887=0,1,2)</f>
        <v>2</v>
      </c>
    </row>
    <row r="11854" spans="1:4" ht="15" hidden="1" x14ac:dyDescent="0.2">
      <c r="A11854" s="37">
        <v>0</v>
      </c>
      <c r="B11854" s="13" t="s">
        <v>22</v>
      </c>
      <c r="C11854" s="18">
        <v>0</v>
      </c>
      <c r="D11854" s="38">
        <f t="shared" ref="D11854" si="11744">IF(C11892+C11887=0,1,2)</f>
        <v>2</v>
      </c>
    </row>
    <row r="11855" spans="1:4" ht="15" hidden="1" x14ac:dyDescent="0.2">
      <c r="A11855" s="37">
        <v>0</v>
      </c>
      <c r="B11855" s="13" t="s">
        <v>23</v>
      </c>
      <c r="C11855" s="18">
        <v>38.044620000000002</v>
      </c>
      <c r="D11855" s="38">
        <f t="shared" ref="D11855" si="11745">IF(C11892+C11887=0,1,2)</f>
        <v>2</v>
      </c>
    </row>
    <row r="11856" spans="1:4" ht="15" hidden="1" x14ac:dyDescent="0.2">
      <c r="A11856" s="37">
        <v>0</v>
      </c>
      <c r="B11856" s="13" t="s">
        <v>24</v>
      </c>
      <c r="C11856" s="18">
        <v>0</v>
      </c>
      <c r="D11856" s="38">
        <f t="shared" ref="D11856" si="11746">IF(C11892+C11887=0,1,2)</f>
        <v>2</v>
      </c>
    </row>
    <row r="11857" spans="1:4" ht="15" hidden="1" x14ac:dyDescent="0.2">
      <c r="A11857" s="37">
        <v>0</v>
      </c>
      <c r="B11857" s="13" t="s">
        <v>25</v>
      </c>
      <c r="C11857" s="18">
        <v>0</v>
      </c>
      <c r="D11857" s="38">
        <f t="shared" ref="D11857" si="11747">IF(C11892+C11887=0,1,2)</f>
        <v>2</v>
      </c>
    </row>
    <row r="11858" spans="1:4" ht="15" hidden="1" x14ac:dyDescent="0.2">
      <c r="A11858" s="37">
        <v>0</v>
      </c>
      <c r="B11858" s="13" t="s">
        <v>26</v>
      </c>
      <c r="C11858" s="18">
        <v>0.88800000000000001</v>
      </c>
      <c r="D11858" s="38">
        <f t="shared" ref="D11858" si="11748">IF(C11892+C11887=0,1,2)</f>
        <v>2</v>
      </c>
    </row>
    <row r="11859" spans="1:4" ht="30" hidden="1" x14ac:dyDescent="0.2">
      <c r="A11859" s="37">
        <v>0</v>
      </c>
      <c r="B11859" s="13" t="s">
        <v>27</v>
      </c>
      <c r="C11859" s="18">
        <v>0.32</v>
      </c>
      <c r="D11859" s="38">
        <f t="shared" ref="D11859" si="11749">IF(C11892+C11887=0,1,2)</f>
        <v>2</v>
      </c>
    </row>
    <row r="11860" spans="1:4" ht="30" hidden="1" x14ac:dyDescent="0.2">
      <c r="A11860" s="37">
        <v>0</v>
      </c>
      <c r="B11860" s="13" t="s">
        <v>28</v>
      </c>
      <c r="C11860" s="18">
        <v>0</v>
      </c>
      <c r="D11860" s="38">
        <f t="shared" ref="D11860" si="11750">IF(C11892+C11887=0,1,2)</f>
        <v>2</v>
      </c>
    </row>
    <row r="11861" spans="1:4" ht="15" hidden="1" x14ac:dyDescent="0.2">
      <c r="A11861" s="37">
        <v>0</v>
      </c>
      <c r="B11861" s="13" t="s">
        <v>29</v>
      </c>
      <c r="C11861" s="18">
        <v>0</v>
      </c>
      <c r="D11861" s="38">
        <f t="shared" ref="D11861" si="11751">IF(C11892+C11887=0,1,2)</f>
        <v>2</v>
      </c>
    </row>
    <row r="11862" spans="1:4" ht="15" hidden="1" x14ac:dyDescent="0.2">
      <c r="A11862" s="37">
        <v>0</v>
      </c>
      <c r="B11862" s="13" t="s">
        <v>30</v>
      </c>
      <c r="C11862" s="18">
        <v>3.8769</v>
      </c>
      <c r="D11862" s="38">
        <f t="shared" ref="D11862" si="11752">IF(C11892+C11887=0,1,2)</f>
        <v>2</v>
      </c>
    </row>
    <row r="11863" spans="1:4" ht="15" hidden="1" x14ac:dyDescent="0.2">
      <c r="A11863" s="37">
        <f t="shared" si="11739"/>
        <v>0</v>
      </c>
      <c r="B11863" s="10" t="s">
        <v>31</v>
      </c>
      <c r="C11863" s="17">
        <v>0</v>
      </c>
      <c r="D11863" s="38">
        <f t="shared" ref="D11863" si="11753">IF(C11892+C11887=0,1,2)</f>
        <v>2</v>
      </c>
    </row>
    <row r="11864" spans="1:4" ht="15" hidden="1" x14ac:dyDescent="0.2">
      <c r="A11864" s="37">
        <f t="shared" si="11739"/>
        <v>0</v>
      </c>
      <c r="B11864" s="2" t="s">
        <v>32</v>
      </c>
      <c r="C11864" s="16">
        <v>0</v>
      </c>
      <c r="D11864" s="38">
        <f t="shared" ref="D11864" si="11754">IF(C11892+C11887=0,1,2)</f>
        <v>2</v>
      </c>
    </row>
    <row r="11865" spans="1:4" ht="15" hidden="1" x14ac:dyDescent="0.2">
      <c r="A11865" s="37">
        <f t="shared" si="11739"/>
        <v>0</v>
      </c>
      <c r="B11865" s="10" t="s">
        <v>3</v>
      </c>
      <c r="C11865" s="17">
        <v>0</v>
      </c>
      <c r="D11865" s="38">
        <f t="shared" ref="D11865" si="11755">IF(C11892+C11887=0,1,2)</f>
        <v>2</v>
      </c>
    </row>
    <row r="11866" spans="1:4" ht="15" x14ac:dyDescent="0.2">
      <c r="A11866" s="37">
        <f t="shared" si="11739"/>
        <v>2.9771399999999999</v>
      </c>
      <c r="B11866" s="27" t="s">
        <v>33</v>
      </c>
      <c r="C11866" s="42">
        <v>2.9771399999999999</v>
      </c>
      <c r="D11866" s="38">
        <f t="shared" ref="D11866" si="11756">IF(C11892+C11887=0,1,2)</f>
        <v>2</v>
      </c>
    </row>
    <row r="11867" spans="1:4" ht="15" x14ac:dyDescent="0.2">
      <c r="A11867" s="37">
        <f t="shared" si="11739"/>
        <v>1.1963999999999999</v>
      </c>
      <c r="B11867" s="27" t="s">
        <v>34</v>
      </c>
      <c r="C11867" s="42">
        <v>1.1963999999999999</v>
      </c>
      <c r="D11867" s="38">
        <f t="shared" ref="D11867" si="11757">IF(C11892+C11887=0,1,2)</f>
        <v>2</v>
      </c>
    </row>
    <row r="11868" spans="1:4" ht="15" x14ac:dyDescent="0.2">
      <c r="A11868" s="37">
        <f t="shared" si="11739"/>
        <v>9.7360000000000007</v>
      </c>
      <c r="B11868" s="24" t="s">
        <v>35</v>
      </c>
      <c r="C11868" s="40">
        <v>9.7360000000000007</v>
      </c>
      <c r="D11868" s="38">
        <f t="shared" ref="D11868" si="11758">IF(C11892+C11887=0,1,2)</f>
        <v>2</v>
      </c>
    </row>
    <row r="11869" spans="1:4" ht="15" hidden="1" x14ac:dyDescent="0.2">
      <c r="A11869" s="37">
        <f t="shared" si="11739"/>
        <v>0</v>
      </c>
      <c r="B11869" s="1" t="s">
        <v>36</v>
      </c>
      <c r="C11869" s="16">
        <v>0</v>
      </c>
      <c r="D11869" s="38">
        <f t="shared" ref="D11869" si="11759">IF(C11892+C11887=0,1,2)</f>
        <v>2</v>
      </c>
    </row>
    <row r="11870" spans="1:4" ht="15" hidden="1" x14ac:dyDescent="0.2">
      <c r="A11870" s="37">
        <v>0</v>
      </c>
      <c r="B11870" s="14" t="s">
        <v>7</v>
      </c>
      <c r="C11870" s="19">
        <v>0</v>
      </c>
      <c r="D11870" s="38">
        <f t="shared" ref="D11870" si="11760">IF(C11892+C11887=0,1,2)</f>
        <v>2</v>
      </c>
    </row>
    <row r="11871" spans="1:4" ht="15" hidden="1" x14ac:dyDescent="0.2">
      <c r="A11871" s="37">
        <v>0</v>
      </c>
      <c r="B11871" s="13" t="s">
        <v>8</v>
      </c>
      <c r="C11871" s="18">
        <v>0</v>
      </c>
      <c r="D11871" s="38">
        <f t="shared" ref="D11871" si="11761">IF(C11892+C11887=0,1,2)</f>
        <v>2</v>
      </c>
    </row>
    <row r="11872" spans="1:4" ht="15" hidden="1" x14ac:dyDescent="0.2">
      <c r="A11872" s="37">
        <v>0</v>
      </c>
      <c r="B11872" s="13" t="s">
        <v>37</v>
      </c>
      <c r="C11872" s="18">
        <v>0</v>
      </c>
      <c r="D11872" s="38">
        <f t="shared" ref="D11872" si="11762">IF(C11892+C11887=0,1,2)</f>
        <v>2</v>
      </c>
    </row>
    <row r="11873" spans="1:4" ht="15" hidden="1" x14ac:dyDescent="0.2">
      <c r="A11873" s="37">
        <f t="shared" si="11739"/>
        <v>0</v>
      </c>
      <c r="B11873" s="11" t="s">
        <v>38</v>
      </c>
      <c r="C11873" s="17">
        <v>0</v>
      </c>
      <c r="D11873" s="38">
        <f t="shared" ref="D11873" si="11763">IF(C11892+C11887=0,1,2)</f>
        <v>2</v>
      </c>
    </row>
    <row r="11874" spans="1:4" ht="15" hidden="1" x14ac:dyDescent="0.2">
      <c r="A11874" s="37">
        <v>0</v>
      </c>
      <c r="B11874" s="3" t="s">
        <v>39</v>
      </c>
      <c r="C11874" s="16">
        <v>0</v>
      </c>
      <c r="D11874" s="38">
        <f t="shared" ref="D11874" si="11764">IF(C11892+C11887=0,1,2)</f>
        <v>2</v>
      </c>
    </row>
    <row r="11875" spans="1:4" ht="15" hidden="1" x14ac:dyDescent="0.2">
      <c r="A11875" s="37">
        <f t="shared" si="11739"/>
        <v>0</v>
      </c>
      <c r="B11875" s="1" t="s">
        <v>40</v>
      </c>
      <c r="C11875" s="16">
        <v>0</v>
      </c>
      <c r="D11875" s="38">
        <f t="shared" ref="D11875" si="11765">IF(C11892+C11887=0,1,2)</f>
        <v>2</v>
      </c>
    </row>
    <row r="11876" spans="1:4" ht="15" hidden="1" x14ac:dyDescent="0.2">
      <c r="A11876" s="37">
        <v>0</v>
      </c>
      <c r="B11876" s="14" t="s">
        <v>13</v>
      </c>
      <c r="C11876" s="19">
        <v>0</v>
      </c>
      <c r="D11876" s="38">
        <f t="shared" ref="D11876" si="11766">IF(C11892+C11887=0,1,2)</f>
        <v>2</v>
      </c>
    </row>
    <row r="11877" spans="1:4" ht="15" hidden="1" x14ac:dyDescent="0.2">
      <c r="A11877" s="37">
        <v>0</v>
      </c>
      <c r="B11877" s="13" t="s">
        <v>8</v>
      </c>
      <c r="C11877" s="18">
        <v>0</v>
      </c>
      <c r="D11877" s="38">
        <f t="shared" ref="D11877" si="11767">IF(C11892+C11887=0,1,2)</f>
        <v>2</v>
      </c>
    </row>
    <row r="11878" spans="1:4" ht="15" hidden="1" x14ac:dyDescent="0.2">
      <c r="A11878" s="37">
        <v>0</v>
      </c>
      <c r="B11878" s="13" t="s">
        <v>9</v>
      </c>
      <c r="C11878" s="18">
        <v>0</v>
      </c>
      <c r="D11878" s="38">
        <f t="shared" ref="D11878" si="11768">IF(C11892+C11887=0,1,2)</f>
        <v>2</v>
      </c>
    </row>
    <row r="11879" spans="1:4" ht="30" hidden="1" x14ac:dyDescent="0.2">
      <c r="A11879" s="37">
        <f t="shared" si="11739"/>
        <v>0</v>
      </c>
      <c r="B11879" s="11" t="s">
        <v>41</v>
      </c>
      <c r="C11879" s="17">
        <v>0</v>
      </c>
      <c r="D11879" s="38">
        <f t="shared" ref="D11879" si="11769">IF(C11892+C11887=0,1,2)</f>
        <v>2</v>
      </c>
    </row>
    <row r="11880" spans="1:4" ht="15" hidden="1" x14ac:dyDescent="0.2">
      <c r="A11880" s="37">
        <v>0</v>
      </c>
      <c r="B11880" s="3" t="s">
        <v>15</v>
      </c>
      <c r="C11880" s="16">
        <v>0</v>
      </c>
      <c r="D11880" s="38">
        <f t="shared" ref="D11880" si="11770">IF(C11892+C11887=0,1,2)</f>
        <v>2</v>
      </c>
    </row>
    <row r="11881" spans="1:4" ht="15" hidden="1" x14ac:dyDescent="0.2">
      <c r="A11881" s="37">
        <v>0</v>
      </c>
      <c r="B11881" s="14" t="s">
        <v>16</v>
      </c>
      <c r="C11881" s="19">
        <v>0</v>
      </c>
      <c r="D11881" s="38">
        <f t="shared" ref="D11881" si="11771">IF(C11892+C11887=0,1,2)</f>
        <v>2</v>
      </c>
    </row>
    <row r="11882" spans="1:4" ht="15" hidden="1" x14ac:dyDescent="0.2">
      <c r="A11882" s="37">
        <v>0</v>
      </c>
      <c r="B11882" s="13" t="s">
        <v>42</v>
      </c>
      <c r="C11882" s="18">
        <v>0</v>
      </c>
      <c r="D11882" s="38">
        <f t="shared" ref="D11882" si="11772">IF(C11892+C11887=0,1,2)</f>
        <v>2</v>
      </c>
    </row>
    <row r="11883" spans="1:4" ht="15" hidden="1" x14ac:dyDescent="0.2">
      <c r="A11883" s="37">
        <v>0</v>
      </c>
      <c r="B11883" s="13" t="s">
        <v>14</v>
      </c>
      <c r="C11883" s="18">
        <v>0</v>
      </c>
      <c r="D11883" s="38">
        <f t="shared" ref="D11883" si="11773">IF(C11892+C11887=0,1,2)</f>
        <v>2</v>
      </c>
    </row>
    <row r="11884" spans="1:4" ht="15" hidden="1" x14ac:dyDescent="0.2">
      <c r="A11884" s="37">
        <v>0</v>
      </c>
      <c r="B11884" s="13" t="s">
        <v>9</v>
      </c>
      <c r="C11884" s="18">
        <v>0</v>
      </c>
      <c r="D11884" s="38">
        <f t="shared" ref="D11884" si="11774">IF(C11892+C11887=0,1,2)</f>
        <v>2</v>
      </c>
    </row>
    <row r="11885" spans="1:4" ht="15" hidden="1" x14ac:dyDescent="0.2">
      <c r="A11885" s="37">
        <f t="shared" si="11739"/>
        <v>0</v>
      </c>
      <c r="B11885" s="11" t="s">
        <v>38</v>
      </c>
      <c r="C11885" s="17">
        <v>0</v>
      </c>
      <c r="D11885" s="38">
        <f t="shared" ref="D11885" si="11775">IF(C11892+C11887=0,1,2)</f>
        <v>2</v>
      </c>
    </row>
    <row r="11886" spans="1:4" ht="15" hidden="1" x14ac:dyDescent="0.2">
      <c r="A11886" s="37">
        <v>0</v>
      </c>
      <c r="B11886" s="3" t="s">
        <v>15</v>
      </c>
      <c r="C11886" s="16">
        <v>0</v>
      </c>
      <c r="D11886" s="38">
        <f t="shared" ref="D11886" si="11776">IF(C11892+C11887=0,1,2)</f>
        <v>2</v>
      </c>
    </row>
    <row r="11887" spans="1:4" ht="15" x14ac:dyDescent="0.2">
      <c r="A11887" s="37">
        <f t="shared" si="11739"/>
        <v>393.62628999999998</v>
      </c>
      <c r="B11887" s="29" t="s">
        <v>44</v>
      </c>
      <c r="C11887" s="42">
        <v>393.62628999999998</v>
      </c>
      <c r="D11887" s="38">
        <f t="shared" ref="D11887" si="11777">IF(C11892+C11887=0,1,2)</f>
        <v>2</v>
      </c>
    </row>
    <row r="11888" spans="1:4" ht="15" x14ac:dyDescent="0.2">
      <c r="A11888" s="37">
        <f t="shared" si="11739"/>
        <v>393.62628999999998</v>
      </c>
      <c r="B11888" s="27" t="s">
        <v>0</v>
      </c>
      <c r="C11888" s="42">
        <v>393.62628999999998</v>
      </c>
      <c r="D11888" s="38">
        <f t="shared" ref="D11888" si="11778">IF(C11892+C11887=0,1,2)</f>
        <v>2</v>
      </c>
    </row>
    <row r="11889" spans="1:4" ht="15" hidden="1" x14ac:dyDescent="0.2">
      <c r="A11889" s="37">
        <f t="shared" si="11739"/>
        <v>0</v>
      </c>
      <c r="B11889" s="10" t="s">
        <v>5</v>
      </c>
      <c r="C11889" s="17">
        <v>0</v>
      </c>
      <c r="D11889" s="38">
        <f t="shared" ref="D11889" si="11779">IF(C11892+C11887=0,1,2)</f>
        <v>2</v>
      </c>
    </row>
    <row r="11890" spans="1:4" ht="15" hidden="1" x14ac:dyDescent="0.2">
      <c r="A11890" s="37">
        <f t="shared" si="11739"/>
        <v>0</v>
      </c>
      <c r="B11890" s="10" t="s">
        <v>45</v>
      </c>
      <c r="C11890" s="17">
        <v>0</v>
      </c>
      <c r="D11890" s="38">
        <f t="shared" ref="D11890" si="11780">IF(C11892+C11887=0,1,2)</f>
        <v>2</v>
      </c>
    </row>
    <row r="11891" spans="1:4" ht="15" hidden="1" x14ac:dyDescent="0.2">
      <c r="A11891" s="37">
        <f t="shared" si="11739"/>
        <v>0</v>
      </c>
      <c r="B11891" s="10" t="s">
        <v>12</v>
      </c>
      <c r="C11891" s="17">
        <v>0</v>
      </c>
      <c r="D11891" s="38">
        <f t="shared" ref="D11891" si="11781">IF(C11892+C11887=0,1,2)</f>
        <v>2</v>
      </c>
    </row>
    <row r="11892" spans="1:4" ht="15" x14ac:dyDescent="0.2">
      <c r="A11892" s="37">
        <f t="shared" si="11739"/>
        <v>612.25806</v>
      </c>
      <c r="B11892" s="29" t="s">
        <v>46</v>
      </c>
      <c r="C11892" s="42">
        <v>612.25806</v>
      </c>
      <c r="D11892" s="38">
        <f t="shared" ref="D11892" si="11782">IF(C11892+C11887=0,1,2)</f>
        <v>2</v>
      </c>
    </row>
    <row r="11893" spans="1:4" ht="15" x14ac:dyDescent="0.2">
      <c r="A11893" s="37">
        <f t="shared" si="11739"/>
        <v>602.52206000000001</v>
      </c>
      <c r="B11893" s="27" t="s">
        <v>18</v>
      </c>
      <c r="C11893" s="42">
        <v>602.52206000000001</v>
      </c>
      <c r="D11893" s="38">
        <f t="shared" ref="D11893" si="11783">IF(C11892+C11887=0,1,2)</f>
        <v>2</v>
      </c>
    </row>
    <row r="11894" spans="1:4" ht="15" x14ac:dyDescent="0.2">
      <c r="A11894" s="37">
        <f t="shared" si="11739"/>
        <v>9.7360000000000007</v>
      </c>
      <c r="B11894" s="27" t="s">
        <v>35</v>
      </c>
      <c r="C11894" s="42">
        <v>9.7360000000000007</v>
      </c>
      <c r="D11894" s="38">
        <f t="shared" ref="D11894" si="11784">IF(C11892+C11887=0,1,2)</f>
        <v>2</v>
      </c>
    </row>
    <row r="11895" spans="1:4" ht="15" hidden="1" x14ac:dyDescent="0.2">
      <c r="A11895" s="37">
        <f t="shared" si="11739"/>
        <v>0</v>
      </c>
      <c r="B11895" s="10" t="s">
        <v>47</v>
      </c>
      <c r="C11895" s="17">
        <v>0</v>
      </c>
      <c r="D11895" s="38">
        <f t="shared" ref="D11895" si="11785">IF(C11892+C11887=0,1,2)</f>
        <v>2</v>
      </c>
    </row>
    <row r="11896" spans="1:4" ht="15" hidden="1" x14ac:dyDescent="0.2">
      <c r="A11896" s="37">
        <f t="shared" si="11739"/>
        <v>0</v>
      </c>
      <c r="B11896" s="10" t="s">
        <v>40</v>
      </c>
      <c r="C11896" s="17">
        <v>0</v>
      </c>
      <c r="D11896" s="38">
        <f t="shared" ref="D11896" si="11786">IF(C11892+C11887=0,1,2)</f>
        <v>2</v>
      </c>
    </row>
    <row r="11897" spans="1:4" ht="15" x14ac:dyDescent="0.2">
      <c r="A11897" s="37">
        <f t="shared" si="11739"/>
        <v>-218.63176999999999</v>
      </c>
      <c r="B11897" s="30" t="s">
        <v>48</v>
      </c>
      <c r="C11897" s="31">
        <v>-218.63176999999999</v>
      </c>
      <c r="D11897" s="38">
        <f t="shared" ref="D11897" si="11787">IF(C11892+C11887=0,1,2)</f>
        <v>2</v>
      </c>
    </row>
    <row r="11898" spans="1:4" ht="15" x14ac:dyDescent="0.2">
      <c r="A11898" s="37">
        <f t="shared" si="11739"/>
        <v>591.22161000000006</v>
      </c>
      <c r="B11898" s="30" t="s">
        <v>49</v>
      </c>
      <c r="C11898" s="31">
        <v>591.22161000000006</v>
      </c>
      <c r="D11898" s="38">
        <f t="shared" ref="D11898" si="11788">IF(C11892+C11887=0,1,2)</f>
        <v>2</v>
      </c>
    </row>
    <row r="11899" spans="1:4" ht="15" x14ac:dyDescent="0.2">
      <c r="A11899" s="37">
        <f t="shared" si="11739"/>
        <v>372.58983999999998</v>
      </c>
      <c r="B11899" s="30" t="s">
        <v>50</v>
      </c>
      <c r="C11899" s="31">
        <v>372.58983999999998</v>
      </c>
      <c r="D11899" s="38">
        <f t="shared" ref="D11899" si="11789">IF(C11892+C11887=0,1,2)</f>
        <v>2</v>
      </c>
    </row>
    <row r="11900" spans="1:4" ht="15" x14ac:dyDescent="0.2">
      <c r="A11900" s="37">
        <f t="shared" si="11739"/>
        <v>52</v>
      </c>
      <c r="B11900" s="25" t="s">
        <v>53</v>
      </c>
      <c r="C11900" s="43">
        <v>52</v>
      </c>
      <c r="D11900" s="38">
        <f t="shared" ref="D11900" si="11790">IF(C11892+C11887=0,1,2)</f>
        <v>2</v>
      </c>
    </row>
    <row r="11901" spans="1:4" ht="15" x14ac:dyDescent="0.2">
      <c r="A11901" s="37">
        <f t="shared" si="11739"/>
        <v>47</v>
      </c>
      <c r="B11901" s="26" t="s">
        <v>54</v>
      </c>
      <c r="C11901" s="43">
        <v>47</v>
      </c>
      <c r="D11901" s="38">
        <f t="shared" ref="D11901" si="11791">IF(C11892+C11887=0,1,2)</f>
        <v>2</v>
      </c>
    </row>
    <row r="11902" spans="1:4" ht="15" x14ac:dyDescent="0.2">
      <c r="A11902" s="37">
        <f t="shared" si="11739"/>
        <v>5</v>
      </c>
      <c r="B11902" s="26" t="s">
        <v>55</v>
      </c>
      <c r="C11902" s="43">
        <v>5</v>
      </c>
      <c r="D11902" s="38">
        <f t="shared" ref="D11902" si="11792">IF(C11892+C11887=0,1,2)</f>
        <v>2</v>
      </c>
    </row>
    <row r="11903" spans="1:4" ht="15" x14ac:dyDescent="0.2">
      <c r="A11903" s="37" t="s">
        <v>317</v>
      </c>
      <c r="B11903" s="147" t="s">
        <v>218</v>
      </c>
      <c r="C11903" s="148"/>
      <c r="D11903" s="38">
        <f t="shared" ref="D11903" si="11793">IF(C11965+C11960=0,1,2)</f>
        <v>2</v>
      </c>
    </row>
    <row r="11904" spans="1:4" ht="15" x14ac:dyDescent="0.2">
      <c r="A11904" s="37">
        <f t="shared" si="11739"/>
        <v>52.449999999999996</v>
      </c>
      <c r="B11904" s="24" t="s">
        <v>0</v>
      </c>
      <c r="C11904" s="40">
        <v>52.449999999999996</v>
      </c>
      <c r="D11904" s="38">
        <f t="shared" ref="D11904" si="11794">IF(C11965+C11960=0,1,2)</f>
        <v>2</v>
      </c>
    </row>
    <row r="11905" spans="1:4" ht="15" hidden="1" x14ac:dyDescent="0.2">
      <c r="A11905" s="37">
        <f t="shared" si="11739"/>
        <v>0</v>
      </c>
      <c r="B11905" s="2" t="s">
        <v>1</v>
      </c>
      <c r="C11905" s="16"/>
      <c r="D11905" s="38">
        <f t="shared" ref="D11905" si="11795">IF(C11965+C11960=0,1,2)</f>
        <v>2</v>
      </c>
    </row>
    <row r="11906" spans="1:4" ht="15" hidden="1" x14ac:dyDescent="0.2">
      <c r="A11906" s="37">
        <f t="shared" si="11739"/>
        <v>0</v>
      </c>
      <c r="B11906" s="2" t="s">
        <v>2</v>
      </c>
      <c r="C11906" s="16"/>
      <c r="D11906" s="38">
        <f t="shared" ref="D11906" si="11796">IF(C11965+C11960=0,1,2)</f>
        <v>2</v>
      </c>
    </row>
    <row r="11907" spans="1:4" ht="15" x14ac:dyDescent="0.2">
      <c r="A11907" s="37">
        <f t="shared" si="11739"/>
        <v>52.8</v>
      </c>
      <c r="B11907" s="23" t="s">
        <v>3</v>
      </c>
      <c r="C11907" s="40">
        <v>52.8</v>
      </c>
      <c r="D11907" s="38">
        <f t="shared" ref="D11907" si="11797">IF(C11965+C11960=0,1,2)</f>
        <v>2</v>
      </c>
    </row>
    <row r="11908" spans="1:4" ht="15" x14ac:dyDescent="0.2">
      <c r="A11908" s="37">
        <f t="shared" si="11739"/>
        <v>-0.35</v>
      </c>
      <c r="B11908" s="23" t="s">
        <v>4</v>
      </c>
      <c r="C11908" s="40">
        <v>-0.35</v>
      </c>
      <c r="D11908" s="38">
        <f t="shared" ref="D11908" si="11798">IF(C11965+C11960=0,1,2)</f>
        <v>2</v>
      </c>
    </row>
    <row r="11909" spans="1:4" ht="15" hidden="1" x14ac:dyDescent="0.2">
      <c r="A11909" s="37">
        <f t="shared" ref="A11909:A11972" si="11799">SUM(C11909)</f>
        <v>0</v>
      </c>
      <c r="B11909" s="1" t="s">
        <v>5</v>
      </c>
      <c r="C11909" s="16">
        <v>0</v>
      </c>
      <c r="D11909" s="38">
        <f t="shared" ref="D11909" si="11800">IF(C11965+C11960=0,1,2)</f>
        <v>2</v>
      </c>
    </row>
    <row r="11910" spans="1:4" ht="15" hidden="1" x14ac:dyDescent="0.2">
      <c r="A11910" s="37">
        <f t="shared" si="11799"/>
        <v>0</v>
      </c>
      <c r="B11910" s="1" t="s">
        <v>6</v>
      </c>
      <c r="C11910" s="16">
        <v>0</v>
      </c>
      <c r="D11910" s="38">
        <f t="shared" ref="D11910" si="11801">IF(C11965+C11960=0,1,2)</f>
        <v>2</v>
      </c>
    </row>
    <row r="11911" spans="1:4" ht="15" hidden="1" x14ac:dyDescent="0.2">
      <c r="A11911" s="37">
        <v>0</v>
      </c>
      <c r="B11911" s="2" t="s">
        <v>7</v>
      </c>
      <c r="C11911" s="16">
        <v>0</v>
      </c>
      <c r="D11911" s="38">
        <f t="shared" ref="D11911" si="11802">IF(C11965+C11960=0,1,2)</f>
        <v>2</v>
      </c>
    </row>
    <row r="11912" spans="1:4" ht="15" hidden="1" x14ac:dyDescent="0.2">
      <c r="A11912" s="37">
        <f t="shared" si="11799"/>
        <v>0</v>
      </c>
      <c r="B11912" s="3" t="s">
        <v>8</v>
      </c>
      <c r="C11912" s="16">
        <v>0</v>
      </c>
      <c r="D11912" s="38">
        <f t="shared" ref="D11912" si="11803">IF(C11965+C11960=0,1,2)</f>
        <v>2</v>
      </c>
    </row>
    <row r="11913" spans="1:4" ht="15" hidden="1" x14ac:dyDescent="0.2">
      <c r="A11913" s="37">
        <v>0</v>
      </c>
      <c r="B11913" s="3" t="s">
        <v>9</v>
      </c>
      <c r="C11913" s="16">
        <v>0</v>
      </c>
      <c r="D11913" s="38">
        <f t="shared" ref="D11913" si="11804">IF(C11965+C11960=0,1,2)</f>
        <v>2</v>
      </c>
    </row>
    <row r="11914" spans="1:4" ht="15" hidden="1" x14ac:dyDescent="0.2">
      <c r="A11914" s="37">
        <f t="shared" si="11799"/>
        <v>0</v>
      </c>
      <c r="B11914" s="3" t="s">
        <v>10</v>
      </c>
      <c r="C11914" s="16">
        <v>0</v>
      </c>
      <c r="D11914" s="38">
        <f t="shared" ref="D11914" si="11805">IF(C11965+C11960=0,1,2)</f>
        <v>2</v>
      </c>
    </row>
    <row r="11915" spans="1:4" ht="15" hidden="1" x14ac:dyDescent="0.2">
      <c r="A11915" s="37">
        <v>0</v>
      </c>
      <c r="B11915" s="3" t="s">
        <v>11</v>
      </c>
      <c r="C11915" s="16">
        <v>0</v>
      </c>
      <c r="D11915" s="38">
        <f t="shared" ref="D11915" si="11806">IF(C11965+C11960=0,1,2)</f>
        <v>2</v>
      </c>
    </row>
    <row r="11916" spans="1:4" ht="15" hidden="1" x14ac:dyDescent="0.2">
      <c r="A11916" s="37">
        <f t="shared" si="11799"/>
        <v>0</v>
      </c>
      <c r="B11916" s="1" t="s">
        <v>12</v>
      </c>
      <c r="C11916" s="16">
        <v>0</v>
      </c>
      <c r="D11916" s="38">
        <f t="shared" ref="D11916" si="11807">IF(C11965+C11960=0,1,2)</f>
        <v>2</v>
      </c>
    </row>
    <row r="11917" spans="1:4" ht="15" hidden="1" x14ac:dyDescent="0.2">
      <c r="A11917" s="37">
        <v>0</v>
      </c>
      <c r="B11917" s="2" t="s">
        <v>13</v>
      </c>
      <c r="C11917" s="16">
        <v>0</v>
      </c>
      <c r="D11917" s="38">
        <f t="shared" ref="D11917" si="11808">IF(C11965+C11960=0,1,2)</f>
        <v>2</v>
      </c>
    </row>
    <row r="11918" spans="1:4" ht="15" hidden="1" x14ac:dyDescent="0.2">
      <c r="A11918" s="37">
        <v>0</v>
      </c>
      <c r="B11918" s="3" t="s">
        <v>14</v>
      </c>
      <c r="C11918" s="16">
        <v>0</v>
      </c>
      <c r="D11918" s="38">
        <f t="shared" ref="D11918" si="11809">IF(C11965+C11960=0,1,2)</f>
        <v>2</v>
      </c>
    </row>
    <row r="11919" spans="1:4" ht="15" hidden="1" x14ac:dyDescent="0.2">
      <c r="A11919" s="37">
        <v>0</v>
      </c>
      <c r="B11919" s="3" t="s">
        <v>9</v>
      </c>
      <c r="C11919" s="16">
        <v>0</v>
      </c>
      <c r="D11919" s="38">
        <f t="shared" ref="D11919" si="11810">IF(C11965+C11960=0,1,2)</f>
        <v>2</v>
      </c>
    </row>
    <row r="11920" spans="1:4" ht="15" hidden="1" x14ac:dyDescent="0.2">
      <c r="A11920" s="37">
        <v>0</v>
      </c>
      <c r="B11920" s="3" t="s">
        <v>15</v>
      </c>
      <c r="C11920" s="16">
        <v>0</v>
      </c>
      <c r="D11920" s="38">
        <f t="shared" ref="D11920" si="11811">IF(C11965+C11960=0,1,2)</f>
        <v>2</v>
      </c>
    </row>
    <row r="11921" spans="1:4" ht="15" hidden="1" x14ac:dyDescent="0.2">
      <c r="A11921" s="37">
        <v>0</v>
      </c>
      <c r="B11921" s="2" t="s">
        <v>16</v>
      </c>
      <c r="C11921" s="16">
        <v>0</v>
      </c>
      <c r="D11921" s="38">
        <f t="shared" ref="D11921" si="11812">IF(C11965+C11960=0,1,2)</f>
        <v>2</v>
      </c>
    </row>
    <row r="11922" spans="1:4" ht="15" hidden="1" x14ac:dyDescent="0.2">
      <c r="A11922" s="37">
        <v>0</v>
      </c>
      <c r="B11922" s="3" t="s">
        <v>17</v>
      </c>
      <c r="C11922" s="16">
        <v>0</v>
      </c>
      <c r="D11922" s="38">
        <f t="shared" ref="D11922" si="11813">IF(C11965+C11960=0,1,2)</f>
        <v>2</v>
      </c>
    </row>
    <row r="11923" spans="1:4" ht="15" x14ac:dyDescent="0.2">
      <c r="A11923" s="37">
        <f t="shared" si="11799"/>
        <v>60.905799999999999</v>
      </c>
      <c r="B11923" s="24" t="s">
        <v>18</v>
      </c>
      <c r="C11923" s="40">
        <v>60.905799999999999</v>
      </c>
      <c r="D11923" s="38">
        <f t="shared" ref="D11923" si="11814">IF(C11965+C11960=0,1,2)</f>
        <v>2</v>
      </c>
    </row>
    <row r="11924" spans="1:4" ht="15" hidden="1" x14ac:dyDescent="0.2">
      <c r="A11924" s="37">
        <f t="shared" si="11799"/>
        <v>0</v>
      </c>
      <c r="B11924" s="10" t="s">
        <v>19</v>
      </c>
      <c r="C11924" s="17">
        <v>0</v>
      </c>
      <c r="D11924" s="38">
        <f t="shared" ref="D11924" si="11815">IF(C11965+C11960=0,1,2)</f>
        <v>2</v>
      </c>
    </row>
    <row r="11925" spans="1:4" ht="15" x14ac:dyDescent="0.2">
      <c r="A11925" s="37">
        <f t="shared" si="11799"/>
        <v>32.687399999999997</v>
      </c>
      <c r="B11925" s="27" t="s">
        <v>20</v>
      </c>
      <c r="C11925" s="42">
        <v>32.687399999999997</v>
      </c>
      <c r="D11925" s="38">
        <f t="shared" ref="D11925" si="11816">IF(C11965+C11960=0,1,2)</f>
        <v>2</v>
      </c>
    </row>
    <row r="11926" spans="1:4" ht="15" hidden="1" x14ac:dyDescent="0.2">
      <c r="A11926" s="37">
        <v>0</v>
      </c>
      <c r="B11926" s="13" t="s">
        <v>21</v>
      </c>
      <c r="C11926" s="18">
        <v>6.4499399999999998</v>
      </c>
      <c r="D11926" s="38">
        <f t="shared" ref="D11926" si="11817">IF(C11965+C11960=0,1,2)</f>
        <v>2</v>
      </c>
    </row>
    <row r="11927" spans="1:4" ht="15" hidden="1" x14ac:dyDescent="0.2">
      <c r="A11927" s="37">
        <v>0</v>
      </c>
      <c r="B11927" s="13" t="s">
        <v>22</v>
      </c>
      <c r="C11927" s="18">
        <v>17.615459999999999</v>
      </c>
      <c r="D11927" s="38">
        <f t="shared" ref="D11927" si="11818">IF(C11965+C11960=0,1,2)</f>
        <v>2</v>
      </c>
    </row>
    <row r="11928" spans="1:4" ht="15" hidden="1" x14ac:dyDescent="0.2">
      <c r="A11928" s="37">
        <v>0</v>
      </c>
      <c r="B11928" s="13" t="s">
        <v>23</v>
      </c>
      <c r="C11928" s="18">
        <v>6.5650000000000004</v>
      </c>
      <c r="D11928" s="38">
        <f t="shared" ref="D11928" si="11819">IF(C11965+C11960=0,1,2)</f>
        <v>2</v>
      </c>
    </row>
    <row r="11929" spans="1:4" ht="15" hidden="1" x14ac:dyDescent="0.2">
      <c r="A11929" s="37">
        <v>0</v>
      </c>
      <c r="B11929" s="13" t="s">
        <v>24</v>
      </c>
      <c r="C11929" s="18">
        <v>0</v>
      </c>
      <c r="D11929" s="38">
        <f t="shared" ref="D11929" si="11820">IF(C11965+C11960=0,1,2)</f>
        <v>2</v>
      </c>
    </row>
    <row r="11930" spans="1:4" ht="15" hidden="1" x14ac:dyDescent="0.2">
      <c r="A11930" s="37">
        <v>0</v>
      </c>
      <c r="B11930" s="13" t="s">
        <v>25</v>
      </c>
      <c r="C11930" s="18">
        <v>0</v>
      </c>
      <c r="D11930" s="38">
        <f t="shared" ref="D11930" si="11821">IF(C11965+C11960=0,1,2)</f>
        <v>2</v>
      </c>
    </row>
    <row r="11931" spans="1:4" ht="15" hidden="1" x14ac:dyDescent="0.2">
      <c r="A11931" s="37">
        <v>0</v>
      </c>
      <c r="B11931" s="13" t="s">
        <v>26</v>
      </c>
      <c r="C11931" s="18">
        <v>0</v>
      </c>
      <c r="D11931" s="38">
        <f t="shared" ref="D11931" si="11822">IF(C11965+C11960=0,1,2)</f>
        <v>2</v>
      </c>
    </row>
    <row r="11932" spans="1:4" ht="30" hidden="1" x14ac:dyDescent="0.2">
      <c r="A11932" s="37">
        <v>0</v>
      </c>
      <c r="B11932" s="13" t="s">
        <v>27</v>
      </c>
      <c r="C11932" s="18">
        <v>0</v>
      </c>
      <c r="D11932" s="38">
        <f t="shared" ref="D11932" si="11823">IF(C11965+C11960=0,1,2)</f>
        <v>2</v>
      </c>
    </row>
    <row r="11933" spans="1:4" ht="30" hidden="1" x14ac:dyDescent="0.2">
      <c r="A11933" s="37">
        <v>0</v>
      </c>
      <c r="B11933" s="13" t="s">
        <v>28</v>
      </c>
      <c r="C11933" s="18">
        <v>1.5620000000000001</v>
      </c>
      <c r="D11933" s="38">
        <f t="shared" ref="D11933" si="11824">IF(C11965+C11960=0,1,2)</f>
        <v>2</v>
      </c>
    </row>
    <row r="11934" spans="1:4" ht="15" hidden="1" x14ac:dyDescent="0.2">
      <c r="A11934" s="37">
        <v>0</v>
      </c>
      <c r="B11934" s="13" t="s">
        <v>29</v>
      </c>
      <c r="C11934" s="18">
        <v>0</v>
      </c>
      <c r="D11934" s="38">
        <f t="shared" ref="D11934" si="11825">IF(C11965+C11960=0,1,2)</f>
        <v>2</v>
      </c>
    </row>
    <row r="11935" spans="1:4" ht="15" hidden="1" x14ac:dyDescent="0.2">
      <c r="A11935" s="37">
        <v>0</v>
      </c>
      <c r="B11935" s="13" t="s">
        <v>30</v>
      </c>
      <c r="C11935" s="18">
        <v>0.495</v>
      </c>
      <c r="D11935" s="38">
        <f t="shared" ref="D11935" si="11826">IF(C11965+C11960=0,1,2)</f>
        <v>2</v>
      </c>
    </row>
    <row r="11936" spans="1:4" ht="15" hidden="1" x14ac:dyDescent="0.2">
      <c r="A11936" s="37">
        <f t="shared" si="11799"/>
        <v>0</v>
      </c>
      <c r="B11936" s="10" t="s">
        <v>31</v>
      </c>
      <c r="C11936" s="17">
        <v>0</v>
      </c>
      <c r="D11936" s="38">
        <f t="shared" ref="D11936" si="11827">IF(C11965+C11960=0,1,2)</f>
        <v>2</v>
      </c>
    </row>
    <row r="11937" spans="1:4" ht="15" hidden="1" x14ac:dyDescent="0.2">
      <c r="A11937" s="37">
        <f t="shared" si="11799"/>
        <v>0</v>
      </c>
      <c r="B11937" s="2" t="s">
        <v>32</v>
      </c>
      <c r="C11937" s="16">
        <v>0</v>
      </c>
      <c r="D11937" s="38">
        <f t="shared" ref="D11937" si="11828">IF(C11965+C11960=0,1,2)</f>
        <v>2</v>
      </c>
    </row>
    <row r="11938" spans="1:4" ht="15" hidden="1" x14ac:dyDescent="0.2">
      <c r="A11938" s="37">
        <f t="shared" si="11799"/>
        <v>0</v>
      </c>
      <c r="B11938" s="10" t="s">
        <v>3</v>
      </c>
      <c r="C11938" s="17">
        <v>0</v>
      </c>
      <c r="D11938" s="38">
        <f t="shared" ref="D11938" si="11829">IF(C11965+C11960=0,1,2)</f>
        <v>2</v>
      </c>
    </row>
    <row r="11939" spans="1:4" ht="15" hidden="1" x14ac:dyDescent="0.2">
      <c r="A11939" s="37">
        <f t="shared" si="11799"/>
        <v>0</v>
      </c>
      <c r="B11939" s="10" t="s">
        <v>33</v>
      </c>
      <c r="C11939" s="17">
        <v>0</v>
      </c>
      <c r="D11939" s="38">
        <f t="shared" ref="D11939" si="11830">IF(C11965+C11960=0,1,2)</f>
        <v>2</v>
      </c>
    </row>
    <row r="11940" spans="1:4" ht="15" x14ac:dyDescent="0.2">
      <c r="A11940" s="37">
        <f t="shared" si="11799"/>
        <v>28.218399999999999</v>
      </c>
      <c r="B11940" s="27" t="s">
        <v>34</v>
      </c>
      <c r="C11940" s="42">
        <v>28.218399999999999</v>
      </c>
      <c r="D11940" s="38">
        <f t="shared" ref="D11940" si="11831">IF(C11965+C11960=0,1,2)</f>
        <v>2</v>
      </c>
    </row>
    <row r="11941" spans="1:4" ht="15" hidden="1" x14ac:dyDescent="0.2">
      <c r="A11941" s="37">
        <f t="shared" si="11799"/>
        <v>0</v>
      </c>
      <c r="B11941" s="1" t="s">
        <v>35</v>
      </c>
      <c r="C11941" s="16">
        <v>0</v>
      </c>
      <c r="D11941" s="38">
        <f t="shared" ref="D11941" si="11832">IF(C11965+C11960=0,1,2)</f>
        <v>2</v>
      </c>
    </row>
    <row r="11942" spans="1:4" ht="15" hidden="1" x14ac:dyDescent="0.2">
      <c r="A11942" s="37">
        <f t="shared" si="11799"/>
        <v>0</v>
      </c>
      <c r="B11942" s="1" t="s">
        <v>36</v>
      </c>
      <c r="C11942" s="16">
        <v>0</v>
      </c>
      <c r="D11942" s="38">
        <f t="shared" ref="D11942" si="11833">IF(C11965+C11960=0,1,2)</f>
        <v>2</v>
      </c>
    </row>
    <row r="11943" spans="1:4" ht="15" hidden="1" x14ac:dyDescent="0.2">
      <c r="A11943" s="37">
        <v>0</v>
      </c>
      <c r="B11943" s="14" t="s">
        <v>7</v>
      </c>
      <c r="C11943" s="19">
        <v>0</v>
      </c>
      <c r="D11943" s="38">
        <f t="shared" ref="D11943" si="11834">IF(C11965+C11960=0,1,2)</f>
        <v>2</v>
      </c>
    </row>
    <row r="11944" spans="1:4" ht="15" hidden="1" x14ac:dyDescent="0.2">
      <c r="A11944" s="37">
        <v>0</v>
      </c>
      <c r="B11944" s="13" t="s">
        <v>8</v>
      </c>
      <c r="C11944" s="18">
        <v>0</v>
      </c>
      <c r="D11944" s="38">
        <f t="shared" ref="D11944" si="11835">IF(C11965+C11960=0,1,2)</f>
        <v>2</v>
      </c>
    </row>
    <row r="11945" spans="1:4" ht="15" hidden="1" x14ac:dyDescent="0.2">
      <c r="A11945" s="37">
        <v>0</v>
      </c>
      <c r="B11945" s="13" t="s">
        <v>37</v>
      </c>
      <c r="C11945" s="18">
        <v>0</v>
      </c>
      <c r="D11945" s="38">
        <f t="shared" ref="D11945" si="11836">IF(C11965+C11960=0,1,2)</f>
        <v>2</v>
      </c>
    </row>
    <row r="11946" spans="1:4" ht="15" hidden="1" x14ac:dyDescent="0.2">
      <c r="A11946" s="37">
        <f t="shared" si="11799"/>
        <v>0</v>
      </c>
      <c r="B11946" s="11" t="s">
        <v>38</v>
      </c>
      <c r="C11946" s="17">
        <v>0</v>
      </c>
      <c r="D11946" s="38">
        <f t="shared" ref="D11946" si="11837">IF(C11965+C11960=0,1,2)</f>
        <v>2</v>
      </c>
    </row>
    <row r="11947" spans="1:4" ht="15" hidden="1" x14ac:dyDescent="0.2">
      <c r="A11947" s="37">
        <v>0</v>
      </c>
      <c r="B11947" s="3" t="s">
        <v>39</v>
      </c>
      <c r="C11947" s="16">
        <v>0</v>
      </c>
      <c r="D11947" s="38">
        <f t="shared" ref="D11947" si="11838">IF(C11965+C11960=0,1,2)</f>
        <v>2</v>
      </c>
    </row>
    <row r="11948" spans="1:4" ht="15" hidden="1" x14ac:dyDescent="0.2">
      <c r="A11948" s="37">
        <f t="shared" si="11799"/>
        <v>0</v>
      </c>
      <c r="B11948" s="1" t="s">
        <v>40</v>
      </c>
      <c r="C11948" s="16">
        <v>0</v>
      </c>
      <c r="D11948" s="38">
        <f t="shared" ref="D11948" si="11839">IF(C11965+C11960=0,1,2)</f>
        <v>2</v>
      </c>
    </row>
    <row r="11949" spans="1:4" ht="15" hidden="1" x14ac:dyDescent="0.2">
      <c r="A11949" s="37">
        <v>0</v>
      </c>
      <c r="B11949" s="14" t="s">
        <v>13</v>
      </c>
      <c r="C11949" s="19">
        <v>0</v>
      </c>
      <c r="D11949" s="38">
        <f t="shared" ref="D11949" si="11840">IF(C11965+C11960=0,1,2)</f>
        <v>2</v>
      </c>
    </row>
    <row r="11950" spans="1:4" ht="15" hidden="1" x14ac:dyDescent="0.2">
      <c r="A11950" s="37">
        <v>0</v>
      </c>
      <c r="B11950" s="13" t="s">
        <v>8</v>
      </c>
      <c r="C11950" s="18">
        <v>0</v>
      </c>
      <c r="D11950" s="38">
        <f t="shared" ref="D11950" si="11841">IF(C11965+C11960=0,1,2)</f>
        <v>2</v>
      </c>
    </row>
    <row r="11951" spans="1:4" ht="15" hidden="1" x14ac:dyDescent="0.2">
      <c r="A11951" s="37">
        <v>0</v>
      </c>
      <c r="B11951" s="13" t="s">
        <v>9</v>
      </c>
      <c r="C11951" s="18">
        <v>0</v>
      </c>
      <c r="D11951" s="38">
        <f t="shared" ref="D11951" si="11842">IF(C11965+C11960=0,1,2)</f>
        <v>2</v>
      </c>
    </row>
    <row r="11952" spans="1:4" ht="30" hidden="1" x14ac:dyDescent="0.2">
      <c r="A11952" s="37">
        <f t="shared" si="11799"/>
        <v>0</v>
      </c>
      <c r="B11952" s="11" t="s">
        <v>41</v>
      </c>
      <c r="C11952" s="17">
        <v>0</v>
      </c>
      <c r="D11952" s="38">
        <f t="shared" ref="D11952" si="11843">IF(C11965+C11960=0,1,2)</f>
        <v>2</v>
      </c>
    </row>
    <row r="11953" spans="1:4" ht="15" hidden="1" x14ac:dyDescent="0.2">
      <c r="A11953" s="37">
        <v>0</v>
      </c>
      <c r="B11953" s="3" t="s">
        <v>15</v>
      </c>
      <c r="C11953" s="16">
        <v>0</v>
      </c>
      <c r="D11953" s="38">
        <f t="shared" ref="D11953" si="11844">IF(C11965+C11960=0,1,2)</f>
        <v>2</v>
      </c>
    </row>
    <row r="11954" spans="1:4" ht="15" hidden="1" x14ac:dyDescent="0.2">
      <c r="A11954" s="37">
        <v>0</v>
      </c>
      <c r="B11954" s="14" t="s">
        <v>16</v>
      </c>
      <c r="C11954" s="19">
        <v>0</v>
      </c>
      <c r="D11954" s="38">
        <f t="shared" ref="D11954" si="11845">IF(C11965+C11960=0,1,2)</f>
        <v>2</v>
      </c>
    </row>
    <row r="11955" spans="1:4" ht="15" hidden="1" x14ac:dyDescent="0.2">
      <c r="A11955" s="37">
        <v>0</v>
      </c>
      <c r="B11955" s="13" t="s">
        <v>42</v>
      </c>
      <c r="C11955" s="18">
        <v>0</v>
      </c>
      <c r="D11955" s="38">
        <f t="shared" ref="D11955" si="11846">IF(C11965+C11960=0,1,2)</f>
        <v>2</v>
      </c>
    </row>
    <row r="11956" spans="1:4" ht="15" hidden="1" x14ac:dyDescent="0.2">
      <c r="A11956" s="37">
        <v>0</v>
      </c>
      <c r="B11956" s="13" t="s">
        <v>14</v>
      </c>
      <c r="C11956" s="18">
        <v>0</v>
      </c>
      <c r="D11956" s="38">
        <f t="shared" ref="D11956" si="11847">IF(C11965+C11960=0,1,2)</f>
        <v>2</v>
      </c>
    </row>
    <row r="11957" spans="1:4" ht="15" hidden="1" x14ac:dyDescent="0.2">
      <c r="A11957" s="37">
        <v>0</v>
      </c>
      <c r="B11957" s="13" t="s">
        <v>9</v>
      </c>
      <c r="C11957" s="18">
        <v>0</v>
      </c>
      <c r="D11957" s="38">
        <f t="shared" ref="D11957" si="11848">IF(C11965+C11960=0,1,2)</f>
        <v>2</v>
      </c>
    </row>
    <row r="11958" spans="1:4" ht="15" hidden="1" x14ac:dyDescent="0.2">
      <c r="A11958" s="37">
        <f t="shared" si="11799"/>
        <v>0</v>
      </c>
      <c r="B11958" s="11" t="s">
        <v>38</v>
      </c>
      <c r="C11958" s="17">
        <v>0</v>
      </c>
      <c r="D11958" s="38">
        <f t="shared" ref="D11958" si="11849">IF(C11965+C11960=0,1,2)</f>
        <v>2</v>
      </c>
    </row>
    <row r="11959" spans="1:4" ht="15" hidden="1" x14ac:dyDescent="0.2">
      <c r="A11959" s="37">
        <v>0</v>
      </c>
      <c r="B11959" s="3" t="s">
        <v>15</v>
      </c>
      <c r="C11959" s="16">
        <v>0</v>
      </c>
      <c r="D11959" s="38">
        <f t="shared" ref="D11959" si="11850">IF(C11965+C11960=0,1,2)</f>
        <v>2</v>
      </c>
    </row>
    <row r="11960" spans="1:4" ht="15" x14ac:dyDescent="0.2">
      <c r="A11960" s="37">
        <f t="shared" si="11799"/>
        <v>52.45</v>
      </c>
      <c r="B11960" s="29" t="s">
        <v>44</v>
      </c>
      <c r="C11960" s="42">
        <v>52.45</v>
      </c>
      <c r="D11960" s="38">
        <f t="shared" ref="D11960" si="11851">IF(C11965+C11960=0,1,2)</f>
        <v>2</v>
      </c>
    </row>
    <row r="11961" spans="1:4" ht="15" x14ac:dyDescent="0.2">
      <c r="A11961" s="37">
        <f t="shared" si="11799"/>
        <v>52.45</v>
      </c>
      <c r="B11961" s="27" t="s">
        <v>0</v>
      </c>
      <c r="C11961" s="42">
        <v>52.45</v>
      </c>
      <c r="D11961" s="38">
        <f t="shared" ref="D11961" si="11852">IF(C11965+C11960=0,1,2)</f>
        <v>2</v>
      </c>
    </row>
    <row r="11962" spans="1:4" ht="15" hidden="1" x14ac:dyDescent="0.2">
      <c r="A11962" s="37">
        <f t="shared" si="11799"/>
        <v>0</v>
      </c>
      <c r="B11962" s="10" t="s">
        <v>5</v>
      </c>
      <c r="C11962" s="17">
        <v>0</v>
      </c>
      <c r="D11962" s="38">
        <f t="shared" ref="D11962" si="11853">IF(C11965+C11960=0,1,2)</f>
        <v>2</v>
      </c>
    </row>
    <row r="11963" spans="1:4" ht="15" hidden="1" x14ac:dyDescent="0.2">
      <c r="A11963" s="37">
        <f t="shared" si="11799"/>
        <v>0</v>
      </c>
      <c r="B11963" s="10" t="s">
        <v>45</v>
      </c>
      <c r="C11963" s="17">
        <v>0</v>
      </c>
      <c r="D11963" s="38">
        <f t="shared" ref="D11963" si="11854">IF(C11965+C11960=0,1,2)</f>
        <v>2</v>
      </c>
    </row>
    <row r="11964" spans="1:4" ht="15" hidden="1" x14ac:dyDescent="0.2">
      <c r="A11964" s="37">
        <f t="shared" si="11799"/>
        <v>0</v>
      </c>
      <c r="B11964" s="10" t="s">
        <v>12</v>
      </c>
      <c r="C11964" s="17">
        <v>0</v>
      </c>
      <c r="D11964" s="38">
        <f t="shared" ref="D11964" si="11855">IF(C11965+C11960=0,1,2)</f>
        <v>2</v>
      </c>
    </row>
    <row r="11965" spans="1:4" ht="15" x14ac:dyDescent="0.2">
      <c r="A11965" s="37">
        <f t="shared" si="11799"/>
        <v>60.905799999999999</v>
      </c>
      <c r="B11965" s="29" t="s">
        <v>46</v>
      </c>
      <c r="C11965" s="42">
        <v>60.905799999999999</v>
      </c>
      <c r="D11965" s="38">
        <f t="shared" ref="D11965" si="11856">IF(C11965+C11960=0,1,2)</f>
        <v>2</v>
      </c>
    </row>
    <row r="11966" spans="1:4" ht="15" x14ac:dyDescent="0.2">
      <c r="A11966" s="37">
        <f t="shared" si="11799"/>
        <v>60.905799999999999</v>
      </c>
      <c r="B11966" s="27" t="s">
        <v>18</v>
      </c>
      <c r="C11966" s="42">
        <v>60.905799999999999</v>
      </c>
      <c r="D11966" s="38">
        <f t="shared" ref="D11966" si="11857">IF(C11965+C11960=0,1,2)</f>
        <v>2</v>
      </c>
    </row>
    <row r="11967" spans="1:4" ht="15" hidden="1" x14ac:dyDescent="0.2">
      <c r="A11967" s="37">
        <f t="shared" si="11799"/>
        <v>0</v>
      </c>
      <c r="B11967" s="10" t="s">
        <v>35</v>
      </c>
      <c r="C11967" s="17">
        <v>0</v>
      </c>
      <c r="D11967" s="38">
        <f t="shared" ref="D11967" si="11858">IF(C11965+C11960=0,1,2)</f>
        <v>2</v>
      </c>
    </row>
    <row r="11968" spans="1:4" ht="15" hidden="1" x14ac:dyDescent="0.2">
      <c r="A11968" s="37">
        <f t="shared" si="11799"/>
        <v>0</v>
      </c>
      <c r="B11968" s="10" t="s">
        <v>47</v>
      </c>
      <c r="C11968" s="17">
        <v>0</v>
      </c>
      <c r="D11968" s="38">
        <f t="shared" ref="D11968" si="11859">IF(C11965+C11960=0,1,2)</f>
        <v>2</v>
      </c>
    </row>
    <row r="11969" spans="1:4" ht="15" hidden="1" x14ac:dyDescent="0.2">
      <c r="A11969" s="37">
        <f t="shared" si="11799"/>
        <v>0</v>
      </c>
      <c r="B11969" s="10" t="s">
        <v>40</v>
      </c>
      <c r="C11969" s="17">
        <v>0</v>
      </c>
      <c r="D11969" s="38">
        <f t="shared" ref="D11969" si="11860">IF(C11965+C11960=0,1,2)</f>
        <v>2</v>
      </c>
    </row>
    <row r="11970" spans="1:4" ht="15" x14ac:dyDescent="0.2">
      <c r="A11970" s="37">
        <f t="shared" si="11799"/>
        <v>-8.4558</v>
      </c>
      <c r="B11970" s="30" t="s">
        <v>48</v>
      </c>
      <c r="C11970" s="31">
        <v>-8.4558</v>
      </c>
      <c r="D11970" s="38">
        <f t="shared" ref="D11970" si="11861">IF(C11965+C11960=0,1,2)</f>
        <v>2</v>
      </c>
    </row>
    <row r="11971" spans="1:4" ht="15" x14ac:dyDescent="0.2">
      <c r="A11971" s="37">
        <f t="shared" si="11799"/>
        <v>115.57993999999999</v>
      </c>
      <c r="B11971" s="30" t="s">
        <v>49</v>
      </c>
      <c r="C11971" s="31">
        <v>115.57993999999999</v>
      </c>
      <c r="D11971" s="38">
        <f t="shared" ref="D11971" si="11862">IF(C11965+C11960=0,1,2)</f>
        <v>2</v>
      </c>
    </row>
    <row r="11972" spans="1:4" ht="15" x14ac:dyDescent="0.2">
      <c r="A11972" s="37">
        <f t="shared" si="11799"/>
        <v>107.12414</v>
      </c>
      <c r="B11972" s="30" t="s">
        <v>50</v>
      </c>
      <c r="C11972" s="31">
        <v>107.12414</v>
      </c>
      <c r="D11972" s="38">
        <f t="shared" ref="D11972" si="11863">IF(C11965+C11960=0,1,2)</f>
        <v>2</v>
      </c>
    </row>
    <row r="11973" spans="1:4" ht="15" x14ac:dyDescent="0.2">
      <c r="A11973" s="37">
        <f t="shared" ref="A11973:A12036" si="11864">SUM(C11973)</f>
        <v>1481</v>
      </c>
      <c r="B11973" s="25" t="s">
        <v>53</v>
      </c>
      <c r="C11973" s="43">
        <v>1481</v>
      </c>
      <c r="D11973" s="38">
        <f t="shared" ref="D11973" si="11865">IF(C11965+C11960=0,1,2)</f>
        <v>2</v>
      </c>
    </row>
    <row r="11974" spans="1:4" ht="15" x14ac:dyDescent="0.2">
      <c r="A11974" s="37">
        <f t="shared" si="11864"/>
        <v>1456</v>
      </c>
      <c r="B11974" s="26" t="s">
        <v>54</v>
      </c>
      <c r="C11974" s="43">
        <v>1456</v>
      </c>
      <c r="D11974" s="38">
        <f t="shared" ref="D11974" si="11866">IF(C11965+C11960=0,1,2)</f>
        <v>2</v>
      </c>
    </row>
    <row r="11975" spans="1:4" ht="15" x14ac:dyDescent="0.2">
      <c r="A11975" s="37">
        <f t="shared" si="11864"/>
        <v>25</v>
      </c>
      <c r="B11975" s="26" t="s">
        <v>55</v>
      </c>
      <c r="C11975" s="43">
        <v>25</v>
      </c>
      <c r="D11975" s="38">
        <f t="shared" ref="D11975" si="11867">IF(C11965+C11960=0,1,2)</f>
        <v>2</v>
      </c>
    </row>
    <row r="11976" spans="1:4" ht="15" x14ac:dyDescent="0.2">
      <c r="A11976" s="37" t="s">
        <v>317</v>
      </c>
      <c r="B11976" s="147" t="s">
        <v>219</v>
      </c>
      <c r="C11976" s="148"/>
      <c r="D11976" s="38">
        <f t="shared" ref="D11976" si="11868">IF(C12038+C12033=0,1,2)</f>
        <v>2</v>
      </c>
    </row>
    <row r="11977" spans="1:4" ht="15" x14ac:dyDescent="0.2">
      <c r="A11977" s="37">
        <f t="shared" si="11864"/>
        <v>2378.1048300000002</v>
      </c>
      <c r="B11977" s="24" t="s">
        <v>0</v>
      </c>
      <c r="C11977" s="40">
        <v>2378.1048300000002</v>
      </c>
      <c r="D11977" s="38">
        <f t="shared" ref="D11977" si="11869">IF(C12038+C12033=0,1,2)</f>
        <v>2</v>
      </c>
    </row>
    <row r="11978" spans="1:4" ht="15" hidden="1" x14ac:dyDescent="0.2">
      <c r="A11978" s="37">
        <f t="shared" si="11864"/>
        <v>0</v>
      </c>
      <c r="B11978" s="2" t="s">
        <v>1</v>
      </c>
      <c r="C11978" s="16"/>
      <c r="D11978" s="38">
        <f t="shared" ref="D11978" si="11870">IF(C12038+C12033=0,1,2)</f>
        <v>2</v>
      </c>
    </row>
    <row r="11979" spans="1:4" ht="15" hidden="1" x14ac:dyDescent="0.2">
      <c r="A11979" s="37">
        <f t="shared" si="11864"/>
        <v>0</v>
      </c>
      <c r="B11979" s="2" t="s">
        <v>2</v>
      </c>
      <c r="C11979" s="16"/>
      <c r="D11979" s="38">
        <f t="shared" ref="D11979" si="11871">IF(C12038+C12033=0,1,2)</f>
        <v>2</v>
      </c>
    </row>
    <row r="11980" spans="1:4" ht="15" x14ac:dyDescent="0.2">
      <c r="A11980" s="37">
        <f t="shared" si="11864"/>
        <v>117.36331</v>
      </c>
      <c r="B11980" s="23" t="s">
        <v>3</v>
      </c>
      <c r="C11980" s="40">
        <v>117.36331</v>
      </c>
      <c r="D11980" s="38">
        <f t="shared" ref="D11980" si="11872">IF(C12038+C12033=0,1,2)</f>
        <v>2</v>
      </c>
    </row>
    <row r="11981" spans="1:4" ht="15" x14ac:dyDescent="0.2">
      <c r="A11981" s="37">
        <f t="shared" si="11864"/>
        <v>2260.74152</v>
      </c>
      <c r="B11981" s="23" t="s">
        <v>4</v>
      </c>
      <c r="C11981" s="40">
        <v>2260.74152</v>
      </c>
      <c r="D11981" s="38">
        <f t="shared" ref="D11981" si="11873">IF(C12038+C12033=0,1,2)</f>
        <v>2</v>
      </c>
    </row>
    <row r="11982" spans="1:4" ht="15" hidden="1" x14ac:dyDescent="0.2">
      <c r="A11982" s="37">
        <f t="shared" si="11864"/>
        <v>0</v>
      </c>
      <c r="B11982" s="1" t="s">
        <v>5</v>
      </c>
      <c r="C11982" s="16">
        <v>0</v>
      </c>
      <c r="D11982" s="38">
        <f t="shared" ref="D11982" si="11874">IF(C12038+C12033=0,1,2)</f>
        <v>2</v>
      </c>
    </row>
    <row r="11983" spans="1:4" ht="15" hidden="1" x14ac:dyDescent="0.2">
      <c r="A11983" s="37">
        <f t="shared" si="11864"/>
        <v>0</v>
      </c>
      <c r="B11983" s="1" t="s">
        <v>6</v>
      </c>
      <c r="C11983" s="16">
        <v>0</v>
      </c>
      <c r="D11983" s="38">
        <f t="shared" ref="D11983" si="11875">IF(C12038+C12033=0,1,2)</f>
        <v>2</v>
      </c>
    </row>
    <row r="11984" spans="1:4" ht="15" hidden="1" x14ac:dyDescent="0.2">
      <c r="A11984" s="37">
        <v>0</v>
      </c>
      <c r="B11984" s="2" t="s">
        <v>7</v>
      </c>
      <c r="C11984" s="16">
        <v>0</v>
      </c>
      <c r="D11984" s="38">
        <f t="shared" ref="D11984" si="11876">IF(C12038+C12033=0,1,2)</f>
        <v>2</v>
      </c>
    </row>
    <row r="11985" spans="1:4" ht="15" hidden="1" x14ac:dyDescent="0.2">
      <c r="A11985" s="37">
        <f t="shared" si="11864"/>
        <v>0</v>
      </c>
      <c r="B11985" s="3" t="s">
        <v>8</v>
      </c>
      <c r="C11985" s="16">
        <v>0</v>
      </c>
      <c r="D11985" s="38">
        <f t="shared" ref="D11985" si="11877">IF(C12038+C12033=0,1,2)</f>
        <v>2</v>
      </c>
    </row>
    <row r="11986" spans="1:4" ht="15" hidden="1" x14ac:dyDescent="0.2">
      <c r="A11986" s="37">
        <v>0</v>
      </c>
      <c r="B11986" s="3" t="s">
        <v>9</v>
      </c>
      <c r="C11986" s="16">
        <v>0</v>
      </c>
      <c r="D11986" s="38">
        <f t="shared" ref="D11986" si="11878">IF(C12038+C12033=0,1,2)</f>
        <v>2</v>
      </c>
    </row>
    <row r="11987" spans="1:4" ht="15" hidden="1" x14ac:dyDescent="0.2">
      <c r="A11987" s="37">
        <f t="shared" si="11864"/>
        <v>0</v>
      </c>
      <c r="B11987" s="3" t="s">
        <v>10</v>
      </c>
      <c r="C11987" s="16">
        <v>0</v>
      </c>
      <c r="D11987" s="38">
        <f t="shared" ref="D11987" si="11879">IF(C12038+C12033=0,1,2)</f>
        <v>2</v>
      </c>
    </row>
    <row r="11988" spans="1:4" ht="15" hidden="1" x14ac:dyDescent="0.2">
      <c r="A11988" s="37">
        <v>0</v>
      </c>
      <c r="B11988" s="3" t="s">
        <v>11</v>
      </c>
      <c r="C11988" s="16">
        <v>0</v>
      </c>
      <c r="D11988" s="38">
        <f t="shared" ref="D11988" si="11880">IF(C12038+C12033=0,1,2)</f>
        <v>2</v>
      </c>
    </row>
    <row r="11989" spans="1:4" ht="15" hidden="1" x14ac:dyDescent="0.2">
      <c r="A11989" s="37">
        <f t="shared" si="11864"/>
        <v>0</v>
      </c>
      <c r="B11989" s="1" t="s">
        <v>12</v>
      </c>
      <c r="C11989" s="16">
        <v>0</v>
      </c>
      <c r="D11989" s="38">
        <f t="shared" ref="D11989" si="11881">IF(C12038+C12033=0,1,2)</f>
        <v>2</v>
      </c>
    </row>
    <row r="11990" spans="1:4" ht="15" hidden="1" x14ac:dyDescent="0.2">
      <c r="A11990" s="37">
        <v>0</v>
      </c>
      <c r="B11990" s="2" t="s">
        <v>13</v>
      </c>
      <c r="C11990" s="16">
        <v>0</v>
      </c>
      <c r="D11990" s="38">
        <f t="shared" ref="D11990" si="11882">IF(C12038+C12033=0,1,2)</f>
        <v>2</v>
      </c>
    </row>
    <row r="11991" spans="1:4" ht="15" hidden="1" x14ac:dyDescent="0.2">
      <c r="A11991" s="37">
        <v>0</v>
      </c>
      <c r="B11991" s="3" t="s">
        <v>14</v>
      </c>
      <c r="C11991" s="16">
        <v>0</v>
      </c>
      <c r="D11991" s="38">
        <f t="shared" ref="D11991" si="11883">IF(C12038+C12033=0,1,2)</f>
        <v>2</v>
      </c>
    </row>
    <row r="11992" spans="1:4" ht="15" hidden="1" x14ac:dyDescent="0.2">
      <c r="A11992" s="37">
        <v>0</v>
      </c>
      <c r="B11992" s="3" t="s">
        <v>9</v>
      </c>
      <c r="C11992" s="16">
        <v>0</v>
      </c>
      <c r="D11992" s="38">
        <f t="shared" ref="D11992" si="11884">IF(C12038+C12033=0,1,2)</f>
        <v>2</v>
      </c>
    </row>
    <row r="11993" spans="1:4" ht="15" hidden="1" x14ac:dyDescent="0.2">
      <c r="A11993" s="37">
        <v>0</v>
      </c>
      <c r="B11993" s="3" t="s">
        <v>15</v>
      </c>
      <c r="C11993" s="16">
        <v>0</v>
      </c>
      <c r="D11993" s="38">
        <f t="shared" ref="D11993" si="11885">IF(C12038+C12033=0,1,2)</f>
        <v>2</v>
      </c>
    </row>
    <row r="11994" spans="1:4" ht="15" hidden="1" x14ac:dyDescent="0.2">
      <c r="A11994" s="37">
        <v>0</v>
      </c>
      <c r="B11994" s="2" t="s">
        <v>16</v>
      </c>
      <c r="C11994" s="16">
        <v>0</v>
      </c>
      <c r="D11994" s="38">
        <f t="shared" ref="D11994" si="11886">IF(C12038+C12033=0,1,2)</f>
        <v>2</v>
      </c>
    </row>
    <row r="11995" spans="1:4" ht="15" hidden="1" x14ac:dyDescent="0.2">
      <c r="A11995" s="37">
        <v>0</v>
      </c>
      <c r="B11995" s="3" t="s">
        <v>17</v>
      </c>
      <c r="C11995" s="16">
        <v>0</v>
      </c>
      <c r="D11995" s="38">
        <f t="shared" ref="D11995" si="11887">IF(C12038+C12033=0,1,2)</f>
        <v>2</v>
      </c>
    </row>
    <row r="11996" spans="1:4" ht="15" x14ac:dyDescent="0.2">
      <c r="A11996" s="37">
        <f t="shared" si="11864"/>
        <v>1851.951</v>
      </c>
      <c r="B11996" s="24" t="s">
        <v>18</v>
      </c>
      <c r="C11996" s="40">
        <v>1851.951</v>
      </c>
      <c r="D11996" s="38">
        <f t="shared" ref="D11996" si="11888">IF(C12038+C12033=0,1,2)</f>
        <v>2</v>
      </c>
    </row>
    <row r="11997" spans="1:4" ht="15" x14ac:dyDescent="0.2">
      <c r="A11997" s="37">
        <f t="shared" si="11864"/>
        <v>889.78916000000004</v>
      </c>
      <c r="B11997" s="27" t="s">
        <v>19</v>
      </c>
      <c r="C11997" s="42">
        <v>889.78916000000004</v>
      </c>
      <c r="D11997" s="38">
        <f t="shared" ref="D11997" si="11889">IF(C12038+C12033=0,1,2)</f>
        <v>2</v>
      </c>
    </row>
    <row r="11998" spans="1:4" ht="15" x14ac:dyDescent="0.2">
      <c r="A11998" s="37">
        <f t="shared" si="11864"/>
        <v>948.08128000000022</v>
      </c>
      <c r="B11998" s="27" t="s">
        <v>20</v>
      </c>
      <c r="C11998" s="42">
        <v>948.08128000000022</v>
      </c>
      <c r="D11998" s="38">
        <f t="shared" ref="D11998" si="11890">IF(C12038+C12033=0,1,2)</f>
        <v>2</v>
      </c>
    </row>
    <row r="11999" spans="1:4" ht="15" hidden="1" x14ac:dyDescent="0.2">
      <c r="A11999" s="37">
        <v>0</v>
      </c>
      <c r="B11999" s="13" t="s">
        <v>21</v>
      </c>
      <c r="C11999" s="18">
        <v>774.63801000000001</v>
      </c>
      <c r="D11999" s="38">
        <f t="shared" ref="D11999" si="11891">IF(C12038+C12033=0,1,2)</f>
        <v>2</v>
      </c>
    </row>
    <row r="12000" spans="1:4" ht="15" hidden="1" x14ac:dyDescent="0.2">
      <c r="A12000" s="37">
        <v>0</v>
      </c>
      <c r="B12000" s="13" t="s">
        <v>22</v>
      </c>
      <c r="C12000" s="18">
        <v>12.455500000000001</v>
      </c>
      <c r="D12000" s="38">
        <f t="shared" ref="D12000" si="11892">IF(C12038+C12033=0,1,2)</f>
        <v>2</v>
      </c>
    </row>
    <row r="12001" spans="1:4" ht="15" hidden="1" x14ac:dyDescent="0.2">
      <c r="A12001" s="37">
        <v>0</v>
      </c>
      <c r="B12001" s="13" t="s">
        <v>23</v>
      </c>
      <c r="C12001" s="18">
        <v>52.704459999999997</v>
      </c>
      <c r="D12001" s="38">
        <f t="shared" ref="D12001" si="11893">IF(C12038+C12033=0,1,2)</f>
        <v>2</v>
      </c>
    </row>
    <row r="12002" spans="1:4" ht="15" hidden="1" x14ac:dyDescent="0.2">
      <c r="A12002" s="37">
        <v>0</v>
      </c>
      <c r="B12002" s="13" t="s">
        <v>24</v>
      </c>
      <c r="C12002" s="18">
        <v>1.66736</v>
      </c>
      <c r="D12002" s="38">
        <f t="shared" ref="D12002" si="11894">IF(C12038+C12033=0,1,2)</f>
        <v>2</v>
      </c>
    </row>
    <row r="12003" spans="1:4" ht="15" hidden="1" x14ac:dyDescent="0.2">
      <c r="A12003" s="37">
        <v>0</v>
      </c>
      <c r="B12003" s="13" t="s">
        <v>25</v>
      </c>
      <c r="C12003" s="18">
        <v>0</v>
      </c>
      <c r="D12003" s="38">
        <f t="shared" ref="D12003" si="11895">IF(C12038+C12033=0,1,2)</f>
        <v>2</v>
      </c>
    </row>
    <row r="12004" spans="1:4" ht="15" hidden="1" x14ac:dyDescent="0.2">
      <c r="A12004" s="37">
        <v>0</v>
      </c>
      <c r="B12004" s="13" t="s">
        <v>26</v>
      </c>
      <c r="C12004" s="18">
        <v>0.32600000000000001</v>
      </c>
      <c r="D12004" s="38">
        <f t="shared" ref="D12004" si="11896">IF(C12038+C12033=0,1,2)</f>
        <v>2</v>
      </c>
    </row>
    <row r="12005" spans="1:4" ht="30" hidden="1" x14ac:dyDescent="0.2">
      <c r="A12005" s="37">
        <v>0</v>
      </c>
      <c r="B12005" s="13" t="s">
        <v>27</v>
      </c>
      <c r="C12005" s="18">
        <v>2.6920000000000002</v>
      </c>
      <c r="D12005" s="38">
        <f t="shared" ref="D12005" si="11897">IF(C12038+C12033=0,1,2)</f>
        <v>2</v>
      </c>
    </row>
    <row r="12006" spans="1:4" ht="30" hidden="1" x14ac:dyDescent="0.2">
      <c r="A12006" s="37">
        <v>0</v>
      </c>
      <c r="B12006" s="13" t="s">
        <v>28</v>
      </c>
      <c r="C12006" s="18">
        <v>8.8834900000000001</v>
      </c>
      <c r="D12006" s="38">
        <f t="shared" ref="D12006" si="11898">IF(C12038+C12033=0,1,2)</f>
        <v>2</v>
      </c>
    </row>
    <row r="12007" spans="1:4" ht="15" hidden="1" x14ac:dyDescent="0.2">
      <c r="A12007" s="37">
        <v>0</v>
      </c>
      <c r="B12007" s="13" t="s">
        <v>29</v>
      </c>
      <c r="C12007" s="18">
        <v>0</v>
      </c>
      <c r="D12007" s="38">
        <f t="shared" ref="D12007" si="11899">IF(C12038+C12033=0,1,2)</f>
        <v>2</v>
      </c>
    </row>
    <row r="12008" spans="1:4" ht="15" hidden="1" x14ac:dyDescent="0.2">
      <c r="A12008" s="37">
        <v>0</v>
      </c>
      <c r="B12008" s="13" t="s">
        <v>30</v>
      </c>
      <c r="C12008" s="18">
        <v>94.714460000000003</v>
      </c>
      <c r="D12008" s="38">
        <f t="shared" ref="D12008" si="11900">IF(C12038+C12033=0,1,2)</f>
        <v>2</v>
      </c>
    </row>
    <row r="12009" spans="1:4" ht="15" hidden="1" x14ac:dyDescent="0.2">
      <c r="A12009" s="37">
        <f t="shared" si="11864"/>
        <v>0</v>
      </c>
      <c r="B12009" s="10" t="s">
        <v>31</v>
      </c>
      <c r="C12009" s="17">
        <v>0</v>
      </c>
      <c r="D12009" s="38">
        <f t="shared" ref="D12009" si="11901">IF(C12038+C12033=0,1,2)</f>
        <v>2</v>
      </c>
    </row>
    <row r="12010" spans="1:4" ht="15" hidden="1" x14ac:dyDescent="0.2">
      <c r="A12010" s="37">
        <f t="shared" si="11864"/>
        <v>0</v>
      </c>
      <c r="B12010" s="2" t="s">
        <v>32</v>
      </c>
      <c r="C12010" s="16">
        <v>0</v>
      </c>
      <c r="D12010" s="38">
        <f t="shared" ref="D12010" si="11902">IF(C12038+C12033=0,1,2)</f>
        <v>2</v>
      </c>
    </row>
    <row r="12011" spans="1:4" ht="15" x14ac:dyDescent="0.2">
      <c r="A12011" s="37">
        <f t="shared" si="11864"/>
        <v>0.51334999999999997</v>
      </c>
      <c r="B12011" s="27" t="s">
        <v>3</v>
      </c>
      <c r="C12011" s="42">
        <v>0.51334999999999997</v>
      </c>
      <c r="D12011" s="38">
        <f t="shared" ref="D12011" si="11903">IF(C12038+C12033=0,1,2)</f>
        <v>2</v>
      </c>
    </row>
    <row r="12012" spans="1:4" ht="15" hidden="1" x14ac:dyDescent="0.2">
      <c r="A12012" s="37">
        <f t="shared" si="11864"/>
        <v>0</v>
      </c>
      <c r="B12012" s="10" t="s">
        <v>33</v>
      </c>
      <c r="C12012" s="17">
        <v>0</v>
      </c>
      <c r="D12012" s="38">
        <f t="shared" ref="D12012" si="11904">IF(C12038+C12033=0,1,2)</f>
        <v>2</v>
      </c>
    </row>
    <row r="12013" spans="1:4" ht="15" x14ac:dyDescent="0.2">
      <c r="A12013" s="37">
        <f t="shared" si="11864"/>
        <v>13.567209999999999</v>
      </c>
      <c r="B12013" s="27" t="s">
        <v>34</v>
      </c>
      <c r="C12013" s="42">
        <v>13.567209999999999</v>
      </c>
      <c r="D12013" s="38">
        <f t="shared" ref="D12013" si="11905">IF(C12038+C12033=0,1,2)</f>
        <v>2</v>
      </c>
    </row>
    <row r="12014" spans="1:4" ht="15" x14ac:dyDescent="0.2">
      <c r="A12014" s="37">
        <f t="shared" si="11864"/>
        <v>816.57198000000005</v>
      </c>
      <c r="B12014" s="24" t="s">
        <v>35</v>
      </c>
      <c r="C12014" s="40">
        <v>816.57198000000005</v>
      </c>
      <c r="D12014" s="38">
        <f t="shared" ref="D12014" si="11906">IF(C12038+C12033=0,1,2)</f>
        <v>2</v>
      </c>
    </row>
    <row r="12015" spans="1:4" ht="15" hidden="1" x14ac:dyDescent="0.2">
      <c r="A12015" s="37">
        <f t="shared" si="11864"/>
        <v>0</v>
      </c>
      <c r="B12015" s="1" t="s">
        <v>36</v>
      </c>
      <c r="C12015" s="16">
        <v>0</v>
      </c>
      <c r="D12015" s="38">
        <f t="shared" ref="D12015" si="11907">IF(C12038+C12033=0,1,2)</f>
        <v>2</v>
      </c>
    </row>
    <row r="12016" spans="1:4" ht="15" hidden="1" x14ac:dyDescent="0.2">
      <c r="A12016" s="37">
        <v>0</v>
      </c>
      <c r="B12016" s="14" t="s">
        <v>7</v>
      </c>
      <c r="C12016" s="19">
        <v>0</v>
      </c>
      <c r="D12016" s="38">
        <f t="shared" ref="D12016" si="11908">IF(C12038+C12033=0,1,2)</f>
        <v>2</v>
      </c>
    </row>
    <row r="12017" spans="1:4" ht="15" hidden="1" x14ac:dyDescent="0.2">
      <c r="A12017" s="37">
        <v>0</v>
      </c>
      <c r="B12017" s="13" t="s">
        <v>8</v>
      </c>
      <c r="C12017" s="18">
        <v>0</v>
      </c>
      <c r="D12017" s="38">
        <f t="shared" ref="D12017" si="11909">IF(C12038+C12033=0,1,2)</f>
        <v>2</v>
      </c>
    </row>
    <row r="12018" spans="1:4" ht="15" hidden="1" x14ac:dyDescent="0.2">
      <c r="A12018" s="37">
        <v>0</v>
      </c>
      <c r="B12018" s="13" t="s">
        <v>37</v>
      </c>
      <c r="C12018" s="18">
        <v>0</v>
      </c>
      <c r="D12018" s="38">
        <f t="shared" ref="D12018" si="11910">IF(C12038+C12033=0,1,2)</f>
        <v>2</v>
      </c>
    </row>
    <row r="12019" spans="1:4" ht="15" hidden="1" x14ac:dyDescent="0.2">
      <c r="A12019" s="37">
        <f t="shared" si="11864"/>
        <v>0</v>
      </c>
      <c r="B12019" s="11" t="s">
        <v>38</v>
      </c>
      <c r="C12019" s="17">
        <v>0</v>
      </c>
      <c r="D12019" s="38">
        <f t="shared" ref="D12019" si="11911">IF(C12038+C12033=0,1,2)</f>
        <v>2</v>
      </c>
    </row>
    <row r="12020" spans="1:4" ht="15" hidden="1" x14ac:dyDescent="0.2">
      <c r="A12020" s="37">
        <v>0</v>
      </c>
      <c r="B12020" s="3" t="s">
        <v>39</v>
      </c>
      <c r="C12020" s="16">
        <v>0</v>
      </c>
      <c r="D12020" s="38">
        <f t="shared" ref="D12020" si="11912">IF(C12038+C12033=0,1,2)</f>
        <v>2</v>
      </c>
    </row>
    <row r="12021" spans="1:4" ht="15" hidden="1" x14ac:dyDescent="0.2">
      <c r="A12021" s="37">
        <f t="shared" si="11864"/>
        <v>0</v>
      </c>
      <c r="B12021" s="1" t="s">
        <v>40</v>
      </c>
      <c r="C12021" s="16">
        <v>0</v>
      </c>
      <c r="D12021" s="38">
        <f t="shared" ref="D12021" si="11913">IF(C12038+C12033=0,1,2)</f>
        <v>2</v>
      </c>
    </row>
    <row r="12022" spans="1:4" ht="15" hidden="1" x14ac:dyDescent="0.2">
      <c r="A12022" s="37">
        <v>0</v>
      </c>
      <c r="B12022" s="14" t="s">
        <v>13</v>
      </c>
      <c r="C12022" s="19">
        <v>0</v>
      </c>
      <c r="D12022" s="38">
        <f t="shared" ref="D12022" si="11914">IF(C12038+C12033=0,1,2)</f>
        <v>2</v>
      </c>
    </row>
    <row r="12023" spans="1:4" ht="15" hidden="1" x14ac:dyDescent="0.2">
      <c r="A12023" s="37">
        <v>0</v>
      </c>
      <c r="B12023" s="13" t="s">
        <v>8</v>
      </c>
      <c r="C12023" s="18">
        <v>0</v>
      </c>
      <c r="D12023" s="38">
        <f t="shared" ref="D12023" si="11915">IF(C12038+C12033=0,1,2)</f>
        <v>2</v>
      </c>
    </row>
    <row r="12024" spans="1:4" ht="15" hidden="1" x14ac:dyDescent="0.2">
      <c r="A12024" s="37">
        <v>0</v>
      </c>
      <c r="B12024" s="13" t="s">
        <v>9</v>
      </c>
      <c r="C12024" s="18">
        <v>0</v>
      </c>
      <c r="D12024" s="38">
        <f t="shared" ref="D12024" si="11916">IF(C12038+C12033=0,1,2)</f>
        <v>2</v>
      </c>
    </row>
    <row r="12025" spans="1:4" ht="30" hidden="1" x14ac:dyDescent="0.2">
      <c r="A12025" s="37">
        <f t="shared" si="11864"/>
        <v>0</v>
      </c>
      <c r="B12025" s="11" t="s">
        <v>41</v>
      </c>
      <c r="C12025" s="17">
        <v>0</v>
      </c>
      <c r="D12025" s="38">
        <f t="shared" ref="D12025" si="11917">IF(C12038+C12033=0,1,2)</f>
        <v>2</v>
      </c>
    </row>
    <row r="12026" spans="1:4" ht="15" hidden="1" x14ac:dyDescent="0.2">
      <c r="A12026" s="37">
        <v>0</v>
      </c>
      <c r="B12026" s="3" t="s">
        <v>15</v>
      </c>
      <c r="C12026" s="16">
        <v>0</v>
      </c>
      <c r="D12026" s="38">
        <f t="shared" ref="D12026" si="11918">IF(C12038+C12033=0,1,2)</f>
        <v>2</v>
      </c>
    </row>
    <row r="12027" spans="1:4" ht="15" hidden="1" x14ac:dyDescent="0.2">
      <c r="A12027" s="37">
        <v>0</v>
      </c>
      <c r="B12027" s="14" t="s">
        <v>16</v>
      </c>
      <c r="C12027" s="19">
        <v>0</v>
      </c>
      <c r="D12027" s="38">
        <f t="shared" ref="D12027" si="11919">IF(C12038+C12033=0,1,2)</f>
        <v>2</v>
      </c>
    </row>
    <row r="12028" spans="1:4" ht="15" hidden="1" x14ac:dyDescent="0.2">
      <c r="A12028" s="37">
        <v>0</v>
      </c>
      <c r="B12028" s="13" t="s">
        <v>42</v>
      </c>
      <c r="C12028" s="18">
        <v>0</v>
      </c>
      <c r="D12028" s="38">
        <f t="shared" ref="D12028" si="11920">IF(C12038+C12033=0,1,2)</f>
        <v>2</v>
      </c>
    </row>
    <row r="12029" spans="1:4" ht="15" hidden="1" x14ac:dyDescent="0.2">
      <c r="A12029" s="37">
        <v>0</v>
      </c>
      <c r="B12029" s="13" t="s">
        <v>14</v>
      </c>
      <c r="C12029" s="18">
        <v>0</v>
      </c>
      <c r="D12029" s="38">
        <f t="shared" ref="D12029" si="11921">IF(C12038+C12033=0,1,2)</f>
        <v>2</v>
      </c>
    </row>
    <row r="12030" spans="1:4" ht="15" hidden="1" x14ac:dyDescent="0.2">
      <c r="A12030" s="37">
        <v>0</v>
      </c>
      <c r="B12030" s="13" t="s">
        <v>9</v>
      </c>
      <c r="C12030" s="18">
        <v>0</v>
      </c>
      <c r="D12030" s="38">
        <f t="shared" ref="D12030" si="11922">IF(C12038+C12033=0,1,2)</f>
        <v>2</v>
      </c>
    </row>
    <row r="12031" spans="1:4" ht="15" hidden="1" x14ac:dyDescent="0.2">
      <c r="A12031" s="37">
        <f t="shared" si="11864"/>
        <v>0</v>
      </c>
      <c r="B12031" s="11" t="s">
        <v>38</v>
      </c>
      <c r="C12031" s="17">
        <v>0</v>
      </c>
      <c r="D12031" s="38">
        <f t="shared" ref="D12031" si="11923">IF(C12038+C12033=0,1,2)</f>
        <v>2</v>
      </c>
    </row>
    <row r="12032" spans="1:4" ht="15" hidden="1" x14ac:dyDescent="0.2">
      <c r="A12032" s="37">
        <v>0</v>
      </c>
      <c r="B12032" s="3" t="s">
        <v>15</v>
      </c>
      <c r="C12032" s="16">
        <v>0</v>
      </c>
      <c r="D12032" s="38">
        <f t="shared" ref="D12032" si="11924">IF(C12038+C12033=0,1,2)</f>
        <v>2</v>
      </c>
    </row>
    <row r="12033" spans="1:4" ht="15" x14ac:dyDescent="0.2">
      <c r="A12033" s="37">
        <f t="shared" si="11864"/>
        <v>2378.1048300000002</v>
      </c>
      <c r="B12033" s="29" t="s">
        <v>44</v>
      </c>
      <c r="C12033" s="42">
        <v>2378.1048300000002</v>
      </c>
      <c r="D12033" s="38">
        <f t="shared" ref="D12033" si="11925">IF(C12038+C12033=0,1,2)</f>
        <v>2</v>
      </c>
    </row>
    <row r="12034" spans="1:4" ht="15" x14ac:dyDescent="0.2">
      <c r="A12034" s="37">
        <f t="shared" si="11864"/>
        <v>2378.1048300000002</v>
      </c>
      <c r="B12034" s="27" t="s">
        <v>0</v>
      </c>
      <c r="C12034" s="42">
        <v>2378.1048300000002</v>
      </c>
      <c r="D12034" s="38">
        <f t="shared" ref="D12034" si="11926">IF(C12038+C12033=0,1,2)</f>
        <v>2</v>
      </c>
    </row>
    <row r="12035" spans="1:4" ht="15" hidden="1" x14ac:dyDescent="0.2">
      <c r="A12035" s="37">
        <f t="shared" si="11864"/>
        <v>0</v>
      </c>
      <c r="B12035" s="10" t="s">
        <v>5</v>
      </c>
      <c r="C12035" s="17">
        <v>0</v>
      </c>
      <c r="D12035" s="38">
        <f t="shared" ref="D12035" si="11927">IF(C12038+C12033=0,1,2)</f>
        <v>2</v>
      </c>
    </row>
    <row r="12036" spans="1:4" ht="15" hidden="1" x14ac:dyDescent="0.2">
      <c r="A12036" s="37">
        <f t="shared" si="11864"/>
        <v>0</v>
      </c>
      <c r="B12036" s="10" t="s">
        <v>45</v>
      </c>
      <c r="C12036" s="17">
        <v>0</v>
      </c>
      <c r="D12036" s="38">
        <f t="shared" ref="D12036" si="11928">IF(C12038+C12033=0,1,2)</f>
        <v>2</v>
      </c>
    </row>
    <row r="12037" spans="1:4" ht="15" hidden="1" x14ac:dyDescent="0.2">
      <c r="A12037" s="37">
        <f t="shared" ref="A12037:A12098" si="11929">SUM(C12037)</f>
        <v>0</v>
      </c>
      <c r="B12037" s="10" t="s">
        <v>12</v>
      </c>
      <c r="C12037" s="17">
        <v>0</v>
      </c>
      <c r="D12037" s="38">
        <f t="shared" ref="D12037" si="11930">IF(C12038+C12033=0,1,2)</f>
        <v>2</v>
      </c>
    </row>
    <row r="12038" spans="1:4" ht="15" x14ac:dyDescent="0.2">
      <c r="A12038" s="37">
        <f t="shared" si="11929"/>
        <v>2668.5229800000002</v>
      </c>
      <c r="B12038" s="29" t="s">
        <v>46</v>
      </c>
      <c r="C12038" s="42">
        <v>2668.5229800000002</v>
      </c>
      <c r="D12038" s="38">
        <f t="shared" ref="D12038" si="11931">IF(C12038+C12033=0,1,2)</f>
        <v>2</v>
      </c>
    </row>
    <row r="12039" spans="1:4" ht="15" x14ac:dyDescent="0.2">
      <c r="A12039" s="37">
        <f t="shared" si="11929"/>
        <v>1851.951</v>
      </c>
      <c r="B12039" s="27" t="s">
        <v>18</v>
      </c>
      <c r="C12039" s="42">
        <v>1851.951</v>
      </c>
      <c r="D12039" s="38">
        <f t="shared" ref="D12039" si="11932">IF(C12038+C12033=0,1,2)</f>
        <v>2</v>
      </c>
    </row>
    <row r="12040" spans="1:4" ht="15" x14ac:dyDescent="0.2">
      <c r="A12040" s="37">
        <f t="shared" si="11929"/>
        <v>816.57198000000005</v>
      </c>
      <c r="B12040" s="27" t="s">
        <v>35</v>
      </c>
      <c r="C12040" s="42">
        <v>816.57198000000005</v>
      </c>
      <c r="D12040" s="38">
        <f t="shared" ref="D12040" si="11933">IF(C12038+C12033=0,1,2)</f>
        <v>2</v>
      </c>
    </row>
    <row r="12041" spans="1:4" ht="15" hidden="1" x14ac:dyDescent="0.2">
      <c r="A12041" s="37">
        <f t="shared" si="11929"/>
        <v>0</v>
      </c>
      <c r="B12041" s="10" t="s">
        <v>47</v>
      </c>
      <c r="C12041" s="17">
        <v>0</v>
      </c>
      <c r="D12041" s="38">
        <f t="shared" ref="D12041" si="11934">IF(C12038+C12033=0,1,2)</f>
        <v>2</v>
      </c>
    </row>
    <row r="12042" spans="1:4" ht="15" hidden="1" x14ac:dyDescent="0.2">
      <c r="A12042" s="37">
        <f t="shared" si="11929"/>
        <v>0</v>
      </c>
      <c r="B12042" s="10" t="s">
        <v>40</v>
      </c>
      <c r="C12042" s="17">
        <v>0</v>
      </c>
      <c r="D12042" s="38">
        <f t="shared" ref="D12042" si="11935">IF(C12038+C12033=0,1,2)</f>
        <v>2</v>
      </c>
    </row>
    <row r="12043" spans="1:4" ht="15" x14ac:dyDescent="0.2">
      <c r="A12043" s="37">
        <f t="shared" si="11929"/>
        <v>-290.41815000000003</v>
      </c>
      <c r="B12043" s="30" t="s">
        <v>48</v>
      </c>
      <c r="C12043" s="31">
        <v>-290.41815000000003</v>
      </c>
      <c r="D12043" s="38">
        <f t="shared" ref="D12043" si="11936">IF(C12038+C12033=0,1,2)</f>
        <v>2</v>
      </c>
    </row>
    <row r="12044" spans="1:4" ht="15" x14ac:dyDescent="0.2">
      <c r="A12044" s="37">
        <f t="shared" si="11929"/>
        <v>2498.3035599999998</v>
      </c>
      <c r="B12044" s="30" t="s">
        <v>49</v>
      </c>
      <c r="C12044" s="31">
        <v>2498.3035599999998</v>
      </c>
      <c r="D12044" s="38">
        <f t="shared" ref="D12044" si="11937">IF(C12038+C12033=0,1,2)</f>
        <v>2</v>
      </c>
    </row>
    <row r="12045" spans="1:4" ht="15" x14ac:dyDescent="0.2">
      <c r="A12045" s="37">
        <f t="shared" si="11929"/>
        <v>2207.8854099999999</v>
      </c>
      <c r="B12045" s="30" t="s">
        <v>50</v>
      </c>
      <c r="C12045" s="31">
        <v>2207.8854099999999</v>
      </c>
      <c r="D12045" s="38">
        <f t="shared" ref="D12045" si="11938">IF(C12038+C12033=0,1,2)</f>
        <v>2</v>
      </c>
    </row>
    <row r="12046" spans="1:4" ht="15" x14ac:dyDescent="0.2">
      <c r="A12046" s="37">
        <f t="shared" si="11929"/>
        <v>371</v>
      </c>
      <c r="B12046" s="25" t="s">
        <v>53</v>
      </c>
      <c r="C12046" s="43">
        <v>371</v>
      </c>
      <c r="D12046" s="38">
        <f t="shared" ref="D12046" si="11939">IF(C12038+C12033=0,1,2)</f>
        <v>2</v>
      </c>
    </row>
    <row r="12047" spans="1:4" ht="15" x14ac:dyDescent="0.2">
      <c r="A12047" s="37">
        <f t="shared" si="11929"/>
        <v>124</v>
      </c>
      <c r="B12047" s="26" t="s">
        <v>54</v>
      </c>
      <c r="C12047" s="43">
        <v>124</v>
      </c>
      <c r="D12047" s="38">
        <f t="shared" ref="D12047" si="11940">IF(C12038+C12033=0,1,2)</f>
        <v>2</v>
      </c>
    </row>
    <row r="12048" spans="1:4" ht="15" x14ac:dyDescent="0.2">
      <c r="A12048" s="37">
        <f t="shared" si="11929"/>
        <v>247</v>
      </c>
      <c r="B12048" s="26" t="s">
        <v>55</v>
      </c>
      <c r="C12048" s="43">
        <v>247</v>
      </c>
      <c r="D12048" s="38">
        <f t="shared" ref="D12048" si="11941">IF(C12038+C12033=0,1,2)</f>
        <v>2</v>
      </c>
    </row>
    <row r="12049" spans="1:4" ht="15" x14ac:dyDescent="0.2">
      <c r="A12049" s="37" t="s">
        <v>317</v>
      </c>
      <c r="B12049" s="147" t="s">
        <v>220</v>
      </c>
      <c r="C12049" s="148"/>
      <c r="D12049" s="38">
        <f t="shared" ref="D12049" si="11942">IF(C12111+C12106=0,1,2)</f>
        <v>2</v>
      </c>
    </row>
    <row r="12050" spans="1:4" ht="15" x14ac:dyDescent="0.2">
      <c r="A12050" s="37">
        <f t="shared" si="11929"/>
        <v>112.19319999999999</v>
      </c>
      <c r="B12050" s="24" t="s">
        <v>0</v>
      </c>
      <c r="C12050" s="40">
        <v>112.19319999999999</v>
      </c>
      <c r="D12050" s="38">
        <f t="shared" ref="D12050" si="11943">IF(C12111+C12106=0,1,2)</f>
        <v>2</v>
      </c>
    </row>
    <row r="12051" spans="1:4" ht="15" hidden="1" x14ac:dyDescent="0.2">
      <c r="A12051" s="37">
        <f t="shared" si="11929"/>
        <v>0</v>
      </c>
      <c r="B12051" s="2" t="s">
        <v>1</v>
      </c>
      <c r="C12051" s="16"/>
      <c r="D12051" s="38">
        <f t="shared" ref="D12051" si="11944">IF(C12111+C12106=0,1,2)</f>
        <v>2</v>
      </c>
    </row>
    <row r="12052" spans="1:4" ht="15" hidden="1" x14ac:dyDescent="0.2">
      <c r="A12052" s="37">
        <f t="shared" si="11929"/>
        <v>0</v>
      </c>
      <c r="B12052" s="2" t="s">
        <v>2</v>
      </c>
      <c r="C12052" s="16"/>
      <c r="D12052" s="38">
        <f t="shared" ref="D12052" si="11945">IF(C12111+C12106=0,1,2)</f>
        <v>2</v>
      </c>
    </row>
    <row r="12053" spans="1:4" ht="15" x14ac:dyDescent="0.2">
      <c r="A12053" s="37">
        <f t="shared" si="11929"/>
        <v>80</v>
      </c>
      <c r="B12053" s="23" t="s">
        <v>3</v>
      </c>
      <c r="C12053" s="40">
        <v>80</v>
      </c>
      <c r="D12053" s="38">
        <f t="shared" ref="D12053" si="11946">IF(C12111+C12106=0,1,2)</f>
        <v>2</v>
      </c>
    </row>
    <row r="12054" spans="1:4" ht="15" x14ac:dyDescent="0.2">
      <c r="A12054" s="37">
        <f t="shared" si="11929"/>
        <v>32.193199999999997</v>
      </c>
      <c r="B12054" s="23" t="s">
        <v>4</v>
      </c>
      <c r="C12054" s="40">
        <v>32.193199999999997</v>
      </c>
      <c r="D12054" s="38">
        <f t="shared" ref="D12054" si="11947">IF(C12111+C12106=0,1,2)</f>
        <v>2</v>
      </c>
    </row>
    <row r="12055" spans="1:4" ht="15" hidden="1" x14ac:dyDescent="0.2">
      <c r="A12055" s="37">
        <f t="shared" si="11929"/>
        <v>0</v>
      </c>
      <c r="B12055" s="1" t="s">
        <v>5</v>
      </c>
      <c r="C12055" s="16">
        <v>0</v>
      </c>
      <c r="D12055" s="38">
        <f t="shared" ref="D12055" si="11948">IF(C12111+C12106=0,1,2)</f>
        <v>2</v>
      </c>
    </row>
    <row r="12056" spans="1:4" ht="15" hidden="1" x14ac:dyDescent="0.2">
      <c r="A12056" s="37">
        <f t="shared" si="11929"/>
        <v>0</v>
      </c>
      <c r="B12056" s="1" t="s">
        <v>6</v>
      </c>
      <c r="C12056" s="16">
        <v>0</v>
      </c>
      <c r="D12056" s="38">
        <f t="shared" ref="D12056" si="11949">IF(C12111+C12106=0,1,2)</f>
        <v>2</v>
      </c>
    </row>
    <row r="12057" spans="1:4" ht="15" hidden="1" x14ac:dyDescent="0.2">
      <c r="A12057" s="37">
        <v>0</v>
      </c>
      <c r="B12057" s="2" t="s">
        <v>7</v>
      </c>
      <c r="C12057" s="16">
        <v>0</v>
      </c>
      <c r="D12057" s="38">
        <f t="shared" ref="D12057" si="11950">IF(C12111+C12106=0,1,2)</f>
        <v>2</v>
      </c>
    </row>
    <row r="12058" spans="1:4" ht="15" hidden="1" x14ac:dyDescent="0.2">
      <c r="A12058" s="37">
        <f t="shared" si="11929"/>
        <v>0</v>
      </c>
      <c r="B12058" s="3" t="s">
        <v>8</v>
      </c>
      <c r="C12058" s="16">
        <v>0</v>
      </c>
      <c r="D12058" s="38">
        <f t="shared" ref="D12058" si="11951">IF(C12111+C12106=0,1,2)</f>
        <v>2</v>
      </c>
    </row>
    <row r="12059" spans="1:4" ht="15" hidden="1" x14ac:dyDescent="0.2">
      <c r="A12059" s="37">
        <v>0</v>
      </c>
      <c r="B12059" s="3" t="s">
        <v>9</v>
      </c>
      <c r="C12059" s="16">
        <v>0</v>
      </c>
      <c r="D12059" s="38">
        <f t="shared" ref="D12059" si="11952">IF(C12111+C12106=0,1,2)</f>
        <v>2</v>
      </c>
    </row>
    <row r="12060" spans="1:4" ht="15" hidden="1" x14ac:dyDescent="0.2">
      <c r="A12060" s="37">
        <f t="shared" si="11929"/>
        <v>0</v>
      </c>
      <c r="B12060" s="3" t="s">
        <v>10</v>
      </c>
      <c r="C12060" s="16">
        <v>0</v>
      </c>
      <c r="D12060" s="38">
        <f t="shared" ref="D12060" si="11953">IF(C12111+C12106=0,1,2)</f>
        <v>2</v>
      </c>
    </row>
    <row r="12061" spans="1:4" ht="15" hidden="1" x14ac:dyDescent="0.2">
      <c r="A12061" s="37">
        <v>0</v>
      </c>
      <c r="B12061" s="3" t="s">
        <v>11</v>
      </c>
      <c r="C12061" s="16">
        <v>0</v>
      </c>
      <c r="D12061" s="38">
        <f t="shared" ref="D12061" si="11954">IF(C12111+C12106=0,1,2)</f>
        <v>2</v>
      </c>
    </row>
    <row r="12062" spans="1:4" ht="15" hidden="1" x14ac:dyDescent="0.2">
      <c r="A12062" s="37">
        <f t="shared" si="11929"/>
        <v>0</v>
      </c>
      <c r="B12062" s="1" t="s">
        <v>12</v>
      </c>
      <c r="C12062" s="16">
        <v>0</v>
      </c>
      <c r="D12062" s="38">
        <f t="shared" ref="D12062" si="11955">IF(C12111+C12106=0,1,2)</f>
        <v>2</v>
      </c>
    </row>
    <row r="12063" spans="1:4" ht="15" hidden="1" x14ac:dyDescent="0.2">
      <c r="A12063" s="37">
        <v>0</v>
      </c>
      <c r="B12063" s="2" t="s">
        <v>13</v>
      </c>
      <c r="C12063" s="16">
        <v>0</v>
      </c>
      <c r="D12063" s="38">
        <f t="shared" ref="D12063" si="11956">IF(C12111+C12106=0,1,2)</f>
        <v>2</v>
      </c>
    </row>
    <row r="12064" spans="1:4" ht="15" hidden="1" x14ac:dyDescent="0.2">
      <c r="A12064" s="37">
        <v>0</v>
      </c>
      <c r="B12064" s="3" t="s">
        <v>14</v>
      </c>
      <c r="C12064" s="16">
        <v>0</v>
      </c>
      <c r="D12064" s="38">
        <f t="shared" ref="D12064" si="11957">IF(C12111+C12106=0,1,2)</f>
        <v>2</v>
      </c>
    </row>
    <row r="12065" spans="1:4" ht="15" hidden="1" x14ac:dyDescent="0.2">
      <c r="A12065" s="37">
        <v>0</v>
      </c>
      <c r="B12065" s="3" t="s">
        <v>9</v>
      </c>
      <c r="C12065" s="16">
        <v>0</v>
      </c>
      <c r="D12065" s="38">
        <f t="shared" ref="D12065" si="11958">IF(C12111+C12106=0,1,2)</f>
        <v>2</v>
      </c>
    </row>
    <row r="12066" spans="1:4" ht="15" hidden="1" x14ac:dyDescent="0.2">
      <c r="A12066" s="37">
        <v>0</v>
      </c>
      <c r="B12066" s="3" t="s">
        <v>15</v>
      </c>
      <c r="C12066" s="16">
        <v>0</v>
      </c>
      <c r="D12066" s="38">
        <f t="shared" ref="D12066" si="11959">IF(C12111+C12106=0,1,2)</f>
        <v>2</v>
      </c>
    </row>
    <row r="12067" spans="1:4" ht="15" hidden="1" x14ac:dyDescent="0.2">
      <c r="A12067" s="37">
        <v>0</v>
      </c>
      <c r="B12067" s="2" t="s">
        <v>16</v>
      </c>
      <c r="C12067" s="16">
        <v>0</v>
      </c>
      <c r="D12067" s="38">
        <f t="shared" ref="D12067" si="11960">IF(C12111+C12106=0,1,2)</f>
        <v>2</v>
      </c>
    </row>
    <row r="12068" spans="1:4" ht="15" hidden="1" x14ac:dyDescent="0.2">
      <c r="A12068" s="37">
        <v>0</v>
      </c>
      <c r="B12068" s="3" t="s">
        <v>17</v>
      </c>
      <c r="C12068" s="16">
        <v>0</v>
      </c>
      <c r="D12068" s="38">
        <f t="shared" ref="D12068" si="11961">IF(C12111+C12106=0,1,2)</f>
        <v>2</v>
      </c>
    </row>
    <row r="12069" spans="1:4" ht="15" x14ac:dyDescent="0.2">
      <c r="A12069" s="37">
        <f t="shared" si="11929"/>
        <v>54.474000000000004</v>
      </c>
      <c r="B12069" s="24" t="s">
        <v>18</v>
      </c>
      <c r="C12069" s="40">
        <v>54.474000000000004</v>
      </c>
      <c r="D12069" s="38">
        <f t="shared" ref="D12069" si="11962">IF(C12111+C12106=0,1,2)</f>
        <v>2</v>
      </c>
    </row>
    <row r="12070" spans="1:4" ht="15" hidden="1" x14ac:dyDescent="0.2">
      <c r="A12070" s="37">
        <f t="shared" si="11929"/>
        <v>0</v>
      </c>
      <c r="B12070" s="10" t="s">
        <v>19</v>
      </c>
      <c r="C12070" s="17">
        <v>0</v>
      </c>
      <c r="D12070" s="38">
        <f t="shared" ref="D12070" si="11963">IF(C12111+C12106=0,1,2)</f>
        <v>2</v>
      </c>
    </row>
    <row r="12071" spans="1:4" ht="15" x14ac:dyDescent="0.2">
      <c r="A12071" s="37">
        <f t="shared" si="11929"/>
        <v>24.474029999999999</v>
      </c>
      <c r="B12071" s="27" t="s">
        <v>20</v>
      </c>
      <c r="C12071" s="42">
        <v>24.474029999999999</v>
      </c>
      <c r="D12071" s="38">
        <f t="shared" ref="D12071" si="11964">IF(C12111+C12106=0,1,2)</f>
        <v>2</v>
      </c>
    </row>
    <row r="12072" spans="1:4" ht="15" hidden="1" x14ac:dyDescent="0.2">
      <c r="A12072" s="37">
        <v>0</v>
      </c>
      <c r="B12072" s="13" t="s">
        <v>21</v>
      </c>
      <c r="C12072" s="18">
        <v>24.474029999999999</v>
      </c>
      <c r="D12072" s="38">
        <f t="shared" ref="D12072" si="11965">IF(C12111+C12106=0,1,2)</f>
        <v>2</v>
      </c>
    </row>
    <row r="12073" spans="1:4" ht="15" hidden="1" x14ac:dyDescent="0.2">
      <c r="A12073" s="37">
        <v>0</v>
      </c>
      <c r="B12073" s="13" t="s">
        <v>22</v>
      </c>
      <c r="C12073" s="18">
        <v>0</v>
      </c>
      <c r="D12073" s="38">
        <f t="shared" ref="D12073" si="11966">IF(C12111+C12106=0,1,2)</f>
        <v>2</v>
      </c>
    </row>
    <row r="12074" spans="1:4" ht="15" hidden="1" x14ac:dyDescent="0.2">
      <c r="A12074" s="37">
        <v>0</v>
      </c>
      <c r="B12074" s="13" t="s">
        <v>23</v>
      </c>
      <c r="C12074" s="18">
        <v>0</v>
      </c>
      <c r="D12074" s="38">
        <f t="shared" ref="D12074" si="11967">IF(C12111+C12106=0,1,2)</f>
        <v>2</v>
      </c>
    </row>
    <row r="12075" spans="1:4" ht="15" hidden="1" x14ac:dyDescent="0.2">
      <c r="A12075" s="37">
        <v>0</v>
      </c>
      <c r="B12075" s="13" t="s">
        <v>24</v>
      </c>
      <c r="C12075" s="18">
        <v>0</v>
      </c>
      <c r="D12075" s="38">
        <f t="shared" ref="D12075" si="11968">IF(C12111+C12106=0,1,2)</f>
        <v>2</v>
      </c>
    </row>
    <row r="12076" spans="1:4" ht="15" hidden="1" x14ac:dyDescent="0.2">
      <c r="A12076" s="37">
        <v>0</v>
      </c>
      <c r="B12076" s="13" t="s">
        <v>25</v>
      </c>
      <c r="C12076" s="18">
        <v>0</v>
      </c>
      <c r="D12076" s="38">
        <f t="shared" ref="D12076" si="11969">IF(C12111+C12106=0,1,2)</f>
        <v>2</v>
      </c>
    </row>
    <row r="12077" spans="1:4" ht="15" hidden="1" x14ac:dyDescent="0.2">
      <c r="A12077" s="37">
        <v>0</v>
      </c>
      <c r="B12077" s="13" t="s">
        <v>26</v>
      </c>
      <c r="C12077" s="18">
        <v>0</v>
      </c>
      <c r="D12077" s="38">
        <f t="shared" ref="D12077" si="11970">IF(C12111+C12106=0,1,2)</f>
        <v>2</v>
      </c>
    </row>
    <row r="12078" spans="1:4" ht="30" hidden="1" x14ac:dyDescent="0.2">
      <c r="A12078" s="37">
        <v>0</v>
      </c>
      <c r="B12078" s="13" t="s">
        <v>27</v>
      </c>
      <c r="C12078" s="18">
        <v>0</v>
      </c>
      <c r="D12078" s="38">
        <f t="shared" ref="D12078" si="11971">IF(C12111+C12106=0,1,2)</f>
        <v>2</v>
      </c>
    </row>
    <row r="12079" spans="1:4" ht="30" hidden="1" x14ac:dyDescent="0.2">
      <c r="A12079" s="37">
        <v>0</v>
      </c>
      <c r="B12079" s="13" t="s">
        <v>28</v>
      </c>
      <c r="C12079" s="18">
        <v>0</v>
      </c>
      <c r="D12079" s="38">
        <f t="shared" ref="D12079" si="11972">IF(C12111+C12106=0,1,2)</f>
        <v>2</v>
      </c>
    </row>
    <row r="12080" spans="1:4" ht="15" hidden="1" x14ac:dyDescent="0.2">
      <c r="A12080" s="37">
        <v>0</v>
      </c>
      <c r="B12080" s="13" t="s">
        <v>29</v>
      </c>
      <c r="C12080" s="18">
        <v>0</v>
      </c>
      <c r="D12080" s="38">
        <f t="shared" ref="D12080" si="11973">IF(C12111+C12106=0,1,2)</f>
        <v>2</v>
      </c>
    </row>
    <row r="12081" spans="1:4" ht="15" hidden="1" x14ac:dyDescent="0.2">
      <c r="A12081" s="37">
        <v>0</v>
      </c>
      <c r="B12081" s="13" t="s">
        <v>30</v>
      </c>
      <c r="C12081" s="18">
        <v>0</v>
      </c>
      <c r="D12081" s="38">
        <f t="shared" ref="D12081" si="11974">IF(C12111+C12106=0,1,2)</f>
        <v>2</v>
      </c>
    </row>
    <row r="12082" spans="1:4" ht="15" hidden="1" x14ac:dyDescent="0.2">
      <c r="A12082" s="37">
        <f t="shared" si="11929"/>
        <v>0</v>
      </c>
      <c r="B12082" s="10" t="s">
        <v>31</v>
      </c>
      <c r="C12082" s="17">
        <v>0</v>
      </c>
      <c r="D12082" s="38">
        <f t="shared" ref="D12082" si="11975">IF(C12111+C12106=0,1,2)</f>
        <v>2</v>
      </c>
    </row>
    <row r="12083" spans="1:4" ht="15" hidden="1" x14ac:dyDescent="0.2">
      <c r="A12083" s="37">
        <f t="shared" si="11929"/>
        <v>0</v>
      </c>
      <c r="B12083" s="2" t="s">
        <v>32</v>
      </c>
      <c r="C12083" s="16">
        <v>0</v>
      </c>
      <c r="D12083" s="38">
        <f t="shared" ref="D12083" si="11976">IF(C12111+C12106=0,1,2)</f>
        <v>2</v>
      </c>
    </row>
    <row r="12084" spans="1:4" ht="15" hidden="1" x14ac:dyDescent="0.2">
      <c r="A12084" s="37">
        <f t="shared" si="11929"/>
        <v>0</v>
      </c>
      <c r="B12084" s="10" t="s">
        <v>3</v>
      </c>
      <c r="C12084" s="17">
        <v>0</v>
      </c>
      <c r="D12084" s="38">
        <f t="shared" ref="D12084" si="11977">IF(C12111+C12106=0,1,2)</f>
        <v>2</v>
      </c>
    </row>
    <row r="12085" spans="1:4" ht="15" hidden="1" x14ac:dyDescent="0.2">
      <c r="A12085" s="37">
        <f t="shared" si="11929"/>
        <v>0</v>
      </c>
      <c r="B12085" s="10" t="s">
        <v>33</v>
      </c>
      <c r="C12085" s="17">
        <v>0</v>
      </c>
      <c r="D12085" s="38">
        <f t="shared" ref="D12085" si="11978">IF(C12111+C12106=0,1,2)</f>
        <v>2</v>
      </c>
    </row>
    <row r="12086" spans="1:4" ht="15" x14ac:dyDescent="0.2">
      <c r="A12086" s="37">
        <f t="shared" si="11929"/>
        <v>29.999970000000001</v>
      </c>
      <c r="B12086" s="27" t="s">
        <v>34</v>
      </c>
      <c r="C12086" s="42">
        <v>29.999970000000001</v>
      </c>
      <c r="D12086" s="38">
        <f t="shared" ref="D12086" si="11979">IF(C12111+C12106=0,1,2)</f>
        <v>2</v>
      </c>
    </row>
    <row r="12087" spans="1:4" ht="15" x14ac:dyDescent="0.2">
      <c r="A12087" s="37">
        <f t="shared" si="11929"/>
        <v>0.86056999999999995</v>
      </c>
      <c r="B12087" s="24" t="s">
        <v>35</v>
      </c>
      <c r="C12087" s="40">
        <v>0.86056999999999995</v>
      </c>
      <c r="D12087" s="38">
        <f t="shared" ref="D12087" si="11980">IF(C12111+C12106=0,1,2)</f>
        <v>2</v>
      </c>
    </row>
    <row r="12088" spans="1:4" ht="15" hidden="1" x14ac:dyDescent="0.2">
      <c r="A12088" s="37">
        <f t="shared" si="11929"/>
        <v>0</v>
      </c>
      <c r="B12088" s="1" t="s">
        <v>36</v>
      </c>
      <c r="C12088" s="16">
        <v>0</v>
      </c>
      <c r="D12088" s="38">
        <f t="shared" ref="D12088" si="11981">IF(C12111+C12106=0,1,2)</f>
        <v>2</v>
      </c>
    </row>
    <row r="12089" spans="1:4" ht="15" hidden="1" x14ac:dyDescent="0.2">
      <c r="A12089" s="37">
        <v>0</v>
      </c>
      <c r="B12089" s="14" t="s">
        <v>7</v>
      </c>
      <c r="C12089" s="19">
        <v>0</v>
      </c>
      <c r="D12089" s="38">
        <f t="shared" ref="D12089" si="11982">IF(C12111+C12106=0,1,2)</f>
        <v>2</v>
      </c>
    </row>
    <row r="12090" spans="1:4" ht="15" hidden="1" x14ac:dyDescent="0.2">
      <c r="A12090" s="37">
        <v>0</v>
      </c>
      <c r="B12090" s="13" t="s">
        <v>8</v>
      </c>
      <c r="C12090" s="18">
        <v>0</v>
      </c>
      <c r="D12090" s="38">
        <f t="shared" ref="D12090" si="11983">IF(C12111+C12106=0,1,2)</f>
        <v>2</v>
      </c>
    </row>
    <row r="12091" spans="1:4" ht="15" hidden="1" x14ac:dyDescent="0.2">
      <c r="A12091" s="37">
        <v>0</v>
      </c>
      <c r="B12091" s="13" t="s">
        <v>37</v>
      </c>
      <c r="C12091" s="18">
        <v>0</v>
      </c>
      <c r="D12091" s="38">
        <f t="shared" ref="D12091" si="11984">IF(C12111+C12106=0,1,2)</f>
        <v>2</v>
      </c>
    </row>
    <row r="12092" spans="1:4" ht="15" hidden="1" x14ac:dyDescent="0.2">
      <c r="A12092" s="37">
        <f t="shared" si="11929"/>
        <v>0</v>
      </c>
      <c r="B12092" s="11" t="s">
        <v>38</v>
      </c>
      <c r="C12092" s="17">
        <v>0</v>
      </c>
      <c r="D12092" s="38">
        <f t="shared" ref="D12092" si="11985">IF(C12111+C12106=0,1,2)</f>
        <v>2</v>
      </c>
    </row>
    <row r="12093" spans="1:4" ht="15" hidden="1" x14ac:dyDescent="0.2">
      <c r="A12093" s="37">
        <v>0</v>
      </c>
      <c r="B12093" s="3" t="s">
        <v>39</v>
      </c>
      <c r="C12093" s="16">
        <v>0</v>
      </c>
      <c r="D12093" s="38">
        <f t="shared" ref="D12093" si="11986">IF(C12111+C12106=0,1,2)</f>
        <v>2</v>
      </c>
    </row>
    <row r="12094" spans="1:4" ht="15" hidden="1" x14ac:dyDescent="0.2">
      <c r="A12094" s="37">
        <f t="shared" si="11929"/>
        <v>0</v>
      </c>
      <c r="B12094" s="1" t="s">
        <v>40</v>
      </c>
      <c r="C12094" s="16">
        <v>0</v>
      </c>
      <c r="D12094" s="38">
        <f t="shared" ref="D12094" si="11987">IF(C12111+C12106=0,1,2)</f>
        <v>2</v>
      </c>
    </row>
    <row r="12095" spans="1:4" ht="15" hidden="1" x14ac:dyDescent="0.2">
      <c r="A12095" s="37">
        <v>0</v>
      </c>
      <c r="B12095" s="14" t="s">
        <v>13</v>
      </c>
      <c r="C12095" s="19">
        <v>0</v>
      </c>
      <c r="D12095" s="38">
        <f t="shared" ref="D12095" si="11988">IF(C12111+C12106=0,1,2)</f>
        <v>2</v>
      </c>
    </row>
    <row r="12096" spans="1:4" ht="15" hidden="1" x14ac:dyDescent="0.2">
      <c r="A12096" s="37">
        <v>0</v>
      </c>
      <c r="B12096" s="13" t="s">
        <v>8</v>
      </c>
      <c r="C12096" s="18">
        <v>0</v>
      </c>
      <c r="D12096" s="38">
        <f t="shared" ref="D12096" si="11989">IF(C12111+C12106=0,1,2)</f>
        <v>2</v>
      </c>
    </row>
    <row r="12097" spans="1:4" ht="15" hidden="1" x14ac:dyDescent="0.2">
      <c r="A12097" s="37">
        <v>0</v>
      </c>
      <c r="B12097" s="13" t="s">
        <v>9</v>
      </c>
      <c r="C12097" s="18">
        <v>0</v>
      </c>
      <c r="D12097" s="38">
        <f t="shared" ref="D12097" si="11990">IF(C12111+C12106=0,1,2)</f>
        <v>2</v>
      </c>
    </row>
    <row r="12098" spans="1:4" ht="30" hidden="1" x14ac:dyDescent="0.2">
      <c r="A12098" s="37">
        <f t="shared" si="11929"/>
        <v>0</v>
      </c>
      <c r="B12098" s="11" t="s">
        <v>41</v>
      </c>
      <c r="C12098" s="17">
        <v>0</v>
      </c>
      <c r="D12098" s="38">
        <f t="shared" ref="D12098" si="11991">IF(C12111+C12106=0,1,2)</f>
        <v>2</v>
      </c>
    </row>
    <row r="12099" spans="1:4" ht="15" hidden="1" x14ac:dyDescent="0.2">
      <c r="A12099" s="37">
        <v>0</v>
      </c>
      <c r="B12099" s="3" t="s">
        <v>15</v>
      </c>
      <c r="C12099" s="16">
        <v>0</v>
      </c>
      <c r="D12099" s="38">
        <f t="shared" ref="D12099" si="11992">IF(C12111+C12106=0,1,2)</f>
        <v>2</v>
      </c>
    </row>
    <row r="12100" spans="1:4" ht="15" hidden="1" x14ac:dyDescent="0.2">
      <c r="A12100" s="37">
        <v>0</v>
      </c>
      <c r="B12100" s="14" t="s">
        <v>16</v>
      </c>
      <c r="C12100" s="19">
        <v>0</v>
      </c>
      <c r="D12100" s="38">
        <f t="shared" ref="D12100" si="11993">IF(C12111+C12106=0,1,2)</f>
        <v>2</v>
      </c>
    </row>
    <row r="12101" spans="1:4" ht="15" hidden="1" x14ac:dyDescent="0.2">
      <c r="A12101" s="37">
        <v>0</v>
      </c>
      <c r="B12101" s="13" t="s">
        <v>42</v>
      </c>
      <c r="C12101" s="18">
        <v>0</v>
      </c>
      <c r="D12101" s="38">
        <f t="shared" ref="D12101" si="11994">IF(C12111+C12106=0,1,2)</f>
        <v>2</v>
      </c>
    </row>
    <row r="12102" spans="1:4" ht="15" hidden="1" x14ac:dyDescent="0.2">
      <c r="A12102" s="37">
        <v>0</v>
      </c>
      <c r="B12102" s="13" t="s">
        <v>14</v>
      </c>
      <c r="C12102" s="18">
        <v>0</v>
      </c>
      <c r="D12102" s="38">
        <f t="shared" ref="D12102" si="11995">IF(C12111+C12106=0,1,2)</f>
        <v>2</v>
      </c>
    </row>
    <row r="12103" spans="1:4" ht="15" hidden="1" x14ac:dyDescent="0.2">
      <c r="A12103" s="37">
        <v>0</v>
      </c>
      <c r="B12103" s="13" t="s">
        <v>9</v>
      </c>
      <c r="C12103" s="18">
        <v>0</v>
      </c>
      <c r="D12103" s="38">
        <f t="shared" ref="D12103" si="11996">IF(C12111+C12106=0,1,2)</f>
        <v>2</v>
      </c>
    </row>
    <row r="12104" spans="1:4" ht="15" hidden="1" x14ac:dyDescent="0.2">
      <c r="A12104" s="37">
        <f t="shared" ref="A12104:A12161" si="11997">SUM(C12104)</f>
        <v>0</v>
      </c>
      <c r="B12104" s="11" t="s">
        <v>38</v>
      </c>
      <c r="C12104" s="17">
        <v>0</v>
      </c>
      <c r="D12104" s="38">
        <f t="shared" ref="D12104" si="11998">IF(C12111+C12106=0,1,2)</f>
        <v>2</v>
      </c>
    </row>
    <row r="12105" spans="1:4" ht="15" hidden="1" x14ac:dyDescent="0.2">
      <c r="A12105" s="37">
        <v>0</v>
      </c>
      <c r="B12105" s="3" t="s">
        <v>15</v>
      </c>
      <c r="C12105" s="16">
        <v>0</v>
      </c>
      <c r="D12105" s="38">
        <f t="shared" ref="D12105" si="11999">IF(C12111+C12106=0,1,2)</f>
        <v>2</v>
      </c>
    </row>
    <row r="12106" spans="1:4" ht="15" x14ac:dyDescent="0.2">
      <c r="A12106" s="37">
        <f t="shared" si="11997"/>
        <v>112.1932</v>
      </c>
      <c r="B12106" s="29" t="s">
        <v>44</v>
      </c>
      <c r="C12106" s="42">
        <v>112.1932</v>
      </c>
      <c r="D12106" s="38">
        <f t="shared" ref="D12106" si="12000">IF(C12111+C12106=0,1,2)</f>
        <v>2</v>
      </c>
    </row>
    <row r="12107" spans="1:4" ht="15" x14ac:dyDescent="0.2">
      <c r="A12107" s="37">
        <f t="shared" si="11997"/>
        <v>112.1932</v>
      </c>
      <c r="B12107" s="27" t="s">
        <v>0</v>
      </c>
      <c r="C12107" s="42">
        <v>112.1932</v>
      </c>
      <c r="D12107" s="38">
        <f t="shared" ref="D12107" si="12001">IF(C12111+C12106=0,1,2)</f>
        <v>2</v>
      </c>
    </row>
    <row r="12108" spans="1:4" ht="15" hidden="1" x14ac:dyDescent="0.2">
      <c r="A12108" s="37">
        <f t="shared" si="11997"/>
        <v>0</v>
      </c>
      <c r="B12108" s="10" t="s">
        <v>5</v>
      </c>
      <c r="C12108" s="17">
        <v>0</v>
      </c>
      <c r="D12108" s="38">
        <f t="shared" ref="D12108" si="12002">IF(C12111+C12106=0,1,2)</f>
        <v>2</v>
      </c>
    </row>
    <row r="12109" spans="1:4" ht="15" hidden="1" x14ac:dyDescent="0.2">
      <c r="A12109" s="37">
        <f t="shared" si="11997"/>
        <v>0</v>
      </c>
      <c r="B12109" s="10" t="s">
        <v>45</v>
      </c>
      <c r="C12109" s="17">
        <v>0</v>
      </c>
      <c r="D12109" s="38">
        <f t="shared" ref="D12109" si="12003">IF(C12111+C12106=0,1,2)</f>
        <v>2</v>
      </c>
    </row>
    <row r="12110" spans="1:4" ht="15" hidden="1" x14ac:dyDescent="0.2">
      <c r="A12110" s="37">
        <f t="shared" si="11997"/>
        <v>0</v>
      </c>
      <c r="B12110" s="10" t="s">
        <v>12</v>
      </c>
      <c r="C12110" s="17">
        <v>0</v>
      </c>
      <c r="D12110" s="38">
        <f t="shared" ref="D12110" si="12004">IF(C12111+C12106=0,1,2)</f>
        <v>2</v>
      </c>
    </row>
    <row r="12111" spans="1:4" ht="15" x14ac:dyDescent="0.2">
      <c r="A12111" s="37">
        <f t="shared" si="11997"/>
        <v>55.334569999999999</v>
      </c>
      <c r="B12111" s="29" t="s">
        <v>46</v>
      </c>
      <c r="C12111" s="42">
        <v>55.334569999999999</v>
      </c>
      <c r="D12111" s="38">
        <f t="shared" ref="D12111" si="12005">IF(C12111+C12106=0,1,2)</f>
        <v>2</v>
      </c>
    </row>
    <row r="12112" spans="1:4" ht="15" x14ac:dyDescent="0.2">
      <c r="A12112" s="37">
        <f t="shared" si="11997"/>
        <v>54.473999999999997</v>
      </c>
      <c r="B12112" s="27" t="s">
        <v>18</v>
      </c>
      <c r="C12112" s="42">
        <v>54.473999999999997</v>
      </c>
      <c r="D12112" s="38">
        <f t="shared" ref="D12112" si="12006">IF(C12111+C12106=0,1,2)</f>
        <v>2</v>
      </c>
    </row>
    <row r="12113" spans="1:4" ht="15" x14ac:dyDescent="0.2">
      <c r="A12113" s="37">
        <f t="shared" si="11997"/>
        <v>0.86056999999999995</v>
      </c>
      <c r="B12113" s="27" t="s">
        <v>35</v>
      </c>
      <c r="C12113" s="42">
        <v>0.86056999999999995</v>
      </c>
      <c r="D12113" s="38">
        <f t="shared" ref="D12113" si="12007">IF(C12111+C12106=0,1,2)</f>
        <v>2</v>
      </c>
    </row>
    <row r="12114" spans="1:4" ht="15" hidden="1" x14ac:dyDescent="0.2">
      <c r="A12114" s="37">
        <f t="shared" si="11997"/>
        <v>0</v>
      </c>
      <c r="B12114" s="10" t="s">
        <v>47</v>
      </c>
      <c r="C12114" s="17">
        <v>0</v>
      </c>
      <c r="D12114" s="38">
        <f t="shared" ref="D12114" si="12008">IF(C12111+C12106=0,1,2)</f>
        <v>2</v>
      </c>
    </row>
    <row r="12115" spans="1:4" ht="15" hidden="1" x14ac:dyDescent="0.2">
      <c r="A12115" s="37">
        <f t="shared" si="11997"/>
        <v>0</v>
      </c>
      <c r="B12115" s="10" t="s">
        <v>40</v>
      </c>
      <c r="C12115" s="17">
        <v>0</v>
      </c>
      <c r="D12115" s="38">
        <f t="shared" ref="D12115" si="12009">IF(C12111+C12106=0,1,2)</f>
        <v>2</v>
      </c>
    </row>
    <row r="12116" spans="1:4" ht="15" x14ac:dyDescent="0.2">
      <c r="A12116" s="37">
        <f t="shared" si="11997"/>
        <v>56.858629999999998</v>
      </c>
      <c r="B12116" s="30" t="s">
        <v>48</v>
      </c>
      <c r="C12116" s="31">
        <v>56.858629999999998</v>
      </c>
      <c r="D12116" s="38">
        <f t="shared" ref="D12116" si="12010">IF(C12111+C12106=0,1,2)</f>
        <v>2</v>
      </c>
    </row>
    <row r="12117" spans="1:4" ht="15" x14ac:dyDescent="0.2">
      <c r="A12117" s="37">
        <f t="shared" si="11997"/>
        <v>38.458550000000002</v>
      </c>
      <c r="B12117" s="30" t="s">
        <v>49</v>
      </c>
      <c r="C12117" s="31">
        <v>38.458550000000002</v>
      </c>
      <c r="D12117" s="38">
        <f t="shared" ref="D12117" si="12011">IF(C12111+C12106=0,1,2)</f>
        <v>2</v>
      </c>
    </row>
    <row r="12118" spans="1:4" ht="15" x14ac:dyDescent="0.2">
      <c r="A12118" s="37">
        <f t="shared" si="11997"/>
        <v>95.317179999999993</v>
      </c>
      <c r="B12118" s="30" t="s">
        <v>50</v>
      </c>
      <c r="C12118" s="31">
        <v>95.317179999999993</v>
      </c>
      <c r="D12118" s="38">
        <f t="shared" ref="D12118" si="12012">IF(C12111+C12106=0,1,2)</f>
        <v>2</v>
      </c>
    </row>
    <row r="12119" spans="1:4" ht="15" x14ac:dyDescent="0.2">
      <c r="A12119" s="37">
        <f t="shared" si="11997"/>
        <v>130</v>
      </c>
      <c r="B12119" s="25" t="s">
        <v>53</v>
      </c>
      <c r="C12119" s="43">
        <v>130</v>
      </c>
      <c r="D12119" s="38">
        <f t="shared" ref="D12119" si="12013">IF(C12111+C12106=0,1,2)</f>
        <v>2</v>
      </c>
    </row>
    <row r="12120" spans="1:4" ht="15" x14ac:dyDescent="0.2">
      <c r="A12120" s="37">
        <f t="shared" si="11997"/>
        <v>109</v>
      </c>
      <c r="B12120" s="26" t="s">
        <v>54</v>
      </c>
      <c r="C12120" s="43">
        <v>109</v>
      </c>
      <c r="D12120" s="38">
        <f t="shared" ref="D12120" si="12014">IF(C12111+C12106=0,1,2)</f>
        <v>2</v>
      </c>
    </row>
    <row r="12121" spans="1:4" ht="15" x14ac:dyDescent="0.2">
      <c r="A12121" s="37">
        <f t="shared" si="11997"/>
        <v>21</v>
      </c>
      <c r="B12121" s="26" t="s">
        <v>55</v>
      </c>
      <c r="C12121" s="43">
        <v>21</v>
      </c>
      <c r="D12121" s="38">
        <f t="shared" ref="D12121" si="12015">IF(C12111+C12106=0,1,2)</f>
        <v>2</v>
      </c>
    </row>
    <row r="12122" spans="1:4" ht="15" x14ac:dyDescent="0.2">
      <c r="A12122" s="37" t="s">
        <v>317</v>
      </c>
      <c r="B12122" s="147" t="s">
        <v>221</v>
      </c>
      <c r="C12122" s="148"/>
      <c r="D12122" s="38">
        <f t="shared" ref="D12122" si="12016">IF(C12184+C12179=0,1,2)</f>
        <v>2</v>
      </c>
    </row>
    <row r="12123" spans="1:4" ht="15" x14ac:dyDescent="0.2">
      <c r="A12123" s="37">
        <f t="shared" si="11997"/>
        <v>112.09882</v>
      </c>
      <c r="B12123" s="24" t="s">
        <v>0</v>
      </c>
      <c r="C12123" s="40">
        <v>112.09882</v>
      </c>
      <c r="D12123" s="38">
        <f t="shared" ref="D12123" si="12017">IF(C12184+C12179=0,1,2)</f>
        <v>2</v>
      </c>
    </row>
    <row r="12124" spans="1:4" ht="15" hidden="1" x14ac:dyDescent="0.2">
      <c r="A12124" s="37">
        <f t="shared" si="11997"/>
        <v>0</v>
      </c>
      <c r="B12124" s="2" t="s">
        <v>1</v>
      </c>
      <c r="C12124" s="16"/>
      <c r="D12124" s="38">
        <f t="shared" ref="D12124" si="12018">IF(C12184+C12179=0,1,2)</f>
        <v>2</v>
      </c>
    </row>
    <row r="12125" spans="1:4" ht="15" hidden="1" x14ac:dyDescent="0.2">
      <c r="A12125" s="37">
        <f t="shared" si="11997"/>
        <v>0</v>
      </c>
      <c r="B12125" s="2" t="s">
        <v>2</v>
      </c>
      <c r="C12125" s="16"/>
      <c r="D12125" s="38">
        <f t="shared" ref="D12125" si="12019">IF(C12184+C12179=0,1,2)</f>
        <v>2</v>
      </c>
    </row>
    <row r="12126" spans="1:4" ht="15" hidden="1" x14ac:dyDescent="0.2">
      <c r="A12126" s="37">
        <f t="shared" si="11997"/>
        <v>0</v>
      </c>
      <c r="B12126" s="2" t="s">
        <v>3</v>
      </c>
      <c r="C12126" s="16">
        <v>0</v>
      </c>
      <c r="D12126" s="38">
        <f t="shared" ref="D12126" si="12020">IF(C12184+C12179=0,1,2)</f>
        <v>2</v>
      </c>
    </row>
    <row r="12127" spans="1:4" ht="15" x14ac:dyDescent="0.2">
      <c r="A12127" s="37">
        <f t="shared" si="11997"/>
        <v>112.09882</v>
      </c>
      <c r="B12127" s="23" t="s">
        <v>4</v>
      </c>
      <c r="C12127" s="40">
        <v>112.09882</v>
      </c>
      <c r="D12127" s="38">
        <f t="shared" ref="D12127" si="12021">IF(C12184+C12179=0,1,2)</f>
        <v>2</v>
      </c>
    </row>
    <row r="12128" spans="1:4" ht="15" hidden="1" x14ac:dyDescent="0.2">
      <c r="A12128" s="37">
        <f t="shared" si="11997"/>
        <v>0</v>
      </c>
      <c r="B12128" s="1" t="s">
        <v>5</v>
      </c>
      <c r="C12128" s="16">
        <v>0</v>
      </c>
      <c r="D12128" s="38">
        <f t="shared" ref="D12128" si="12022">IF(C12184+C12179=0,1,2)</f>
        <v>2</v>
      </c>
    </row>
    <row r="12129" spans="1:4" ht="15" hidden="1" x14ac:dyDescent="0.2">
      <c r="A12129" s="37">
        <f t="shared" si="11997"/>
        <v>0</v>
      </c>
      <c r="B12129" s="1" t="s">
        <v>6</v>
      </c>
      <c r="C12129" s="16">
        <v>0</v>
      </c>
      <c r="D12129" s="38">
        <f t="shared" ref="D12129" si="12023">IF(C12184+C12179=0,1,2)</f>
        <v>2</v>
      </c>
    </row>
    <row r="12130" spans="1:4" ht="15" hidden="1" x14ac:dyDescent="0.2">
      <c r="A12130" s="37">
        <v>0</v>
      </c>
      <c r="B12130" s="2" t="s">
        <v>7</v>
      </c>
      <c r="C12130" s="16">
        <v>0</v>
      </c>
      <c r="D12130" s="38">
        <f t="shared" ref="D12130" si="12024">IF(C12184+C12179=0,1,2)</f>
        <v>2</v>
      </c>
    </row>
    <row r="12131" spans="1:4" ht="15" hidden="1" x14ac:dyDescent="0.2">
      <c r="A12131" s="37">
        <f t="shared" si="11997"/>
        <v>0</v>
      </c>
      <c r="B12131" s="3" t="s">
        <v>8</v>
      </c>
      <c r="C12131" s="16">
        <v>0</v>
      </c>
      <c r="D12131" s="38">
        <f t="shared" ref="D12131" si="12025">IF(C12184+C12179=0,1,2)</f>
        <v>2</v>
      </c>
    </row>
    <row r="12132" spans="1:4" ht="15" hidden="1" x14ac:dyDescent="0.2">
      <c r="A12132" s="37">
        <v>0</v>
      </c>
      <c r="B12132" s="3" t="s">
        <v>9</v>
      </c>
      <c r="C12132" s="16">
        <v>0</v>
      </c>
      <c r="D12132" s="38">
        <f t="shared" ref="D12132" si="12026">IF(C12184+C12179=0,1,2)</f>
        <v>2</v>
      </c>
    </row>
    <row r="12133" spans="1:4" ht="15" hidden="1" x14ac:dyDescent="0.2">
      <c r="A12133" s="37">
        <f t="shared" si="11997"/>
        <v>0</v>
      </c>
      <c r="B12133" s="3" t="s">
        <v>10</v>
      </c>
      <c r="C12133" s="16">
        <v>0</v>
      </c>
      <c r="D12133" s="38">
        <f t="shared" ref="D12133" si="12027">IF(C12184+C12179=0,1,2)</f>
        <v>2</v>
      </c>
    </row>
    <row r="12134" spans="1:4" ht="15" hidden="1" x14ac:dyDescent="0.2">
      <c r="A12134" s="37">
        <v>0</v>
      </c>
      <c r="B12134" s="3" t="s">
        <v>11</v>
      </c>
      <c r="C12134" s="16">
        <v>0</v>
      </c>
      <c r="D12134" s="38">
        <f t="shared" ref="D12134" si="12028">IF(C12184+C12179=0,1,2)</f>
        <v>2</v>
      </c>
    </row>
    <row r="12135" spans="1:4" ht="15" hidden="1" x14ac:dyDescent="0.2">
      <c r="A12135" s="37">
        <f t="shared" si="11997"/>
        <v>0</v>
      </c>
      <c r="B12135" s="1" t="s">
        <v>12</v>
      </c>
      <c r="C12135" s="16">
        <v>0</v>
      </c>
      <c r="D12135" s="38">
        <f t="shared" ref="D12135" si="12029">IF(C12184+C12179=0,1,2)</f>
        <v>2</v>
      </c>
    </row>
    <row r="12136" spans="1:4" ht="15" hidden="1" x14ac:dyDescent="0.2">
      <c r="A12136" s="37">
        <v>0</v>
      </c>
      <c r="B12136" s="2" t="s">
        <v>13</v>
      </c>
      <c r="C12136" s="16">
        <v>0</v>
      </c>
      <c r="D12136" s="38">
        <f t="shared" ref="D12136" si="12030">IF(C12184+C12179=0,1,2)</f>
        <v>2</v>
      </c>
    </row>
    <row r="12137" spans="1:4" ht="15" hidden="1" x14ac:dyDescent="0.2">
      <c r="A12137" s="37">
        <v>0</v>
      </c>
      <c r="B12137" s="3" t="s">
        <v>14</v>
      </c>
      <c r="C12137" s="16">
        <v>0</v>
      </c>
      <c r="D12137" s="38">
        <f t="shared" ref="D12137" si="12031">IF(C12184+C12179=0,1,2)</f>
        <v>2</v>
      </c>
    </row>
    <row r="12138" spans="1:4" ht="15" hidden="1" x14ac:dyDescent="0.2">
      <c r="A12138" s="37">
        <v>0</v>
      </c>
      <c r="B12138" s="3" t="s">
        <v>9</v>
      </c>
      <c r="C12138" s="16">
        <v>0</v>
      </c>
      <c r="D12138" s="38">
        <f t="shared" ref="D12138" si="12032">IF(C12184+C12179=0,1,2)</f>
        <v>2</v>
      </c>
    </row>
    <row r="12139" spans="1:4" ht="15" hidden="1" x14ac:dyDescent="0.2">
      <c r="A12139" s="37">
        <v>0</v>
      </c>
      <c r="B12139" s="3" t="s">
        <v>15</v>
      </c>
      <c r="C12139" s="16">
        <v>0</v>
      </c>
      <c r="D12139" s="38">
        <f t="shared" ref="D12139" si="12033">IF(C12184+C12179=0,1,2)</f>
        <v>2</v>
      </c>
    </row>
    <row r="12140" spans="1:4" ht="15" hidden="1" x14ac:dyDescent="0.2">
      <c r="A12140" s="37">
        <v>0</v>
      </c>
      <c r="B12140" s="2" t="s">
        <v>16</v>
      </c>
      <c r="C12140" s="16">
        <v>0</v>
      </c>
      <c r="D12140" s="38">
        <f t="shared" ref="D12140" si="12034">IF(C12184+C12179=0,1,2)</f>
        <v>2</v>
      </c>
    </row>
    <row r="12141" spans="1:4" ht="15" hidden="1" x14ac:dyDescent="0.2">
      <c r="A12141" s="37">
        <v>0</v>
      </c>
      <c r="B12141" s="3" t="s">
        <v>17</v>
      </c>
      <c r="C12141" s="16">
        <v>0</v>
      </c>
      <c r="D12141" s="38">
        <f t="shared" ref="D12141" si="12035">IF(C12184+C12179=0,1,2)</f>
        <v>2</v>
      </c>
    </row>
    <row r="12142" spans="1:4" ht="15" x14ac:dyDescent="0.2">
      <c r="A12142" s="37">
        <f t="shared" si="11997"/>
        <v>115.99698000000001</v>
      </c>
      <c r="B12142" s="24" t="s">
        <v>18</v>
      </c>
      <c r="C12142" s="40">
        <v>115.99698000000001</v>
      </c>
      <c r="D12142" s="38">
        <f t="shared" ref="D12142" si="12036">IF(C12184+C12179=0,1,2)</f>
        <v>2</v>
      </c>
    </row>
    <row r="12143" spans="1:4" ht="15" hidden="1" x14ac:dyDescent="0.2">
      <c r="A12143" s="37">
        <f t="shared" si="11997"/>
        <v>0</v>
      </c>
      <c r="B12143" s="10" t="s">
        <v>19</v>
      </c>
      <c r="C12143" s="17">
        <v>0</v>
      </c>
      <c r="D12143" s="38">
        <f t="shared" ref="D12143" si="12037">IF(C12184+C12179=0,1,2)</f>
        <v>2</v>
      </c>
    </row>
    <row r="12144" spans="1:4" ht="15" x14ac:dyDescent="0.2">
      <c r="A12144" s="37">
        <f t="shared" si="11997"/>
        <v>103.75803000000001</v>
      </c>
      <c r="B12144" s="27" t="s">
        <v>20</v>
      </c>
      <c r="C12144" s="42">
        <v>103.75803000000001</v>
      </c>
      <c r="D12144" s="38">
        <f t="shared" ref="D12144" si="12038">IF(C12184+C12179=0,1,2)</f>
        <v>2</v>
      </c>
    </row>
    <row r="12145" spans="1:4" ht="15" hidden="1" x14ac:dyDescent="0.2">
      <c r="A12145" s="37">
        <v>0</v>
      </c>
      <c r="B12145" s="13" t="s">
        <v>21</v>
      </c>
      <c r="C12145" s="18">
        <v>70.010000000000005</v>
      </c>
      <c r="D12145" s="38">
        <f t="shared" ref="D12145" si="12039">IF(C12184+C12179=0,1,2)</f>
        <v>2</v>
      </c>
    </row>
    <row r="12146" spans="1:4" ht="15" hidden="1" x14ac:dyDescent="0.2">
      <c r="A12146" s="37">
        <v>0</v>
      </c>
      <c r="B12146" s="13" t="s">
        <v>22</v>
      </c>
      <c r="C12146" s="18">
        <v>0</v>
      </c>
      <c r="D12146" s="38">
        <f t="shared" ref="D12146" si="12040">IF(C12184+C12179=0,1,2)</f>
        <v>2</v>
      </c>
    </row>
    <row r="12147" spans="1:4" ht="15" hidden="1" x14ac:dyDescent="0.2">
      <c r="A12147" s="37">
        <v>0</v>
      </c>
      <c r="B12147" s="13" t="s">
        <v>23</v>
      </c>
      <c r="C12147" s="18">
        <v>31.30517</v>
      </c>
      <c r="D12147" s="38">
        <f t="shared" ref="D12147" si="12041">IF(C12184+C12179=0,1,2)</f>
        <v>2</v>
      </c>
    </row>
    <row r="12148" spans="1:4" ht="15" hidden="1" x14ac:dyDescent="0.2">
      <c r="A12148" s="37">
        <v>0</v>
      </c>
      <c r="B12148" s="13" t="s">
        <v>24</v>
      </c>
      <c r="C12148" s="18">
        <v>0</v>
      </c>
      <c r="D12148" s="38">
        <f t="shared" ref="D12148" si="12042">IF(C12184+C12179=0,1,2)</f>
        <v>2</v>
      </c>
    </row>
    <row r="12149" spans="1:4" ht="15" hidden="1" x14ac:dyDescent="0.2">
      <c r="A12149" s="37">
        <v>0</v>
      </c>
      <c r="B12149" s="13" t="s">
        <v>25</v>
      </c>
      <c r="C12149" s="18">
        <v>0</v>
      </c>
      <c r="D12149" s="38">
        <f t="shared" ref="D12149" si="12043">IF(C12184+C12179=0,1,2)</f>
        <v>2</v>
      </c>
    </row>
    <row r="12150" spans="1:4" ht="15" hidden="1" x14ac:dyDescent="0.2">
      <c r="A12150" s="37">
        <v>0</v>
      </c>
      <c r="B12150" s="13" t="s">
        <v>26</v>
      </c>
      <c r="C12150" s="18">
        <v>0</v>
      </c>
      <c r="D12150" s="38">
        <f t="shared" ref="D12150" si="12044">IF(C12184+C12179=0,1,2)</f>
        <v>2</v>
      </c>
    </row>
    <row r="12151" spans="1:4" ht="30" hidden="1" x14ac:dyDescent="0.2">
      <c r="A12151" s="37">
        <v>0</v>
      </c>
      <c r="B12151" s="13" t="s">
        <v>27</v>
      </c>
      <c r="C12151" s="18">
        <v>0</v>
      </c>
      <c r="D12151" s="38">
        <f t="shared" ref="D12151" si="12045">IF(C12184+C12179=0,1,2)</f>
        <v>2</v>
      </c>
    </row>
    <row r="12152" spans="1:4" ht="30" hidden="1" x14ac:dyDescent="0.2">
      <c r="A12152" s="37">
        <v>0</v>
      </c>
      <c r="B12152" s="13" t="s">
        <v>28</v>
      </c>
      <c r="C12152" s="18">
        <v>0</v>
      </c>
      <c r="D12152" s="38">
        <f t="shared" ref="D12152" si="12046">IF(C12184+C12179=0,1,2)</f>
        <v>2</v>
      </c>
    </row>
    <row r="12153" spans="1:4" ht="15" hidden="1" x14ac:dyDescent="0.2">
      <c r="A12153" s="37">
        <v>0</v>
      </c>
      <c r="B12153" s="13" t="s">
        <v>29</v>
      </c>
      <c r="C12153" s="18">
        <v>0</v>
      </c>
      <c r="D12153" s="38">
        <f t="shared" ref="D12153" si="12047">IF(C12184+C12179=0,1,2)</f>
        <v>2</v>
      </c>
    </row>
    <row r="12154" spans="1:4" ht="15" hidden="1" x14ac:dyDescent="0.2">
      <c r="A12154" s="37">
        <v>0</v>
      </c>
      <c r="B12154" s="13" t="s">
        <v>30</v>
      </c>
      <c r="C12154" s="18">
        <v>2.44286</v>
      </c>
      <c r="D12154" s="38">
        <f t="shared" ref="D12154" si="12048">IF(C12184+C12179=0,1,2)</f>
        <v>2</v>
      </c>
    </row>
    <row r="12155" spans="1:4" ht="15" hidden="1" x14ac:dyDescent="0.2">
      <c r="A12155" s="37">
        <f t="shared" si="11997"/>
        <v>0</v>
      </c>
      <c r="B12155" s="10" t="s">
        <v>31</v>
      </c>
      <c r="C12155" s="17">
        <v>0</v>
      </c>
      <c r="D12155" s="38">
        <f t="shared" ref="D12155" si="12049">IF(C12184+C12179=0,1,2)</f>
        <v>2</v>
      </c>
    </row>
    <row r="12156" spans="1:4" ht="15" hidden="1" x14ac:dyDescent="0.2">
      <c r="A12156" s="37">
        <f t="shared" si="11997"/>
        <v>0</v>
      </c>
      <c r="B12156" s="2" t="s">
        <v>32</v>
      </c>
      <c r="C12156" s="16">
        <v>0</v>
      </c>
      <c r="D12156" s="38">
        <f t="shared" ref="D12156" si="12050">IF(C12184+C12179=0,1,2)</f>
        <v>2</v>
      </c>
    </row>
    <row r="12157" spans="1:4" ht="15" hidden="1" x14ac:dyDescent="0.2">
      <c r="A12157" s="37">
        <f t="shared" si="11997"/>
        <v>0</v>
      </c>
      <c r="B12157" s="10" t="s">
        <v>3</v>
      </c>
      <c r="C12157" s="17">
        <v>0</v>
      </c>
      <c r="D12157" s="38">
        <f t="shared" ref="D12157" si="12051">IF(C12184+C12179=0,1,2)</f>
        <v>2</v>
      </c>
    </row>
    <row r="12158" spans="1:4" ht="15" hidden="1" x14ac:dyDescent="0.2">
      <c r="A12158" s="37">
        <f t="shared" si="11997"/>
        <v>0</v>
      </c>
      <c r="B12158" s="10" t="s">
        <v>33</v>
      </c>
      <c r="C12158" s="17">
        <v>0</v>
      </c>
      <c r="D12158" s="38">
        <f t="shared" ref="D12158" si="12052">IF(C12184+C12179=0,1,2)</f>
        <v>2</v>
      </c>
    </row>
    <row r="12159" spans="1:4" ht="15" x14ac:dyDescent="0.2">
      <c r="A12159" s="37">
        <f t="shared" si="11997"/>
        <v>12.238950000000001</v>
      </c>
      <c r="B12159" s="27" t="s">
        <v>34</v>
      </c>
      <c r="C12159" s="42">
        <v>12.238950000000001</v>
      </c>
      <c r="D12159" s="38">
        <f t="shared" ref="D12159" si="12053">IF(C12184+C12179=0,1,2)</f>
        <v>2</v>
      </c>
    </row>
    <row r="12160" spans="1:4" ht="15" hidden="1" x14ac:dyDescent="0.2">
      <c r="A12160" s="37">
        <f t="shared" si="11997"/>
        <v>0</v>
      </c>
      <c r="B12160" s="1" t="s">
        <v>35</v>
      </c>
      <c r="C12160" s="16">
        <v>0</v>
      </c>
      <c r="D12160" s="38">
        <f t="shared" ref="D12160" si="12054">IF(C12184+C12179=0,1,2)</f>
        <v>2</v>
      </c>
    </row>
    <row r="12161" spans="1:4" ht="15" hidden="1" x14ac:dyDescent="0.2">
      <c r="A12161" s="37">
        <f t="shared" si="11997"/>
        <v>0</v>
      </c>
      <c r="B12161" s="1" t="s">
        <v>36</v>
      </c>
      <c r="C12161" s="16">
        <v>0</v>
      </c>
      <c r="D12161" s="38">
        <f t="shared" ref="D12161" si="12055">IF(C12184+C12179=0,1,2)</f>
        <v>2</v>
      </c>
    </row>
    <row r="12162" spans="1:4" ht="15" hidden="1" x14ac:dyDescent="0.2">
      <c r="A12162" s="37">
        <v>0</v>
      </c>
      <c r="B12162" s="14" t="s">
        <v>7</v>
      </c>
      <c r="C12162" s="19">
        <v>0</v>
      </c>
      <c r="D12162" s="38">
        <f t="shared" ref="D12162" si="12056">IF(C12184+C12179=0,1,2)</f>
        <v>2</v>
      </c>
    </row>
    <row r="12163" spans="1:4" ht="15" hidden="1" x14ac:dyDescent="0.2">
      <c r="A12163" s="37">
        <v>0</v>
      </c>
      <c r="B12163" s="13" t="s">
        <v>8</v>
      </c>
      <c r="C12163" s="18">
        <v>0</v>
      </c>
      <c r="D12163" s="38">
        <f t="shared" ref="D12163" si="12057">IF(C12184+C12179=0,1,2)</f>
        <v>2</v>
      </c>
    </row>
    <row r="12164" spans="1:4" ht="15" hidden="1" x14ac:dyDescent="0.2">
      <c r="A12164" s="37">
        <v>0</v>
      </c>
      <c r="B12164" s="13" t="s">
        <v>37</v>
      </c>
      <c r="C12164" s="18">
        <v>0</v>
      </c>
      <c r="D12164" s="38">
        <f t="shared" ref="D12164" si="12058">IF(C12184+C12179=0,1,2)</f>
        <v>2</v>
      </c>
    </row>
    <row r="12165" spans="1:4" ht="15" hidden="1" x14ac:dyDescent="0.2">
      <c r="A12165" s="37">
        <f t="shared" ref="A12165:A12228" si="12059">SUM(C12165)</f>
        <v>0</v>
      </c>
      <c r="B12165" s="11" t="s">
        <v>38</v>
      </c>
      <c r="C12165" s="17">
        <v>0</v>
      </c>
      <c r="D12165" s="38">
        <f t="shared" ref="D12165" si="12060">IF(C12184+C12179=0,1,2)</f>
        <v>2</v>
      </c>
    </row>
    <row r="12166" spans="1:4" ht="15" hidden="1" x14ac:dyDescent="0.2">
      <c r="A12166" s="37">
        <v>0</v>
      </c>
      <c r="B12166" s="3" t="s">
        <v>39</v>
      </c>
      <c r="C12166" s="16">
        <v>0</v>
      </c>
      <c r="D12166" s="38">
        <f t="shared" ref="D12166" si="12061">IF(C12184+C12179=0,1,2)</f>
        <v>2</v>
      </c>
    </row>
    <row r="12167" spans="1:4" ht="15" hidden="1" x14ac:dyDescent="0.2">
      <c r="A12167" s="37">
        <f t="shared" si="12059"/>
        <v>0</v>
      </c>
      <c r="B12167" s="1" t="s">
        <v>40</v>
      </c>
      <c r="C12167" s="16">
        <v>0</v>
      </c>
      <c r="D12167" s="38">
        <f t="shared" ref="D12167" si="12062">IF(C12184+C12179=0,1,2)</f>
        <v>2</v>
      </c>
    </row>
    <row r="12168" spans="1:4" ht="15" hidden="1" x14ac:dyDescent="0.2">
      <c r="A12168" s="37">
        <v>0</v>
      </c>
      <c r="B12168" s="14" t="s">
        <v>13</v>
      </c>
      <c r="C12168" s="19">
        <v>0</v>
      </c>
      <c r="D12168" s="38">
        <f t="shared" ref="D12168" si="12063">IF(C12184+C12179=0,1,2)</f>
        <v>2</v>
      </c>
    </row>
    <row r="12169" spans="1:4" ht="15" hidden="1" x14ac:dyDescent="0.2">
      <c r="A12169" s="37">
        <v>0</v>
      </c>
      <c r="B12169" s="13" t="s">
        <v>8</v>
      </c>
      <c r="C12169" s="18">
        <v>0</v>
      </c>
      <c r="D12169" s="38">
        <f t="shared" ref="D12169" si="12064">IF(C12184+C12179=0,1,2)</f>
        <v>2</v>
      </c>
    </row>
    <row r="12170" spans="1:4" ht="15" hidden="1" x14ac:dyDescent="0.2">
      <c r="A12170" s="37">
        <v>0</v>
      </c>
      <c r="B12170" s="13" t="s">
        <v>9</v>
      </c>
      <c r="C12170" s="18">
        <v>0</v>
      </c>
      <c r="D12170" s="38">
        <f t="shared" ref="D12170" si="12065">IF(C12184+C12179=0,1,2)</f>
        <v>2</v>
      </c>
    </row>
    <row r="12171" spans="1:4" ht="30" hidden="1" x14ac:dyDescent="0.2">
      <c r="A12171" s="37">
        <f t="shared" si="12059"/>
        <v>0</v>
      </c>
      <c r="B12171" s="11" t="s">
        <v>41</v>
      </c>
      <c r="C12171" s="17">
        <v>0</v>
      </c>
      <c r="D12171" s="38">
        <f t="shared" ref="D12171" si="12066">IF(C12184+C12179=0,1,2)</f>
        <v>2</v>
      </c>
    </row>
    <row r="12172" spans="1:4" ht="15" hidden="1" x14ac:dyDescent="0.2">
      <c r="A12172" s="37">
        <v>0</v>
      </c>
      <c r="B12172" s="3" t="s">
        <v>15</v>
      </c>
      <c r="C12172" s="16">
        <v>0</v>
      </c>
      <c r="D12172" s="38">
        <f t="shared" ref="D12172" si="12067">IF(C12184+C12179=0,1,2)</f>
        <v>2</v>
      </c>
    </row>
    <row r="12173" spans="1:4" ht="15" hidden="1" x14ac:dyDescent="0.2">
      <c r="A12173" s="37">
        <v>0</v>
      </c>
      <c r="B12173" s="14" t="s">
        <v>16</v>
      </c>
      <c r="C12173" s="19">
        <v>0</v>
      </c>
      <c r="D12173" s="38">
        <f t="shared" ref="D12173" si="12068">IF(C12184+C12179=0,1,2)</f>
        <v>2</v>
      </c>
    </row>
    <row r="12174" spans="1:4" ht="15" hidden="1" x14ac:dyDescent="0.2">
      <c r="A12174" s="37">
        <v>0</v>
      </c>
      <c r="B12174" s="13" t="s">
        <v>42</v>
      </c>
      <c r="C12174" s="18">
        <v>0</v>
      </c>
      <c r="D12174" s="38">
        <f t="shared" ref="D12174" si="12069">IF(C12184+C12179=0,1,2)</f>
        <v>2</v>
      </c>
    </row>
    <row r="12175" spans="1:4" ht="15" hidden="1" x14ac:dyDescent="0.2">
      <c r="A12175" s="37">
        <v>0</v>
      </c>
      <c r="B12175" s="13" t="s">
        <v>14</v>
      </c>
      <c r="C12175" s="18">
        <v>0</v>
      </c>
      <c r="D12175" s="38">
        <f t="shared" ref="D12175" si="12070">IF(C12184+C12179=0,1,2)</f>
        <v>2</v>
      </c>
    </row>
    <row r="12176" spans="1:4" ht="15" hidden="1" x14ac:dyDescent="0.2">
      <c r="A12176" s="37">
        <v>0</v>
      </c>
      <c r="B12176" s="13" t="s">
        <v>9</v>
      </c>
      <c r="C12176" s="18">
        <v>0</v>
      </c>
      <c r="D12176" s="38">
        <f t="shared" ref="D12176" si="12071">IF(C12184+C12179=0,1,2)</f>
        <v>2</v>
      </c>
    </row>
    <row r="12177" spans="1:4" ht="15" hidden="1" x14ac:dyDescent="0.2">
      <c r="A12177" s="37">
        <f t="shared" si="12059"/>
        <v>0</v>
      </c>
      <c r="B12177" s="11" t="s">
        <v>38</v>
      </c>
      <c r="C12177" s="17">
        <v>0</v>
      </c>
      <c r="D12177" s="38">
        <f t="shared" ref="D12177" si="12072">IF(C12184+C12179=0,1,2)</f>
        <v>2</v>
      </c>
    </row>
    <row r="12178" spans="1:4" ht="15" hidden="1" x14ac:dyDescent="0.2">
      <c r="A12178" s="37">
        <v>0</v>
      </c>
      <c r="B12178" s="3" t="s">
        <v>15</v>
      </c>
      <c r="C12178" s="16">
        <v>0</v>
      </c>
      <c r="D12178" s="38">
        <f t="shared" ref="D12178" si="12073">IF(C12184+C12179=0,1,2)</f>
        <v>2</v>
      </c>
    </row>
    <row r="12179" spans="1:4" ht="15" x14ac:dyDescent="0.2">
      <c r="A12179" s="37">
        <f t="shared" si="12059"/>
        <v>112.09882</v>
      </c>
      <c r="B12179" s="29" t="s">
        <v>44</v>
      </c>
      <c r="C12179" s="42">
        <v>112.09882</v>
      </c>
      <c r="D12179" s="38">
        <f t="shared" ref="D12179" si="12074">IF(C12184+C12179=0,1,2)</f>
        <v>2</v>
      </c>
    </row>
    <row r="12180" spans="1:4" ht="15" x14ac:dyDescent="0.2">
      <c r="A12180" s="37">
        <f t="shared" si="12059"/>
        <v>112.09882</v>
      </c>
      <c r="B12180" s="27" t="s">
        <v>0</v>
      </c>
      <c r="C12180" s="42">
        <v>112.09882</v>
      </c>
      <c r="D12180" s="38">
        <f t="shared" ref="D12180" si="12075">IF(C12184+C12179=0,1,2)</f>
        <v>2</v>
      </c>
    </row>
    <row r="12181" spans="1:4" ht="15" hidden="1" x14ac:dyDescent="0.2">
      <c r="A12181" s="37">
        <f t="shared" si="12059"/>
        <v>0</v>
      </c>
      <c r="B12181" s="10" t="s">
        <v>5</v>
      </c>
      <c r="C12181" s="17">
        <v>0</v>
      </c>
      <c r="D12181" s="38">
        <f t="shared" ref="D12181" si="12076">IF(C12184+C12179=0,1,2)</f>
        <v>2</v>
      </c>
    </row>
    <row r="12182" spans="1:4" ht="15" hidden="1" x14ac:dyDescent="0.2">
      <c r="A12182" s="37">
        <f t="shared" si="12059"/>
        <v>0</v>
      </c>
      <c r="B12182" s="10" t="s">
        <v>45</v>
      </c>
      <c r="C12182" s="17">
        <v>0</v>
      </c>
      <c r="D12182" s="38">
        <f t="shared" ref="D12182" si="12077">IF(C12184+C12179=0,1,2)</f>
        <v>2</v>
      </c>
    </row>
    <row r="12183" spans="1:4" ht="15" hidden="1" x14ac:dyDescent="0.2">
      <c r="A12183" s="37">
        <f t="shared" si="12059"/>
        <v>0</v>
      </c>
      <c r="B12183" s="10" t="s">
        <v>12</v>
      </c>
      <c r="C12183" s="17">
        <v>0</v>
      </c>
      <c r="D12183" s="38">
        <f t="shared" ref="D12183" si="12078">IF(C12184+C12179=0,1,2)</f>
        <v>2</v>
      </c>
    </row>
    <row r="12184" spans="1:4" ht="15" x14ac:dyDescent="0.2">
      <c r="A12184" s="37">
        <f t="shared" si="12059"/>
        <v>115.99697999999999</v>
      </c>
      <c r="B12184" s="29" t="s">
        <v>46</v>
      </c>
      <c r="C12184" s="42">
        <v>115.99697999999999</v>
      </c>
      <c r="D12184" s="38">
        <f t="shared" ref="D12184" si="12079">IF(C12184+C12179=0,1,2)</f>
        <v>2</v>
      </c>
    </row>
    <row r="12185" spans="1:4" ht="15" x14ac:dyDescent="0.2">
      <c r="A12185" s="37">
        <f t="shared" si="12059"/>
        <v>115.99697999999999</v>
      </c>
      <c r="B12185" s="27" t="s">
        <v>18</v>
      </c>
      <c r="C12185" s="42">
        <v>115.99697999999999</v>
      </c>
      <c r="D12185" s="38">
        <f t="shared" ref="D12185" si="12080">IF(C12184+C12179=0,1,2)</f>
        <v>2</v>
      </c>
    </row>
    <row r="12186" spans="1:4" ht="15" hidden="1" x14ac:dyDescent="0.2">
      <c r="A12186" s="37">
        <f t="shared" si="12059"/>
        <v>0</v>
      </c>
      <c r="B12186" s="10" t="s">
        <v>35</v>
      </c>
      <c r="C12186" s="17">
        <v>0</v>
      </c>
      <c r="D12186" s="38">
        <f t="shared" ref="D12186" si="12081">IF(C12184+C12179=0,1,2)</f>
        <v>2</v>
      </c>
    </row>
    <row r="12187" spans="1:4" ht="15" hidden="1" x14ac:dyDescent="0.2">
      <c r="A12187" s="37">
        <f t="shared" si="12059"/>
        <v>0</v>
      </c>
      <c r="B12187" s="10" t="s">
        <v>47</v>
      </c>
      <c r="C12187" s="17">
        <v>0</v>
      </c>
      <c r="D12187" s="38">
        <f t="shared" ref="D12187" si="12082">IF(C12184+C12179=0,1,2)</f>
        <v>2</v>
      </c>
    </row>
    <row r="12188" spans="1:4" ht="15" hidden="1" x14ac:dyDescent="0.2">
      <c r="A12188" s="37">
        <f t="shared" si="12059"/>
        <v>0</v>
      </c>
      <c r="B12188" s="10" t="s">
        <v>40</v>
      </c>
      <c r="C12188" s="17">
        <v>0</v>
      </c>
      <c r="D12188" s="38">
        <f t="shared" ref="D12188" si="12083">IF(C12184+C12179=0,1,2)</f>
        <v>2</v>
      </c>
    </row>
    <row r="12189" spans="1:4" ht="15" x14ac:dyDescent="0.2">
      <c r="A12189" s="37">
        <f t="shared" si="12059"/>
        <v>-3.8981599999999998</v>
      </c>
      <c r="B12189" s="30" t="s">
        <v>48</v>
      </c>
      <c r="C12189" s="31">
        <v>-3.8981599999999998</v>
      </c>
      <c r="D12189" s="38">
        <f t="shared" ref="D12189" si="12084">IF(C12184+C12179=0,1,2)</f>
        <v>2</v>
      </c>
    </row>
    <row r="12190" spans="1:4" ht="15" x14ac:dyDescent="0.2">
      <c r="A12190" s="37">
        <f t="shared" si="12059"/>
        <v>182.78322</v>
      </c>
      <c r="B12190" s="30" t="s">
        <v>49</v>
      </c>
      <c r="C12190" s="31">
        <v>182.78322</v>
      </c>
      <c r="D12190" s="38">
        <f t="shared" ref="D12190" si="12085">IF(C12184+C12179=0,1,2)</f>
        <v>2</v>
      </c>
    </row>
    <row r="12191" spans="1:4" ht="15" x14ac:dyDescent="0.2">
      <c r="A12191" s="37">
        <f t="shared" si="12059"/>
        <v>178.88506000000001</v>
      </c>
      <c r="B12191" s="30" t="s">
        <v>50</v>
      </c>
      <c r="C12191" s="31">
        <v>178.88506000000001</v>
      </c>
      <c r="D12191" s="38">
        <f t="shared" ref="D12191" si="12086">IF(C12184+C12179=0,1,2)</f>
        <v>2</v>
      </c>
    </row>
    <row r="12192" spans="1:4" ht="15" x14ac:dyDescent="0.2">
      <c r="A12192" s="37">
        <f t="shared" si="12059"/>
        <v>131</v>
      </c>
      <c r="B12192" s="25" t="s">
        <v>53</v>
      </c>
      <c r="C12192" s="43">
        <v>131</v>
      </c>
      <c r="D12192" s="38">
        <f t="shared" ref="D12192" si="12087">IF(C12184+C12179=0,1,2)</f>
        <v>2</v>
      </c>
    </row>
    <row r="12193" spans="1:4" ht="15" x14ac:dyDescent="0.2">
      <c r="A12193" s="37">
        <f t="shared" si="12059"/>
        <v>9</v>
      </c>
      <c r="B12193" s="26" t="s">
        <v>54</v>
      </c>
      <c r="C12193" s="43">
        <v>9</v>
      </c>
      <c r="D12193" s="38">
        <f t="shared" ref="D12193" si="12088">IF(C12184+C12179=0,1,2)</f>
        <v>2</v>
      </c>
    </row>
    <row r="12194" spans="1:4" ht="15" x14ac:dyDescent="0.2">
      <c r="A12194" s="37">
        <f t="shared" si="12059"/>
        <v>122</v>
      </c>
      <c r="B12194" s="26" t="s">
        <v>55</v>
      </c>
      <c r="C12194" s="43">
        <v>122</v>
      </c>
      <c r="D12194" s="38">
        <f t="shared" ref="D12194" si="12089">IF(C12184+C12179=0,1,2)</f>
        <v>2</v>
      </c>
    </row>
    <row r="12195" spans="1:4" ht="15" x14ac:dyDescent="0.2">
      <c r="A12195" s="37" t="s">
        <v>317</v>
      </c>
      <c r="B12195" s="147" t="s">
        <v>222</v>
      </c>
      <c r="C12195" s="148"/>
      <c r="D12195" s="38">
        <f t="shared" ref="D12195" si="12090">IF(C12257+C12252=0,1,2)</f>
        <v>2</v>
      </c>
    </row>
    <row r="12196" spans="1:4" ht="15" x14ac:dyDescent="0.2">
      <c r="A12196" s="37">
        <f t="shared" si="12059"/>
        <v>4639.1454900000008</v>
      </c>
      <c r="B12196" s="24" t="s">
        <v>0</v>
      </c>
      <c r="C12196" s="40">
        <v>4639.1454900000008</v>
      </c>
      <c r="D12196" s="38">
        <f t="shared" ref="D12196" si="12091">IF(C12257+C12252=0,1,2)</f>
        <v>2</v>
      </c>
    </row>
    <row r="12197" spans="1:4" ht="15" hidden="1" x14ac:dyDescent="0.2">
      <c r="A12197" s="37">
        <f t="shared" si="12059"/>
        <v>0</v>
      </c>
      <c r="B12197" s="2" t="s">
        <v>1</v>
      </c>
      <c r="C12197" s="16"/>
      <c r="D12197" s="38">
        <f t="shared" ref="D12197" si="12092">IF(C12257+C12252=0,1,2)</f>
        <v>2</v>
      </c>
    </row>
    <row r="12198" spans="1:4" ht="15" hidden="1" x14ac:dyDescent="0.2">
      <c r="A12198" s="37">
        <f t="shared" si="12059"/>
        <v>0</v>
      </c>
      <c r="B12198" s="2" t="s">
        <v>2</v>
      </c>
      <c r="C12198" s="16"/>
      <c r="D12198" s="38">
        <f t="shared" ref="D12198" si="12093">IF(C12257+C12252=0,1,2)</f>
        <v>2</v>
      </c>
    </row>
    <row r="12199" spans="1:4" ht="15" x14ac:dyDescent="0.2">
      <c r="A12199" s="37">
        <f t="shared" si="12059"/>
        <v>76.180970000000002</v>
      </c>
      <c r="B12199" s="23" t="s">
        <v>3</v>
      </c>
      <c r="C12199" s="40">
        <v>76.180970000000002</v>
      </c>
      <c r="D12199" s="38">
        <f t="shared" ref="D12199" si="12094">IF(C12257+C12252=0,1,2)</f>
        <v>2</v>
      </c>
    </row>
    <row r="12200" spans="1:4" ht="15" x14ac:dyDescent="0.2">
      <c r="A12200" s="37">
        <f t="shared" si="12059"/>
        <v>4562.9645200000004</v>
      </c>
      <c r="B12200" s="23" t="s">
        <v>4</v>
      </c>
      <c r="C12200" s="40">
        <v>4562.9645200000004</v>
      </c>
      <c r="D12200" s="38">
        <f t="shared" ref="D12200" si="12095">IF(C12257+C12252=0,1,2)</f>
        <v>2</v>
      </c>
    </row>
    <row r="12201" spans="1:4" ht="15" hidden="1" x14ac:dyDescent="0.2">
      <c r="A12201" s="37">
        <f t="shared" si="12059"/>
        <v>0</v>
      </c>
      <c r="B12201" s="1" t="s">
        <v>5</v>
      </c>
      <c r="C12201" s="16">
        <v>0</v>
      </c>
      <c r="D12201" s="38">
        <f t="shared" ref="D12201" si="12096">IF(C12257+C12252=0,1,2)</f>
        <v>2</v>
      </c>
    </row>
    <row r="12202" spans="1:4" ht="15" hidden="1" x14ac:dyDescent="0.2">
      <c r="A12202" s="37">
        <f t="shared" si="12059"/>
        <v>0</v>
      </c>
      <c r="B12202" s="1" t="s">
        <v>6</v>
      </c>
      <c r="C12202" s="16">
        <v>0</v>
      </c>
      <c r="D12202" s="38">
        <f t="shared" ref="D12202" si="12097">IF(C12257+C12252=0,1,2)</f>
        <v>2</v>
      </c>
    </row>
    <row r="12203" spans="1:4" ht="15" hidden="1" x14ac:dyDescent="0.2">
      <c r="A12203" s="37">
        <v>0</v>
      </c>
      <c r="B12203" s="2" t="s">
        <v>7</v>
      </c>
      <c r="C12203" s="16">
        <v>0</v>
      </c>
      <c r="D12203" s="38">
        <f t="shared" ref="D12203" si="12098">IF(C12257+C12252=0,1,2)</f>
        <v>2</v>
      </c>
    </row>
    <row r="12204" spans="1:4" ht="15" hidden="1" x14ac:dyDescent="0.2">
      <c r="A12204" s="37">
        <f t="shared" si="12059"/>
        <v>0</v>
      </c>
      <c r="B12204" s="3" t="s">
        <v>8</v>
      </c>
      <c r="C12204" s="16">
        <v>0</v>
      </c>
      <c r="D12204" s="38">
        <f t="shared" ref="D12204" si="12099">IF(C12257+C12252=0,1,2)</f>
        <v>2</v>
      </c>
    </row>
    <row r="12205" spans="1:4" ht="15" hidden="1" x14ac:dyDescent="0.2">
      <c r="A12205" s="37">
        <v>0</v>
      </c>
      <c r="B12205" s="3" t="s">
        <v>9</v>
      </c>
      <c r="C12205" s="16">
        <v>0</v>
      </c>
      <c r="D12205" s="38">
        <f t="shared" ref="D12205" si="12100">IF(C12257+C12252=0,1,2)</f>
        <v>2</v>
      </c>
    </row>
    <row r="12206" spans="1:4" ht="15" hidden="1" x14ac:dyDescent="0.2">
      <c r="A12206" s="37">
        <f t="shared" si="12059"/>
        <v>0</v>
      </c>
      <c r="B12206" s="3" t="s">
        <v>10</v>
      </c>
      <c r="C12206" s="16">
        <v>0</v>
      </c>
      <c r="D12206" s="38">
        <f t="shared" ref="D12206" si="12101">IF(C12257+C12252=0,1,2)</f>
        <v>2</v>
      </c>
    </row>
    <row r="12207" spans="1:4" ht="15" hidden="1" x14ac:dyDescent="0.2">
      <c r="A12207" s="37">
        <v>0</v>
      </c>
      <c r="B12207" s="3" t="s">
        <v>11</v>
      </c>
      <c r="C12207" s="16">
        <v>0</v>
      </c>
      <c r="D12207" s="38">
        <f t="shared" ref="D12207" si="12102">IF(C12257+C12252=0,1,2)</f>
        <v>2</v>
      </c>
    </row>
    <row r="12208" spans="1:4" ht="15" hidden="1" x14ac:dyDescent="0.2">
      <c r="A12208" s="37">
        <f t="shared" si="12059"/>
        <v>0</v>
      </c>
      <c r="B12208" s="1" t="s">
        <v>12</v>
      </c>
      <c r="C12208" s="16">
        <v>0</v>
      </c>
      <c r="D12208" s="38">
        <f t="shared" ref="D12208" si="12103">IF(C12257+C12252=0,1,2)</f>
        <v>2</v>
      </c>
    </row>
    <row r="12209" spans="1:4" ht="15" hidden="1" x14ac:dyDescent="0.2">
      <c r="A12209" s="37">
        <v>0</v>
      </c>
      <c r="B12209" s="2" t="s">
        <v>13</v>
      </c>
      <c r="C12209" s="16">
        <v>0</v>
      </c>
      <c r="D12209" s="38">
        <f t="shared" ref="D12209" si="12104">IF(C12257+C12252=0,1,2)</f>
        <v>2</v>
      </c>
    </row>
    <row r="12210" spans="1:4" ht="15" hidden="1" x14ac:dyDescent="0.2">
      <c r="A12210" s="37">
        <v>0</v>
      </c>
      <c r="B12210" s="3" t="s">
        <v>14</v>
      </c>
      <c r="C12210" s="16">
        <v>0</v>
      </c>
      <c r="D12210" s="38">
        <f t="shared" ref="D12210" si="12105">IF(C12257+C12252=0,1,2)</f>
        <v>2</v>
      </c>
    </row>
    <row r="12211" spans="1:4" ht="15" hidden="1" x14ac:dyDescent="0.2">
      <c r="A12211" s="37">
        <v>0</v>
      </c>
      <c r="B12211" s="3" t="s">
        <v>9</v>
      </c>
      <c r="C12211" s="16">
        <v>0</v>
      </c>
      <c r="D12211" s="38">
        <f t="shared" ref="D12211" si="12106">IF(C12257+C12252=0,1,2)</f>
        <v>2</v>
      </c>
    </row>
    <row r="12212" spans="1:4" ht="15" hidden="1" x14ac:dyDescent="0.2">
      <c r="A12212" s="37">
        <v>0</v>
      </c>
      <c r="B12212" s="3" t="s">
        <v>15</v>
      </c>
      <c r="C12212" s="16">
        <v>0</v>
      </c>
      <c r="D12212" s="38">
        <f t="shared" ref="D12212" si="12107">IF(C12257+C12252=0,1,2)</f>
        <v>2</v>
      </c>
    </row>
    <row r="12213" spans="1:4" ht="15" hidden="1" x14ac:dyDescent="0.2">
      <c r="A12213" s="37">
        <v>0</v>
      </c>
      <c r="B12213" s="2" t="s">
        <v>16</v>
      </c>
      <c r="C12213" s="16">
        <v>0</v>
      </c>
      <c r="D12213" s="38">
        <f t="shared" ref="D12213" si="12108">IF(C12257+C12252=0,1,2)</f>
        <v>2</v>
      </c>
    </row>
    <row r="12214" spans="1:4" ht="15" hidden="1" x14ac:dyDescent="0.2">
      <c r="A12214" s="37">
        <v>0</v>
      </c>
      <c r="B12214" s="3" t="s">
        <v>17</v>
      </c>
      <c r="C12214" s="16">
        <v>0</v>
      </c>
      <c r="D12214" s="38">
        <f t="shared" ref="D12214" si="12109">IF(C12257+C12252=0,1,2)</f>
        <v>2</v>
      </c>
    </row>
    <row r="12215" spans="1:4" ht="15" x14ac:dyDescent="0.2">
      <c r="A12215" s="37">
        <f t="shared" si="12059"/>
        <v>2860.6845800000001</v>
      </c>
      <c r="B12215" s="24" t="s">
        <v>18</v>
      </c>
      <c r="C12215" s="40">
        <v>2860.6845800000001</v>
      </c>
      <c r="D12215" s="38">
        <f t="shared" ref="D12215" si="12110">IF(C12257+C12252=0,1,2)</f>
        <v>2</v>
      </c>
    </row>
    <row r="12216" spans="1:4" ht="15" x14ac:dyDescent="0.2">
      <c r="A12216" s="37">
        <f t="shared" si="12059"/>
        <v>558.25183000000004</v>
      </c>
      <c r="B12216" s="27" t="s">
        <v>19</v>
      </c>
      <c r="C12216" s="42">
        <v>558.25183000000004</v>
      </c>
      <c r="D12216" s="38">
        <f t="shared" ref="D12216" si="12111">IF(C12257+C12252=0,1,2)</f>
        <v>2</v>
      </c>
    </row>
    <row r="12217" spans="1:4" ht="15" x14ac:dyDescent="0.2">
      <c r="A12217" s="37">
        <f t="shared" si="12059"/>
        <v>1695.10256</v>
      </c>
      <c r="B12217" s="27" t="s">
        <v>20</v>
      </c>
      <c r="C12217" s="42">
        <v>1695.10256</v>
      </c>
      <c r="D12217" s="38">
        <f t="shared" ref="D12217" si="12112">IF(C12257+C12252=0,1,2)</f>
        <v>2</v>
      </c>
    </row>
    <row r="12218" spans="1:4" ht="15" hidden="1" x14ac:dyDescent="0.2">
      <c r="A12218" s="37">
        <v>0</v>
      </c>
      <c r="B12218" s="13" t="s">
        <v>21</v>
      </c>
      <c r="C12218" s="18">
        <v>1475.26794</v>
      </c>
      <c r="D12218" s="38">
        <f t="shared" ref="D12218" si="12113">IF(C12257+C12252=0,1,2)</f>
        <v>2</v>
      </c>
    </row>
    <row r="12219" spans="1:4" ht="15" hidden="1" x14ac:dyDescent="0.2">
      <c r="A12219" s="37">
        <v>0</v>
      </c>
      <c r="B12219" s="13" t="s">
        <v>22</v>
      </c>
      <c r="C12219" s="18">
        <v>13.574170000000001</v>
      </c>
      <c r="D12219" s="38">
        <f t="shared" ref="D12219" si="12114">IF(C12257+C12252=0,1,2)</f>
        <v>2</v>
      </c>
    </row>
    <row r="12220" spans="1:4" ht="15" hidden="1" x14ac:dyDescent="0.2">
      <c r="A12220" s="37">
        <v>0</v>
      </c>
      <c r="B12220" s="13" t="s">
        <v>23</v>
      </c>
      <c r="C12220" s="18">
        <v>185.85858999999999</v>
      </c>
      <c r="D12220" s="38">
        <f t="shared" ref="D12220" si="12115">IF(C12257+C12252=0,1,2)</f>
        <v>2</v>
      </c>
    </row>
    <row r="12221" spans="1:4" ht="15" hidden="1" x14ac:dyDescent="0.2">
      <c r="A12221" s="37">
        <v>0</v>
      </c>
      <c r="B12221" s="13" t="s">
        <v>24</v>
      </c>
      <c r="C12221" s="18">
        <v>0</v>
      </c>
      <c r="D12221" s="38">
        <f t="shared" ref="D12221" si="12116">IF(C12257+C12252=0,1,2)</f>
        <v>2</v>
      </c>
    </row>
    <row r="12222" spans="1:4" ht="15" hidden="1" x14ac:dyDescent="0.2">
      <c r="A12222" s="37">
        <v>0</v>
      </c>
      <c r="B12222" s="13" t="s">
        <v>25</v>
      </c>
      <c r="C12222" s="18">
        <v>0</v>
      </c>
      <c r="D12222" s="38">
        <f t="shared" ref="D12222" si="12117">IF(C12257+C12252=0,1,2)</f>
        <v>2</v>
      </c>
    </row>
    <row r="12223" spans="1:4" ht="15" hidden="1" x14ac:dyDescent="0.2">
      <c r="A12223" s="37">
        <v>0</v>
      </c>
      <c r="B12223" s="13" t="s">
        <v>26</v>
      </c>
      <c r="C12223" s="18">
        <v>0</v>
      </c>
      <c r="D12223" s="38">
        <f t="shared" ref="D12223" si="12118">IF(C12257+C12252=0,1,2)</f>
        <v>2</v>
      </c>
    </row>
    <row r="12224" spans="1:4" ht="30" hidden="1" x14ac:dyDescent="0.2">
      <c r="A12224" s="37">
        <v>0</v>
      </c>
      <c r="B12224" s="13" t="s">
        <v>27</v>
      </c>
      <c r="C12224" s="18">
        <v>0</v>
      </c>
      <c r="D12224" s="38">
        <f t="shared" ref="D12224" si="12119">IF(C12257+C12252=0,1,2)</f>
        <v>2</v>
      </c>
    </row>
    <row r="12225" spans="1:4" ht="30" hidden="1" x14ac:dyDescent="0.2">
      <c r="A12225" s="37">
        <v>0</v>
      </c>
      <c r="B12225" s="13" t="s">
        <v>28</v>
      </c>
      <c r="C12225" s="18">
        <v>3.25</v>
      </c>
      <c r="D12225" s="38">
        <f t="shared" ref="D12225" si="12120">IF(C12257+C12252=0,1,2)</f>
        <v>2</v>
      </c>
    </row>
    <row r="12226" spans="1:4" ht="15" hidden="1" x14ac:dyDescent="0.2">
      <c r="A12226" s="37">
        <v>0</v>
      </c>
      <c r="B12226" s="13" t="s">
        <v>29</v>
      </c>
      <c r="C12226" s="18">
        <v>0</v>
      </c>
      <c r="D12226" s="38">
        <f t="shared" ref="D12226" si="12121">IF(C12257+C12252=0,1,2)</f>
        <v>2</v>
      </c>
    </row>
    <row r="12227" spans="1:4" ht="15" hidden="1" x14ac:dyDescent="0.2">
      <c r="A12227" s="37">
        <v>0</v>
      </c>
      <c r="B12227" s="13" t="s">
        <v>30</v>
      </c>
      <c r="C12227" s="18">
        <v>17.151859999999999</v>
      </c>
      <c r="D12227" s="38">
        <f t="shared" ref="D12227" si="12122">IF(C12257+C12252=0,1,2)</f>
        <v>2</v>
      </c>
    </row>
    <row r="12228" spans="1:4" ht="15" hidden="1" x14ac:dyDescent="0.2">
      <c r="A12228" s="37">
        <f t="shared" si="12059"/>
        <v>0</v>
      </c>
      <c r="B12228" s="10" t="s">
        <v>31</v>
      </c>
      <c r="C12228" s="17">
        <v>0</v>
      </c>
      <c r="D12228" s="38">
        <f t="shared" ref="D12228" si="12123">IF(C12257+C12252=0,1,2)</f>
        <v>2</v>
      </c>
    </row>
    <row r="12229" spans="1:4" ht="15" hidden="1" x14ac:dyDescent="0.2">
      <c r="A12229" s="37">
        <f t="shared" ref="A12229:A12290" si="12124">SUM(C12229)</f>
        <v>0</v>
      </c>
      <c r="B12229" s="2" t="s">
        <v>32</v>
      </c>
      <c r="C12229" s="16">
        <v>0</v>
      </c>
      <c r="D12229" s="38">
        <f t="shared" ref="D12229" si="12125">IF(C12257+C12252=0,1,2)</f>
        <v>2</v>
      </c>
    </row>
    <row r="12230" spans="1:4" ht="15" x14ac:dyDescent="0.2">
      <c r="A12230" s="37">
        <f t="shared" si="12124"/>
        <v>455</v>
      </c>
      <c r="B12230" s="27" t="s">
        <v>3</v>
      </c>
      <c r="C12230" s="42">
        <v>455</v>
      </c>
      <c r="D12230" s="38">
        <f t="shared" ref="D12230" si="12126">IF(C12257+C12252=0,1,2)</f>
        <v>2</v>
      </c>
    </row>
    <row r="12231" spans="1:4" ht="15" x14ac:dyDescent="0.2">
      <c r="A12231" s="37">
        <f t="shared" si="12124"/>
        <v>22.363980000000002</v>
      </c>
      <c r="B12231" s="27" t="s">
        <v>33</v>
      </c>
      <c r="C12231" s="42">
        <v>22.363980000000002</v>
      </c>
      <c r="D12231" s="38">
        <f t="shared" ref="D12231" si="12127">IF(C12257+C12252=0,1,2)</f>
        <v>2</v>
      </c>
    </row>
    <row r="12232" spans="1:4" ht="15" x14ac:dyDescent="0.2">
      <c r="A12232" s="37">
        <f t="shared" si="12124"/>
        <v>129.96620999999999</v>
      </c>
      <c r="B12232" s="27" t="s">
        <v>34</v>
      </c>
      <c r="C12232" s="42">
        <v>129.96620999999999</v>
      </c>
      <c r="D12232" s="38">
        <f t="shared" ref="D12232" si="12128">IF(C12257+C12252=0,1,2)</f>
        <v>2</v>
      </c>
    </row>
    <row r="12233" spans="1:4" ht="15" hidden="1" x14ac:dyDescent="0.2">
      <c r="A12233" s="37">
        <f t="shared" si="12124"/>
        <v>0</v>
      </c>
      <c r="B12233" s="1" t="s">
        <v>35</v>
      </c>
      <c r="C12233" s="16">
        <v>0</v>
      </c>
      <c r="D12233" s="38">
        <f t="shared" ref="D12233" si="12129">IF(C12257+C12252=0,1,2)</f>
        <v>2</v>
      </c>
    </row>
    <row r="12234" spans="1:4" ht="15" hidden="1" x14ac:dyDescent="0.2">
      <c r="A12234" s="37">
        <f t="shared" si="12124"/>
        <v>0</v>
      </c>
      <c r="B12234" s="1" t="s">
        <v>36</v>
      </c>
      <c r="C12234" s="16">
        <v>0</v>
      </c>
      <c r="D12234" s="38">
        <f t="shared" ref="D12234" si="12130">IF(C12257+C12252=0,1,2)</f>
        <v>2</v>
      </c>
    </row>
    <row r="12235" spans="1:4" ht="15" hidden="1" x14ac:dyDescent="0.2">
      <c r="A12235" s="37">
        <v>0</v>
      </c>
      <c r="B12235" s="14" t="s">
        <v>7</v>
      </c>
      <c r="C12235" s="19">
        <v>0</v>
      </c>
      <c r="D12235" s="38">
        <f t="shared" ref="D12235" si="12131">IF(C12257+C12252=0,1,2)</f>
        <v>2</v>
      </c>
    </row>
    <row r="12236" spans="1:4" ht="15" hidden="1" x14ac:dyDescent="0.2">
      <c r="A12236" s="37">
        <v>0</v>
      </c>
      <c r="B12236" s="13" t="s">
        <v>8</v>
      </c>
      <c r="C12236" s="18">
        <v>0</v>
      </c>
      <c r="D12236" s="38">
        <f t="shared" ref="D12236" si="12132">IF(C12257+C12252=0,1,2)</f>
        <v>2</v>
      </c>
    </row>
    <row r="12237" spans="1:4" ht="15" hidden="1" x14ac:dyDescent="0.2">
      <c r="A12237" s="37">
        <v>0</v>
      </c>
      <c r="B12237" s="13" t="s">
        <v>37</v>
      </c>
      <c r="C12237" s="18">
        <v>0</v>
      </c>
      <c r="D12237" s="38">
        <f t="shared" ref="D12237" si="12133">IF(C12257+C12252=0,1,2)</f>
        <v>2</v>
      </c>
    </row>
    <row r="12238" spans="1:4" ht="15" hidden="1" x14ac:dyDescent="0.2">
      <c r="A12238" s="37">
        <f t="shared" si="12124"/>
        <v>0</v>
      </c>
      <c r="B12238" s="11" t="s">
        <v>38</v>
      </c>
      <c r="C12238" s="17">
        <v>0</v>
      </c>
      <c r="D12238" s="38">
        <f t="shared" ref="D12238" si="12134">IF(C12257+C12252=0,1,2)</f>
        <v>2</v>
      </c>
    </row>
    <row r="12239" spans="1:4" ht="15" hidden="1" x14ac:dyDescent="0.2">
      <c r="A12239" s="37">
        <v>0</v>
      </c>
      <c r="B12239" s="3" t="s">
        <v>39</v>
      </c>
      <c r="C12239" s="16">
        <v>0</v>
      </c>
      <c r="D12239" s="38">
        <f t="shared" ref="D12239" si="12135">IF(C12257+C12252=0,1,2)</f>
        <v>2</v>
      </c>
    </row>
    <row r="12240" spans="1:4" ht="15" hidden="1" x14ac:dyDescent="0.2">
      <c r="A12240" s="37">
        <f t="shared" si="12124"/>
        <v>0</v>
      </c>
      <c r="B12240" s="1" t="s">
        <v>40</v>
      </c>
      <c r="C12240" s="16">
        <v>0</v>
      </c>
      <c r="D12240" s="38">
        <f t="shared" ref="D12240" si="12136">IF(C12257+C12252=0,1,2)</f>
        <v>2</v>
      </c>
    </row>
    <row r="12241" spans="1:4" ht="15" hidden="1" x14ac:dyDescent="0.2">
      <c r="A12241" s="37">
        <v>0</v>
      </c>
      <c r="B12241" s="14" t="s">
        <v>13</v>
      </c>
      <c r="C12241" s="19">
        <v>0</v>
      </c>
      <c r="D12241" s="38">
        <f t="shared" ref="D12241" si="12137">IF(C12257+C12252=0,1,2)</f>
        <v>2</v>
      </c>
    </row>
    <row r="12242" spans="1:4" ht="15" hidden="1" x14ac:dyDescent="0.2">
      <c r="A12242" s="37">
        <v>0</v>
      </c>
      <c r="B12242" s="13" t="s">
        <v>8</v>
      </c>
      <c r="C12242" s="18">
        <v>0</v>
      </c>
      <c r="D12242" s="38">
        <f t="shared" ref="D12242" si="12138">IF(C12257+C12252=0,1,2)</f>
        <v>2</v>
      </c>
    </row>
    <row r="12243" spans="1:4" ht="15" hidden="1" x14ac:dyDescent="0.2">
      <c r="A12243" s="37">
        <v>0</v>
      </c>
      <c r="B12243" s="13" t="s">
        <v>9</v>
      </c>
      <c r="C12243" s="18">
        <v>0</v>
      </c>
      <c r="D12243" s="38">
        <f t="shared" ref="D12243" si="12139">IF(C12257+C12252=0,1,2)</f>
        <v>2</v>
      </c>
    </row>
    <row r="12244" spans="1:4" ht="30" hidden="1" x14ac:dyDescent="0.2">
      <c r="A12244" s="37">
        <f t="shared" si="12124"/>
        <v>0</v>
      </c>
      <c r="B12244" s="11" t="s">
        <v>41</v>
      </c>
      <c r="C12244" s="17">
        <v>0</v>
      </c>
      <c r="D12244" s="38">
        <f t="shared" ref="D12244" si="12140">IF(C12257+C12252=0,1,2)</f>
        <v>2</v>
      </c>
    </row>
    <row r="12245" spans="1:4" ht="15" hidden="1" x14ac:dyDescent="0.2">
      <c r="A12245" s="37">
        <v>0</v>
      </c>
      <c r="B12245" s="3" t="s">
        <v>15</v>
      </c>
      <c r="C12245" s="16">
        <v>0</v>
      </c>
      <c r="D12245" s="38">
        <f t="shared" ref="D12245" si="12141">IF(C12257+C12252=0,1,2)</f>
        <v>2</v>
      </c>
    </row>
    <row r="12246" spans="1:4" ht="15" hidden="1" x14ac:dyDescent="0.2">
      <c r="A12246" s="37">
        <v>0</v>
      </c>
      <c r="B12246" s="14" t="s">
        <v>16</v>
      </c>
      <c r="C12246" s="19">
        <v>0</v>
      </c>
      <c r="D12246" s="38">
        <f t="shared" ref="D12246" si="12142">IF(C12257+C12252=0,1,2)</f>
        <v>2</v>
      </c>
    </row>
    <row r="12247" spans="1:4" ht="15" hidden="1" x14ac:dyDescent="0.2">
      <c r="A12247" s="37">
        <v>0</v>
      </c>
      <c r="B12247" s="13" t="s">
        <v>42</v>
      </c>
      <c r="C12247" s="18">
        <v>0</v>
      </c>
      <c r="D12247" s="38">
        <f t="shared" ref="D12247" si="12143">IF(C12257+C12252=0,1,2)</f>
        <v>2</v>
      </c>
    </row>
    <row r="12248" spans="1:4" ht="15" hidden="1" x14ac:dyDescent="0.2">
      <c r="A12248" s="37">
        <v>0</v>
      </c>
      <c r="B12248" s="13" t="s">
        <v>14</v>
      </c>
      <c r="C12248" s="18">
        <v>0</v>
      </c>
      <c r="D12248" s="38">
        <f t="shared" ref="D12248" si="12144">IF(C12257+C12252=0,1,2)</f>
        <v>2</v>
      </c>
    </row>
    <row r="12249" spans="1:4" ht="15" hidden="1" x14ac:dyDescent="0.2">
      <c r="A12249" s="37">
        <v>0</v>
      </c>
      <c r="B12249" s="13" t="s">
        <v>9</v>
      </c>
      <c r="C12249" s="18">
        <v>0</v>
      </c>
      <c r="D12249" s="38">
        <f t="shared" ref="D12249" si="12145">IF(C12257+C12252=0,1,2)</f>
        <v>2</v>
      </c>
    </row>
    <row r="12250" spans="1:4" ht="15" hidden="1" x14ac:dyDescent="0.2">
      <c r="A12250" s="37">
        <f t="shared" si="12124"/>
        <v>0</v>
      </c>
      <c r="B12250" s="11" t="s">
        <v>38</v>
      </c>
      <c r="C12250" s="17">
        <v>0</v>
      </c>
      <c r="D12250" s="38">
        <f t="shared" ref="D12250" si="12146">IF(C12257+C12252=0,1,2)</f>
        <v>2</v>
      </c>
    </row>
    <row r="12251" spans="1:4" ht="15" hidden="1" x14ac:dyDescent="0.2">
      <c r="A12251" s="37">
        <v>0</v>
      </c>
      <c r="B12251" s="3" t="s">
        <v>15</v>
      </c>
      <c r="C12251" s="16">
        <v>0</v>
      </c>
      <c r="D12251" s="38">
        <f t="shared" ref="D12251" si="12147">IF(C12257+C12252=0,1,2)</f>
        <v>2</v>
      </c>
    </row>
    <row r="12252" spans="1:4" ht="15" x14ac:dyDescent="0.2">
      <c r="A12252" s="37">
        <f t="shared" si="12124"/>
        <v>4639.1454899999999</v>
      </c>
      <c r="B12252" s="29" t="s">
        <v>44</v>
      </c>
      <c r="C12252" s="42">
        <v>4639.1454899999999</v>
      </c>
      <c r="D12252" s="38">
        <f t="shared" ref="D12252" si="12148">IF(C12257+C12252=0,1,2)</f>
        <v>2</v>
      </c>
    </row>
    <row r="12253" spans="1:4" ht="15" x14ac:dyDescent="0.2">
      <c r="A12253" s="37">
        <f t="shared" si="12124"/>
        <v>4639.1454899999999</v>
      </c>
      <c r="B12253" s="27" t="s">
        <v>0</v>
      </c>
      <c r="C12253" s="42">
        <v>4639.1454899999999</v>
      </c>
      <c r="D12253" s="38">
        <f t="shared" ref="D12253" si="12149">IF(C12257+C12252=0,1,2)</f>
        <v>2</v>
      </c>
    </row>
    <row r="12254" spans="1:4" ht="15" hidden="1" x14ac:dyDescent="0.2">
      <c r="A12254" s="37">
        <f t="shared" si="12124"/>
        <v>0</v>
      </c>
      <c r="B12254" s="10" t="s">
        <v>5</v>
      </c>
      <c r="C12254" s="17">
        <v>0</v>
      </c>
      <c r="D12254" s="38">
        <f t="shared" ref="D12254" si="12150">IF(C12257+C12252=0,1,2)</f>
        <v>2</v>
      </c>
    </row>
    <row r="12255" spans="1:4" ht="15" hidden="1" x14ac:dyDescent="0.2">
      <c r="A12255" s="37">
        <f t="shared" si="12124"/>
        <v>0</v>
      </c>
      <c r="B12255" s="10" t="s">
        <v>45</v>
      </c>
      <c r="C12255" s="17">
        <v>0</v>
      </c>
      <c r="D12255" s="38">
        <f t="shared" ref="D12255" si="12151">IF(C12257+C12252=0,1,2)</f>
        <v>2</v>
      </c>
    </row>
    <row r="12256" spans="1:4" ht="15" hidden="1" x14ac:dyDescent="0.2">
      <c r="A12256" s="37">
        <f t="shared" si="12124"/>
        <v>0</v>
      </c>
      <c r="B12256" s="10" t="s">
        <v>12</v>
      </c>
      <c r="C12256" s="17">
        <v>0</v>
      </c>
      <c r="D12256" s="38">
        <f t="shared" ref="D12256" si="12152">IF(C12257+C12252=0,1,2)</f>
        <v>2</v>
      </c>
    </row>
    <row r="12257" spans="1:4" ht="15" x14ac:dyDescent="0.2">
      <c r="A12257" s="37">
        <f t="shared" si="12124"/>
        <v>2860.6845800000001</v>
      </c>
      <c r="B12257" s="29" t="s">
        <v>46</v>
      </c>
      <c r="C12257" s="42">
        <v>2860.6845800000001</v>
      </c>
      <c r="D12257" s="38">
        <f t="shared" ref="D12257" si="12153">IF(C12257+C12252=0,1,2)</f>
        <v>2</v>
      </c>
    </row>
    <row r="12258" spans="1:4" ht="15" x14ac:dyDescent="0.2">
      <c r="A12258" s="37">
        <f t="shared" si="12124"/>
        <v>2860.6845800000001</v>
      </c>
      <c r="B12258" s="27" t="s">
        <v>18</v>
      </c>
      <c r="C12258" s="42">
        <v>2860.6845800000001</v>
      </c>
      <c r="D12258" s="38">
        <f t="shared" ref="D12258" si="12154">IF(C12257+C12252=0,1,2)</f>
        <v>2</v>
      </c>
    </row>
    <row r="12259" spans="1:4" ht="15" hidden="1" x14ac:dyDescent="0.2">
      <c r="A12259" s="37">
        <f t="shared" si="12124"/>
        <v>0</v>
      </c>
      <c r="B12259" s="10" t="s">
        <v>35</v>
      </c>
      <c r="C12259" s="17">
        <v>0</v>
      </c>
      <c r="D12259" s="38">
        <f t="shared" ref="D12259" si="12155">IF(C12257+C12252=0,1,2)</f>
        <v>2</v>
      </c>
    </row>
    <row r="12260" spans="1:4" ht="15" hidden="1" x14ac:dyDescent="0.2">
      <c r="A12260" s="37">
        <f t="shared" si="12124"/>
        <v>0</v>
      </c>
      <c r="B12260" s="10" t="s">
        <v>47</v>
      </c>
      <c r="C12260" s="17">
        <v>0</v>
      </c>
      <c r="D12260" s="38">
        <f t="shared" ref="D12260" si="12156">IF(C12257+C12252=0,1,2)</f>
        <v>2</v>
      </c>
    </row>
    <row r="12261" spans="1:4" ht="15" hidden="1" x14ac:dyDescent="0.2">
      <c r="A12261" s="37">
        <f t="shared" si="12124"/>
        <v>0</v>
      </c>
      <c r="B12261" s="10" t="s">
        <v>40</v>
      </c>
      <c r="C12261" s="17">
        <v>0</v>
      </c>
      <c r="D12261" s="38">
        <f t="shared" ref="D12261" si="12157">IF(C12257+C12252=0,1,2)</f>
        <v>2</v>
      </c>
    </row>
    <row r="12262" spans="1:4" ht="15" x14ac:dyDescent="0.2">
      <c r="A12262" s="37">
        <f t="shared" si="12124"/>
        <v>1778.46091</v>
      </c>
      <c r="B12262" s="30" t="s">
        <v>48</v>
      </c>
      <c r="C12262" s="31">
        <v>1778.46091</v>
      </c>
      <c r="D12262" s="38">
        <f t="shared" ref="D12262" si="12158">IF(C12257+C12252=0,1,2)</f>
        <v>2</v>
      </c>
    </row>
    <row r="12263" spans="1:4" ht="15" x14ac:dyDescent="0.2">
      <c r="A12263" s="37">
        <f t="shared" si="12124"/>
        <v>2306.76541</v>
      </c>
      <c r="B12263" s="30" t="s">
        <v>49</v>
      </c>
      <c r="C12263" s="31">
        <v>2306.76541</v>
      </c>
      <c r="D12263" s="38">
        <f t="shared" ref="D12263" si="12159">IF(C12257+C12252=0,1,2)</f>
        <v>2</v>
      </c>
    </row>
    <row r="12264" spans="1:4" ht="15" x14ac:dyDescent="0.2">
      <c r="A12264" s="37">
        <f t="shared" si="12124"/>
        <v>4085.2263200000002</v>
      </c>
      <c r="B12264" s="30" t="s">
        <v>50</v>
      </c>
      <c r="C12264" s="31">
        <v>4085.2263200000002</v>
      </c>
      <c r="D12264" s="38">
        <f t="shared" ref="D12264" si="12160">IF(C12257+C12252=0,1,2)</f>
        <v>2</v>
      </c>
    </row>
    <row r="12265" spans="1:4" ht="15" x14ac:dyDescent="0.2">
      <c r="A12265" s="37">
        <f t="shared" si="12124"/>
        <v>463</v>
      </c>
      <c r="B12265" s="25" t="s">
        <v>53</v>
      </c>
      <c r="C12265" s="43">
        <v>463</v>
      </c>
      <c r="D12265" s="38">
        <f t="shared" ref="D12265" si="12161">IF(C12257+C12252=0,1,2)</f>
        <v>2</v>
      </c>
    </row>
    <row r="12266" spans="1:4" ht="15" x14ac:dyDescent="0.2">
      <c r="A12266" s="37">
        <f t="shared" si="12124"/>
        <v>42</v>
      </c>
      <c r="B12266" s="26" t="s">
        <v>54</v>
      </c>
      <c r="C12266" s="43">
        <v>42</v>
      </c>
      <c r="D12266" s="38">
        <f t="shared" ref="D12266" si="12162">IF(C12257+C12252=0,1,2)</f>
        <v>2</v>
      </c>
    </row>
    <row r="12267" spans="1:4" ht="15" x14ac:dyDescent="0.2">
      <c r="A12267" s="37">
        <f t="shared" si="12124"/>
        <v>421</v>
      </c>
      <c r="B12267" s="26" t="s">
        <v>55</v>
      </c>
      <c r="C12267" s="43">
        <v>421</v>
      </c>
      <c r="D12267" s="38">
        <f t="shared" ref="D12267" si="12163">IF(C12257+C12252=0,1,2)</f>
        <v>2</v>
      </c>
    </row>
    <row r="12268" spans="1:4" ht="15" x14ac:dyDescent="0.2">
      <c r="A12268" s="37" t="s">
        <v>317</v>
      </c>
      <c r="B12268" s="147" t="s">
        <v>223</v>
      </c>
      <c r="C12268" s="148"/>
      <c r="D12268" s="38">
        <f t="shared" ref="D12268" si="12164">IF(C12330+C12325=0,1,2)</f>
        <v>2</v>
      </c>
    </row>
    <row r="12269" spans="1:4" ht="15" x14ac:dyDescent="0.2">
      <c r="A12269" s="37">
        <f t="shared" si="12124"/>
        <v>55.330289999999998</v>
      </c>
      <c r="B12269" s="24" t="s">
        <v>0</v>
      </c>
      <c r="C12269" s="40">
        <v>55.330289999999998</v>
      </c>
      <c r="D12269" s="38">
        <f t="shared" ref="D12269" si="12165">IF(C12330+C12325=0,1,2)</f>
        <v>2</v>
      </c>
    </row>
    <row r="12270" spans="1:4" ht="15" hidden="1" x14ac:dyDescent="0.2">
      <c r="A12270" s="37">
        <f t="shared" si="12124"/>
        <v>0</v>
      </c>
      <c r="B12270" s="2" t="s">
        <v>1</v>
      </c>
      <c r="C12270" s="16"/>
      <c r="D12270" s="38">
        <f t="shared" ref="D12270" si="12166">IF(C12330+C12325=0,1,2)</f>
        <v>2</v>
      </c>
    </row>
    <row r="12271" spans="1:4" ht="15" hidden="1" x14ac:dyDescent="0.2">
      <c r="A12271" s="37">
        <f t="shared" si="12124"/>
        <v>0</v>
      </c>
      <c r="B12271" s="2" t="s">
        <v>2</v>
      </c>
      <c r="C12271" s="16"/>
      <c r="D12271" s="38">
        <f t="shared" ref="D12271" si="12167">IF(C12330+C12325=0,1,2)</f>
        <v>2</v>
      </c>
    </row>
    <row r="12272" spans="1:4" ht="15" hidden="1" x14ac:dyDescent="0.2">
      <c r="A12272" s="37">
        <f t="shared" si="12124"/>
        <v>0</v>
      </c>
      <c r="B12272" s="2" t="s">
        <v>3</v>
      </c>
      <c r="C12272" s="16">
        <v>0</v>
      </c>
      <c r="D12272" s="38">
        <f t="shared" ref="D12272" si="12168">IF(C12330+C12325=0,1,2)</f>
        <v>2</v>
      </c>
    </row>
    <row r="12273" spans="1:4" ht="15" x14ac:dyDescent="0.2">
      <c r="A12273" s="37">
        <f t="shared" si="12124"/>
        <v>55.330289999999998</v>
      </c>
      <c r="B12273" s="23" t="s">
        <v>4</v>
      </c>
      <c r="C12273" s="40">
        <v>55.330289999999998</v>
      </c>
      <c r="D12273" s="38">
        <f t="shared" ref="D12273" si="12169">IF(C12330+C12325=0,1,2)</f>
        <v>2</v>
      </c>
    </row>
    <row r="12274" spans="1:4" ht="15" hidden="1" x14ac:dyDescent="0.2">
      <c r="A12274" s="37">
        <f t="shared" si="12124"/>
        <v>0</v>
      </c>
      <c r="B12274" s="1" t="s">
        <v>5</v>
      </c>
      <c r="C12274" s="16">
        <v>0</v>
      </c>
      <c r="D12274" s="38">
        <f t="shared" ref="D12274" si="12170">IF(C12330+C12325=0,1,2)</f>
        <v>2</v>
      </c>
    </row>
    <row r="12275" spans="1:4" ht="15" hidden="1" x14ac:dyDescent="0.2">
      <c r="A12275" s="37">
        <f t="shared" si="12124"/>
        <v>0</v>
      </c>
      <c r="B12275" s="1" t="s">
        <v>6</v>
      </c>
      <c r="C12275" s="16">
        <v>0</v>
      </c>
      <c r="D12275" s="38">
        <f t="shared" ref="D12275" si="12171">IF(C12330+C12325=0,1,2)</f>
        <v>2</v>
      </c>
    </row>
    <row r="12276" spans="1:4" ht="15" hidden="1" x14ac:dyDescent="0.2">
      <c r="A12276" s="37">
        <v>0</v>
      </c>
      <c r="B12276" s="2" t="s">
        <v>7</v>
      </c>
      <c r="C12276" s="16">
        <v>0</v>
      </c>
      <c r="D12276" s="38">
        <f t="shared" ref="D12276" si="12172">IF(C12330+C12325=0,1,2)</f>
        <v>2</v>
      </c>
    </row>
    <row r="12277" spans="1:4" ht="15" hidden="1" x14ac:dyDescent="0.2">
      <c r="A12277" s="37">
        <f t="shared" si="12124"/>
        <v>0</v>
      </c>
      <c r="B12277" s="3" t="s">
        <v>8</v>
      </c>
      <c r="C12277" s="16">
        <v>0</v>
      </c>
      <c r="D12277" s="38">
        <f t="shared" ref="D12277" si="12173">IF(C12330+C12325=0,1,2)</f>
        <v>2</v>
      </c>
    </row>
    <row r="12278" spans="1:4" ht="15" hidden="1" x14ac:dyDescent="0.2">
      <c r="A12278" s="37">
        <v>0</v>
      </c>
      <c r="B12278" s="3" t="s">
        <v>9</v>
      </c>
      <c r="C12278" s="16">
        <v>0</v>
      </c>
      <c r="D12278" s="38">
        <f t="shared" ref="D12278" si="12174">IF(C12330+C12325=0,1,2)</f>
        <v>2</v>
      </c>
    </row>
    <row r="12279" spans="1:4" ht="15" hidden="1" x14ac:dyDescent="0.2">
      <c r="A12279" s="37">
        <f t="shared" si="12124"/>
        <v>0</v>
      </c>
      <c r="B12279" s="3" t="s">
        <v>10</v>
      </c>
      <c r="C12279" s="16">
        <v>0</v>
      </c>
      <c r="D12279" s="38">
        <f t="shared" ref="D12279" si="12175">IF(C12330+C12325=0,1,2)</f>
        <v>2</v>
      </c>
    </row>
    <row r="12280" spans="1:4" ht="15" hidden="1" x14ac:dyDescent="0.2">
      <c r="A12280" s="37">
        <v>0</v>
      </c>
      <c r="B12280" s="3" t="s">
        <v>11</v>
      </c>
      <c r="C12280" s="16">
        <v>0</v>
      </c>
      <c r="D12280" s="38">
        <f t="shared" ref="D12280" si="12176">IF(C12330+C12325=0,1,2)</f>
        <v>2</v>
      </c>
    </row>
    <row r="12281" spans="1:4" ht="15" hidden="1" x14ac:dyDescent="0.2">
      <c r="A12281" s="37">
        <f t="shared" si="12124"/>
        <v>0</v>
      </c>
      <c r="B12281" s="1" t="s">
        <v>12</v>
      </c>
      <c r="C12281" s="16">
        <v>0</v>
      </c>
      <c r="D12281" s="38">
        <f t="shared" ref="D12281" si="12177">IF(C12330+C12325=0,1,2)</f>
        <v>2</v>
      </c>
    </row>
    <row r="12282" spans="1:4" ht="15" hidden="1" x14ac:dyDescent="0.2">
      <c r="A12282" s="37">
        <v>0</v>
      </c>
      <c r="B12282" s="2" t="s">
        <v>13</v>
      </c>
      <c r="C12282" s="16">
        <v>0</v>
      </c>
      <c r="D12282" s="38">
        <f t="shared" ref="D12282" si="12178">IF(C12330+C12325=0,1,2)</f>
        <v>2</v>
      </c>
    </row>
    <row r="12283" spans="1:4" ht="15" hidden="1" x14ac:dyDescent="0.2">
      <c r="A12283" s="37">
        <v>0</v>
      </c>
      <c r="B12283" s="3" t="s">
        <v>14</v>
      </c>
      <c r="C12283" s="16">
        <v>0</v>
      </c>
      <c r="D12283" s="38">
        <f t="shared" ref="D12283" si="12179">IF(C12330+C12325=0,1,2)</f>
        <v>2</v>
      </c>
    </row>
    <row r="12284" spans="1:4" ht="15" hidden="1" x14ac:dyDescent="0.2">
      <c r="A12284" s="37">
        <v>0</v>
      </c>
      <c r="B12284" s="3" t="s">
        <v>9</v>
      </c>
      <c r="C12284" s="16">
        <v>0</v>
      </c>
      <c r="D12284" s="38">
        <f t="shared" ref="D12284" si="12180">IF(C12330+C12325=0,1,2)</f>
        <v>2</v>
      </c>
    </row>
    <row r="12285" spans="1:4" ht="15" hidden="1" x14ac:dyDescent="0.2">
      <c r="A12285" s="37">
        <v>0</v>
      </c>
      <c r="B12285" s="3" t="s">
        <v>15</v>
      </c>
      <c r="C12285" s="16">
        <v>0</v>
      </c>
      <c r="D12285" s="38">
        <f t="shared" ref="D12285" si="12181">IF(C12330+C12325=0,1,2)</f>
        <v>2</v>
      </c>
    </row>
    <row r="12286" spans="1:4" ht="15" hidden="1" x14ac:dyDescent="0.2">
      <c r="A12286" s="37">
        <v>0</v>
      </c>
      <c r="B12286" s="2" t="s">
        <v>16</v>
      </c>
      <c r="C12286" s="16">
        <v>0</v>
      </c>
      <c r="D12286" s="38">
        <f t="shared" ref="D12286" si="12182">IF(C12330+C12325=0,1,2)</f>
        <v>2</v>
      </c>
    </row>
    <row r="12287" spans="1:4" ht="15" hidden="1" x14ac:dyDescent="0.2">
      <c r="A12287" s="37">
        <v>0</v>
      </c>
      <c r="B12287" s="3" t="s">
        <v>17</v>
      </c>
      <c r="C12287" s="16">
        <v>0</v>
      </c>
      <c r="D12287" s="38">
        <f t="shared" ref="D12287" si="12183">IF(C12330+C12325=0,1,2)</f>
        <v>2</v>
      </c>
    </row>
    <row r="12288" spans="1:4" ht="15" x14ac:dyDescent="0.2">
      <c r="A12288" s="37">
        <f t="shared" si="12124"/>
        <v>46.403729999999996</v>
      </c>
      <c r="B12288" s="24" t="s">
        <v>18</v>
      </c>
      <c r="C12288" s="40">
        <v>46.403729999999996</v>
      </c>
      <c r="D12288" s="38">
        <f t="shared" ref="D12288" si="12184">IF(C12330+C12325=0,1,2)</f>
        <v>2</v>
      </c>
    </row>
    <row r="12289" spans="1:4" ht="15" x14ac:dyDescent="0.2">
      <c r="A12289" s="37">
        <f t="shared" si="12124"/>
        <v>39.667659999999998</v>
      </c>
      <c r="B12289" s="27" t="s">
        <v>19</v>
      </c>
      <c r="C12289" s="42">
        <v>39.667659999999998</v>
      </c>
      <c r="D12289" s="38">
        <f t="shared" ref="D12289" si="12185">IF(C12330+C12325=0,1,2)</f>
        <v>2</v>
      </c>
    </row>
    <row r="12290" spans="1:4" ht="15" x14ac:dyDescent="0.2">
      <c r="A12290" s="37">
        <f t="shared" si="12124"/>
        <v>6.7360699999999998</v>
      </c>
      <c r="B12290" s="27" t="s">
        <v>20</v>
      </c>
      <c r="C12290" s="42">
        <v>6.7360699999999998</v>
      </c>
      <c r="D12290" s="38">
        <f t="shared" ref="D12290" si="12186">IF(C12330+C12325=0,1,2)</f>
        <v>2</v>
      </c>
    </row>
    <row r="12291" spans="1:4" ht="15" hidden="1" x14ac:dyDescent="0.2">
      <c r="A12291" s="37">
        <v>0</v>
      </c>
      <c r="B12291" s="13" t="s">
        <v>21</v>
      </c>
      <c r="C12291" s="18">
        <v>0.50709000000000004</v>
      </c>
      <c r="D12291" s="38">
        <f t="shared" ref="D12291" si="12187">IF(C12330+C12325=0,1,2)</f>
        <v>2</v>
      </c>
    </row>
    <row r="12292" spans="1:4" ht="15" hidden="1" x14ac:dyDescent="0.2">
      <c r="A12292" s="37">
        <v>0</v>
      </c>
      <c r="B12292" s="13" t="s">
        <v>22</v>
      </c>
      <c r="C12292" s="18">
        <v>0</v>
      </c>
      <c r="D12292" s="38">
        <f t="shared" ref="D12292" si="12188">IF(C12330+C12325=0,1,2)</f>
        <v>2</v>
      </c>
    </row>
    <row r="12293" spans="1:4" ht="15" hidden="1" x14ac:dyDescent="0.2">
      <c r="A12293" s="37">
        <v>0</v>
      </c>
      <c r="B12293" s="13" t="s">
        <v>23</v>
      </c>
      <c r="C12293" s="18">
        <v>2.9221300000000001</v>
      </c>
      <c r="D12293" s="38">
        <f t="shared" ref="D12293" si="12189">IF(C12330+C12325=0,1,2)</f>
        <v>2</v>
      </c>
    </row>
    <row r="12294" spans="1:4" ht="15" hidden="1" x14ac:dyDescent="0.2">
      <c r="A12294" s="37">
        <v>0</v>
      </c>
      <c r="B12294" s="13" t="s">
        <v>24</v>
      </c>
      <c r="C12294" s="18">
        <v>0</v>
      </c>
      <c r="D12294" s="38">
        <f t="shared" ref="D12294" si="12190">IF(C12330+C12325=0,1,2)</f>
        <v>2</v>
      </c>
    </row>
    <row r="12295" spans="1:4" ht="15" hidden="1" x14ac:dyDescent="0.2">
      <c r="A12295" s="37">
        <v>0</v>
      </c>
      <c r="B12295" s="13" t="s">
        <v>25</v>
      </c>
      <c r="C12295" s="18">
        <v>0</v>
      </c>
      <c r="D12295" s="38">
        <f t="shared" ref="D12295" si="12191">IF(C12330+C12325=0,1,2)</f>
        <v>2</v>
      </c>
    </row>
    <row r="12296" spans="1:4" ht="15" hidden="1" x14ac:dyDescent="0.2">
      <c r="A12296" s="37">
        <v>0</v>
      </c>
      <c r="B12296" s="13" t="s">
        <v>26</v>
      </c>
      <c r="C12296" s="18">
        <v>0</v>
      </c>
      <c r="D12296" s="38">
        <f t="shared" ref="D12296" si="12192">IF(C12330+C12325=0,1,2)</f>
        <v>2</v>
      </c>
    </row>
    <row r="12297" spans="1:4" ht="30" hidden="1" x14ac:dyDescent="0.2">
      <c r="A12297" s="37">
        <v>0</v>
      </c>
      <c r="B12297" s="13" t="s">
        <v>27</v>
      </c>
      <c r="C12297" s="18">
        <v>2.3929999999999998</v>
      </c>
      <c r="D12297" s="38">
        <f t="shared" ref="D12297" si="12193">IF(C12330+C12325=0,1,2)</f>
        <v>2</v>
      </c>
    </row>
    <row r="12298" spans="1:4" ht="30" hidden="1" x14ac:dyDescent="0.2">
      <c r="A12298" s="37">
        <v>0</v>
      </c>
      <c r="B12298" s="13" t="s">
        <v>28</v>
      </c>
      <c r="C12298" s="18">
        <v>0.31225000000000003</v>
      </c>
      <c r="D12298" s="38">
        <f t="shared" ref="D12298" si="12194">IF(C12330+C12325=0,1,2)</f>
        <v>2</v>
      </c>
    </row>
    <row r="12299" spans="1:4" ht="15" hidden="1" x14ac:dyDescent="0.2">
      <c r="A12299" s="37">
        <v>0</v>
      </c>
      <c r="B12299" s="13" t="s">
        <v>29</v>
      </c>
      <c r="C12299" s="18">
        <v>0</v>
      </c>
      <c r="D12299" s="38">
        <f t="shared" ref="D12299" si="12195">IF(C12330+C12325=0,1,2)</f>
        <v>2</v>
      </c>
    </row>
    <row r="12300" spans="1:4" ht="15" hidden="1" x14ac:dyDescent="0.2">
      <c r="A12300" s="37">
        <v>0</v>
      </c>
      <c r="B12300" s="13" t="s">
        <v>30</v>
      </c>
      <c r="C12300" s="18">
        <v>0.60160000000000002</v>
      </c>
      <c r="D12300" s="38">
        <f t="shared" ref="D12300" si="12196">IF(C12330+C12325=0,1,2)</f>
        <v>2</v>
      </c>
    </row>
    <row r="12301" spans="1:4" ht="15" hidden="1" x14ac:dyDescent="0.2">
      <c r="A12301" s="37">
        <f t="shared" ref="A12301:A12354" si="12197">SUM(C12301)</f>
        <v>0</v>
      </c>
      <c r="B12301" s="10" t="s">
        <v>31</v>
      </c>
      <c r="C12301" s="17">
        <v>0</v>
      </c>
      <c r="D12301" s="38">
        <f t="shared" ref="D12301" si="12198">IF(C12330+C12325=0,1,2)</f>
        <v>2</v>
      </c>
    </row>
    <row r="12302" spans="1:4" ht="15" hidden="1" x14ac:dyDescent="0.2">
      <c r="A12302" s="37">
        <f t="shared" si="12197"/>
        <v>0</v>
      </c>
      <c r="B12302" s="2" t="s">
        <v>32</v>
      </c>
      <c r="C12302" s="16">
        <v>0</v>
      </c>
      <c r="D12302" s="38">
        <f t="shared" ref="D12302" si="12199">IF(C12330+C12325=0,1,2)</f>
        <v>2</v>
      </c>
    </row>
    <row r="12303" spans="1:4" ht="15" hidden="1" x14ac:dyDescent="0.2">
      <c r="A12303" s="37">
        <f t="shared" si="12197"/>
        <v>0</v>
      </c>
      <c r="B12303" s="10" t="s">
        <v>3</v>
      </c>
      <c r="C12303" s="17">
        <v>0</v>
      </c>
      <c r="D12303" s="38">
        <f t="shared" ref="D12303" si="12200">IF(C12330+C12325=0,1,2)</f>
        <v>2</v>
      </c>
    </row>
    <row r="12304" spans="1:4" ht="15" hidden="1" x14ac:dyDescent="0.2">
      <c r="A12304" s="37">
        <f t="shared" si="12197"/>
        <v>0</v>
      </c>
      <c r="B12304" s="10" t="s">
        <v>33</v>
      </c>
      <c r="C12304" s="17">
        <v>0</v>
      </c>
      <c r="D12304" s="38">
        <f t="shared" ref="D12304" si="12201">IF(C12330+C12325=0,1,2)</f>
        <v>2</v>
      </c>
    </row>
    <row r="12305" spans="1:4" ht="15" hidden="1" x14ac:dyDescent="0.2">
      <c r="A12305" s="37">
        <f t="shared" si="12197"/>
        <v>0</v>
      </c>
      <c r="B12305" s="10" t="s">
        <v>34</v>
      </c>
      <c r="C12305" s="17">
        <v>0</v>
      </c>
      <c r="D12305" s="38">
        <f t="shared" ref="D12305" si="12202">IF(C12330+C12325=0,1,2)</f>
        <v>2</v>
      </c>
    </row>
    <row r="12306" spans="1:4" ht="15" hidden="1" x14ac:dyDescent="0.2">
      <c r="A12306" s="37">
        <f t="shared" si="12197"/>
        <v>0</v>
      </c>
      <c r="B12306" s="1" t="s">
        <v>35</v>
      </c>
      <c r="C12306" s="16">
        <v>0</v>
      </c>
      <c r="D12306" s="38">
        <f t="shared" ref="D12306" si="12203">IF(C12330+C12325=0,1,2)</f>
        <v>2</v>
      </c>
    </row>
    <row r="12307" spans="1:4" ht="15" hidden="1" x14ac:dyDescent="0.2">
      <c r="A12307" s="37">
        <f t="shared" si="12197"/>
        <v>0</v>
      </c>
      <c r="B12307" s="1" t="s">
        <v>36</v>
      </c>
      <c r="C12307" s="16">
        <v>0</v>
      </c>
      <c r="D12307" s="38">
        <f t="shared" ref="D12307" si="12204">IF(C12330+C12325=0,1,2)</f>
        <v>2</v>
      </c>
    </row>
    <row r="12308" spans="1:4" ht="15" hidden="1" x14ac:dyDescent="0.2">
      <c r="A12308" s="37">
        <v>0</v>
      </c>
      <c r="B12308" s="14" t="s">
        <v>7</v>
      </c>
      <c r="C12308" s="19">
        <v>0</v>
      </c>
      <c r="D12308" s="38">
        <f t="shared" ref="D12308" si="12205">IF(C12330+C12325=0,1,2)</f>
        <v>2</v>
      </c>
    </row>
    <row r="12309" spans="1:4" ht="15" hidden="1" x14ac:dyDescent="0.2">
      <c r="A12309" s="37">
        <v>0</v>
      </c>
      <c r="B12309" s="13" t="s">
        <v>8</v>
      </c>
      <c r="C12309" s="18">
        <v>0</v>
      </c>
      <c r="D12309" s="38">
        <f t="shared" ref="D12309" si="12206">IF(C12330+C12325=0,1,2)</f>
        <v>2</v>
      </c>
    </row>
    <row r="12310" spans="1:4" ht="15" hidden="1" x14ac:dyDescent="0.2">
      <c r="A12310" s="37">
        <v>0</v>
      </c>
      <c r="B12310" s="13" t="s">
        <v>37</v>
      </c>
      <c r="C12310" s="18">
        <v>0</v>
      </c>
      <c r="D12310" s="38">
        <f t="shared" ref="D12310" si="12207">IF(C12330+C12325=0,1,2)</f>
        <v>2</v>
      </c>
    </row>
    <row r="12311" spans="1:4" ht="15" hidden="1" x14ac:dyDescent="0.2">
      <c r="A12311" s="37">
        <f t="shared" si="12197"/>
        <v>0</v>
      </c>
      <c r="B12311" s="11" t="s">
        <v>38</v>
      </c>
      <c r="C12311" s="17">
        <v>0</v>
      </c>
      <c r="D12311" s="38">
        <f t="shared" ref="D12311" si="12208">IF(C12330+C12325=0,1,2)</f>
        <v>2</v>
      </c>
    </row>
    <row r="12312" spans="1:4" ht="15" hidden="1" x14ac:dyDescent="0.2">
      <c r="A12312" s="37">
        <v>0</v>
      </c>
      <c r="B12312" s="3" t="s">
        <v>39</v>
      </c>
      <c r="C12312" s="16">
        <v>0</v>
      </c>
      <c r="D12312" s="38">
        <f t="shared" ref="D12312" si="12209">IF(C12330+C12325=0,1,2)</f>
        <v>2</v>
      </c>
    </row>
    <row r="12313" spans="1:4" ht="15" hidden="1" x14ac:dyDescent="0.2">
      <c r="A12313" s="37">
        <f t="shared" si="12197"/>
        <v>0</v>
      </c>
      <c r="B12313" s="1" t="s">
        <v>40</v>
      </c>
      <c r="C12313" s="16">
        <v>0</v>
      </c>
      <c r="D12313" s="38">
        <f t="shared" ref="D12313" si="12210">IF(C12330+C12325=0,1,2)</f>
        <v>2</v>
      </c>
    </row>
    <row r="12314" spans="1:4" ht="15" hidden="1" x14ac:dyDescent="0.2">
      <c r="A12314" s="37">
        <v>0</v>
      </c>
      <c r="B12314" s="14" t="s">
        <v>13</v>
      </c>
      <c r="C12314" s="19">
        <v>0</v>
      </c>
      <c r="D12314" s="38">
        <f t="shared" ref="D12314" si="12211">IF(C12330+C12325=0,1,2)</f>
        <v>2</v>
      </c>
    </row>
    <row r="12315" spans="1:4" ht="15" hidden="1" x14ac:dyDescent="0.2">
      <c r="A12315" s="37">
        <v>0</v>
      </c>
      <c r="B12315" s="13" t="s">
        <v>8</v>
      </c>
      <c r="C12315" s="18">
        <v>0</v>
      </c>
      <c r="D12315" s="38">
        <f t="shared" ref="D12315" si="12212">IF(C12330+C12325=0,1,2)</f>
        <v>2</v>
      </c>
    </row>
    <row r="12316" spans="1:4" ht="15" hidden="1" x14ac:dyDescent="0.2">
      <c r="A12316" s="37">
        <v>0</v>
      </c>
      <c r="B12316" s="13" t="s">
        <v>9</v>
      </c>
      <c r="C12316" s="18">
        <v>0</v>
      </c>
      <c r="D12316" s="38">
        <f t="shared" ref="D12316" si="12213">IF(C12330+C12325=0,1,2)</f>
        <v>2</v>
      </c>
    </row>
    <row r="12317" spans="1:4" ht="30" hidden="1" x14ac:dyDescent="0.2">
      <c r="A12317" s="37">
        <f t="shared" si="12197"/>
        <v>0</v>
      </c>
      <c r="B12317" s="11" t="s">
        <v>41</v>
      </c>
      <c r="C12317" s="17">
        <v>0</v>
      </c>
      <c r="D12317" s="38">
        <f t="shared" ref="D12317" si="12214">IF(C12330+C12325=0,1,2)</f>
        <v>2</v>
      </c>
    </row>
    <row r="12318" spans="1:4" ht="15" hidden="1" x14ac:dyDescent="0.2">
      <c r="A12318" s="37">
        <v>0</v>
      </c>
      <c r="B12318" s="3" t="s">
        <v>15</v>
      </c>
      <c r="C12318" s="16">
        <v>0</v>
      </c>
      <c r="D12318" s="38">
        <f t="shared" ref="D12318" si="12215">IF(C12330+C12325=0,1,2)</f>
        <v>2</v>
      </c>
    </row>
    <row r="12319" spans="1:4" ht="15" hidden="1" x14ac:dyDescent="0.2">
      <c r="A12319" s="37">
        <v>0</v>
      </c>
      <c r="B12319" s="14" t="s">
        <v>16</v>
      </c>
      <c r="C12319" s="19">
        <v>0</v>
      </c>
      <c r="D12319" s="38">
        <f t="shared" ref="D12319" si="12216">IF(C12330+C12325=0,1,2)</f>
        <v>2</v>
      </c>
    </row>
    <row r="12320" spans="1:4" ht="15" hidden="1" x14ac:dyDescent="0.2">
      <c r="A12320" s="37">
        <v>0</v>
      </c>
      <c r="B12320" s="13" t="s">
        <v>42</v>
      </c>
      <c r="C12320" s="18">
        <v>0</v>
      </c>
      <c r="D12320" s="38">
        <f t="shared" ref="D12320" si="12217">IF(C12330+C12325=0,1,2)</f>
        <v>2</v>
      </c>
    </row>
    <row r="12321" spans="1:4" ht="15" hidden="1" x14ac:dyDescent="0.2">
      <c r="A12321" s="37">
        <v>0</v>
      </c>
      <c r="B12321" s="13" t="s">
        <v>14</v>
      </c>
      <c r="C12321" s="18">
        <v>0</v>
      </c>
      <c r="D12321" s="38">
        <f t="shared" ref="D12321" si="12218">IF(C12330+C12325=0,1,2)</f>
        <v>2</v>
      </c>
    </row>
    <row r="12322" spans="1:4" ht="15" hidden="1" x14ac:dyDescent="0.2">
      <c r="A12322" s="37">
        <v>0</v>
      </c>
      <c r="B12322" s="13" t="s">
        <v>9</v>
      </c>
      <c r="C12322" s="18">
        <v>0</v>
      </c>
      <c r="D12322" s="38">
        <f t="shared" ref="D12322" si="12219">IF(C12330+C12325=0,1,2)</f>
        <v>2</v>
      </c>
    </row>
    <row r="12323" spans="1:4" ht="15" hidden="1" x14ac:dyDescent="0.2">
      <c r="A12323" s="37">
        <f t="shared" si="12197"/>
        <v>0</v>
      </c>
      <c r="B12323" s="11" t="s">
        <v>38</v>
      </c>
      <c r="C12323" s="17">
        <v>0</v>
      </c>
      <c r="D12323" s="38">
        <f t="shared" ref="D12323" si="12220">IF(C12330+C12325=0,1,2)</f>
        <v>2</v>
      </c>
    </row>
    <row r="12324" spans="1:4" ht="15" hidden="1" x14ac:dyDescent="0.2">
      <c r="A12324" s="37">
        <v>0</v>
      </c>
      <c r="B12324" s="3" t="s">
        <v>15</v>
      </c>
      <c r="C12324" s="16">
        <v>0</v>
      </c>
      <c r="D12324" s="38">
        <f t="shared" ref="D12324" si="12221">IF(C12330+C12325=0,1,2)</f>
        <v>2</v>
      </c>
    </row>
    <row r="12325" spans="1:4" ht="15" x14ac:dyDescent="0.2">
      <c r="A12325" s="37">
        <f t="shared" si="12197"/>
        <v>55.330289999999998</v>
      </c>
      <c r="B12325" s="29" t="s">
        <v>44</v>
      </c>
      <c r="C12325" s="42">
        <v>55.330289999999998</v>
      </c>
      <c r="D12325" s="38">
        <f t="shared" ref="D12325" si="12222">IF(C12330+C12325=0,1,2)</f>
        <v>2</v>
      </c>
    </row>
    <row r="12326" spans="1:4" ht="15" x14ac:dyDescent="0.2">
      <c r="A12326" s="37">
        <f t="shared" si="12197"/>
        <v>55.330289999999998</v>
      </c>
      <c r="B12326" s="27" t="s">
        <v>0</v>
      </c>
      <c r="C12326" s="42">
        <v>55.330289999999998</v>
      </c>
      <c r="D12326" s="38">
        <f t="shared" ref="D12326" si="12223">IF(C12330+C12325=0,1,2)</f>
        <v>2</v>
      </c>
    </row>
    <row r="12327" spans="1:4" ht="15" hidden="1" x14ac:dyDescent="0.2">
      <c r="A12327" s="37">
        <f t="shared" si="12197"/>
        <v>0</v>
      </c>
      <c r="B12327" s="10" t="s">
        <v>5</v>
      </c>
      <c r="C12327" s="17">
        <v>0</v>
      </c>
      <c r="D12327" s="38">
        <f t="shared" ref="D12327" si="12224">IF(C12330+C12325=0,1,2)</f>
        <v>2</v>
      </c>
    </row>
    <row r="12328" spans="1:4" ht="15" hidden="1" x14ac:dyDescent="0.2">
      <c r="A12328" s="37">
        <f t="shared" si="12197"/>
        <v>0</v>
      </c>
      <c r="B12328" s="10" t="s">
        <v>45</v>
      </c>
      <c r="C12328" s="17">
        <v>0</v>
      </c>
      <c r="D12328" s="38">
        <f t="shared" ref="D12328" si="12225">IF(C12330+C12325=0,1,2)</f>
        <v>2</v>
      </c>
    </row>
    <row r="12329" spans="1:4" ht="15" hidden="1" x14ac:dyDescent="0.2">
      <c r="A12329" s="37">
        <f t="shared" si="12197"/>
        <v>0</v>
      </c>
      <c r="B12329" s="10" t="s">
        <v>12</v>
      </c>
      <c r="C12329" s="17">
        <v>0</v>
      </c>
      <c r="D12329" s="38">
        <f t="shared" ref="D12329" si="12226">IF(C12330+C12325=0,1,2)</f>
        <v>2</v>
      </c>
    </row>
    <row r="12330" spans="1:4" ht="15" x14ac:dyDescent="0.2">
      <c r="A12330" s="37">
        <f t="shared" si="12197"/>
        <v>46.403730000000003</v>
      </c>
      <c r="B12330" s="29" t="s">
        <v>46</v>
      </c>
      <c r="C12330" s="42">
        <v>46.403730000000003</v>
      </c>
      <c r="D12330" s="38">
        <f t="shared" ref="D12330" si="12227">IF(C12330+C12325=0,1,2)</f>
        <v>2</v>
      </c>
    </row>
    <row r="12331" spans="1:4" ht="15" x14ac:dyDescent="0.2">
      <c r="A12331" s="37">
        <f t="shared" si="12197"/>
        <v>46.403730000000003</v>
      </c>
      <c r="B12331" s="27" t="s">
        <v>18</v>
      </c>
      <c r="C12331" s="42">
        <v>46.403730000000003</v>
      </c>
      <c r="D12331" s="38">
        <f t="shared" ref="D12331" si="12228">IF(C12330+C12325=0,1,2)</f>
        <v>2</v>
      </c>
    </row>
    <row r="12332" spans="1:4" ht="15" hidden="1" x14ac:dyDescent="0.2">
      <c r="A12332" s="37">
        <f t="shared" si="12197"/>
        <v>0</v>
      </c>
      <c r="B12332" s="10" t="s">
        <v>35</v>
      </c>
      <c r="C12332" s="17">
        <v>0</v>
      </c>
      <c r="D12332" s="38">
        <f t="shared" ref="D12332" si="12229">IF(C12330+C12325=0,1,2)</f>
        <v>2</v>
      </c>
    </row>
    <row r="12333" spans="1:4" ht="15" hidden="1" x14ac:dyDescent="0.2">
      <c r="A12333" s="37">
        <f t="shared" si="12197"/>
        <v>0</v>
      </c>
      <c r="B12333" s="10" t="s">
        <v>47</v>
      </c>
      <c r="C12333" s="17">
        <v>0</v>
      </c>
      <c r="D12333" s="38">
        <f t="shared" ref="D12333" si="12230">IF(C12330+C12325=0,1,2)</f>
        <v>2</v>
      </c>
    </row>
    <row r="12334" spans="1:4" ht="15" hidden="1" x14ac:dyDescent="0.2">
      <c r="A12334" s="37">
        <f t="shared" si="12197"/>
        <v>0</v>
      </c>
      <c r="B12334" s="10" t="s">
        <v>40</v>
      </c>
      <c r="C12334" s="17">
        <v>0</v>
      </c>
      <c r="D12334" s="38">
        <f t="shared" ref="D12334" si="12231">IF(C12330+C12325=0,1,2)</f>
        <v>2</v>
      </c>
    </row>
    <row r="12335" spans="1:4" ht="15" x14ac:dyDescent="0.2">
      <c r="A12335" s="37">
        <f t="shared" si="12197"/>
        <v>8.9265600000000003</v>
      </c>
      <c r="B12335" s="30" t="s">
        <v>48</v>
      </c>
      <c r="C12335" s="31">
        <v>8.9265600000000003</v>
      </c>
      <c r="D12335" s="38">
        <f t="shared" ref="D12335" si="12232">IF(C12330+C12325=0,1,2)</f>
        <v>2</v>
      </c>
    </row>
    <row r="12336" spans="1:4" ht="15" x14ac:dyDescent="0.2">
      <c r="A12336" s="37">
        <f t="shared" si="12197"/>
        <v>0.42487000000000003</v>
      </c>
      <c r="B12336" s="30" t="s">
        <v>49</v>
      </c>
      <c r="C12336" s="31">
        <v>0.42487000000000003</v>
      </c>
      <c r="D12336" s="38">
        <f t="shared" ref="D12336" si="12233">IF(C12330+C12325=0,1,2)</f>
        <v>2</v>
      </c>
    </row>
    <row r="12337" spans="1:4" ht="15" x14ac:dyDescent="0.2">
      <c r="A12337" s="37">
        <f t="shared" si="12197"/>
        <v>9.3514300000000006</v>
      </c>
      <c r="B12337" s="30" t="s">
        <v>50</v>
      </c>
      <c r="C12337" s="31">
        <v>9.3514300000000006</v>
      </c>
      <c r="D12337" s="38">
        <f t="shared" ref="D12337" si="12234">IF(C12330+C12325=0,1,2)</f>
        <v>2</v>
      </c>
    </row>
    <row r="12338" spans="1:4" ht="15" x14ac:dyDescent="0.2">
      <c r="A12338" s="37">
        <f t="shared" si="12197"/>
        <v>86</v>
      </c>
      <c r="B12338" s="25" t="s">
        <v>53</v>
      </c>
      <c r="C12338" s="43">
        <v>86</v>
      </c>
      <c r="D12338" s="38">
        <f t="shared" ref="D12338" si="12235">IF(C12330+C12325=0,1,2)</f>
        <v>2</v>
      </c>
    </row>
    <row r="12339" spans="1:4" ht="15" x14ac:dyDescent="0.2">
      <c r="A12339" s="37">
        <f t="shared" si="12197"/>
        <v>76</v>
      </c>
      <c r="B12339" s="26" t="s">
        <v>54</v>
      </c>
      <c r="C12339" s="43">
        <v>76</v>
      </c>
      <c r="D12339" s="38">
        <f t="shared" ref="D12339" si="12236">IF(C12330+C12325=0,1,2)</f>
        <v>2</v>
      </c>
    </row>
    <row r="12340" spans="1:4" ht="15" x14ac:dyDescent="0.2">
      <c r="A12340" s="37">
        <f t="shared" si="12197"/>
        <v>10</v>
      </c>
      <c r="B12340" s="26" t="s">
        <v>55</v>
      </c>
      <c r="C12340" s="43">
        <v>10</v>
      </c>
      <c r="D12340" s="38">
        <f t="shared" ref="D12340" si="12237">IF(C12330+C12325=0,1,2)</f>
        <v>2</v>
      </c>
    </row>
    <row r="12341" spans="1:4" ht="15" x14ac:dyDescent="0.2">
      <c r="A12341" s="37" t="s">
        <v>317</v>
      </c>
      <c r="B12341" s="147" t="s">
        <v>224</v>
      </c>
      <c r="C12341" s="148"/>
      <c r="D12341" s="38">
        <f t="shared" ref="D12341" si="12238">IF(C12403+C12398=0,1,2)</f>
        <v>2</v>
      </c>
    </row>
    <row r="12342" spans="1:4" ht="15" x14ac:dyDescent="0.2">
      <c r="A12342" s="37">
        <f t="shared" si="12197"/>
        <v>162.26595</v>
      </c>
      <c r="B12342" s="24" t="s">
        <v>0</v>
      </c>
      <c r="C12342" s="40">
        <v>162.26595</v>
      </c>
      <c r="D12342" s="38">
        <f t="shared" ref="D12342" si="12239">IF(C12403+C12398=0,1,2)</f>
        <v>2</v>
      </c>
    </row>
    <row r="12343" spans="1:4" ht="15" hidden="1" x14ac:dyDescent="0.2">
      <c r="A12343" s="37">
        <f t="shared" si="12197"/>
        <v>0</v>
      </c>
      <c r="B12343" s="2" t="s">
        <v>1</v>
      </c>
      <c r="C12343" s="16"/>
      <c r="D12343" s="38">
        <f t="shared" ref="D12343" si="12240">IF(C12403+C12398=0,1,2)</f>
        <v>2</v>
      </c>
    </row>
    <row r="12344" spans="1:4" ht="15" hidden="1" x14ac:dyDescent="0.2">
      <c r="A12344" s="37">
        <f t="shared" si="12197"/>
        <v>0</v>
      </c>
      <c r="B12344" s="2" t="s">
        <v>2</v>
      </c>
      <c r="C12344" s="16"/>
      <c r="D12344" s="38">
        <f t="shared" ref="D12344" si="12241">IF(C12403+C12398=0,1,2)</f>
        <v>2</v>
      </c>
    </row>
    <row r="12345" spans="1:4" ht="15" x14ac:dyDescent="0.2">
      <c r="A12345" s="37">
        <f t="shared" si="12197"/>
        <v>120</v>
      </c>
      <c r="B12345" s="23" t="s">
        <v>3</v>
      </c>
      <c r="C12345" s="40">
        <v>120</v>
      </c>
      <c r="D12345" s="38">
        <f t="shared" ref="D12345" si="12242">IF(C12403+C12398=0,1,2)</f>
        <v>2</v>
      </c>
    </row>
    <row r="12346" spans="1:4" ht="15" x14ac:dyDescent="0.2">
      <c r="A12346" s="37">
        <f t="shared" si="12197"/>
        <v>42.265949999999997</v>
      </c>
      <c r="B12346" s="23" t="s">
        <v>4</v>
      </c>
      <c r="C12346" s="40">
        <v>42.265949999999997</v>
      </c>
      <c r="D12346" s="38">
        <f t="shared" ref="D12346" si="12243">IF(C12403+C12398=0,1,2)</f>
        <v>2</v>
      </c>
    </row>
    <row r="12347" spans="1:4" ht="15" hidden="1" x14ac:dyDescent="0.2">
      <c r="A12347" s="37">
        <f t="shared" si="12197"/>
        <v>0</v>
      </c>
      <c r="B12347" s="1" t="s">
        <v>5</v>
      </c>
      <c r="C12347" s="16">
        <v>0</v>
      </c>
      <c r="D12347" s="38">
        <f t="shared" ref="D12347" si="12244">IF(C12403+C12398=0,1,2)</f>
        <v>2</v>
      </c>
    </row>
    <row r="12348" spans="1:4" ht="15" hidden="1" x14ac:dyDescent="0.2">
      <c r="A12348" s="37">
        <f t="shared" si="12197"/>
        <v>0</v>
      </c>
      <c r="B12348" s="1" t="s">
        <v>6</v>
      </c>
      <c r="C12348" s="16">
        <v>0</v>
      </c>
      <c r="D12348" s="38">
        <f t="shared" ref="D12348" si="12245">IF(C12403+C12398=0,1,2)</f>
        <v>2</v>
      </c>
    </row>
    <row r="12349" spans="1:4" ht="15" hidden="1" x14ac:dyDescent="0.2">
      <c r="A12349" s="37">
        <v>0</v>
      </c>
      <c r="B12349" s="2" t="s">
        <v>7</v>
      </c>
      <c r="C12349" s="16">
        <v>0</v>
      </c>
      <c r="D12349" s="38">
        <f t="shared" ref="D12349" si="12246">IF(C12403+C12398=0,1,2)</f>
        <v>2</v>
      </c>
    </row>
    <row r="12350" spans="1:4" ht="15" hidden="1" x14ac:dyDescent="0.2">
      <c r="A12350" s="37">
        <f t="shared" si="12197"/>
        <v>0</v>
      </c>
      <c r="B12350" s="3" t="s">
        <v>8</v>
      </c>
      <c r="C12350" s="16">
        <v>0</v>
      </c>
      <c r="D12350" s="38">
        <f t="shared" ref="D12350" si="12247">IF(C12403+C12398=0,1,2)</f>
        <v>2</v>
      </c>
    </row>
    <row r="12351" spans="1:4" ht="15" hidden="1" x14ac:dyDescent="0.2">
      <c r="A12351" s="37">
        <v>0</v>
      </c>
      <c r="B12351" s="3" t="s">
        <v>9</v>
      </c>
      <c r="C12351" s="16">
        <v>0</v>
      </c>
      <c r="D12351" s="38">
        <f t="shared" ref="D12351" si="12248">IF(C12403+C12398=0,1,2)</f>
        <v>2</v>
      </c>
    </row>
    <row r="12352" spans="1:4" ht="15" hidden="1" x14ac:dyDescent="0.2">
      <c r="A12352" s="37">
        <f t="shared" si="12197"/>
        <v>0</v>
      </c>
      <c r="B12352" s="3" t="s">
        <v>10</v>
      </c>
      <c r="C12352" s="16">
        <v>0</v>
      </c>
      <c r="D12352" s="38">
        <f t="shared" ref="D12352" si="12249">IF(C12403+C12398=0,1,2)</f>
        <v>2</v>
      </c>
    </row>
    <row r="12353" spans="1:4" ht="15" hidden="1" x14ac:dyDescent="0.2">
      <c r="A12353" s="37">
        <v>0</v>
      </c>
      <c r="B12353" s="3" t="s">
        <v>11</v>
      </c>
      <c r="C12353" s="16">
        <v>0</v>
      </c>
      <c r="D12353" s="38">
        <f t="shared" ref="D12353" si="12250">IF(C12403+C12398=0,1,2)</f>
        <v>2</v>
      </c>
    </row>
    <row r="12354" spans="1:4" ht="15" hidden="1" x14ac:dyDescent="0.2">
      <c r="A12354" s="37">
        <f t="shared" si="12197"/>
        <v>0</v>
      </c>
      <c r="B12354" s="1" t="s">
        <v>12</v>
      </c>
      <c r="C12354" s="16">
        <v>0</v>
      </c>
      <c r="D12354" s="38">
        <f t="shared" ref="D12354" si="12251">IF(C12403+C12398=0,1,2)</f>
        <v>2</v>
      </c>
    </row>
    <row r="12355" spans="1:4" ht="15" hidden="1" x14ac:dyDescent="0.2">
      <c r="A12355" s="37">
        <v>0</v>
      </c>
      <c r="B12355" s="2" t="s">
        <v>13</v>
      </c>
      <c r="C12355" s="16">
        <v>0</v>
      </c>
      <c r="D12355" s="38">
        <f t="shared" ref="D12355" si="12252">IF(C12403+C12398=0,1,2)</f>
        <v>2</v>
      </c>
    </row>
    <row r="12356" spans="1:4" ht="15" hidden="1" x14ac:dyDescent="0.2">
      <c r="A12356" s="37">
        <v>0</v>
      </c>
      <c r="B12356" s="3" t="s">
        <v>14</v>
      </c>
      <c r="C12356" s="16">
        <v>0</v>
      </c>
      <c r="D12356" s="38">
        <f t="shared" ref="D12356" si="12253">IF(C12403+C12398=0,1,2)</f>
        <v>2</v>
      </c>
    </row>
    <row r="12357" spans="1:4" ht="15" hidden="1" x14ac:dyDescent="0.2">
      <c r="A12357" s="37">
        <v>0</v>
      </c>
      <c r="B12357" s="3" t="s">
        <v>9</v>
      </c>
      <c r="C12357" s="16">
        <v>0</v>
      </c>
      <c r="D12357" s="38">
        <f t="shared" ref="D12357" si="12254">IF(C12403+C12398=0,1,2)</f>
        <v>2</v>
      </c>
    </row>
    <row r="12358" spans="1:4" ht="15" hidden="1" x14ac:dyDescent="0.2">
      <c r="A12358" s="37">
        <v>0</v>
      </c>
      <c r="B12358" s="3" t="s">
        <v>15</v>
      </c>
      <c r="C12358" s="16">
        <v>0</v>
      </c>
      <c r="D12358" s="38">
        <f t="shared" ref="D12358" si="12255">IF(C12403+C12398=0,1,2)</f>
        <v>2</v>
      </c>
    </row>
    <row r="12359" spans="1:4" ht="15" hidden="1" x14ac:dyDescent="0.2">
      <c r="A12359" s="37">
        <v>0</v>
      </c>
      <c r="B12359" s="2" t="s">
        <v>16</v>
      </c>
      <c r="C12359" s="16">
        <v>0</v>
      </c>
      <c r="D12359" s="38">
        <f t="shared" ref="D12359" si="12256">IF(C12403+C12398=0,1,2)</f>
        <v>2</v>
      </c>
    </row>
    <row r="12360" spans="1:4" ht="15" hidden="1" x14ac:dyDescent="0.2">
      <c r="A12360" s="37">
        <v>0</v>
      </c>
      <c r="B12360" s="3" t="s">
        <v>17</v>
      </c>
      <c r="C12360" s="16">
        <v>0</v>
      </c>
      <c r="D12360" s="38">
        <f t="shared" ref="D12360" si="12257">IF(C12403+C12398=0,1,2)</f>
        <v>2</v>
      </c>
    </row>
    <row r="12361" spans="1:4" ht="15" x14ac:dyDescent="0.2">
      <c r="A12361" s="37">
        <f t="shared" ref="A12361:A12420" si="12258">SUM(C12361)</f>
        <v>134.79252</v>
      </c>
      <c r="B12361" s="24" t="s">
        <v>18</v>
      </c>
      <c r="C12361" s="40">
        <v>134.79252</v>
      </c>
      <c r="D12361" s="38">
        <f t="shared" ref="D12361" si="12259">IF(C12403+C12398=0,1,2)</f>
        <v>2</v>
      </c>
    </row>
    <row r="12362" spans="1:4" ht="15" x14ac:dyDescent="0.2">
      <c r="A12362" s="37">
        <f t="shared" si="12258"/>
        <v>2.2097699999999998</v>
      </c>
      <c r="B12362" s="27" t="s">
        <v>19</v>
      </c>
      <c r="C12362" s="42">
        <v>2.2097699999999998</v>
      </c>
      <c r="D12362" s="38">
        <f t="shared" ref="D12362" si="12260">IF(C12403+C12398=0,1,2)</f>
        <v>2</v>
      </c>
    </row>
    <row r="12363" spans="1:4" ht="15" x14ac:dyDescent="0.2">
      <c r="A12363" s="37">
        <f t="shared" si="12258"/>
        <v>127.36950999999999</v>
      </c>
      <c r="B12363" s="27" t="s">
        <v>20</v>
      </c>
      <c r="C12363" s="42">
        <v>127.36950999999999</v>
      </c>
      <c r="D12363" s="38">
        <f t="shared" ref="D12363" si="12261">IF(C12403+C12398=0,1,2)</f>
        <v>2</v>
      </c>
    </row>
    <row r="12364" spans="1:4" ht="15" hidden="1" x14ac:dyDescent="0.2">
      <c r="A12364" s="37">
        <v>0</v>
      </c>
      <c r="B12364" s="13" t="s">
        <v>21</v>
      </c>
      <c r="C12364" s="18">
        <v>1.925</v>
      </c>
      <c r="D12364" s="38">
        <f t="shared" ref="D12364" si="12262">IF(C12403+C12398=0,1,2)</f>
        <v>2</v>
      </c>
    </row>
    <row r="12365" spans="1:4" ht="15" hidden="1" x14ac:dyDescent="0.2">
      <c r="A12365" s="37">
        <v>0</v>
      </c>
      <c r="B12365" s="13" t="s">
        <v>22</v>
      </c>
      <c r="C12365" s="18">
        <v>3.4449999999999998</v>
      </c>
      <c r="D12365" s="38">
        <f t="shared" ref="D12365" si="12263">IF(C12403+C12398=0,1,2)</f>
        <v>2</v>
      </c>
    </row>
    <row r="12366" spans="1:4" ht="15" hidden="1" x14ac:dyDescent="0.2">
      <c r="A12366" s="37">
        <v>0</v>
      </c>
      <c r="B12366" s="13" t="s">
        <v>23</v>
      </c>
      <c r="C12366" s="18">
        <v>41.46611</v>
      </c>
      <c r="D12366" s="38">
        <f t="shared" ref="D12366" si="12264">IF(C12403+C12398=0,1,2)</f>
        <v>2</v>
      </c>
    </row>
    <row r="12367" spans="1:4" ht="15" hidden="1" x14ac:dyDescent="0.2">
      <c r="A12367" s="37">
        <v>0</v>
      </c>
      <c r="B12367" s="13" t="s">
        <v>24</v>
      </c>
      <c r="C12367" s="18">
        <v>8.8949999999999996</v>
      </c>
      <c r="D12367" s="38">
        <f t="shared" ref="D12367" si="12265">IF(C12403+C12398=0,1,2)</f>
        <v>2</v>
      </c>
    </row>
    <row r="12368" spans="1:4" ht="15" hidden="1" x14ac:dyDescent="0.2">
      <c r="A12368" s="37">
        <v>0</v>
      </c>
      <c r="B12368" s="13" t="s">
        <v>25</v>
      </c>
      <c r="C12368" s="18">
        <v>0</v>
      </c>
      <c r="D12368" s="38">
        <f t="shared" ref="D12368" si="12266">IF(C12403+C12398=0,1,2)</f>
        <v>2</v>
      </c>
    </row>
    <row r="12369" spans="1:4" ht="15" hidden="1" x14ac:dyDescent="0.2">
      <c r="A12369" s="37">
        <v>0</v>
      </c>
      <c r="B12369" s="13" t="s">
        <v>26</v>
      </c>
      <c r="C12369" s="18">
        <v>0.9536</v>
      </c>
      <c r="D12369" s="38">
        <f t="shared" ref="D12369" si="12267">IF(C12403+C12398=0,1,2)</f>
        <v>2</v>
      </c>
    </row>
    <row r="12370" spans="1:4" ht="30" hidden="1" x14ac:dyDescent="0.2">
      <c r="A12370" s="37">
        <v>0</v>
      </c>
      <c r="B12370" s="13" t="s">
        <v>27</v>
      </c>
      <c r="C12370" s="18">
        <v>14.7933</v>
      </c>
      <c r="D12370" s="38">
        <f t="shared" ref="D12370" si="12268">IF(C12403+C12398=0,1,2)</f>
        <v>2</v>
      </c>
    </row>
    <row r="12371" spans="1:4" ht="30" hidden="1" x14ac:dyDescent="0.2">
      <c r="A12371" s="37">
        <v>0</v>
      </c>
      <c r="B12371" s="13" t="s">
        <v>28</v>
      </c>
      <c r="C12371" s="18">
        <v>3.9525000000000001</v>
      </c>
      <c r="D12371" s="38">
        <f t="shared" ref="D12371" si="12269">IF(C12403+C12398=0,1,2)</f>
        <v>2</v>
      </c>
    </row>
    <row r="12372" spans="1:4" ht="15" hidden="1" x14ac:dyDescent="0.2">
      <c r="A12372" s="37">
        <v>0</v>
      </c>
      <c r="B12372" s="13" t="s">
        <v>29</v>
      </c>
      <c r="C12372" s="18">
        <v>0</v>
      </c>
      <c r="D12372" s="38">
        <f t="shared" ref="D12372" si="12270">IF(C12403+C12398=0,1,2)</f>
        <v>2</v>
      </c>
    </row>
    <row r="12373" spans="1:4" ht="15" hidden="1" x14ac:dyDescent="0.2">
      <c r="A12373" s="37">
        <v>0</v>
      </c>
      <c r="B12373" s="13" t="s">
        <v>30</v>
      </c>
      <c r="C12373" s="18">
        <v>51.939</v>
      </c>
      <c r="D12373" s="38">
        <f t="shared" ref="D12373" si="12271">IF(C12403+C12398=0,1,2)</f>
        <v>2</v>
      </c>
    </row>
    <row r="12374" spans="1:4" ht="15" hidden="1" x14ac:dyDescent="0.2">
      <c r="A12374" s="37">
        <f t="shared" si="12258"/>
        <v>0</v>
      </c>
      <c r="B12374" s="10" t="s">
        <v>31</v>
      </c>
      <c r="C12374" s="17">
        <v>0</v>
      </c>
      <c r="D12374" s="38">
        <f t="shared" ref="D12374" si="12272">IF(C12403+C12398=0,1,2)</f>
        <v>2</v>
      </c>
    </row>
    <row r="12375" spans="1:4" ht="15" hidden="1" x14ac:dyDescent="0.2">
      <c r="A12375" s="37">
        <f t="shared" si="12258"/>
        <v>0</v>
      </c>
      <c r="B12375" s="2" t="s">
        <v>32</v>
      </c>
      <c r="C12375" s="16">
        <v>0</v>
      </c>
      <c r="D12375" s="38">
        <f t="shared" ref="D12375" si="12273">IF(C12403+C12398=0,1,2)</f>
        <v>2</v>
      </c>
    </row>
    <row r="12376" spans="1:4" ht="15" hidden="1" x14ac:dyDescent="0.2">
      <c r="A12376" s="37">
        <f t="shared" si="12258"/>
        <v>0</v>
      </c>
      <c r="B12376" s="10" t="s">
        <v>3</v>
      </c>
      <c r="C12376" s="17">
        <v>0</v>
      </c>
      <c r="D12376" s="38">
        <f t="shared" ref="D12376" si="12274">IF(C12403+C12398=0,1,2)</f>
        <v>2</v>
      </c>
    </row>
    <row r="12377" spans="1:4" ht="15" hidden="1" x14ac:dyDescent="0.2">
      <c r="A12377" s="37">
        <f t="shared" si="12258"/>
        <v>0</v>
      </c>
      <c r="B12377" s="10" t="s">
        <v>33</v>
      </c>
      <c r="C12377" s="17">
        <v>0</v>
      </c>
      <c r="D12377" s="38">
        <f t="shared" ref="D12377" si="12275">IF(C12403+C12398=0,1,2)</f>
        <v>2</v>
      </c>
    </row>
    <row r="12378" spans="1:4" ht="15" x14ac:dyDescent="0.2">
      <c r="A12378" s="37">
        <f t="shared" si="12258"/>
        <v>5.2132399999999999</v>
      </c>
      <c r="B12378" s="27" t="s">
        <v>34</v>
      </c>
      <c r="C12378" s="42">
        <v>5.2132399999999999</v>
      </c>
      <c r="D12378" s="38">
        <f t="shared" ref="D12378" si="12276">IF(C12403+C12398=0,1,2)</f>
        <v>2</v>
      </c>
    </row>
    <row r="12379" spans="1:4" ht="15" x14ac:dyDescent="0.2">
      <c r="A12379" s="37">
        <f t="shared" si="12258"/>
        <v>5.7279999999999998</v>
      </c>
      <c r="B12379" s="24" t="s">
        <v>35</v>
      </c>
      <c r="C12379" s="40">
        <v>5.7279999999999998</v>
      </c>
      <c r="D12379" s="38">
        <f t="shared" ref="D12379" si="12277">IF(C12403+C12398=0,1,2)</f>
        <v>2</v>
      </c>
    </row>
    <row r="12380" spans="1:4" ht="15" hidden="1" x14ac:dyDescent="0.2">
      <c r="A12380" s="37">
        <f t="shared" si="12258"/>
        <v>0</v>
      </c>
      <c r="B12380" s="1" t="s">
        <v>36</v>
      </c>
      <c r="C12380" s="16">
        <v>0</v>
      </c>
      <c r="D12380" s="38">
        <f t="shared" ref="D12380" si="12278">IF(C12403+C12398=0,1,2)</f>
        <v>2</v>
      </c>
    </row>
    <row r="12381" spans="1:4" ht="15" hidden="1" x14ac:dyDescent="0.2">
      <c r="A12381" s="37">
        <v>0</v>
      </c>
      <c r="B12381" s="14" t="s">
        <v>7</v>
      </c>
      <c r="C12381" s="19">
        <v>0</v>
      </c>
      <c r="D12381" s="38">
        <f t="shared" ref="D12381" si="12279">IF(C12403+C12398=0,1,2)</f>
        <v>2</v>
      </c>
    </row>
    <row r="12382" spans="1:4" ht="15" hidden="1" x14ac:dyDescent="0.2">
      <c r="A12382" s="37">
        <v>0</v>
      </c>
      <c r="B12382" s="13" t="s">
        <v>8</v>
      </c>
      <c r="C12382" s="18">
        <v>0</v>
      </c>
      <c r="D12382" s="38">
        <f t="shared" ref="D12382" si="12280">IF(C12403+C12398=0,1,2)</f>
        <v>2</v>
      </c>
    </row>
    <row r="12383" spans="1:4" ht="15" hidden="1" x14ac:dyDescent="0.2">
      <c r="A12383" s="37">
        <v>0</v>
      </c>
      <c r="B12383" s="13" t="s">
        <v>37</v>
      </c>
      <c r="C12383" s="18">
        <v>0</v>
      </c>
      <c r="D12383" s="38">
        <f t="shared" ref="D12383" si="12281">IF(C12403+C12398=0,1,2)</f>
        <v>2</v>
      </c>
    </row>
    <row r="12384" spans="1:4" ht="15" hidden="1" x14ac:dyDescent="0.2">
      <c r="A12384" s="37">
        <f t="shared" si="12258"/>
        <v>0</v>
      </c>
      <c r="B12384" s="11" t="s">
        <v>38</v>
      </c>
      <c r="C12384" s="17">
        <v>0</v>
      </c>
      <c r="D12384" s="38">
        <f t="shared" ref="D12384" si="12282">IF(C12403+C12398=0,1,2)</f>
        <v>2</v>
      </c>
    </row>
    <row r="12385" spans="1:4" ht="15" hidden="1" x14ac:dyDescent="0.2">
      <c r="A12385" s="37">
        <v>0</v>
      </c>
      <c r="B12385" s="3" t="s">
        <v>39</v>
      </c>
      <c r="C12385" s="16">
        <v>0</v>
      </c>
      <c r="D12385" s="38">
        <f t="shared" ref="D12385" si="12283">IF(C12403+C12398=0,1,2)</f>
        <v>2</v>
      </c>
    </row>
    <row r="12386" spans="1:4" ht="15" hidden="1" x14ac:dyDescent="0.2">
      <c r="A12386" s="37">
        <f t="shared" si="12258"/>
        <v>0</v>
      </c>
      <c r="B12386" s="1" t="s">
        <v>40</v>
      </c>
      <c r="C12386" s="16">
        <v>0</v>
      </c>
      <c r="D12386" s="38">
        <f t="shared" ref="D12386" si="12284">IF(C12403+C12398=0,1,2)</f>
        <v>2</v>
      </c>
    </row>
    <row r="12387" spans="1:4" ht="15" hidden="1" x14ac:dyDescent="0.2">
      <c r="A12387" s="37">
        <v>0</v>
      </c>
      <c r="B12387" s="14" t="s">
        <v>13</v>
      </c>
      <c r="C12387" s="19">
        <v>0</v>
      </c>
      <c r="D12387" s="38">
        <f t="shared" ref="D12387" si="12285">IF(C12403+C12398=0,1,2)</f>
        <v>2</v>
      </c>
    </row>
    <row r="12388" spans="1:4" ht="15" hidden="1" x14ac:dyDescent="0.2">
      <c r="A12388" s="37">
        <v>0</v>
      </c>
      <c r="B12388" s="13" t="s">
        <v>8</v>
      </c>
      <c r="C12388" s="18">
        <v>0</v>
      </c>
      <c r="D12388" s="38">
        <f t="shared" ref="D12388" si="12286">IF(C12403+C12398=0,1,2)</f>
        <v>2</v>
      </c>
    </row>
    <row r="12389" spans="1:4" ht="15" hidden="1" x14ac:dyDescent="0.2">
      <c r="A12389" s="37">
        <v>0</v>
      </c>
      <c r="B12389" s="13" t="s">
        <v>9</v>
      </c>
      <c r="C12389" s="18">
        <v>0</v>
      </c>
      <c r="D12389" s="38">
        <f t="shared" ref="D12389" si="12287">IF(C12403+C12398=0,1,2)</f>
        <v>2</v>
      </c>
    </row>
    <row r="12390" spans="1:4" ht="30" hidden="1" x14ac:dyDescent="0.2">
      <c r="A12390" s="37">
        <f t="shared" si="12258"/>
        <v>0</v>
      </c>
      <c r="B12390" s="11" t="s">
        <v>41</v>
      </c>
      <c r="C12390" s="17">
        <v>0</v>
      </c>
      <c r="D12390" s="38">
        <f t="shared" ref="D12390" si="12288">IF(C12403+C12398=0,1,2)</f>
        <v>2</v>
      </c>
    </row>
    <row r="12391" spans="1:4" ht="15" hidden="1" x14ac:dyDescent="0.2">
      <c r="A12391" s="37">
        <v>0</v>
      </c>
      <c r="B12391" s="3" t="s">
        <v>15</v>
      </c>
      <c r="C12391" s="16">
        <v>0</v>
      </c>
      <c r="D12391" s="38">
        <f t="shared" ref="D12391" si="12289">IF(C12403+C12398=0,1,2)</f>
        <v>2</v>
      </c>
    </row>
    <row r="12392" spans="1:4" ht="15" hidden="1" x14ac:dyDescent="0.2">
      <c r="A12392" s="37">
        <v>0</v>
      </c>
      <c r="B12392" s="14" t="s">
        <v>16</v>
      </c>
      <c r="C12392" s="19">
        <v>0</v>
      </c>
      <c r="D12392" s="38">
        <f t="shared" ref="D12392" si="12290">IF(C12403+C12398=0,1,2)</f>
        <v>2</v>
      </c>
    </row>
    <row r="12393" spans="1:4" ht="15" hidden="1" x14ac:dyDescent="0.2">
      <c r="A12393" s="37">
        <v>0</v>
      </c>
      <c r="B12393" s="13" t="s">
        <v>42</v>
      </c>
      <c r="C12393" s="18">
        <v>0</v>
      </c>
      <c r="D12393" s="38">
        <f t="shared" ref="D12393" si="12291">IF(C12403+C12398=0,1,2)</f>
        <v>2</v>
      </c>
    </row>
    <row r="12394" spans="1:4" ht="15" hidden="1" x14ac:dyDescent="0.2">
      <c r="A12394" s="37">
        <v>0</v>
      </c>
      <c r="B12394" s="13" t="s">
        <v>14</v>
      </c>
      <c r="C12394" s="18">
        <v>0</v>
      </c>
      <c r="D12394" s="38">
        <f t="shared" ref="D12394" si="12292">IF(C12403+C12398=0,1,2)</f>
        <v>2</v>
      </c>
    </row>
    <row r="12395" spans="1:4" ht="15" hidden="1" x14ac:dyDescent="0.2">
      <c r="A12395" s="37">
        <v>0</v>
      </c>
      <c r="B12395" s="13" t="s">
        <v>9</v>
      </c>
      <c r="C12395" s="18">
        <v>0</v>
      </c>
      <c r="D12395" s="38">
        <f t="shared" ref="D12395" si="12293">IF(C12403+C12398=0,1,2)</f>
        <v>2</v>
      </c>
    </row>
    <row r="12396" spans="1:4" ht="15" hidden="1" x14ac:dyDescent="0.2">
      <c r="A12396" s="37">
        <f t="shared" si="12258"/>
        <v>0</v>
      </c>
      <c r="B12396" s="11" t="s">
        <v>38</v>
      </c>
      <c r="C12396" s="17">
        <v>0</v>
      </c>
      <c r="D12396" s="38">
        <f t="shared" ref="D12396" si="12294">IF(C12403+C12398=0,1,2)</f>
        <v>2</v>
      </c>
    </row>
    <row r="12397" spans="1:4" ht="15" hidden="1" x14ac:dyDescent="0.2">
      <c r="A12397" s="37">
        <v>0</v>
      </c>
      <c r="B12397" s="3" t="s">
        <v>15</v>
      </c>
      <c r="C12397" s="16">
        <v>0</v>
      </c>
      <c r="D12397" s="38">
        <f t="shared" ref="D12397" si="12295">IF(C12403+C12398=0,1,2)</f>
        <v>2</v>
      </c>
    </row>
    <row r="12398" spans="1:4" ht="15" x14ac:dyDescent="0.2">
      <c r="A12398" s="37">
        <f t="shared" si="12258"/>
        <v>162.26595</v>
      </c>
      <c r="B12398" s="29" t="s">
        <v>44</v>
      </c>
      <c r="C12398" s="42">
        <v>162.26595</v>
      </c>
      <c r="D12398" s="38">
        <f t="shared" ref="D12398" si="12296">IF(C12403+C12398=0,1,2)</f>
        <v>2</v>
      </c>
    </row>
    <row r="12399" spans="1:4" ht="15" x14ac:dyDescent="0.2">
      <c r="A12399" s="37">
        <f t="shared" si="12258"/>
        <v>162.26595</v>
      </c>
      <c r="B12399" s="27" t="s">
        <v>0</v>
      </c>
      <c r="C12399" s="42">
        <v>162.26595</v>
      </c>
      <c r="D12399" s="38">
        <f t="shared" ref="D12399" si="12297">IF(C12403+C12398=0,1,2)</f>
        <v>2</v>
      </c>
    </row>
    <row r="12400" spans="1:4" ht="15" hidden="1" x14ac:dyDescent="0.2">
      <c r="A12400" s="37">
        <f t="shared" si="12258"/>
        <v>0</v>
      </c>
      <c r="B12400" s="10" t="s">
        <v>5</v>
      </c>
      <c r="C12400" s="17">
        <v>0</v>
      </c>
      <c r="D12400" s="38">
        <f t="shared" ref="D12400" si="12298">IF(C12403+C12398=0,1,2)</f>
        <v>2</v>
      </c>
    </row>
    <row r="12401" spans="1:4" ht="15" hidden="1" x14ac:dyDescent="0.2">
      <c r="A12401" s="37">
        <f t="shared" si="12258"/>
        <v>0</v>
      </c>
      <c r="B12401" s="10" t="s">
        <v>45</v>
      </c>
      <c r="C12401" s="17">
        <v>0</v>
      </c>
      <c r="D12401" s="38">
        <f t="shared" ref="D12401" si="12299">IF(C12403+C12398=0,1,2)</f>
        <v>2</v>
      </c>
    </row>
    <row r="12402" spans="1:4" ht="15" hidden="1" x14ac:dyDescent="0.2">
      <c r="A12402" s="37">
        <f t="shared" si="12258"/>
        <v>0</v>
      </c>
      <c r="B12402" s="10" t="s">
        <v>12</v>
      </c>
      <c r="C12402" s="17">
        <v>0</v>
      </c>
      <c r="D12402" s="38">
        <f t="shared" ref="D12402" si="12300">IF(C12403+C12398=0,1,2)</f>
        <v>2</v>
      </c>
    </row>
    <row r="12403" spans="1:4" ht="15" x14ac:dyDescent="0.2">
      <c r="A12403" s="37">
        <f t="shared" si="12258"/>
        <v>140.52052</v>
      </c>
      <c r="B12403" s="29" t="s">
        <v>46</v>
      </c>
      <c r="C12403" s="42">
        <v>140.52052</v>
      </c>
      <c r="D12403" s="38">
        <f t="shared" ref="D12403" si="12301">IF(C12403+C12398=0,1,2)</f>
        <v>2</v>
      </c>
    </row>
    <row r="12404" spans="1:4" ht="15" x14ac:dyDescent="0.2">
      <c r="A12404" s="37">
        <f t="shared" si="12258"/>
        <v>134.79252</v>
      </c>
      <c r="B12404" s="27" t="s">
        <v>18</v>
      </c>
      <c r="C12404" s="42">
        <v>134.79252</v>
      </c>
      <c r="D12404" s="38">
        <f t="shared" ref="D12404" si="12302">IF(C12403+C12398=0,1,2)</f>
        <v>2</v>
      </c>
    </row>
    <row r="12405" spans="1:4" ht="15" x14ac:dyDescent="0.2">
      <c r="A12405" s="37">
        <f t="shared" si="12258"/>
        <v>5.7279999999999998</v>
      </c>
      <c r="B12405" s="27" t="s">
        <v>35</v>
      </c>
      <c r="C12405" s="42">
        <v>5.7279999999999998</v>
      </c>
      <c r="D12405" s="38">
        <f t="shared" ref="D12405" si="12303">IF(C12403+C12398=0,1,2)</f>
        <v>2</v>
      </c>
    </row>
    <row r="12406" spans="1:4" ht="15" hidden="1" x14ac:dyDescent="0.2">
      <c r="A12406" s="37">
        <f t="shared" si="12258"/>
        <v>0</v>
      </c>
      <c r="B12406" s="10" t="s">
        <v>47</v>
      </c>
      <c r="C12406" s="17">
        <v>0</v>
      </c>
      <c r="D12406" s="38">
        <f t="shared" ref="D12406" si="12304">IF(C12403+C12398=0,1,2)</f>
        <v>2</v>
      </c>
    </row>
    <row r="12407" spans="1:4" ht="15" hidden="1" x14ac:dyDescent="0.2">
      <c r="A12407" s="37">
        <f t="shared" si="12258"/>
        <v>0</v>
      </c>
      <c r="B12407" s="10" t="s">
        <v>40</v>
      </c>
      <c r="C12407" s="17">
        <v>0</v>
      </c>
      <c r="D12407" s="38">
        <f t="shared" ref="D12407" si="12305">IF(C12403+C12398=0,1,2)</f>
        <v>2</v>
      </c>
    </row>
    <row r="12408" spans="1:4" ht="15" x14ac:dyDescent="0.2">
      <c r="A12408" s="37">
        <f t="shared" si="12258"/>
        <v>21.745429999999999</v>
      </c>
      <c r="B12408" s="30" t="s">
        <v>48</v>
      </c>
      <c r="C12408" s="31">
        <v>21.745429999999999</v>
      </c>
      <c r="D12408" s="38">
        <f t="shared" ref="D12408" si="12306">IF(C12403+C12398=0,1,2)</f>
        <v>2</v>
      </c>
    </row>
    <row r="12409" spans="1:4" ht="15" x14ac:dyDescent="0.2">
      <c r="A12409" s="37">
        <f t="shared" si="12258"/>
        <v>2.5645899999999999</v>
      </c>
      <c r="B12409" s="30" t="s">
        <v>49</v>
      </c>
      <c r="C12409" s="31">
        <v>2.5645899999999999</v>
      </c>
      <c r="D12409" s="38">
        <f t="shared" ref="D12409" si="12307">IF(C12403+C12398=0,1,2)</f>
        <v>2</v>
      </c>
    </row>
    <row r="12410" spans="1:4" ht="15" x14ac:dyDescent="0.2">
      <c r="A12410" s="37">
        <f t="shared" si="12258"/>
        <v>24.310020000000002</v>
      </c>
      <c r="B12410" s="30" t="s">
        <v>50</v>
      </c>
      <c r="C12410" s="31">
        <v>24.310020000000002</v>
      </c>
      <c r="D12410" s="38">
        <f t="shared" ref="D12410" si="12308">IF(C12403+C12398=0,1,2)</f>
        <v>2</v>
      </c>
    </row>
    <row r="12411" spans="1:4" ht="15" x14ac:dyDescent="0.2">
      <c r="A12411" s="37">
        <f t="shared" si="12258"/>
        <v>158</v>
      </c>
      <c r="B12411" s="25" t="s">
        <v>53</v>
      </c>
      <c r="C12411" s="43">
        <v>158</v>
      </c>
      <c r="D12411" s="38">
        <f t="shared" ref="D12411" si="12309">IF(C12403+C12398=0,1,2)</f>
        <v>2</v>
      </c>
    </row>
    <row r="12412" spans="1:4" ht="15" x14ac:dyDescent="0.2">
      <c r="A12412" s="37">
        <f t="shared" si="12258"/>
        <v>95</v>
      </c>
      <c r="B12412" s="26" t="s">
        <v>54</v>
      </c>
      <c r="C12412" s="43">
        <v>95</v>
      </c>
      <c r="D12412" s="38">
        <f t="shared" ref="D12412" si="12310">IF(C12403+C12398=0,1,2)</f>
        <v>2</v>
      </c>
    </row>
    <row r="12413" spans="1:4" ht="15" x14ac:dyDescent="0.2">
      <c r="A12413" s="37">
        <f t="shared" si="12258"/>
        <v>63</v>
      </c>
      <c r="B12413" s="26" t="s">
        <v>55</v>
      </c>
      <c r="C12413" s="43">
        <v>63</v>
      </c>
      <c r="D12413" s="38">
        <f t="shared" ref="D12413" si="12311">IF(C12403+C12398=0,1,2)</f>
        <v>2</v>
      </c>
    </row>
    <row r="12414" spans="1:4" ht="15" x14ac:dyDescent="0.2">
      <c r="A12414" s="37" t="s">
        <v>317</v>
      </c>
      <c r="B12414" s="147" t="s">
        <v>225</v>
      </c>
      <c r="C12414" s="148"/>
      <c r="D12414" s="38">
        <f t="shared" ref="D12414" si="12312">IF(C12476+C12471=0,1,2)</f>
        <v>2</v>
      </c>
    </row>
    <row r="12415" spans="1:4" ht="15" x14ac:dyDescent="0.2">
      <c r="A12415" s="37">
        <f t="shared" si="12258"/>
        <v>956.48347000000001</v>
      </c>
      <c r="B12415" s="24" t="s">
        <v>0</v>
      </c>
      <c r="C12415" s="40">
        <v>956.48347000000001</v>
      </c>
      <c r="D12415" s="38">
        <f t="shared" ref="D12415" si="12313">IF(C12476+C12471=0,1,2)</f>
        <v>2</v>
      </c>
    </row>
    <row r="12416" spans="1:4" ht="15" hidden="1" x14ac:dyDescent="0.2">
      <c r="A12416" s="37">
        <f t="shared" si="12258"/>
        <v>0</v>
      </c>
      <c r="B12416" s="2" t="s">
        <v>1</v>
      </c>
      <c r="C12416" s="16"/>
      <c r="D12416" s="38">
        <f t="shared" ref="D12416" si="12314">IF(C12476+C12471=0,1,2)</f>
        <v>2</v>
      </c>
    </row>
    <row r="12417" spans="1:4" ht="15" hidden="1" x14ac:dyDescent="0.2">
      <c r="A12417" s="37">
        <f t="shared" si="12258"/>
        <v>0</v>
      </c>
      <c r="B12417" s="2" t="s">
        <v>2</v>
      </c>
      <c r="C12417" s="16"/>
      <c r="D12417" s="38">
        <f t="shared" ref="D12417" si="12315">IF(C12476+C12471=0,1,2)</f>
        <v>2</v>
      </c>
    </row>
    <row r="12418" spans="1:4" ht="15" x14ac:dyDescent="0.2">
      <c r="A12418" s="37">
        <f t="shared" si="12258"/>
        <v>2.20974</v>
      </c>
      <c r="B12418" s="23" t="s">
        <v>3</v>
      </c>
      <c r="C12418" s="40">
        <v>2.20974</v>
      </c>
      <c r="D12418" s="38">
        <f t="shared" ref="D12418" si="12316">IF(C12476+C12471=0,1,2)</f>
        <v>2</v>
      </c>
    </row>
    <row r="12419" spans="1:4" ht="15" x14ac:dyDescent="0.2">
      <c r="A12419" s="37">
        <f t="shared" si="12258"/>
        <v>954.27373</v>
      </c>
      <c r="B12419" s="23" t="s">
        <v>4</v>
      </c>
      <c r="C12419" s="40">
        <v>954.27373</v>
      </c>
      <c r="D12419" s="38">
        <f t="shared" ref="D12419" si="12317">IF(C12476+C12471=0,1,2)</f>
        <v>2</v>
      </c>
    </row>
    <row r="12420" spans="1:4" ht="15" hidden="1" x14ac:dyDescent="0.2">
      <c r="A12420" s="37">
        <f t="shared" si="12258"/>
        <v>0</v>
      </c>
      <c r="B12420" s="1" t="s">
        <v>5</v>
      </c>
      <c r="C12420" s="16">
        <v>0</v>
      </c>
      <c r="D12420" s="38">
        <f t="shared" ref="D12420" si="12318">IF(C12476+C12471=0,1,2)</f>
        <v>2</v>
      </c>
    </row>
    <row r="12421" spans="1:4" ht="15" hidden="1" x14ac:dyDescent="0.2">
      <c r="A12421" s="37">
        <f t="shared" ref="A12421:A12484" si="12319">SUM(C12421)</f>
        <v>0</v>
      </c>
      <c r="B12421" s="1" t="s">
        <v>6</v>
      </c>
      <c r="C12421" s="16">
        <v>0</v>
      </c>
      <c r="D12421" s="38">
        <f t="shared" ref="D12421" si="12320">IF(C12476+C12471=0,1,2)</f>
        <v>2</v>
      </c>
    </row>
    <row r="12422" spans="1:4" ht="15" hidden="1" x14ac:dyDescent="0.2">
      <c r="A12422" s="37">
        <v>0</v>
      </c>
      <c r="B12422" s="2" t="s">
        <v>7</v>
      </c>
      <c r="C12422" s="16">
        <v>0</v>
      </c>
      <c r="D12422" s="38">
        <f t="shared" ref="D12422" si="12321">IF(C12476+C12471=0,1,2)</f>
        <v>2</v>
      </c>
    </row>
    <row r="12423" spans="1:4" ht="15" hidden="1" x14ac:dyDescent="0.2">
      <c r="A12423" s="37">
        <f t="shared" si="12319"/>
        <v>0</v>
      </c>
      <c r="B12423" s="3" t="s">
        <v>8</v>
      </c>
      <c r="C12423" s="16">
        <v>0</v>
      </c>
      <c r="D12423" s="38">
        <f t="shared" ref="D12423" si="12322">IF(C12476+C12471=0,1,2)</f>
        <v>2</v>
      </c>
    </row>
    <row r="12424" spans="1:4" ht="15" hidden="1" x14ac:dyDescent="0.2">
      <c r="A12424" s="37">
        <v>0</v>
      </c>
      <c r="B12424" s="3" t="s">
        <v>9</v>
      </c>
      <c r="C12424" s="16">
        <v>0</v>
      </c>
      <c r="D12424" s="38">
        <f t="shared" ref="D12424" si="12323">IF(C12476+C12471=0,1,2)</f>
        <v>2</v>
      </c>
    </row>
    <row r="12425" spans="1:4" ht="15" hidden="1" x14ac:dyDescent="0.2">
      <c r="A12425" s="37">
        <f t="shared" si="12319"/>
        <v>0</v>
      </c>
      <c r="B12425" s="3" t="s">
        <v>10</v>
      </c>
      <c r="C12425" s="16">
        <v>0</v>
      </c>
      <c r="D12425" s="38">
        <f t="shared" ref="D12425" si="12324">IF(C12476+C12471=0,1,2)</f>
        <v>2</v>
      </c>
    </row>
    <row r="12426" spans="1:4" ht="15" hidden="1" x14ac:dyDescent="0.2">
      <c r="A12426" s="37">
        <v>0</v>
      </c>
      <c r="B12426" s="3" t="s">
        <v>11</v>
      </c>
      <c r="C12426" s="16">
        <v>0</v>
      </c>
      <c r="D12426" s="38">
        <f t="shared" ref="D12426" si="12325">IF(C12476+C12471=0,1,2)</f>
        <v>2</v>
      </c>
    </row>
    <row r="12427" spans="1:4" ht="15" hidden="1" x14ac:dyDescent="0.2">
      <c r="A12427" s="37">
        <f t="shared" si="12319"/>
        <v>0</v>
      </c>
      <c r="B12427" s="1" t="s">
        <v>12</v>
      </c>
      <c r="C12427" s="16">
        <v>0</v>
      </c>
      <c r="D12427" s="38">
        <f t="shared" ref="D12427" si="12326">IF(C12476+C12471=0,1,2)</f>
        <v>2</v>
      </c>
    </row>
    <row r="12428" spans="1:4" ht="15" hidden="1" x14ac:dyDescent="0.2">
      <c r="A12428" s="37">
        <v>0</v>
      </c>
      <c r="B12428" s="2" t="s">
        <v>13</v>
      </c>
      <c r="C12428" s="16">
        <v>0</v>
      </c>
      <c r="D12428" s="38">
        <f t="shared" ref="D12428" si="12327">IF(C12476+C12471=0,1,2)</f>
        <v>2</v>
      </c>
    </row>
    <row r="12429" spans="1:4" ht="15" hidden="1" x14ac:dyDescent="0.2">
      <c r="A12429" s="37">
        <v>0</v>
      </c>
      <c r="B12429" s="3" t="s">
        <v>14</v>
      </c>
      <c r="C12429" s="16">
        <v>0</v>
      </c>
      <c r="D12429" s="38">
        <f t="shared" ref="D12429" si="12328">IF(C12476+C12471=0,1,2)</f>
        <v>2</v>
      </c>
    </row>
    <row r="12430" spans="1:4" ht="15" hidden="1" x14ac:dyDescent="0.2">
      <c r="A12430" s="37">
        <v>0</v>
      </c>
      <c r="B12430" s="3" t="s">
        <v>9</v>
      </c>
      <c r="C12430" s="16">
        <v>0</v>
      </c>
      <c r="D12430" s="38">
        <f t="shared" ref="D12430" si="12329">IF(C12476+C12471=0,1,2)</f>
        <v>2</v>
      </c>
    </row>
    <row r="12431" spans="1:4" ht="15" hidden="1" x14ac:dyDescent="0.2">
      <c r="A12431" s="37">
        <v>0</v>
      </c>
      <c r="B12431" s="3" t="s">
        <v>15</v>
      </c>
      <c r="C12431" s="16">
        <v>0</v>
      </c>
      <c r="D12431" s="38">
        <f t="shared" ref="D12431" si="12330">IF(C12476+C12471=0,1,2)</f>
        <v>2</v>
      </c>
    </row>
    <row r="12432" spans="1:4" ht="15" hidden="1" x14ac:dyDescent="0.2">
      <c r="A12432" s="37">
        <v>0</v>
      </c>
      <c r="B12432" s="2" t="s">
        <v>16</v>
      </c>
      <c r="C12432" s="16">
        <v>0</v>
      </c>
      <c r="D12432" s="38">
        <f t="shared" ref="D12432" si="12331">IF(C12476+C12471=0,1,2)</f>
        <v>2</v>
      </c>
    </row>
    <row r="12433" spans="1:4" ht="15" hidden="1" x14ac:dyDescent="0.2">
      <c r="A12433" s="37">
        <v>0</v>
      </c>
      <c r="B12433" s="3" t="s">
        <v>17</v>
      </c>
      <c r="C12433" s="16">
        <v>0</v>
      </c>
      <c r="D12433" s="38">
        <f t="shared" ref="D12433" si="12332">IF(C12476+C12471=0,1,2)</f>
        <v>2</v>
      </c>
    </row>
    <row r="12434" spans="1:4" ht="15" x14ac:dyDescent="0.2">
      <c r="A12434" s="37">
        <f t="shared" si="12319"/>
        <v>619.28898000000004</v>
      </c>
      <c r="B12434" s="24" t="s">
        <v>18</v>
      </c>
      <c r="C12434" s="40">
        <v>619.28898000000004</v>
      </c>
      <c r="D12434" s="38">
        <f t="shared" ref="D12434" si="12333">IF(C12476+C12471=0,1,2)</f>
        <v>2</v>
      </c>
    </row>
    <row r="12435" spans="1:4" ht="15" x14ac:dyDescent="0.2">
      <c r="A12435" s="37">
        <f t="shared" si="12319"/>
        <v>14.2</v>
      </c>
      <c r="B12435" s="27" t="s">
        <v>19</v>
      </c>
      <c r="C12435" s="42">
        <v>14.2</v>
      </c>
      <c r="D12435" s="38">
        <f t="shared" ref="D12435" si="12334">IF(C12476+C12471=0,1,2)</f>
        <v>2</v>
      </c>
    </row>
    <row r="12436" spans="1:4" ht="15" x14ac:dyDescent="0.2">
      <c r="A12436" s="37">
        <f t="shared" si="12319"/>
        <v>603.30398000000002</v>
      </c>
      <c r="B12436" s="27" t="s">
        <v>20</v>
      </c>
      <c r="C12436" s="42">
        <v>603.30398000000002</v>
      </c>
      <c r="D12436" s="38">
        <f t="shared" ref="D12436" si="12335">IF(C12476+C12471=0,1,2)</f>
        <v>2</v>
      </c>
    </row>
    <row r="12437" spans="1:4" ht="15" hidden="1" x14ac:dyDescent="0.2">
      <c r="A12437" s="37">
        <v>0</v>
      </c>
      <c r="B12437" s="13" t="s">
        <v>21</v>
      </c>
      <c r="C12437" s="18">
        <v>468.18982999999997</v>
      </c>
      <c r="D12437" s="38">
        <f t="shared" ref="D12437" si="12336">IF(C12476+C12471=0,1,2)</f>
        <v>2</v>
      </c>
    </row>
    <row r="12438" spans="1:4" ht="15" hidden="1" x14ac:dyDescent="0.2">
      <c r="A12438" s="37">
        <v>0</v>
      </c>
      <c r="B12438" s="13" t="s">
        <v>22</v>
      </c>
      <c r="C12438" s="18">
        <v>0</v>
      </c>
      <c r="D12438" s="38">
        <f t="shared" ref="D12438" si="12337">IF(C12476+C12471=0,1,2)</f>
        <v>2</v>
      </c>
    </row>
    <row r="12439" spans="1:4" ht="15" hidden="1" x14ac:dyDescent="0.2">
      <c r="A12439" s="37">
        <v>0</v>
      </c>
      <c r="B12439" s="13" t="s">
        <v>23</v>
      </c>
      <c r="C12439" s="18">
        <v>99.203040000000001</v>
      </c>
      <c r="D12439" s="38">
        <f t="shared" ref="D12439" si="12338">IF(C12476+C12471=0,1,2)</f>
        <v>2</v>
      </c>
    </row>
    <row r="12440" spans="1:4" ht="15" hidden="1" x14ac:dyDescent="0.2">
      <c r="A12440" s="37">
        <v>0</v>
      </c>
      <c r="B12440" s="13" t="s">
        <v>24</v>
      </c>
      <c r="C12440" s="18">
        <v>7.4380000000000002E-2</v>
      </c>
      <c r="D12440" s="38">
        <f t="shared" ref="D12440" si="12339">IF(C12476+C12471=0,1,2)</f>
        <v>2</v>
      </c>
    </row>
    <row r="12441" spans="1:4" ht="15" hidden="1" x14ac:dyDescent="0.2">
      <c r="A12441" s="37">
        <v>0</v>
      </c>
      <c r="B12441" s="13" t="s">
        <v>25</v>
      </c>
      <c r="C12441" s="18">
        <v>0</v>
      </c>
      <c r="D12441" s="38">
        <f t="shared" ref="D12441" si="12340">IF(C12476+C12471=0,1,2)</f>
        <v>2</v>
      </c>
    </row>
    <row r="12442" spans="1:4" ht="15" hidden="1" x14ac:dyDescent="0.2">
      <c r="A12442" s="37">
        <v>0</v>
      </c>
      <c r="B12442" s="13" t="s">
        <v>26</v>
      </c>
      <c r="C12442" s="18">
        <v>6.1800000000000001E-2</v>
      </c>
      <c r="D12442" s="38">
        <f t="shared" ref="D12442" si="12341">IF(C12476+C12471=0,1,2)</f>
        <v>2</v>
      </c>
    </row>
    <row r="12443" spans="1:4" ht="30" hidden="1" x14ac:dyDescent="0.2">
      <c r="A12443" s="37">
        <v>0</v>
      </c>
      <c r="B12443" s="13" t="s">
        <v>27</v>
      </c>
      <c r="C12443" s="18">
        <v>0.189</v>
      </c>
      <c r="D12443" s="38">
        <f t="shared" ref="D12443" si="12342">IF(C12476+C12471=0,1,2)</f>
        <v>2</v>
      </c>
    </row>
    <row r="12444" spans="1:4" ht="30" hidden="1" x14ac:dyDescent="0.2">
      <c r="A12444" s="37">
        <v>0</v>
      </c>
      <c r="B12444" s="13" t="s">
        <v>28</v>
      </c>
      <c r="C12444" s="18">
        <v>2.5492499999999998</v>
      </c>
      <c r="D12444" s="38">
        <f t="shared" ref="D12444" si="12343">IF(C12476+C12471=0,1,2)</f>
        <v>2</v>
      </c>
    </row>
    <row r="12445" spans="1:4" ht="15" hidden="1" x14ac:dyDescent="0.2">
      <c r="A12445" s="37">
        <v>0</v>
      </c>
      <c r="B12445" s="13" t="s">
        <v>29</v>
      </c>
      <c r="C12445" s="18">
        <v>0</v>
      </c>
      <c r="D12445" s="38">
        <f t="shared" ref="D12445" si="12344">IF(C12476+C12471=0,1,2)</f>
        <v>2</v>
      </c>
    </row>
    <row r="12446" spans="1:4" ht="15" hidden="1" x14ac:dyDescent="0.2">
      <c r="A12446" s="37">
        <v>0</v>
      </c>
      <c r="B12446" s="13" t="s">
        <v>30</v>
      </c>
      <c r="C12446" s="18">
        <v>33.036679999999997</v>
      </c>
      <c r="D12446" s="38">
        <f t="shared" ref="D12446" si="12345">IF(C12476+C12471=0,1,2)</f>
        <v>2</v>
      </c>
    </row>
    <row r="12447" spans="1:4" ht="15" hidden="1" x14ac:dyDescent="0.2">
      <c r="A12447" s="37">
        <f t="shared" si="12319"/>
        <v>0</v>
      </c>
      <c r="B12447" s="10" t="s">
        <v>31</v>
      </c>
      <c r="C12447" s="17">
        <v>0</v>
      </c>
      <c r="D12447" s="38">
        <f t="shared" ref="D12447" si="12346">IF(C12476+C12471=0,1,2)</f>
        <v>2</v>
      </c>
    </row>
    <row r="12448" spans="1:4" ht="15" hidden="1" x14ac:dyDescent="0.2">
      <c r="A12448" s="37">
        <f t="shared" si="12319"/>
        <v>0</v>
      </c>
      <c r="B12448" s="2" t="s">
        <v>32</v>
      </c>
      <c r="C12448" s="16">
        <v>0</v>
      </c>
      <c r="D12448" s="38">
        <f t="shared" ref="D12448" si="12347">IF(C12476+C12471=0,1,2)</f>
        <v>2</v>
      </c>
    </row>
    <row r="12449" spans="1:4" ht="15" hidden="1" x14ac:dyDescent="0.2">
      <c r="A12449" s="37">
        <f t="shared" si="12319"/>
        <v>0</v>
      </c>
      <c r="B12449" s="10" t="s">
        <v>3</v>
      </c>
      <c r="C12449" s="17">
        <v>0</v>
      </c>
      <c r="D12449" s="38">
        <f t="shared" ref="D12449" si="12348">IF(C12476+C12471=0,1,2)</f>
        <v>2</v>
      </c>
    </row>
    <row r="12450" spans="1:4" ht="15" x14ac:dyDescent="0.2">
      <c r="A12450" s="37">
        <f t="shared" si="12319"/>
        <v>1.7849999999999999</v>
      </c>
      <c r="B12450" s="27" t="s">
        <v>33</v>
      </c>
      <c r="C12450" s="42">
        <v>1.7849999999999999</v>
      </c>
      <c r="D12450" s="38">
        <f t="shared" ref="D12450" si="12349">IF(C12476+C12471=0,1,2)</f>
        <v>2</v>
      </c>
    </row>
    <row r="12451" spans="1:4" ht="15" hidden="1" x14ac:dyDescent="0.2">
      <c r="A12451" s="37">
        <f t="shared" si="12319"/>
        <v>0</v>
      </c>
      <c r="B12451" s="10" t="s">
        <v>34</v>
      </c>
      <c r="C12451" s="17">
        <v>0</v>
      </c>
      <c r="D12451" s="38">
        <f t="shared" ref="D12451" si="12350">IF(C12476+C12471=0,1,2)</f>
        <v>2</v>
      </c>
    </row>
    <row r="12452" spans="1:4" ht="15" x14ac:dyDescent="0.2">
      <c r="A12452" s="37">
        <f t="shared" si="12319"/>
        <v>1071.0397499999999</v>
      </c>
      <c r="B12452" s="24" t="s">
        <v>35</v>
      </c>
      <c r="C12452" s="40">
        <v>1071.0397499999999</v>
      </c>
      <c r="D12452" s="38">
        <f t="shared" ref="D12452" si="12351">IF(C12476+C12471=0,1,2)</f>
        <v>2</v>
      </c>
    </row>
    <row r="12453" spans="1:4" ht="15" hidden="1" x14ac:dyDescent="0.2">
      <c r="A12453" s="37">
        <f t="shared" si="12319"/>
        <v>0</v>
      </c>
      <c r="B12453" s="1" t="s">
        <v>36</v>
      </c>
      <c r="C12453" s="16">
        <v>0</v>
      </c>
      <c r="D12453" s="38">
        <f t="shared" ref="D12453" si="12352">IF(C12476+C12471=0,1,2)</f>
        <v>2</v>
      </c>
    </row>
    <row r="12454" spans="1:4" ht="15" hidden="1" x14ac:dyDescent="0.2">
      <c r="A12454" s="37">
        <v>0</v>
      </c>
      <c r="B12454" s="14" t="s">
        <v>7</v>
      </c>
      <c r="C12454" s="19">
        <v>0</v>
      </c>
      <c r="D12454" s="38">
        <f t="shared" ref="D12454" si="12353">IF(C12476+C12471=0,1,2)</f>
        <v>2</v>
      </c>
    </row>
    <row r="12455" spans="1:4" ht="15" hidden="1" x14ac:dyDescent="0.2">
      <c r="A12455" s="37">
        <v>0</v>
      </c>
      <c r="B12455" s="13" t="s">
        <v>8</v>
      </c>
      <c r="C12455" s="18">
        <v>0</v>
      </c>
      <c r="D12455" s="38">
        <f t="shared" ref="D12455" si="12354">IF(C12476+C12471=0,1,2)</f>
        <v>2</v>
      </c>
    </row>
    <row r="12456" spans="1:4" ht="15" hidden="1" x14ac:dyDescent="0.2">
      <c r="A12456" s="37">
        <v>0</v>
      </c>
      <c r="B12456" s="13" t="s">
        <v>37</v>
      </c>
      <c r="C12456" s="18">
        <v>0</v>
      </c>
      <c r="D12456" s="38">
        <f t="shared" ref="D12456" si="12355">IF(C12476+C12471=0,1,2)</f>
        <v>2</v>
      </c>
    </row>
    <row r="12457" spans="1:4" ht="15" hidden="1" x14ac:dyDescent="0.2">
      <c r="A12457" s="37">
        <f t="shared" si="12319"/>
        <v>0</v>
      </c>
      <c r="B12457" s="11" t="s">
        <v>38</v>
      </c>
      <c r="C12457" s="17">
        <v>0</v>
      </c>
      <c r="D12457" s="38">
        <f t="shared" ref="D12457" si="12356">IF(C12476+C12471=0,1,2)</f>
        <v>2</v>
      </c>
    </row>
    <row r="12458" spans="1:4" ht="15" hidden="1" x14ac:dyDescent="0.2">
      <c r="A12458" s="37">
        <v>0</v>
      </c>
      <c r="B12458" s="3" t="s">
        <v>39</v>
      </c>
      <c r="C12458" s="16">
        <v>0</v>
      </c>
      <c r="D12458" s="38">
        <f t="shared" ref="D12458" si="12357">IF(C12476+C12471=0,1,2)</f>
        <v>2</v>
      </c>
    </row>
    <row r="12459" spans="1:4" ht="15" hidden="1" x14ac:dyDescent="0.2">
      <c r="A12459" s="37">
        <f t="shared" si="12319"/>
        <v>0</v>
      </c>
      <c r="B12459" s="1" t="s">
        <v>40</v>
      </c>
      <c r="C12459" s="16">
        <v>0</v>
      </c>
      <c r="D12459" s="38">
        <f t="shared" ref="D12459" si="12358">IF(C12476+C12471=0,1,2)</f>
        <v>2</v>
      </c>
    </row>
    <row r="12460" spans="1:4" ht="15" hidden="1" x14ac:dyDescent="0.2">
      <c r="A12460" s="37">
        <v>0</v>
      </c>
      <c r="B12460" s="14" t="s">
        <v>13</v>
      </c>
      <c r="C12460" s="19">
        <v>0</v>
      </c>
      <c r="D12460" s="38">
        <f t="shared" ref="D12460" si="12359">IF(C12476+C12471=0,1,2)</f>
        <v>2</v>
      </c>
    </row>
    <row r="12461" spans="1:4" ht="15" hidden="1" x14ac:dyDescent="0.2">
      <c r="A12461" s="37">
        <v>0</v>
      </c>
      <c r="B12461" s="13" t="s">
        <v>8</v>
      </c>
      <c r="C12461" s="18">
        <v>0</v>
      </c>
      <c r="D12461" s="38">
        <f t="shared" ref="D12461" si="12360">IF(C12476+C12471=0,1,2)</f>
        <v>2</v>
      </c>
    </row>
    <row r="12462" spans="1:4" ht="15" hidden="1" x14ac:dyDescent="0.2">
      <c r="A12462" s="37">
        <v>0</v>
      </c>
      <c r="B12462" s="13" t="s">
        <v>9</v>
      </c>
      <c r="C12462" s="18">
        <v>0</v>
      </c>
      <c r="D12462" s="38">
        <f t="shared" ref="D12462" si="12361">IF(C12476+C12471=0,1,2)</f>
        <v>2</v>
      </c>
    </row>
    <row r="12463" spans="1:4" ht="30" hidden="1" x14ac:dyDescent="0.2">
      <c r="A12463" s="37">
        <f t="shared" si="12319"/>
        <v>0</v>
      </c>
      <c r="B12463" s="11" t="s">
        <v>41</v>
      </c>
      <c r="C12463" s="17">
        <v>0</v>
      </c>
      <c r="D12463" s="38">
        <f t="shared" ref="D12463" si="12362">IF(C12476+C12471=0,1,2)</f>
        <v>2</v>
      </c>
    </row>
    <row r="12464" spans="1:4" ht="15" hidden="1" x14ac:dyDescent="0.2">
      <c r="A12464" s="37">
        <v>0</v>
      </c>
      <c r="B12464" s="3" t="s">
        <v>15</v>
      </c>
      <c r="C12464" s="16">
        <v>0</v>
      </c>
      <c r="D12464" s="38">
        <f t="shared" ref="D12464" si="12363">IF(C12476+C12471=0,1,2)</f>
        <v>2</v>
      </c>
    </row>
    <row r="12465" spans="1:4" ht="15" hidden="1" x14ac:dyDescent="0.2">
      <c r="A12465" s="37">
        <v>0</v>
      </c>
      <c r="B12465" s="14" t="s">
        <v>16</v>
      </c>
      <c r="C12465" s="19">
        <v>0</v>
      </c>
      <c r="D12465" s="38">
        <f t="shared" ref="D12465" si="12364">IF(C12476+C12471=0,1,2)</f>
        <v>2</v>
      </c>
    </row>
    <row r="12466" spans="1:4" ht="15" hidden="1" x14ac:dyDescent="0.2">
      <c r="A12466" s="37">
        <v>0</v>
      </c>
      <c r="B12466" s="13" t="s">
        <v>42</v>
      </c>
      <c r="C12466" s="18">
        <v>0</v>
      </c>
      <c r="D12466" s="38">
        <f t="shared" ref="D12466" si="12365">IF(C12476+C12471=0,1,2)</f>
        <v>2</v>
      </c>
    </row>
    <row r="12467" spans="1:4" ht="15" hidden="1" x14ac:dyDescent="0.2">
      <c r="A12467" s="37">
        <v>0</v>
      </c>
      <c r="B12467" s="13" t="s">
        <v>14</v>
      </c>
      <c r="C12467" s="18">
        <v>0</v>
      </c>
      <c r="D12467" s="38">
        <f t="shared" ref="D12467" si="12366">IF(C12476+C12471=0,1,2)</f>
        <v>2</v>
      </c>
    </row>
    <row r="12468" spans="1:4" ht="15" hidden="1" x14ac:dyDescent="0.2">
      <c r="A12468" s="37">
        <v>0</v>
      </c>
      <c r="B12468" s="13" t="s">
        <v>9</v>
      </c>
      <c r="C12468" s="18">
        <v>0</v>
      </c>
      <c r="D12468" s="38">
        <f t="shared" ref="D12468" si="12367">IF(C12476+C12471=0,1,2)</f>
        <v>2</v>
      </c>
    </row>
    <row r="12469" spans="1:4" ht="15" hidden="1" x14ac:dyDescent="0.2">
      <c r="A12469" s="37">
        <f t="shared" si="12319"/>
        <v>0</v>
      </c>
      <c r="B12469" s="11" t="s">
        <v>38</v>
      </c>
      <c r="C12469" s="17">
        <v>0</v>
      </c>
      <c r="D12469" s="38">
        <f t="shared" ref="D12469" si="12368">IF(C12476+C12471=0,1,2)</f>
        <v>2</v>
      </c>
    </row>
    <row r="12470" spans="1:4" ht="15" hidden="1" x14ac:dyDescent="0.2">
      <c r="A12470" s="37">
        <v>0</v>
      </c>
      <c r="B12470" s="3" t="s">
        <v>15</v>
      </c>
      <c r="C12470" s="16">
        <v>0</v>
      </c>
      <c r="D12470" s="38">
        <f t="shared" ref="D12470" si="12369">IF(C12476+C12471=0,1,2)</f>
        <v>2</v>
      </c>
    </row>
    <row r="12471" spans="1:4" ht="15" x14ac:dyDescent="0.2">
      <c r="A12471" s="37">
        <f t="shared" si="12319"/>
        <v>956.48347000000001</v>
      </c>
      <c r="B12471" s="29" t="s">
        <v>44</v>
      </c>
      <c r="C12471" s="42">
        <v>956.48347000000001</v>
      </c>
      <c r="D12471" s="38">
        <f t="shared" ref="D12471" si="12370">IF(C12476+C12471=0,1,2)</f>
        <v>2</v>
      </c>
    </row>
    <row r="12472" spans="1:4" ht="15" x14ac:dyDescent="0.2">
      <c r="A12472" s="37">
        <f t="shared" si="12319"/>
        <v>956.48347000000001</v>
      </c>
      <c r="B12472" s="27" t="s">
        <v>0</v>
      </c>
      <c r="C12472" s="42">
        <v>956.48347000000001</v>
      </c>
      <c r="D12472" s="38">
        <f t="shared" ref="D12472" si="12371">IF(C12476+C12471=0,1,2)</f>
        <v>2</v>
      </c>
    </row>
    <row r="12473" spans="1:4" ht="15" hidden="1" x14ac:dyDescent="0.2">
      <c r="A12473" s="37">
        <f t="shared" si="12319"/>
        <v>0</v>
      </c>
      <c r="B12473" s="10" t="s">
        <v>5</v>
      </c>
      <c r="C12473" s="17">
        <v>0</v>
      </c>
      <c r="D12473" s="38">
        <f t="shared" ref="D12473" si="12372">IF(C12476+C12471=0,1,2)</f>
        <v>2</v>
      </c>
    </row>
    <row r="12474" spans="1:4" ht="15" hidden="1" x14ac:dyDescent="0.2">
      <c r="A12474" s="37">
        <f t="shared" si="12319"/>
        <v>0</v>
      </c>
      <c r="B12474" s="10" t="s">
        <v>45</v>
      </c>
      <c r="C12474" s="17">
        <v>0</v>
      </c>
      <c r="D12474" s="38">
        <f t="shared" ref="D12474" si="12373">IF(C12476+C12471=0,1,2)</f>
        <v>2</v>
      </c>
    </row>
    <row r="12475" spans="1:4" ht="15" hidden="1" x14ac:dyDescent="0.2">
      <c r="A12475" s="37">
        <f t="shared" si="12319"/>
        <v>0</v>
      </c>
      <c r="B12475" s="10" t="s">
        <v>12</v>
      </c>
      <c r="C12475" s="17">
        <v>0</v>
      </c>
      <c r="D12475" s="38">
        <f t="shared" ref="D12475" si="12374">IF(C12476+C12471=0,1,2)</f>
        <v>2</v>
      </c>
    </row>
    <row r="12476" spans="1:4" ht="15" x14ac:dyDescent="0.2">
      <c r="A12476" s="37">
        <f t="shared" si="12319"/>
        <v>1690.32873</v>
      </c>
      <c r="B12476" s="29" t="s">
        <v>46</v>
      </c>
      <c r="C12476" s="42">
        <v>1690.32873</v>
      </c>
      <c r="D12476" s="38">
        <f t="shared" ref="D12476" si="12375">IF(C12476+C12471=0,1,2)</f>
        <v>2</v>
      </c>
    </row>
    <row r="12477" spans="1:4" ht="15" x14ac:dyDescent="0.2">
      <c r="A12477" s="37">
        <f t="shared" si="12319"/>
        <v>619.28898000000004</v>
      </c>
      <c r="B12477" s="27" t="s">
        <v>18</v>
      </c>
      <c r="C12477" s="42">
        <v>619.28898000000004</v>
      </c>
      <c r="D12477" s="38">
        <f t="shared" ref="D12477" si="12376">IF(C12476+C12471=0,1,2)</f>
        <v>2</v>
      </c>
    </row>
    <row r="12478" spans="1:4" ht="15" x14ac:dyDescent="0.2">
      <c r="A12478" s="37">
        <f t="shared" si="12319"/>
        <v>1071.0397499999999</v>
      </c>
      <c r="B12478" s="27" t="s">
        <v>35</v>
      </c>
      <c r="C12478" s="42">
        <v>1071.0397499999999</v>
      </c>
      <c r="D12478" s="38">
        <f t="shared" ref="D12478" si="12377">IF(C12476+C12471=0,1,2)</f>
        <v>2</v>
      </c>
    </row>
    <row r="12479" spans="1:4" ht="15" hidden="1" x14ac:dyDescent="0.2">
      <c r="A12479" s="37">
        <f t="shared" si="12319"/>
        <v>0</v>
      </c>
      <c r="B12479" s="10" t="s">
        <v>47</v>
      </c>
      <c r="C12479" s="17">
        <v>0</v>
      </c>
      <c r="D12479" s="38">
        <f t="shared" ref="D12479" si="12378">IF(C12476+C12471=0,1,2)</f>
        <v>2</v>
      </c>
    </row>
    <row r="12480" spans="1:4" ht="15" hidden="1" x14ac:dyDescent="0.2">
      <c r="A12480" s="37">
        <f t="shared" si="12319"/>
        <v>0</v>
      </c>
      <c r="B12480" s="10" t="s">
        <v>40</v>
      </c>
      <c r="C12480" s="17">
        <v>0</v>
      </c>
      <c r="D12480" s="38">
        <f t="shared" ref="D12480" si="12379">IF(C12476+C12471=0,1,2)</f>
        <v>2</v>
      </c>
    </row>
    <row r="12481" spans="1:4" ht="15" x14ac:dyDescent="0.2">
      <c r="A12481" s="37">
        <f t="shared" si="12319"/>
        <v>-733.84526000000005</v>
      </c>
      <c r="B12481" s="30" t="s">
        <v>48</v>
      </c>
      <c r="C12481" s="31">
        <v>-733.84526000000005</v>
      </c>
      <c r="D12481" s="38">
        <f t="shared" ref="D12481" si="12380">IF(C12476+C12471=0,1,2)</f>
        <v>2</v>
      </c>
    </row>
    <row r="12482" spans="1:4" ht="15" x14ac:dyDescent="0.2">
      <c r="A12482" s="37">
        <f t="shared" si="12319"/>
        <v>2333.8726299999998</v>
      </c>
      <c r="B12482" s="30" t="s">
        <v>49</v>
      </c>
      <c r="C12482" s="31">
        <v>2333.8726299999998</v>
      </c>
      <c r="D12482" s="38">
        <f t="shared" ref="D12482" si="12381">IF(C12476+C12471=0,1,2)</f>
        <v>2</v>
      </c>
    </row>
    <row r="12483" spans="1:4" ht="15" x14ac:dyDescent="0.2">
      <c r="A12483" s="37">
        <f t="shared" si="12319"/>
        <v>1600.02737</v>
      </c>
      <c r="B12483" s="30" t="s">
        <v>50</v>
      </c>
      <c r="C12483" s="31">
        <v>1600.02737</v>
      </c>
      <c r="D12483" s="38">
        <f t="shared" ref="D12483" si="12382">IF(C12476+C12471=0,1,2)</f>
        <v>2</v>
      </c>
    </row>
    <row r="12484" spans="1:4" ht="15" x14ac:dyDescent="0.2">
      <c r="A12484" s="37">
        <f t="shared" si="12319"/>
        <v>139</v>
      </c>
      <c r="B12484" s="25" t="s">
        <v>53</v>
      </c>
      <c r="C12484" s="43">
        <v>139</v>
      </c>
      <c r="D12484" s="38">
        <f t="shared" ref="D12484" si="12383">IF(C12476+C12471=0,1,2)</f>
        <v>2</v>
      </c>
    </row>
    <row r="12485" spans="1:4" ht="15" x14ac:dyDescent="0.2">
      <c r="A12485" s="37">
        <f t="shared" ref="A12485:A12548" si="12384">SUM(C12485)</f>
        <v>50</v>
      </c>
      <c r="B12485" s="26" t="s">
        <v>54</v>
      </c>
      <c r="C12485" s="43">
        <v>50</v>
      </c>
      <c r="D12485" s="38">
        <f t="shared" ref="D12485" si="12385">IF(C12476+C12471=0,1,2)</f>
        <v>2</v>
      </c>
    </row>
    <row r="12486" spans="1:4" ht="15" x14ac:dyDescent="0.2">
      <c r="A12486" s="37">
        <f t="shared" si="12384"/>
        <v>89</v>
      </c>
      <c r="B12486" s="26" t="s">
        <v>55</v>
      </c>
      <c r="C12486" s="43">
        <v>89</v>
      </c>
      <c r="D12486" s="38">
        <f t="shared" ref="D12486" si="12386">IF(C12476+C12471=0,1,2)</f>
        <v>2</v>
      </c>
    </row>
    <row r="12487" spans="1:4" ht="15" x14ac:dyDescent="0.2">
      <c r="A12487" s="37" t="s">
        <v>317</v>
      </c>
      <c r="B12487" s="147" t="s">
        <v>226</v>
      </c>
      <c r="C12487" s="148"/>
      <c r="D12487" s="38">
        <f t="shared" ref="D12487" si="12387">IF(C12549+C12544=0,1,2)</f>
        <v>2</v>
      </c>
    </row>
    <row r="12488" spans="1:4" ht="15" x14ac:dyDescent="0.2">
      <c r="A12488" s="37">
        <f t="shared" si="12384"/>
        <v>2485.92526</v>
      </c>
      <c r="B12488" s="24" t="s">
        <v>0</v>
      </c>
      <c r="C12488" s="40">
        <v>2485.92526</v>
      </c>
      <c r="D12488" s="38">
        <f t="shared" ref="D12488" si="12388">IF(C12549+C12544=0,1,2)</f>
        <v>2</v>
      </c>
    </row>
    <row r="12489" spans="1:4" ht="15" hidden="1" x14ac:dyDescent="0.2">
      <c r="A12489" s="37">
        <f t="shared" si="12384"/>
        <v>0</v>
      </c>
      <c r="B12489" s="2" t="s">
        <v>1</v>
      </c>
      <c r="C12489" s="16"/>
      <c r="D12489" s="38">
        <f t="shared" ref="D12489" si="12389">IF(C12549+C12544=0,1,2)</f>
        <v>2</v>
      </c>
    </row>
    <row r="12490" spans="1:4" ht="15" hidden="1" x14ac:dyDescent="0.2">
      <c r="A12490" s="37">
        <f t="shared" si="12384"/>
        <v>0</v>
      </c>
      <c r="B12490" s="2" t="s">
        <v>2</v>
      </c>
      <c r="C12490" s="16"/>
      <c r="D12490" s="38">
        <f t="shared" ref="D12490" si="12390">IF(C12549+C12544=0,1,2)</f>
        <v>2</v>
      </c>
    </row>
    <row r="12491" spans="1:4" ht="15" hidden="1" x14ac:dyDescent="0.2">
      <c r="A12491" s="37">
        <f t="shared" si="12384"/>
        <v>0</v>
      </c>
      <c r="B12491" s="2" t="s">
        <v>3</v>
      </c>
      <c r="C12491" s="16">
        <v>0</v>
      </c>
      <c r="D12491" s="38">
        <f t="shared" ref="D12491" si="12391">IF(C12549+C12544=0,1,2)</f>
        <v>2</v>
      </c>
    </row>
    <row r="12492" spans="1:4" ht="15" x14ac:dyDescent="0.2">
      <c r="A12492" s="37">
        <f t="shared" si="12384"/>
        <v>2485.92526</v>
      </c>
      <c r="B12492" s="23" t="s">
        <v>4</v>
      </c>
      <c r="C12492" s="40">
        <v>2485.92526</v>
      </c>
      <c r="D12492" s="38">
        <f t="shared" ref="D12492" si="12392">IF(C12549+C12544=0,1,2)</f>
        <v>2</v>
      </c>
    </row>
    <row r="12493" spans="1:4" ht="15" hidden="1" x14ac:dyDescent="0.2">
      <c r="A12493" s="37">
        <f t="shared" si="12384"/>
        <v>0</v>
      </c>
      <c r="B12493" s="1" t="s">
        <v>5</v>
      </c>
      <c r="C12493" s="16">
        <v>0</v>
      </c>
      <c r="D12493" s="38">
        <f t="shared" ref="D12493" si="12393">IF(C12549+C12544=0,1,2)</f>
        <v>2</v>
      </c>
    </row>
    <row r="12494" spans="1:4" ht="15" hidden="1" x14ac:dyDescent="0.2">
      <c r="A12494" s="37">
        <f t="shared" si="12384"/>
        <v>0</v>
      </c>
      <c r="B12494" s="1" t="s">
        <v>6</v>
      </c>
      <c r="C12494" s="16">
        <v>0</v>
      </c>
      <c r="D12494" s="38">
        <f t="shared" ref="D12494" si="12394">IF(C12549+C12544=0,1,2)</f>
        <v>2</v>
      </c>
    </row>
    <row r="12495" spans="1:4" ht="15" hidden="1" x14ac:dyDescent="0.2">
      <c r="A12495" s="37">
        <v>0</v>
      </c>
      <c r="B12495" s="2" t="s">
        <v>7</v>
      </c>
      <c r="C12495" s="16">
        <v>0</v>
      </c>
      <c r="D12495" s="38">
        <f t="shared" ref="D12495" si="12395">IF(C12549+C12544=0,1,2)</f>
        <v>2</v>
      </c>
    </row>
    <row r="12496" spans="1:4" ht="15" hidden="1" x14ac:dyDescent="0.2">
      <c r="A12496" s="37">
        <f t="shared" si="12384"/>
        <v>0</v>
      </c>
      <c r="B12496" s="3" t="s">
        <v>8</v>
      </c>
      <c r="C12496" s="16">
        <v>0</v>
      </c>
      <c r="D12496" s="38">
        <f t="shared" ref="D12496" si="12396">IF(C12549+C12544=0,1,2)</f>
        <v>2</v>
      </c>
    </row>
    <row r="12497" spans="1:4" ht="15" hidden="1" x14ac:dyDescent="0.2">
      <c r="A12497" s="37">
        <v>0</v>
      </c>
      <c r="B12497" s="3" t="s">
        <v>9</v>
      </c>
      <c r="C12497" s="16">
        <v>0</v>
      </c>
      <c r="D12497" s="38">
        <f t="shared" ref="D12497" si="12397">IF(C12549+C12544=0,1,2)</f>
        <v>2</v>
      </c>
    </row>
    <row r="12498" spans="1:4" ht="15" hidden="1" x14ac:dyDescent="0.2">
      <c r="A12498" s="37">
        <f t="shared" si="12384"/>
        <v>0</v>
      </c>
      <c r="B12498" s="3" t="s">
        <v>10</v>
      </c>
      <c r="C12498" s="16">
        <v>0</v>
      </c>
      <c r="D12498" s="38">
        <f t="shared" ref="D12498" si="12398">IF(C12549+C12544=0,1,2)</f>
        <v>2</v>
      </c>
    </row>
    <row r="12499" spans="1:4" ht="15" hidden="1" x14ac:dyDescent="0.2">
      <c r="A12499" s="37">
        <v>0</v>
      </c>
      <c r="B12499" s="3" t="s">
        <v>11</v>
      </c>
      <c r="C12499" s="16">
        <v>0</v>
      </c>
      <c r="D12499" s="38">
        <f t="shared" ref="D12499" si="12399">IF(C12549+C12544=0,1,2)</f>
        <v>2</v>
      </c>
    </row>
    <row r="12500" spans="1:4" ht="15" hidden="1" x14ac:dyDescent="0.2">
      <c r="A12500" s="37">
        <f t="shared" si="12384"/>
        <v>0</v>
      </c>
      <c r="B12500" s="1" t="s">
        <v>12</v>
      </c>
      <c r="C12500" s="16">
        <v>0</v>
      </c>
      <c r="D12500" s="38">
        <f t="shared" ref="D12500" si="12400">IF(C12549+C12544=0,1,2)</f>
        <v>2</v>
      </c>
    </row>
    <row r="12501" spans="1:4" ht="15" hidden="1" x14ac:dyDescent="0.2">
      <c r="A12501" s="37">
        <v>0</v>
      </c>
      <c r="B12501" s="2" t="s">
        <v>13</v>
      </c>
      <c r="C12501" s="16">
        <v>0</v>
      </c>
      <c r="D12501" s="38">
        <f t="shared" ref="D12501" si="12401">IF(C12549+C12544=0,1,2)</f>
        <v>2</v>
      </c>
    </row>
    <row r="12502" spans="1:4" ht="15" hidden="1" x14ac:dyDescent="0.2">
      <c r="A12502" s="37">
        <v>0</v>
      </c>
      <c r="B12502" s="3" t="s">
        <v>14</v>
      </c>
      <c r="C12502" s="16">
        <v>0</v>
      </c>
      <c r="D12502" s="38">
        <f t="shared" ref="D12502" si="12402">IF(C12549+C12544=0,1,2)</f>
        <v>2</v>
      </c>
    </row>
    <row r="12503" spans="1:4" ht="15" hidden="1" x14ac:dyDescent="0.2">
      <c r="A12503" s="37">
        <v>0</v>
      </c>
      <c r="B12503" s="3" t="s">
        <v>9</v>
      </c>
      <c r="C12503" s="16">
        <v>0</v>
      </c>
      <c r="D12503" s="38">
        <f t="shared" ref="D12503" si="12403">IF(C12549+C12544=0,1,2)</f>
        <v>2</v>
      </c>
    </row>
    <row r="12504" spans="1:4" ht="15" hidden="1" x14ac:dyDescent="0.2">
      <c r="A12504" s="37">
        <v>0</v>
      </c>
      <c r="B12504" s="3" t="s">
        <v>15</v>
      </c>
      <c r="C12504" s="16">
        <v>0</v>
      </c>
      <c r="D12504" s="38">
        <f t="shared" ref="D12504" si="12404">IF(C12549+C12544=0,1,2)</f>
        <v>2</v>
      </c>
    </row>
    <row r="12505" spans="1:4" ht="15" hidden="1" x14ac:dyDescent="0.2">
      <c r="A12505" s="37">
        <v>0</v>
      </c>
      <c r="B12505" s="2" t="s">
        <v>16</v>
      </c>
      <c r="C12505" s="16">
        <v>0</v>
      </c>
      <c r="D12505" s="38">
        <f t="shared" ref="D12505" si="12405">IF(C12549+C12544=0,1,2)</f>
        <v>2</v>
      </c>
    </row>
    <row r="12506" spans="1:4" ht="15" hidden="1" x14ac:dyDescent="0.2">
      <c r="A12506" s="37">
        <v>0</v>
      </c>
      <c r="B12506" s="3" t="s">
        <v>17</v>
      </c>
      <c r="C12506" s="16">
        <v>0</v>
      </c>
      <c r="D12506" s="38">
        <f t="shared" ref="D12506" si="12406">IF(C12549+C12544=0,1,2)</f>
        <v>2</v>
      </c>
    </row>
    <row r="12507" spans="1:4" ht="15" x14ac:dyDescent="0.2">
      <c r="A12507" s="37">
        <f t="shared" si="12384"/>
        <v>629.03982999999994</v>
      </c>
      <c r="B12507" s="24" t="s">
        <v>18</v>
      </c>
      <c r="C12507" s="40">
        <v>629.03982999999994</v>
      </c>
      <c r="D12507" s="38">
        <f t="shared" ref="D12507" si="12407">IF(C12549+C12544=0,1,2)</f>
        <v>2</v>
      </c>
    </row>
    <row r="12508" spans="1:4" ht="15" hidden="1" x14ac:dyDescent="0.2">
      <c r="A12508" s="37">
        <f t="shared" si="12384"/>
        <v>0</v>
      </c>
      <c r="B12508" s="10" t="s">
        <v>19</v>
      </c>
      <c r="C12508" s="17">
        <v>0</v>
      </c>
      <c r="D12508" s="38">
        <f t="shared" ref="D12508" si="12408">IF(C12549+C12544=0,1,2)</f>
        <v>2</v>
      </c>
    </row>
    <row r="12509" spans="1:4" ht="15" x14ac:dyDescent="0.2">
      <c r="A12509" s="37">
        <f t="shared" si="12384"/>
        <v>343.95119999999997</v>
      </c>
      <c r="B12509" s="27" t="s">
        <v>20</v>
      </c>
      <c r="C12509" s="42">
        <v>343.95119999999997</v>
      </c>
      <c r="D12509" s="38">
        <f t="shared" ref="D12509" si="12409">IF(C12549+C12544=0,1,2)</f>
        <v>2</v>
      </c>
    </row>
    <row r="12510" spans="1:4" ht="15" hidden="1" x14ac:dyDescent="0.2">
      <c r="A12510" s="37">
        <v>0</v>
      </c>
      <c r="B12510" s="13" t="s">
        <v>21</v>
      </c>
      <c r="C12510" s="18">
        <v>218.255</v>
      </c>
      <c r="D12510" s="38">
        <f t="shared" ref="D12510" si="12410">IF(C12549+C12544=0,1,2)</f>
        <v>2</v>
      </c>
    </row>
    <row r="12511" spans="1:4" ht="15" hidden="1" x14ac:dyDescent="0.2">
      <c r="A12511" s="37">
        <v>0</v>
      </c>
      <c r="B12511" s="13" t="s">
        <v>22</v>
      </c>
      <c r="C12511" s="18">
        <v>113.04</v>
      </c>
      <c r="D12511" s="38">
        <f t="shared" ref="D12511" si="12411">IF(C12549+C12544=0,1,2)</f>
        <v>2</v>
      </c>
    </row>
    <row r="12512" spans="1:4" ht="15" hidden="1" x14ac:dyDescent="0.2">
      <c r="A12512" s="37">
        <v>0</v>
      </c>
      <c r="B12512" s="13" t="s">
        <v>23</v>
      </c>
      <c r="C12512" s="18">
        <v>6.46</v>
      </c>
      <c r="D12512" s="38">
        <f t="shared" ref="D12512" si="12412">IF(C12549+C12544=0,1,2)</f>
        <v>2</v>
      </c>
    </row>
    <row r="12513" spans="1:4" ht="15" hidden="1" x14ac:dyDescent="0.2">
      <c r="A12513" s="37">
        <v>0</v>
      </c>
      <c r="B12513" s="13" t="s">
        <v>24</v>
      </c>
      <c r="C12513" s="18">
        <v>0</v>
      </c>
      <c r="D12513" s="38">
        <f t="shared" ref="D12513" si="12413">IF(C12549+C12544=0,1,2)</f>
        <v>2</v>
      </c>
    </row>
    <row r="12514" spans="1:4" ht="15" hidden="1" x14ac:dyDescent="0.2">
      <c r="A12514" s="37">
        <v>0</v>
      </c>
      <c r="B12514" s="13" t="s">
        <v>25</v>
      </c>
      <c r="C12514" s="18">
        <v>0</v>
      </c>
      <c r="D12514" s="38">
        <f t="shared" ref="D12514" si="12414">IF(C12549+C12544=0,1,2)</f>
        <v>2</v>
      </c>
    </row>
    <row r="12515" spans="1:4" ht="15" hidden="1" x14ac:dyDescent="0.2">
      <c r="A12515" s="37">
        <v>0</v>
      </c>
      <c r="B12515" s="13" t="s">
        <v>26</v>
      </c>
      <c r="C12515" s="18">
        <v>0.15</v>
      </c>
      <c r="D12515" s="38">
        <f t="shared" ref="D12515" si="12415">IF(C12549+C12544=0,1,2)</f>
        <v>2</v>
      </c>
    </row>
    <row r="12516" spans="1:4" ht="30" hidden="1" x14ac:dyDescent="0.2">
      <c r="A12516" s="37">
        <v>0</v>
      </c>
      <c r="B12516" s="13" t="s">
        <v>27</v>
      </c>
      <c r="C12516" s="18">
        <v>1.65</v>
      </c>
      <c r="D12516" s="38">
        <f t="shared" ref="D12516" si="12416">IF(C12549+C12544=0,1,2)</f>
        <v>2</v>
      </c>
    </row>
    <row r="12517" spans="1:4" ht="30" hidden="1" x14ac:dyDescent="0.2">
      <c r="A12517" s="37">
        <v>0</v>
      </c>
      <c r="B12517" s="13" t="s">
        <v>28</v>
      </c>
      <c r="C12517" s="18">
        <v>1.31</v>
      </c>
      <c r="D12517" s="38">
        <f t="shared" ref="D12517" si="12417">IF(C12549+C12544=0,1,2)</f>
        <v>2</v>
      </c>
    </row>
    <row r="12518" spans="1:4" ht="15" hidden="1" x14ac:dyDescent="0.2">
      <c r="A12518" s="37">
        <v>0</v>
      </c>
      <c r="B12518" s="13" t="s">
        <v>29</v>
      </c>
      <c r="C12518" s="18">
        <v>0</v>
      </c>
      <c r="D12518" s="38">
        <f t="shared" ref="D12518" si="12418">IF(C12549+C12544=0,1,2)</f>
        <v>2</v>
      </c>
    </row>
    <row r="12519" spans="1:4" ht="15" hidden="1" x14ac:dyDescent="0.2">
      <c r="A12519" s="37">
        <v>0</v>
      </c>
      <c r="B12519" s="13" t="s">
        <v>30</v>
      </c>
      <c r="C12519" s="18">
        <v>3.0861999999999998</v>
      </c>
      <c r="D12519" s="38">
        <f t="shared" ref="D12519" si="12419">IF(C12549+C12544=0,1,2)</f>
        <v>2</v>
      </c>
    </row>
    <row r="12520" spans="1:4" ht="15" hidden="1" x14ac:dyDescent="0.2">
      <c r="A12520" s="37">
        <f t="shared" si="12384"/>
        <v>0</v>
      </c>
      <c r="B12520" s="10" t="s">
        <v>31</v>
      </c>
      <c r="C12520" s="17">
        <v>0</v>
      </c>
      <c r="D12520" s="38">
        <f t="shared" ref="D12520" si="12420">IF(C12549+C12544=0,1,2)</f>
        <v>2</v>
      </c>
    </row>
    <row r="12521" spans="1:4" ht="15" hidden="1" x14ac:dyDescent="0.2">
      <c r="A12521" s="37">
        <f t="shared" si="12384"/>
        <v>0</v>
      </c>
      <c r="B12521" s="2" t="s">
        <v>32</v>
      </c>
      <c r="C12521" s="16">
        <v>0</v>
      </c>
      <c r="D12521" s="38">
        <f t="shared" ref="D12521" si="12421">IF(C12549+C12544=0,1,2)</f>
        <v>2</v>
      </c>
    </row>
    <row r="12522" spans="1:4" ht="15" hidden="1" x14ac:dyDescent="0.2">
      <c r="A12522" s="37">
        <f t="shared" si="12384"/>
        <v>0</v>
      </c>
      <c r="B12522" s="10" t="s">
        <v>3</v>
      </c>
      <c r="C12522" s="17">
        <v>0</v>
      </c>
      <c r="D12522" s="38">
        <f t="shared" ref="D12522" si="12422">IF(C12549+C12544=0,1,2)</f>
        <v>2</v>
      </c>
    </row>
    <row r="12523" spans="1:4" ht="15" x14ac:dyDescent="0.2">
      <c r="A12523" s="37">
        <f t="shared" si="12384"/>
        <v>32.65</v>
      </c>
      <c r="B12523" s="27" t="s">
        <v>33</v>
      </c>
      <c r="C12523" s="42">
        <v>32.65</v>
      </c>
      <c r="D12523" s="38">
        <f t="shared" ref="D12523" si="12423">IF(C12549+C12544=0,1,2)</f>
        <v>2</v>
      </c>
    </row>
    <row r="12524" spans="1:4" ht="15" x14ac:dyDescent="0.2">
      <c r="A12524" s="37">
        <f t="shared" si="12384"/>
        <v>252.43862999999999</v>
      </c>
      <c r="B12524" s="27" t="s">
        <v>34</v>
      </c>
      <c r="C12524" s="42">
        <v>252.43862999999999</v>
      </c>
      <c r="D12524" s="38">
        <f t="shared" ref="D12524" si="12424">IF(C12549+C12544=0,1,2)</f>
        <v>2</v>
      </c>
    </row>
    <row r="12525" spans="1:4" ht="15" hidden="1" x14ac:dyDescent="0.2">
      <c r="A12525" s="37">
        <f t="shared" si="12384"/>
        <v>0</v>
      </c>
      <c r="B12525" s="1" t="s">
        <v>35</v>
      </c>
      <c r="C12525" s="16">
        <v>0</v>
      </c>
      <c r="D12525" s="38">
        <f t="shared" ref="D12525" si="12425">IF(C12549+C12544=0,1,2)</f>
        <v>2</v>
      </c>
    </row>
    <row r="12526" spans="1:4" ht="15" hidden="1" x14ac:dyDescent="0.2">
      <c r="A12526" s="37">
        <f t="shared" si="12384"/>
        <v>0</v>
      </c>
      <c r="B12526" s="1" t="s">
        <v>36</v>
      </c>
      <c r="C12526" s="16">
        <v>0</v>
      </c>
      <c r="D12526" s="38">
        <f t="shared" ref="D12526" si="12426">IF(C12549+C12544=0,1,2)</f>
        <v>2</v>
      </c>
    </row>
    <row r="12527" spans="1:4" ht="15" hidden="1" x14ac:dyDescent="0.2">
      <c r="A12527" s="37">
        <v>0</v>
      </c>
      <c r="B12527" s="14" t="s">
        <v>7</v>
      </c>
      <c r="C12527" s="19">
        <v>0</v>
      </c>
      <c r="D12527" s="38">
        <f t="shared" ref="D12527" si="12427">IF(C12549+C12544=0,1,2)</f>
        <v>2</v>
      </c>
    </row>
    <row r="12528" spans="1:4" ht="15" hidden="1" x14ac:dyDescent="0.2">
      <c r="A12528" s="37">
        <v>0</v>
      </c>
      <c r="B12528" s="13" t="s">
        <v>8</v>
      </c>
      <c r="C12528" s="18">
        <v>0</v>
      </c>
      <c r="D12528" s="38">
        <f t="shared" ref="D12528" si="12428">IF(C12549+C12544=0,1,2)</f>
        <v>2</v>
      </c>
    </row>
    <row r="12529" spans="1:4" ht="15" hidden="1" x14ac:dyDescent="0.2">
      <c r="A12529" s="37">
        <v>0</v>
      </c>
      <c r="B12529" s="13" t="s">
        <v>37</v>
      </c>
      <c r="C12529" s="18">
        <v>0</v>
      </c>
      <c r="D12529" s="38">
        <f t="shared" ref="D12529" si="12429">IF(C12549+C12544=0,1,2)</f>
        <v>2</v>
      </c>
    </row>
    <row r="12530" spans="1:4" ht="15" hidden="1" x14ac:dyDescent="0.2">
      <c r="A12530" s="37">
        <f t="shared" si="12384"/>
        <v>0</v>
      </c>
      <c r="B12530" s="11" t="s">
        <v>38</v>
      </c>
      <c r="C12530" s="17">
        <v>0</v>
      </c>
      <c r="D12530" s="38">
        <f t="shared" ref="D12530" si="12430">IF(C12549+C12544=0,1,2)</f>
        <v>2</v>
      </c>
    </row>
    <row r="12531" spans="1:4" ht="15" hidden="1" x14ac:dyDescent="0.2">
      <c r="A12531" s="37">
        <v>0</v>
      </c>
      <c r="B12531" s="3" t="s">
        <v>39</v>
      </c>
      <c r="C12531" s="16">
        <v>0</v>
      </c>
      <c r="D12531" s="38">
        <f t="shared" ref="D12531" si="12431">IF(C12549+C12544=0,1,2)</f>
        <v>2</v>
      </c>
    </row>
    <row r="12532" spans="1:4" ht="15" hidden="1" x14ac:dyDescent="0.2">
      <c r="A12532" s="37">
        <f t="shared" si="12384"/>
        <v>0</v>
      </c>
      <c r="B12532" s="1" t="s">
        <v>40</v>
      </c>
      <c r="C12532" s="16">
        <v>0</v>
      </c>
      <c r="D12532" s="38">
        <f t="shared" ref="D12532" si="12432">IF(C12549+C12544=0,1,2)</f>
        <v>2</v>
      </c>
    </row>
    <row r="12533" spans="1:4" ht="15" hidden="1" x14ac:dyDescent="0.2">
      <c r="A12533" s="37">
        <v>0</v>
      </c>
      <c r="B12533" s="14" t="s">
        <v>13</v>
      </c>
      <c r="C12533" s="19">
        <v>0</v>
      </c>
      <c r="D12533" s="38">
        <f t="shared" ref="D12533" si="12433">IF(C12549+C12544=0,1,2)</f>
        <v>2</v>
      </c>
    </row>
    <row r="12534" spans="1:4" ht="15" hidden="1" x14ac:dyDescent="0.2">
      <c r="A12534" s="37">
        <v>0</v>
      </c>
      <c r="B12534" s="13" t="s">
        <v>8</v>
      </c>
      <c r="C12534" s="18">
        <v>0</v>
      </c>
      <c r="D12534" s="38">
        <f t="shared" ref="D12534" si="12434">IF(C12549+C12544=0,1,2)</f>
        <v>2</v>
      </c>
    </row>
    <row r="12535" spans="1:4" ht="15" hidden="1" x14ac:dyDescent="0.2">
      <c r="A12535" s="37">
        <v>0</v>
      </c>
      <c r="B12535" s="13" t="s">
        <v>9</v>
      </c>
      <c r="C12535" s="18">
        <v>0</v>
      </c>
      <c r="D12535" s="38">
        <f t="shared" ref="D12535" si="12435">IF(C12549+C12544=0,1,2)</f>
        <v>2</v>
      </c>
    </row>
    <row r="12536" spans="1:4" ht="30" hidden="1" x14ac:dyDescent="0.2">
      <c r="A12536" s="37">
        <f t="shared" si="12384"/>
        <v>0</v>
      </c>
      <c r="B12536" s="11" t="s">
        <v>41</v>
      </c>
      <c r="C12536" s="17">
        <v>0</v>
      </c>
      <c r="D12536" s="38">
        <f t="shared" ref="D12536" si="12436">IF(C12549+C12544=0,1,2)</f>
        <v>2</v>
      </c>
    </row>
    <row r="12537" spans="1:4" ht="15" hidden="1" x14ac:dyDescent="0.2">
      <c r="A12537" s="37">
        <v>0</v>
      </c>
      <c r="B12537" s="3" t="s">
        <v>15</v>
      </c>
      <c r="C12537" s="16">
        <v>0</v>
      </c>
      <c r="D12537" s="38">
        <f t="shared" ref="D12537" si="12437">IF(C12549+C12544=0,1,2)</f>
        <v>2</v>
      </c>
    </row>
    <row r="12538" spans="1:4" ht="15" hidden="1" x14ac:dyDescent="0.2">
      <c r="A12538" s="37">
        <v>0</v>
      </c>
      <c r="B12538" s="14" t="s">
        <v>16</v>
      </c>
      <c r="C12538" s="19">
        <v>0</v>
      </c>
      <c r="D12538" s="38">
        <f t="shared" ref="D12538" si="12438">IF(C12549+C12544=0,1,2)</f>
        <v>2</v>
      </c>
    </row>
    <row r="12539" spans="1:4" ht="15" hidden="1" x14ac:dyDescent="0.2">
      <c r="A12539" s="37">
        <v>0</v>
      </c>
      <c r="B12539" s="13" t="s">
        <v>42</v>
      </c>
      <c r="C12539" s="18">
        <v>0</v>
      </c>
      <c r="D12539" s="38">
        <f t="shared" ref="D12539" si="12439">IF(C12549+C12544=0,1,2)</f>
        <v>2</v>
      </c>
    </row>
    <row r="12540" spans="1:4" ht="15" hidden="1" x14ac:dyDescent="0.2">
      <c r="A12540" s="37">
        <v>0</v>
      </c>
      <c r="B12540" s="13" t="s">
        <v>14</v>
      </c>
      <c r="C12540" s="18">
        <v>0</v>
      </c>
      <c r="D12540" s="38">
        <f t="shared" ref="D12540" si="12440">IF(C12549+C12544=0,1,2)</f>
        <v>2</v>
      </c>
    </row>
    <row r="12541" spans="1:4" ht="15" hidden="1" x14ac:dyDescent="0.2">
      <c r="A12541" s="37">
        <v>0</v>
      </c>
      <c r="B12541" s="13" t="s">
        <v>9</v>
      </c>
      <c r="C12541" s="18">
        <v>0</v>
      </c>
      <c r="D12541" s="38">
        <f t="shared" ref="D12541" si="12441">IF(C12549+C12544=0,1,2)</f>
        <v>2</v>
      </c>
    </row>
    <row r="12542" spans="1:4" ht="15" hidden="1" x14ac:dyDescent="0.2">
      <c r="A12542" s="37">
        <f t="shared" si="12384"/>
        <v>0</v>
      </c>
      <c r="B12542" s="11" t="s">
        <v>38</v>
      </c>
      <c r="C12542" s="17">
        <v>0</v>
      </c>
      <c r="D12542" s="38">
        <f t="shared" ref="D12542" si="12442">IF(C12549+C12544=0,1,2)</f>
        <v>2</v>
      </c>
    </row>
    <row r="12543" spans="1:4" ht="15" hidden="1" x14ac:dyDescent="0.2">
      <c r="A12543" s="37">
        <v>0</v>
      </c>
      <c r="B12543" s="3" t="s">
        <v>15</v>
      </c>
      <c r="C12543" s="16">
        <v>0</v>
      </c>
      <c r="D12543" s="38">
        <f t="shared" ref="D12543" si="12443">IF(C12549+C12544=0,1,2)</f>
        <v>2</v>
      </c>
    </row>
    <row r="12544" spans="1:4" ht="15" x14ac:dyDescent="0.2">
      <c r="A12544" s="37">
        <f t="shared" si="12384"/>
        <v>2485.92526</v>
      </c>
      <c r="B12544" s="29" t="s">
        <v>44</v>
      </c>
      <c r="C12544" s="42">
        <v>2485.92526</v>
      </c>
      <c r="D12544" s="38">
        <f t="shared" ref="D12544" si="12444">IF(C12549+C12544=0,1,2)</f>
        <v>2</v>
      </c>
    </row>
    <row r="12545" spans="1:4" ht="15" x14ac:dyDescent="0.2">
      <c r="A12545" s="37">
        <f t="shared" si="12384"/>
        <v>2485.92526</v>
      </c>
      <c r="B12545" s="27" t="s">
        <v>0</v>
      </c>
      <c r="C12545" s="42">
        <v>2485.92526</v>
      </c>
      <c r="D12545" s="38">
        <f t="shared" ref="D12545" si="12445">IF(C12549+C12544=0,1,2)</f>
        <v>2</v>
      </c>
    </row>
    <row r="12546" spans="1:4" ht="15" hidden="1" x14ac:dyDescent="0.2">
      <c r="A12546" s="37">
        <f t="shared" si="12384"/>
        <v>0</v>
      </c>
      <c r="B12546" s="10" t="s">
        <v>5</v>
      </c>
      <c r="C12546" s="17">
        <v>0</v>
      </c>
      <c r="D12546" s="38">
        <f t="shared" ref="D12546" si="12446">IF(C12549+C12544=0,1,2)</f>
        <v>2</v>
      </c>
    </row>
    <row r="12547" spans="1:4" ht="15" hidden="1" x14ac:dyDescent="0.2">
      <c r="A12547" s="37">
        <f t="shared" si="12384"/>
        <v>0</v>
      </c>
      <c r="B12547" s="10" t="s">
        <v>45</v>
      </c>
      <c r="C12547" s="17">
        <v>0</v>
      </c>
      <c r="D12547" s="38">
        <f t="shared" ref="D12547" si="12447">IF(C12549+C12544=0,1,2)</f>
        <v>2</v>
      </c>
    </row>
    <row r="12548" spans="1:4" ht="15" hidden="1" x14ac:dyDescent="0.2">
      <c r="A12548" s="37">
        <f t="shared" si="12384"/>
        <v>0</v>
      </c>
      <c r="B12548" s="10" t="s">
        <v>12</v>
      </c>
      <c r="C12548" s="17">
        <v>0</v>
      </c>
      <c r="D12548" s="38">
        <f t="shared" ref="D12548" si="12448">IF(C12549+C12544=0,1,2)</f>
        <v>2</v>
      </c>
    </row>
    <row r="12549" spans="1:4" ht="15" x14ac:dyDescent="0.2">
      <c r="A12549" s="37">
        <f t="shared" ref="A12549:A12609" si="12449">SUM(C12549)</f>
        <v>629.03983000000005</v>
      </c>
      <c r="B12549" s="29" t="s">
        <v>46</v>
      </c>
      <c r="C12549" s="42">
        <v>629.03983000000005</v>
      </c>
      <c r="D12549" s="38">
        <f t="shared" ref="D12549" si="12450">IF(C12549+C12544=0,1,2)</f>
        <v>2</v>
      </c>
    </row>
    <row r="12550" spans="1:4" ht="15" x14ac:dyDescent="0.2">
      <c r="A12550" s="37">
        <f t="shared" si="12449"/>
        <v>629.03983000000005</v>
      </c>
      <c r="B12550" s="27" t="s">
        <v>18</v>
      </c>
      <c r="C12550" s="42">
        <v>629.03983000000005</v>
      </c>
      <c r="D12550" s="38">
        <f t="shared" ref="D12550" si="12451">IF(C12549+C12544=0,1,2)</f>
        <v>2</v>
      </c>
    </row>
    <row r="12551" spans="1:4" ht="15" hidden="1" x14ac:dyDescent="0.2">
      <c r="A12551" s="37">
        <f t="shared" si="12449"/>
        <v>0</v>
      </c>
      <c r="B12551" s="10" t="s">
        <v>35</v>
      </c>
      <c r="C12551" s="17">
        <v>0</v>
      </c>
      <c r="D12551" s="38">
        <f t="shared" ref="D12551" si="12452">IF(C12549+C12544=0,1,2)</f>
        <v>2</v>
      </c>
    </row>
    <row r="12552" spans="1:4" ht="15" hidden="1" x14ac:dyDescent="0.2">
      <c r="A12552" s="37">
        <f t="shared" si="12449"/>
        <v>0</v>
      </c>
      <c r="B12552" s="10" t="s">
        <v>47</v>
      </c>
      <c r="C12552" s="17">
        <v>0</v>
      </c>
      <c r="D12552" s="38">
        <f t="shared" ref="D12552" si="12453">IF(C12549+C12544=0,1,2)</f>
        <v>2</v>
      </c>
    </row>
    <row r="12553" spans="1:4" ht="15" hidden="1" x14ac:dyDescent="0.2">
      <c r="A12553" s="37">
        <f t="shared" si="12449"/>
        <v>0</v>
      </c>
      <c r="B12553" s="10" t="s">
        <v>40</v>
      </c>
      <c r="C12553" s="17">
        <v>0</v>
      </c>
      <c r="D12553" s="38">
        <f t="shared" ref="D12553" si="12454">IF(C12549+C12544=0,1,2)</f>
        <v>2</v>
      </c>
    </row>
    <row r="12554" spans="1:4" ht="15" x14ac:dyDescent="0.2">
      <c r="A12554" s="37">
        <f t="shared" si="12449"/>
        <v>1856.88543</v>
      </c>
      <c r="B12554" s="30" t="s">
        <v>48</v>
      </c>
      <c r="C12554" s="31">
        <v>1856.88543</v>
      </c>
      <c r="D12554" s="38">
        <f t="shared" ref="D12554" si="12455">IF(C12549+C12544=0,1,2)</f>
        <v>2</v>
      </c>
    </row>
    <row r="12555" spans="1:4" ht="15" x14ac:dyDescent="0.2">
      <c r="A12555" s="37">
        <f t="shared" si="12449"/>
        <v>69.940219999999997</v>
      </c>
      <c r="B12555" s="30" t="s">
        <v>49</v>
      </c>
      <c r="C12555" s="31">
        <v>69.940219999999997</v>
      </c>
      <c r="D12555" s="38">
        <f t="shared" ref="D12555" si="12456">IF(C12549+C12544=0,1,2)</f>
        <v>2</v>
      </c>
    </row>
    <row r="12556" spans="1:4" ht="15" x14ac:dyDescent="0.2">
      <c r="A12556" s="37">
        <f t="shared" si="12449"/>
        <v>1926.82565</v>
      </c>
      <c r="B12556" s="30" t="s">
        <v>50</v>
      </c>
      <c r="C12556" s="31">
        <v>1926.82565</v>
      </c>
      <c r="D12556" s="38">
        <f t="shared" ref="D12556" si="12457">IF(C12549+C12544=0,1,2)</f>
        <v>2</v>
      </c>
    </row>
    <row r="12557" spans="1:4" ht="15" x14ac:dyDescent="0.2">
      <c r="A12557" s="37">
        <f t="shared" si="12449"/>
        <v>468</v>
      </c>
      <c r="B12557" s="25" t="s">
        <v>53</v>
      </c>
      <c r="C12557" s="43">
        <v>468</v>
      </c>
      <c r="D12557" s="38">
        <f t="shared" ref="D12557" si="12458">IF(C12549+C12544=0,1,2)</f>
        <v>2</v>
      </c>
    </row>
    <row r="12558" spans="1:4" ht="15" x14ac:dyDescent="0.2">
      <c r="A12558" s="37">
        <f t="shared" si="12449"/>
        <v>260</v>
      </c>
      <c r="B12558" s="26" t="s">
        <v>54</v>
      </c>
      <c r="C12558" s="43">
        <v>260</v>
      </c>
      <c r="D12558" s="38">
        <f t="shared" ref="D12558" si="12459">IF(C12549+C12544=0,1,2)</f>
        <v>2</v>
      </c>
    </row>
    <row r="12559" spans="1:4" ht="15" x14ac:dyDescent="0.2">
      <c r="A12559" s="37">
        <f t="shared" si="12449"/>
        <v>208</v>
      </c>
      <c r="B12559" s="26" t="s">
        <v>55</v>
      </c>
      <c r="C12559" s="43">
        <v>208</v>
      </c>
      <c r="D12559" s="38">
        <f t="shared" ref="D12559" si="12460">IF(C12549+C12544=0,1,2)</f>
        <v>2</v>
      </c>
    </row>
    <row r="12560" spans="1:4" ht="15" x14ac:dyDescent="0.2">
      <c r="A12560" s="37" t="s">
        <v>317</v>
      </c>
      <c r="B12560" s="147" t="s">
        <v>227</v>
      </c>
      <c r="C12560" s="148"/>
      <c r="D12560" s="38">
        <f t="shared" ref="D12560" si="12461">IF(C12622+C12617=0,1,2)</f>
        <v>2</v>
      </c>
    </row>
    <row r="12561" spans="1:4" ht="15" x14ac:dyDescent="0.2">
      <c r="A12561" s="37">
        <f t="shared" si="12449"/>
        <v>15034.57127</v>
      </c>
      <c r="B12561" s="24" t="s">
        <v>0</v>
      </c>
      <c r="C12561" s="40">
        <v>15034.57127</v>
      </c>
      <c r="D12561" s="38">
        <f t="shared" ref="D12561" si="12462">IF(C12622+C12617=0,1,2)</f>
        <v>2</v>
      </c>
    </row>
    <row r="12562" spans="1:4" ht="15" hidden="1" x14ac:dyDescent="0.2">
      <c r="A12562" s="37">
        <f t="shared" si="12449"/>
        <v>0</v>
      </c>
      <c r="B12562" s="2" t="s">
        <v>1</v>
      </c>
      <c r="C12562" s="16"/>
      <c r="D12562" s="38">
        <f t="shared" ref="D12562" si="12463">IF(C12622+C12617=0,1,2)</f>
        <v>2</v>
      </c>
    </row>
    <row r="12563" spans="1:4" ht="15" hidden="1" x14ac:dyDescent="0.2">
      <c r="A12563" s="37">
        <f t="shared" si="12449"/>
        <v>0</v>
      </c>
      <c r="B12563" s="2" t="s">
        <v>2</v>
      </c>
      <c r="C12563" s="16"/>
      <c r="D12563" s="38">
        <f t="shared" ref="D12563" si="12464">IF(C12622+C12617=0,1,2)</f>
        <v>2</v>
      </c>
    </row>
    <row r="12564" spans="1:4" ht="15" x14ac:dyDescent="0.2">
      <c r="A12564" s="37">
        <f t="shared" si="12449"/>
        <v>1447.53153</v>
      </c>
      <c r="B12564" s="23" t="s">
        <v>3</v>
      </c>
      <c r="C12564" s="40">
        <v>1447.53153</v>
      </c>
      <c r="D12564" s="38">
        <f t="shared" ref="D12564" si="12465">IF(C12622+C12617=0,1,2)</f>
        <v>2</v>
      </c>
    </row>
    <row r="12565" spans="1:4" ht="15" x14ac:dyDescent="0.2">
      <c r="A12565" s="37">
        <f t="shared" si="12449"/>
        <v>13587.03974</v>
      </c>
      <c r="B12565" s="23" t="s">
        <v>4</v>
      </c>
      <c r="C12565" s="40">
        <v>13587.03974</v>
      </c>
      <c r="D12565" s="38">
        <f t="shared" ref="D12565" si="12466">IF(C12622+C12617=0,1,2)</f>
        <v>2</v>
      </c>
    </row>
    <row r="12566" spans="1:4" ht="15" hidden="1" x14ac:dyDescent="0.2">
      <c r="A12566" s="37">
        <f t="shared" si="12449"/>
        <v>0</v>
      </c>
      <c r="B12566" s="1" t="s">
        <v>5</v>
      </c>
      <c r="C12566" s="16">
        <v>0</v>
      </c>
      <c r="D12566" s="38">
        <f t="shared" ref="D12566" si="12467">IF(C12622+C12617=0,1,2)</f>
        <v>2</v>
      </c>
    </row>
    <row r="12567" spans="1:4" ht="15" hidden="1" x14ac:dyDescent="0.2">
      <c r="A12567" s="37">
        <f t="shared" si="12449"/>
        <v>0</v>
      </c>
      <c r="B12567" s="1" t="s">
        <v>6</v>
      </c>
      <c r="C12567" s="16">
        <v>0</v>
      </c>
      <c r="D12567" s="38">
        <f t="shared" ref="D12567" si="12468">IF(C12622+C12617=0,1,2)</f>
        <v>2</v>
      </c>
    </row>
    <row r="12568" spans="1:4" ht="15" hidden="1" x14ac:dyDescent="0.2">
      <c r="A12568" s="37">
        <v>0</v>
      </c>
      <c r="B12568" s="2" t="s">
        <v>7</v>
      </c>
      <c r="C12568" s="16">
        <v>0</v>
      </c>
      <c r="D12568" s="38">
        <f t="shared" ref="D12568" si="12469">IF(C12622+C12617=0,1,2)</f>
        <v>2</v>
      </c>
    </row>
    <row r="12569" spans="1:4" ht="15" hidden="1" x14ac:dyDescent="0.2">
      <c r="A12569" s="37">
        <f t="shared" si="12449"/>
        <v>0</v>
      </c>
      <c r="B12569" s="3" t="s">
        <v>8</v>
      </c>
      <c r="C12569" s="16">
        <v>0</v>
      </c>
      <c r="D12569" s="38">
        <f t="shared" ref="D12569" si="12470">IF(C12622+C12617=0,1,2)</f>
        <v>2</v>
      </c>
    </row>
    <row r="12570" spans="1:4" ht="15" hidden="1" x14ac:dyDescent="0.2">
      <c r="A12570" s="37">
        <v>0</v>
      </c>
      <c r="B12570" s="3" t="s">
        <v>9</v>
      </c>
      <c r="C12570" s="16">
        <v>0</v>
      </c>
      <c r="D12570" s="38">
        <f t="shared" ref="D12570" si="12471">IF(C12622+C12617=0,1,2)</f>
        <v>2</v>
      </c>
    </row>
    <row r="12571" spans="1:4" ht="15" hidden="1" x14ac:dyDescent="0.2">
      <c r="A12571" s="37">
        <f t="shared" si="12449"/>
        <v>0</v>
      </c>
      <c r="B12571" s="3" t="s">
        <v>10</v>
      </c>
      <c r="C12571" s="16">
        <v>0</v>
      </c>
      <c r="D12571" s="38">
        <f t="shared" ref="D12571" si="12472">IF(C12622+C12617=0,1,2)</f>
        <v>2</v>
      </c>
    </row>
    <row r="12572" spans="1:4" ht="15" hidden="1" x14ac:dyDescent="0.2">
      <c r="A12572" s="37">
        <v>0</v>
      </c>
      <c r="B12572" s="3" t="s">
        <v>11</v>
      </c>
      <c r="C12572" s="16">
        <v>0</v>
      </c>
      <c r="D12572" s="38">
        <f t="shared" ref="D12572" si="12473">IF(C12622+C12617=0,1,2)</f>
        <v>2</v>
      </c>
    </row>
    <row r="12573" spans="1:4" ht="15" hidden="1" x14ac:dyDescent="0.2">
      <c r="A12573" s="37">
        <f t="shared" si="12449"/>
        <v>0</v>
      </c>
      <c r="B12573" s="1" t="s">
        <v>12</v>
      </c>
      <c r="C12573" s="16">
        <v>0</v>
      </c>
      <c r="D12573" s="38">
        <f t="shared" ref="D12573" si="12474">IF(C12622+C12617=0,1,2)</f>
        <v>2</v>
      </c>
    </row>
    <row r="12574" spans="1:4" ht="15" hidden="1" x14ac:dyDescent="0.2">
      <c r="A12574" s="37">
        <v>0</v>
      </c>
      <c r="B12574" s="2" t="s">
        <v>13</v>
      </c>
      <c r="C12574" s="16">
        <v>0</v>
      </c>
      <c r="D12574" s="38">
        <f t="shared" ref="D12574" si="12475">IF(C12622+C12617=0,1,2)</f>
        <v>2</v>
      </c>
    </row>
    <row r="12575" spans="1:4" ht="15" hidden="1" x14ac:dyDescent="0.2">
      <c r="A12575" s="37">
        <v>0</v>
      </c>
      <c r="B12575" s="3" t="s">
        <v>14</v>
      </c>
      <c r="C12575" s="16">
        <v>0</v>
      </c>
      <c r="D12575" s="38">
        <f t="shared" ref="D12575" si="12476">IF(C12622+C12617=0,1,2)</f>
        <v>2</v>
      </c>
    </row>
    <row r="12576" spans="1:4" ht="15" hidden="1" x14ac:dyDescent="0.2">
      <c r="A12576" s="37">
        <v>0</v>
      </c>
      <c r="B12576" s="3" t="s">
        <v>9</v>
      </c>
      <c r="C12576" s="16">
        <v>0</v>
      </c>
      <c r="D12576" s="38">
        <f t="shared" ref="D12576" si="12477">IF(C12622+C12617=0,1,2)</f>
        <v>2</v>
      </c>
    </row>
    <row r="12577" spans="1:4" ht="15" hidden="1" x14ac:dyDescent="0.2">
      <c r="A12577" s="37">
        <v>0</v>
      </c>
      <c r="B12577" s="3" t="s">
        <v>15</v>
      </c>
      <c r="C12577" s="16">
        <v>0</v>
      </c>
      <c r="D12577" s="38">
        <f t="shared" ref="D12577" si="12478">IF(C12622+C12617=0,1,2)</f>
        <v>2</v>
      </c>
    </row>
    <row r="12578" spans="1:4" ht="15" hidden="1" x14ac:dyDescent="0.2">
      <c r="A12578" s="37">
        <v>0</v>
      </c>
      <c r="B12578" s="2" t="s">
        <v>16</v>
      </c>
      <c r="C12578" s="16">
        <v>0</v>
      </c>
      <c r="D12578" s="38">
        <f t="shared" ref="D12578" si="12479">IF(C12622+C12617=0,1,2)</f>
        <v>2</v>
      </c>
    </row>
    <row r="12579" spans="1:4" ht="15" hidden="1" x14ac:dyDescent="0.2">
      <c r="A12579" s="37">
        <v>0</v>
      </c>
      <c r="B12579" s="3" t="s">
        <v>17</v>
      </c>
      <c r="C12579" s="16">
        <v>0</v>
      </c>
      <c r="D12579" s="38">
        <f t="shared" ref="D12579" si="12480">IF(C12622+C12617=0,1,2)</f>
        <v>2</v>
      </c>
    </row>
    <row r="12580" spans="1:4" ht="15" x14ac:dyDescent="0.2">
      <c r="A12580" s="37">
        <f t="shared" si="12449"/>
        <v>12486.449920000001</v>
      </c>
      <c r="B12580" s="24" t="s">
        <v>18</v>
      </c>
      <c r="C12580" s="40">
        <v>12486.449920000001</v>
      </c>
      <c r="D12580" s="38">
        <f t="shared" ref="D12580" si="12481">IF(C12622+C12617=0,1,2)</f>
        <v>2</v>
      </c>
    </row>
    <row r="12581" spans="1:4" ht="15" x14ac:dyDescent="0.2">
      <c r="A12581" s="37">
        <f t="shared" si="12449"/>
        <v>8086.8319700000002</v>
      </c>
      <c r="B12581" s="27" t="s">
        <v>19</v>
      </c>
      <c r="C12581" s="42">
        <v>8086.8319700000002</v>
      </c>
      <c r="D12581" s="38">
        <f t="shared" ref="D12581" si="12482">IF(C12622+C12617=0,1,2)</f>
        <v>2</v>
      </c>
    </row>
    <row r="12582" spans="1:4" ht="15" x14ac:dyDescent="0.2">
      <c r="A12582" s="37">
        <f t="shared" si="12449"/>
        <v>3366.5612900000001</v>
      </c>
      <c r="B12582" s="27" t="s">
        <v>20</v>
      </c>
      <c r="C12582" s="42">
        <v>3366.5612900000001</v>
      </c>
      <c r="D12582" s="38">
        <f t="shared" ref="D12582" si="12483">IF(C12622+C12617=0,1,2)</f>
        <v>2</v>
      </c>
    </row>
    <row r="12583" spans="1:4" ht="15" hidden="1" x14ac:dyDescent="0.2">
      <c r="A12583" s="37">
        <v>0</v>
      </c>
      <c r="B12583" s="13" t="s">
        <v>21</v>
      </c>
      <c r="C12583" s="18">
        <v>2520.98477</v>
      </c>
      <c r="D12583" s="38">
        <f t="shared" ref="D12583" si="12484">IF(C12622+C12617=0,1,2)</f>
        <v>2</v>
      </c>
    </row>
    <row r="12584" spans="1:4" ht="15" hidden="1" x14ac:dyDescent="0.2">
      <c r="A12584" s="37">
        <v>0</v>
      </c>
      <c r="B12584" s="13" t="s">
        <v>22</v>
      </c>
      <c r="C12584" s="18">
        <v>55.00947</v>
      </c>
      <c r="D12584" s="38">
        <f t="shared" ref="D12584" si="12485">IF(C12622+C12617=0,1,2)</f>
        <v>2</v>
      </c>
    </row>
    <row r="12585" spans="1:4" ht="15" hidden="1" x14ac:dyDescent="0.2">
      <c r="A12585" s="37">
        <v>0</v>
      </c>
      <c r="B12585" s="13" t="s">
        <v>23</v>
      </c>
      <c r="C12585" s="18">
        <v>492.00662999999997</v>
      </c>
      <c r="D12585" s="38">
        <f t="shared" ref="D12585" si="12486">IF(C12622+C12617=0,1,2)</f>
        <v>2</v>
      </c>
    </row>
    <row r="12586" spans="1:4" ht="15" hidden="1" x14ac:dyDescent="0.2">
      <c r="A12586" s="37">
        <v>0</v>
      </c>
      <c r="B12586" s="13" t="s">
        <v>24</v>
      </c>
      <c r="C12586" s="18">
        <v>6.4255500000000003</v>
      </c>
      <c r="D12586" s="38">
        <f t="shared" ref="D12586" si="12487">IF(C12622+C12617=0,1,2)</f>
        <v>2</v>
      </c>
    </row>
    <row r="12587" spans="1:4" ht="15" hidden="1" x14ac:dyDescent="0.2">
      <c r="A12587" s="37">
        <v>0</v>
      </c>
      <c r="B12587" s="13" t="s">
        <v>25</v>
      </c>
      <c r="C12587" s="18">
        <v>0</v>
      </c>
      <c r="D12587" s="38">
        <f t="shared" ref="D12587" si="12488">IF(C12622+C12617=0,1,2)</f>
        <v>2</v>
      </c>
    </row>
    <row r="12588" spans="1:4" ht="15" hidden="1" x14ac:dyDescent="0.2">
      <c r="A12588" s="37">
        <v>0</v>
      </c>
      <c r="B12588" s="13" t="s">
        <v>26</v>
      </c>
      <c r="C12588" s="18">
        <v>4.8710000000000004</v>
      </c>
      <c r="D12588" s="38">
        <f t="shared" ref="D12588" si="12489">IF(C12622+C12617=0,1,2)</f>
        <v>2</v>
      </c>
    </row>
    <row r="12589" spans="1:4" ht="30" hidden="1" x14ac:dyDescent="0.2">
      <c r="A12589" s="37">
        <v>0</v>
      </c>
      <c r="B12589" s="13" t="s">
        <v>27</v>
      </c>
      <c r="C12589" s="18">
        <v>11.481</v>
      </c>
      <c r="D12589" s="38">
        <f t="shared" ref="D12589" si="12490">IF(C12622+C12617=0,1,2)</f>
        <v>2</v>
      </c>
    </row>
    <row r="12590" spans="1:4" ht="30" hidden="1" x14ac:dyDescent="0.2">
      <c r="A12590" s="37">
        <v>0</v>
      </c>
      <c r="B12590" s="13" t="s">
        <v>28</v>
      </c>
      <c r="C12590" s="18">
        <v>56.73903</v>
      </c>
      <c r="D12590" s="38">
        <f t="shared" ref="D12590" si="12491">IF(C12622+C12617=0,1,2)</f>
        <v>2</v>
      </c>
    </row>
    <row r="12591" spans="1:4" ht="15" hidden="1" x14ac:dyDescent="0.2">
      <c r="A12591" s="37">
        <v>0</v>
      </c>
      <c r="B12591" s="13" t="s">
        <v>29</v>
      </c>
      <c r="C12591" s="18">
        <v>0</v>
      </c>
      <c r="D12591" s="38">
        <f t="shared" ref="D12591" si="12492">IF(C12622+C12617=0,1,2)</f>
        <v>2</v>
      </c>
    </row>
    <row r="12592" spans="1:4" ht="15" hidden="1" x14ac:dyDescent="0.2">
      <c r="A12592" s="37">
        <v>0</v>
      </c>
      <c r="B12592" s="13" t="s">
        <v>30</v>
      </c>
      <c r="C12592" s="18">
        <v>219.04383999999999</v>
      </c>
      <c r="D12592" s="38">
        <f t="shared" ref="D12592" si="12493">IF(C12622+C12617=0,1,2)</f>
        <v>2</v>
      </c>
    </row>
    <row r="12593" spans="1:4" ht="15" hidden="1" x14ac:dyDescent="0.2">
      <c r="A12593" s="37">
        <f t="shared" si="12449"/>
        <v>0</v>
      </c>
      <c r="B12593" s="10" t="s">
        <v>31</v>
      </c>
      <c r="C12593" s="17">
        <v>0</v>
      </c>
      <c r="D12593" s="38">
        <f t="shared" ref="D12593" si="12494">IF(C12622+C12617=0,1,2)</f>
        <v>2</v>
      </c>
    </row>
    <row r="12594" spans="1:4" ht="15" hidden="1" x14ac:dyDescent="0.2">
      <c r="A12594" s="37">
        <f t="shared" si="12449"/>
        <v>0</v>
      </c>
      <c r="B12594" s="2" t="s">
        <v>32</v>
      </c>
      <c r="C12594" s="16">
        <v>0</v>
      </c>
      <c r="D12594" s="38">
        <f t="shared" ref="D12594" si="12495">IF(C12622+C12617=0,1,2)</f>
        <v>2</v>
      </c>
    </row>
    <row r="12595" spans="1:4" ht="15" x14ac:dyDescent="0.2">
      <c r="A12595" s="37">
        <f t="shared" si="12449"/>
        <v>42.527369999999998</v>
      </c>
      <c r="B12595" s="27" t="s">
        <v>3</v>
      </c>
      <c r="C12595" s="42">
        <v>42.527369999999998</v>
      </c>
      <c r="D12595" s="38">
        <f t="shared" ref="D12595" si="12496">IF(C12622+C12617=0,1,2)</f>
        <v>2</v>
      </c>
    </row>
    <row r="12596" spans="1:4" ht="15" x14ac:dyDescent="0.2">
      <c r="A12596" s="37">
        <f t="shared" si="12449"/>
        <v>23.217009999999998</v>
      </c>
      <c r="B12596" s="27" t="s">
        <v>33</v>
      </c>
      <c r="C12596" s="42">
        <v>23.217009999999998</v>
      </c>
      <c r="D12596" s="38">
        <f t="shared" ref="D12596" si="12497">IF(C12622+C12617=0,1,2)</f>
        <v>2</v>
      </c>
    </row>
    <row r="12597" spans="1:4" ht="15" x14ac:dyDescent="0.2">
      <c r="A12597" s="37">
        <f t="shared" si="12449"/>
        <v>967.31227999999999</v>
      </c>
      <c r="B12597" s="27" t="s">
        <v>34</v>
      </c>
      <c r="C12597" s="42">
        <v>967.31227999999999</v>
      </c>
      <c r="D12597" s="38">
        <f t="shared" ref="D12597" si="12498">IF(C12622+C12617=0,1,2)</f>
        <v>2</v>
      </c>
    </row>
    <row r="12598" spans="1:4" ht="15" x14ac:dyDescent="0.2">
      <c r="A12598" s="37">
        <f t="shared" si="12449"/>
        <v>474.97402</v>
      </c>
      <c r="B12598" s="24" t="s">
        <v>35</v>
      </c>
      <c r="C12598" s="40">
        <v>474.97402</v>
      </c>
      <c r="D12598" s="38">
        <f t="shared" ref="D12598" si="12499">IF(C12622+C12617=0,1,2)</f>
        <v>2</v>
      </c>
    </row>
    <row r="12599" spans="1:4" ht="15" hidden="1" x14ac:dyDescent="0.2">
      <c r="A12599" s="37">
        <f t="shared" si="12449"/>
        <v>0</v>
      </c>
      <c r="B12599" s="1" t="s">
        <v>36</v>
      </c>
      <c r="C12599" s="16">
        <v>0</v>
      </c>
      <c r="D12599" s="38">
        <f t="shared" ref="D12599" si="12500">IF(C12622+C12617=0,1,2)</f>
        <v>2</v>
      </c>
    </row>
    <row r="12600" spans="1:4" ht="15" hidden="1" x14ac:dyDescent="0.2">
      <c r="A12600" s="37">
        <v>0</v>
      </c>
      <c r="B12600" s="14" t="s">
        <v>7</v>
      </c>
      <c r="C12600" s="19">
        <v>0</v>
      </c>
      <c r="D12600" s="38">
        <f t="shared" ref="D12600" si="12501">IF(C12622+C12617=0,1,2)</f>
        <v>2</v>
      </c>
    </row>
    <row r="12601" spans="1:4" ht="15" hidden="1" x14ac:dyDescent="0.2">
      <c r="A12601" s="37">
        <v>0</v>
      </c>
      <c r="B12601" s="13" t="s">
        <v>8</v>
      </c>
      <c r="C12601" s="18">
        <v>0</v>
      </c>
      <c r="D12601" s="38">
        <f t="shared" ref="D12601" si="12502">IF(C12622+C12617=0,1,2)</f>
        <v>2</v>
      </c>
    </row>
    <row r="12602" spans="1:4" ht="15" hidden="1" x14ac:dyDescent="0.2">
      <c r="A12602" s="37">
        <v>0</v>
      </c>
      <c r="B12602" s="13" t="s">
        <v>37</v>
      </c>
      <c r="C12602" s="18">
        <v>0</v>
      </c>
      <c r="D12602" s="38">
        <f t="shared" ref="D12602" si="12503">IF(C12622+C12617=0,1,2)</f>
        <v>2</v>
      </c>
    </row>
    <row r="12603" spans="1:4" ht="15" hidden="1" x14ac:dyDescent="0.2">
      <c r="A12603" s="37">
        <f t="shared" si="12449"/>
        <v>0</v>
      </c>
      <c r="B12603" s="11" t="s">
        <v>38</v>
      </c>
      <c r="C12603" s="17">
        <v>0</v>
      </c>
      <c r="D12603" s="38">
        <f t="shared" ref="D12603" si="12504">IF(C12622+C12617=0,1,2)</f>
        <v>2</v>
      </c>
    </row>
    <row r="12604" spans="1:4" ht="15" hidden="1" x14ac:dyDescent="0.2">
      <c r="A12604" s="37">
        <v>0</v>
      </c>
      <c r="B12604" s="3" t="s">
        <v>39</v>
      </c>
      <c r="C12604" s="16">
        <v>0</v>
      </c>
      <c r="D12604" s="38">
        <f t="shared" ref="D12604" si="12505">IF(C12622+C12617=0,1,2)</f>
        <v>2</v>
      </c>
    </row>
    <row r="12605" spans="1:4" ht="15" hidden="1" x14ac:dyDescent="0.2">
      <c r="A12605" s="37">
        <f t="shared" si="12449"/>
        <v>0</v>
      </c>
      <c r="B12605" s="1" t="s">
        <v>40</v>
      </c>
      <c r="C12605" s="16">
        <v>0</v>
      </c>
      <c r="D12605" s="38">
        <f t="shared" ref="D12605" si="12506">IF(C12622+C12617=0,1,2)</f>
        <v>2</v>
      </c>
    </row>
    <row r="12606" spans="1:4" ht="15" hidden="1" x14ac:dyDescent="0.2">
      <c r="A12606" s="37">
        <v>0</v>
      </c>
      <c r="B12606" s="14" t="s">
        <v>13</v>
      </c>
      <c r="C12606" s="19">
        <v>0</v>
      </c>
      <c r="D12606" s="38">
        <f t="shared" ref="D12606" si="12507">IF(C12622+C12617=0,1,2)</f>
        <v>2</v>
      </c>
    </row>
    <row r="12607" spans="1:4" ht="15" hidden="1" x14ac:dyDescent="0.2">
      <c r="A12607" s="37">
        <v>0</v>
      </c>
      <c r="B12607" s="13" t="s">
        <v>8</v>
      </c>
      <c r="C12607" s="18">
        <v>0</v>
      </c>
      <c r="D12607" s="38">
        <f t="shared" ref="D12607" si="12508">IF(C12622+C12617=0,1,2)</f>
        <v>2</v>
      </c>
    </row>
    <row r="12608" spans="1:4" ht="15" hidden="1" x14ac:dyDescent="0.2">
      <c r="A12608" s="37">
        <v>0</v>
      </c>
      <c r="B12608" s="13" t="s">
        <v>9</v>
      </c>
      <c r="C12608" s="18">
        <v>0</v>
      </c>
      <c r="D12608" s="38">
        <f t="shared" ref="D12608" si="12509">IF(C12622+C12617=0,1,2)</f>
        <v>2</v>
      </c>
    </row>
    <row r="12609" spans="1:4" ht="30" hidden="1" x14ac:dyDescent="0.2">
      <c r="A12609" s="37">
        <f t="shared" si="12449"/>
        <v>0</v>
      </c>
      <c r="B12609" s="11" t="s">
        <v>41</v>
      </c>
      <c r="C12609" s="17">
        <v>0</v>
      </c>
      <c r="D12609" s="38">
        <f t="shared" ref="D12609" si="12510">IF(C12622+C12617=0,1,2)</f>
        <v>2</v>
      </c>
    </row>
    <row r="12610" spans="1:4" ht="15" hidden="1" x14ac:dyDescent="0.2">
      <c r="A12610" s="37">
        <v>0</v>
      </c>
      <c r="B12610" s="3" t="s">
        <v>15</v>
      </c>
      <c r="C12610" s="16">
        <v>0</v>
      </c>
      <c r="D12610" s="38">
        <f t="shared" ref="D12610" si="12511">IF(C12622+C12617=0,1,2)</f>
        <v>2</v>
      </c>
    </row>
    <row r="12611" spans="1:4" ht="15" hidden="1" x14ac:dyDescent="0.2">
      <c r="A12611" s="37">
        <v>0</v>
      </c>
      <c r="B12611" s="14" t="s">
        <v>16</v>
      </c>
      <c r="C12611" s="19">
        <v>0</v>
      </c>
      <c r="D12611" s="38">
        <f t="shared" ref="D12611" si="12512">IF(C12622+C12617=0,1,2)</f>
        <v>2</v>
      </c>
    </row>
    <row r="12612" spans="1:4" ht="15" hidden="1" x14ac:dyDescent="0.2">
      <c r="A12612" s="37">
        <v>0</v>
      </c>
      <c r="B12612" s="13" t="s">
        <v>42</v>
      </c>
      <c r="C12612" s="18">
        <v>0</v>
      </c>
      <c r="D12612" s="38">
        <f t="shared" ref="D12612" si="12513">IF(C12622+C12617=0,1,2)</f>
        <v>2</v>
      </c>
    </row>
    <row r="12613" spans="1:4" ht="15" hidden="1" x14ac:dyDescent="0.2">
      <c r="A12613" s="37">
        <v>0</v>
      </c>
      <c r="B12613" s="13" t="s">
        <v>14</v>
      </c>
      <c r="C12613" s="18">
        <v>0</v>
      </c>
      <c r="D12613" s="38">
        <f t="shared" ref="D12613" si="12514">IF(C12622+C12617=0,1,2)</f>
        <v>2</v>
      </c>
    </row>
    <row r="12614" spans="1:4" ht="15" hidden="1" x14ac:dyDescent="0.2">
      <c r="A12614" s="37">
        <v>0</v>
      </c>
      <c r="B12614" s="13" t="s">
        <v>9</v>
      </c>
      <c r="C12614" s="18">
        <v>0</v>
      </c>
      <c r="D12614" s="38">
        <f t="shared" ref="D12614" si="12515">IF(C12622+C12617=0,1,2)</f>
        <v>2</v>
      </c>
    </row>
    <row r="12615" spans="1:4" ht="15" hidden="1" x14ac:dyDescent="0.2">
      <c r="A12615" s="37">
        <f t="shared" ref="A12615:A12676" si="12516">SUM(C12615)</f>
        <v>0</v>
      </c>
      <c r="B12615" s="11" t="s">
        <v>38</v>
      </c>
      <c r="C12615" s="17">
        <v>0</v>
      </c>
      <c r="D12615" s="38">
        <f t="shared" ref="D12615" si="12517">IF(C12622+C12617=0,1,2)</f>
        <v>2</v>
      </c>
    </row>
    <row r="12616" spans="1:4" ht="15" hidden="1" x14ac:dyDescent="0.2">
      <c r="A12616" s="37">
        <v>0</v>
      </c>
      <c r="B12616" s="3" t="s">
        <v>15</v>
      </c>
      <c r="C12616" s="16">
        <v>0</v>
      </c>
      <c r="D12616" s="38">
        <f t="shared" ref="D12616" si="12518">IF(C12622+C12617=0,1,2)</f>
        <v>2</v>
      </c>
    </row>
    <row r="12617" spans="1:4" ht="15" x14ac:dyDescent="0.2">
      <c r="A12617" s="37">
        <f t="shared" si="12516"/>
        <v>15034.57127</v>
      </c>
      <c r="B12617" s="29" t="s">
        <v>44</v>
      </c>
      <c r="C12617" s="42">
        <v>15034.57127</v>
      </c>
      <c r="D12617" s="38">
        <f t="shared" ref="D12617" si="12519">IF(C12622+C12617=0,1,2)</f>
        <v>2</v>
      </c>
    </row>
    <row r="12618" spans="1:4" ht="15" x14ac:dyDescent="0.2">
      <c r="A12618" s="37">
        <f t="shared" si="12516"/>
        <v>15034.57127</v>
      </c>
      <c r="B12618" s="27" t="s">
        <v>0</v>
      </c>
      <c r="C12618" s="42">
        <v>15034.57127</v>
      </c>
      <c r="D12618" s="38">
        <f t="shared" ref="D12618" si="12520">IF(C12622+C12617=0,1,2)</f>
        <v>2</v>
      </c>
    </row>
    <row r="12619" spans="1:4" ht="15" hidden="1" x14ac:dyDescent="0.2">
      <c r="A12619" s="37">
        <f t="shared" si="12516"/>
        <v>0</v>
      </c>
      <c r="B12619" s="10" t="s">
        <v>5</v>
      </c>
      <c r="C12619" s="17">
        <v>0</v>
      </c>
      <c r="D12619" s="38">
        <f t="shared" ref="D12619" si="12521">IF(C12622+C12617=0,1,2)</f>
        <v>2</v>
      </c>
    </row>
    <row r="12620" spans="1:4" ht="15" hidden="1" x14ac:dyDescent="0.2">
      <c r="A12620" s="37">
        <f t="shared" si="12516"/>
        <v>0</v>
      </c>
      <c r="B12620" s="10" t="s">
        <v>45</v>
      </c>
      <c r="C12620" s="17">
        <v>0</v>
      </c>
      <c r="D12620" s="38">
        <f t="shared" ref="D12620" si="12522">IF(C12622+C12617=0,1,2)</f>
        <v>2</v>
      </c>
    </row>
    <row r="12621" spans="1:4" ht="15" hidden="1" x14ac:dyDescent="0.2">
      <c r="A12621" s="37">
        <f t="shared" si="12516"/>
        <v>0</v>
      </c>
      <c r="B12621" s="10" t="s">
        <v>12</v>
      </c>
      <c r="C12621" s="17">
        <v>0</v>
      </c>
      <c r="D12621" s="38">
        <f t="shared" ref="D12621" si="12523">IF(C12622+C12617=0,1,2)</f>
        <v>2</v>
      </c>
    </row>
    <row r="12622" spans="1:4" ht="15" x14ac:dyDescent="0.2">
      <c r="A12622" s="37">
        <f t="shared" si="12516"/>
        <v>12961.423939999999</v>
      </c>
      <c r="B12622" s="29" t="s">
        <v>46</v>
      </c>
      <c r="C12622" s="42">
        <v>12961.423939999999</v>
      </c>
      <c r="D12622" s="38">
        <f t="shared" ref="D12622" si="12524">IF(C12622+C12617=0,1,2)</f>
        <v>2</v>
      </c>
    </row>
    <row r="12623" spans="1:4" ht="15" x14ac:dyDescent="0.2">
      <c r="A12623" s="37">
        <f t="shared" si="12516"/>
        <v>12486.449919999999</v>
      </c>
      <c r="B12623" s="27" t="s">
        <v>18</v>
      </c>
      <c r="C12623" s="42">
        <v>12486.449919999999</v>
      </c>
      <c r="D12623" s="38">
        <f t="shared" ref="D12623" si="12525">IF(C12622+C12617=0,1,2)</f>
        <v>2</v>
      </c>
    </row>
    <row r="12624" spans="1:4" ht="15" x14ac:dyDescent="0.2">
      <c r="A12624" s="37">
        <f t="shared" si="12516"/>
        <v>474.97402</v>
      </c>
      <c r="B12624" s="27" t="s">
        <v>35</v>
      </c>
      <c r="C12624" s="42">
        <v>474.97402</v>
      </c>
      <c r="D12624" s="38">
        <f t="shared" ref="D12624" si="12526">IF(C12622+C12617=0,1,2)</f>
        <v>2</v>
      </c>
    </row>
    <row r="12625" spans="1:4" ht="15" hidden="1" x14ac:dyDescent="0.2">
      <c r="A12625" s="37">
        <f t="shared" si="12516"/>
        <v>0</v>
      </c>
      <c r="B12625" s="10" t="s">
        <v>47</v>
      </c>
      <c r="C12625" s="17">
        <v>0</v>
      </c>
      <c r="D12625" s="38">
        <f t="shared" ref="D12625" si="12527">IF(C12622+C12617=0,1,2)</f>
        <v>2</v>
      </c>
    </row>
    <row r="12626" spans="1:4" ht="15" hidden="1" x14ac:dyDescent="0.2">
      <c r="A12626" s="37">
        <f t="shared" si="12516"/>
        <v>0</v>
      </c>
      <c r="B12626" s="10" t="s">
        <v>40</v>
      </c>
      <c r="C12626" s="17">
        <v>0</v>
      </c>
      <c r="D12626" s="38">
        <f t="shared" ref="D12626" si="12528">IF(C12622+C12617=0,1,2)</f>
        <v>2</v>
      </c>
    </row>
    <row r="12627" spans="1:4" ht="15" x14ac:dyDescent="0.2">
      <c r="A12627" s="37">
        <f t="shared" si="12516"/>
        <v>2073.1473299999998</v>
      </c>
      <c r="B12627" s="30" t="s">
        <v>48</v>
      </c>
      <c r="C12627" s="31">
        <v>2073.1473299999998</v>
      </c>
      <c r="D12627" s="38">
        <f t="shared" ref="D12627" si="12529">IF(C12622+C12617=0,1,2)</f>
        <v>2</v>
      </c>
    </row>
    <row r="12628" spans="1:4" ht="15" x14ac:dyDescent="0.2">
      <c r="A12628" s="37">
        <f t="shared" si="12516"/>
        <v>5719.1170000000002</v>
      </c>
      <c r="B12628" s="30" t="s">
        <v>49</v>
      </c>
      <c r="C12628" s="31">
        <v>5719.1170000000002</v>
      </c>
      <c r="D12628" s="38">
        <f t="shared" ref="D12628" si="12530">IF(C12622+C12617=0,1,2)</f>
        <v>2</v>
      </c>
    </row>
    <row r="12629" spans="1:4" ht="15" x14ac:dyDescent="0.2">
      <c r="A12629" s="37">
        <f t="shared" si="12516"/>
        <v>7792.26433</v>
      </c>
      <c r="B12629" s="30" t="s">
        <v>50</v>
      </c>
      <c r="C12629" s="31">
        <v>7792.26433</v>
      </c>
      <c r="D12629" s="38">
        <f t="shared" ref="D12629" si="12531">IF(C12622+C12617=0,1,2)</f>
        <v>2</v>
      </c>
    </row>
    <row r="12630" spans="1:4" ht="15" x14ac:dyDescent="0.2">
      <c r="A12630" s="37">
        <f t="shared" si="12516"/>
        <v>1194</v>
      </c>
      <c r="B12630" s="25" t="s">
        <v>53</v>
      </c>
      <c r="C12630" s="43">
        <v>1194</v>
      </c>
      <c r="D12630" s="38">
        <f t="shared" ref="D12630" si="12532">IF(C12622+C12617=0,1,2)</f>
        <v>2</v>
      </c>
    </row>
    <row r="12631" spans="1:4" ht="15" x14ac:dyDescent="0.2">
      <c r="A12631" s="37">
        <f t="shared" si="12516"/>
        <v>670</v>
      </c>
      <c r="B12631" s="26" t="s">
        <v>54</v>
      </c>
      <c r="C12631" s="43">
        <v>670</v>
      </c>
      <c r="D12631" s="38">
        <f t="shared" ref="D12631" si="12533">IF(C12622+C12617=0,1,2)</f>
        <v>2</v>
      </c>
    </row>
    <row r="12632" spans="1:4" ht="15" x14ac:dyDescent="0.2">
      <c r="A12632" s="37">
        <f t="shared" si="12516"/>
        <v>524</v>
      </c>
      <c r="B12632" s="26" t="s">
        <v>55</v>
      </c>
      <c r="C12632" s="43">
        <v>524</v>
      </c>
      <c r="D12632" s="38">
        <f t="shared" ref="D12632" si="12534">IF(C12622+C12617=0,1,2)</f>
        <v>2</v>
      </c>
    </row>
    <row r="12633" spans="1:4" ht="15" hidden="1" x14ac:dyDescent="0.2">
      <c r="A12633" s="37" t="s">
        <v>317</v>
      </c>
      <c r="B12633" s="12" t="s">
        <v>228</v>
      </c>
      <c r="C12633" s="34"/>
      <c r="D12633" s="38">
        <f t="shared" ref="D12633" si="12535">IF(C12695+C12690=0,1,2)</f>
        <v>1</v>
      </c>
    </row>
    <row r="12634" spans="1:4" ht="15" hidden="1" x14ac:dyDescent="0.2">
      <c r="A12634" s="37">
        <f t="shared" si="12516"/>
        <v>0</v>
      </c>
      <c r="B12634" s="1" t="s">
        <v>0</v>
      </c>
      <c r="C12634" s="16">
        <v>0</v>
      </c>
      <c r="D12634" s="38">
        <f t="shared" ref="D12634" si="12536">IF(C12695+C12690=0,1,2)</f>
        <v>1</v>
      </c>
    </row>
    <row r="12635" spans="1:4" ht="15" hidden="1" x14ac:dyDescent="0.2">
      <c r="A12635" s="37">
        <f t="shared" si="12516"/>
        <v>0</v>
      </c>
      <c r="B12635" s="2" t="s">
        <v>1</v>
      </c>
      <c r="C12635" s="16"/>
      <c r="D12635" s="38">
        <f t="shared" ref="D12635" si="12537">IF(C12695+C12690=0,1,2)</f>
        <v>1</v>
      </c>
    </row>
    <row r="12636" spans="1:4" ht="15" hidden="1" x14ac:dyDescent="0.2">
      <c r="A12636" s="37">
        <f t="shared" si="12516"/>
        <v>0</v>
      </c>
      <c r="B12636" s="2" t="s">
        <v>2</v>
      </c>
      <c r="C12636" s="16"/>
      <c r="D12636" s="38">
        <f t="shared" ref="D12636" si="12538">IF(C12695+C12690=0,1,2)</f>
        <v>1</v>
      </c>
    </row>
    <row r="12637" spans="1:4" ht="15" hidden="1" x14ac:dyDescent="0.2">
      <c r="A12637" s="37">
        <f t="shared" si="12516"/>
        <v>0</v>
      </c>
      <c r="B12637" s="2" t="s">
        <v>3</v>
      </c>
      <c r="C12637" s="16">
        <v>0</v>
      </c>
      <c r="D12637" s="38">
        <f t="shared" ref="D12637" si="12539">IF(C12695+C12690=0,1,2)</f>
        <v>1</v>
      </c>
    </row>
    <row r="12638" spans="1:4" ht="15" hidden="1" x14ac:dyDescent="0.2">
      <c r="A12638" s="37">
        <f t="shared" si="12516"/>
        <v>0</v>
      </c>
      <c r="B12638" s="2" t="s">
        <v>4</v>
      </c>
      <c r="C12638" s="16">
        <v>0</v>
      </c>
      <c r="D12638" s="38">
        <f t="shared" ref="D12638" si="12540">IF(C12695+C12690=0,1,2)</f>
        <v>1</v>
      </c>
    </row>
    <row r="12639" spans="1:4" ht="15" hidden="1" x14ac:dyDescent="0.2">
      <c r="A12639" s="37">
        <f t="shared" si="12516"/>
        <v>0</v>
      </c>
      <c r="B12639" s="1" t="s">
        <v>5</v>
      </c>
      <c r="C12639" s="16">
        <v>0</v>
      </c>
      <c r="D12639" s="38">
        <f t="shared" ref="D12639" si="12541">IF(C12695+C12690=0,1,2)</f>
        <v>1</v>
      </c>
    </row>
    <row r="12640" spans="1:4" ht="15" hidden="1" x14ac:dyDescent="0.2">
      <c r="A12640" s="37">
        <f t="shared" si="12516"/>
        <v>0</v>
      </c>
      <c r="B12640" s="1" t="s">
        <v>6</v>
      </c>
      <c r="C12640" s="16">
        <v>0</v>
      </c>
      <c r="D12640" s="38">
        <f t="shared" ref="D12640" si="12542">IF(C12695+C12690=0,1,2)</f>
        <v>1</v>
      </c>
    </row>
    <row r="12641" spans="1:4" ht="15" hidden="1" x14ac:dyDescent="0.2">
      <c r="A12641" s="37">
        <v>0</v>
      </c>
      <c r="B12641" s="2" t="s">
        <v>7</v>
      </c>
      <c r="C12641" s="16">
        <v>0</v>
      </c>
      <c r="D12641" s="38">
        <f t="shared" ref="D12641" si="12543">IF(C12695+C12690=0,1,2)</f>
        <v>1</v>
      </c>
    </row>
    <row r="12642" spans="1:4" ht="15" hidden="1" x14ac:dyDescent="0.2">
      <c r="A12642" s="37">
        <f t="shared" si="12516"/>
        <v>0</v>
      </c>
      <c r="B12642" s="3" t="s">
        <v>8</v>
      </c>
      <c r="C12642" s="16">
        <v>0</v>
      </c>
      <c r="D12642" s="38">
        <f t="shared" ref="D12642" si="12544">IF(C12695+C12690=0,1,2)</f>
        <v>1</v>
      </c>
    </row>
    <row r="12643" spans="1:4" ht="15" hidden="1" x14ac:dyDescent="0.2">
      <c r="A12643" s="37">
        <v>0</v>
      </c>
      <c r="B12643" s="3" t="s">
        <v>9</v>
      </c>
      <c r="C12643" s="16">
        <v>0</v>
      </c>
      <c r="D12643" s="38">
        <f t="shared" ref="D12643" si="12545">IF(C12695+C12690=0,1,2)</f>
        <v>1</v>
      </c>
    </row>
    <row r="12644" spans="1:4" ht="15" hidden="1" x14ac:dyDescent="0.2">
      <c r="A12644" s="37">
        <f t="shared" si="12516"/>
        <v>0</v>
      </c>
      <c r="B12644" s="3" t="s">
        <v>10</v>
      </c>
      <c r="C12644" s="16">
        <v>0</v>
      </c>
      <c r="D12644" s="38">
        <f t="shared" ref="D12644" si="12546">IF(C12695+C12690=0,1,2)</f>
        <v>1</v>
      </c>
    </row>
    <row r="12645" spans="1:4" ht="15" hidden="1" x14ac:dyDescent="0.2">
      <c r="A12645" s="37">
        <v>0</v>
      </c>
      <c r="B12645" s="3" t="s">
        <v>11</v>
      </c>
      <c r="C12645" s="16">
        <v>0</v>
      </c>
      <c r="D12645" s="38">
        <f t="shared" ref="D12645" si="12547">IF(C12695+C12690=0,1,2)</f>
        <v>1</v>
      </c>
    </row>
    <row r="12646" spans="1:4" ht="15" hidden="1" x14ac:dyDescent="0.2">
      <c r="A12646" s="37">
        <f t="shared" si="12516"/>
        <v>0</v>
      </c>
      <c r="B12646" s="1" t="s">
        <v>12</v>
      </c>
      <c r="C12646" s="16">
        <v>0</v>
      </c>
      <c r="D12646" s="38">
        <f t="shared" ref="D12646" si="12548">IF(C12695+C12690=0,1,2)</f>
        <v>1</v>
      </c>
    </row>
    <row r="12647" spans="1:4" ht="15" hidden="1" x14ac:dyDescent="0.2">
      <c r="A12647" s="37">
        <v>0</v>
      </c>
      <c r="B12647" s="2" t="s">
        <v>13</v>
      </c>
      <c r="C12647" s="16">
        <v>0</v>
      </c>
      <c r="D12647" s="38">
        <f t="shared" ref="D12647" si="12549">IF(C12695+C12690=0,1,2)</f>
        <v>1</v>
      </c>
    </row>
    <row r="12648" spans="1:4" ht="15" hidden="1" x14ac:dyDescent="0.2">
      <c r="A12648" s="37">
        <v>0</v>
      </c>
      <c r="B12648" s="3" t="s">
        <v>14</v>
      </c>
      <c r="C12648" s="16">
        <v>0</v>
      </c>
      <c r="D12648" s="38">
        <f t="shared" ref="D12648" si="12550">IF(C12695+C12690=0,1,2)</f>
        <v>1</v>
      </c>
    </row>
    <row r="12649" spans="1:4" ht="15" hidden="1" x14ac:dyDescent="0.2">
      <c r="A12649" s="37">
        <v>0</v>
      </c>
      <c r="B12649" s="3" t="s">
        <v>9</v>
      </c>
      <c r="C12649" s="16">
        <v>0</v>
      </c>
      <c r="D12649" s="38">
        <f t="shared" ref="D12649" si="12551">IF(C12695+C12690=0,1,2)</f>
        <v>1</v>
      </c>
    </row>
    <row r="12650" spans="1:4" ht="15" hidden="1" x14ac:dyDescent="0.2">
      <c r="A12650" s="37">
        <v>0</v>
      </c>
      <c r="B12650" s="3" t="s">
        <v>15</v>
      </c>
      <c r="C12650" s="16">
        <v>0</v>
      </c>
      <c r="D12650" s="38">
        <f t="shared" ref="D12650" si="12552">IF(C12695+C12690=0,1,2)</f>
        <v>1</v>
      </c>
    </row>
    <row r="12651" spans="1:4" ht="15" hidden="1" x14ac:dyDescent="0.2">
      <c r="A12651" s="37">
        <v>0</v>
      </c>
      <c r="B12651" s="2" t="s">
        <v>16</v>
      </c>
      <c r="C12651" s="16">
        <v>0</v>
      </c>
      <c r="D12651" s="38">
        <f t="shared" ref="D12651" si="12553">IF(C12695+C12690=0,1,2)</f>
        <v>1</v>
      </c>
    </row>
    <row r="12652" spans="1:4" ht="15" hidden="1" x14ac:dyDescent="0.2">
      <c r="A12652" s="37">
        <v>0</v>
      </c>
      <c r="B12652" s="3" t="s">
        <v>17</v>
      </c>
      <c r="C12652" s="16">
        <v>0</v>
      </c>
      <c r="D12652" s="38">
        <f t="shared" ref="D12652" si="12554">IF(C12695+C12690=0,1,2)</f>
        <v>1</v>
      </c>
    </row>
    <row r="12653" spans="1:4" ht="15" hidden="1" x14ac:dyDescent="0.2">
      <c r="A12653" s="37">
        <f t="shared" si="12516"/>
        <v>0</v>
      </c>
      <c r="B12653" s="1" t="s">
        <v>18</v>
      </c>
      <c r="C12653" s="16">
        <v>0</v>
      </c>
      <c r="D12653" s="38">
        <f t="shared" ref="D12653" si="12555">IF(C12695+C12690=0,1,2)</f>
        <v>1</v>
      </c>
    </row>
    <row r="12654" spans="1:4" ht="15" hidden="1" x14ac:dyDescent="0.2">
      <c r="A12654" s="37">
        <f t="shared" si="12516"/>
        <v>0</v>
      </c>
      <c r="B12654" s="10" t="s">
        <v>19</v>
      </c>
      <c r="C12654" s="17">
        <v>0</v>
      </c>
      <c r="D12654" s="38">
        <f t="shared" ref="D12654" si="12556">IF(C12695+C12690=0,1,2)</f>
        <v>1</v>
      </c>
    </row>
    <row r="12655" spans="1:4" ht="15" hidden="1" x14ac:dyDescent="0.2">
      <c r="A12655" s="37">
        <f t="shared" si="12516"/>
        <v>0</v>
      </c>
      <c r="B12655" s="10" t="s">
        <v>20</v>
      </c>
      <c r="C12655" s="17">
        <v>0</v>
      </c>
      <c r="D12655" s="38">
        <f t="shared" ref="D12655" si="12557">IF(C12695+C12690=0,1,2)</f>
        <v>1</v>
      </c>
    </row>
    <row r="12656" spans="1:4" ht="15" hidden="1" x14ac:dyDescent="0.2">
      <c r="A12656" s="37">
        <v>0</v>
      </c>
      <c r="B12656" s="13" t="s">
        <v>21</v>
      </c>
      <c r="C12656" s="18">
        <v>0</v>
      </c>
      <c r="D12656" s="38">
        <f t="shared" ref="D12656" si="12558">IF(C12695+C12690=0,1,2)</f>
        <v>1</v>
      </c>
    </row>
    <row r="12657" spans="1:4" ht="15" hidden="1" x14ac:dyDescent="0.2">
      <c r="A12657" s="37">
        <v>0</v>
      </c>
      <c r="B12657" s="13" t="s">
        <v>22</v>
      </c>
      <c r="C12657" s="18">
        <v>0</v>
      </c>
      <c r="D12657" s="38">
        <f t="shared" ref="D12657" si="12559">IF(C12695+C12690=0,1,2)</f>
        <v>1</v>
      </c>
    </row>
    <row r="12658" spans="1:4" ht="15" hidden="1" x14ac:dyDescent="0.2">
      <c r="A12658" s="37">
        <v>0</v>
      </c>
      <c r="B12658" s="13" t="s">
        <v>23</v>
      </c>
      <c r="C12658" s="18">
        <v>0</v>
      </c>
      <c r="D12658" s="38">
        <f t="shared" ref="D12658" si="12560">IF(C12695+C12690=0,1,2)</f>
        <v>1</v>
      </c>
    </row>
    <row r="12659" spans="1:4" ht="15" hidden="1" x14ac:dyDescent="0.2">
      <c r="A12659" s="37">
        <v>0</v>
      </c>
      <c r="B12659" s="13" t="s">
        <v>24</v>
      </c>
      <c r="C12659" s="18">
        <v>0</v>
      </c>
      <c r="D12659" s="38">
        <f t="shared" ref="D12659" si="12561">IF(C12695+C12690=0,1,2)</f>
        <v>1</v>
      </c>
    </row>
    <row r="12660" spans="1:4" ht="15" hidden="1" x14ac:dyDescent="0.2">
      <c r="A12660" s="37">
        <v>0</v>
      </c>
      <c r="B12660" s="13" t="s">
        <v>25</v>
      </c>
      <c r="C12660" s="18">
        <v>0</v>
      </c>
      <c r="D12660" s="38">
        <f t="shared" ref="D12660" si="12562">IF(C12695+C12690=0,1,2)</f>
        <v>1</v>
      </c>
    </row>
    <row r="12661" spans="1:4" ht="15" hidden="1" x14ac:dyDescent="0.2">
      <c r="A12661" s="37">
        <v>0</v>
      </c>
      <c r="B12661" s="13" t="s">
        <v>26</v>
      </c>
      <c r="C12661" s="18">
        <v>0</v>
      </c>
      <c r="D12661" s="38">
        <f t="shared" ref="D12661" si="12563">IF(C12695+C12690=0,1,2)</f>
        <v>1</v>
      </c>
    </row>
    <row r="12662" spans="1:4" ht="30" hidden="1" x14ac:dyDescent="0.2">
      <c r="A12662" s="37">
        <v>0</v>
      </c>
      <c r="B12662" s="13" t="s">
        <v>27</v>
      </c>
      <c r="C12662" s="18">
        <v>0</v>
      </c>
      <c r="D12662" s="38">
        <f t="shared" ref="D12662" si="12564">IF(C12695+C12690=0,1,2)</f>
        <v>1</v>
      </c>
    </row>
    <row r="12663" spans="1:4" ht="30" hidden="1" x14ac:dyDescent="0.2">
      <c r="A12663" s="37">
        <v>0</v>
      </c>
      <c r="B12663" s="13" t="s">
        <v>28</v>
      </c>
      <c r="C12663" s="18">
        <v>0</v>
      </c>
      <c r="D12663" s="38">
        <f t="shared" ref="D12663" si="12565">IF(C12695+C12690=0,1,2)</f>
        <v>1</v>
      </c>
    </row>
    <row r="12664" spans="1:4" ht="15" hidden="1" x14ac:dyDescent="0.2">
      <c r="A12664" s="37">
        <v>0</v>
      </c>
      <c r="B12664" s="13" t="s">
        <v>29</v>
      </c>
      <c r="C12664" s="18">
        <v>0</v>
      </c>
      <c r="D12664" s="38">
        <f t="shared" ref="D12664" si="12566">IF(C12695+C12690=0,1,2)</f>
        <v>1</v>
      </c>
    </row>
    <row r="12665" spans="1:4" ht="15" hidden="1" x14ac:dyDescent="0.2">
      <c r="A12665" s="37">
        <v>0</v>
      </c>
      <c r="B12665" s="13" t="s">
        <v>30</v>
      </c>
      <c r="C12665" s="18">
        <v>0</v>
      </c>
      <c r="D12665" s="38">
        <f t="shared" ref="D12665" si="12567">IF(C12695+C12690=0,1,2)</f>
        <v>1</v>
      </c>
    </row>
    <row r="12666" spans="1:4" ht="15" hidden="1" x14ac:dyDescent="0.2">
      <c r="A12666" s="37">
        <f t="shared" si="12516"/>
        <v>0</v>
      </c>
      <c r="B12666" s="10" t="s">
        <v>31</v>
      </c>
      <c r="C12666" s="17">
        <v>0</v>
      </c>
      <c r="D12666" s="38">
        <f t="shared" ref="D12666" si="12568">IF(C12695+C12690=0,1,2)</f>
        <v>1</v>
      </c>
    </row>
    <row r="12667" spans="1:4" ht="15" hidden="1" x14ac:dyDescent="0.2">
      <c r="A12667" s="37">
        <f t="shared" si="12516"/>
        <v>0</v>
      </c>
      <c r="B12667" s="2" t="s">
        <v>32</v>
      </c>
      <c r="C12667" s="16">
        <v>0</v>
      </c>
      <c r="D12667" s="38">
        <f t="shared" ref="D12667" si="12569">IF(C12695+C12690=0,1,2)</f>
        <v>1</v>
      </c>
    </row>
    <row r="12668" spans="1:4" ht="15" hidden="1" x14ac:dyDescent="0.2">
      <c r="A12668" s="37">
        <f t="shared" si="12516"/>
        <v>0</v>
      </c>
      <c r="B12668" s="10" t="s">
        <v>3</v>
      </c>
      <c r="C12668" s="17">
        <v>0</v>
      </c>
      <c r="D12668" s="38">
        <f t="shared" ref="D12668" si="12570">IF(C12695+C12690=0,1,2)</f>
        <v>1</v>
      </c>
    </row>
    <row r="12669" spans="1:4" ht="15" hidden="1" x14ac:dyDescent="0.2">
      <c r="A12669" s="37">
        <f t="shared" si="12516"/>
        <v>0</v>
      </c>
      <c r="B12669" s="10" t="s">
        <v>33</v>
      </c>
      <c r="C12669" s="17">
        <v>0</v>
      </c>
      <c r="D12669" s="38">
        <f t="shared" ref="D12669" si="12571">IF(C12695+C12690=0,1,2)</f>
        <v>1</v>
      </c>
    </row>
    <row r="12670" spans="1:4" ht="15" hidden="1" x14ac:dyDescent="0.2">
      <c r="A12670" s="37">
        <f t="shared" si="12516"/>
        <v>0</v>
      </c>
      <c r="B12670" s="10" t="s">
        <v>34</v>
      </c>
      <c r="C12670" s="17">
        <v>0</v>
      </c>
      <c r="D12670" s="38">
        <f t="shared" ref="D12670" si="12572">IF(C12695+C12690=0,1,2)</f>
        <v>1</v>
      </c>
    </row>
    <row r="12671" spans="1:4" ht="15" hidden="1" x14ac:dyDescent="0.2">
      <c r="A12671" s="37">
        <f t="shared" si="12516"/>
        <v>0</v>
      </c>
      <c r="B12671" s="1" t="s">
        <v>35</v>
      </c>
      <c r="C12671" s="16">
        <v>0</v>
      </c>
      <c r="D12671" s="38">
        <f t="shared" ref="D12671" si="12573">IF(C12695+C12690=0,1,2)</f>
        <v>1</v>
      </c>
    </row>
    <row r="12672" spans="1:4" ht="15" hidden="1" x14ac:dyDescent="0.2">
      <c r="A12672" s="37">
        <f t="shared" si="12516"/>
        <v>0</v>
      </c>
      <c r="B12672" s="1" t="s">
        <v>36</v>
      </c>
      <c r="C12672" s="16">
        <v>0</v>
      </c>
      <c r="D12672" s="38">
        <f t="shared" ref="D12672" si="12574">IF(C12695+C12690=0,1,2)</f>
        <v>1</v>
      </c>
    </row>
    <row r="12673" spans="1:4" ht="15" hidden="1" x14ac:dyDescent="0.2">
      <c r="A12673" s="37">
        <v>0</v>
      </c>
      <c r="B12673" s="14" t="s">
        <v>7</v>
      </c>
      <c r="C12673" s="19">
        <v>0</v>
      </c>
      <c r="D12673" s="38">
        <f t="shared" ref="D12673" si="12575">IF(C12695+C12690=0,1,2)</f>
        <v>1</v>
      </c>
    </row>
    <row r="12674" spans="1:4" ht="15" hidden="1" x14ac:dyDescent="0.2">
      <c r="A12674" s="37">
        <v>0</v>
      </c>
      <c r="B12674" s="13" t="s">
        <v>8</v>
      </c>
      <c r="C12674" s="18">
        <v>0</v>
      </c>
      <c r="D12674" s="38">
        <f t="shared" ref="D12674" si="12576">IF(C12695+C12690=0,1,2)</f>
        <v>1</v>
      </c>
    </row>
    <row r="12675" spans="1:4" ht="15" hidden="1" x14ac:dyDescent="0.2">
      <c r="A12675" s="37">
        <v>0</v>
      </c>
      <c r="B12675" s="13" t="s">
        <v>37</v>
      </c>
      <c r="C12675" s="18">
        <v>0</v>
      </c>
      <c r="D12675" s="38">
        <f t="shared" ref="D12675" si="12577">IF(C12695+C12690=0,1,2)</f>
        <v>1</v>
      </c>
    </row>
    <row r="12676" spans="1:4" ht="15" hidden="1" x14ac:dyDescent="0.2">
      <c r="A12676" s="37">
        <f t="shared" si="12516"/>
        <v>0</v>
      </c>
      <c r="B12676" s="11" t="s">
        <v>38</v>
      </c>
      <c r="C12676" s="17">
        <v>0</v>
      </c>
      <c r="D12676" s="38">
        <f t="shared" ref="D12676" si="12578">IF(C12695+C12690=0,1,2)</f>
        <v>1</v>
      </c>
    </row>
    <row r="12677" spans="1:4" ht="15" hidden="1" x14ac:dyDescent="0.2">
      <c r="A12677" s="37">
        <v>0</v>
      </c>
      <c r="B12677" s="3" t="s">
        <v>39</v>
      </c>
      <c r="C12677" s="16">
        <v>0</v>
      </c>
      <c r="D12677" s="38">
        <f t="shared" ref="D12677" si="12579">IF(C12695+C12690=0,1,2)</f>
        <v>1</v>
      </c>
    </row>
    <row r="12678" spans="1:4" ht="15" hidden="1" x14ac:dyDescent="0.2">
      <c r="A12678" s="37">
        <f t="shared" ref="A12678:A12740" si="12580">SUM(C12678)</f>
        <v>0</v>
      </c>
      <c r="B12678" s="1" t="s">
        <v>40</v>
      </c>
      <c r="C12678" s="16">
        <v>0</v>
      </c>
      <c r="D12678" s="38">
        <f t="shared" ref="D12678" si="12581">IF(C12695+C12690=0,1,2)</f>
        <v>1</v>
      </c>
    </row>
    <row r="12679" spans="1:4" ht="15" hidden="1" x14ac:dyDescent="0.2">
      <c r="A12679" s="37">
        <v>0</v>
      </c>
      <c r="B12679" s="14" t="s">
        <v>13</v>
      </c>
      <c r="C12679" s="19">
        <v>0</v>
      </c>
      <c r="D12679" s="38">
        <f t="shared" ref="D12679" si="12582">IF(C12695+C12690=0,1,2)</f>
        <v>1</v>
      </c>
    </row>
    <row r="12680" spans="1:4" ht="15" hidden="1" x14ac:dyDescent="0.2">
      <c r="A12680" s="37">
        <v>0</v>
      </c>
      <c r="B12680" s="13" t="s">
        <v>8</v>
      </c>
      <c r="C12680" s="18">
        <v>0</v>
      </c>
      <c r="D12680" s="38">
        <f t="shared" ref="D12680" si="12583">IF(C12695+C12690=0,1,2)</f>
        <v>1</v>
      </c>
    </row>
    <row r="12681" spans="1:4" ht="15" hidden="1" x14ac:dyDescent="0.2">
      <c r="A12681" s="37">
        <v>0</v>
      </c>
      <c r="B12681" s="13" t="s">
        <v>9</v>
      </c>
      <c r="C12681" s="18">
        <v>0</v>
      </c>
      <c r="D12681" s="38">
        <f t="shared" ref="D12681" si="12584">IF(C12695+C12690=0,1,2)</f>
        <v>1</v>
      </c>
    </row>
    <row r="12682" spans="1:4" ht="30" hidden="1" x14ac:dyDescent="0.2">
      <c r="A12682" s="37">
        <f t="shared" si="12580"/>
        <v>0</v>
      </c>
      <c r="B12682" s="11" t="s">
        <v>41</v>
      </c>
      <c r="C12682" s="17">
        <v>0</v>
      </c>
      <c r="D12682" s="38">
        <f t="shared" ref="D12682" si="12585">IF(C12695+C12690=0,1,2)</f>
        <v>1</v>
      </c>
    </row>
    <row r="12683" spans="1:4" ht="15" hidden="1" x14ac:dyDescent="0.2">
      <c r="A12683" s="37">
        <v>0</v>
      </c>
      <c r="B12683" s="3" t="s">
        <v>15</v>
      </c>
      <c r="C12683" s="16">
        <v>0</v>
      </c>
      <c r="D12683" s="38">
        <f t="shared" ref="D12683" si="12586">IF(C12695+C12690=0,1,2)</f>
        <v>1</v>
      </c>
    </row>
    <row r="12684" spans="1:4" ht="15" hidden="1" x14ac:dyDescent="0.2">
      <c r="A12684" s="37">
        <v>0</v>
      </c>
      <c r="B12684" s="14" t="s">
        <v>16</v>
      </c>
      <c r="C12684" s="19">
        <v>0</v>
      </c>
      <c r="D12684" s="38">
        <f t="shared" ref="D12684" si="12587">IF(C12695+C12690=0,1,2)</f>
        <v>1</v>
      </c>
    </row>
    <row r="12685" spans="1:4" ht="15" hidden="1" x14ac:dyDescent="0.2">
      <c r="A12685" s="37">
        <v>0</v>
      </c>
      <c r="B12685" s="13" t="s">
        <v>42</v>
      </c>
      <c r="C12685" s="18">
        <v>0</v>
      </c>
      <c r="D12685" s="38">
        <f t="shared" ref="D12685" si="12588">IF(C12695+C12690=0,1,2)</f>
        <v>1</v>
      </c>
    </row>
    <row r="12686" spans="1:4" ht="15" hidden="1" x14ac:dyDescent="0.2">
      <c r="A12686" s="37">
        <v>0</v>
      </c>
      <c r="B12686" s="13" t="s">
        <v>14</v>
      </c>
      <c r="C12686" s="18">
        <v>0</v>
      </c>
      <c r="D12686" s="38">
        <f t="shared" ref="D12686" si="12589">IF(C12695+C12690=0,1,2)</f>
        <v>1</v>
      </c>
    </row>
    <row r="12687" spans="1:4" ht="15" hidden="1" x14ac:dyDescent="0.2">
      <c r="A12687" s="37">
        <v>0</v>
      </c>
      <c r="B12687" s="13" t="s">
        <v>9</v>
      </c>
      <c r="C12687" s="18">
        <v>0</v>
      </c>
      <c r="D12687" s="38">
        <f t="shared" ref="D12687" si="12590">IF(C12695+C12690=0,1,2)</f>
        <v>1</v>
      </c>
    </row>
    <row r="12688" spans="1:4" ht="15" hidden="1" x14ac:dyDescent="0.2">
      <c r="A12688" s="37">
        <f t="shared" si="12580"/>
        <v>0</v>
      </c>
      <c r="B12688" s="11" t="s">
        <v>38</v>
      </c>
      <c r="C12688" s="17">
        <v>0</v>
      </c>
      <c r="D12688" s="38">
        <f t="shared" ref="D12688" si="12591">IF(C12695+C12690=0,1,2)</f>
        <v>1</v>
      </c>
    </row>
    <row r="12689" spans="1:4" ht="15" hidden="1" x14ac:dyDescent="0.2">
      <c r="A12689" s="37">
        <v>0</v>
      </c>
      <c r="B12689" s="3" t="s">
        <v>15</v>
      </c>
      <c r="C12689" s="16">
        <v>0</v>
      </c>
      <c r="D12689" s="38">
        <f t="shared" ref="D12689" si="12592">IF(C12695+C12690=0,1,2)</f>
        <v>1</v>
      </c>
    </row>
    <row r="12690" spans="1:4" ht="15" hidden="1" x14ac:dyDescent="0.2">
      <c r="A12690" s="37">
        <f t="shared" si="12580"/>
        <v>0</v>
      </c>
      <c r="B12690" s="15" t="s">
        <v>44</v>
      </c>
      <c r="C12690" s="17">
        <v>0</v>
      </c>
      <c r="D12690" s="38">
        <f t="shared" ref="D12690" si="12593">IF(C12695+C12690=0,1,2)</f>
        <v>1</v>
      </c>
    </row>
    <row r="12691" spans="1:4" ht="15" hidden="1" x14ac:dyDescent="0.2">
      <c r="A12691" s="37">
        <f t="shared" si="12580"/>
        <v>0</v>
      </c>
      <c r="B12691" s="10" t="s">
        <v>0</v>
      </c>
      <c r="C12691" s="17">
        <v>0</v>
      </c>
      <c r="D12691" s="38">
        <f t="shared" ref="D12691" si="12594">IF(C12695+C12690=0,1,2)</f>
        <v>1</v>
      </c>
    </row>
    <row r="12692" spans="1:4" ht="15" hidden="1" x14ac:dyDescent="0.2">
      <c r="A12692" s="37">
        <f t="shared" si="12580"/>
        <v>0</v>
      </c>
      <c r="B12692" s="10" t="s">
        <v>5</v>
      </c>
      <c r="C12692" s="17">
        <v>0</v>
      </c>
      <c r="D12692" s="38">
        <f t="shared" ref="D12692" si="12595">IF(C12695+C12690=0,1,2)</f>
        <v>1</v>
      </c>
    </row>
    <row r="12693" spans="1:4" ht="15" hidden="1" x14ac:dyDescent="0.2">
      <c r="A12693" s="37">
        <f t="shared" si="12580"/>
        <v>0</v>
      </c>
      <c r="B12693" s="10" t="s">
        <v>45</v>
      </c>
      <c r="C12693" s="17">
        <v>0</v>
      </c>
      <c r="D12693" s="38">
        <f t="shared" ref="D12693" si="12596">IF(C12695+C12690=0,1,2)</f>
        <v>1</v>
      </c>
    </row>
    <row r="12694" spans="1:4" ht="15" hidden="1" x14ac:dyDescent="0.2">
      <c r="A12694" s="37">
        <f t="shared" si="12580"/>
        <v>0</v>
      </c>
      <c r="B12694" s="10" t="s">
        <v>12</v>
      </c>
      <c r="C12694" s="17">
        <v>0</v>
      </c>
      <c r="D12694" s="38">
        <f t="shared" ref="D12694" si="12597">IF(C12695+C12690=0,1,2)</f>
        <v>1</v>
      </c>
    </row>
    <row r="12695" spans="1:4" ht="15" hidden="1" x14ac:dyDescent="0.2">
      <c r="A12695" s="37">
        <f t="shared" si="12580"/>
        <v>0</v>
      </c>
      <c r="B12695" s="15" t="s">
        <v>46</v>
      </c>
      <c r="C12695" s="17">
        <v>0</v>
      </c>
      <c r="D12695" s="38">
        <f t="shared" ref="D12695" si="12598">IF(C12695+C12690=0,1,2)</f>
        <v>1</v>
      </c>
    </row>
    <row r="12696" spans="1:4" ht="15" hidden="1" x14ac:dyDescent="0.2">
      <c r="A12696" s="37">
        <f t="shared" si="12580"/>
        <v>0</v>
      </c>
      <c r="B12696" s="10" t="s">
        <v>18</v>
      </c>
      <c r="C12696" s="17">
        <v>0</v>
      </c>
      <c r="D12696" s="38">
        <f t="shared" ref="D12696" si="12599">IF(C12695+C12690=0,1,2)</f>
        <v>1</v>
      </c>
    </row>
    <row r="12697" spans="1:4" ht="15" hidden="1" x14ac:dyDescent="0.2">
      <c r="A12697" s="37">
        <f t="shared" si="12580"/>
        <v>0</v>
      </c>
      <c r="B12697" s="10" t="s">
        <v>35</v>
      </c>
      <c r="C12697" s="17">
        <v>0</v>
      </c>
      <c r="D12697" s="38">
        <f t="shared" ref="D12697" si="12600">IF(C12695+C12690=0,1,2)</f>
        <v>1</v>
      </c>
    </row>
    <row r="12698" spans="1:4" ht="15" hidden="1" x14ac:dyDescent="0.2">
      <c r="A12698" s="37">
        <f t="shared" si="12580"/>
        <v>0</v>
      </c>
      <c r="B12698" s="10" t="s">
        <v>47</v>
      </c>
      <c r="C12698" s="17">
        <v>0</v>
      </c>
      <c r="D12698" s="38">
        <f t="shared" ref="D12698" si="12601">IF(C12695+C12690=0,1,2)</f>
        <v>1</v>
      </c>
    </row>
    <row r="12699" spans="1:4" ht="15" hidden="1" x14ac:dyDescent="0.2">
      <c r="A12699" s="37">
        <f t="shared" si="12580"/>
        <v>0</v>
      </c>
      <c r="B12699" s="10" t="s">
        <v>40</v>
      </c>
      <c r="C12699" s="17">
        <v>0</v>
      </c>
      <c r="D12699" s="38">
        <f t="shared" ref="D12699" si="12602">IF(C12695+C12690=0,1,2)</f>
        <v>1</v>
      </c>
    </row>
    <row r="12700" spans="1:4" ht="15" hidden="1" x14ac:dyDescent="0.2">
      <c r="A12700" s="37">
        <f t="shared" si="12580"/>
        <v>0</v>
      </c>
      <c r="B12700" s="15" t="s">
        <v>48</v>
      </c>
      <c r="C12700" s="17">
        <v>0</v>
      </c>
      <c r="D12700" s="38">
        <f t="shared" ref="D12700" si="12603">IF(C12695+C12690=0,1,2)</f>
        <v>1</v>
      </c>
    </row>
    <row r="12701" spans="1:4" ht="15" hidden="1" x14ac:dyDescent="0.2">
      <c r="A12701" s="37">
        <f t="shared" si="12580"/>
        <v>0</v>
      </c>
      <c r="B12701" s="15" t="s">
        <v>49</v>
      </c>
      <c r="C12701" s="17">
        <v>0</v>
      </c>
      <c r="D12701" s="38">
        <f t="shared" ref="D12701" si="12604">IF(C12695+C12690=0,1,2)</f>
        <v>1</v>
      </c>
    </row>
    <row r="12702" spans="1:4" ht="15" hidden="1" x14ac:dyDescent="0.2">
      <c r="A12702" s="37">
        <f t="shared" si="12580"/>
        <v>0</v>
      </c>
      <c r="B12702" s="15" t="s">
        <v>50</v>
      </c>
      <c r="C12702" s="17">
        <v>0</v>
      </c>
      <c r="D12702" s="38">
        <f t="shared" ref="D12702" si="12605">IF(C12695+C12690=0,1,2)</f>
        <v>1</v>
      </c>
    </row>
    <row r="12703" spans="1:4" ht="15" hidden="1" x14ac:dyDescent="0.2">
      <c r="A12703" s="37">
        <f t="shared" si="12580"/>
        <v>15</v>
      </c>
      <c r="B12703" s="4" t="s">
        <v>53</v>
      </c>
      <c r="C12703" s="35">
        <v>15</v>
      </c>
      <c r="D12703" s="38">
        <f t="shared" ref="D12703" si="12606">IF(C12695+C12690=0,1,2)</f>
        <v>1</v>
      </c>
    </row>
    <row r="12704" spans="1:4" ht="15" hidden="1" x14ac:dyDescent="0.2">
      <c r="A12704" s="37">
        <f t="shared" si="12580"/>
        <v>6</v>
      </c>
      <c r="B12704" s="5" t="s">
        <v>54</v>
      </c>
      <c r="C12704" s="35">
        <v>6</v>
      </c>
      <c r="D12704" s="38">
        <f t="shared" ref="D12704" si="12607">IF(C12695+C12690=0,1,2)</f>
        <v>1</v>
      </c>
    </row>
    <row r="12705" spans="1:4" ht="15" hidden="1" x14ac:dyDescent="0.2">
      <c r="A12705" s="37">
        <f t="shared" si="12580"/>
        <v>9</v>
      </c>
      <c r="B12705" s="5" t="s">
        <v>55</v>
      </c>
      <c r="C12705" s="35">
        <v>9</v>
      </c>
      <c r="D12705" s="38">
        <f t="shared" ref="D12705" si="12608">IF(C12695+C12690=0,1,2)</f>
        <v>1</v>
      </c>
    </row>
    <row r="12706" spans="1:4" ht="15" x14ac:dyDescent="0.2">
      <c r="A12706" s="37" t="s">
        <v>317</v>
      </c>
      <c r="B12706" s="147" t="s">
        <v>229</v>
      </c>
      <c r="C12706" s="148"/>
      <c r="D12706" s="38">
        <f t="shared" ref="D12706" si="12609">IF(C12768+C12763=0,1,2)</f>
        <v>2</v>
      </c>
    </row>
    <row r="12707" spans="1:4" ht="15" x14ac:dyDescent="0.2">
      <c r="A12707" s="37">
        <f t="shared" si="12580"/>
        <v>1370.9218100000001</v>
      </c>
      <c r="B12707" s="24" t="s">
        <v>0</v>
      </c>
      <c r="C12707" s="40">
        <v>1370.9218100000001</v>
      </c>
      <c r="D12707" s="38">
        <f t="shared" ref="D12707" si="12610">IF(C12768+C12763=0,1,2)</f>
        <v>2</v>
      </c>
    </row>
    <row r="12708" spans="1:4" ht="15" hidden="1" x14ac:dyDescent="0.2">
      <c r="A12708" s="37">
        <f t="shared" si="12580"/>
        <v>0</v>
      </c>
      <c r="B12708" s="2" t="s">
        <v>1</v>
      </c>
      <c r="C12708" s="16"/>
      <c r="D12708" s="38">
        <f t="shared" ref="D12708" si="12611">IF(C12768+C12763=0,1,2)</f>
        <v>2</v>
      </c>
    </row>
    <row r="12709" spans="1:4" ht="15" hidden="1" x14ac:dyDescent="0.2">
      <c r="A12709" s="37">
        <f t="shared" si="12580"/>
        <v>0</v>
      </c>
      <c r="B12709" s="2" t="s">
        <v>2</v>
      </c>
      <c r="C12709" s="16"/>
      <c r="D12709" s="38">
        <f t="shared" ref="D12709" si="12612">IF(C12768+C12763=0,1,2)</f>
        <v>2</v>
      </c>
    </row>
    <row r="12710" spans="1:4" ht="15" x14ac:dyDescent="0.2">
      <c r="A12710" s="37">
        <f t="shared" si="12580"/>
        <v>13.8759</v>
      </c>
      <c r="B12710" s="23" t="s">
        <v>3</v>
      </c>
      <c r="C12710" s="40">
        <v>13.8759</v>
      </c>
      <c r="D12710" s="38">
        <f t="shared" ref="D12710" si="12613">IF(C12768+C12763=0,1,2)</f>
        <v>2</v>
      </c>
    </row>
    <row r="12711" spans="1:4" ht="15" x14ac:dyDescent="0.2">
      <c r="A12711" s="37">
        <f t="shared" si="12580"/>
        <v>1357.04591</v>
      </c>
      <c r="B12711" s="23" t="s">
        <v>4</v>
      </c>
      <c r="C12711" s="40">
        <v>1357.04591</v>
      </c>
      <c r="D12711" s="38">
        <f t="shared" ref="D12711" si="12614">IF(C12768+C12763=0,1,2)</f>
        <v>2</v>
      </c>
    </row>
    <row r="12712" spans="1:4" ht="15" hidden="1" x14ac:dyDescent="0.2">
      <c r="A12712" s="37">
        <f t="shared" si="12580"/>
        <v>0</v>
      </c>
      <c r="B12712" s="1" t="s">
        <v>5</v>
      </c>
      <c r="C12712" s="16">
        <v>0</v>
      </c>
      <c r="D12712" s="38">
        <f t="shared" ref="D12712" si="12615">IF(C12768+C12763=0,1,2)</f>
        <v>2</v>
      </c>
    </row>
    <row r="12713" spans="1:4" ht="15" hidden="1" x14ac:dyDescent="0.2">
      <c r="A12713" s="37">
        <f t="shared" si="12580"/>
        <v>0</v>
      </c>
      <c r="B12713" s="1" t="s">
        <v>6</v>
      </c>
      <c r="C12713" s="16">
        <v>0</v>
      </c>
      <c r="D12713" s="38">
        <f t="shared" ref="D12713" si="12616">IF(C12768+C12763=0,1,2)</f>
        <v>2</v>
      </c>
    </row>
    <row r="12714" spans="1:4" ht="15" hidden="1" x14ac:dyDescent="0.2">
      <c r="A12714" s="37">
        <v>0</v>
      </c>
      <c r="B12714" s="2" t="s">
        <v>7</v>
      </c>
      <c r="C12714" s="16">
        <v>0</v>
      </c>
      <c r="D12714" s="38">
        <f t="shared" ref="D12714" si="12617">IF(C12768+C12763=0,1,2)</f>
        <v>2</v>
      </c>
    </row>
    <row r="12715" spans="1:4" ht="15" hidden="1" x14ac:dyDescent="0.2">
      <c r="A12715" s="37">
        <f t="shared" si="12580"/>
        <v>0</v>
      </c>
      <c r="B12715" s="3" t="s">
        <v>8</v>
      </c>
      <c r="C12715" s="16">
        <v>0</v>
      </c>
      <c r="D12715" s="38">
        <f t="shared" ref="D12715" si="12618">IF(C12768+C12763=0,1,2)</f>
        <v>2</v>
      </c>
    </row>
    <row r="12716" spans="1:4" ht="15" hidden="1" x14ac:dyDescent="0.2">
      <c r="A12716" s="37">
        <v>0</v>
      </c>
      <c r="B12716" s="3" t="s">
        <v>9</v>
      </c>
      <c r="C12716" s="16">
        <v>0</v>
      </c>
      <c r="D12716" s="38">
        <f t="shared" ref="D12716" si="12619">IF(C12768+C12763=0,1,2)</f>
        <v>2</v>
      </c>
    </row>
    <row r="12717" spans="1:4" ht="15" hidden="1" x14ac:dyDescent="0.2">
      <c r="A12717" s="37">
        <f t="shared" si="12580"/>
        <v>0</v>
      </c>
      <c r="B12717" s="3" t="s">
        <v>10</v>
      </c>
      <c r="C12717" s="16">
        <v>0</v>
      </c>
      <c r="D12717" s="38">
        <f t="shared" ref="D12717" si="12620">IF(C12768+C12763=0,1,2)</f>
        <v>2</v>
      </c>
    </row>
    <row r="12718" spans="1:4" ht="15" hidden="1" x14ac:dyDescent="0.2">
      <c r="A12718" s="37">
        <v>0</v>
      </c>
      <c r="B12718" s="3" t="s">
        <v>11</v>
      </c>
      <c r="C12718" s="16">
        <v>0</v>
      </c>
      <c r="D12718" s="38">
        <f t="shared" ref="D12718" si="12621">IF(C12768+C12763=0,1,2)</f>
        <v>2</v>
      </c>
    </row>
    <row r="12719" spans="1:4" ht="15" hidden="1" x14ac:dyDescent="0.2">
      <c r="A12719" s="37">
        <f t="shared" si="12580"/>
        <v>0</v>
      </c>
      <c r="B12719" s="1" t="s">
        <v>12</v>
      </c>
      <c r="C12719" s="16">
        <v>0</v>
      </c>
      <c r="D12719" s="38">
        <f t="shared" ref="D12719" si="12622">IF(C12768+C12763=0,1,2)</f>
        <v>2</v>
      </c>
    </row>
    <row r="12720" spans="1:4" ht="15" hidden="1" x14ac:dyDescent="0.2">
      <c r="A12720" s="37">
        <v>0</v>
      </c>
      <c r="B12720" s="2" t="s">
        <v>13</v>
      </c>
      <c r="C12720" s="16">
        <v>0</v>
      </c>
      <c r="D12720" s="38">
        <f t="shared" ref="D12720" si="12623">IF(C12768+C12763=0,1,2)</f>
        <v>2</v>
      </c>
    </row>
    <row r="12721" spans="1:4" ht="15" hidden="1" x14ac:dyDescent="0.2">
      <c r="A12721" s="37">
        <v>0</v>
      </c>
      <c r="B12721" s="3" t="s">
        <v>14</v>
      </c>
      <c r="C12721" s="16">
        <v>0</v>
      </c>
      <c r="D12721" s="38">
        <f t="shared" ref="D12721" si="12624">IF(C12768+C12763=0,1,2)</f>
        <v>2</v>
      </c>
    </row>
    <row r="12722" spans="1:4" ht="15" hidden="1" x14ac:dyDescent="0.2">
      <c r="A12722" s="37">
        <v>0</v>
      </c>
      <c r="B12722" s="3" t="s">
        <v>9</v>
      </c>
      <c r="C12722" s="16">
        <v>0</v>
      </c>
      <c r="D12722" s="38">
        <f t="shared" ref="D12722" si="12625">IF(C12768+C12763=0,1,2)</f>
        <v>2</v>
      </c>
    </row>
    <row r="12723" spans="1:4" ht="15" hidden="1" x14ac:dyDescent="0.2">
      <c r="A12723" s="37">
        <v>0</v>
      </c>
      <c r="B12723" s="3" t="s">
        <v>15</v>
      </c>
      <c r="C12723" s="16">
        <v>0</v>
      </c>
      <c r="D12723" s="38">
        <f t="shared" ref="D12723" si="12626">IF(C12768+C12763=0,1,2)</f>
        <v>2</v>
      </c>
    </row>
    <row r="12724" spans="1:4" ht="15" hidden="1" x14ac:dyDescent="0.2">
      <c r="A12724" s="37">
        <v>0</v>
      </c>
      <c r="B12724" s="2" t="s">
        <v>16</v>
      </c>
      <c r="C12724" s="16">
        <v>0</v>
      </c>
      <c r="D12724" s="38">
        <f t="shared" ref="D12724" si="12627">IF(C12768+C12763=0,1,2)</f>
        <v>2</v>
      </c>
    </row>
    <row r="12725" spans="1:4" ht="15" hidden="1" x14ac:dyDescent="0.2">
      <c r="A12725" s="37">
        <v>0</v>
      </c>
      <c r="B12725" s="3" t="s">
        <v>17</v>
      </c>
      <c r="C12725" s="16">
        <v>0</v>
      </c>
      <c r="D12725" s="38">
        <f t="shared" ref="D12725" si="12628">IF(C12768+C12763=0,1,2)</f>
        <v>2</v>
      </c>
    </row>
    <row r="12726" spans="1:4" ht="15" x14ac:dyDescent="0.2">
      <c r="A12726" s="37">
        <f t="shared" si="12580"/>
        <v>829.51563999999996</v>
      </c>
      <c r="B12726" s="24" t="s">
        <v>18</v>
      </c>
      <c r="C12726" s="40">
        <v>829.51563999999996</v>
      </c>
      <c r="D12726" s="38">
        <f t="shared" ref="D12726" si="12629">IF(C12768+C12763=0,1,2)</f>
        <v>2</v>
      </c>
    </row>
    <row r="12727" spans="1:4" ht="15" hidden="1" x14ac:dyDescent="0.2">
      <c r="A12727" s="37">
        <f t="shared" si="12580"/>
        <v>0</v>
      </c>
      <c r="B12727" s="10" t="s">
        <v>19</v>
      </c>
      <c r="C12727" s="17">
        <v>0</v>
      </c>
      <c r="D12727" s="38">
        <f t="shared" ref="D12727" si="12630">IF(C12768+C12763=0,1,2)</f>
        <v>2</v>
      </c>
    </row>
    <row r="12728" spans="1:4" ht="15" x14ac:dyDescent="0.2">
      <c r="A12728" s="37">
        <f t="shared" si="12580"/>
        <v>829.37277999999992</v>
      </c>
      <c r="B12728" s="27" t="s">
        <v>20</v>
      </c>
      <c r="C12728" s="42">
        <v>829.37277999999992</v>
      </c>
      <c r="D12728" s="38">
        <f t="shared" ref="D12728" si="12631">IF(C12768+C12763=0,1,2)</f>
        <v>2</v>
      </c>
    </row>
    <row r="12729" spans="1:4" ht="15" hidden="1" x14ac:dyDescent="0.2">
      <c r="A12729" s="37">
        <v>0</v>
      </c>
      <c r="B12729" s="13" t="s">
        <v>21</v>
      </c>
      <c r="C12729" s="18">
        <v>482.77647999999999</v>
      </c>
      <c r="D12729" s="38">
        <f t="shared" ref="D12729" si="12632">IF(C12768+C12763=0,1,2)</f>
        <v>2</v>
      </c>
    </row>
    <row r="12730" spans="1:4" ht="15" hidden="1" x14ac:dyDescent="0.2">
      <c r="A12730" s="37">
        <v>0</v>
      </c>
      <c r="B12730" s="13" t="s">
        <v>22</v>
      </c>
      <c r="C12730" s="18">
        <v>0.03</v>
      </c>
      <c r="D12730" s="38">
        <f t="shared" ref="D12730" si="12633">IF(C12768+C12763=0,1,2)</f>
        <v>2</v>
      </c>
    </row>
    <row r="12731" spans="1:4" ht="15" hidden="1" x14ac:dyDescent="0.2">
      <c r="A12731" s="37">
        <v>0</v>
      </c>
      <c r="B12731" s="13" t="s">
        <v>23</v>
      </c>
      <c r="C12731" s="18">
        <v>144.47014999999999</v>
      </c>
      <c r="D12731" s="38">
        <f t="shared" ref="D12731" si="12634">IF(C12768+C12763=0,1,2)</f>
        <v>2</v>
      </c>
    </row>
    <row r="12732" spans="1:4" ht="15" hidden="1" x14ac:dyDescent="0.2">
      <c r="A12732" s="37">
        <v>0</v>
      </c>
      <c r="B12732" s="13" t="s">
        <v>24</v>
      </c>
      <c r="C12732" s="18">
        <v>0</v>
      </c>
      <c r="D12732" s="38">
        <f t="shared" ref="D12732" si="12635">IF(C12768+C12763=0,1,2)</f>
        <v>2</v>
      </c>
    </row>
    <row r="12733" spans="1:4" ht="15" hidden="1" x14ac:dyDescent="0.2">
      <c r="A12733" s="37">
        <v>0</v>
      </c>
      <c r="B12733" s="13" t="s">
        <v>25</v>
      </c>
      <c r="C12733" s="18">
        <v>49.154060000000001</v>
      </c>
      <c r="D12733" s="38">
        <f t="shared" ref="D12733" si="12636">IF(C12768+C12763=0,1,2)</f>
        <v>2</v>
      </c>
    </row>
    <row r="12734" spans="1:4" ht="15" hidden="1" x14ac:dyDescent="0.2">
      <c r="A12734" s="37">
        <v>0</v>
      </c>
      <c r="B12734" s="13" t="s">
        <v>26</v>
      </c>
      <c r="C12734" s="18">
        <v>3.1934</v>
      </c>
      <c r="D12734" s="38">
        <f t="shared" ref="D12734" si="12637">IF(C12768+C12763=0,1,2)</f>
        <v>2</v>
      </c>
    </row>
    <row r="12735" spans="1:4" ht="30" hidden="1" x14ac:dyDescent="0.2">
      <c r="A12735" s="37">
        <v>0</v>
      </c>
      <c r="B12735" s="13" t="s">
        <v>27</v>
      </c>
      <c r="C12735" s="18">
        <v>7.109</v>
      </c>
      <c r="D12735" s="38">
        <f t="shared" ref="D12735" si="12638">IF(C12768+C12763=0,1,2)</f>
        <v>2</v>
      </c>
    </row>
    <row r="12736" spans="1:4" ht="30" hidden="1" x14ac:dyDescent="0.2">
      <c r="A12736" s="37">
        <v>0</v>
      </c>
      <c r="B12736" s="13" t="s">
        <v>28</v>
      </c>
      <c r="C12736" s="18">
        <v>15.875</v>
      </c>
      <c r="D12736" s="38">
        <f t="shared" ref="D12736" si="12639">IF(C12768+C12763=0,1,2)</f>
        <v>2</v>
      </c>
    </row>
    <row r="12737" spans="1:4" ht="15" hidden="1" x14ac:dyDescent="0.2">
      <c r="A12737" s="37">
        <v>0</v>
      </c>
      <c r="B12737" s="13" t="s">
        <v>29</v>
      </c>
      <c r="C12737" s="18">
        <v>0</v>
      </c>
      <c r="D12737" s="38">
        <f t="shared" ref="D12737" si="12640">IF(C12768+C12763=0,1,2)</f>
        <v>2</v>
      </c>
    </row>
    <row r="12738" spans="1:4" ht="15" hidden="1" x14ac:dyDescent="0.2">
      <c r="A12738" s="37">
        <v>0</v>
      </c>
      <c r="B12738" s="13" t="s">
        <v>30</v>
      </c>
      <c r="C12738" s="18">
        <v>126.76469</v>
      </c>
      <c r="D12738" s="38">
        <f t="shared" ref="D12738" si="12641">IF(C12768+C12763=0,1,2)</f>
        <v>2</v>
      </c>
    </row>
    <row r="12739" spans="1:4" ht="15" hidden="1" x14ac:dyDescent="0.2">
      <c r="A12739" s="37">
        <f t="shared" si="12580"/>
        <v>0</v>
      </c>
      <c r="B12739" s="10" t="s">
        <v>31</v>
      </c>
      <c r="C12739" s="17">
        <v>0</v>
      </c>
      <c r="D12739" s="38">
        <f t="shared" ref="D12739" si="12642">IF(C12768+C12763=0,1,2)</f>
        <v>2</v>
      </c>
    </row>
    <row r="12740" spans="1:4" ht="15" hidden="1" x14ac:dyDescent="0.2">
      <c r="A12740" s="37">
        <f t="shared" si="12580"/>
        <v>0</v>
      </c>
      <c r="B12740" s="2" t="s">
        <v>32</v>
      </c>
      <c r="C12740" s="16">
        <v>0</v>
      </c>
      <c r="D12740" s="38">
        <f t="shared" ref="D12740" si="12643">IF(C12768+C12763=0,1,2)</f>
        <v>2</v>
      </c>
    </row>
    <row r="12741" spans="1:4" ht="15" hidden="1" x14ac:dyDescent="0.2">
      <c r="A12741" s="37">
        <f t="shared" ref="A12741:A12801" si="12644">SUM(C12741)</f>
        <v>0</v>
      </c>
      <c r="B12741" s="10" t="s">
        <v>3</v>
      </c>
      <c r="C12741" s="17">
        <v>0</v>
      </c>
      <c r="D12741" s="38">
        <f t="shared" ref="D12741" si="12645">IF(C12768+C12763=0,1,2)</f>
        <v>2</v>
      </c>
    </row>
    <row r="12742" spans="1:4" ht="15" x14ac:dyDescent="0.2">
      <c r="A12742" s="37">
        <f t="shared" si="12644"/>
        <v>0.14285999999999999</v>
      </c>
      <c r="B12742" s="27" t="s">
        <v>33</v>
      </c>
      <c r="C12742" s="42">
        <v>0.14285999999999999</v>
      </c>
      <c r="D12742" s="38">
        <f t="shared" ref="D12742" si="12646">IF(C12768+C12763=0,1,2)</f>
        <v>2</v>
      </c>
    </row>
    <row r="12743" spans="1:4" ht="15" hidden="1" x14ac:dyDescent="0.2">
      <c r="A12743" s="37">
        <f t="shared" si="12644"/>
        <v>0</v>
      </c>
      <c r="B12743" s="10" t="s">
        <v>34</v>
      </c>
      <c r="C12743" s="17">
        <v>0</v>
      </c>
      <c r="D12743" s="38">
        <f t="shared" ref="D12743" si="12647">IF(C12768+C12763=0,1,2)</f>
        <v>2</v>
      </c>
    </row>
    <row r="12744" spans="1:4" ht="15" x14ac:dyDescent="0.2">
      <c r="A12744" s="37">
        <f t="shared" si="12644"/>
        <v>121.81895</v>
      </c>
      <c r="B12744" s="24" t="s">
        <v>35</v>
      </c>
      <c r="C12744" s="40">
        <v>121.81895</v>
      </c>
      <c r="D12744" s="38">
        <f t="shared" ref="D12744" si="12648">IF(C12768+C12763=0,1,2)</f>
        <v>2</v>
      </c>
    </row>
    <row r="12745" spans="1:4" ht="15" hidden="1" x14ac:dyDescent="0.2">
      <c r="A12745" s="37">
        <f t="shared" si="12644"/>
        <v>0</v>
      </c>
      <c r="B12745" s="1" t="s">
        <v>36</v>
      </c>
      <c r="C12745" s="16">
        <v>0</v>
      </c>
      <c r="D12745" s="38">
        <f t="shared" ref="D12745" si="12649">IF(C12768+C12763=0,1,2)</f>
        <v>2</v>
      </c>
    </row>
    <row r="12746" spans="1:4" ht="15" hidden="1" x14ac:dyDescent="0.2">
      <c r="A12746" s="37">
        <v>0</v>
      </c>
      <c r="B12746" s="14" t="s">
        <v>7</v>
      </c>
      <c r="C12746" s="19">
        <v>0</v>
      </c>
      <c r="D12746" s="38">
        <f t="shared" ref="D12746" si="12650">IF(C12768+C12763=0,1,2)</f>
        <v>2</v>
      </c>
    </row>
    <row r="12747" spans="1:4" ht="15" hidden="1" x14ac:dyDescent="0.2">
      <c r="A12747" s="37">
        <v>0</v>
      </c>
      <c r="B12747" s="13" t="s">
        <v>8</v>
      </c>
      <c r="C12747" s="18">
        <v>0</v>
      </c>
      <c r="D12747" s="38">
        <f t="shared" ref="D12747" si="12651">IF(C12768+C12763=0,1,2)</f>
        <v>2</v>
      </c>
    </row>
    <row r="12748" spans="1:4" ht="15" hidden="1" x14ac:dyDescent="0.2">
      <c r="A12748" s="37">
        <v>0</v>
      </c>
      <c r="B12748" s="13" t="s">
        <v>37</v>
      </c>
      <c r="C12748" s="18">
        <v>0</v>
      </c>
      <c r="D12748" s="38">
        <f t="shared" ref="D12748" si="12652">IF(C12768+C12763=0,1,2)</f>
        <v>2</v>
      </c>
    </row>
    <row r="12749" spans="1:4" ht="15" hidden="1" x14ac:dyDescent="0.2">
      <c r="A12749" s="37">
        <f t="shared" si="12644"/>
        <v>0</v>
      </c>
      <c r="B12749" s="11" t="s">
        <v>38</v>
      </c>
      <c r="C12749" s="17">
        <v>0</v>
      </c>
      <c r="D12749" s="38">
        <f t="shared" ref="D12749" si="12653">IF(C12768+C12763=0,1,2)</f>
        <v>2</v>
      </c>
    </row>
    <row r="12750" spans="1:4" ht="15" hidden="1" x14ac:dyDescent="0.2">
      <c r="A12750" s="37">
        <v>0</v>
      </c>
      <c r="B12750" s="3" t="s">
        <v>39</v>
      </c>
      <c r="C12750" s="16">
        <v>0</v>
      </c>
      <c r="D12750" s="38">
        <f t="shared" ref="D12750" si="12654">IF(C12768+C12763=0,1,2)</f>
        <v>2</v>
      </c>
    </row>
    <row r="12751" spans="1:4" ht="15" hidden="1" x14ac:dyDescent="0.2">
      <c r="A12751" s="37">
        <f t="shared" si="12644"/>
        <v>0</v>
      </c>
      <c r="B12751" s="1" t="s">
        <v>40</v>
      </c>
      <c r="C12751" s="16">
        <v>0</v>
      </c>
      <c r="D12751" s="38">
        <f t="shared" ref="D12751" si="12655">IF(C12768+C12763=0,1,2)</f>
        <v>2</v>
      </c>
    </row>
    <row r="12752" spans="1:4" ht="15" hidden="1" x14ac:dyDescent="0.2">
      <c r="A12752" s="37">
        <v>0</v>
      </c>
      <c r="B12752" s="14" t="s">
        <v>13</v>
      </c>
      <c r="C12752" s="19">
        <v>0</v>
      </c>
      <c r="D12752" s="38">
        <f t="shared" ref="D12752" si="12656">IF(C12768+C12763=0,1,2)</f>
        <v>2</v>
      </c>
    </row>
    <row r="12753" spans="1:4" ht="15" hidden="1" x14ac:dyDescent="0.2">
      <c r="A12753" s="37">
        <v>0</v>
      </c>
      <c r="B12753" s="13" t="s">
        <v>8</v>
      </c>
      <c r="C12753" s="18">
        <v>0</v>
      </c>
      <c r="D12753" s="38">
        <f t="shared" ref="D12753" si="12657">IF(C12768+C12763=0,1,2)</f>
        <v>2</v>
      </c>
    </row>
    <row r="12754" spans="1:4" ht="15" hidden="1" x14ac:dyDescent="0.2">
      <c r="A12754" s="37">
        <v>0</v>
      </c>
      <c r="B12754" s="13" t="s">
        <v>9</v>
      </c>
      <c r="C12754" s="18">
        <v>0</v>
      </c>
      <c r="D12754" s="38">
        <f t="shared" ref="D12754" si="12658">IF(C12768+C12763=0,1,2)</f>
        <v>2</v>
      </c>
    </row>
    <row r="12755" spans="1:4" ht="30" hidden="1" x14ac:dyDescent="0.2">
      <c r="A12755" s="37">
        <f t="shared" si="12644"/>
        <v>0</v>
      </c>
      <c r="B12755" s="11" t="s">
        <v>41</v>
      </c>
      <c r="C12755" s="17">
        <v>0</v>
      </c>
      <c r="D12755" s="38">
        <f t="shared" ref="D12755" si="12659">IF(C12768+C12763=0,1,2)</f>
        <v>2</v>
      </c>
    </row>
    <row r="12756" spans="1:4" ht="15" hidden="1" x14ac:dyDescent="0.2">
      <c r="A12756" s="37">
        <v>0</v>
      </c>
      <c r="B12756" s="3" t="s">
        <v>15</v>
      </c>
      <c r="C12756" s="16">
        <v>0</v>
      </c>
      <c r="D12756" s="38">
        <f t="shared" ref="D12756" si="12660">IF(C12768+C12763=0,1,2)</f>
        <v>2</v>
      </c>
    </row>
    <row r="12757" spans="1:4" ht="15" hidden="1" x14ac:dyDescent="0.2">
      <c r="A12757" s="37">
        <v>0</v>
      </c>
      <c r="B12757" s="14" t="s">
        <v>16</v>
      </c>
      <c r="C12757" s="19">
        <v>0</v>
      </c>
      <c r="D12757" s="38">
        <f t="shared" ref="D12757" si="12661">IF(C12768+C12763=0,1,2)</f>
        <v>2</v>
      </c>
    </row>
    <row r="12758" spans="1:4" ht="15" hidden="1" x14ac:dyDescent="0.2">
      <c r="A12758" s="37">
        <v>0</v>
      </c>
      <c r="B12758" s="13" t="s">
        <v>42</v>
      </c>
      <c r="C12758" s="18">
        <v>0</v>
      </c>
      <c r="D12758" s="38">
        <f t="shared" ref="D12758" si="12662">IF(C12768+C12763=0,1,2)</f>
        <v>2</v>
      </c>
    </row>
    <row r="12759" spans="1:4" ht="15" hidden="1" x14ac:dyDescent="0.2">
      <c r="A12759" s="37">
        <v>0</v>
      </c>
      <c r="B12759" s="13" t="s">
        <v>14</v>
      </c>
      <c r="C12759" s="18">
        <v>0</v>
      </c>
      <c r="D12759" s="38">
        <f t="shared" ref="D12759" si="12663">IF(C12768+C12763=0,1,2)</f>
        <v>2</v>
      </c>
    </row>
    <row r="12760" spans="1:4" ht="15" hidden="1" x14ac:dyDescent="0.2">
      <c r="A12760" s="37">
        <v>0</v>
      </c>
      <c r="B12760" s="13" t="s">
        <v>9</v>
      </c>
      <c r="C12760" s="18">
        <v>0</v>
      </c>
      <c r="D12760" s="38">
        <f t="shared" ref="D12760" si="12664">IF(C12768+C12763=0,1,2)</f>
        <v>2</v>
      </c>
    </row>
    <row r="12761" spans="1:4" ht="15" hidden="1" x14ac:dyDescent="0.2">
      <c r="A12761" s="37">
        <f t="shared" si="12644"/>
        <v>0</v>
      </c>
      <c r="B12761" s="11" t="s">
        <v>38</v>
      </c>
      <c r="C12761" s="17">
        <v>0</v>
      </c>
      <c r="D12761" s="38">
        <f t="shared" ref="D12761" si="12665">IF(C12768+C12763=0,1,2)</f>
        <v>2</v>
      </c>
    </row>
    <row r="12762" spans="1:4" ht="15" hidden="1" x14ac:dyDescent="0.2">
      <c r="A12762" s="37">
        <v>0</v>
      </c>
      <c r="B12762" s="3" t="s">
        <v>15</v>
      </c>
      <c r="C12762" s="16">
        <v>0</v>
      </c>
      <c r="D12762" s="38">
        <f t="shared" ref="D12762" si="12666">IF(C12768+C12763=0,1,2)</f>
        <v>2</v>
      </c>
    </row>
    <row r="12763" spans="1:4" ht="15" x14ac:dyDescent="0.2">
      <c r="A12763" s="37">
        <f t="shared" si="12644"/>
        <v>1370.9218100000001</v>
      </c>
      <c r="B12763" s="29" t="s">
        <v>44</v>
      </c>
      <c r="C12763" s="42">
        <v>1370.9218100000001</v>
      </c>
      <c r="D12763" s="38">
        <f t="shared" ref="D12763" si="12667">IF(C12768+C12763=0,1,2)</f>
        <v>2</v>
      </c>
    </row>
    <row r="12764" spans="1:4" ht="15" x14ac:dyDescent="0.2">
      <c r="A12764" s="37">
        <f t="shared" si="12644"/>
        <v>1370.9218100000001</v>
      </c>
      <c r="B12764" s="27" t="s">
        <v>0</v>
      </c>
      <c r="C12764" s="42">
        <v>1370.9218100000001</v>
      </c>
      <c r="D12764" s="38">
        <f t="shared" ref="D12764" si="12668">IF(C12768+C12763=0,1,2)</f>
        <v>2</v>
      </c>
    </row>
    <row r="12765" spans="1:4" ht="15" hidden="1" x14ac:dyDescent="0.2">
      <c r="A12765" s="37">
        <f t="shared" si="12644"/>
        <v>0</v>
      </c>
      <c r="B12765" s="10" t="s">
        <v>5</v>
      </c>
      <c r="C12765" s="17">
        <v>0</v>
      </c>
      <c r="D12765" s="38">
        <f t="shared" ref="D12765" si="12669">IF(C12768+C12763=0,1,2)</f>
        <v>2</v>
      </c>
    </row>
    <row r="12766" spans="1:4" ht="15" hidden="1" x14ac:dyDescent="0.2">
      <c r="A12766" s="37">
        <f t="shared" si="12644"/>
        <v>0</v>
      </c>
      <c r="B12766" s="10" t="s">
        <v>45</v>
      </c>
      <c r="C12766" s="17">
        <v>0</v>
      </c>
      <c r="D12766" s="38">
        <f t="shared" ref="D12766" si="12670">IF(C12768+C12763=0,1,2)</f>
        <v>2</v>
      </c>
    </row>
    <row r="12767" spans="1:4" ht="15" hidden="1" x14ac:dyDescent="0.2">
      <c r="A12767" s="37">
        <f t="shared" si="12644"/>
        <v>0</v>
      </c>
      <c r="B12767" s="10" t="s">
        <v>12</v>
      </c>
      <c r="C12767" s="17">
        <v>0</v>
      </c>
      <c r="D12767" s="38">
        <f t="shared" ref="D12767" si="12671">IF(C12768+C12763=0,1,2)</f>
        <v>2</v>
      </c>
    </row>
    <row r="12768" spans="1:4" ht="15" x14ac:dyDescent="0.2">
      <c r="A12768" s="37">
        <f t="shared" si="12644"/>
        <v>951.33458999999993</v>
      </c>
      <c r="B12768" s="29" t="s">
        <v>46</v>
      </c>
      <c r="C12768" s="42">
        <v>951.33458999999993</v>
      </c>
      <c r="D12768" s="38">
        <f t="shared" ref="D12768" si="12672">IF(C12768+C12763=0,1,2)</f>
        <v>2</v>
      </c>
    </row>
    <row r="12769" spans="1:4" ht="15" x14ac:dyDescent="0.2">
      <c r="A12769" s="37">
        <f t="shared" si="12644"/>
        <v>829.51563999999996</v>
      </c>
      <c r="B12769" s="27" t="s">
        <v>18</v>
      </c>
      <c r="C12769" s="42">
        <v>829.51563999999996</v>
      </c>
      <c r="D12769" s="38">
        <f t="shared" ref="D12769" si="12673">IF(C12768+C12763=0,1,2)</f>
        <v>2</v>
      </c>
    </row>
    <row r="12770" spans="1:4" ht="15" x14ac:dyDescent="0.2">
      <c r="A12770" s="37">
        <f t="shared" si="12644"/>
        <v>121.81895</v>
      </c>
      <c r="B12770" s="27" t="s">
        <v>35</v>
      </c>
      <c r="C12770" s="42">
        <v>121.81895</v>
      </c>
      <c r="D12770" s="38">
        <f t="shared" ref="D12770" si="12674">IF(C12768+C12763=0,1,2)</f>
        <v>2</v>
      </c>
    </row>
    <row r="12771" spans="1:4" ht="15" hidden="1" x14ac:dyDescent="0.2">
      <c r="A12771" s="37">
        <f t="shared" si="12644"/>
        <v>0</v>
      </c>
      <c r="B12771" s="10" t="s">
        <v>47</v>
      </c>
      <c r="C12771" s="17">
        <v>0</v>
      </c>
      <c r="D12771" s="38">
        <f t="shared" ref="D12771" si="12675">IF(C12768+C12763=0,1,2)</f>
        <v>2</v>
      </c>
    </row>
    <row r="12772" spans="1:4" ht="15" hidden="1" x14ac:dyDescent="0.2">
      <c r="A12772" s="37">
        <f t="shared" si="12644"/>
        <v>0</v>
      </c>
      <c r="B12772" s="10" t="s">
        <v>40</v>
      </c>
      <c r="C12772" s="17">
        <v>0</v>
      </c>
      <c r="D12772" s="38">
        <f t="shared" ref="D12772" si="12676">IF(C12768+C12763=0,1,2)</f>
        <v>2</v>
      </c>
    </row>
    <row r="12773" spans="1:4" ht="15" x14ac:dyDescent="0.2">
      <c r="A12773" s="37">
        <f t="shared" si="12644"/>
        <v>419.58722</v>
      </c>
      <c r="B12773" s="30" t="s">
        <v>48</v>
      </c>
      <c r="C12773" s="31">
        <v>419.58722</v>
      </c>
      <c r="D12773" s="38">
        <f t="shared" ref="D12773" si="12677">IF(C12768+C12763=0,1,2)</f>
        <v>2</v>
      </c>
    </row>
    <row r="12774" spans="1:4" ht="15" x14ac:dyDescent="0.2">
      <c r="A12774" s="37">
        <f t="shared" si="12644"/>
        <v>1358.1577600000001</v>
      </c>
      <c r="B12774" s="30" t="s">
        <v>49</v>
      </c>
      <c r="C12774" s="31">
        <v>1358.1577600000001</v>
      </c>
      <c r="D12774" s="38">
        <f t="shared" ref="D12774" si="12678">IF(C12768+C12763=0,1,2)</f>
        <v>2</v>
      </c>
    </row>
    <row r="12775" spans="1:4" ht="15" x14ac:dyDescent="0.2">
      <c r="A12775" s="37">
        <f t="shared" si="12644"/>
        <v>1777.7449799999999</v>
      </c>
      <c r="B12775" s="30" t="s">
        <v>50</v>
      </c>
      <c r="C12775" s="31">
        <v>1777.7449799999999</v>
      </c>
      <c r="D12775" s="38">
        <f t="shared" ref="D12775" si="12679">IF(C12768+C12763=0,1,2)</f>
        <v>2</v>
      </c>
    </row>
    <row r="12776" spans="1:4" ht="15" x14ac:dyDescent="0.2">
      <c r="A12776" s="37">
        <f t="shared" si="12644"/>
        <v>180</v>
      </c>
      <c r="B12776" s="25" t="s">
        <v>53</v>
      </c>
      <c r="C12776" s="43">
        <v>180</v>
      </c>
      <c r="D12776" s="38">
        <f t="shared" ref="D12776" si="12680">IF(C12768+C12763=0,1,2)</f>
        <v>2</v>
      </c>
    </row>
    <row r="12777" spans="1:4" ht="15" x14ac:dyDescent="0.2">
      <c r="A12777" s="37">
        <f t="shared" si="12644"/>
        <v>77</v>
      </c>
      <c r="B12777" s="26" t="s">
        <v>54</v>
      </c>
      <c r="C12777" s="43">
        <v>77</v>
      </c>
      <c r="D12777" s="38">
        <f t="shared" ref="D12777" si="12681">IF(C12768+C12763=0,1,2)</f>
        <v>2</v>
      </c>
    </row>
    <row r="12778" spans="1:4" ht="15" x14ac:dyDescent="0.2">
      <c r="A12778" s="37">
        <f t="shared" si="12644"/>
        <v>103</v>
      </c>
      <c r="B12778" s="26" t="s">
        <v>55</v>
      </c>
      <c r="C12778" s="43">
        <v>103</v>
      </c>
      <c r="D12778" s="38">
        <f t="shared" ref="D12778" si="12682">IF(C12768+C12763=0,1,2)</f>
        <v>2</v>
      </c>
    </row>
    <row r="12779" spans="1:4" ht="15" x14ac:dyDescent="0.2">
      <c r="A12779" s="37" t="s">
        <v>317</v>
      </c>
      <c r="B12779" s="147" t="s">
        <v>230</v>
      </c>
      <c r="C12779" s="148"/>
      <c r="D12779" s="38">
        <f t="shared" ref="D12779" si="12683">IF(C12841+C12836=0,1,2)</f>
        <v>2</v>
      </c>
    </row>
    <row r="12780" spans="1:4" ht="15" x14ac:dyDescent="0.2">
      <c r="A12780" s="37">
        <f t="shared" si="12644"/>
        <v>483.81136999999995</v>
      </c>
      <c r="B12780" s="24" t="s">
        <v>0</v>
      </c>
      <c r="C12780" s="40">
        <v>483.81136999999995</v>
      </c>
      <c r="D12780" s="38">
        <f t="shared" ref="D12780" si="12684">IF(C12841+C12836=0,1,2)</f>
        <v>2</v>
      </c>
    </row>
    <row r="12781" spans="1:4" ht="15" hidden="1" x14ac:dyDescent="0.2">
      <c r="A12781" s="37">
        <f t="shared" si="12644"/>
        <v>0</v>
      </c>
      <c r="B12781" s="2" t="s">
        <v>1</v>
      </c>
      <c r="C12781" s="16"/>
      <c r="D12781" s="38">
        <f t="shared" ref="D12781" si="12685">IF(C12841+C12836=0,1,2)</f>
        <v>2</v>
      </c>
    </row>
    <row r="12782" spans="1:4" ht="15" hidden="1" x14ac:dyDescent="0.2">
      <c r="A12782" s="37">
        <f t="shared" si="12644"/>
        <v>0</v>
      </c>
      <c r="B12782" s="2" t="s">
        <v>2</v>
      </c>
      <c r="C12782" s="16"/>
      <c r="D12782" s="38">
        <f t="shared" ref="D12782" si="12686">IF(C12841+C12836=0,1,2)</f>
        <v>2</v>
      </c>
    </row>
    <row r="12783" spans="1:4" ht="15" x14ac:dyDescent="0.2">
      <c r="A12783" s="37">
        <f t="shared" si="12644"/>
        <v>-12.924950000000001</v>
      </c>
      <c r="B12783" s="23" t="s">
        <v>3</v>
      </c>
      <c r="C12783" s="40">
        <v>-12.924950000000001</v>
      </c>
      <c r="D12783" s="38">
        <f t="shared" ref="D12783" si="12687">IF(C12841+C12836=0,1,2)</f>
        <v>2</v>
      </c>
    </row>
    <row r="12784" spans="1:4" ht="15" x14ac:dyDescent="0.2">
      <c r="A12784" s="37">
        <f t="shared" si="12644"/>
        <v>496.73631999999998</v>
      </c>
      <c r="B12784" s="23" t="s">
        <v>4</v>
      </c>
      <c r="C12784" s="40">
        <v>496.73631999999998</v>
      </c>
      <c r="D12784" s="38">
        <f t="shared" ref="D12784" si="12688">IF(C12841+C12836=0,1,2)</f>
        <v>2</v>
      </c>
    </row>
    <row r="12785" spans="1:4" ht="15" hidden="1" x14ac:dyDescent="0.2">
      <c r="A12785" s="37">
        <f t="shared" si="12644"/>
        <v>0</v>
      </c>
      <c r="B12785" s="1" t="s">
        <v>5</v>
      </c>
      <c r="C12785" s="16">
        <v>0</v>
      </c>
      <c r="D12785" s="38">
        <f t="shared" ref="D12785" si="12689">IF(C12841+C12836=0,1,2)</f>
        <v>2</v>
      </c>
    </row>
    <row r="12786" spans="1:4" ht="15" hidden="1" x14ac:dyDescent="0.2">
      <c r="A12786" s="37">
        <f t="shared" si="12644"/>
        <v>0</v>
      </c>
      <c r="B12786" s="1" t="s">
        <v>6</v>
      </c>
      <c r="C12786" s="16">
        <v>0</v>
      </c>
      <c r="D12786" s="38">
        <f t="shared" ref="D12786" si="12690">IF(C12841+C12836=0,1,2)</f>
        <v>2</v>
      </c>
    </row>
    <row r="12787" spans="1:4" ht="15" hidden="1" x14ac:dyDescent="0.2">
      <c r="A12787" s="37">
        <v>0</v>
      </c>
      <c r="B12787" s="2" t="s">
        <v>7</v>
      </c>
      <c r="C12787" s="16">
        <v>0</v>
      </c>
      <c r="D12787" s="38">
        <f t="shared" ref="D12787" si="12691">IF(C12841+C12836=0,1,2)</f>
        <v>2</v>
      </c>
    </row>
    <row r="12788" spans="1:4" ht="15" hidden="1" x14ac:dyDescent="0.2">
      <c r="A12788" s="37">
        <f t="shared" si="12644"/>
        <v>0</v>
      </c>
      <c r="B12788" s="3" t="s">
        <v>8</v>
      </c>
      <c r="C12788" s="16">
        <v>0</v>
      </c>
      <c r="D12788" s="38">
        <f t="shared" ref="D12788" si="12692">IF(C12841+C12836=0,1,2)</f>
        <v>2</v>
      </c>
    </row>
    <row r="12789" spans="1:4" ht="15" hidden="1" x14ac:dyDescent="0.2">
      <c r="A12789" s="37">
        <v>0</v>
      </c>
      <c r="B12789" s="3" t="s">
        <v>9</v>
      </c>
      <c r="C12789" s="16">
        <v>0</v>
      </c>
      <c r="D12789" s="38">
        <f t="shared" ref="D12789" si="12693">IF(C12841+C12836=0,1,2)</f>
        <v>2</v>
      </c>
    </row>
    <row r="12790" spans="1:4" ht="15" hidden="1" x14ac:dyDescent="0.2">
      <c r="A12790" s="37">
        <f t="shared" si="12644"/>
        <v>0</v>
      </c>
      <c r="B12790" s="3" t="s">
        <v>10</v>
      </c>
      <c r="C12790" s="16">
        <v>0</v>
      </c>
      <c r="D12790" s="38">
        <f t="shared" ref="D12790" si="12694">IF(C12841+C12836=0,1,2)</f>
        <v>2</v>
      </c>
    </row>
    <row r="12791" spans="1:4" ht="15" hidden="1" x14ac:dyDescent="0.2">
      <c r="A12791" s="37">
        <v>0</v>
      </c>
      <c r="B12791" s="3" t="s">
        <v>11</v>
      </c>
      <c r="C12791" s="16">
        <v>0</v>
      </c>
      <c r="D12791" s="38">
        <f t="shared" ref="D12791" si="12695">IF(C12841+C12836=0,1,2)</f>
        <v>2</v>
      </c>
    </row>
    <row r="12792" spans="1:4" ht="15" hidden="1" x14ac:dyDescent="0.2">
      <c r="A12792" s="37">
        <f t="shared" si="12644"/>
        <v>0</v>
      </c>
      <c r="B12792" s="1" t="s">
        <v>12</v>
      </c>
      <c r="C12792" s="16">
        <v>0</v>
      </c>
      <c r="D12792" s="38">
        <f t="shared" ref="D12792" si="12696">IF(C12841+C12836=0,1,2)</f>
        <v>2</v>
      </c>
    </row>
    <row r="12793" spans="1:4" ht="15" hidden="1" x14ac:dyDescent="0.2">
      <c r="A12793" s="37">
        <v>0</v>
      </c>
      <c r="B12793" s="2" t="s">
        <v>13</v>
      </c>
      <c r="C12793" s="16">
        <v>0</v>
      </c>
      <c r="D12793" s="38">
        <f t="shared" ref="D12793" si="12697">IF(C12841+C12836=0,1,2)</f>
        <v>2</v>
      </c>
    </row>
    <row r="12794" spans="1:4" ht="15" hidden="1" x14ac:dyDescent="0.2">
      <c r="A12794" s="37">
        <v>0</v>
      </c>
      <c r="B12794" s="3" t="s">
        <v>14</v>
      </c>
      <c r="C12794" s="16">
        <v>0</v>
      </c>
      <c r="D12794" s="38">
        <f t="shared" ref="D12794" si="12698">IF(C12841+C12836=0,1,2)</f>
        <v>2</v>
      </c>
    </row>
    <row r="12795" spans="1:4" ht="15" hidden="1" x14ac:dyDescent="0.2">
      <c r="A12795" s="37">
        <v>0</v>
      </c>
      <c r="B12795" s="3" t="s">
        <v>9</v>
      </c>
      <c r="C12795" s="16">
        <v>0</v>
      </c>
      <c r="D12795" s="38">
        <f t="shared" ref="D12795" si="12699">IF(C12841+C12836=0,1,2)</f>
        <v>2</v>
      </c>
    </row>
    <row r="12796" spans="1:4" ht="15" hidden="1" x14ac:dyDescent="0.2">
      <c r="A12796" s="37">
        <v>0</v>
      </c>
      <c r="B12796" s="3" t="s">
        <v>15</v>
      </c>
      <c r="C12796" s="16">
        <v>0</v>
      </c>
      <c r="D12796" s="38">
        <f t="shared" ref="D12796" si="12700">IF(C12841+C12836=0,1,2)</f>
        <v>2</v>
      </c>
    </row>
    <row r="12797" spans="1:4" ht="15" hidden="1" x14ac:dyDescent="0.2">
      <c r="A12797" s="37">
        <v>0</v>
      </c>
      <c r="B12797" s="2" t="s">
        <v>16</v>
      </c>
      <c r="C12797" s="16">
        <v>0</v>
      </c>
      <c r="D12797" s="38">
        <f t="shared" ref="D12797" si="12701">IF(C12841+C12836=0,1,2)</f>
        <v>2</v>
      </c>
    </row>
    <row r="12798" spans="1:4" ht="15" hidden="1" x14ac:dyDescent="0.2">
      <c r="A12798" s="37">
        <v>0</v>
      </c>
      <c r="B12798" s="3" t="s">
        <v>17</v>
      </c>
      <c r="C12798" s="16">
        <v>0</v>
      </c>
      <c r="D12798" s="38">
        <f t="shared" ref="D12798" si="12702">IF(C12841+C12836=0,1,2)</f>
        <v>2</v>
      </c>
    </row>
    <row r="12799" spans="1:4" ht="15" x14ac:dyDescent="0.2">
      <c r="A12799" s="37">
        <f t="shared" si="12644"/>
        <v>308.24456000000004</v>
      </c>
      <c r="B12799" s="24" t="s">
        <v>18</v>
      </c>
      <c r="C12799" s="40">
        <v>308.24456000000004</v>
      </c>
      <c r="D12799" s="38">
        <f t="shared" ref="D12799" si="12703">IF(C12841+C12836=0,1,2)</f>
        <v>2</v>
      </c>
    </row>
    <row r="12800" spans="1:4" ht="15" hidden="1" x14ac:dyDescent="0.2">
      <c r="A12800" s="37">
        <f t="shared" si="12644"/>
        <v>0</v>
      </c>
      <c r="B12800" s="10" t="s">
        <v>19</v>
      </c>
      <c r="C12800" s="17">
        <v>0</v>
      </c>
      <c r="D12800" s="38">
        <f t="shared" ref="D12800" si="12704">IF(C12841+C12836=0,1,2)</f>
        <v>2</v>
      </c>
    </row>
    <row r="12801" spans="1:4" ht="15" x14ac:dyDescent="0.2">
      <c r="A12801" s="37">
        <f t="shared" si="12644"/>
        <v>307.94456000000002</v>
      </c>
      <c r="B12801" s="27" t="s">
        <v>20</v>
      </c>
      <c r="C12801" s="42">
        <v>307.94456000000002</v>
      </c>
      <c r="D12801" s="38">
        <f t="shared" ref="D12801" si="12705">IF(C12841+C12836=0,1,2)</f>
        <v>2</v>
      </c>
    </row>
    <row r="12802" spans="1:4" ht="15" hidden="1" x14ac:dyDescent="0.2">
      <c r="A12802" s="37">
        <v>0</v>
      </c>
      <c r="B12802" s="13" t="s">
        <v>21</v>
      </c>
      <c r="C12802" s="18">
        <v>298.01499999999999</v>
      </c>
      <c r="D12802" s="38">
        <f t="shared" ref="D12802" si="12706">IF(C12841+C12836=0,1,2)</f>
        <v>2</v>
      </c>
    </row>
    <row r="12803" spans="1:4" ht="15" hidden="1" x14ac:dyDescent="0.2">
      <c r="A12803" s="37">
        <v>0</v>
      </c>
      <c r="B12803" s="13" t="s">
        <v>22</v>
      </c>
      <c r="C12803" s="18">
        <v>0</v>
      </c>
      <c r="D12803" s="38">
        <f t="shared" ref="D12803" si="12707">IF(C12841+C12836=0,1,2)</f>
        <v>2</v>
      </c>
    </row>
    <row r="12804" spans="1:4" ht="15" hidden="1" x14ac:dyDescent="0.2">
      <c r="A12804" s="37">
        <v>0</v>
      </c>
      <c r="B12804" s="13" t="s">
        <v>23</v>
      </c>
      <c r="C12804" s="18">
        <v>6.4375600000000004</v>
      </c>
      <c r="D12804" s="38">
        <f t="shared" ref="D12804" si="12708">IF(C12841+C12836=0,1,2)</f>
        <v>2</v>
      </c>
    </row>
    <row r="12805" spans="1:4" ht="15" hidden="1" x14ac:dyDescent="0.2">
      <c r="A12805" s="37">
        <v>0</v>
      </c>
      <c r="B12805" s="13" t="s">
        <v>24</v>
      </c>
      <c r="C12805" s="18">
        <v>0</v>
      </c>
      <c r="D12805" s="38">
        <f t="shared" ref="D12805" si="12709">IF(C12841+C12836=0,1,2)</f>
        <v>2</v>
      </c>
    </row>
    <row r="12806" spans="1:4" ht="15" hidden="1" x14ac:dyDescent="0.2">
      <c r="A12806" s="37">
        <v>0</v>
      </c>
      <c r="B12806" s="13" t="s">
        <v>25</v>
      </c>
      <c r="C12806" s="18">
        <v>0</v>
      </c>
      <c r="D12806" s="38">
        <f t="shared" ref="D12806" si="12710">IF(C12841+C12836=0,1,2)</f>
        <v>2</v>
      </c>
    </row>
    <row r="12807" spans="1:4" ht="15" hidden="1" x14ac:dyDescent="0.2">
      <c r="A12807" s="37">
        <v>0</v>
      </c>
      <c r="B12807" s="13" t="s">
        <v>26</v>
      </c>
      <c r="C12807" s="18">
        <v>0</v>
      </c>
      <c r="D12807" s="38">
        <f t="shared" ref="D12807" si="12711">IF(C12841+C12836=0,1,2)</f>
        <v>2</v>
      </c>
    </row>
    <row r="12808" spans="1:4" ht="30" hidden="1" x14ac:dyDescent="0.2">
      <c r="A12808" s="37">
        <v>0</v>
      </c>
      <c r="B12808" s="13" t="s">
        <v>27</v>
      </c>
      <c r="C12808" s="18">
        <v>0</v>
      </c>
      <c r="D12808" s="38">
        <f t="shared" ref="D12808" si="12712">IF(C12841+C12836=0,1,2)</f>
        <v>2</v>
      </c>
    </row>
    <row r="12809" spans="1:4" ht="30" hidden="1" x14ac:dyDescent="0.2">
      <c r="A12809" s="37">
        <v>0</v>
      </c>
      <c r="B12809" s="13" t="s">
        <v>28</v>
      </c>
      <c r="C12809" s="18">
        <v>0</v>
      </c>
      <c r="D12809" s="38">
        <f t="shared" ref="D12809" si="12713">IF(C12841+C12836=0,1,2)</f>
        <v>2</v>
      </c>
    </row>
    <row r="12810" spans="1:4" ht="15" hidden="1" x14ac:dyDescent="0.2">
      <c r="A12810" s="37">
        <v>0</v>
      </c>
      <c r="B12810" s="13" t="s">
        <v>29</v>
      </c>
      <c r="C12810" s="18">
        <v>0</v>
      </c>
      <c r="D12810" s="38">
        <f t="shared" ref="D12810" si="12714">IF(C12841+C12836=0,1,2)</f>
        <v>2</v>
      </c>
    </row>
    <row r="12811" spans="1:4" ht="15" hidden="1" x14ac:dyDescent="0.2">
      <c r="A12811" s="37">
        <v>0</v>
      </c>
      <c r="B12811" s="13" t="s">
        <v>30</v>
      </c>
      <c r="C12811" s="18">
        <v>3.492</v>
      </c>
      <c r="D12811" s="38">
        <f t="shared" ref="D12811" si="12715">IF(C12841+C12836=0,1,2)</f>
        <v>2</v>
      </c>
    </row>
    <row r="12812" spans="1:4" ht="15" hidden="1" x14ac:dyDescent="0.2">
      <c r="A12812" s="37">
        <f t="shared" ref="A12812:A12865" si="12716">SUM(C12812)</f>
        <v>0</v>
      </c>
      <c r="B12812" s="10" t="s">
        <v>31</v>
      </c>
      <c r="C12812" s="17">
        <v>0</v>
      </c>
      <c r="D12812" s="38">
        <f t="shared" ref="D12812" si="12717">IF(C12841+C12836=0,1,2)</f>
        <v>2</v>
      </c>
    </row>
    <row r="12813" spans="1:4" ht="15" hidden="1" x14ac:dyDescent="0.2">
      <c r="A12813" s="37">
        <f t="shared" si="12716"/>
        <v>0</v>
      </c>
      <c r="B12813" s="2" t="s">
        <v>32</v>
      </c>
      <c r="C12813" s="16">
        <v>0</v>
      </c>
      <c r="D12813" s="38">
        <f t="shared" ref="D12813" si="12718">IF(C12841+C12836=0,1,2)</f>
        <v>2</v>
      </c>
    </row>
    <row r="12814" spans="1:4" ht="15" hidden="1" x14ac:dyDescent="0.2">
      <c r="A12814" s="37">
        <f t="shared" si="12716"/>
        <v>0</v>
      </c>
      <c r="B12814" s="10" t="s">
        <v>3</v>
      </c>
      <c r="C12814" s="17">
        <v>0</v>
      </c>
      <c r="D12814" s="38">
        <f t="shared" ref="D12814" si="12719">IF(C12841+C12836=0,1,2)</f>
        <v>2</v>
      </c>
    </row>
    <row r="12815" spans="1:4" ht="15" hidden="1" x14ac:dyDescent="0.2">
      <c r="A12815" s="37">
        <f t="shared" si="12716"/>
        <v>0</v>
      </c>
      <c r="B12815" s="10" t="s">
        <v>33</v>
      </c>
      <c r="C12815" s="17">
        <v>0</v>
      </c>
      <c r="D12815" s="38">
        <f t="shared" ref="D12815" si="12720">IF(C12841+C12836=0,1,2)</f>
        <v>2</v>
      </c>
    </row>
    <row r="12816" spans="1:4" ht="15" x14ac:dyDescent="0.2">
      <c r="A12816" s="37">
        <f t="shared" si="12716"/>
        <v>0.3</v>
      </c>
      <c r="B12816" s="27" t="s">
        <v>34</v>
      </c>
      <c r="C12816" s="42">
        <v>0.3</v>
      </c>
      <c r="D12816" s="38">
        <f t="shared" ref="D12816" si="12721">IF(C12841+C12836=0,1,2)</f>
        <v>2</v>
      </c>
    </row>
    <row r="12817" spans="1:4" ht="15" x14ac:dyDescent="0.2">
      <c r="A12817" s="37">
        <f t="shared" si="12716"/>
        <v>17.061129999999999</v>
      </c>
      <c r="B12817" s="24" t="s">
        <v>35</v>
      </c>
      <c r="C12817" s="40">
        <v>17.061129999999999</v>
      </c>
      <c r="D12817" s="38">
        <f t="shared" ref="D12817" si="12722">IF(C12841+C12836=0,1,2)</f>
        <v>2</v>
      </c>
    </row>
    <row r="12818" spans="1:4" ht="15" hidden="1" x14ac:dyDescent="0.2">
      <c r="A12818" s="37">
        <f t="shared" si="12716"/>
        <v>0</v>
      </c>
      <c r="B12818" s="1" t="s">
        <v>36</v>
      </c>
      <c r="C12818" s="16">
        <v>0</v>
      </c>
      <c r="D12818" s="38">
        <f t="shared" ref="D12818" si="12723">IF(C12841+C12836=0,1,2)</f>
        <v>2</v>
      </c>
    </row>
    <row r="12819" spans="1:4" ht="15" hidden="1" x14ac:dyDescent="0.2">
      <c r="A12819" s="37">
        <v>0</v>
      </c>
      <c r="B12819" s="14" t="s">
        <v>7</v>
      </c>
      <c r="C12819" s="19">
        <v>0</v>
      </c>
      <c r="D12819" s="38">
        <f t="shared" ref="D12819" si="12724">IF(C12841+C12836=0,1,2)</f>
        <v>2</v>
      </c>
    </row>
    <row r="12820" spans="1:4" ht="15" hidden="1" x14ac:dyDescent="0.2">
      <c r="A12820" s="37">
        <v>0</v>
      </c>
      <c r="B12820" s="13" t="s">
        <v>8</v>
      </c>
      <c r="C12820" s="18">
        <v>0</v>
      </c>
      <c r="D12820" s="38">
        <f t="shared" ref="D12820" si="12725">IF(C12841+C12836=0,1,2)</f>
        <v>2</v>
      </c>
    </row>
    <row r="12821" spans="1:4" ht="15" hidden="1" x14ac:dyDescent="0.2">
      <c r="A12821" s="37">
        <v>0</v>
      </c>
      <c r="B12821" s="13" t="s">
        <v>37</v>
      </c>
      <c r="C12821" s="18">
        <v>0</v>
      </c>
      <c r="D12821" s="38">
        <f t="shared" ref="D12821" si="12726">IF(C12841+C12836=0,1,2)</f>
        <v>2</v>
      </c>
    </row>
    <row r="12822" spans="1:4" ht="15" hidden="1" x14ac:dyDescent="0.2">
      <c r="A12822" s="37">
        <f t="shared" si="12716"/>
        <v>0</v>
      </c>
      <c r="B12822" s="11" t="s">
        <v>38</v>
      </c>
      <c r="C12822" s="17">
        <v>0</v>
      </c>
      <c r="D12822" s="38">
        <f t="shared" ref="D12822" si="12727">IF(C12841+C12836=0,1,2)</f>
        <v>2</v>
      </c>
    </row>
    <row r="12823" spans="1:4" ht="15" hidden="1" x14ac:dyDescent="0.2">
      <c r="A12823" s="37">
        <v>0</v>
      </c>
      <c r="B12823" s="3" t="s">
        <v>39</v>
      </c>
      <c r="C12823" s="16">
        <v>0</v>
      </c>
      <c r="D12823" s="38">
        <f t="shared" ref="D12823" si="12728">IF(C12841+C12836=0,1,2)</f>
        <v>2</v>
      </c>
    </row>
    <row r="12824" spans="1:4" ht="15" hidden="1" x14ac:dyDescent="0.2">
      <c r="A12824" s="37">
        <f t="shared" si="12716"/>
        <v>0</v>
      </c>
      <c r="B12824" s="1" t="s">
        <v>40</v>
      </c>
      <c r="C12824" s="16">
        <v>0</v>
      </c>
      <c r="D12824" s="38">
        <f t="shared" ref="D12824" si="12729">IF(C12841+C12836=0,1,2)</f>
        <v>2</v>
      </c>
    </row>
    <row r="12825" spans="1:4" ht="15" hidden="1" x14ac:dyDescent="0.2">
      <c r="A12825" s="37">
        <v>0</v>
      </c>
      <c r="B12825" s="14" t="s">
        <v>13</v>
      </c>
      <c r="C12825" s="19">
        <v>0</v>
      </c>
      <c r="D12825" s="38">
        <f t="shared" ref="D12825" si="12730">IF(C12841+C12836=0,1,2)</f>
        <v>2</v>
      </c>
    </row>
    <row r="12826" spans="1:4" ht="15" hidden="1" x14ac:dyDescent="0.2">
      <c r="A12826" s="37">
        <v>0</v>
      </c>
      <c r="B12826" s="13" t="s">
        <v>8</v>
      </c>
      <c r="C12826" s="18">
        <v>0</v>
      </c>
      <c r="D12826" s="38">
        <f t="shared" ref="D12826" si="12731">IF(C12841+C12836=0,1,2)</f>
        <v>2</v>
      </c>
    </row>
    <row r="12827" spans="1:4" ht="15" hidden="1" x14ac:dyDescent="0.2">
      <c r="A12827" s="37">
        <v>0</v>
      </c>
      <c r="B12827" s="13" t="s">
        <v>9</v>
      </c>
      <c r="C12827" s="18">
        <v>0</v>
      </c>
      <c r="D12827" s="38">
        <f t="shared" ref="D12827" si="12732">IF(C12841+C12836=0,1,2)</f>
        <v>2</v>
      </c>
    </row>
    <row r="12828" spans="1:4" ht="30" hidden="1" x14ac:dyDescent="0.2">
      <c r="A12828" s="37">
        <f t="shared" si="12716"/>
        <v>0</v>
      </c>
      <c r="B12828" s="11" t="s">
        <v>41</v>
      </c>
      <c r="C12828" s="17">
        <v>0</v>
      </c>
      <c r="D12828" s="38">
        <f t="shared" ref="D12828" si="12733">IF(C12841+C12836=0,1,2)</f>
        <v>2</v>
      </c>
    </row>
    <row r="12829" spans="1:4" ht="15" hidden="1" x14ac:dyDescent="0.2">
      <c r="A12829" s="37">
        <v>0</v>
      </c>
      <c r="B12829" s="3" t="s">
        <v>15</v>
      </c>
      <c r="C12829" s="16">
        <v>0</v>
      </c>
      <c r="D12829" s="38">
        <f t="shared" ref="D12829" si="12734">IF(C12841+C12836=0,1,2)</f>
        <v>2</v>
      </c>
    </row>
    <row r="12830" spans="1:4" ht="15" hidden="1" x14ac:dyDescent="0.2">
      <c r="A12830" s="37">
        <v>0</v>
      </c>
      <c r="B12830" s="14" t="s">
        <v>16</v>
      </c>
      <c r="C12830" s="19">
        <v>0</v>
      </c>
      <c r="D12830" s="38">
        <f t="shared" ref="D12830" si="12735">IF(C12841+C12836=0,1,2)</f>
        <v>2</v>
      </c>
    </row>
    <row r="12831" spans="1:4" ht="15" hidden="1" x14ac:dyDescent="0.2">
      <c r="A12831" s="37">
        <v>0</v>
      </c>
      <c r="B12831" s="13" t="s">
        <v>42</v>
      </c>
      <c r="C12831" s="18">
        <v>0</v>
      </c>
      <c r="D12831" s="38">
        <f t="shared" ref="D12831" si="12736">IF(C12841+C12836=0,1,2)</f>
        <v>2</v>
      </c>
    </row>
    <row r="12832" spans="1:4" ht="15" hidden="1" x14ac:dyDescent="0.2">
      <c r="A12832" s="37">
        <v>0</v>
      </c>
      <c r="B12832" s="13" t="s">
        <v>14</v>
      </c>
      <c r="C12832" s="18">
        <v>0</v>
      </c>
      <c r="D12832" s="38">
        <f t="shared" ref="D12832" si="12737">IF(C12841+C12836=0,1,2)</f>
        <v>2</v>
      </c>
    </row>
    <row r="12833" spans="1:4" ht="15" hidden="1" x14ac:dyDescent="0.2">
      <c r="A12833" s="37">
        <v>0</v>
      </c>
      <c r="B12833" s="13" t="s">
        <v>9</v>
      </c>
      <c r="C12833" s="18">
        <v>0</v>
      </c>
      <c r="D12833" s="38">
        <f t="shared" ref="D12833" si="12738">IF(C12841+C12836=0,1,2)</f>
        <v>2</v>
      </c>
    </row>
    <row r="12834" spans="1:4" ht="15" hidden="1" x14ac:dyDescent="0.2">
      <c r="A12834" s="37">
        <f t="shared" si="12716"/>
        <v>0</v>
      </c>
      <c r="B12834" s="11" t="s">
        <v>38</v>
      </c>
      <c r="C12834" s="17">
        <v>0</v>
      </c>
      <c r="D12834" s="38">
        <f t="shared" ref="D12834" si="12739">IF(C12841+C12836=0,1,2)</f>
        <v>2</v>
      </c>
    </row>
    <row r="12835" spans="1:4" ht="15" hidden="1" x14ac:dyDescent="0.2">
      <c r="A12835" s="37">
        <v>0</v>
      </c>
      <c r="B12835" s="3" t="s">
        <v>15</v>
      </c>
      <c r="C12835" s="16">
        <v>0</v>
      </c>
      <c r="D12835" s="38">
        <f t="shared" ref="D12835" si="12740">IF(C12841+C12836=0,1,2)</f>
        <v>2</v>
      </c>
    </row>
    <row r="12836" spans="1:4" ht="15" x14ac:dyDescent="0.2">
      <c r="A12836" s="37">
        <f t="shared" si="12716"/>
        <v>483.81137000000001</v>
      </c>
      <c r="B12836" s="29" t="s">
        <v>44</v>
      </c>
      <c r="C12836" s="42">
        <v>483.81137000000001</v>
      </c>
      <c r="D12836" s="38">
        <f t="shared" ref="D12836" si="12741">IF(C12841+C12836=0,1,2)</f>
        <v>2</v>
      </c>
    </row>
    <row r="12837" spans="1:4" ht="15" x14ac:dyDescent="0.2">
      <c r="A12837" s="37">
        <f t="shared" si="12716"/>
        <v>483.81137000000001</v>
      </c>
      <c r="B12837" s="27" t="s">
        <v>0</v>
      </c>
      <c r="C12837" s="42">
        <v>483.81137000000001</v>
      </c>
      <c r="D12837" s="38">
        <f t="shared" ref="D12837" si="12742">IF(C12841+C12836=0,1,2)</f>
        <v>2</v>
      </c>
    </row>
    <row r="12838" spans="1:4" ht="15" hidden="1" x14ac:dyDescent="0.2">
      <c r="A12838" s="37">
        <f t="shared" si="12716"/>
        <v>0</v>
      </c>
      <c r="B12838" s="10" t="s">
        <v>5</v>
      </c>
      <c r="C12838" s="17">
        <v>0</v>
      </c>
      <c r="D12838" s="38">
        <f t="shared" ref="D12838" si="12743">IF(C12841+C12836=0,1,2)</f>
        <v>2</v>
      </c>
    </row>
    <row r="12839" spans="1:4" ht="15" hidden="1" x14ac:dyDescent="0.2">
      <c r="A12839" s="37">
        <f t="shared" si="12716"/>
        <v>0</v>
      </c>
      <c r="B12839" s="10" t="s">
        <v>45</v>
      </c>
      <c r="C12839" s="17">
        <v>0</v>
      </c>
      <c r="D12839" s="38">
        <f t="shared" ref="D12839" si="12744">IF(C12841+C12836=0,1,2)</f>
        <v>2</v>
      </c>
    </row>
    <row r="12840" spans="1:4" ht="15" hidden="1" x14ac:dyDescent="0.2">
      <c r="A12840" s="37">
        <f t="shared" si="12716"/>
        <v>0</v>
      </c>
      <c r="B12840" s="10" t="s">
        <v>12</v>
      </c>
      <c r="C12840" s="17">
        <v>0</v>
      </c>
      <c r="D12840" s="38">
        <f t="shared" ref="D12840" si="12745">IF(C12841+C12836=0,1,2)</f>
        <v>2</v>
      </c>
    </row>
    <row r="12841" spans="1:4" ht="15" x14ac:dyDescent="0.2">
      <c r="A12841" s="37">
        <f t="shared" si="12716"/>
        <v>325.30568999999997</v>
      </c>
      <c r="B12841" s="29" t="s">
        <v>46</v>
      </c>
      <c r="C12841" s="42">
        <v>325.30568999999997</v>
      </c>
      <c r="D12841" s="38">
        <f t="shared" ref="D12841" si="12746">IF(C12841+C12836=0,1,2)</f>
        <v>2</v>
      </c>
    </row>
    <row r="12842" spans="1:4" ht="15" x14ac:dyDescent="0.2">
      <c r="A12842" s="37">
        <f t="shared" si="12716"/>
        <v>308.24455999999998</v>
      </c>
      <c r="B12842" s="27" t="s">
        <v>18</v>
      </c>
      <c r="C12842" s="42">
        <v>308.24455999999998</v>
      </c>
      <c r="D12842" s="38">
        <f t="shared" ref="D12842" si="12747">IF(C12841+C12836=0,1,2)</f>
        <v>2</v>
      </c>
    </row>
    <row r="12843" spans="1:4" ht="15" x14ac:dyDescent="0.2">
      <c r="A12843" s="37">
        <f t="shared" si="12716"/>
        <v>17.061129999999999</v>
      </c>
      <c r="B12843" s="27" t="s">
        <v>35</v>
      </c>
      <c r="C12843" s="42">
        <v>17.061129999999999</v>
      </c>
      <c r="D12843" s="38">
        <f t="shared" ref="D12843" si="12748">IF(C12841+C12836=0,1,2)</f>
        <v>2</v>
      </c>
    </row>
    <row r="12844" spans="1:4" ht="15" hidden="1" x14ac:dyDescent="0.2">
      <c r="A12844" s="37">
        <f t="shared" si="12716"/>
        <v>0</v>
      </c>
      <c r="B12844" s="10" t="s">
        <v>47</v>
      </c>
      <c r="C12844" s="17">
        <v>0</v>
      </c>
      <c r="D12844" s="38">
        <f t="shared" ref="D12844" si="12749">IF(C12841+C12836=0,1,2)</f>
        <v>2</v>
      </c>
    </row>
    <row r="12845" spans="1:4" ht="15" hidden="1" x14ac:dyDescent="0.2">
      <c r="A12845" s="37">
        <f t="shared" si="12716"/>
        <v>0</v>
      </c>
      <c r="B12845" s="10" t="s">
        <v>40</v>
      </c>
      <c r="C12845" s="17">
        <v>0</v>
      </c>
      <c r="D12845" s="38">
        <f t="shared" ref="D12845" si="12750">IF(C12841+C12836=0,1,2)</f>
        <v>2</v>
      </c>
    </row>
    <row r="12846" spans="1:4" ht="15" x14ac:dyDescent="0.2">
      <c r="A12846" s="37">
        <f t="shared" si="12716"/>
        <v>158.50568000000001</v>
      </c>
      <c r="B12846" s="30" t="s">
        <v>48</v>
      </c>
      <c r="C12846" s="31">
        <v>158.50568000000001</v>
      </c>
      <c r="D12846" s="38">
        <f t="shared" ref="D12846" si="12751">IF(C12841+C12836=0,1,2)</f>
        <v>2</v>
      </c>
    </row>
    <row r="12847" spans="1:4" ht="15" x14ac:dyDescent="0.2">
      <c r="A12847" s="37">
        <f t="shared" si="12716"/>
        <v>1303.8789899999999</v>
      </c>
      <c r="B12847" s="30" t="s">
        <v>49</v>
      </c>
      <c r="C12847" s="31">
        <v>1303.8789899999999</v>
      </c>
      <c r="D12847" s="38">
        <f t="shared" ref="D12847" si="12752">IF(C12841+C12836=0,1,2)</f>
        <v>2</v>
      </c>
    </row>
    <row r="12848" spans="1:4" ht="15" x14ac:dyDescent="0.2">
      <c r="A12848" s="37">
        <f t="shared" si="12716"/>
        <v>1462.3846699999999</v>
      </c>
      <c r="B12848" s="30" t="s">
        <v>50</v>
      </c>
      <c r="C12848" s="31">
        <v>1462.3846699999999</v>
      </c>
      <c r="D12848" s="38">
        <f t="shared" ref="D12848" si="12753">IF(C12841+C12836=0,1,2)</f>
        <v>2</v>
      </c>
    </row>
    <row r="12849" spans="1:4" ht="15" x14ac:dyDescent="0.2">
      <c r="A12849" s="37">
        <f t="shared" si="12716"/>
        <v>82</v>
      </c>
      <c r="B12849" s="25" t="s">
        <v>53</v>
      </c>
      <c r="C12849" s="43">
        <v>82</v>
      </c>
      <c r="D12849" s="38">
        <f t="shared" ref="D12849" si="12754">IF(C12841+C12836=0,1,2)</f>
        <v>2</v>
      </c>
    </row>
    <row r="12850" spans="1:4" ht="15" x14ac:dyDescent="0.2">
      <c r="A12850" s="37">
        <f t="shared" si="12716"/>
        <v>24</v>
      </c>
      <c r="B12850" s="26" t="s">
        <v>54</v>
      </c>
      <c r="C12850" s="43">
        <v>24</v>
      </c>
      <c r="D12850" s="38">
        <f t="shared" ref="D12850" si="12755">IF(C12841+C12836=0,1,2)</f>
        <v>2</v>
      </c>
    </row>
    <row r="12851" spans="1:4" ht="15" x14ac:dyDescent="0.2">
      <c r="A12851" s="37">
        <f t="shared" si="12716"/>
        <v>58</v>
      </c>
      <c r="B12851" s="26" t="s">
        <v>55</v>
      </c>
      <c r="C12851" s="43">
        <v>58</v>
      </c>
      <c r="D12851" s="38">
        <f t="shared" ref="D12851" si="12756">IF(C12841+C12836=0,1,2)</f>
        <v>2</v>
      </c>
    </row>
    <row r="12852" spans="1:4" ht="15" x14ac:dyDescent="0.2">
      <c r="A12852" s="37" t="s">
        <v>317</v>
      </c>
      <c r="B12852" s="147" t="s">
        <v>231</v>
      </c>
      <c r="C12852" s="148"/>
      <c r="D12852" s="38">
        <f t="shared" ref="D12852" si="12757">IF(C12914+C12909=0,1,2)</f>
        <v>2</v>
      </c>
    </row>
    <row r="12853" spans="1:4" ht="15" x14ac:dyDescent="0.2">
      <c r="A12853" s="37">
        <f t="shared" si="12716"/>
        <v>2.819</v>
      </c>
      <c r="B12853" s="24" t="s">
        <v>0</v>
      </c>
      <c r="C12853" s="40">
        <v>2.819</v>
      </c>
      <c r="D12853" s="38">
        <f t="shared" ref="D12853" si="12758">IF(C12914+C12909=0,1,2)</f>
        <v>2</v>
      </c>
    </row>
    <row r="12854" spans="1:4" ht="15" hidden="1" x14ac:dyDescent="0.2">
      <c r="A12854" s="37">
        <f t="shared" si="12716"/>
        <v>0</v>
      </c>
      <c r="B12854" s="2" t="s">
        <v>1</v>
      </c>
      <c r="C12854" s="16"/>
      <c r="D12854" s="38">
        <f t="shared" ref="D12854" si="12759">IF(C12914+C12909=0,1,2)</f>
        <v>2</v>
      </c>
    </row>
    <row r="12855" spans="1:4" ht="15" hidden="1" x14ac:dyDescent="0.2">
      <c r="A12855" s="37">
        <f t="shared" si="12716"/>
        <v>0</v>
      </c>
      <c r="B12855" s="2" t="s">
        <v>2</v>
      </c>
      <c r="C12855" s="16"/>
      <c r="D12855" s="38">
        <f t="shared" ref="D12855" si="12760">IF(C12914+C12909=0,1,2)</f>
        <v>2</v>
      </c>
    </row>
    <row r="12856" spans="1:4" ht="15" hidden="1" x14ac:dyDescent="0.2">
      <c r="A12856" s="37">
        <f t="shared" si="12716"/>
        <v>0</v>
      </c>
      <c r="B12856" s="2" t="s">
        <v>3</v>
      </c>
      <c r="C12856" s="16">
        <v>0</v>
      </c>
      <c r="D12856" s="38">
        <f t="shared" ref="D12856" si="12761">IF(C12914+C12909=0,1,2)</f>
        <v>2</v>
      </c>
    </row>
    <row r="12857" spans="1:4" ht="15" x14ac:dyDescent="0.2">
      <c r="A12857" s="37">
        <f t="shared" si="12716"/>
        <v>2.819</v>
      </c>
      <c r="B12857" s="23" t="s">
        <v>4</v>
      </c>
      <c r="C12857" s="40">
        <v>2.819</v>
      </c>
      <c r="D12857" s="38">
        <f t="shared" ref="D12857" si="12762">IF(C12914+C12909=0,1,2)</f>
        <v>2</v>
      </c>
    </row>
    <row r="12858" spans="1:4" ht="15" hidden="1" x14ac:dyDescent="0.2">
      <c r="A12858" s="37">
        <f t="shared" si="12716"/>
        <v>0</v>
      </c>
      <c r="B12858" s="1" t="s">
        <v>5</v>
      </c>
      <c r="C12858" s="16">
        <v>0</v>
      </c>
      <c r="D12858" s="38">
        <f t="shared" ref="D12858" si="12763">IF(C12914+C12909=0,1,2)</f>
        <v>2</v>
      </c>
    </row>
    <row r="12859" spans="1:4" ht="15" hidden="1" x14ac:dyDescent="0.2">
      <c r="A12859" s="37">
        <f t="shared" si="12716"/>
        <v>0</v>
      </c>
      <c r="B12859" s="1" t="s">
        <v>6</v>
      </c>
      <c r="C12859" s="16">
        <v>0</v>
      </c>
      <c r="D12859" s="38">
        <f t="shared" ref="D12859" si="12764">IF(C12914+C12909=0,1,2)</f>
        <v>2</v>
      </c>
    </row>
    <row r="12860" spans="1:4" ht="15" hidden="1" x14ac:dyDescent="0.2">
      <c r="A12860" s="37">
        <v>0</v>
      </c>
      <c r="B12860" s="2" t="s">
        <v>7</v>
      </c>
      <c r="C12860" s="16">
        <v>0</v>
      </c>
      <c r="D12860" s="38">
        <f t="shared" ref="D12860" si="12765">IF(C12914+C12909=0,1,2)</f>
        <v>2</v>
      </c>
    </row>
    <row r="12861" spans="1:4" ht="15" hidden="1" x14ac:dyDescent="0.2">
      <c r="A12861" s="37">
        <f t="shared" si="12716"/>
        <v>0</v>
      </c>
      <c r="B12861" s="3" t="s">
        <v>8</v>
      </c>
      <c r="C12861" s="16">
        <v>0</v>
      </c>
      <c r="D12861" s="38">
        <f t="shared" ref="D12861" si="12766">IF(C12914+C12909=0,1,2)</f>
        <v>2</v>
      </c>
    </row>
    <row r="12862" spans="1:4" ht="15" hidden="1" x14ac:dyDescent="0.2">
      <c r="A12862" s="37">
        <v>0</v>
      </c>
      <c r="B12862" s="3" t="s">
        <v>9</v>
      </c>
      <c r="C12862" s="16">
        <v>0</v>
      </c>
      <c r="D12862" s="38">
        <f t="shared" ref="D12862" si="12767">IF(C12914+C12909=0,1,2)</f>
        <v>2</v>
      </c>
    </row>
    <row r="12863" spans="1:4" ht="15" hidden="1" x14ac:dyDescent="0.2">
      <c r="A12863" s="37">
        <f t="shared" si="12716"/>
        <v>0</v>
      </c>
      <c r="B12863" s="3" t="s">
        <v>10</v>
      </c>
      <c r="C12863" s="16">
        <v>0</v>
      </c>
      <c r="D12863" s="38">
        <f t="shared" ref="D12863" si="12768">IF(C12914+C12909=0,1,2)</f>
        <v>2</v>
      </c>
    </row>
    <row r="12864" spans="1:4" ht="15" hidden="1" x14ac:dyDescent="0.2">
      <c r="A12864" s="37">
        <v>0</v>
      </c>
      <c r="B12864" s="3" t="s">
        <v>11</v>
      </c>
      <c r="C12864" s="16">
        <v>0</v>
      </c>
      <c r="D12864" s="38">
        <f t="shared" ref="D12864" si="12769">IF(C12914+C12909=0,1,2)</f>
        <v>2</v>
      </c>
    </row>
    <row r="12865" spans="1:4" ht="15" hidden="1" x14ac:dyDescent="0.2">
      <c r="A12865" s="37">
        <f t="shared" si="12716"/>
        <v>0</v>
      </c>
      <c r="B12865" s="1" t="s">
        <v>12</v>
      </c>
      <c r="C12865" s="16">
        <v>0</v>
      </c>
      <c r="D12865" s="38">
        <f t="shared" ref="D12865" si="12770">IF(C12914+C12909=0,1,2)</f>
        <v>2</v>
      </c>
    </row>
    <row r="12866" spans="1:4" ht="15" hidden="1" x14ac:dyDescent="0.2">
      <c r="A12866" s="37">
        <v>0</v>
      </c>
      <c r="B12866" s="2" t="s">
        <v>13</v>
      </c>
      <c r="C12866" s="16">
        <v>0</v>
      </c>
      <c r="D12866" s="38">
        <f t="shared" ref="D12866" si="12771">IF(C12914+C12909=0,1,2)</f>
        <v>2</v>
      </c>
    </row>
    <row r="12867" spans="1:4" ht="15" hidden="1" x14ac:dyDescent="0.2">
      <c r="A12867" s="37">
        <v>0</v>
      </c>
      <c r="B12867" s="3" t="s">
        <v>14</v>
      </c>
      <c r="C12867" s="16">
        <v>0</v>
      </c>
      <c r="D12867" s="38">
        <f t="shared" ref="D12867" si="12772">IF(C12914+C12909=0,1,2)</f>
        <v>2</v>
      </c>
    </row>
    <row r="12868" spans="1:4" ht="15" hidden="1" x14ac:dyDescent="0.2">
      <c r="A12868" s="37">
        <v>0</v>
      </c>
      <c r="B12868" s="3" t="s">
        <v>9</v>
      </c>
      <c r="C12868" s="16">
        <v>0</v>
      </c>
      <c r="D12868" s="38">
        <f t="shared" ref="D12868" si="12773">IF(C12914+C12909=0,1,2)</f>
        <v>2</v>
      </c>
    </row>
    <row r="12869" spans="1:4" ht="15" hidden="1" x14ac:dyDescent="0.2">
      <c r="A12869" s="37">
        <v>0</v>
      </c>
      <c r="B12869" s="3" t="s">
        <v>15</v>
      </c>
      <c r="C12869" s="16">
        <v>0</v>
      </c>
      <c r="D12869" s="38">
        <f t="shared" ref="D12869" si="12774">IF(C12914+C12909=0,1,2)</f>
        <v>2</v>
      </c>
    </row>
    <row r="12870" spans="1:4" ht="15" hidden="1" x14ac:dyDescent="0.2">
      <c r="A12870" s="37">
        <v>0</v>
      </c>
      <c r="B12870" s="2" t="s">
        <v>16</v>
      </c>
      <c r="C12870" s="16">
        <v>0</v>
      </c>
      <c r="D12870" s="38">
        <f t="shared" ref="D12870" si="12775">IF(C12914+C12909=0,1,2)</f>
        <v>2</v>
      </c>
    </row>
    <row r="12871" spans="1:4" ht="15" hidden="1" x14ac:dyDescent="0.2">
      <c r="A12871" s="37">
        <v>0</v>
      </c>
      <c r="B12871" s="3" t="s">
        <v>17</v>
      </c>
      <c r="C12871" s="16">
        <v>0</v>
      </c>
      <c r="D12871" s="38">
        <f t="shared" ref="D12871" si="12776">IF(C12914+C12909=0,1,2)</f>
        <v>2</v>
      </c>
    </row>
    <row r="12872" spans="1:4" ht="15" x14ac:dyDescent="0.2">
      <c r="A12872" s="37">
        <f t="shared" ref="A12872:A12932" si="12777">SUM(C12872)</f>
        <v>2.758</v>
      </c>
      <c r="B12872" s="24" t="s">
        <v>18</v>
      </c>
      <c r="C12872" s="40">
        <v>2.758</v>
      </c>
      <c r="D12872" s="38">
        <f t="shared" ref="D12872" si="12778">IF(C12914+C12909=0,1,2)</f>
        <v>2</v>
      </c>
    </row>
    <row r="12873" spans="1:4" ht="15" hidden="1" x14ac:dyDescent="0.2">
      <c r="A12873" s="37">
        <f t="shared" si="12777"/>
        <v>0</v>
      </c>
      <c r="B12873" s="10" t="s">
        <v>19</v>
      </c>
      <c r="C12873" s="17">
        <v>0</v>
      </c>
      <c r="D12873" s="38">
        <f t="shared" ref="D12873" si="12779">IF(C12914+C12909=0,1,2)</f>
        <v>2</v>
      </c>
    </row>
    <row r="12874" spans="1:4" ht="15" x14ac:dyDescent="0.2">
      <c r="A12874" s="37">
        <f t="shared" si="12777"/>
        <v>2.758</v>
      </c>
      <c r="B12874" s="27" t="s">
        <v>20</v>
      </c>
      <c r="C12874" s="42">
        <v>2.758</v>
      </c>
      <c r="D12874" s="38">
        <f t="shared" ref="D12874" si="12780">IF(C12914+C12909=0,1,2)</f>
        <v>2</v>
      </c>
    </row>
    <row r="12875" spans="1:4" ht="15" hidden="1" x14ac:dyDescent="0.2">
      <c r="A12875" s="37">
        <v>0</v>
      </c>
      <c r="B12875" s="13" t="s">
        <v>21</v>
      </c>
      <c r="C12875" s="18">
        <v>1.5549999999999999</v>
      </c>
      <c r="D12875" s="38">
        <f t="shared" ref="D12875" si="12781">IF(C12914+C12909=0,1,2)</f>
        <v>2</v>
      </c>
    </row>
    <row r="12876" spans="1:4" ht="15" hidden="1" x14ac:dyDescent="0.2">
      <c r="A12876" s="37">
        <v>0</v>
      </c>
      <c r="B12876" s="13" t="s">
        <v>22</v>
      </c>
      <c r="C12876" s="18">
        <v>0</v>
      </c>
      <c r="D12876" s="38">
        <f t="shared" ref="D12876" si="12782">IF(C12914+C12909=0,1,2)</f>
        <v>2</v>
      </c>
    </row>
    <row r="12877" spans="1:4" ht="15" hidden="1" x14ac:dyDescent="0.2">
      <c r="A12877" s="37">
        <v>0</v>
      </c>
      <c r="B12877" s="13" t="s">
        <v>23</v>
      </c>
      <c r="C12877" s="18">
        <v>0.19500000000000001</v>
      </c>
      <c r="D12877" s="38">
        <f t="shared" ref="D12877" si="12783">IF(C12914+C12909=0,1,2)</f>
        <v>2</v>
      </c>
    </row>
    <row r="12878" spans="1:4" ht="15" hidden="1" x14ac:dyDescent="0.2">
      <c r="A12878" s="37">
        <v>0</v>
      </c>
      <c r="B12878" s="13" t="s">
        <v>24</v>
      </c>
      <c r="C12878" s="18">
        <v>0</v>
      </c>
      <c r="D12878" s="38">
        <f t="shared" ref="D12878" si="12784">IF(C12914+C12909=0,1,2)</f>
        <v>2</v>
      </c>
    </row>
    <row r="12879" spans="1:4" ht="15" hidden="1" x14ac:dyDescent="0.2">
      <c r="A12879" s="37">
        <v>0</v>
      </c>
      <c r="B12879" s="13" t="s">
        <v>25</v>
      </c>
      <c r="C12879" s="18">
        <v>0</v>
      </c>
      <c r="D12879" s="38">
        <f t="shared" ref="D12879" si="12785">IF(C12914+C12909=0,1,2)</f>
        <v>2</v>
      </c>
    </row>
    <row r="12880" spans="1:4" ht="15" hidden="1" x14ac:dyDescent="0.2">
      <c r="A12880" s="37">
        <v>0</v>
      </c>
      <c r="B12880" s="13" t="s">
        <v>26</v>
      </c>
      <c r="C12880" s="18">
        <v>0</v>
      </c>
      <c r="D12880" s="38">
        <f t="shared" ref="D12880" si="12786">IF(C12914+C12909=0,1,2)</f>
        <v>2</v>
      </c>
    </row>
    <row r="12881" spans="1:4" ht="30" hidden="1" x14ac:dyDescent="0.2">
      <c r="A12881" s="37">
        <v>0</v>
      </c>
      <c r="B12881" s="13" t="s">
        <v>27</v>
      </c>
      <c r="C12881" s="18">
        <v>0</v>
      </c>
      <c r="D12881" s="38">
        <f t="shared" ref="D12881" si="12787">IF(C12914+C12909=0,1,2)</f>
        <v>2</v>
      </c>
    </row>
    <row r="12882" spans="1:4" ht="30" hidden="1" x14ac:dyDescent="0.2">
      <c r="A12882" s="37">
        <v>0</v>
      </c>
      <c r="B12882" s="13" t="s">
        <v>28</v>
      </c>
      <c r="C12882" s="18">
        <v>0.64500000000000002</v>
      </c>
      <c r="D12882" s="38">
        <f t="shared" ref="D12882" si="12788">IF(C12914+C12909=0,1,2)</f>
        <v>2</v>
      </c>
    </row>
    <row r="12883" spans="1:4" ht="15" hidden="1" x14ac:dyDescent="0.2">
      <c r="A12883" s="37">
        <v>0</v>
      </c>
      <c r="B12883" s="13" t="s">
        <v>29</v>
      </c>
      <c r="C12883" s="18">
        <v>0</v>
      </c>
      <c r="D12883" s="38">
        <f t="shared" ref="D12883" si="12789">IF(C12914+C12909=0,1,2)</f>
        <v>2</v>
      </c>
    </row>
    <row r="12884" spans="1:4" ht="15" hidden="1" x14ac:dyDescent="0.2">
      <c r="A12884" s="37">
        <v>0</v>
      </c>
      <c r="B12884" s="13" t="s">
        <v>30</v>
      </c>
      <c r="C12884" s="18">
        <v>0.36299999999999999</v>
      </c>
      <c r="D12884" s="38">
        <f t="shared" ref="D12884" si="12790">IF(C12914+C12909=0,1,2)</f>
        <v>2</v>
      </c>
    </row>
    <row r="12885" spans="1:4" ht="15" hidden="1" x14ac:dyDescent="0.2">
      <c r="A12885" s="37">
        <f t="shared" si="12777"/>
        <v>0</v>
      </c>
      <c r="B12885" s="10" t="s">
        <v>31</v>
      </c>
      <c r="C12885" s="17">
        <v>0</v>
      </c>
      <c r="D12885" s="38">
        <f t="shared" ref="D12885" si="12791">IF(C12914+C12909=0,1,2)</f>
        <v>2</v>
      </c>
    </row>
    <row r="12886" spans="1:4" ht="15" hidden="1" x14ac:dyDescent="0.2">
      <c r="A12886" s="37">
        <f t="shared" si="12777"/>
        <v>0</v>
      </c>
      <c r="B12886" s="2" t="s">
        <v>32</v>
      </c>
      <c r="C12886" s="16">
        <v>0</v>
      </c>
      <c r="D12886" s="38">
        <f t="shared" ref="D12886" si="12792">IF(C12914+C12909=0,1,2)</f>
        <v>2</v>
      </c>
    </row>
    <row r="12887" spans="1:4" ht="15" hidden="1" x14ac:dyDescent="0.2">
      <c r="A12887" s="37">
        <f t="shared" si="12777"/>
        <v>0</v>
      </c>
      <c r="B12887" s="10" t="s">
        <v>3</v>
      </c>
      <c r="C12887" s="17">
        <v>0</v>
      </c>
      <c r="D12887" s="38">
        <f t="shared" ref="D12887" si="12793">IF(C12914+C12909=0,1,2)</f>
        <v>2</v>
      </c>
    </row>
    <row r="12888" spans="1:4" ht="15" hidden="1" x14ac:dyDescent="0.2">
      <c r="A12888" s="37">
        <f t="shared" si="12777"/>
        <v>0</v>
      </c>
      <c r="B12888" s="10" t="s">
        <v>33</v>
      </c>
      <c r="C12888" s="17">
        <v>0</v>
      </c>
      <c r="D12888" s="38">
        <f t="shared" ref="D12888" si="12794">IF(C12914+C12909=0,1,2)</f>
        <v>2</v>
      </c>
    </row>
    <row r="12889" spans="1:4" ht="15" hidden="1" x14ac:dyDescent="0.2">
      <c r="A12889" s="37">
        <f t="shared" si="12777"/>
        <v>0</v>
      </c>
      <c r="B12889" s="10" t="s">
        <v>34</v>
      </c>
      <c r="C12889" s="17">
        <v>0</v>
      </c>
      <c r="D12889" s="38">
        <f t="shared" ref="D12889" si="12795">IF(C12914+C12909=0,1,2)</f>
        <v>2</v>
      </c>
    </row>
    <row r="12890" spans="1:4" ht="15" hidden="1" x14ac:dyDescent="0.2">
      <c r="A12890" s="37">
        <f t="shared" si="12777"/>
        <v>0</v>
      </c>
      <c r="B12890" s="1" t="s">
        <v>35</v>
      </c>
      <c r="C12890" s="16">
        <v>0</v>
      </c>
      <c r="D12890" s="38">
        <f t="shared" ref="D12890" si="12796">IF(C12914+C12909=0,1,2)</f>
        <v>2</v>
      </c>
    </row>
    <row r="12891" spans="1:4" ht="15" hidden="1" x14ac:dyDescent="0.2">
      <c r="A12891" s="37">
        <f t="shared" si="12777"/>
        <v>0</v>
      </c>
      <c r="B12891" s="1" t="s">
        <v>36</v>
      </c>
      <c r="C12891" s="16">
        <v>0</v>
      </c>
      <c r="D12891" s="38">
        <f t="shared" ref="D12891" si="12797">IF(C12914+C12909=0,1,2)</f>
        <v>2</v>
      </c>
    </row>
    <row r="12892" spans="1:4" ht="15" hidden="1" x14ac:dyDescent="0.2">
      <c r="A12892" s="37">
        <v>0</v>
      </c>
      <c r="B12892" s="14" t="s">
        <v>7</v>
      </c>
      <c r="C12892" s="19">
        <v>0</v>
      </c>
      <c r="D12892" s="38">
        <f t="shared" ref="D12892" si="12798">IF(C12914+C12909=0,1,2)</f>
        <v>2</v>
      </c>
    </row>
    <row r="12893" spans="1:4" ht="15" hidden="1" x14ac:dyDescent="0.2">
      <c r="A12893" s="37">
        <v>0</v>
      </c>
      <c r="B12893" s="13" t="s">
        <v>8</v>
      </c>
      <c r="C12893" s="18">
        <v>0</v>
      </c>
      <c r="D12893" s="38">
        <f t="shared" ref="D12893" si="12799">IF(C12914+C12909=0,1,2)</f>
        <v>2</v>
      </c>
    </row>
    <row r="12894" spans="1:4" ht="15" hidden="1" x14ac:dyDescent="0.2">
      <c r="A12894" s="37">
        <v>0</v>
      </c>
      <c r="B12894" s="13" t="s">
        <v>37</v>
      </c>
      <c r="C12894" s="18">
        <v>0</v>
      </c>
      <c r="D12894" s="38">
        <f t="shared" ref="D12894" si="12800">IF(C12914+C12909=0,1,2)</f>
        <v>2</v>
      </c>
    </row>
    <row r="12895" spans="1:4" ht="15" hidden="1" x14ac:dyDescent="0.2">
      <c r="A12895" s="37">
        <f t="shared" si="12777"/>
        <v>0</v>
      </c>
      <c r="B12895" s="11" t="s">
        <v>38</v>
      </c>
      <c r="C12895" s="17">
        <v>0</v>
      </c>
      <c r="D12895" s="38">
        <f t="shared" ref="D12895" si="12801">IF(C12914+C12909=0,1,2)</f>
        <v>2</v>
      </c>
    </row>
    <row r="12896" spans="1:4" ht="15" hidden="1" x14ac:dyDescent="0.2">
      <c r="A12896" s="37">
        <v>0</v>
      </c>
      <c r="B12896" s="3" t="s">
        <v>39</v>
      </c>
      <c r="C12896" s="16">
        <v>0</v>
      </c>
      <c r="D12896" s="38">
        <f t="shared" ref="D12896" si="12802">IF(C12914+C12909=0,1,2)</f>
        <v>2</v>
      </c>
    </row>
    <row r="12897" spans="1:4" ht="15" hidden="1" x14ac:dyDescent="0.2">
      <c r="A12897" s="37">
        <f t="shared" si="12777"/>
        <v>0</v>
      </c>
      <c r="B12897" s="1" t="s">
        <v>40</v>
      </c>
      <c r="C12897" s="16">
        <v>0</v>
      </c>
      <c r="D12897" s="38">
        <f t="shared" ref="D12897" si="12803">IF(C12914+C12909=0,1,2)</f>
        <v>2</v>
      </c>
    </row>
    <row r="12898" spans="1:4" ht="15" hidden="1" x14ac:dyDescent="0.2">
      <c r="A12898" s="37">
        <v>0</v>
      </c>
      <c r="B12898" s="14" t="s">
        <v>13</v>
      </c>
      <c r="C12898" s="19">
        <v>0</v>
      </c>
      <c r="D12898" s="38">
        <f t="shared" ref="D12898" si="12804">IF(C12914+C12909=0,1,2)</f>
        <v>2</v>
      </c>
    </row>
    <row r="12899" spans="1:4" ht="15" hidden="1" x14ac:dyDescent="0.2">
      <c r="A12899" s="37">
        <v>0</v>
      </c>
      <c r="B12899" s="13" t="s">
        <v>8</v>
      </c>
      <c r="C12899" s="18">
        <v>0</v>
      </c>
      <c r="D12899" s="38">
        <f t="shared" ref="D12899" si="12805">IF(C12914+C12909=0,1,2)</f>
        <v>2</v>
      </c>
    </row>
    <row r="12900" spans="1:4" ht="15" hidden="1" x14ac:dyDescent="0.2">
      <c r="A12900" s="37">
        <v>0</v>
      </c>
      <c r="B12900" s="13" t="s">
        <v>9</v>
      </c>
      <c r="C12900" s="18">
        <v>0</v>
      </c>
      <c r="D12900" s="38">
        <f t="shared" ref="D12900" si="12806">IF(C12914+C12909=0,1,2)</f>
        <v>2</v>
      </c>
    </row>
    <row r="12901" spans="1:4" ht="30" hidden="1" x14ac:dyDescent="0.2">
      <c r="A12901" s="37">
        <f t="shared" si="12777"/>
        <v>0</v>
      </c>
      <c r="B12901" s="11" t="s">
        <v>41</v>
      </c>
      <c r="C12901" s="17">
        <v>0</v>
      </c>
      <c r="D12901" s="38">
        <f t="shared" ref="D12901" si="12807">IF(C12914+C12909=0,1,2)</f>
        <v>2</v>
      </c>
    </row>
    <row r="12902" spans="1:4" ht="15" hidden="1" x14ac:dyDescent="0.2">
      <c r="A12902" s="37">
        <v>0</v>
      </c>
      <c r="B12902" s="3" t="s">
        <v>15</v>
      </c>
      <c r="C12902" s="16">
        <v>0</v>
      </c>
      <c r="D12902" s="38">
        <f t="shared" ref="D12902" si="12808">IF(C12914+C12909=0,1,2)</f>
        <v>2</v>
      </c>
    </row>
    <row r="12903" spans="1:4" ht="15" hidden="1" x14ac:dyDescent="0.2">
      <c r="A12903" s="37">
        <v>0</v>
      </c>
      <c r="B12903" s="14" t="s">
        <v>16</v>
      </c>
      <c r="C12903" s="19">
        <v>0</v>
      </c>
      <c r="D12903" s="38">
        <f t="shared" ref="D12903" si="12809">IF(C12914+C12909=0,1,2)</f>
        <v>2</v>
      </c>
    </row>
    <row r="12904" spans="1:4" ht="15" hidden="1" x14ac:dyDescent="0.2">
      <c r="A12904" s="37">
        <v>0</v>
      </c>
      <c r="B12904" s="13" t="s">
        <v>42</v>
      </c>
      <c r="C12904" s="18">
        <v>0</v>
      </c>
      <c r="D12904" s="38">
        <f t="shared" ref="D12904" si="12810">IF(C12914+C12909=0,1,2)</f>
        <v>2</v>
      </c>
    </row>
    <row r="12905" spans="1:4" ht="15" hidden="1" x14ac:dyDescent="0.2">
      <c r="A12905" s="37">
        <v>0</v>
      </c>
      <c r="B12905" s="13" t="s">
        <v>14</v>
      </c>
      <c r="C12905" s="18">
        <v>0</v>
      </c>
      <c r="D12905" s="38">
        <f t="shared" ref="D12905" si="12811">IF(C12914+C12909=0,1,2)</f>
        <v>2</v>
      </c>
    </row>
    <row r="12906" spans="1:4" ht="15" hidden="1" x14ac:dyDescent="0.2">
      <c r="A12906" s="37">
        <v>0</v>
      </c>
      <c r="B12906" s="13" t="s">
        <v>9</v>
      </c>
      <c r="C12906" s="18">
        <v>0</v>
      </c>
      <c r="D12906" s="38">
        <f t="shared" ref="D12906" si="12812">IF(C12914+C12909=0,1,2)</f>
        <v>2</v>
      </c>
    </row>
    <row r="12907" spans="1:4" ht="15" hidden="1" x14ac:dyDescent="0.2">
      <c r="A12907" s="37">
        <f t="shared" si="12777"/>
        <v>0</v>
      </c>
      <c r="B12907" s="11" t="s">
        <v>38</v>
      </c>
      <c r="C12907" s="17">
        <v>0</v>
      </c>
      <c r="D12907" s="38">
        <f t="shared" ref="D12907" si="12813">IF(C12914+C12909=0,1,2)</f>
        <v>2</v>
      </c>
    </row>
    <row r="12908" spans="1:4" ht="15" hidden="1" x14ac:dyDescent="0.2">
      <c r="A12908" s="37">
        <v>0</v>
      </c>
      <c r="B12908" s="3" t="s">
        <v>15</v>
      </c>
      <c r="C12908" s="16">
        <v>0</v>
      </c>
      <c r="D12908" s="38">
        <f t="shared" ref="D12908" si="12814">IF(C12914+C12909=0,1,2)</f>
        <v>2</v>
      </c>
    </row>
    <row r="12909" spans="1:4" ht="15" x14ac:dyDescent="0.2">
      <c r="A12909" s="37">
        <f t="shared" si="12777"/>
        <v>2.819</v>
      </c>
      <c r="B12909" s="29" t="s">
        <v>44</v>
      </c>
      <c r="C12909" s="42">
        <v>2.819</v>
      </c>
      <c r="D12909" s="38">
        <f t="shared" ref="D12909" si="12815">IF(C12914+C12909=0,1,2)</f>
        <v>2</v>
      </c>
    </row>
    <row r="12910" spans="1:4" ht="15" x14ac:dyDescent="0.2">
      <c r="A12910" s="37">
        <f t="shared" si="12777"/>
        <v>2.819</v>
      </c>
      <c r="B12910" s="27" t="s">
        <v>0</v>
      </c>
      <c r="C12910" s="42">
        <v>2.819</v>
      </c>
      <c r="D12910" s="38">
        <f t="shared" ref="D12910" si="12816">IF(C12914+C12909=0,1,2)</f>
        <v>2</v>
      </c>
    </row>
    <row r="12911" spans="1:4" ht="15" hidden="1" x14ac:dyDescent="0.2">
      <c r="A12911" s="37">
        <f t="shared" si="12777"/>
        <v>0</v>
      </c>
      <c r="B12911" s="10" t="s">
        <v>5</v>
      </c>
      <c r="C12911" s="17">
        <v>0</v>
      </c>
      <c r="D12911" s="38">
        <f t="shared" ref="D12911" si="12817">IF(C12914+C12909=0,1,2)</f>
        <v>2</v>
      </c>
    </row>
    <row r="12912" spans="1:4" ht="15" hidden="1" x14ac:dyDescent="0.2">
      <c r="A12912" s="37">
        <f t="shared" si="12777"/>
        <v>0</v>
      </c>
      <c r="B12912" s="10" t="s">
        <v>45</v>
      </c>
      <c r="C12912" s="17">
        <v>0</v>
      </c>
      <c r="D12912" s="38">
        <f t="shared" ref="D12912" si="12818">IF(C12914+C12909=0,1,2)</f>
        <v>2</v>
      </c>
    </row>
    <row r="12913" spans="1:4" ht="15" hidden="1" x14ac:dyDescent="0.2">
      <c r="A12913" s="37">
        <f t="shared" si="12777"/>
        <v>0</v>
      </c>
      <c r="B12913" s="10" t="s">
        <v>12</v>
      </c>
      <c r="C12913" s="17">
        <v>0</v>
      </c>
      <c r="D12913" s="38">
        <f t="shared" ref="D12913" si="12819">IF(C12914+C12909=0,1,2)</f>
        <v>2</v>
      </c>
    </row>
    <row r="12914" spans="1:4" ht="15" x14ac:dyDescent="0.2">
      <c r="A12914" s="37">
        <f t="shared" si="12777"/>
        <v>2.758</v>
      </c>
      <c r="B12914" s="29" t="s">
        <v>46</v>
      </c>
      <c r="C12914" s="42">
        <v>2.758</v>
      </c>
      <c r="D12914" s="38">
        <f t="shared" ref="D12914" si="12820">IF(C12914+C12909=0,1,2)</f>
        <v>2</v>
      </c>
    </row>
    <row r="12915" spans="1:4" ht="15" x14ac:dyDescent="0.2">
      <c r="A12915" s="37">
        <f t="shared" si="12777"/>
        <v>2.758</v>
      </c>
      <c r="B12915" s="27" t="s">
        <v>18</v>
      </c>
      <c r="C12915" s="42">
        <v>2.758</v>
      </c>
      <c r="D12915" s="38">
        <f t="shared" ref="D12915" si="12821">IF(C12914+C12909=0,1,2)</f>
        <v>2</v>
      </c>
    </row>
    <row r="12916" spans="1:4" ht="15" hidden="1" x14ac:dyDescent="0.2">
      <c r="A12916" s="37">
        <f t="shared" si="12777"/>
        <v>0</v>
      </c>
      <c r="B12916" s="10" t="s">
        <v>35</v>
      </c>
      <c r="C12916" s="17">
        <v>0</v>
      </c>
      <c r="D12916" s="38">
        <f t="shared" ref="D12916" si="12822">IF(C12914+C12909=0,1,2)</f>
        <v>2</v>
      </c>
    </row>
    <row r="12917" spans="1:4" ht="15" hidden="1" x14ac:dyDescent="0.2">
      <c r="A12917" s="37">
        <f t="shared" si="12777"/>
        <v>0</v>
      </c>
      <c r="B12917" s="10" t="s">
        <v>47</v>
      </c>
      <c r="C12917" s="17">
        <v>0</v>
      </c>
      <c r="D12917" s="38">
        <f t="shared" ref="D12917" si="12823">IF(C12914+C12909=0,1,2)</f>
        <v>2</v>
      </c>
    </row>
    <row r="12918" spans="1:4" ht="15" hidden="1" x14ac:dyDescent="0.2">
      <c r="A12918" s="37">
        <f t="shared" si="12777"/>
        <v>0</v>
      </c>
      <c r="B12918" s="10" t="s">
        <v>40</v>
      </c>
      <c r="C12918" s="17">
        <v>0</v>
      </c>
      <c r="D12918" s="38">
        <f t="shared" ref="D12918" si="12824">IF(C12914+C12909=0,1,2)</f>
        <v>2</v>
      </c>
    </row>
    <row r="12919" spans="1:4" ht="15" x14ac:dyDescent="0.2">
      <c r="A12919" s="37">
        <f t="shared" si="12777"/>
        <v>6.0999999999999999E-2</v>
      </c>
      <c r="B12919" s="30" t="s">
        <v>48</v>
      </c>
      <c r="C12919" s="31">
        <v>6.0999999999999999E-2</v>
      </c>
      <c r="D12919" s="38">
        <f t="shared" ref="D12919" si="12825">IF(C12914+C12909=0,1,2)</f>
        <v>2</v>
      </c>
    </row>
    <row r="12920" spans="1:4" ht="15" x14ac:dyDescent="0.2">
      <c r="A12920" s="37">
        <f t="shared" si="12777"/>
        <v>1.932E-2</v>
      </c>
      <c r="B12920" s="30" t="s">
        <v>49</v>
      </c>
      <c r="C12920" s="31">
        <v>1.932E-2</v>
      </c>
      <c r="D12920" s="38">
        <f t="shared" ref="D12920" si="12826">IF(C12914+C12909=0,1,2)</f>
        <v>2</v>
      </c>
    </row>
    <row r="12921" spans="1:4" ht="15" x14ac:dyDescent="0.2">
      <c r="A12921" s="37">
        <f t="shared" si="12777"/>
        <v>8.0320000000000003E-2</v>
      </c>
      <c r="B12921" s="30" t="s">
        <v>50</v>
      </c>
      <c r="C12921" s="31">
        <v>8.0320000000000003E-2</v>
      </c>
      <c r="D12921" s="38">
        <f t="shared" ref="D12921" si="12827">IF(C12914+C12909=0,1,2)</f>
        <v>2</v>
      </c>
    </row>
    <row r="12922" spans="1:4" ht="15" x14ac:dyDescent="0.2">
      <c r="A12922" s="37">
        <f t="shared" si="12777"/>
        <v>9</v>
      </c>
      <c r="B12922" s="25" t="s">
        <v>53</v>
      </c>
      <c r="C12922" s="43">
        <v>9</v>
      </c>
      <c r="D12922" s="38">
        <f t="shared" ref="D12922" si="12828">IF(C12914+C12909=0,1,2)</f>
        <v>2</v>
      </c>
    </row>
    <row r="12923" spans="1:4" ht="15" x14ac:dyDescent="0.2">
      <c r="A12923" s="37">
        <f t="shared" si="12777"/>
        <v>3</v>
      </c>
      <c r="B12923" s="26" t="s">
        <v>54</v>
      </c>
      <c r="C12923" s="43">
        <v>3</v>
      </c>
      <c r="D12923" s="38">
        <f t="shared" ref="D12923" si="12829">IF(C12914+C12909=0,1,2)</f>
        <v>2</v>
      </c>
    </row>
    <row r="12924" spans="1:4" ht="15" x14ac:dyDescent="0.2">
      <c r="A12924" s="37">
        <f t="shared" si="12777"/>
        <v>6</v>
      </c>
      <c r="B12924" s="26" t="s">
        <v>55</v>
      </c>
      <c r="C12924" s="43">
        <v>6</v>
      </c>
      <c r="D12924" s="38">
        <f t="shared" ref="D12924" si="12830">IF(C12914+C12909=0,1,2)</f>
        <v>2</v>
      </c>
    </row>
    <row r="12925" spans="1:4" ht="15" x14ac:dyDescent="0.2">
      <c r="A12925" s="37" t="s">
        <v>317</v>
      </c>
      <c r="B12925" s="147" t="s">
        <v>232</v>
      </c>
      <c r="C12925" s="148"/>
      <c r="D12925" s="38">
        <f t="shared" ref="D12925" si="12831">IF(C12987+C12982=0,1,2)</f>
        <v>2</v>
      </c>
    </row>
    <row r="12926" spans="1:4" ht="15" x14ac:dyDescent="0.2">
      <c r="A12926" s="37">
        <f t="shared" si="12777"/>
        <v>76.595339999999993</v>
      </c>
      <c r="B12926" s="24" t="s">
        <v>0</v>
      </c>
      <c r="C12926" s="40">
        <v>76.595339999999993</v>
      </c>
      <c r="D12926" s="38">
        <f t="shared" ref="D12926" si="12832">IF(C12987+C12982=0,1,2)</f>
        <v>2</v>
      </c>
    </row>
    <row r="12927" spans="1:4" ht="15" hidden="1" x14ac:dyDescent="0.2">
      <c r="A12927" s="37">
        <f t="shared" si="12777"/>
        <v>0</v>
      </c>
      <c r="B12927" s="2" t="s">
        <v>1</v>
      </c>
      <c r="C12927" s="16"/>
      <c r="D12927" s="38">
        <f t="shared" ref="D12927" si="12833">IF(C12987+C12982=0,1,2)</f>
        <v>2</v>
      </c>
    </row>
    <row r="12928" spans="1:4" ht="15" hidden="1" x14ac:dyDescent="0.2">
      <c r="A12928" s="37">
        <f t="shared" si="12777"/>
        <v>0</v>
      </c>
      <c r="B12928" s="2" t="s">
        <v>2</v>
      </c>
      <c r="C12928" s="16"/>
      <c r="D12928" s="38">
        <f t="shared" ref="D12928" si="12834">IF(C12987+C12982=0,1,2)</f>
        <v>2</v>
      </c>
    </row>
    <row r="12929" spans="1:4" ht="15" hidden="1" x14ac:dyDescent="0.2">
      <c r="A12929" s="37">
        <f t="shared" si="12777"/>
        <v>0</v>
      </c>
      <c r="B12929" s="2" t="s">
        <v>3</v>
      </c>
      <c r="C12929" s="16">
        <v>0</v>
      </c>
      <c r="D12929" s="38">
        <f t="shared" ref="D12929" si="12835">IF(C12987+C12982=0,1,2)</f>
        <v>2</v>
      </c>
    </row>
    <row r="12930" spans="1:4" ht="15" x14ac:dyDescent="0.2">
      <c r="A12930" s="37">
        <f t="shared" si="12777"/>
        <v>76.595339999999993</v>
      </c>
      <c r="B12930" s="23" t="s">
        <v>4</v>
      </c>
      <c r="C12930" s="40">
        <v>76.595339999999993</v>
      </c>
      <c r="D12930" s="38">
        <f t="shared" ref="D12930" si="12836">IF(C12987+C12982=0,1,2)</f>
        <v>2</v>
      </c>
    </row>
    <row r="12931" spans="1:4" ht="15" hidden="1" x14ac:dyDescent="0.2">
      <c r="A12931" s="37">
        <f t="shared" si="12777"/>
        <v>0</v>
      </c>
      <c r="B12931" s="1" t="s">
        <v>5</v>
      </c>
      <c r="C12931" s="16">
        <v>0</v>
      </c>
      <c r="D12931" s="38">
        <f t="shared" ref="D12931" si="12837">IF(C12987+C12982=0,1,2)</f>
        <v>2</v>
      </c>
    </row>
    <row r="12932" spans="1:4" ht="15" hidden="1" x14ac:dyDescent="0.2">
      <c r="A12932" s="37">
        <f t="shared" si="12777"/>
        <v>0</v>
      </c>
      <c r="B12932" s="1" t="s">
        <v>6</v>
      </c>
      <c r="C12932" s="16">
        <v>0</v>
      </c>
      <c r="D12932" s="38">
        <f t="shared" ref="D12932" si="12838">IF(C12987+C12982=0,1,2)</f>
        <v>2</v>
      </c>
    </row>
    <row r="12933" spans="1:4" ht="15" hidden="1" x14ac:dyDescent="0.2">
      <c r="A12933" s="37">
        <v>0</v>
      </c>
      <c r="B12933" s="2" t="s">
        <v>7</v>
      </c>
      <c r="C12933" s="16">
        <v>0</v>
      </c>
      <c r="D12933" s="38">
        <f t="shared" ref="D12933" si="12839">IF(C12987+C12982=0,1,2)</f>
        <v>2</v>
      </c>
    </row>
    <row r="12934" spans="1:4" ht="15" hidden="1" x14ac:dyDescent="0.2">
      <c r="A12934" s="37">
        <f t="shared" ref="A12934:A12996" si="12840">SUM(C12934)</f>
        <v>0</v>
      </c>
      <c r="B12934" s="3" t="s">
        <v>8</v>
      </c>
      <c r="C12934" s="16">
        <v>0</v>
      </c>
      <c r="D12934" s="38">
        <f t="shared" ref="D12934" si="12841">IF(C12987+C12982=0,1,2)</f>
        <v>2</v>
      </c>
    </row>
    <row r="12935" spans="1:4" ht="15" hidden="1" x14ac:dyDescent="0.2">
      <c r="A12935" s="37">
        <v>0</v>
      </c>
      <c r="B12935" s="3" t="s">
        <v>9</v>
      </c>
      <c r="C12935" s="16">
        <v>0</v>
      </c>
      <c r="D12935" s="38">
        <f t="shared" ref="D12935" si="12842">IF(C12987+C12982=0,1,2)</f>
        <v>2</v>
      </c>
    </row>
    <row r="12936" spans="1:4" ht="15" hidden="1" x14ac:dyDescent="0.2">
      <c r="A12936" s="37">
        <f t="shared" si="12840"/>
        <v>0</v>
      </c>
      <c r="B12936" s="3" t="s">
        <v>10</v>
      </c>
      <c r="C12936" s="16">
        <v>0</v>
      </c>
      <c r="D12936" s="38">
        <f t="shared" ref="D12936" si="12843">IF(C12987+C12982=0,1,2)</f>
        <v>2</v>
      </c>
    </row>
    <row r="12937" spans="1:4" ht="15" hidden="1" x14ac:dyDescent="0.2">
      <c r="A12937" s="37">
        <v>0</v>
      </c>
      <c r="B12937" s="3" t="s">
        <v>11</v>
      </c>
      <c r="C12937" s="16">
        <v>0</v>
      </c>
      <c r="D12937" s="38">
        <f t="shared" ref="D12937" si="12844">IF(C12987+C12982=0,1,2)</f>
        <v>2</v>
      </c>
    </row>
    <row r="12938" spans="1:4" ht="15" hidden="1" x14ac:dyDescent="0.2">
      <c r="A12938" s="37">
        <f t="shared" si="12840"/>
        <v>0</v>
      </c>
      <c r="B12938" s="1" t="s">
        <v>12</v>
      </c>
      <c r="C12938" s="16">
        <v>0</v>
      </c>
      <c r="D12938" s="38">
        <f t="shared" ref="D12938" si="12845">IF(C12987+C12982=0,1,2)</f>
        <v>2</v>
      </c>
    </row>
    <row r="12939" spans="1:4" ht="15" hidden="1" x14ac:dyDescent="0.2">
      <c r="A12939" s="37">
        <v>0</v>
      </c>
      <c r="B12939" s="2" t="s">
        <v>13</v>
      </c>
      <c r="C12939" s="16">
        <v>0</v>
      </c>
      <c r="D12939" s="38">
        <f t="shared" ref="D12939" si="12846">IF(C12987+C12982=0,1,2)</f>
        <v>2</v>
      </c>
    </row>
    <row r="12940" spans="1:4" ht="15" hidden="1" x14ac:dyDescent="0.2">
      <c r="A12940" s="37">
        <v>0</v>
      </c>
      <c r="B12940" s="3" t="s">
        <v>14</v>
      </c>
      <c r="C12940" s="16">
        <v>0</v>
      </c>
      <c r="D12940" s="38">
        <f t="shared" ref="D12940" si="12847">IF(C12987+C12982=0,1,2)</f>
        <v>2</v>
      </c>
    </row>
    <row r="12941" spans="1:4" ht="15" hidden="1" x14ac:dyDescent="0.2">
      <c r="A12941" s="37">
        <v>0</v>
      </c>
      <c r="B12941" s="3" t="s">
        <v>9</v>
      </c>
      <c r="C12941" s="16">
        <v>0</v>
      </c>
      <c r="D12941" s="38">
        <f t="shared" ref="D12941" si="12848">IF(C12987+C12982=0,1,2)</f>
        <v>2</v>
      </c>
    </row>
    <row r="12942" spans="1:4" ht="15" hidden="1" x14ac:dyDescent="0.2">
      <c r="A12942" s="37">
        <v>0</v>
      </c>
      <c r="B12942" s="3" t="s">
        <v>15</v>
      </c>
      <c r="C12942" s="16">
        <v>0</v>
      </c>
      <c r="D12942" s="38">
        <f t="shared" ref="D12942" si="12849">IF(C12987+C12982=0,1,2)</f>
        <v>2</v>
      </c>
    </row>
    <row r="12943" spans="1:4" ht="15" hidden="1" x14ac:dyDescent="0.2">
      <c r="A12943" s="37">
        <v>0</v>
      </c>
      <c r="B12943" s="2" t="s">
        <v>16</v>
      </c>
      <c r="C12943" s="16">
        <v>0</v>
      </c>
      <c r="D12943" s="38">
        <f t="shared" ref="D12943" si="12850">IF(C12987+C12982=0,1,2)</f>
        <v>2</v>
      </c>
    </row>
    <row r="12944" spans="1:4" ht="15" hidden="1" x14ac:dyDescent="0.2">
      <c r="A12944" s="37">
        <v>0</v>
      </c>
      <c r="B12944" s="3" t="s">
        <v>17</v>
      </c>
      <c r="C12944" s="16">
        <v>0</v>
      </c>
      <c r="D12944" s="38">
        <f t="shared" ref="D12944" si="12851">IF(C12987+C12982=0,1,2)</f>
        <v>2</v>
      </c>
    </row>
    <row r="12945" spans="1:4" ht="15" x14ac:dyDescent="0.2">
      <c r="A12945" s="37">
        <f t="shared" si="12840"/>
        <v>72.291909999999987</v>
      </c>
      <c r="B12945" s="24" t="s">
        <v>18</v>
      </c>
      <c r="C12945" s="40">
        <v>72.291909999999987</v>
      </c>
      <c r="D12945" s="38">
        <f t="shared" ref="D12945" si="12852">IF(C12987+C12982=0,1,2)</f>
        <v>2</v>
      </c>
    </row>
    <row r="12946" spans="1:4" ht="15" x14ac:dyDescent="0.2">
      <c r="A12946" s="37">
        <f t="shared" si="12840"/>
        <v>64.901039999999995</v>
      </c>
      <c r="B12946" s="27" t="s">
        <v>19</v>
      </c>
      <c r="C12946" s="42">
        <v>64.901039999999995</v>
      </c>
      <c r="D12946" s="38">
        <f t="shared" ref="D12946" si="12853">IF(C12987+C12982=0,1,2)</f>
        <v>2</v>
      </c>
    </row>
    <row r="12947" spans="1:4" ht="15" x14ac:dyDescent="0.2">
      <c r="A12947" s="37">
        <f t="shared" si="12840"/>
        <v>5.730150000000001</v>
      </c>
      <c r="B12947" s="27" t="s">
        <v>20</v>
      </c>
      <c r="C12947" s="42">
        <v>5.730150000000001</v>
      </c>
      <c r="D12947" s="38">
        <f t="shared" ref="D12947" si="12854">IF(C12987+C12982=0,1,2)</f>
        <v>2</v>
      </c>
    </row>
    <row r="12948" spans="1:4" ht="15" hidden="1" x14ac:dyDescent="0.2">
      <c r="A12948" s="37">
        <v>0</v>
      </c>
      <c r="B12948" s="13" t="s">
        <v>21</v>
      </c>
      <c r="C12948" s="18">
        <v>2.7</v>
      </c>
      <c r="D12948" s="38">
        <f t="shared" ref="D12948" si="12855">IF(C12987+C12982=0,1,2)</f>
        <v>2</v>
      </c>
    </row>
    <row r="12949" spans="1:4" ht="15" hidden="1" x14ac:dyDescent="0.2">
      <c r="A12949" s="37">
        <v>0</v>
      </c>
      <c r="B12949" s="13" t="s">
        <v>22</v>
      </c>
      <c r="C12949" s="18">
        <v>0</v>
      </c>
      <c r="D12949" s="38">
        <f t="shared" ref="D12949" si="12856">IF(C12987+C12982=0,1,2)</f>
        <v>2</v>
      </c>
    </row>
    <row r="12950" spans="1:4" ht="15" hidden="1" x14ac:dyDescent="0.2">
      <c r="A12950" s="37">
        <v>0</v>
      </c>
      <c r="B12950" s="13" t="s">
        <v>23</v>
      </c>
      <c r="C12950" s="18">
        <v>1.0560400000000001</v>
      </c>
      <c r="D12950" s="38">
        <f t="shared" ref="D12950" si="12857">IF(C12987+C12982=0,1,2)</f>
        <v>2</v>
      </c>
    </row>
    <row r="12951" spans="1:4" ht="15" hidden="1" x14ac:dyDescent="0.2">
      <c r="A12951" s="37">
        <v>0</v>
      </c>
      <c r="B12951" s="13" t="s">
        <v>24</v>
      </c>
      <c r="C12951" s="18">
        <v>0</v>
      </c>
      <c r="D12951" s="38">
        <f t="shared" ref="D12951" si="12858">IF(C12987+C12982=0,1,2)</f>
        <v>2</v>
      </c>
    </row>
    <row r="12952" spans="1:4" ht="15" hidden="1" x14ac:dyDescent="0.2">
      <c r="A12952" s="37">
        <v>0</v>
      </c>
      <c r="B12952" s="13" t="s">
        <v>25</v>
      </c>
      <c r="C12952" s="18">
        <v>0</v>
      </c>
      <c r="D12952" s="38">
        <f t="shared" ref="D12952" si="12859">IF(C12987+C12982=0,1,2)</f>
        <v>2</v>
      </c>
    </row>
    <row r="12953" spans="1:4" ht="15" hidden="1" x14ac:dyDescent="0.2">
      <c r="A12953" s="37">
        <v>0</v>
      </c>
      <c r="B12953" s="13" t="s">
        <v>26</v>
      </c>
      <c r="C12953" s="18">
        <v>0</v>
      </c>
      <c r="D12953" s="38">
        <f t="shared" ref="D12953" si="12860">IF(C12987+C12982=0,1,2)</f>
        <v>2</v>
      </c>
    </row>
    <row r="12954" spans="1:4" ht="30" hidden="1" x14ac:dyDescent="0.2">
      <c r="A12954" s="37">
        <v>0</v>
      </c>
      <c r="B12954" s="13" t="s">
        <v>27</v>
      </c>
      <c r="C12954" s="18">
        <v>0</v>
      </c>
      <c r="D12954" s="38">
        <f t="shared" ref="D12954" si="12861">IF(C12987+C12982=0,1,2)</f>
        <v>2</v>
      </c>
    </row>
    <row r="12955" spans="1:4" ht="30" hidden="1" x14ac:dyDescent="0.2">
      <c r="A12955" s="37">
        <v>0</v>
      </c>
      <c r="B12955" s="13" t="s">
        <v>28</v>
      </c>
      <c r="C12955" s="18">
        <v>1.6508499999999999</v>
      </c>
      <c r="D12955" s="38">
        <f t="shared" ref="D12955" si="12862">IF(C12987+C12982=0,1,2)</f>
        <v>2</v>
      </c>
    </row>
    <row r="12956" spans="1:4" ht="15" hidden="1" x14ac:dyDescent="0.2">
      <c r="A12956" s="37">
        <v>0</v>
      </c>
      <c r="B12956" s="13" t="s">
        <v>29</v>
      </c>
      <c r="C12956" s="18">
        <v>0</v>
      </c>
      <c r="D12956" s="38">
        <f t="shared" ref="D12956" si="12863">IF(C12987+C12982=0,1,2)</f>
        <v>2</v>
      </c>
    </row>
    <row r="12957" spans="1:4" ht="15" hidden="1" x14ac:dyDescent="0.2">
      <c r="A12957" s="37">
        <v>0</v>
      </c>
      <c r="B12957" s="13" t="s">
        <v>30</v>
      </c>
      <c r="C12957" s="18">
        <v>0.32325999999999999</v>
      </c>
      <c r="D12957" s="38">
        <f t="shared" ref="D12957" si="12864">IF(C12987+C12982=0,1,2)</f>
        <v>2</v>
      </c>
    </row>
    <row r="12958" spans="1:4" ht="15" hidden="1" x14ac:dyDescent="0.2">
      <c r="A12958" s="37">
        <f t="shared" si="12840"/>
        <v>0</v>
      </c>
      <c r="B12958" s="10" t="s">
        <v>31</v>
      </c>
      <c r="C12958" s="17">
        <v>0</v>
      </c>
      <c r="D12958" s="38">
        <f t="shared" ref="D12958" si="12865">IF(C12987+C12982=0,1,2)</f>
        <v>2</v>
      </c>
    </row>
    <row r="12959" spans="1:4" ht="15" hidden="1" x14ac:dyDescent="0.2">
      <c r="A12959" s="37">
        <f t="shared" si="12840"/>
        <v>0</v>
      </c>
      <c r="B12959" s="2" t="s">
        <v>32</v>
      </c>
      <c r="C12959" s="16">
        <v>0</v>
      </c>
      <c r="D12959" s="38">
        <f t="shared" ref="D12959" si="12866">IF(C12987+C12982=0,1,2)</f>
        <v>2</v>
      </c>
    </row>
    <row r="12960" spans="1:4" ht="15" hidden="1" x14ac:dyDescent="0.2">
      <c r="A12960" s="37">
        <f t="shared" si="12840"/>
        <v>0</v>
      </c>
      <c r="B12960" s="10" t="s">
        <v>3</v>
      </c>
      <c r="C12960" s="17">
        <v>0</v>
      </c>
      <c r="D12960" s="38">
        <f t="shared" ref="D12960" si="12867">IF(C12987+C12982=0,1,2)</f>
        <v>2</v>
      </c>
    </row>
    <row r="12961" spans="1:4" ht="15" x14ac:dyDescent="0.2">
      <c r="A12961" s="37">
        <f t="shared" si="12840"/>
        <v>0.16072</v>
      </c>
      <c r="B12961" s="27" t="s">
        <v>33</v>
      </c>
      <c r="C12961" s="42">
        <v>0.16072</v>
      </c>
      <c r="D12961" s="38">
        <f t="shared" ref="D12961" si="12868">IF(C12987+C12982=0,1,2)</f>
        <v>2</v>
      </c>
    </row>
    <row r="12962" spans="1:4" ht="15" x14ac:dyDescent="0.2">
      <c r="A12962" s="37">
        <f t="shared" si="12840"/>
        <v>1.5</v>
      </c>
      <c r="B12962" s="27" t="s">
        <v>34</v>
      </c>
      <c r="C12962" s="42">
        <v>1.5</v>
      </c>
      <c r="D12962" s="38">
        <f t="shared" ref="D12962" si="12869">IF(C12987+C12982=0,1,2)</f>
        <v>2</v>
      </c>
    </row>
    <row r="12963" spans="1:4" ht="15" hidden="1" x14ac:dyDescent="0.2">
      <c r="A12963" s="37">
        <f t="shared" si="12840"/>
        <v>0</v>
      </c>
      <c r="B12963" s="1" t="s">
        <v>35</v>
      </c>
      <c r="C12963" s="16">
        <v>0</v>
      </c>
      <c r="D12963" s="38">
        <f t="shared" ref="D12963" si="12870">IF(C12987+C12982=0,1,2)</f>
        <v>2</v>
      </c>
    </row>
    <row r="12964" spans="1:4" ht="15" hidden="1" x14ac:dyDescent="0.2">
      <c r="A12964" s="37">
        <f t="shared" si="12840"/>
        <v>0</v>
      </c>
      <c r="B12964" s="1" t="s">
        <v>36</v>
      </c>
      <c r="C12964" s="16">
        <v>0</v>
      </c>
      <c r="D12964" s="38">
        <f t="shared" ref="D12964" si="12871">IF(C12987+C12982=0,1,2)</f>
        <v>2</v>
      </c>
    </row>
    <row r="12965" spans="1:4" ht="15" hidden="1" x14ac:dyDescent="0.2">
      <c r="A12965" s="37">
        <v>0</v>
      </c>
      <c r="B12965" s="14" t="s">
        <v>7</v>
      </c>
      <c r="C12965" s="19">
        <v>0</v>
      </c>
      <c r="D12965" s="38">
        <f t="shared" ref="D12965" si="12872">IF(C12987+C12982=0,1,2)</f>
        <v>2</v>
      </c>
    </row>
    <row r="12966" spans="1:4" ht="15" hidden="1" x14ac:dyDescent="0.2">
      <c r="A12966" s="37">
        <v>0</v>
      </c>
      <c r="B12966" s="13" t="s">
        <v>8</v>
      </c>
      <c r="C12966" s="18">
        <v>0</v>
      </c>
      <c r="D12966" s="38">
        <f t="shared" ref="D12966" si="12873">IF(C12987+C12982=0,1,2)</f>
        <v>2</v>
      </c>
    </row>
    <row r="12967" spans="1:4" ht="15" hidden="1" x14ac:dyDescent="0.2">
      <c r="A12967" s="37">
        <v>0</v>
      </c>
      <c r="B12967" s="13" t="s">
        <v>37</v>
      </c>
      <c r="C12967" s="18">
        <v>0</v>
      </c>
      <c r="D12967" s="38">
        <f t="shared" ref="D12967" si="12874">IF(C12987+C12982=0,1,2)</f>
        <v>2</v>
      </c>
    </row>
    <row r="12968" spans="1:4" ht="15" hidden="1" x14ac:dyDescent="0.2">
      <c r="A12968" s="37">
        <f t="shared" si="12840"/>
        <v>0</v>
      </c>
      <c r="B12968" s="11" t="s">
        <v>38</v>
      </c>
      <c r="C12968" s="17">
        <v>0</v>
      </c>
      <c r="D12968" s="38">
        <f t="shared" ref="D12968" si="12875">IF(C12987+C12982=0,1,2)</f>
        <v>2</v>
      </c>
    </row>
    <row r="12969" spans="1:4" ht="15" hidden="1" x14ac:dyDescent="0.2">
      <c r="A12969" s="37">
        <v>0</v>
      </c>
      <c r="B12969" s="3" t="s">
        <v>39</v>
      </c>
      <c r="C12969" s="16">
        <v>0</v>
      </c>
      <c r="D12969" s="38">
        <f t="shared" ref="D12969" si="12876">IF(C12987+C12982=0,1,2)</f>
        <v>2</v>
      </c>
    </row>
    <row r="12970" spans="1:4" ht="15" hidden="1" x14ac:dyDescent="0.2">
      <c r="A12970" s="37">
        <f t="shared" si="12840"/>
        <v>0</v>
      </c>
      <c r="B12970" s="1" t="s">
        <v>40</v>
      </c>
      <c r="C12970" s="16">
        <v>0</v>
      </c>
      <c r="D12970" s="38">
        <f t="shared" ref="D12970" si="12877">IF(C12987+C12982=0,1,2)</f>
        <v>2</v>
      </c>
    </row>
    <row r="12971" spans="1:4" ht="15" hidden="1" x14ac:dyDescent="0.2">
      <c r="A12971" s="37">
        <v>0</v>
      </c>
      <c r="B12971" s="14" t="s">
        <v>13</v>
      </c>
      <c r="C12971" s="19">
        <v>0</v>
      </c>
      <c r="D12971" s="38">
        <f t="shared" ref="D12971" si="12878">IF(C12987+C12982=0,1,2)</f>
        <v>2</v>
      </c>
    </row>
    <row r="12972" spans="1:4" ht="15" hidden="1" x14ac:dyDescent="0.2">
      <c r="A12972" s="37">
        <v>0</v>
      </c>
      <c r="B12972" s="13" t="s">
        <v>8</v>
      </c>
      <c r="C12972" s="18">
        <v>0</v>
      </c>
      <c r="D12972" s="38">
        <f t="shared" ref="D12972" si="12879">IF(C12987+C12982=0,1,2)</f>
        <v>2</v>
      </c>
    </row>
    <row r="12973" spans="1:4" ht="15" hidden="1" x14ac:dyDescent="0.2">
      <c r="A12973" s="37">
        <v>0</v>
      </c>
      <c r="B12973" s="13" t="s">
        <v>9</v>
      </c>
      <c r="C12973" s="18">
        <v>0</v>
      </c>
      <c r="D12973" s="38">
        <f t="shared" ref="D12973" si="12880">IF(C12987+C12982=0,1,2)</f>
        <v>2</v>
      </c>
    </row>
    <row r="12974" spans="1:4" ht="30" hidden="1" x14ac:dyDescent="0.2">
      <c r="A12974" s="37">
        <f t="shared" si="12840"/>
        <v>0</v>
      </c>
      <c r="B12974" s="11" t="s">
        <v>41</v>
      </c>
      <c r="C12974" s="17">
        <v>0</v>
      </c>
      <c r="D12974" s="38">
        <f t="shared" ref="D12974" si="12881">IF(C12987+C12982=0,1,2)</f>
        <v>2</v>
      </c>
    </row>
    <row r="12975" spans="1:4" ht="15" hidden="1" x14ac:dyDescent="0.2">
      <c r="A12975" s="37">
        <v>0</v>
      </c>
      <c r="B12975" s="3" t="s">
        <v>15</v>
      </c>
      <c r="C12975" s="16">
        <v>0</v>
      </c>
      <c r="D12975" s="38">
        <f t="shared" ref="D12975" si="12882">IF(C12987+C12982=0,1,2)</f>
        <v>2</v>
      </c>
    </row>
    <row r="12976" spans="1:4" ht="15" hidden="1" x14ac:dyDescent="0.2">
      <c r="A12976" s="37">
        <v>0</v>
      </c>
      <c r="B12976" s="14" t="s">
        <v>16</v>
      </c>
      <c r="C12976" s="19">
        <v>0</v>
      </c>
      <c r="D12976" s="38">
        <f t="shared" ref="D12976" si="12883">IF(C12987+C12982=0,1,2)</f>
        <v>2</v>
      </c>
    </row>
    <row r="12977" spans="1:4" ht="15" hidden="1" x14ac:dyDescent="0.2">
      <c r="A12977" s="37">
        <v>0</v>
      </c>
      <c r="B12977" s="13" t="s">
        <v>42</v>
      </c>
      <c r="C12977" s="18">
        <v>0</v>
      </c>
      <c r="D12977" s="38">
        <f t="shared" ref="D12977" si="12884">IF(C12987+C12982=0,1,2)</f>
        <v>2</v>
      </c>
    </row>
    <row r="12978" spans="1:4" ht="15" hidden="1" x14ac:dyDescent="0.2">
      <c r="A12978" s="37">
        <v>0</v>
      </c>
      <c r="B12978" s="13" t="s">
        <v>14</v>
      </c>
      <c r="C12978" s="18">
        <v>0</v>
      </c>
      <c r="D12978" s="38">
        <f t="shared" ref="D12978" si="12885">IF(C12987+C12982=0,1,2)</f>
        <v>2</v>
      </c>
    </row>
    <row r="12979" spans="1:4" ht="15" hidden="1" x14ac:dyDescent="0.2">
      <c r="A12979" s="37">
        <v>0</v>
      </c>
      <c r="B12979" s="13" t="s">
        <v>9</v>
      </c>
      <c r="C12979" s="18">
        <v>0</v>
      </c>
      <c r="D12979" s="38">
        <f t="shared" ref="D12979" si="12886">IF(C12987+C12982=0,1,2)</f>
        <v>2</v>
      </c>
    </row>
    <row r="12980" spans="1:4" ht="15" hidden="1" x14ac:dyDescent="0.2">
      <c r="A12980" s="37">
        <f t="shared" si="12840"/>
        <v>0</v>
      </c>
      <c r="B12980" s="11" t="s">
        <v>38</v>
      </c>
      <c r="C12980" s="17">
        <v>0</v>
      </c>
      <c r="D12980" s="38">
        <f t="shared" ref="D12980" si="12887">IF(C12987+C12982=0,1,2)</f>
        <v>2</v>
      </c>
    </row>
    <row r="12981" spans="1:4" ht="15" hidden="1" x14ac:dyDescent="0.2">
      <c r="A12981" s="37">
        <v>0</v>
      </c>
      <c r="B12981" s="3" t="s">
        <v>15</v>
      </c>
      <c r="C12981" s="16">
        <v>0</v>
      </c>
      <c r="D12981" s="38">
        <f t="shared" ref="D12981" si="12888">IF(C12987+C12982=0,1,2)</f>
        <v>2</v>
      </c>
    </row>
    <row r="12982" spans="1:4" ht="15" x14ac:dyDescent="0.2">
      <c r="A12982" s="37">
        <f t="shared" si="12840"/>
        <v>76.595339999999993</v>
      </c>
      <c r="B12982" s="29" t="s">
        <v>44</v>
      </c>
      <c r="C12982" s="42">
        <v>76.595339999999993</v>
      </c>
      <c r="D12982" s="38">
        <f t="shared" ref="D12982" si="12889">IF(C12987+C12982=0,1,2)</f>
        <v>2</v>
      </c>
    </row>
    <row r="12983" spans="1:4" ht="15" x14ac:dyDescent="0.2">
      <c r="A12983" s="37">
        <f t="shared" si="12840"/>
        <v>76.595339999999993</v>
      </c>
      <c r="B12983" s="27" t="s">
        <v>0</v>
      </c>
      <c r="C12983" s="42">
        <v>76.595339999999993</v>
      </c>
      <c r="D12983" s="38">
        <f t="shared" ref="D12983" si="12890">IF(C12987+C12982=0,1,2)</f>
        <v>2</v>
      </c>
    </row>
    <row r="12984" spans="1:4" ht="15" hidden="1" x14ac:dyDescent="0.2">
      <c r="A12984" s="37">
        <f t="shared" si="12840"/>
        <v>0</v>
      </c>
      <c r="B12984" s="10" t="s">
        <v>5</v>
      </c>
      <c r="C12984" s="17">
        <v>0</v>
      </c>
      <c r="D12984" s="38">
        <f t="shared" ref="D12984" si="12891">IF(C12987+C12982=0,1,2)</f>
        <v>2</v>
      </c>
    </row>
    <row r="12985" spans="1:4" ht="15" hidden="1" x14ac:dyDescent="0.2">
      <c r="A12985" s="37">
        <f t="shared" si="12840"/>
        <v>0</v>
      </c>
      <c r="B12985" s="10" t="s">
        <v>45</v>
      </c>
      <c r="C12985" s="17">
        <v>0</v>
      </c>
      <c r="D12985" s="38">
        <f t="shared" ref="D12985" si="12892">IF(C12987+C12982=0,1,2)</f>
        <v>2</v>
      </c>
    </row>
    <row r="12986" spans="1:4" ht="15" hidden="1" x14ac:dyDescent="0.2">
      <c r="A12986" s="37">
        <f t="shared" si="12840"/>
        <v>0</v>
      </c>
      <c r="B12986" s="10" t="s">
        <v>12</v>
      </c>
      <c r="C12986" s="17">
        <v>0</v>
      </c>
      <c r="D12986" s="38">
        <f t="shared" ref="D12986" si="12893">IF(C12987+C12982=0,1,2)</f>
        <v>2</v>
      </c>
    </row>
    <row r="12987" spans="1:4" ht="15" x14ac:dyDescent="0.2">
      <c r="A12987" s="37">
        <f t="shared" si="12840"/>
        <v>72.291910000000001</v>
      </c>
      <c r="B12987" s="29" t="s">
        <v>46</v>
      </c>
      <c r="C12987" s="42">
        <v>72.291910000000001</v>
      </c>
      <c r="D12987" s="38">
        <f t="shared" ref="D12987" si="12894">IF(C12987+C12982=0,1,2)</f>
        <v>2</v>
      </c>
    </row>
    <row r="12988" spans="1:4" ht="15" x14ac:dyDescent="0.2">
      <c r="A12988" s="37">
        <f t="shared" si="12840"/>
        <v>72.291910000000001</v>
      </c>
      <c r="B12988" s="27" t="s">
        <v>18</v>
      </c>
      <c r="C12988" s="42">
        <v>72.291910000000001</v>
      </c>
      <c r="D12988" s="38">
        <f t="shared" ref="D12988" si="12895">IF(C12987+C12982=0,1,2)</f>
        <v>2</v>
      </c>
    </row>
    <row r="12989" spans="1:4" ht="15" hidden="1" x14ac:dyDescent="0.2">
      <c r="A12989" s="37">
        <f t="shared" si="12840"/>
        <v>0</v>
      </c>
      <c r="B12989" s="10" t="s">
        <v>35</v>
      </c>
      <c r="C12989" s="17">
        <v>0</v>
      </c>
      <c r="D12989" s="38">
        <f t="shared" ref="D12989" si="12896">IF(C12987+C12982=0,1,2)</f>
        <v>2</v>
      </c>
    </row>
    <row r="12990" spans="1:4" ht="15" hidden="1" x14ac:dyDescent="0.2">
      <c r="A12990" s="37">
        <f t="shared" si="12840"/>
        <v>0</v>
      </c>
      <c r="B12990" s="10" t="s">
        <v>47</v>
      </c>
      <c r="C12990" s="17">
        <v>0</v>
      </c>
      <c r="D12990" s="38">
        <f t="shared" ref="D12990" si="12897">IF(C12987+C12982=0,1,2)</f>
        <v>2</v>
      </c>
    </row>
    <row r="12991" spans="1:4" ht="15" hidden="1" x14ac:dyDescent="0.2">
      <c r="A12991" s="37">
        <f t="shared" si="12840"/>
        <v>0</v>
      </c>
      <c r="B12991" s="10" t="s">
        <v>40</v>
      </c>
      <c r="C12991" s="17">
        <v>0</v>
      </c>
      <c r="D12991" s="38">
        <f t="shared" ref="D12991" si="12898">IF(C12987+C12982=0,1,2)</f>
        <v>2</v>
      </c>
    </row>
    <row r="12992" spans="1:4" ht="15" x14ac:dyDescent="0.2">
      <c r="A12992" s="37">
        <f t="shared" si="12840"/>
        <v>4.3034299999999996</v>
      </c>
      <c r="B12992" s="30" t="s">
        <v>48</v>
      </c>
      <c r="C12992" s="31">
        <v>4.3034299999999996</v>
      </c>
      <c r="D12992" s="38">
        <f t="shared" ref="D12992" si="12899">IF(C12987+C12982=0,1,2)</f>
        <v>2</v>
      </c>
    </row>
    <row r="12993" spans="1:4" ht="15" x14ac:dyDescent="0.2">
      <c r="A12993" s="37">
        <f t="shared" si="12840"/>
        <v>904.26351999999997</v>
      </c>
      <c r="B12993" s="30" t="s">
        <v>49</v>
      </c>
      <c r="C12993" s="31">
        <v>904.26351999999997</v>
      </c>
      <c r="D12993" s="38">
        <f t="shared" ref="D12993" si="12900">IF(C12987+C12982=0,1,2)</f>
        <v>2</v>
      </c>
    </row>
    <row r="12994" spans="1:4" ht="15" x14ac:dyDescent="0.2">
      <c r="A12994" s="37">
        <f t="shared" si="12840"/>
        <v>908.56695000000002</v>
      </c>
      <c r="B12994" s="30" t="s">
        <v>50</v>
      </c>
      <c r="C12994" s="31">
        <v>908.56695000000002</v>
      </c>
      <c r="D12994" s="38">
        <f t="shared" ref="D12994" si="12901">IF(C12987+C12982=0,1,2)</f>
        <v>2</v>
      </c>
    </row>
    <row r="12995" spans="1:4" ht="15" x14ac:dyDescent="0.2">
      <c r="A12995" s="37">
        <f t="shared" si="12840"/>
        <v>91</v>
      </c>
      <c r="B12995" s="25" t="s">
        <v>53</v>
      </c>
      <c r="C12995" s="43">
        <v>91</v>
      </c>
      <c r="D12995" s="38">
        <f t="shared" ref="D12995" si="12902">IF(C12987+C12982=0,1,2)</f>
        <v>2</v>
      </c>
    </row>
    <row r="12996" spans="1:4" ht="15" x14ac:dyDescent="0.2">
      <c r="A12996" s="37">
        <f t="shared" si="12840"/>
        <v>67</v>
      </c>
      <c r="B12996" s="26" t="s">
        <v>54</v>
      </c>
      <c r="C12996" s="43">
        <v>67</v>
      </c>
      <c r="D12996" s="38">
        <f t="shared" ref="D12996" si="12903">IF(C12987+C12982=0,1,2)</f>
        <v>2</v>
      </c>
    </row>
    <row r="12997" spans="1:4" ht="15" x14ac:dyDescent="0.2">
      <c r="A12997" s="37">
        <f t="shared" ref="A12997:A13060" si="12904">SUM(C12997)</f>
        <v>24</v>
      </c>
      <c r="B12997" s="26" t="s">
        <v>55</v>
      </c>
      <c r="C12997" s="43">
        <v>24</v>
      </c>
      <c r="D12997" s="38">
        <f t="shared" ref="D12997" si="12905">IF(C12987+C12982=0,1,2)</f>
        <v>2</v>
      </c>
    </row>
    <row r="12998" spans="1:4" ht="15" x14ac:dyDescent="0.2">
      <c r="A12998" s="37" t="s">
        <v>317</v>
      </c>
      <c r="B12998" s="147" t="s">
        <v>233</v>
      </c>
      <c r="C12998" s="148"/>
      <c r="D12998" s="38">
        <f t="shared" ref="D12998" si="12906">IF(C13060+C13055=0,1,2)</f>
        <v>2</v>
      </c>
    </row>
    <row r="12999" spans="1:4" ht="15" x14ac:dyDescent="0.2">
      <c r="A12999" s="37">
        <f t="shared" si="12904"/>
        <v>560</v>
      </c>
      <c r="B12999" s="24" t="s">
        <v>0</v>
      </c>
      <c r="C12999" s="40">
        <v>560</v>
      </c>
      <c r="D12999" s="38">
        <f t="shared" ref="D12999" si="12907">IF(C13060+C13055=0,1,2)</f>
        <v>2</v>
      </c>
    </row>
    <row r="13000" spans="1:4" ht="15" hidden="1" x14ac:dyDescent="0.2">
      <c r="A13000" s="37">
        <f t="shared" si="12904"/>
        <v>0</v>
      </c>
      <c r="B13000" s="2" t="s">
        <v>1</v>
      </c>
      <c r="C13000" s="16"/>
      <c r="D13000" s="38">
        <f t="shared" ref="D13000" si="12908">IF(C13060+C13055=0,1,2)</f>
        <v>2</v>
      </c>
    </row>
    <row r="13001" spans="1:4" ht="15" hidden="1" x14ac:dyDescent="0.2">
      <c r="A13001" s="37">
        <f t="shared" si="12904"/>
        <v>0</v>
      </c>
      <c r="B13001" s="2" t="s">
        <v>2</v>
      </c>
      <c r="C13001" s="16"/>
      <c r="D13001" s="38">
        <f t="shared" ref="D13001" si="12909">IF(C13060+C13055=0,1,2)</f>
        <v>2</v>
      </c>
    </row>
    <row r="13002" spans="1:4" ht="15" x14ac:dyDescent="0.2">
      <c r="A13002" s="37">
        <f t="shared" si="12904"/>
        <v>160</v>
      </c>
      <c r="B13002" s="23" t="s">
        <v>3</v>
      </c>
      <c r="C13002" s="40">
        <v>160</v>
      </c>
      <c r="D13002" s="38">
        <f t="shared" ref="D13002" si="12910">IF(C13060+C13055=0,1,2)</f>
        <v>2</v>
      </c>
    </row>
    <row r="13003" spans="1:4" ht="15" x14ac:dyDescent="0.2">
      <c r="A13003" s="37">
        <f t="shared" si="12904"/>
        <v>400</v>
      </c>
      <c r="B13003" s="23" t="s">
        <v>4</v>
      </c>
      <c r="C13003" s="40">
        <v>400</v>
      </c>
      <c r="D13003" s="38">
        <f t="shared" ref="D13003" si="12911">IF(C13060+C13055=0,1,2)</f>
        <v>2</v>
      </c>
    </row>
    <row r="13004" spans="1:4" ht="15" hidden="1" x14ac:dyDescent="0.2">
      <c r="A13004" s="37">
        <f t="shared" si="12904"/>
        <v>0</v>
      </c>
      <c r="B13004" s="1" t="s">
        <v>5</v>
      </c>
      <c r="C13004" s="16">
        <v>0</v>
      </c>
      <c r="D13004" s="38">
        <f t="shared" ref="D13004" si="12912">IF(C13060+C13055=0,1,2)</f>
        <v>2</v>
      </c>
    </row>
    <row r="13005" spans="1:4" ht="15" hidden="1" x14ac:dyDescent="0.2">
      <c r="A13005" s="37">
        <f t="shared" si="12904"/>
        <v>0</v>
      </c>
      <c r="B13005" s="1" t="s">
        <v>6</v>
      </c>
      <c r="C13005" s="16">
        <v>0</v>
      </c>
      <c r="D13005" s="38">
        <f t="shared" ref="D13005" si="12913">IF(C13060+C13055=0,1,2)</f>
        <v>2</v>
      </c>
    </row>
    <row r="13006" spans="1:4" ht="15" hidden="1" x14ac:dyDescent="0.2">
      <c r="A13006" s="37">
        <v>0</v>
      </c>
      <c r="B13006" s="2" t="s">
        <v>7</v>
      </c>
      <c r="C13006" s="16">
        <v>0</v>
      </c>
      <c r="D13006" s="38">
        <f t="shared" ref="D13006" si="12914">IF(C13060+C13055=0,1,2)</f>
        <v>2</v>
      </c>
    </row>
    <row r="13007" spans="1:4" ht="15" hidden="1" x14ac:dyDescent="0.2">
      <c r="A13007" s="37">
        <f t="shared" si="12904"/>
        <v>0</v>
      </c>
      <c r="B13007" s="3" t="s">
        <v>8</v>
      </c>
      <c r="C13007" s="16">
        <v>0</v>
      </c>
      <c r="D13007" s="38">
        <f t="shared" ref="D13007" si="12915">IF(C13060+C13055=0,1,2)</f>
        <v>2</v>
      </c>
    </row>
    <row r="13008" spans="1:4" ht="15" hidden="1" x14ac:dyDescent="0.2">
      <c r="A13008" s="37">
        <v>0</v>
      </c>
      <c r="B13008" s="3" t="s">
        <v>9</v>
      </c>
      <c r="C13008" s="16">
        <v>0</v>
      </c>
      <c r="D13008" s="38">
        <f t="shared" ref="D13008" si="12916">IF(C13060+C13055=0,1,2)</f>
        <v>2</v>
      </c>
    </row>
    <row r="13009" spans="1:4" ht="15" hidden="1" x14ac:dyDescent="0.2">
      <c r="A13009" s="37">
        <f t="shared" si="12904"/>
        <v>0</v>
      </c>
      <c r="B13009" s="3" t="s">
        <v>10</v>
      </c>
      <c r="C13009" s="16">
        <v>0</v>
      </c>
      <c r="D13009" s="38">
        <f t="shared" ref="D13009" si="12917">IF(C13060+C13055=0,1,2)</f>
        <v>2</v>
      </c>
    </row>
    <row r="13010" spans="1:4" ht="15" hidden="1" x14ac:dyDescent="0.2">
      <c r="A13010" s="37">
        <v>0</v>
      </c>
      <c r="B13010" s="3" t="s">
        <v>11</v>
      </c>
      <c r="C13010" s="16">
        <v>0</v>
      </c>
      <c r="D13010" s="38">
        <f t="shared" ref="D13010" si="12918">IF(C13060+C13055=0,1,2)</f>
        <v>2</v>
      </c>
    </row>
    <row r="13011" spans="1:4" ht="15" hidden="1" x14ac:dyDescent="0.2">
      <c r="A13011" s="37">
        <f t="shared" si="12904"/>
        <v>0</v>
      </c>
      <c r="B13011" s="1" t="s">
        <v>12</v>
      </c>
      <c r="C13011" s="16">
        <v>0</v>
      </c>
      <c r="D13011" s="38">
        <f t="shared" ref="D13011" si="12919">IF(C13060+C13055=0,1,2)</f>
        <v>2</v>
      </c>
    </row>
    <row r="13012" spans="1:4" ht="15" hidden="1" x14ac:dyDescent="0.2">
      <c r="A13012" s="37">
        <v>0</v>
      </c>
      <c r="B13012" s="2" t="s">
        <v>13</v>
      </c>
      <c r="C13012" s="16">
        <v>0</v>
      </c>
      <c r="D13012" s="38">
        <f t="shared" ref="D13012" si="12920">IF(C13060+C13055=0,1,2)</f>
        <v>2</v>
      </c>
    </row>
    <row r="13013" spans="1:4" ht="15" hidden="1" x14ac:dyDescent="0.2">
      <c r="A13013" s="37">
        <v>0</v>
      </c>
      <c r="B13013" s="3" t="s">
        <v>14</v>
      </c>
      <c r="C13013" s="16">
        <v>0</v>
      </c>
      <c r="D13013" s="38">
        <f t="shared" ref="D13013" si="12921">IF(C13060+C13055=0,1,2)</f>
        <v>2</v>
      </c>
    </row>
    <row r="13014" spans="1:4" ht="15" hidden="1" x14ac:dyDescent="0.2">
      <c r="A13014" s="37">
        <v>0</v>
      </c>
      <c r="B13014" s="3" t="s">
        <v>9</v>
      </c>
      <c r="C13014" s="16">
        <v>0</v>
      </c>
      <c r="D13014" s="38">
        <f t="shared" ref="D13014" si="12922">IF(C13060+C13055=0,1,2)</f>
        <v>2</v>
      </c>
    </row>
    <row r="13015" spans="1:4" ht="15" hidden="1" x14ac:dyDescent="0.2">
      <c r="A13015" s="37">
        <v>0</v>
      </c>
      <c r="B13015" s="3" t="s">
        <v>15</v>
      </c>
      <c r="C13015" s="16">
        <v>0</v>
      </c>
      <c r="D13015" s="38">
        <f t="shared" ref="D13015" si="12923">IF(C13060+C13055=0,1,2)</f>
        <v>2</v>
      </c>
    </row>
    <row r="13016" spans="1:4" ht="15" hidden="1" x14ac:dyDescent="0.2">
      <c r="A13016" s="37">
        <v>0</v>
      </c>
      <c r="B13016" s="2" t="s">
        <v>16</v>
      </c>
      <c r="C13016" s="16">
        <v>0</v>
      </c>
      <c r="D13016" s="38">
        <f t="shared" ref="D13016" si="12924">IF(C13060+C13055=0,1,2)</f>
        <v>2</v>
      </c>
    </row>
    <row r="13017" spans="1:4" ht="15" hidden="1" x14ac:dyDescent="0.2">
      <c r="A13017" s="37">
        <v>0</v>
      </c>
      <c r="B13017" s="3" t="s">
        <v>17</v>
      </c>
      <c r="C13017" s="16">
        <v>0</v>
      </c>
      <c r="D13017" s="38">
        <f t="shared" ref="D13017" si="12925">IF(C13060+C13055=0,1,2)</f>
        <v>2</v>
      </c>
    </row>
    <row r="13018" spans="1:4" ht="15" x14ac:dyDescent="0.2">
      <c r="A13018" s="37">
        <f t="shared" si="12904"/>
        <v>434.03844000000004</v>
      </c>
      <c r="B13018" s="24" t="s">
        <v>18</v>
      </c>
      <c r="C13018" s="40">
        <v>434.03844000000004</v>
      </c>
      <c r="D13018" s="38">
        <f t="shared" ref="D13018" si="12926">IF(C13060+C13055=0,1,2)</f>
        <v>2</v>
      </c>
    </row>
    <row r="13019" spans="1:4" ht="15" hidden="1" x14ac:dyDescent="0.2">
      <c r="A13019" s="37">
        <f t="shared" si="12904"/>
        <v>0</v>
      </c>
      <c r="B13019" s="10" t="s">
        <v>19</v>
      </c>
      <c r="C13019" s="17">
        <v>0</v>
      </c>
      <c r="D13019" s="38">
        <f t="shared" ref="D13019" si="12927">IF(C13060+C13055=0,1,2)</f>
        <v>2</v>
      </c>
    </row>
    <row r="13020" spans="1:4" ht="15" x14ac:dyDescent="0.2">
      <c r="A13020" s="37">
        <f t="shared" si="12904"/>
        <v>432.88777000000005</v>
      </c>
      <c r="B13020" s="27" t="s">
        <v>20</v>
      </c>
      <c r="C13020" s="42">
        <v>432.88777000000005</v>
      </c>
      <c r="D13020" s="38">
        <f t="shared" ref="D13020" si="12928">IF(C13060+C13055=0,1,2)</f>
        <v>2</v>
      </c>
    </row>
    <row r="13021" spans="1:4" ht="15" hidden="1" x14ac:dyDescent="0.2">
      <c r="A13021" s="37">
        <v>0</v>
      </c>
      <c r="B13021" s="13" t="s">
        <v>21</v>
      </c>
      <c r="C13021" s="18">
        <v>354.36775</v>
      </c>
      <c r="D13021" s="38">
        <f t="shared" ref="D13021" si="12929">IF(C13060+C13055=0,1,2)</f>
        <v>2</v>
      </c>
    </row>
    <row r="13022" spans="1:4" ht="15" hidden="1" x14ac:dyDescent="0.2">
      <c r="A13022" s="37">
        <v>0</v>
      </c>
      <c r="B13022" s="13" t="s">
        <v>22</v>
      </c>
      <c r="C13022" s="18">
        <v>4.72</v>
      </c>
      <c r="D13022" s="38">
        <f t="shared" ref="D13022" si="12930">IF(C13060+C13055=0,1,2)</f>
        <v>2</v>
      </c>
    </row>
    <row r="13023" spans="1:4" ht="15" hidden="1" x14ac:dyDescent="0.2">
      <c r="A13023" s="37">
        <v>0</v>
      </c>
      <c r="B13023" s="13" t="s">
        <v>23</v>
      </c>
      <c r="C13023" s="18">
        <v>0</v>
      </c>
      <c r="D13023" s="38">
        <f t="shared" ref="D13023" si="12931">IF(C13060+C13055=0,1,2)</f>
        <v>2</v>
      </c>
    </row>
    <row r="13024" spans="1:4" ht="15" hidden="1" x14ac:dyDescent="0.2">
      <c r="A13024" s="37">
        <v>0</v>
      </c>
      <c r="B13024" s="13" t="s">
        <v>24</v>
      </c>
      <c r="C13024" s="18">
        <v>18.280999999999999</v>
      </c>
      <c r="D13024" s="38">
        <f t="shared" ref="D13024" si="12932">IF(C13060+C13055=0,1,2)</f>
        <v>2</v>
      </c>
    </row>
    <row r="13025" spans="1:4" ht="15" hidden="1" x14ac:dyDescent="0.2">
      <c r="A13025" s="37">
        <v>0</v>
      </c>
      <c r="B13025" s="13" t="s">
        <v>25</v>
      </c>
      <c r="C13025" s="18">
        <v>0</v>
      </c>
      <c r="D13025" s="38">
        <f t="shared" ref="D13025" si="12933">IF(C13060+C13055=0,1,2)</f>
        <v>2</v>
      </c>
    </row>
    <row r="13026" spans="1:4" ht="15" hidden="1" x14ac:dyDescent="0.2">
      <c r="A13026" s="37">
        <v>0</v>
      </c>
      <c r="B13026" s="13" t="s">
        <v>26</v>
      </c>
      <c r="C13026" s="18">
        <v>3.468</v>
      </c>
      <c r="D13026" s="38">
        <f t="shared" ref="D13026" si="12934">IF(C13060+C13055=0,1,2)</f>
        <v>2</v>
      </c>
    </row>
    <row r="13027" spans="1:4" ht="30" hidden="1" x14ac:dyDescent="0.2">
      <c r="A13027" s="37">
        <v>0</v>
      </c>
      <c r="B13027" s="13" t="s">
        <v>27</v>
      </c>
      <c r="C13027" s="18">
        <v>0</v>
      </c>
      <c r="D13027" s="38">
        <f t="shared" ref="D13027" si="12935">IF(C13060+C13055=0,1,2)</f>
        <v>2</v>
      </c>
    </row>
    <row r="13028" spans="1:4" ht="30" hidden="1" x14ac:dyDescent="0.2">
      <c r="A13028" s="37">
        <v>0</v>
      </c>
      <c r="B13028" s="13" t="s">
        <v>28</v>
      </c>
      <c r="C13028" s="18">
        <v>0</v>
      </c>
      <c r="D13028" s="38">
        <f t="shared" ref="D13028" si="12936">IF(C13060+C13055=0,1,2)</f>
        <v>2</v>
      </c>
    </row>
    <row r="13029" spans="1:4" ht="15" hidden="1" x14ac:dyDescent="0.2">
      <c r="A13029" s="37">
        <v>0</v>
      </c>
      <c r="B13029" s="13" t="s">
        <v>29</v>
      </c>
      <c r="C13029" s="18">
        <v>0</v>
      </c>
      <c r="D13029" s="38">
        <f t="shared" ref="D13029" si="12937">IF(C13060+C13055=0,1,2)</f>
        <v>2</v>
      </c>
    </row>
    <row r="13030" spans="1:4" ht="15" hidden="1" x14ac:dyDescent="0.2">
      <c r="A13030" s="37">
        <v>0</v>
      </c>
      <c r="B13030" s="13" t="s">
        <v>30</v>
      </c>
      <c r="C13030" s="18">
        <v>52.051020000000001</v>
      </c>
      <c r="D13030" s="38">
        <f t="shared" ref="D13030" si="12938">IF(C13060+C13055=0,1,2)</f>
        <v>2</v>
      </c>
    </row>
    <row r="13031" spans="1:4" ht="15" hidden="1" x14ac:dyDescent="0.2">
      <c r="A13031" s="37">
        <f t="shared" si="12904"/>
        <v>0</v>
      </c>
      <c r="B13031" s="10" t="s">
        <v>31</v>
      </c>
      <c r="C13031" s="17">
        <v>0</v>
      </c>
      <c r="D13031" s="38">
        <f t="shared" ref="D13031" si="12939">IF(C13060+C13055=0,1,2)</f>
        <v>2</v>
      </c>
    </row>
    <row r="13032" spans="1:4" ht="15" hidden="1" x14ac:dyDescent="0.2">
      <c r="A13032" s="37">
        <f t="shared" si="12904"/>
        <v>0</v>
      </c>
      <c r="B13032" s="2" t="s">
        <v>32</v>
      </c>
      <c r="C13032" s="16">
        <v>0</v>
      </c>
      <c r="D13032" s="38">
        <f t="shared" ref="D13032" si="12940">IF(C13060+C13055=0,1,2)</f>
        <v>2</v>
      </c>
    </row>
    <row r="13033" spans="1:4" ht="15" hidden="1" x14ac:dyDescent="0.2">
      <c r="A13033" s="37">
        <f t="shared" si="12904"/>
        <v>0</v>
      </c>
      <c r="B13033" s="10" t="s">
        <v>3</v>
      </c>
      <c r="C13033" s="17">
        <v>0</v>
      </c>
      <c r="D13033" s="38">
        <f t="shared" ref="D13033" si="12941">IF(C13060+C13055=0,1,2)</f>
        <v>2</v>
      </c>
    </row>
    <row r="13034" spans="1:4" ht="15" hidden="1" x14ac:dyDescent="0.2">
      <c r="A13034" s="37">
        <f t="shared" si="12904"/>
        <v>0</v>
      </c>
      <c r="B13034" s="10" t="s">
        <v>33</v>
      </c>
      <c r="C13034" s="17">
        <v>0</v>
      </c>
      <c r="D13034" s="38">
        <f t="shared" ref="D13034" si="12942">IF(C13060+C13055=0,1,2)</f>
        <v>2</v>
      </c>
    </row>
    <row r="13035" spans="1:4" ht="15" x14ac:dyDescent="0.2">
      <c r="A13035" s="37">
        <f t="shared" si="12904"/>
        <v>1.1506700000000001</v>
      </c>
      <c r="B13035" s="27" t="s">
        <v>34</v>
      </c>
      <c r="C13035" s="42">
        <v>1.1506700000000001</v>
      </c>
      <c r="D13035" s="38">
        <f t="shared" ref="D13035" si="12943">IF(C13060+C13055=0,1,2)</f>
        <v>2</v>
      </c>
    </row>
    <row r="13036" spans="1:4" ht="15" hidden="1" x14ac:dyDescent="0.2">
      <c r="A13036" s="37">
        <f t="shared" si="12904"/>
        <v>0</v>
      </c>
      <c r="B13036" s="1" t="s">
        <v>35</v>
      </c>
      <c r="C13036" s="16">
        <v>0</v>
      </c>
      <c r="D13036" s="38">
        <f t="shared" ref="D13036" si="12944">IF(C13060+C13055=0,1,2)</f>
        <v>2</v>
      </c>
    </row>
    <row r="13037" spans="1:4" ht="15" hidden="1" x14ac:dyDescent="0.2">
      <c r="A13037" s="37">
        <f t="shared" si="12904"/>
        <v>0</v>
      </c>
      <c r="B13037" s="1" t="s">
        <v>36</v>
      </c>
      <c r="C13037" s="16">
        <v>0</v>
      </c>
      <c r="D13037" s="38">
        <f t="shared" ref="D13037" si="12945">IF(C13060+C13055=0,1,2)</f>
        <v>2</v>
      </c>
    </row>
    <row r="13038" spans="1:4" ht="15" hidden="1" x14ac:dyDescent="0.2">
      <c r="A13038" s="37">
        <v>0</v>
      </c>
      <c r="B13038" s="14" t="s">
        <v>7</v>
      </c>
      <c r="C13038" s="19">
        <v>0</v>
      </c>
      <c r="D13038" s="38">
        <f t="shared" ref="D13038" si="12946">IF(C13060+C13055=0,1,2)</f>
        <v>2</v>
      </c>
    </row>
    <row r="13039" spans="1:4" ht="15" hidden="1" x14ac:dyDescent="0.2">
      <c r="A13039" s="37">
        <v>0</v>
      </c>
      <c r="B13039" s="13" t="s">
        <v>8</v>
      </c>
      <c r="C13039" s="18">
        <v>0</v>
      </c>
      <c r="D13039" s="38">
        <f t="shared" ref="D13039" si="12947">IF(C13060+C13055=0,1,2)</f>
        <v>2</v>
      </c>
    </row>
    <row r="13040" spans="1:4" ht="15" hidden="1" x14ac:dyDescent="0.2">
      <c r="A13040" s="37">
        <v>0</v>
      </c>
      <c r="B13040" s="13" t="s">
        <v>37</v>
      </c>
      <c r="C13040" s="18">
        <v>0</v>
      </c>
      <c r="D13040" s="38">
        <f t="shared" ref="D13040" si="12948">IF(C13060+C13055=0,1,2)</f>
        <v>2</v>
      </c>
    </row>
    <row r="13041" spans="1:4" ht="15" hidden="1" x14ac:dyDescent="0.2">
      <c r="A13041" s="37">
        <f t="shared" si="12904"/>
        <v>0</v>
      </c>
      <c r="B13041" s="11" t="s">
        <v>38</v>
      </c>
      <c r="C13041" s="17">
        <v>0</v>
      </c>
      <c r="D13041" s="38">
        <f t="shared" ref="D13041" si="12949">IF(C13060+C13055=0,1,2)</f>
        <v>2</v>
      </c>
    </row>
    <row r="13042" spans="1:4" ht="15" hidden="1" x14ac:dyDescent="0.2">
      <c r="A13042" s="37">
        <v>0</v>
      </c>
      <c r="B13042" s="3" t="s">
        <v>39</v>
      </c>
      <c r="C13042" s="16">
        <v>0</v>
      </c>
      <c r="D13042" s="38">
        <f t="shared" ref="D13042" si="12950">IF(C13060+C13055=0,1,2)</f>
        <v>2</v>
      </c>
    </row>
    <row r="13043" spans="1:4" ht="15" hidden="1" x14ac:dyDescent="0.2">
      <c r="A13043" s="37">
        <f t="shared" si="12904"/>
        <v>0</v>
      </c>
      <c r="B13043" s="1" t="s">
        <v>40</v>
      </c>
      <c r="C13043" s="16">
        <v>0</v>
      </c>
      <c r="D13043" s="38">
        <f t="shared" ref="D13043" si="12951">IF(C13060+C13055=0,1,2)</f>
        <v>2</v>
      </c>
    </row>
    <row r="13044" spans="1:4" ht="15" hidden="1" x14ac:dyDescent="0.2">
      <c r="A13044" s="37">
        <v>0</v>
      </c>
      <c r="B13044" s="14" t="s">
        <v>13</v>
      </c>
      <c r="C13044" s="19">
        <v>0</v>
      </c>
      <c r="D13044" s="38">
        <f t="shared" ref="D13044" si="12952">IF(C13060+C13055=0,1,2)</f>
        <v>2</v>
      </c>
    </row>
    <row r="13045" spans="1:4" ht="15" hidden="1" x14ac:dyDescent="0.2">
      <c r="A13045" s="37">
        <v>0</v>
      </c>
      <c r="B13045" s="13" t="s">
        <v>8</v>
      </c>
      <c r="C13045" s="18">
        <v>0</v>
      </c>
      <c r="D13045" s="38">
        <f t="shared" ref="D13045" si="12953">IF(C13060+C13055=0,1,2)</f>
        <v>2</v>
      </c>
    </row>
    <row r="13046" spans="1:4" ht="15" hidden="1" x14ac:dyDescent="0.2">
      <c r="A13046" s="37">
        <v>0</v>
      </c>
      <c r="B13046" s="13" t="s">
        <v>9</v>
      </c>
      <c r="C13046" s="18">
        <v>0</v>
      </c>
      <c r="D13046" s="38">
        <f t="shared" ref="D13046" si="12954">IF(C13060+C13055=0,1,2)</f>
        <v>2</v>
      </c>
    </row>
    <row r="13047" spans="1:4" ht="30" hidden="1" x14ac:dyDescent="0.2">
      <c r="A13047" s="37">
        <f t="shared" si="12904"/>
        <v>0</v>
      </c>
      <c r="B13047" s="11" t="s">
        <v>41</v>
      </c>
      <c r="C13047" s="17">
        <v>0</v>
      </c>
      <c r="D13047" s="38">
        <f t="shared" ref="D13047" si="12955">IF(C13060+C13055=0,1,2)</f>
        <v>2</v>
      </c>
    </row>
    <row r="13048" spans="1:4" ht="15" hidden="1" x14ac:dyDescent="0.2">
      <c r="A13048" s="37">
        <v>0</v>
      </c>
      <c r="B13048" s="3" t="s">
        <v>15</v>
      </c>
      <c r="C13048" s="16">
        <v>0</v>
      </c>
      <c r="D13048" s="38">
        <f t="shared" ref="D13048" si="12956">IF(C13060+C13055=0,1,2)</f>
        <v>2</v>
      </c>
    </row>
    <row r="13049" spans="1:4" ht="15" hidden="1" x14ac:dyDescent="0.2">
      <c r="A13049" s="37">
        <v>0</v>
      </c>
      <c r="B13049" s="14" t="s">
        <v>16</v>
      </c>
      <c r="C13049" s="19">
        <v>0</v>
      </c>
      <c r="D13049" s="38">
        <f t="shared" ref="D13049" si="12957">IF(C13060+C13055=0,1,2)</f>
        <v>2</v>
      </c>
    </row>
    <row r="13050" spans="1:4" ht="15" hidden="1" x14ac:dyDescent="0.2">
      <c r="A13050" s="37">
        <v>0</v>
      </c>
      <c r="B13050" s="13" t="s">
        <v>42</v>
      </c>
      <c r="C13050" s="18">
        <v>0</v>
      </c>
      <c r="D13050" s="38">
        <f t="shared" ref="D13050" si="12958">IF(C13060+C13055=0,1,2)</f>
        <v>2</v>
      </c>
    </row>
    <row r="13051" spans="1:4" ht="15" hidden="1" x14ac:dyDescent="0.2">
      <c r="A13051" s="37">
        <v>0</v>
      </c>
      <c r="B13051" s="13" t="s">
        <v>14</v>
      </c>
      <c r="C13051" s="18">
        <v>0</v>
      </c>
      <c r="D13051" s="38">
        <f t="shared" ref="D13051" si="12959">IF(C13060+C13055=0,1,2)</f>
        <v>2</v>
      </c>
    </row>
    <row r="13052" spans="1:4" ht="15" hidden="1" x14ac:dyDescent="0.2">
      <c r="A13052" s="37">
        <v>0</v>
      </c>
      <c r="B13052" s="13" t="s">
        <v>9</v>
      </c>
      <c r="C13052" s="18">
        <v>0</v>
      </c>
      <c r="D13052" s="38">
        <f t="shared" ref="D13052" si="12960">IF(C13060+C13055=0,1,2)</f>
        <v>2</v>
      </c>
    </row>
    <row r="13053" spans="1:4" ht="15" hidden="1" x14ac:dyDescent="0.2">
      <c r="A13053" s="37">
        <f t="shared" si="12904"/>
        <v>0</v>
      </c>
      <c r="B13053" s="11" t="s">
        <v>38</v>
      </c>
      <c r="C13053" s="17">
        <v>0</v>
      </c>
      <c r="D13053" s="38">
        <f t="shared" ref="D13053" si="12961">IF(C13060+C13055=0,1,2)</f>
        <v>2</v>
      </c>
    </row>
    <row r="13054" spans="1:4" ht="15" hidden="1" x14ac:dyDescent="0.2">
      <c r="A13054" s="37">
        <v>0</v>
      </c>
      <c r="B13054" s="3" t="s">
        <v>15</v>
      </c>
      <c r="C13054" s="16">
        <v>0</v>
      </c>
      <c r="D13054" s="38">
        <f t="shared" ref="D13054" si="12962">IF(C13060+C13055=0,1,2)</f>
        <v>2</v>
      </c>
    </row>
    <row r="13055" spans="1:4" ht="15" x14ac:dyDescent="0.2">
      <c r="A13055" s="37">
        <f t="shared" si="12904"/>
        <v>560</v>
      </c>
      <c r="B13055" s="29" t="s">
        <v>44</v>
      </c>
      <c r="C13055" s="42">
        <v>560</v>
      </c>
      <c r="D13055" s="38">
        <f t="shared" ref="D13055" si="12963">IF(C13060+C13055=0,1,2)</f>
        <v>2</v>
      </c>
    </row>
    <row r="13056" spans="1:4" ht="15" x14ac:dyDescent="0.2">
      <c r="A13056" s="37">
        <f t="shared" si="12904"/>
        <v>560</v>
      </c>
      <c r="B13056" s="27" t="s">
        <v>0</v>
      </c>
      <c r="C13056" s="42">
        <v>560</v>
      </c>
      <c r="D13056" s="38">
        <f t="shared" ref="D13056" si="12964">IF(C13060+C13055=0,1,2)</f>
        <v>2</v>
      </c>
    </row>
    <row r="13057" spans="1:4" ht="15" hidden="1" x14ac:dyDescent="0.2">
      <c r="A13057" s="37">
        <f t="shared" si="12904"/>
        <v>0</v>
      </c>
      <c r="B13057" s="10" t="s">
        <v>5</v>
      </c>
      <c r="C13057" s="17">
        <v>0</v>
      </c>
      <c r="D13057" s="38">
        <f t="shared" ref="D13057" si="12965">IF(C13060+C13055=0,1,2)</f>
        <v>2</v>
      </c>
    </row>
    <row r="13058" spans="1:4" ht="15" hidden="1" x14ac:dyDescent="0.2">
      <c r="A13058" s="37">
        <f t="shared" si="12904"/>
        <v>0</v>
      </c>
      <c r="B13058" s="10" t="s">
        <v>45</v>
      </c>
      <c r="C13058" s="17">
        <v>0</v>
      </c>
      <c r="D13058" s="38">
        <f t="shared" ref="D13058" si="12966">IF(C13060+C13055=0,1,2)</f>
        <v>2</v>
      </c>
    </row>
    <row r="13059" spans="1:4" ht="15" hidden="1" x14ac:dyDescent="0.2">
      <c r="A13059" s="37">
        <f t="shared" si="12904"/>
        <v>0</v>
      </c>
      <c r="B13059" s="10" t="s">
        <v>12</v>
      </c>
      <c r="C13059" s="17">
        <v>0</v>
      </c>
      <c r="D13059" s="38">
        <f t="shared" ref="D13059" si="12967">IF(C13060+C13055=0,1,2)</f>
        <v>2</v>
      </c>
    </row>
    <row r="13060" spans="1:4" ht="15" x14ac:dyDescent="0.2">
      <c r="A13060" s="37">
        <f t="shared" si="12904"/>
        <v>434.03843999999998</v>
      </c>
      <c r="B13060" s="29" t="s">
        <v>46</v>
      </c>
      <c r="C13060" s="42">
        <v>434.03843999999998</v>
      </c>
      <c r="D13060" s="38">
        <f t="shared" ref="D13060" si="12968">IF(C13060+C13055=0,1,2)</f>
        <v>2</v>
      </c>
    </row>
    <row r="13061" spans="1:4" ht="15" x14ac:dyDescent="0.2">
      <c r="A13061" s="37">
        <f t="shared" ref="A13061:A13120" si="12969">SUM(C13061)</f>
        <v>434.03843999999998</v>
      </c>
      <c r="B13061" s="27" t="s">
        <v>18</v>
      </c>
      <c r="C13061" s="42">
        <v>434.03843999999998</v>
      </c>
      <c r="D13061" s="38">
        <f t="shared" ref="D13061" si="12970">IF(C13060+C13055=0,1,2)</f>
        <v>2</v>
      </c>
    </row>
    <row r="13062" spans="1:4" ht="15" hidden="1" x14ac:dyDescent="0.2">
      <c r="A13062" s="37">
        <f t="shared" si="12969"/>
        <v>0</v>
      </c>
      <c r="B13062" s="10" t="s">
        <v>35</v>
      </c>
      <c r="C13062" s="17">
        <v>0</v>
      </c>
      <c r="D13062" s="38">
        <f t="shared" ref="D13062" si="12971">IF(C13060+C13055=0,1,2)</f>
        <v>2</v>
      </c>
    </row>
    <row r="13063" spans="1:4" ht="15" hidden="1" x14ac:dyDescent="0.2">
      <c r="A13063" s="37">
        <f t="shared" si="12969"/>
        <v>0</v>
      </c>
      <c r="B13063" s="10" t="s">
        <v>47</v>
      </c>
      <c r="C13063" s="17">
        <v>0</v>
      </c>
      <c r="D13063" s="38">
        <f t="shared" ref="D13063" si="12972">IF(C13060+C13055=0,1,2)</f>
        <v>2</v>
      </c>
    </row>
    <row r="13064" spans="1:4" ht="15" hidden="1" x14ac:dyDescent="0.2">
      <c r="A13064" s="37">
        <f t="shared" si="12969"/>
        <v>0</v>
      </c>
      <c r="B13064" s="10" t="s">
        <v>40</v>
      </c>
      <c r="C13064" s="17">
        <v>0</v>
      </c>
      <c r="D13064" s="38">
        <f t="shared" ref="D13064" si="12973">IF(C13060+C13055=0,1,2)</f>
        <v>2</v>
      </c>
    </row>
    <row r="13065" spans="1:4" ht="15" x14ac:dyDescent="0.2">
      <c r="A13065" s="37">
        <f t="shared" si="12969"/>
        <v>125.96156000000001</v>
      </c>
      <c r="B13065" s="30" t="s">
        <v>48</v>
      </c>
      <c r="C13065" s="31">
        <v>125.96156000000001</v>
      </c>
      <c r="D13065" s="38">
        <f t="shared" ref="D13065" si="12974">IF(C13060+C13055=0,1,2)</f>
        <v>2</v>
      </c>
    </row>
    <row r="13066" spans="1:4" ht="15" x14ac:dyDescent="0.2">
      <c r="A13066" s="37">
        <f t="shared" si="12969"/>
        <v>4.41953</v>
      </c>
      <c r="B13066" s="30" t="s">
        <v>49</v>
      </c>
      <c r="C13066" s="31">
        <v>4.41953</v>
      </c>
      <c r="D13066" s="38">
        <f t="shared" ref="D13066" si="12975">IF(C13060+C13055=0,1,2)</f>
        <v>2</v>
      </c>
    </row>
    <row r="13067" spans="1:4" ht="15" x14ac:dyDescent="0.2">
      <c r="A13067" s="37">
        <f t="shared" si="12969"/>
        <v>130.38109</v>
      </c>
      <c r="B13067" s="30" t="s">
        <v>50</v>
      </c>
      <c r="C13067" s="31">
        <v>130.38109</v>
      </c>
      <c r="D13067" s="38">
        <f t="shared" ref="D13067" si="12976">IF(C13060+C13055=0,1,2)</f>
        <v>2</v>
      </c>
    </row>
    <row r="13068" spans="1:4" ht="15" x14ac:dyDescent="0.2">
      <c r="A13068" s="37">
        <f t="shared" si="12969"/>
        <v>22</v>
      </c>
      <c r="B13068" s="25" t="s">
        <v>53</v>
      </c>
      <c r="C13068" s="43">
        <v>22</v>
      </c>
      <c r="D13068" s="38">
        <f t="shared" ref="D13068" si="12977">IF(C13060+C13055=0,1,2)</f>
        <v>2</v>
      </c>
    </row>
    <row r="13069" spans="1:4" ht="15" x14ac:dyDescent="0.2">
      <c r="A13069" s="37">
        <f t="shared" si="12969"/>
        <v>3</v>
      </c>
      <c r="B13069" s="26" t="s">
        <v>54</v>
      </c>
      <c r="C13069" s="43">
        <v>3</v>
      </c>
      <c r="D13069" s="38">
        <f t="shared" ref="D13069" si="12978">IF(C13060+C13055=0,1,2)</f>
        <v>2</v>
      </c>
    </row>
    <row r="13070" spans="1:4" ht="15" x14ac:dyDescent="0.2">
      <c r="A13070" s="37">
        <f t="shared" si="12969"/>
        <v>19</v>
      </c>
      <c r="B13070" s="26" t="s">
        <v>55</v>
      </c>
      <c r="C13070" s="43">
        <v>19</v>
      </c>
      <c r="D13070" s="38">
        <f t="shared" ref="D13070" si="12979">IF(C13060+C13055=0,1,2)</f>
        <v>2</v>
      </c>
    </row>
    <row r="13071" spans="1:4" ht="15" x14ac:dyDescent="0.2">
      <c r="A13071" s="37" t="s">
        <v>317</v>
      </c>
      <c r="B13071" s="147" t="s">
        <v>234</v>
      </c>
      <c r="C13071" s="148"/>
      <c r="D13071" s="38">
        <f t="shared" ref="D13071" si="12980">IF(C13133+C13128=0,1,2)</f>
        <v>2</v>
      </c>
    </row>
    <row r="13072" spans="1:4" ht="15" x14ac:dyDescent="0.2">
      <c r="A13072" s="37">
        <f t="shared" si="12969"/>
        <v>19.866599999999998</v>
      </c>
      <c r="B13072" s="24" t="s">
        <v>0</v>
      </c>
      <c r="C13072" s="40">
        <v>19.866599999999998</v>
      </c>
      <c r="D13072" s="38">
        <f t="shared" ref="D13072" si="12981">IF(C13133+C13128=0,1,2)</f>
        <v>2</v>
      </c>
    </row>
    <row r="13073" spans="1:4" ht="15" hidden="1" x14ac:dyDescent="0.2">
      <c r="A13073" s="37">
        <f t="shared" si="12969"/>
        <v>0</v>
      </c>
      <c r="B13073" s="2" t="s">
        <v>1</v>
      </c>
      <c r="C13073" s="16"/>
      <c r="D13073" s="38">
        <f t="shared" ref="D13073" si="12982">IF(C13133+C13128=0,1,2)</f>
        <v>2</v>
      </c>
    </row>
    <row r="13074" spans="1:4" ht="15" hidden="1" x14ac:dyDescent="0.2">
      <c r="A13074" s="37">
        <f t="shared" si="12969"/>
        <v>0</v>
      </c>
      <c r="B13074" s="2" t="s">
        <v>2</v>
      </c>
      <c r="C13074" s="16"/>
      <c r="D13074" s="38">
        <f t="shared" ref="D13074" si="12983">IF(C13133+C13128=0,1,2)</f>
        <v>2</v>
      </c>
    </row>
    <row r="13075" spans="1:4" ht="15" x14ac:dyDescent="0.2">
      <c r="A13075" s="37">
        <f t="shared" si="12969"/>
        <v>15</v>
      </c>
      <c r="B13075" s="23" t="s">
        <v>3</v>
      </c>
      <c r="C13075" s="40">
        <v>15</v>
      </c>
      <c r="D13075" s="38">
        <f t="shared" ref="D13075" si="12984">IF(C13133+C13128=0,1,2)</f>
        <v>2</v>
      </c>
    </row>
    <row r="13076" spans="1:4" ht="15" x14ac:dyDescent="0.2">
      <c r="A13076" s="37">
        <f t="shared" si="12969"/>
        <v>4.8666</v>
      </c>
      <c r="B13076" s="23" t="s">
        <v>4</v>
      </c>
      <c r="C13076" s="40">
        <v>4.8666</v>
      </c>
      <c r="D13076" s="38">
        <f t="shared" ref="D13076" si="12985">IF(C13133+C13128=0,1,2)</f>
        <v>2</v>
      </c>
    </row>
    <row r="13077" spans="1:4" ht="15" hidden="1" x14ac:dyDescent="0.2">
      <c r="A13077" s="37">
        <f t="shared" si="12969"/>
        <v>0</v>
      </c>
      <c r="B13077" s="1" t="s">
        <v>5</v>
      </c>
      <c r="C13077" s="16">
        <v>0</v>
      </c>
      <c r="D13077" s="38">
        <f t="shared" ref="D13077" si="12986">IF(C13133+C13128=0,1,2)</f>
        <v>2</v>
      </c>
    </row>
    <row r="13078" spans="1:4" ht="15" hidden="1" x14ac:dyDescent="0.2">
      <c r="A13078" s="37">
        <f t="shared" si="12969"/>
        <v>0</v>
      </c>
      <c r="B13078" s="1" t="s">
        <v>6</v>
      </c>
      <c r="C13078" s="16">
        <v>0</v>
      </c>
      <c r="D13078" s="38">
        <f t="shared" ref="D13078" si="12987">IF(C13133+C13128=0,1,2)</f>
        <v>2</v>
      </c>
    </row>
    <row r="13079" spans="1:4" ht="15" hidden="1" x14ac:dyDescent="0.2">
      <c r="A13079" s="37">
        <v>0</v>
      </c>
      <c r="B13079" s="2" t="s">
        <v>7</v>
      </c>
      <c r="C13079" s="16">
        <v>0</v>
      </c>
      <c r="D13079" s="38">
        <f t="shared" ref="D13079" si="12988">IF(C13133+C13128=0,1,2)</f>
        <v>2</v>
      </c>
    </row>
    <row r="13080" spans="1:4" ht="15" hidden="1" x14ac:dyDescent="0.2">
      <c r="A13080" s="37">
        <f t="shared" si="12969"/>
        <v>0</v>
      </c>
      <c r="B13080" s="3" t="s">
        <v>8</v>
      </c>
      <c r="C13080" s="16">
        <v>0</v>
      </c>
      <c r="D13080" s="38">
        <f t="shared" ref="D13080" si="12989">IF(C13133+C13128=0,1,2)</f>
        <v>2</v>
      </c>
    </row>
    <row r="13081" spans="1:4" ht="15" hidden="1" x14ac:dyDescent="0.2">
      <c r="A13081" s="37">
        <v>0</v>
      </c>
      <c r="B13081" s="3" t="s">
        <v>9</v>
      </c>
      <c r="C13081" s="16">
        <v>0</v>
      </c>
      <c r="D13081" s="38">
        <f t="shared" ref="D13081" si="12990">IF(C13133+C13128=0,1,2)</f>
        <v>2</v>
      </c>
    </row>
    <row r="13082" spans="1:4" ht="15" hidden="1" x14ac:dyDescent="0.2">
      <c r="A13082" s="37">
        <f t="shared" si="12969"/>
        <v>0</v>
      </c>
      <c r="B13082" s="3" t="s">
        <v>10</v>
      </c>
      <c r="C13082" s="16">
        <v>0</v>
      </c>
      <c r="D13082" s="38">
        <f t="shared" ref="D13082" si="12991">IF(C13133+C13128=0,1,2)</f>
        <v>2</v>
      </c>
    </row>
    <row r="13083" spans="1:4" ht="15" hidden="1" x14ac:dyDescent="0.2">
      <c r="A13083" s="37">
        <v>0</v>
      </c>
      <c r="B13083" s="3" t="s">
        <v>11</v>
      </c>
      <c r="C13083" s="16">
        <v>0</v>
      </c>
      <c r="D13083" s="38">
        <f t="shared" ref="D13083" si="12992">IF(C13133+C13128=0,1,2)</f>
        <v>2</v>
      </c>
    </row>
    <row r="13084" spans="1:4" ht="15" hidden="1" x14ac:dyDescent="0.2">
      <c r="A13084" s="37">
        <f t="shared" si="12969"/>
        <v>0</v>
      </c>
      <c r="B13084" s="1" t="s">
        <v>12</v>
      </c>
      <c r="C13084" s="16">
        <v>0</v>
      </c>
      <c r="D13084" s="38">
        <f t="shared" ref="D13084" si="12993">IF(C13133+C13128=0,1,2)</f>
        <v>2</v>
      </c>
    </row>
    <row r="13085" spans="1:4" ht="15" hidden="1" x14ac:dyDescent="0.2">
      <c r="A13085" s="37">
        <v>0</v>
      </c>
      <c r="B13085" s="2" t="s">
        <v>13</v>
      </c>
      <c r="C13085" s="16">
        <v>0</v>
      </c>
      <c r="D13085" s="38">
        <f t="shared" ref="D13085" si="12994">IF(C13133+C13128=0,1,2)</f>
        <v>2</v>
      </c>
    </row>
    <row r="13086" spans="1:4" ht="15" hidden="1" x14ac:dyDescent="0.2">
      <c r="A13086" s="37">
        <v>0</v>
      </c>
      <c r="B13086" s="3" t="s">
        <v>14</v>
      </c>
      <c r="C13086" s="16">
        <v>0</v>
      </c>
      <c r="D13086" s="38">
        <f t="shared" ref="D13086" si="12995">IF(C13133+C13128=0,1,2)</f>
        <v>2</v>
      </c>
    </row>
    <row r="13087" spans="1:4" ht="15" hidden="1" x14ac:dyDescent="0.2">
      <c r="A13087" s="37">
        <v>0</v>
      </c>
      <c r="B13087" s="3" t="s">
        <v>9</v>
      </c>
      <c r="C13087" s="16">
        <v>0</v>
      </c>
      <c r="D13087" s="38">
        <f t="shared" ref="D13087" si="12996">IF(C13133+C13128=0,1,2)</f>
        <v>2</v>
      </c>
    </row>
    <row r="13088" spans="1:4" ht="15" hidden="1" x14ac:dyDescent="0.2">
      <c r="A13088" s="37">
        <v>0</v>
      </c>
      <c r="B13088" s="3" t="s">
        <v>15</v>
      </c>
      <c r="C13088" s="16">
        <v>0</v>
      </c>
      <c r="D13088" s="38">
        <f t="shared" ref="D13088" si="12997">IF(C13133+C13128=0,1,2)</f>
        <v>2</v>
      </c>
    </row>
    <row r="13089" spans="1:4" ht="15" hidden="1" x14ac:dyDescent="0.2">
      <c r="A13089" s="37">
        <v>0</v>
      </c>
      <c r="B13089" s="2" t="s">
        <v>16</v>
      </c>
      <c r="C13089" s="16">
        <v>0</v>
      </c>
      <c r="D13089" s="38">
        <f t="shared" ref="D13089" si="12998">IF(C13133+C13128=0,1,2)</f>
        <v>2</v>
      </c>
    </row>
    <row r="13090" spans="1:4" ht="15" hidden="1" x14ac:dyDescent="0.2">
      <c r="A13090" s="37">
        <v>0</v>
      </c>
      <c r="B13090" s="3" t="s">
        <v>17</v>
      </c>
      <c r="C13090" s="16">
        <v>0</v>
      </c>
      <c r="D13090" s="38">
        <f t="shared" ref="D13090" si="12999">IF(C13133+C13128=0,1,2)</f>
        <v>2</v>
      </c>
    </row>
    <row r="13091" spans="1:4" ht="15" x14ac:dyDescent="0.2">
      <c r="A13091" s="37">
        <f t="shared" si="12969"/>
        <v>20.29842</v>
      </c>
      <c r="B13091" s="24" t="s">
        <v>18</v>
      </c>
      <c r="C13091" s="40">
        <v>20.29842</v>
      </c>
      <c r="D13091" s="38">
        <f t="shared" ref="D13091" si="13000">IF(C13133+C13128=0,1,2)</f>
        <v>2</v>
      </c>
    </row>
    <row r="13092" spans="1:4" ht="15" hidden="1" x14ac:dyDescent="0.2">
      <c r="A13092" s="37">
        <f t="shared" si="12969"/>
        <v>0</v>
      </c>
      <c r="B13092" s="10" t="s">
        <v>19</v>
      </c>
      <c r="C13092" s="17">
        <v>0</v>
      </c>
      <c r="D13092" s="38">
        <f t="shared" ref="D13092" si="13001">IF(C13133+C13128=0,1,2)</f>
        <v>2</v>
      </c>
    </row>
    <row r="13093" spans="1:4" ht="15" x14ac:dyDescent="0.2">
      <c r="A13093" s="37">
        <f t="shared" si="12969"/>
        <v>20.29842</v>
      </c>
      <c r="B13093" s="27" t="s">
        <v>20</v>
      </c>
      <c r="C13093" s="42">
        <v>20.29842</v>
      </c>
      <c r="D13093" s="38">
        <f t="shared" ref="D13093" si="13002">IF(C13133+C13128=0,1,2)</f>
        <v>2</v>
      </c>
    </row>
    <row r="13094" spans="1:4" ht="15" hidden="1" x14ac:dyDescent="0.2">
      <c r="A13094" s="37">
        <v>0</v>
      </c>
      <c r="B13094" s="13" t="s">
        <v>21</v>
      </c>
      <c r="C13094" s="18">
        <v>0.9</v>
      </c>
      <c r="D13094" s="38">
        <f t="shared" ref="D13094" si="13003">IF(C13133+C13128=0,1,2)</f>
        <v>2</v>
      </c>
    </row>
    <row r="13095" spans="1:4" ht="15" hidden="1" x14ac:dyDescent="0.2">
      <c r="A13095" s="37">
        <v>0</v>
      </c>
      <c r="B13095" s="13" t="s">
        <v>22</v>
      </c>
      <c r="C13095" s="18">
        <v>0.18</v>
      </c>
      <c r="D13095" s="38">
        <f t="shared" ref="D13095" si="13004">IF(C13133+C13128=0,1,2)</f>
        <v>2</v>
      </c>
    </row>
    <row r="13096" spans="1:4" ht="15" hidden="1" x14ac:dyDescent="0.2">
      <c r="A13096" s="37">
        <v>0</v>
      </c>
      <c r="B13096" s="13" t="s">
        <v>23</v>
      </c>
      <c r="C13096" s="18">
        <v>14.97817</v>
      </c>
      <c r="D13096" s="38">
        <f t="shared" ref="D13096" si="13005">IF(C13133+C13128=0,1,2)</f>
        <v>2</v>
      </c>
    </row>
    <row r="13097" spans="1:4" ht="15" hidden="1" x14ac:dyDescent="0.2">
      <c r="A13097" s="37">
        <v>0</v>
      </c>
      <c r="B13097" s="13" t="s">
        <v>24</v>
      </c>
      <c r="C13097" s="18">
        <v>0</v>
      </c>
      <c r="D13097" s="38">
        <f t="shared" ref="D13097" si="13006">IF(C13133+C13128=0,1,2)</f>
        <v>2</v>
      </c>
    </row>
    <row r="13098" spans="1:4" ht="15" hidden="1" x14ac:dyDescent="0.2">
      <c r="A13098" s="37">
        <v>0</v>
      </c>
      <c r="B13098" s="13" t="s">
        <v>25</v>
      </c>
      <c r="C13098" s="18">
        <v>0</v>
      </c>
      <c r="D13098" s="38">
        <f t="shared" ref="D13098" si="13007">IF(C13133+C13128=0,1,2)</f>
        <v>2</v>
      </c>
    </row>
    <row r="13099" spans="1:4" ht="15" hidden="1" x14ac:dyDescent="0.2">
      <c r="A13099" s="37">
        <v>0</v>
      </c>
      <c r="B13099" s="13" t="s">
        <v>26</v>
      </c>
      <c r="C13099" s="18">
        <v>0</v>
      </c>
      <c r="D13099" s="38">
        <f t="shared" ref="D13099" si="13008">IF(C13133+C13128=0,1,2)</f>
        <v>2</v>
      </c>
    </row>
    <row r="13100" spans="1:4" ht="30" hidden="1" x14ac:dyDescent="0.2">
      <c r="A13100" s="37">
        <v>0</v>
      </c>
      <c r="B13100" s="13" t="s">
        <v>27</v>
      </c>
      <c r="C13100" s="18">
        <v>0</v>
      </c>
      <c r="D13100" s="38">
        <f t="shared" ref="D13100" si="13009">IF(C13133+C13128=0,1,2)</f>
        <v>2</v>
      </c>
    </row>
    <row r="13101" spans="1:4" ht="30" hidden="1" x14ac:dyDescent="0.2">
      <c r="A13101" s="37">
        <v>0</v>
      </c>
      <c r="B13101" s="13" t="s">
        <v>28</v>
      </c>
      <c r="C13101" s="18">
        <v>0</v>
      </c>
      <c r="D13101" s="38">
        <f t="shared" ref="D13101" si="13010">IF(C13133+C13128=0,1,2)</f>
        <v>2</v>
      </c>
    </row>
    <row r="13102" spans="1:4" ht="15" hidden="1" x14ac:dyDescent="0.2">
      <c r="A13102" s="37">
        <v>0</v>
      </c>
      <c r="B13102" s="13" t="s">
        <v>29</v>
      </c>
      <c r="C13102" s="18">
        <v>0</v>
      </c>
      <c r="D13102" s="38">
        <f t="shared" ref="D13102" si="13011">IF(C13133+C13128=0,1,2)</f>
        <v>2</v>
      </c>
    </row>
    <row r="13103" spans="1:4" ht="15" hidden="1" x14ac:dyDescent="0.2">
      <c r="A13103" s="37">
        <v>0</v>
      </c>
      <c r="B13103" s="13" t="s">
        <v>30</v>
      </c>
      <c r="C13103" s="18">
        <v>4.2402499999999996</v>
      </c>
      <c r="D13103" s="38">
        <f t="shared" ref="D13103" si="13012">IF(C13133+C13128=0,1,2)</f>
        <v>2</v>
      </c>
    </row>
    <row r="13104" spans="1:4" ht="15" hidden="1" x14ac:dyDescent="0.2">
      <c r="A13104" s="37">
        <f t="shared" si="12969"/>
        <v>0</v>
      </c>
      <c r="B13104" s="10" t="s">
        <v>31</v>
      </c>
      <c r="C13104" s="17">
        <v>0</v>
      </c>
      <c r="D13104" s="38">
        <f t="shared" ref="D13104" si="13013">IF(C13133+C13128=0,1,2)</f>
        <v>2</v>
      </c>
    </row>
    <row r="13105" spans="1:4" ht="15" hidden="1" x14ac:dyDescent="0.2">
      <c r="A13105" s="37">
        <f t="shared" si="12969"/>
        <v>0</v>
      </c>
      <c r="B13105" s="2" t="s">
        <v>32</v>
      </c>
      <c r="C13105" s="16">
        <v>0</v>
      </c>
      <c r="D13105" s="38">
        <f t="shared" ref="D13105" si="13014">IF(C13133+C13128=0,1,2)</f>
        <v>2</v>
      </c>
    </row>
    <row r="13106" spans="1:4" ht="15" hidden="1" x14ac:dyDescent="0.2">
      <c r="A13106" s="37">
        <f t="shared" si="12969"/>
        <v>0</v>
      </c>
      <c r="B13106" s="10" t="s">
        <v>3</v>
      </c>
      <c r="C13106" s="17">
        <v>0</v>
      </c>
      <c r="D13106" s="38">
        <f t="shared" ref="D13106" si="13015">IF(C13133+C13128=0,1,2)</f>
        <v>2</v>
      </c>
    </row>
    <row r="13107" spans="1:4" ht="15" hidden="1" x14ac:dyDescent="0.2">
      <c r="A13107" s="37">
        <f t="shared" si="12969"/>
        <v>0</v>
      </c>
      <c r="B13107" s="10" t="s">
        <v>33</v>
      </c>
      <c r="C13107" s="17">
        <v>0</v>
      </c>
      <c r="D13107" s="38">
        <f t="shared" ref="D13107" si="13016">IF(C13133+C13128=0,1,2)</f>
        <v>2</v>
      </c>
    </row>
    <row r="13108" spans="1:4" ht="15" hidden="1" x14ac:dyDescent="0.2">
      <c r="A13108" s="37">
        <f t="shared" si="12969"/>
        <v>0</v>
      </c>
      <c r="B13108" s="10" t="s">
        <v>34</v>
      </c>
      <c r="C13108" s="17">
        <v>0</v>
      </c>
      <c r="D13108" s="38">
        <f t="shared" ref="D13108" si="13017">IF(C13133+C13128=0,1,2)</f>
        <v>2</v>
      </c>
    </row>
    <row r="13109" spans="1:4" ht="15" hidden="1" x14ac:dyDescent="0.2">
      <c r="A13109" s="37">
        <f t="shared" si="12969"/>
        <v>0</v>
      </c>
      <c r="B13109" s="1" t="s">
        <v>35</v>
      </c>
      <c r="C13109" s="16">
        <v>0</v>
      </c>
      <c r="D13109" s="38">
        <f t="shared" ref="D13109" si="13018">IF(C13133+C13128=0,1,2)</f>
        <v>2</v>
      </c>
    </row>
    <row r="13110" spans="1:4" ht="15" hidden="1" x14ac:dyDescent="0.2">
      <c r="A13110" s="37">
        <f t="shared" si="12969"/>
        <v>0</v>
      </c>
      <c r="B13110" s="1" t="s">
        <v>36</v>
      </c>
      <c r="C13110" s="16">
        <v>0</v>
      </c>
      <c r="D13110" s="38">
        <f t="shared" ref="D13110" si="13019">IF(C13133+C13128=0,1,2)</f>
        <v>2</v>
      </c>
    </row>
    <row r="13111" spans="1:4" ht="15" hidden="1" x14ac:dyDescent="0.2">
      <c r="A13111" s="37">
        <v>0</v>
      </c>
      <c r="B13111" s="14" t="s">
        <v>7</v>
      </c>
      <c r="C13111" s="19">
        <v>0</v>
      </c>
      <c r="D13111" s="38">
        <f t="shared" ref="D13111" si="13020">IF(C13133+C13128=0,1,2)</f>
        <v>2</v>
      </c>
    </row>
    <row r="13112" spans="1:4" ht="15" hidden="1" x14ac:dyDescent="0.2">
      <c r="A13112" s="37">
        <v>0</v>
      </c>
      <c r="B13112" s="13" t="s">
        <v>8</v>
      </c>
      <c r="C13112" s="18">
        <v>0</v>
      </c>
      <c r="D13112" s="38">
        <f t="shared" ref="D13112" si="13021">IF(C13133+C13128=0,1,2)</f>
        <v>2</v>
      </c>
    </row>
    <row r="13113" spans="1:4" ht="15" hidden="1" x14ac:dyDescent="0.2">
      <c r="A13113" s="37">
        <v>0</v>
      </c>
      <c r="B13113" s="13" t="s">
        <v>37</v>
      </c>
      <c r="C13113" s="18">
        <v>0</v>
      </c>
      <c r="D13113" s="38">
        <f t="shared" ref="D13113" si="13022">IF(C13133+C13128=0,1,2)</f>
        <v>2</v>
      </c>
    </row>
    <row r="13114" spans="1:4" ht="15" hidden="1" x14ac:dyDescent="0.2">
      <c r="A13114" s="37">
        <f t="shared" si="12969"/>
        <v>0</v>
      </c>
      <c r="B13114" s="11" t="s">
        <v>38</v>
      </c>
      <c r="C13114" s="17">
        <v>0</v>
      </c>
      <c r="D13114" s="38">
        <f t="shared" ref="D13114" si="13023">IF(C13133+C13128=0,1,2)</f>
        <v>2</v>
      </c>
    </row>
    <row r="13115" spans="1:4" ht="15" hidden="1" x14ac:dyDescent="0.2">
      <c r="A13115" s="37">
        <v>0</v>
      </c>
      <c r="B13115" s="3" t="s">
        <v>39</v>
      </c>
      <c r="C13115" s="16">
        <v>0</v>
      </c>
      <c r="D13115" s="38">
        <f t="shared" ref="D13115" si="13024">IF(C13133+C13128=0,1,2)</f>
        <v>2</v>
      </c>
    </row>
    <row r="13116" spans="1:4" ht="15" hidden="1" x14ac:dyDescent="0.2">
      <c r="A13116" s="37">
        <f t="shared" si="12969"/>
        <v>0</v>
      </c>
      <c r="B13116" s="1" t="s">
        <v>40</v>
      </c>
      <c r="C13116" s="16">
        <v>0</v>
      </c>
      <c r="D13116" s="38">
        <f t="shared" ref="D13116" si="13025">IF(C13133+C13128=0,1,2)</f>
        <v>2</v>
      </c>
    </row>
    <row r="13117" spans="1:4" ht="15" hidden="1" x14ac:dyDescent="0.2">
      <c r="A13117" s="37">
        <v>0</v>
      </c>
      <c r="B13117" s="14" t="s">
        <v>13</v>
      </c>
      <c r="C13117" s="19">
        <v>0</v>
      </c>
      <c r="D13117" s="38">
        <f t="shared" ref="D13117" si="13026">IF(C13133+C13128=0,1,2)</f>
        <v>2</v>
      </c>
    </row>
    <row r="13118" spans="1:4" ht="15" hidden="1" x14ac:dyDescent="0.2">
      <c r="A13118" s="37">
        <v>0</v>
      </c>
      <c r="B13118" s="13" t="s">
        <v>8</v>
      </c>
      <c r="C13118" s="18">
        <v>0</v>
      </c>
      <c r="D13118" s="38">
        <f t="shared" ref="D13118" si="13027">IF(C13133+C13128=0,1,2)</f>
        <v>2</v>
      </c>
    </row>
    <row r="13119" spans="1:4" ht="15" hidden="1" x14ac:dyDescent="0.2">
      <c r="A13119" s="37">
        <v>0</v>
      </c>
      <c r="B13119" s="13" t="s">
        <v>9</v>
      </c>
      <c r="C13119" s="18">
        <v>0</v>
      </c>
      <c r="D13119" s="38">
        <f t="shared" ref="D13119" si="13028">IF(C13133+C13128=0,1,2)</f>
        <v>2</v>
      </c>
    </row>
    <row r="13120" spans="1:4" ht="30" hidden="1" x14ac:dyDescent="0.2">
      <c r="A13120" s="37">
        <f t="shared" si="12969"/>
        <v>0</v>
      </c>
      <c r="B13120" s="11" t="s">
        <v>41</v>
      </c>
      <c r="C13120" s="17">
        <v>0</v>
      </c>
      <c r="D13120" s="38">
        <f t="shared" ref="D13120" si="13029">IF(C13133+C13128=0,1,2)</f>
        <v>2</v>
      </c>
    </row>
    <row r="13121" spans="1:4" ht="15" hidden="1" x14ac:dyDescent="0.2">
      <c r="A13121" s="37">
        <v>0</v>
      </c>
      <c r="B13121" s="3" t="s">
        <v>15</v>
      </c>
      <c r="C13121" s="16">
        <v>0</v>
      </c>
      <c r="D13121" s="38">
        <f t="shared" ref="D13121" si="13030">IF(C13133+C13128=0,1,2)</f>
        <v>2</v>
      </c>
    </row>
    <row r="13122" spans="1:4" ht="15" hidden="1" x14ac:dyDescent="0.2">
      <c r="A13122" s="37">
        <v>0</v>
      </c>
      <c r="B13122" s="14" t="s">
        <v>16</v>
      </c>
      <c r="C13122" s="19">
        <v>0</v>
      </c>
      <c r="D13122" s="38">
        <f t="shared" ref="D13122" si="13031">IF(C13133+C13128=0,1,2)</f>
        <v>2</v>
      </c>
    </row>
    <row r="13123" spans="1:4" ht="15" hidden="1" x14ac:dyDescent="0.2">
      <c r="A13123" s="37">
        <v>0</v>
      </c>
      <c r="B13123" s="13" t="s">
        <v>42</v>
      </c>
      <c r="C13123" s="18">
        <v>0</v>
      </c>
      <c r="D13123" s="38">
        <f t="shared" ref="D13123" si="13032">IF(C13133+C13128=0,1,2)</f>
        <v>2</v>
      </c>
    </row>
    <row r="13124" spans="1:4" ht="15" hidden="1" x14ac:dyDescent="0.2">
      <c r="A13124" s="37">
        <v>0</v>
      </c>
      <c r="B13124" s="13" t="s">
        <v>14</v>
      </c>
      <c r="C13124" s="18">
        <v>0</v>
      </c>
      <c r="D13124" s="38">
        <f t="shared" ref="D13124" si="13033">IF(C13133+C13128=0,1,2)</f>
        <v>2</v>
      </c>
    </row>
    <row r="13125" spans="1:4" ht="15" hidden="1" x14ac:dyDescent="0.2">
      <c r="A13125" s="37">
        <v>0</v>
      </c>
      <c r="B13125" s="13" t="s">
        <v>9</v>
      </c>
      <c r="C13125" s="18">
        <v>0</v>
      </c>
      <c r="D13125" s="38">
        <f t="shared" ref="D13125" si="13034">IF(C13133+C13128=0,1,2)</f>
        <v>2</v>
      </c>
    </row>
    <row r="13126" spans="1:4" ht="15" hidden="1" x14ac:dyDescent="0.2">
      <c r="A13126" s="37">
        <f t="shared" ref="A13126:A13187" si="13035">SUM(C13126)</f>
        <v>0</v>
      </c>
      <c r="B13126" s="11" t="s">
        <v>38</v>
      </c>
      <c r="C13126" s="17">
        <v>0</v>
      </c>
      <c r="D13126" s="38">
        <f t="shared" ref="D13126" si="13036">IF(C13133+C13128=0,1,2)</f>
        <v>2</v>
      </c>
    </row>
    <row r="13127" spans="1:4" ht="15" hidden="1" x14ac:dyDescent="0.2">
      <c r="A13127" s="37">
        <v>0</v>
      </c>
      <c r="B13127" s="3" t="s">
        <v>15</v>
      </c>
      <c r="C13127" s="16">
        <v>0</v>
      </c>
      <c r="D13127" s="38">
        <f t="shared" ref="D13127" si="13037">IF(C13133+C13128=0,1,2)</f>
        <v>2</v>
      </c>
    </row>
    <row r="13128" spans="1:4" ht="15" x14ac:dyDescent="0.2">
      <c r="A13128" s="37">
        <f t="shared" si="13035"/>
        <v>19.866599999999998</v>
      </c>
      <c r="B13128" s="29" t="s">
        <v>44</v>
      </c>
      <c r="C13128" s="42">
        <v>19.866599999999998</v>
      </c>
      <c r="D13128" s="38">
        <f t="shared" ref="D13128" si="13038">IF(C13133+C13128=0,1,2)</f>
        <v>2</v>
      </c>
    </row>
    <row r="13129" spans="1:4" ht="15" x14ac:dyDescent="0.2">
      <c r="A13129" s="37">
        <f t="shared" si="13035"/>
        <v>19.866599999999998</v>
      </c>
      <c r="B13129" s="27" t="s">
        <v>0</v>
      </c>
      <c r="C13129" s="42">
        <v>19.866599999999998</v>
      </c>
      <c r="D13129" s="38">
        <f t="shared" ref="D13129" si="13039">IF(C13133+C13128=0,1,2)</f>
        <v>2</v>
      </c>
    </row>
    <row r="13130" spans="1:4" ht="15" hidden="1" x14ac:dyDescent="0.2">
      <c r="A13130" s="37">
        <f t="shared" si="13035"/>
        <v>0</v>
      </c>
      <c r="B13130" s="10" t="s">
        <v>5</v>
      </c>
      <c r="C13130" s="17">
        <v>0</v>
      </c>
      <c r="D13130" s="38">
        <f t="shared" ref="D13130" si="13040">IF(C13133+C13128=0,1,2)</f>
        <v>2</v>
      </c>
    </row>
    <row r="13131" spans="1:4" ht="15" hidden="1" x14ac:dyDescent="0.2">
      <c r="A13131" s="37">
        <f t="shared" si="13035"/>
        <v>0</v>
      </c>
      <c r="B13131" s="10" t="s">
        <v>45</v>
      </c>
      <c r="C13131" s="17">
        <v>0</v>
      </c>
      <c r="D13131" s="38">
        <f t="shared" ref="D13131" si="13041">IF(C13133+C13128=0,1,2)</f>
        <v>2</v>
      </c>
    </row>
    <row r="13132" spans="1:4" ht="15" hidden="1" x14ac:dyDescent="0.2">
      <c r="A13132" s="37">
        <f t="shared" si="13035"/>
        <v>0</v>
      </c>
      <c r="B13132" s="10" t="s">
        <v>12</v>
      </c>
      <c r="C13132" s="17">
        <v>0</v>
      </c>
      <c r="D13132" s="38">
        <f t="shared" ref="D13132" si="13042">IF(C13133+C13128=0,1,2)</f>
        <v>2</v>
      </c>
    </row>
    <row r="13133" spans="1:4" ht="15" x14ac:dyDescent="0.2">
      <c r="A13133" s="37">
        <f t="shared" si="13035"/>
        <v>20.29842</v>
      </c>
      <c r="B13133" s="29" t="s">
        <v>46</v>
      </c>
      <c r="C13133" s="42">
        <v>20.29842</v>
      </c>
      <c r="D13133" s="38">
        <f t="shared" ref="D13133" si="13043">IF(C13133+C13128=0,1,2)</f>
        <v>2</v>
      </c>
    </row>
    <row r="13134" spans="1:4" ht="15" x14ac:dyDescent="0.2">
      <c r="A13134" s="37">
        <f t="shared" si="13035"/>
        <v>20.29842</v>
      </c>
      <c r="B13134" s="27" t="s">
        <v>18</v>
      </c>
      <c r="C13134" s="42">
        <v>20.29842</v>
      </c>
      <c r="D13134" s="38">
        <f t="shared" ref="D13134" si="13044">IF(C13133+C13128=0,1,2)</f>
        <v>2</v>
      </c>
    </row>
    <row r="13135" spans="1:4" ht="15" hidden="1" x14ac:dyDescent="0.2">
      <c r="A13135" s="37">
        <f t="shared" si="13035"/>
        <v>0</v>
      </c>
      <c r="B13135" s="10" t="s">
        <v>35</v>
      </c>
      <c r="C13135" s="17">
        <v>0</v>
      </c>
      <c r="D13135" s="38">
        <f t="shared" ref="D13135" si="13045">IF(C13133+C13128=0,1,2)</f>
        <v>2</v>
      </c>
    </row>
    <row r="13136" spans="1:4" ht="15" hidden="1" x14ac:dyDescent="0.2">
      <c r="A13136" s="37">
        <f t="shared" si="13035"/>
        <v>0</v>
      </c>
      <c r="B13136" s="10" t="s">
        <v>47</v>
      </c>
      <c r="C13136" s="17">
        <v>0</v>
      </c>
      <c r="D13136" s="38">
        <f t="shared" ref="D13136" si="13046">IF(C13133+C13128=0,1,2)</f>
        <v>2</v>
      </c>
    </row>
    <row r="13137" spans="1:4" ht="15" hidden="1" x14ac:dyDescent="0.2">
      <c r="A13137" s="37">
        <f t="shared" si="13035"/>
        <v>0</v>
      </c>
      <c r="B13137" s="10" t="s">
        <v>40</v>
      </c>
      <c r="C13137" s="17">
        <v>0</v>
      </c>
      <c r="D13137" s="38">
        <f t="shared" ref="D13137" si="13047">IF(C13133+C13128=0,1,2)</f>
        <v>2</v>
      </c>
    </row>
    <row r="13138" spans="1:4" ht="15" x14ac:dyDescent="0.2">
      <c r="A13138" s="37">
        <f t="shared" si="13035"/>
        <v>-0.43181999999999998</v>
      </c>
      <c r="B13138" s="30" t="s">
        <v>48</v>
      </c>
      <c r="C13138" s="31">
        <v>-0.43181999999999998</v>
      </c>
      <c r="D13138" s="38">
        <f t="shared" ref="D13138" si="13048">IF(C13133+C13128=0,1,2)</f>
        <v>2</v>
      </c>
    </row>
    <row r="13139" spans="1:4" ht="15" x14ac:dyDescent="0.2">
      <c r="A13139" s="37">
        <f t="shared" si="13035"/>
        <v>10.300979999999999</v>
      </c>
      <c r="B13139" s="30" t="s">
        <v>49</v>
      </c>
      <c r="C13139" s="31">
        <v>10.300979999999999</v>
      </c>
      <c r="D13139" s="38">
        <f t="shared" ref="D13139" si="13049">IF(C13133+C13128=0,1,2)</f>
        <v>2</v>
      </c>
    </row>
    <row r="13140" spans="1:4" ht="15" x14ac:dyDescent="0.2">
      <c r="A13140" s="37">
        <f t="shared" si="13035"/>
        <v>9.8691600000000008</v>
      </c>
      <c r="B13140" s="30" t="s">
        <v>50</v>
      </c>
      <c r="C13140" s="31">
        <v>9.8691600000000008</v>
      </c>
      <c r="D13140" s="38">
        <f t="shared" ref="D13140" si="13050">IF(C13133+C13128=0,1,2)</f>
        <v>2</v>
      </c>
    </row>
    <row r="13141" spans="1:4" ht="15" x14ac:dyDescent="0.2">
      <c r="A13141" s="37">
        <f t="shared" si="13035"/>
        <v>261</v>
      </c>
      <c r="B13141" s="25" t="s">
        <v>53</v>
      </c>
      <c r="C13141" s="43">
        <v>261</v>
      </c>
      <c r="D13141" s="38">
        <f t="shared" ref="D13141" si="13051">IF(C13133+C13128=0,1,2)</f>
        <v>2</v>
      </c>
    </row>
    <row r="13142" spans="1:4" ht="15" x14ac:dyDescent="0.2">
      <c r="A13142" s="37">
        <f t="shared" si="13035"/>
        <v>224</v>
      </c>
      <c r="B13142" s="26" t="s">
        <v>54</v>
      </c>
      <c r="C13142" s="43">
        <v>224</v>
      </c>
      <c r="D13142" s="38">
        <f t="shared" ref="D13142" si="13052">IF(C13133+C13128=0,1,2)</f>
        <v>2</v>
      </c>
    </row>
    <row r="13143" spans="1:4" ht="15" x14ac:dyDescent="0.2">
      <c r="A13143" s="37">
        <f t="shared" si="13035"/>
        <v>37</v>
      </c>
      <c r="B13143" s="26" t="s">
        <v>55</v>
      </c>
      <c r="C13143" s="43">
        <v>37</v>
      </c>
      <c r="D13143" s="38">
        <f t="shared" ref="D13143" si="13053">IF(C13133+C13128=0,1,2)</f>
        <v>2</v>
      </c>
    </row>
    <row r="13144" spans="1:4" ht="15" x14ac:dyDescent="0.2">
      <c r="A13144" s="37" t="s">
        <v>317</v>
      </c>
      <c r="B13144" s="147" t="s">
        <v>235</v>
      </c>
      <c r="C13144" s="148"/>
      <c r="D13144" s="38">
        <f t="shared" ref="D13144" si="13054">IF(C13206+C13201=0,1,2)</f>
        <v>2</v>
      </c>
    </row>
    <row r="13145" spans="1:4" ht="15" x14ac:dyDescent="0.2">
      <c r="A13145" s="37">
        <f t="shared" si="13035"/>
        <v>3442.2239799999998</v>
      </c>
      <c r="B13145" s="24" t="s">
        <v>0</v>
      </c>
      <c r="C13145" s="40">
        <v>3442.2239799999998</v>
      </c>
      <c r="D13145" s="38">
        <f t="shared" ref="D13145" si="13055">IF(C13206+C13201=0,1,2)</f>
        <v>2</v>
      </c>
    </row>
    <row r="13146" spans="1:4" ht="15" hidden="1" x14ac:dyDescent="0.2">
      <c r="A13146" s="37">
        <f t="shared" si="13035"/>
        <v>0</v>
      </c>
      <c r="B13146" s="2" t="s">
        <v>1</v>
      </c>
      <c r="C13146" s="16"/>
      <c r="D13146" s="38">
        <f t="shared" ref="D13146" si="13056">IF(C13206+C13201=0,1,2)</f>
        <v>2</v>
      </c>
    </row>
    <row r="13147" spans="1:4" ht="15" hidden="1" x14ac:dyDescent="0.2">
      <c r="A13147" s="37">
        <f t="shared" si="13035"/>
        <v>0</v>
      </c>
      <c r="B13147" s="2" t="s">
        <v>2</v>
      </c>
      <c r="C13147" s="16"/>
      <c r="D13147" s="38">
        <f t="shared" ref="D13147" si="13057">IF(C13206+C13201=0,1,2)</f>
        <v>2</v>
      </c>
    </row>
    <row r="13148" spans="1:4" ht="15" x14ac:dyDescent="0.2">
      <c r="A13148" s="37">
        <f t="shared" si="13035"/>
        <v>237.20909</v>
      </c>
      <c r="B13148" s="23" t="s">
        <v>3</v>
      </c>
      <c r="C13148" s="40">
        <v>237.20909</v>
      </c>
      <c r="D13148" s="38">
        <f t="shared" ref="D13148" si="13058">IF(C13206+C13201=0,1,2)</f>
        <v>2</v>
      </c>
    </row>
    <row r="13149" spans="1:4" ht="15" x14ac:dyDescent="0.2">
      <c r="A13149" s="37">
        <f t="shared" si="13035"/>
        <v>3205.0148899999999</v>
      </c>
      <c r="B13149" s="23" t="s">
        <v>4</v>
      </c>
      <c r="C13149" s="40">
        <v>3205.0148899999999</v>
      </c>
      <c r="D13149" s="38">
        <f t="shared" ref="D13149" si="13059">IF(C13206+C13201=0,1,2)</f>
        <v>2</v>
      </c>
    </row>
    <row r="13150" spans="1:4" ht="15" hidden="1" x14ac:dyDescent="0.2">
      <c r="A13150" s="37">
        <f t="shared" si="13035"/>
        <v>0</v>
      </c>
      <c r="B13150" s="1" t="s">
        <v>5</v>
      </c>
      <c r="C13150" s="16">
        <v>0</v>
      </c>
      <c r="D13150" s="38">
        <f t="shared" ref="D13150" si="13060">IF(C13206+C13201=0,1,2)</f>
        <v>2</v>
      </c>
    </row>
    <row r="13151" spans="1:4" ht="15" hidden="1" x14ac:dyDescent="0.2">
      <c r="A13151" s="37">
        <f t="shared" si="13035"/>
        <v>0</v>
      </c>
      <c r="B13151" s="1" t="s">
        <v>6</v>
      </c>
      <c r="C13151" s="16">
        <v>0</v>
      </c>
      <c r="D13151" s="38">
        <f t="shared" ref="D13151" si="13061">IF(C13206+C13201=0,1,2)</f>
        <v>2</v>
      </c>
    </row>
    <row r="13152" spans="1:4" ht="15" hidden="1" x14ac:dyDescent="0.2">
      <c r="A13152" s="37">
        <v>0</v>
      </c>
      <c r="B13152" s="2" t="s">
        <v>7</v>
      </c>
      <c r="C13152" s="16">
        <v>0</v>
      </c>
      <c r="D13152" s="38">
        <f t="shared" ref="D13152" si="13062">IF(C13206+C13201=0,1,2)</f>
        <v>2</v>
      </c>
    </row>
    <row r="13153" spans="1:4" ht="15" hidden="1" x14ac:dyDescent="0.2">
      <c r="A13153" s="37">
        <f t="shared" si="13035"/>
        <v>0</v>
      </c>
      <c r="B13153" s="3" t="s">
        <v>8</v>
      </c>
      <c r="C13153" s="16">
        <v>0</v>
      </c>
      <c r="D13153" s="38">
        <f t="shared" ref="D13153" si="13063">IF(C13206+C13201=0,1,2)</f>
        <v>2</v>
      </c>
    </row>
    <row r="13154" spans="1:4" ht="15" hidden="1" x14ac:dyDescent="0.2">
      <c r="A13154" s="37">
        <v>0</v>
      </c>
      <c r="B13154" s="3" t="s">
        <v>9</v>
      </c>
      <c r="C13154" s="16">
        <v>0</v>
      </c>
      <c r="D13154" s="38">
        <f t="shared" ref="D13154" si="13064">IF(C13206+C13201=0,1,2)</f>
        <v>2</v>
      </c>
    </row>
    <row r="13155" spans="1:4" ht="15" hidden="1" x14ac:dyDescent="0.2">
      <c r="A13155" s="37">
        <f t="shared" si="13035"/>
        <v>0</v>
      </c>
      <c r="B13155" s="3" t="s">
        <v>10</v>
      </c>
      <c r="C13155" s="16">
        <v>0</v>
      </c>
      <c r="D13155" s="38">
        <f t="shared" ref="D13155" si="13065">IF(C13206+C13201=0,1,2)</f>
        <v>2</v>
      </c>
    </row>
    <row r="13156" spans="1:4" ht="15" hidden="1" x14ac:dyDescent="0.2">
      <c r="A13156" s="37">
        <v>0</v>
      </c>
      <c r="B13156" s="3" t="s">
        <v>11</v>
      </c>
      <c r="C13156" s="16">
        <v>0</v>
      </c>
      <c r="D13156" s="38">
        <f t="shared" ref="D13156" si="13066">IF(C13206+C13201=0,1,2)</f>
        <v>2</v>
      </c>
    </row>
    <row r="13157" spans="1:4" ht="15" hidden="1" x14ac:dyDescent="0.2">
      <c r="A13157" s="37">
        <f t="shared" si="13035"/>
        <v>0</v>
      </c>
      <c r="B13157" s="1" t="s">
        <v>12</v>
      </c>
      <c r="C13157" s="16">
        <v>0</v>
      </c>
      <c r="D13157" s="38">
        <f t="shared" ref="D13157" si="13067">IF(C13206+C13201=0,1,2)</f>
        <v>2</v>
      </c>
    </row>
    <row r="13158" spans="1:4" ht="15" hidden="1" x14ac:dyDescent="0.2">
      <c r="A13158" s="37">
        <v>0</v>
      </c>
      <c r="B13158" s="2" t="s">
        <v>13</v>
      </c>
      <c r="C13158" s="16">
        <v>0</v>
      </c>
      <c r="D13158" s="38">
        <f t="shared" ref="D13158" si="13068">IF(C13206+C13201=0,1,2)</f>
        <v>2</v>
      </c>
    </row>
    <row r="13159" spans="1:4" ht="15" hidden="1" x14ac:dyDescent="0.2">
      <c r="A13159" s="37">
        <v>0</v>
      </c>
      <c r="B13159" s="3" t="s">
        <v>14</v>
      </c>
      <c r="C13159" s="16">
        <v>0</v>
      </c>
      <c r="D13159" s="38">
        <f t="shared" ref="D13159" si="13069">IF(C13206+C13201=0,1,2)</f>
        <v>2</v>
      </c>
    </row>
    <row r="13160" spans="1:4" ht="15" hidden="1" x14ac:dyDescent="0.2">
      <c r="A13160" s="37">
        <v>0</v>
      </c>
      <c r="B13160" s="3" t="s">
        <v>9</v>
      </c>
      <c r="C13160" s="16">
        <v>0</v>
      </c>
      <c r="D13160" s="38">
        <f t="shared" ref="D13160" si="13070">IF(C13206+C13201=0,1,2)</f>
        <v>2</v>
      </c>
    </row>
    <row r="13161" spans="1:4" ht="15" hidden="1" x14ac:dyDescent="0.2">
      <c r="A13161" s="37">
        <v>0</v>
      </c>
      <c r="B13161" s="3" t="s">
        <v>15</v>
      </c>
      <c r="C13161" s="16">
        <v>0</v>
      </c>
      <c r="D13161" s="38">
        <f t="shared" ref="D13161" si="13071">IF(C13206+C13201=0,1,2)</f>
        <v>2</v>
      </c>
    </row>
    <row r="13162" spans="1:4" ht="15" hidden="1" x14ac:dyDescent="0.2">
      <c r="A13162" s="37">
        <v>0</v>
      </c>
      <c r="B13162" s="2" t="s">
        <v>16</v>
      </c>
      <c r="C13162" s="16">
        <v>0</v>
      </c>
      <c r="D13162" s="38">
        <f t="shared" ref="D13162" si="13072">IF(C13206+C13201=0,1,2)</f>
        <v>2</v>
      </c>
    </row>
    <row r="13163" spans="1:4" ht="15" hidden="1" x14ac:dyDescent="0.2">
      <c r="A13163" s="37">
        <v>0</v>
      </c>
      <c r="B13163" s="3" t="s">
        <v>17</v>
      </c>
      <c r="C13163" s="16">
        <v>0</v>
      </c>
      <c r="D13163" s="38">
        <f t="shared" ref="D13163" si="13073">IF(C13206+C13201=0,1,2)</f>
        <v>2</v>
      </c>
    </row>
    <row r="13164" spans="1:4" ht="15" x14ac:dyDescent="0.2">
      <c r="A13164" s="37">
        <f t="shared" si="13035"/>
        <v>2929.1576299999997</v>
      </c>
      <c r="B13164" s="24" t="s">
        <v>18</v>
      </c>
      <c r="C13164" s="40">
        <v>2929.1576299999997</v>
      </c>
      <c r="D13164" s="38">
        <f t="shared" ref="D13164" si="13074">IF(C13206+C13201=0,1,2)</f>
        <v>2</v>
      </c>
    </row>
    <row r="13165" spans="1:4" ht="15" x14ac:dyDescent="0.2">
      <c r="A13165" s="37">
        <f t="shared" si="13035"/>
        <v>1856.8658399999999</v>
      </c>
      <c r="B13165" s="27" t="s">
        <v>19</v>
      </c>
      <c r="C13165" s="42">
        <v>1856.8658399999999</v>
      </c>
      <c r="D13165" s="38">
        <f t="shared" ref="D13165" si="13075">IF(C13206+C13201=0,1,2)</f>
        <v>2</v>
      </c>
    </row>
    <row r="13166" spans="1:4" ht="15" x14ac:dyDescent="0.2">
      <c r="A13166" s="37">
        <f t="shared" si="13035"/>
        <v>958.79425000000003</v>
      </c>
      <c r="B13166" s="27" t="s">
        <v>20</v>
      </c>
      <c r="C13166" s="42">
        <v>958.79425000000003</v>
      </c>
      <c r="D13166" s="38">
        <f t="shared" ref="D13166" si="13076">IF(C13206+C13201=0,1,2)</f>
        <v>2</v>
      </c>
    </row>
    <row r="13167" spans="1:4" ht="15" hidden="1" x14ac:dyDescent="0.2">
      <c r="A13167" s="37">
        <v>0</v>
      </c>
      <c r="B13167" s="13" t="s">
        <v>21</v>
      </c>
      <c r="C13167" s="18">
        <v>666.12130000000002</v>
      </c>
      <c r="D13167" s="38">
        <f t="shared" ref="D13167" si="13077">IF(C13206+C13201=0,1,2)</f>
        <v>2</v>
      </c>
    </row>
    <row r="13168" spans="1:4" ht="15" hidden="1" x14ac:dyDescent="0.2">
      <c r="A13168" s="37">
        <v>0</v>
      </c>
      <c r="B13168" s="13" t="s">
        <v>22</v>
      </c>
      <c r="C13168" s="18">
        <v>6.4817600000000004</v>
      </c>
      <c r="D13168" s="38">
        <f t="shared" ref="D13168" si="13078">IF(C13206+C13201=0,1,2)</f>
        <v>2</v>
      </c>
    </row>
    <row r="13169" spans="1:4" ht="15" hidden="1" x14ac:dyDescent="0.2">
      <c r="A13169" s="37">
        <v>0</v>
      </c>
      <c r="B13169" s="13" t="s">
        <v>23</v>
      </c>
      <c r="C13169" s="18">
        <v>195.36123000000001</v>
      </c>
      <c r="D13169" s="38">
        <f t="shared" ref="D13169" si="13079">IF(C13206+C13201=0,1,2)</f>
        <v>2</v>
      </c>
    </row>
    <row r="13170" spans="1:4" ht="15" hidden="1" x14ac:dyDescent="0.2">
      <c r="A13170" s="37">
        <v>0</v>
      </c>
      <c r="B13170" s="13" t="s">
        <v>24</v>
      </c>
      <c r="C13170" s="18">
        <v>10.764620000000001</v>
      </c>
      <c r="D13170" s="38">
        <f t="shared" ref="D13170" si="13080">IF(C13206+C13201=0,1,2)</f>
        <v>2</v>
      </c>
    </row>
    <row r="13171" spans="1:4" ht="15" hidden="1" x14ac:dyDescent="0.2">
      <c r="A13171" s="37">
        <v>0</v>
      </c>
      <c r="B13171" s="13" t="s">
        <v>25</v>
      </c>
      <c r="C13171" s="18">
        <v>0</v>
      </c>
      <c r="D13171" s="38">
        <f t="shared" ref="D13171" si="13081">IF(C13206+C13201=0,1,2)</f>
        <v>2</v>
      </c>
    </row>
    <row r="13172" spans="1:4" ht="15" hidden="1" x14ac:dyDescent="0.2">
      <c r="A13172" s="37">
        <v>0</v>
      </c>
      <c r="B13172" s="13" t="s">
        <v>26</v>
      </c>
      <c r="C13172" s="18">
        <v>1.6160000000000001</v>
      </c>
      <c r="D13172" s="38">
        <f t="shared" ref="D13172" si="13082">IF(C13206+C13201=0,1,2)</f>
        <v>2</v>
      </c>
    </row>
    <row r="13173" spans="1:4" ht="30" hidden="1" x14ac:dyDescent="0.2">
      <c r="A13173" s="37">
        <v>0</v>
      </c>
      <c r="B13173" s="13" t="s">
        <v>27</v>
      </c>
      <c r="C13173" s="18">
        <v>8.8550000000000004</v>
      </c>
      <c r="D13173" s="38">
        <f t="shared" ref="D13173" si="13083">IF(C13206+C13201=0,1,2)</f>
        <v>2</v>
      </c>
    </row>
    <row r="13174" spans="1:4" ht="30" hidden="1" x14ac:dyDescent="0.2">
      <c r="A13174" s="37">
        <v>0</v>
      </c>
      <c r="B13174" s="13" t="s">
        <v>28</v>
      </c>
      <c r="C13174" s="18">
        <v>23.813300000000002</v>
      </c>
      <c r="D13174" s="38">
        <f t="shared" ref="D13174" si="13084">IF(C13206+C13201=0,1,2)</f>
        <v>2</v>
      </c>
    </row>
    <row r="13175" spans="1:4" ht="15" hidden="1" x14ac:dyDescent="0.2">
      <c r="A13175" s="37">
        <v>0</v>
      </c>
      <c r="B13175" s="13" t="s">
        <v>29</v>
      </c>
      <c r="C13175" s="18">
        <v>0</v>
      </c>
      <c r="D13175" s="38">
        <f t="shared" ref="D13175" si="13085">IF(C13206+C13201=0,1,2)</f>
        <v>2</v>
      </c>
    </row>
    <row r="13176" spans="1:4" ht="15" hidden="1" x14ac:dyDescent="0.2">
      <c r="A13176" s="37">
        <v>0</v>
      </c>
      <c r="B13176" s="13" t="s">
        <v>30</v>
      </c>
      <c r="C13176" s="18">
        <v>45.781039999999997</v>
      </c>
      <c r="D13176" s="38">
        <f t="shared" ref="D13176" si="13086">IF(C13206+C13201=0,1,2)</f>
        <v>2</v>
      </c>
    </row>
    <row r="13177" spans="1:4" ht="15" hidden="1" x14ac:dyDescent="0.2">
      <c r="A13177" s="37">
        <f t="shared" si="13035"/>
        <v>0</v>
      </c>
      <c r="B13177" s="10" t="s">
        <v>31</v>
      </c>
      <c r="C13177" s="17">
        <v>0</v>
      </c>
      <c r="D13177" s="38">
        <f t="shared" ref="D13177" si="13087">IF(C13206+C13201=0,1,2)</f>
        <v>2</v>
      </c>
    </row>
    <row r="13178" spans="1:4" ht="15" hidden="1" x14ac:dyDescent="0.2">
      <c r="A13178" s="37">
        <f t="shared" si="13035"/>
        <v>0</v>
      </c>
      <c r="B13178" s="2" t="s">
        <v>32</v>
      </c>
      <c r="C13178" s="16">
        <v>0</v>
      </c>
      <c r="D13178" s="38">
        <f t="shared" ref="D13178" si="13088">IF(C13206+C13201=0,1,2)</f>
        <v>2</v>
      </c>
    </row>
    <row r="13179" spans="1:4" ht="15" x14ac:dyDescent="0.2">
      <c r="A13179" s="37">
        <f t="shared" si="13035"/>
        <v>1.90283</v>
      </c>
      <c r="B13179" s="27" t="s">
        <v>3</v>
      </c>
      <c r="C13179" s="42">
        <v>1.90283</v>
      </c>
      <c r="D13179" s="38">
        <f t="shared" ref="D13179" si="13089">IF(C13206+C13201=0,1,2)</f>
        <v>2</v>
      </c>
    </row>
    <row r="13180" spans="1:4" ht="15" x14ac:dyDescent="0.2">
      <c r="A13180" s="37">
        <f t="shared" si="13035"/>
        <v>2.0476100000000002</v>
      </c>
      <c r="B13180" s="27" t="s">
        <v>33</v>
      </c>
      <c r="C13180" s="42">
        <v>2.0476100000000002</v>
      </c>
      <c r="D13180" s="38">
        <f t="shared" ref="D13180" si="13090">IF(C13206+C13201=0,1,2)</f>
        <v>2</v>
      </c>
    </row>
    <row r="13181" spans="1:4" ht="15" x14ac:dyDescent="0.2">
      <c r="A13181" s="37">
        <f t="shared" si="13035"/>
        <v>109.5471</v>
      </c>
      <c r="B13181" s="27" t="s">
        <v>34</v>
      </c>
      <c r="C13181" s="42">
        <v>109.5471</v>
      </c>
      <c r="D13181" s="38">
        <f t="shared" ref="D13181" si="13091">IF(C13206+C13201=0,1,2)</f>
        <v>2</v>
      </c>
    </row>
    <row r="13182" spans="1:4" ht="15" x14ac:dyDescent="0.2">
      <c r="A13182" s="37">
        <f t="shared" si="13035"/>
        <v>132.60900000000001</v>
      </c>
      <c r="B13182" s="24" t="s">
        <v>35</v>
      </c>
      <c r="C13182" s="40">
        <v>132.60900000000001</v>
      </c>
      <c r="D13182" s="38">
        <f t="shared" ref="D13182" si="13092">IF(C13206+C13201=0,1,2)</f>
        <v>2</v>
      </c>
    </row>
    <row r="13183" spans="1:4" ht="15" hidden="1" x14ac:dyDescent="0.2">
      <c r="A13183" s="37">
        <f t="shared" si="13035"/>
        <v>0</v>
      </c>
      <c r="B13183" s="1" t="s">
        <v>36</v>
      </c>
      <c r="C13183" s="16">
        <v>0</v>
      </c>
      <c r="D13183" s="38">
        <f t="shared" ref="D13183" si="13093">IF(C13206+C13201=0,1,2)</f>
        <v>2</v>
      </c>
    </row>
    <row r="13184" spans="1:4" ht="15" hidden="1" x14ac:dyDescent="0.2">
      <c r="A13184" s="37">
        <v>0</v>
      </c>
      <c r="B13184" s="14" t="s">
        <v>7</v>
      </c>
      <c r="C13184" s="19">
        <v>0</v>
      </c>
      <c r="D13184" s="38">
        <f t="shared" ref="D13184" si="13094">IF(C13206+C13201=0,1,2)</f>
        <v>2</v>
      </c>
    </row>
    <row r="13185" spans="1:4" ht="15" hidden="1" x14ac:dyDescent="0.2">
      <c r="A13185" s="37">
        <v>0</v>
      </c>
      <c r="B13185" s="13" t="s">
        <v>8</v>
      </c>
      <c r="C13185" s="18">
        <v>0</v>
      </c>
      <c r="D13185" s="38">
        <f t="shared" ref="D13185" si="13095">IF(C13206+C13201=0,1,2)</f>
        <v>2</v>
      </c>
    </row>
    <row r="13186" spans="1:4" ht="15" hidden="1" x14ac:dyDescent="0.2">
      <c r="A13186" s="37">
        <v>0</v>
      </c>
      <c r="B13186" s="13" t="s">
        <v>37</v>
      </c>
      <c r="C13186" s="18">
        <v>0</v>
      </c>
      <c r="D13186" s="38">
        <f t="shared" ref="D13186" si="13096">IF(C13206+C13201=0,1,2)</f>
        <v>2</v>
      </c>
    </row>
    <row r="13187" spans="1:4" ht="15" hidden="1" x14ac:dyDescent="0.2">
      <c r="A13187" s="37">
        <f t="shared" si="13035"/>
        <v>0</v>
      </c>
      <c r="B13187" s="11" t="s">
        <v>38</v>
      </c>
      <c r="C13187" s="17">
        <v>0</v>
      </c>
      <c r="D13187" s="38">
        <f t="shared" ref="D13187" si="13097">IF(C13206+C13201=0,1,2)</f>
        <v>2</v>
      </c>
    </row>
    <row r="13188" spans="1:4" ht="15" hidden="1" x14ac:dyDescent="0.2">
      <c r="A13188" s="37">
        <v>0</v>
      </c>
      <c r="B13188" s="3" t="s">
        <v>39</v>
      </c>
      <c r="C13188" s="16">
        <v>0</v>
      </c>
      <c r="D13188" s="38">
        <f t="shared" ref="D13188" si="13098">IF(C13206+C13201=0,1,2)</f>
        <v>2</v>
      </c>
    </row>
    <row r="13189" spans="1:4" ht="15" hidden="1" x14ac:dyDescent="0.2">
      <c r="A13189" s="37">
        <f t="shared" ref="A13189:A13252" si="13099">SUM(C13189)</f>
        <v>0</v>
      </c>
      <c r="B13189" s="1" t="s">
        <v>40</v>
      </c>
      <c r="C13189" s="16">
        <v>0</v>
      </c>
      <c r="D13189" s="38">
        <f t="shared" ref="D13189" si="13100">IF(C13206+C13201=0,1,2)</f>
        <v>2</v>
      </c>
    </row>
    <row r="13190" spans="1:4" ht="15" hidden="1" x14ac:dyDescent="0.2">
      <c r="A13190" s="37">
        <v>0</v>
      </c>
      <c r="B13190" s="14" t="s">
        <v>13</v>
      </c>
      <c r="C13190" s="19">
        <v>0</v>
      </c>
      <c r="D13190" s="38">
        <f t="shared" ref="D13190" si="13101">IF(C13206+C13201=0,1,2)</f>
        <v>2</v>
      </c>
    </row>
    <row r="13191" spans="1:4" ht="15" hidden="1" x14ac:dyDescent="0.2">
      <c r="A13191" s="37">
        <v>0</v>
      </c>
      <c r="B13191" s="13" t="s">
        <v>8</v>
      </c>
      <c r="C13191" s="18">
        <v>0</v>
      </c>
      <c r="D13191" s="38">
        <f t="shared" ref="D13191" si="13102">IF(C13206+C13201=0,1,2)</f>
        <v>2</v>
      </c>
    </row>
    <row r="13192" spans="1:4" ht="15" hidden="1" x14ac:dyDescent="0.2">
      <c r="A13192" s="37">
        <v>0</v>
      </c>
      <c r="B13192" s="13" t="s">
        <v>9</v>
      </c>
      <c r="C13192" s="18">
        <v>0</v>
      </c>
      <c r="D13192" s="38">
        <f t="shared" ref="D13192" si="13103">IF(C13206+C13201=0,1,2)</f>
        <v>2</v>
      </c>
    </row>
    <row r="13193" spans="1:4" ht="30" hidden="1" x14ac:dyDescent="0.2">
      <c r="A13193" s="37">
        <f t="shared" si="13099"/>
        <v>0</v>
      </c>
      <c r="B13193" s="11" t="s">
        <v>41</v>
      </c>
      <c r="C13193" s="17">
        <v>0</v>
      </c>
      <c r="D13193" s="38">
        <f t="shared" ref="D13193" si="13104">IF(C13206+C13201=0,1,2)</f>
        <v>2</v>
      </c>
    </row>
    <row r="13194" spans="1:4" ht="15" hidden="1" x14ac:dyDescent="0.2">
      <c r="A13194" s="37">
        <v>0</v>
      </c>
      <c r="B13194" s="3" t="s">
        <v>15</v>
      </c>
      <c r="C13194" s="16">
        <v>0</v>
      </c>
      <c r="D13194" s="38">
        <f t="shared" ref="D13194" si="13105">IF(C13206+C13201=0,1,2)</f>
        <v>2</v>
      </c>
    </row>
    <row r="13195" spans="1:4" ht="15" hidden="1" x14ac:dyDescent="0.2">
      <c r="A13195" s="37">
        <v>0</v>
      </c>
      <c r="B13195" s="14" t="s">
        <v>16</v>
      </c>
      <c r="C13195" s="19">
        <v>0</v>
      </c>
      <c r="D13195" s="38">
        <f t="shared" ref="D13195" si="13106">IF(C13206+C13201=0,1,2)</f>
        <v>2</v>
      </c>
    </row>
    <row r="13196" spans="1:4" ht="15" hidden="1" x14ac:dyDescent="0.2">
      <c r="A13196" s="37">
        <v>0</v>
      </c>
      <c r="B13196" s="13" t="s">
        <v>42</v>
      </c>
      <c r="C13196" s="18">
        <v>0</v>
      </c>
      <c r="D13196" s="38">
        <f t="shared" ref="D13196" si="13107">IF(C13206+C13201=0,1,2)</f>
        <v>2</v>
      </c>
    </row>
    <row r="13197" spans="1:4" ht="15" hidden="1" x14ac:dyDescent="0.2">
      <c r="A13197" s="37">
        <v>0</v>
      </c>
      <c r="B13197" s="13" t="s">
        <v>14</v>
      </c>
      <c r="C13197" s="18">
        <v>0</v>
      </c>
      <c r="D13197" s="38">
        <f t="shared" ref="D13197" si="13108">IF(C13206+C13201=0,1,2)</f>
        <v>2</v>
      </c>
    </row>
    <row r="13198" spans="1:4" ht="15" hidden="1" x14ac:dyDescent="0.2">
      <c r="A13198" s="37">
        <v>0</v>
      </c>
      <c r="B13198" s="13" t="s">
        <v>9</v>
      </c>
      <c r="C13198" s="18">
        <v>0</v>
      </c>
      <c r="D13198" s="38">
        <f t="shared" ref="D13198" si="13109">IF(C13206+C13201=0,1,2)</f>
        <v>2</v>
      </c>
    </row>
    <row r="13199" spans="1:4" ht="15" hidden="1" x14ac:dyDescent="0.2">
      <c r="A13199" s="37">
        <f t="shared" si="13099"/>
        <v>0</v>
      </c>
      <c r="B13199" s="11" t="s">
        <v>38</v>
      </c>
      <c r="C13199" s="17">
        <v>0</v>
      </c>
      <c r="D13199" s="38">
        <f t="shared" ref="D13199" si="13110">IF(C13206+C13201=0,1,2)</f>
        <v>2</v>
      </c>
    </row>
    <row r="13200" spans="1:4" ht="15" hidden="1" x14ac:dyDescent="0.2">
      <c r="A13200" s="37">
        <v>0</v>
      </c>
      <c r="B13200" s="3" t="s">
        <v>15</v>
      </c>
      <c r="C13200" s="16">
        <v>0</v>
      </c>
      <c r="D13200" s="38">
        <f t="shared" ref="D13200" si="13111">IF(C13206+C13201=0,1,2)</f>
        <v>2</v>
      </c>
    </row>
    <row r="13201" spans="1:4" ht="15" x14ac:dyDescent="0.2">
      <c r="A13201" s="37">
        <f t="shared" si="13099"/>
        <v>3442.2239800000002</v>
      </c>
      <c r="B13201" s="29" t="s">
        <v>44</v>
      </c>
      <c r="C13201" s="42">
        <v>3442.2239800000002</v>
      </c>
      <c r="D13201" s="38">
        <f t="shared" ref="D13201" si="13112">IF(C13206+C13201=0,1,2)</f>
        <v>2</v>
      </c>
    </row>
    <row r="13202" spans="1:4" ht="15" x14ac:dyDescent="0.2">
      <c r="A13202" s="37">
        <f t="shared" si="13099"/>
        <v>3442.2239800000002</v>
      </c>
      <c r="B13202" s="27" t="s">
        <v>0</v>
      </c>
      <c r="C13202" s="42">
        <v>3442.2239800000002</v>
      </c>
      <c r="D13202" s="38">
        <f t="shared" ref="D13202" si="13113">IF(C13206+C13201=0,1,2)</f>
        <v>2</v>
      </c>
    </row>
    <row r="13203" spans="1:4" ht="15" hidden="1" x14ac:dyDescent="0.2">
      <c r="A13203" s="37">
        <f t="shared" si="13099"/>
        <v>0</v>
      </c>
      <c r="B13203" s="10" t="s">
        <v>5</v>
      </c>
      <c r="C13203" s="17">
        <v>0</v>
      </c>
      <c r="D13203" s="38">
        <f t="shared" ref="D13203" si="13114">IF(C13206+C13201=0,1,2)</f>
        <v>2</v>
      </c>
    </row>
    <row r="13204" spans="1:4" ht="15" hidden="1" x14ac:dyDescent="0.2">
      <c r="A13204" s="37">
        <f t="shared" si="13099"/>
        <v>0</v>
      </c>
      <c r="B13204" s="10" t="s">
        <v>45</v>
      </c>
      <c r="C13204" s="17">
        <v>0</v>
      </c>
      <c r="D13204" s="38">
        <f t="shared" ref="D13204" si="13115">IF(C13206+C13201=0,1,2)</f>
        <v>2</v>
      </c>
    </row>
    <row r="13205" spans="1:4" ht="15" hidden="1" x14ac:dyDescent="0.2">
      <c r="A13205" s="37">
        <f t="shared" si="13099"/>
        <v>0</v>
      </c>
      <c r="B13205" s="10" t="s">
        <v>12</v>
      </c>
      <c r="C13205" s="17">
        <v>0</v>
      </c>
      <c r="D13205" s="38">
        <f t="shared" ref="D13205" si="13116">IF(C13206+C13201=0,1,2)</f>
        <v>2</v>
      </c>
    </row>
    <row r="13206" spans="1:4" ht="15" x14ac:dyDescent="0.2">
      <c r="A13206" s="37">
        <f t="shared" si="13099"/>
        <v>3061.7666300000001</v>
      </c>
      <c r="B13206" s="29" t="s">
        <v>46</v>
      </c>
      <c r="C13206" s="42">
        <v>3061.7666300000001</v>
      </c>
      <c r="D13206" s="38">
        <f t="shared" ref="D13206" si="13117">IF(C13206+C13201=0,1,2)</f>
        <v>2</v>
      </c>
    </row>
    <row r="13207" spans="1:4" ht="15" x14ac:dyDescent="0.2">
      <c r="A13207" s="37">
        <f t="shared" si="13099"/>
        <v>2929.1576300000002</v>
      </c>
      <c r="B13207" s="27" t="s">
        <v>18</v>
      </c>
      <c r="C13207" s="42">
        <v>2929.1576300000002</v>
      </c>
      <c r="D13207" s="38">
        <f t="shared" ref="D13207" si="13118">IF(C13206+C13201=0,1,2)</f>
        <v>2</v>
      </c>
    </row>
    <row r="13208" spans="1:4" ht="15" x14ac:dyDescent="0.2">
      <c r="A13208" s="37">
        <f t="shared" si="13099"/>
        <v>132.60900000000001</v>
      </c>
      <c r="B13208" s="27" t="s">
        <v>35</v>
      </c>
      <c r="C13208" s="42">
        <v>132.60900000000001</v>
      </c>
      <c r="D13208" s="38">
        <f t="shared" ref="D13208" si="13119">IF(C13206+C13201=0,1,2)</f>
        <v>2</v>
      </c>
    </row>
    <row r="13209" spans="1:4" ht="15" hidden="1" x14ac:dyDescent="0.2">
      <c r="A13209" s="37">
        <f t="shared" si="13099"/>
        <v>0</v>
      </c>
      <c r="B13209" s="10" t="s">
        <v>47</v>
      </c>
      <c r="C13209" s="17">
        <v>0</v>
      </c>
      <c r="D13209" s="38">
        <f t="shared" ref="D13209" si="13120">IF(C13206+C13201=0,1,2)</f>
        <v>2</v>
      </c>
    </row>
    <row r="13210" spans="1:4" ht="15" hidden="1" x14ac:dyDescent="0.2">
      <c r="A13210" s="37">
        <f t="shared" si="13099"/>
        <v>0</v>
      </c>
      <c r="B13210" s="10" t="s">
        <v>40</v>
      </c>
      <c r="C13210" s="17">
        <v>0</v>
      </c>
      <c r="D13210" s="38">
        <f t="shared" ref="D13210" si="13121">IF(C13206+C13201=0,1,2)</f>
        <v>2</v>
      </c>
    </row>
    <row r="13211" spans="1:4" ht="15" x14ac:dyDescent="0.2">
      <c r="A13211" s="37">
        <f t="shared" si="13099"/>
        <v>380.45735000000002</v>
      </c>
      <c r="B13211" s="30" t="s">
        <v>48</v>
      </c>
      <c r="C13211" s="31">
        <v>380.45735000000002</v>
      </c>
      <c r="D13211" s="38">
        <f t="shared" ref="D13211" si="13122">IF(C13206+C13201=0,1,2)</f>
        <v>2</v>
      </c>
    </row>
    <row r="13212" spans="1:4" ht="15" x14ac:dyDescent="0.2">
      <c r="A13212" s="37">
        <f t="shared" si="13099"/>
        <v>539.83891000000006</v>
      </c>
      <c r="B13212" s="30" t="s">
        <v>49</v>
      </c>
      <c r="C13212" s="31">
        <v>539.83891000000006</v>
      </c>
      <c r="D13212" s="38">
        <f t="shared" ref="D13212" si="13123">IF(C13206+C13201=0,1,2)</f>
        <v>2</v>
      </c>
    </row>
    <row r="13213" spans="1:4" ht="15" x14ac:dyDescent="0.2">
      <c r="A13213" s="37">
        <f t="shared" si="13099"/>
        <v>920.29625999999996</v>
      </c>
      <c r="B13213" s="30" t="s">
        <v>50</v>
      </c>
      <c r="C13213" s="31">
        <v>920.29625999999996</v>
      </c>
      <c r="D13213" s="38">
        <f t="shared" ref="D13213" si="13124">IF(C13206+C13201=0,1,2)</f>
        <v>2</v>
      </c>
    </row>
    <row r="13214" spans="1:4" ht="15" x14ac:dyDescent="0.2">
      <c r="A13214" s="37">
        <f t="shared" si="13099"/>
        <v>363</v>
      </c>
      <c r="B13214" s="25" t="s">
        <v>53</v>
      </c>
      <c r="C13214" s="43">
        <v>363</v>
      </c>
      <c r="D13214" s="38">
        <f t="shared" ref="D13214" si="13125">IF(C13206+C13201=0,1,2)</f>
        <v>2</v>
      </c>
    </row>
    <row r="13215" spans="1:4" ht="15" x14ac:dyDescent="0.2">
      <c r="A13215" s="37">
        <f t="shared" si="13099"/>
        <v>231</v>
      </c>
      <c r="B13215" s="26" t="s">
        <v>54</v>
      </c>
      <c r="C13215" s="43">
        <v>231</v>
      </c>
      <c r="D13215" s="38">
        <f t="shared" ref="D13215" si="13126">IF(C13206+C13201=0,1,2)</f>
        <v>2</v>
      </c>
    </row>
    <row r="13216" spans="1:4" ht="15" x14ac:dyDescent="0.2">
      <c r="A13216" s="37">
        <f t="shared" si="13099"/>
        <v>132</v>
      </c>
      <c r="B13216" s="26" t="s">
        <v>55</v>
      </c>
      <c r="C13216" s="43">
        <v>132</v>
      </c>
      <c r="D13216" s="38">
        <f t="shared" ref="D13216" si="13127">IF(C13206+C13201=0,1,2)</f>
        <v>2</v>
      </c>
    </row>
    <row r="13217" spans="1:4" ht="15" hidden="1" x14ac:dyDescent="0.2">
      <c r="A13217" s="37" t="s">
        <v>317</v>
      </c>
      <c r="B13217" s="12" t="s">
        <v>236</v>
      </c>
      <c r="C13217" s="34"/>
      <c r="D13217" s="38">
        <f t="shared" ref="D13217" si="13128">IF(C13279+C13274=0,1,2)</f>
        <v>1</v>
      </c>
    </row>
    <row r="13218" spans="1:4" ht="15" hidden="1" x14ac:dyDescent="0.2">
      <c r="A13218" s="37">
        <f t="shared" si="13099"/>
        <v>0</v>
      </c>
      <c r="B13218" s="1" t="s">
        <v>0</v>
      </c>
      <c r="C13218" s="16">
        <v>0</v>
      </c>
      <c r="D13218" s="38">
        <f t="shared" ref="D13218" si="13129">IF(C13279+C13274=0,1,2)</f>
        <v>1</v>
      </c>
    </row>
    <row r="13219" spans="1:4" ht="15" hidden="1" x14ac:dyDescent="0.2">
      <c r="A13219" s="37">
        <f t="shared" si="13099"/>
        <v>0</v>
      </c>
      <c r="B13219" s="2" t="s">
        <v>1</v>
      </c>
      <c r="C13219" s="16"/>
      <c r="D13219" s="38">
        <f t="shared" ref="D13219" si="13130">IF(C13279+C13274=0,1,2)</f>
        <v>1</v>
      </c>
    </row>
    <row r="13220" spans="1:4" ht="15" hidden="1" x14ac:dyDescent="0.2">
      <c r="A13220" s="37">
        <f t="shared" si="13099"/>
        <v>0</v>
      </c>
      <c r="B13220" s="2" t="s">
        <v>2</v>
      </c>
      <c r="C13220" s="16"/>
      <c r="D13220" s="38">
        <f t="shared" ref="D13220" si="13131">IF(C13279+C13274=0,1,2)</f>
        <v>1</v>
      </c>
    </row>
    <row r="13221" spans="1:4" ht="15" hidden="1" x14ac:dyDescent="0.2">
      <c r="A13221" s="37">
        <f t="shared" si="13099"/>
        <v>0</v>
      </c>
      <c r="B13221" s="2" t="s">
        <v>3</v>
      </c>
      <c r="C13221" s="16">
        <v>0</v>
      </c>
      <c r="D13221" s="38">
        <f t="shared" ref="D13221" si="13132">IF(C13279+C13274=0,1,2)</f>
        <v>1</v>
      </c>
    </row>
    <row r="13222" spans="1:4" ht="15" hidden="1" x14ac:dyDescent="0.2">
      <c r="A13222" s="37">
        <f t="shared" si="13099"/>
        <v>0</v>
      </c>
      <c r="B13222" s="2" t="s">
        <v>4</v>
      </c>
      <c r="C13222" s="16">
        <v>0</v>
      </c>
      <c r="D13222" s="38">
        <f t="shared" ref="D13222" si="13133">IF(C13279+C13274=0,1,2)</f>
        <v>1</v>
      </c>
    </row>
    <row r="13223" spans="1:4" ht="15" hidden="1" x14ac:dyDescent="0.2">
      <c r="A13223" s="37">
        <f t="shared" si="13099"/>
        <v>0</v>
      </c>
      <c r="B13223" s="1" t="s">
        <v>5</v>
      </c>
      <c r="C13223" s="16">
        <v>0</v>
      </c>
      <c r="D13223" s="38">
        <f t="shared" ref="D13223" si="13134">IF(C13279+C13274=0,1,2)</f>
        <v>1</v>
      </c>
    </row>
    <row r="13224" spans="1:4" ht="15" hidden="1" x14ac:dyDescent="0.2">
      <c r="A13224" s="37">
        <f t="shared" si="13099"/>
        <v>0</v>
      </c>
      <c r="B13224" s="1" t="s">
        <v>6</v>
      </c>
      <c r="C13224" s="16">
        <v>0</v>
      </c>
      <c r="D13224" s="38">
        <f t="shared" ref="D13224" si="13135">IF(C13279+C13274=0,1,2)</f>
        <v>1</v>
      </c>
    </row>
    <row r="13225" spans="1:4" ht="15" hidden="1" x14ac:dyDescent="0.2">
      <c r="A13225" s="37">
        <v>0</v>
      </c>
      <c r="B13225" s="2" t="s">
        <v>7</v>
      </c>
      <c r="C13225" s="16">
        <v>0</v>
      </c>
      <c r="D13225" s="38">
        <f t="shared" ref="D13225" si="13136">IF(C13279+C13274=0,1,2)</f>
        <v>1</v>
      </c>
    </row>
    <row r="13226" spans="1:4" ht="15" hidden="1" x14ac:dyDescent="0.2">
      <c r="A13226" s="37">
        <f t="shared" si="13099"/>
        <v>0</v>
      </c>
      <c r="B13226" s="3" t="s">
        <v>8</v>
      </c>
      <c r="C13226" s="16">
        <v>0</v>
      </c>
      <c r="D13226" s="38">
        <f t="shared" ref="D13226" si="13137">IF(C13279+C13274=0,1,2)</f>
        <v>1</v>
      </c>
    </row>
    <row r="13227" spans="1:4" ht="15" hidden="1" x14ac:dyDescent="0.2">
      <c r="A13227" s="37">
        <v>0</v>
      </c>
      <c r="B13227" s="3" t="s">
        <v>9</v>
      </c>
      <c r="C13227" s="16">
        <v>0</v>
      </c>
      <c r="D13227" s="38">
        <f t="shared" ref="D13227" si="13138">IF(C13279+C13274=0,1,2)</f>
        <v>1</v>
      </c>
    </row>
    <row r="13228" spans="1:4" ht="15" hidden="1" x14ac:dyDescent="0.2">
      <c r="A13228" s="37">
        <f t="shared" si="13099"/>
        <v>0</v>
      </c>
      <c r="B13228" s="3" t="s">
        <v>10</v>
      </c>
      <c r="C13228" s="16">
        <v>0</v>
      </c>
      <c r="D13228" s="38">
        <f t="shared" ref="D13228" si="13139">IF(C13279+C13274=0,1,2)</f>
        <v>1</v>
      </c>
    </row>
    <row r="13229" spans="1:4" ht="15" hidden="1" x14ac:dyDescent="0.2">
      <c r="A13229" s="37">
        <v>0</v>
      </c>
      <c r="B13229" s="3" t="s">
        <v>11</v>
      </c>
      <c r="C13229" s="16">
        <v>0</v>
      </c>
      <c r="D13229" s="38">
        <f t="shared" ref="D13229" si="13140">IF(C13279+C13274=0,1,2)</f>
        <v>1</v>
      </c>
    </row>
    <row r="13230" spans="1:4" ht="15" hidden="1" x14ac:dyDescent="0.2">
      <c r="A13230" s="37">
        <f t="shared" si="13099"/>
        <v>0</v>
      </c>
      <c r="B13230" s="1" t="s">
        <v>12</v>
      </c>
      <c r="C13230" s="16">
        <v>0</v>
      </c>
      <c r="D13230" s="38">
        <f t="shared" ref="D13230" si="13141">IF(C13279+C13274=0,1,2)</f>
        <v>1</v>
      </c>
    </row>
    <row r="13231" spans="1:4" ht="15" hidden="1" x14ac:dyDescent="0.2">
      <c r="A13231" s="37">
        <v>0</v>
      </c>
      <c r="B13231" s="2" t="s">
        <v>13</v>
      </c>
      <c r="C13231" s="16">
        <v>0</v>
      </c>
      <c r="D13231" s="38">
        <f t="shared" ref="D13231" si="13142">IF(C13279+C13274=0,1,2)</f>
        <v>1</v>
      </c>
    </row>
    <row r="13232" spans="1:4" ht="15" hidden="1" x14ac:dyDescent="0.2">
      <c r="A13232" s="37">
        <v>0</v>
      </c>
      <c r="B13232" s="3" t="s">
        <v>14</v>
      </c>
      <c r="C13232" s="16">
        <v>0</v>
      </c>
      <c r="D13232" s="38">
        <f t="shared" ref="D13232" si="13143">IF(C13279+C13274=0,1,2)</f>
        <v>1</v>
      </c>
    </row>
    <row r="13233" spans="1:4" ht="15" hidden="1" x14ac:dyDescent="0.2">
      <c r="A13233" s="37">
        <v>0</v>
      </c>
      <c r="B13233" s="3" t="s">
        <v>9</v>
      </c>
      <c r="C13233" s="16">
        <v>0</v>
      </c>
      <c r="D13233" s="38">
        <f t="shared" ref="D13233" si="13144">IF(C13279+C13274=0,1,2)</f>
        <v>1</v>
      </c>
    </row>
    <row r="13234" spans="1:4" ht="15" hidden="1" x14ac:dyDescent="0.2">
      <c r="A13234" s="37">
        <v>0</v>
      </c>
      <c r="B13234" s="3" t="s">
        <v>15</v>
      </c>
      <c r="C13234" s="16">
        <v>0</v>
      </c>
      <c r="D13234" s="38">
        <f t="shared" ref="D13234" si="13145">IF(C13279+C13274=0,1,2)</f>
        <v>1</v>
      </c>
    </row>
    <row r="13235" spans="1:4" ht="15" hidden="1" x14ac:dyDescent="0.2">
      <c r="A13235" s="37">
        <v>0</v>
      </c>
      <c r="B13235" s="2" t="s">
        <v>16</v>
      </c>
      <c r="C13235" s="16">
        <v>0</v>
      </c>
      <c r="D13235" s="38">
        <f t="shared" ref="D13235" si="13146">IF(C13279+C13274=0,1,2)</f>
        <v>1</v>
      </c>
    </row>
    <row r="13236" spans="1:4" ht="15" hidden="1" x14ac:dyDescent="0.2">
      <c r="A13236" s="37">
        <v>0</v>
      </c>
      <c r="B13236" s="3" t="s">
        <v>17</v>
      </c>
      <c r="C13236" s="16">
        <v>0</v>
      </c>
      <c r="D13236" s="38">
        <f t="shared" ref="D13236" si="13147">IF(C13279+C13274=0,1,2)</f>
        <v>1</v>
      </c>
    </row>
    <row r="13237" spans="1:4" ht="15" hidden="1" x14ac:dyDescent="0.2">
      <c r="A13237" s="37">
        <f t="shared" si="13099"/>
        <v>0</v>
      </c>
      <c r="B13237" s="1" t="s">
        <v>18</v>
      </c>
      <c r="C13237" s="16">
        <v>0</v>
      </c>
      <c r="D13237" s="38">
        <f t="shared" ref="D13237" si="13148">IF(C13279+C13274=0,1,2)</f>
        <v>1</v>
      </c>
    </row>
    <row r="13238" spans="1:4" ht="15" hidden="1" x14ac:dyDescent="0.2">
      <c r="A13238" s="37">
        <f t="shared" si="13099"/>
        <v>0</v>
      </c>
      <c r="B13238" s="10" t="s">
        <v>19</v>
      </c>
      <c r="C13238" s="17">
        <v>0</v>
      </c>
      <c r="D13238" s="38">
        <f t="shared" ref="D13238" si="13149">IF(C13279+C13274=0,1,2)</f>
        <v>1</v>
      </c>
    </row>
    <row r="13239" spans="1:4" ht="15" hidden="1" x14ac:dyDescent="0.2">
      <c r="A13239" s="37">
        <f t="shared" si="13099"/>
        <v>0</v>
      </c>
      <c r="B13239" s="10" t="s">
        <v>20</v>
      </c>
      <c r="C13239" s="17">
        <v>0</v>
      </c>
      <c r="D13239" s="38">
        <f t="shared" ref="D13239" si="13150">IF(C13279+C13274=0,1,2)</f>
        <v>1</v>
      </c>
    </row>
    <row r="13240" spans="1:4" ht="15" hidden="1" x14ac:dyDescent="0.2">
      <c r="A13240" s="37">
        <v>0</v>
      </c>
      <c r="B13240" s="13" t="s">
        <v>21</v>
      </c>
      <c r="C13240" s="18">
        <v>0</v>
      </c>
      <c r="D13240" s="38">
        <f t="shared" ref="D13240" si="13151">IF(C13279+C13274=0,1,2)</f>
        <v>1</v>
      </c>
    </row>
    <row r="13241" spans="1:4" ht="15" hidden="1" x14ac:dyDescent="0.2">
      <c r="A13241" s="37">
        <v>0</v>
      </c>
      <c r="B13241" s="13" t="s">
        <v>22</v>
      </c>
      <c r="C13241" s="18">
        <v>0</v>
      </c>
      <c r="D13241" s="38">
        <f t="shared" ref="D13241" si="13152">IF(C13279+C13274=0,1,2)</f>
        <v>1</v>
      </c>
    </row>
    <row r="13242" spans="1:4" ht="15" hidden="1" x14ac:dyDescent="0.2">
      <c r="A13242" s="37">
        <v>0</v>
      </c>
      <c r="B13242" s="13" t="s">
        <v>23</v>
      </c>
      <c r="C13242" s="18">
        <v>0</v>
      </c>
      <c r="D13242" s="38">
        <f t="shared" ref="D13242" si="13153">IF(C13279+C13274=0,1,2)</f>
        <v>1</v>
      </c>
    </row>
    <row r="13243" spans="1:4" ht="15" hidden="1" x14ac:dyDescent="0.2">
      <c r="A13243" s="37">
        <v>0</v>
      </c>
      <c r="B13243" s="13" t="s">
        <v>24</v>
      </c>
      <c r="C13243" s="18">
        <v>0</v>
      </c>
      <c r="D13243" s="38">
        <f t="shared" ref="D13243" si="13154">IF(C13279+C13274=0,1,2)</f>
        <v>1</v>
      </c>
    </row>
    <row r="13244" spans="1:4" ht="15" hidden="1" x14ac:dyDescent="0.2">
      <c r="A13244" s="37">
        <v>0</v>
      </c>
      <c r="B13244" s="13" t="s">
        <v>25</v>
      </c>
      <c r="C13244" s="18">
        <v>0</v>
      </c>
      <c r="D13244" s="38">
        <f t="shared" ref="D13244" si="13155">IF(C13279+C13274=0,1,2)</f>
        <v>1</v>
      </c>
    </row>
    <row r="13245" spans="1:4" ht="15" hidden="1" x14ac:dyDescent="0.2">
      <c r="A13245" s="37">
        <v>0</v>
      </c>
      <c r="B13245" s="13" t="s">
        <v>26</v>
      </c>
      <c r="C13245" s="18">
        <v>0</v>
      </c>
      <c r="D13245" s="38">
        <f t="shared" ref="D13245" si="13156">IF(C13279+C13274=0,1,2)</f>
        <v>1</v>
      </c>
    </row>
    <row r="13246" spans="1:4" ht="30" hidden="1" x14ac:dyDescent="0.2">
      <c r="A13246" s="37">
        <v>0</v>
      </c>
      <c r="B13246" s="13" t="s">
        <v>27</v>
      </c>
      <c r="C13246" s="18">
        <v>0</v>
      </c>
      <c r="D13246" s="38">
        <f t="shared" ref="D13246" si="13157">IF(C13279+C13274=0,1,2)</f>
        <v>1</v>
      </c>
    </row>
    <row r="13247" spans="1:4" ht="30" hidden="1" x14ac:dyDescent="0.2">
      <c r="A13247" s="37">
        <v>0</v>
      </c>
      <c r="B13247" s="13" t="s">
        <v>28</v>
      </c>
      <c r="C13247" s="18">
        <v>0</v>
      </c>
      <c r="D13247" s="38">
        <f t="shared" ref="D13247" si="13158">IF(C13279+C13274=0,1,2)</f>
        <v>1</v>
      </c>
    </row>
    <row r="13248" spans="1:4" ht="15" hidden="1" x14ac:dyDescent="0.2">
      <c r="A13248" s="37">
        <v>0</v>
      </c>
      <c r="B13248" s="13" t="s">
        <v>29</v>
      </c>
      <c r="C13248" s="18">
        <v>0</v>
      </c>
      <c r="D13248" s="38">
        <f t="shared" ref="D13248" si="13159">IF(C13279+C13274=0,1,2)</f>
        <v>1</v>
      </c>
    </row>
    <row r="13249" spans="1:4" ht="15" hidden="1" x14ac:dyDescent="0.2">
      <c r="A13249" s="37">
        <v>0</v>
      </c>
      <c r="B13249" s="13" t="s">
        <v>30</v>
      </c>
      <c r="C13249" s="18">
        <v>0</v>
      </c>
      <c r="D13249" s="38">
        <f t="shared" ref="D13249" si="13160">IF(C13279+C13274=0,1,2)</f>
        <v>1</v>
      </c>
    </row>
    <row r="13250" spans="1:4" ht="15" hidden="1" x14ac:dyDescent="0.2">
      <c r="A13250" s="37">
        <f t="shared" si="13099"/>
        <v>0</v>
      </c>
      <c r="B13250" s="10" t="s">
        <v>31</v>
      </c>
      <c r="C13250" s="17">
        <v>0</v>
      </c>
      <c r="D13250" s="38">
        <f t="shared" ref="D13250" si="13161">IF(C13279+C13274=0,1,2)</f>
        <v>1</v>
      </c>
    </row>
    <row r="13251" spans="1:4" ht="15" hidden="1" x14ac:dyDescent="0.2">
      <c r="A13251" s="37">
        <f t="shared" si="13099"/>
        <v>0</v>
      </c>
      <c r="B13251" s="2" t="s">
        <v>32</v>
      </c>
      <c r="C13251" s="16">
        <v>0</v>
      </c>
      <c r="D13251" s="38">
        <f t="shared" ref="D13251" si="13162">IF(C13279+C13274=0,1,2)</f>
        <v>1</v>
      </c>
    </row>
    <row r="13252" spans="1:4" ht="15" hidden="1" x14ac:dyDescent="0.2">
      <c r="A13252" s="37">
        <f t="shared" si="13099"/>
        <v>0</v>
      </c>
      <c r="B13252" s="10" t="s">
        <v>3</v>
      </c>
      <c r="C13252" s="17">
        <v>0</v>
      </c>
      <c r="D13252" s="38">
        <f t="shared" ref="D13252" si="13163">IF(C13279+C13274=0,1,2)</f>
        <v>1</v>
      </c>
    </row>
    <row r="13253" spans="1:4" ht="15" hidden="1" x14ac:dyDescent="0.2">
      <c r="A13253" s="37">
        <f t="shared" ref="A13253:A13312" si="13164">SUM(C13253)</f>
        <v>0</v>
      </c>
      <c r="B13253" s="10" t="s">
        <v>33</v>
      </c>
      <c r="C13253" s="17">
        <v>0</v>
      </c>
      <c r="D13253" s="38">
        <f t="shared" ref="D13253" si="13165">IF(C13279+C13274=0,1,2)</f>
        <v>1</v>
      </c>
    </row>
    <row r="13254" spans="1:4" ht="15" hidden="1" x14ac:dyDescent="0.2">
      <c r="A13254" s="37">
        <f t="shared" si="13164"/>
        <v>0</v>
      </c>
      <c r="B13254" s="10" t="s">
        <v>34</v>
      </c>
      <c r="C13254" s="17">
        <v>0</v>
      </c>
      <c r="D13254" s="38">
        <f t="shared" ref="D13254" si="13166">IF(C13279+C13274=0,1,2)</f>
        <v>1</v>
      </c>
    </row>
    <row r="13255" spans="1:4" ht="15" hidden="1" x14ac:dyDescent="0.2">
      <c r="A13255" s="37">
        <f t="shared" si="13164"/>
        <v>0</v>
      </c>
      <c r="B13255" s="1" t="s">
        <v>35</v>
      </c>
      <c r="C13255" s="16">
        <v>0</v>
      </c>
      <c r="D13255" s="38">
        <f t="shared" ref="D13255" si="13167">IF(C13279+C13274=0,1,2)</f>
        <v>1</v>
      </c>
    </row>
    <row r="13256" spans="1:4" ht="15" hidden="1" x14ac:dyDescent="0.2">
      <c r="A13256" s="37">
        <f t="shared" si="13164"/>
        <v>0</v>
      </c>
      <c r="B13256" s="1" t="s">
        <v>36</v>
      </c>
      <c r="C13256" s="16">
        <v>0</v>
      </c>
      <c r="D13256" s="38">
        <f t="shared" ref="D13256" si="13168">IF(C13279+C13274=0,1,2)</f>
        <v>1</v>
      </c>
    </row>
    <row r="13257" spans="1:4" ht="15" hidden="1" x14ac:dyDescent="0.2">
      <c r="A13257" s="37">
        <v>0</v>
      </c>
      <c r="B13257" s="14" t="s">
        <v>7</v>
      </c>
      <c r="C13257" s="19">
        <v>0</v>
      </c>
      <c r="D13257" s="38">
        <f t="shared" ref="D13257" si="13169">IF(C13279+C13274=0,1,2)</f>
        <v>1</v>
      </c>
    </row>
    <row r="13258" spans="1:4" ht="15" hidden="1" x14ac:dyDescent="0.2">
      <c r="A13258" s="37">
        <v>0</v>
      </c>
      <c r="B13258" s="13" t="s">
        <v>8</v>
      </c>
      <c r="C13258" s="18">
        <v>0</v>
      </c>
      <c r="D13258" s="38">
        <f t="shared" ref="D13258" si="13170">IF(C13279+C13274=0,1,2)</f>
        <v>1</v>
      </c>
    </row>
    <row r="13259" spans="1:4" ht="15" hidden="1" x14ac:dyDescent="0.2">
      <c r="A13259" s="37">
        <v>0</v>
      </c>
      <c r="B13259" s="13" t="s">
        <v>37</v>
      </c>
      <c r="C13259" s="18">
        <v>0</v>
      </c>
      <c r="D13259" s="38">
        <f t="shared" ref="D13259" si="13171">IF(C13279+C13274=0,1,2)</f>
        <v>1</v>
      </c>
    </row>
    <row r="13260" spans="1:4" ht="15" hidden="1" x14ac:dyDescent="0.2">
      <c r="A13260" s="37">
        <f t="shared" si="13164"/>
        <v>0</v>
      </c>
      <c r="B13260" s="11" t="s">
        <v>38</v>
      </c>
      <c r="C13260" s="17">
        <v>0</v>
      </c>
      <c r="D13260" s="38">
        <f t="shared" ref="D13260" si="13172">IF(C13279+C13274=0,1,2)</f>
        <v>1</v>
      </c>
    </row>
    <row r="13261" spans="1:4" ht="15" hidden="1" x14ac:dyDescent="0.2">
      <c r="A13261" s="37">
        <v>0</v>
      </c>
      <c r="B13261" s="3" t="s">
        <v>39</v>
      </c>
      <c r="C13261" s="16">
        <v>0</v>
      </c>
      <c r="D13261" s="38">
        <f t="shared" ref="D13261" si="13173">IF(C13279+C13274=0,1,2)</f>
        <v>1</v>
      </c>
    </row>
    <row r="13262" spans="1:4" ht="15" hidden="1" x14ac:dyDescent="0.2">
      <c r="A13262" s="37">
        <f t="shared" si="13164"/>
        <v>0</v>
      </c>
      <c r="B13262" s="1" t="s">
        <v>40</v>
      </c>
      <c r="C13262" s="16">
        <v>0</v>
      </c>
      <c r="D13262" s="38">
        <f t="shared" ref="D13262" si="13174">IF(C13279+C13274=0,1,2)</f>
        <v>1</v>
      </c>
    </row>
    <row r="13263" spans="1:4" ht="15" hidden="1" x14ac:dyDescent="0.2">
      <c r="A13263" s="37">
        <v>0</v>
      </c>
      <c r="B13263" s="14" t="s">
        <v>13</v>
      </c>
      <c r="C13263" s="19">
        <v>0</v>
      </c>
      <c r="D13263" s="38">
        <f t="shared" ref="D13263" si="13175">IF(C13279+C13274=0,1,2)</f>
        <v>1</v>
      </c>
    </row>
    <row r="13264" spans="1:4" ht="15" hidden="1" x14ac:dyDescent="0.2">
      <c r="A13264" s="37">
        <v>0</v>
      </c>
      <c r="B13264" s="13" t="s">
        <v>8</v>
      </c>
      <c r="C13264" s="18">
        <v>0</v>
      </c>
      <c r="D13264" s="38">
        <f t="shared" ref="D13264" si="13176">IF(C13279+C13274=0,1,2)</f>
        <v>1</v>
      </c>
    </row>
    <row r="13265" spans="1:4" ht="15" hidden="1" x14ac:dyDescent="0.2">
      <c r="A13265" s="37">
        <v>0</v>
      </c>
      <c r="B13265" s="13" t="s">
        <v>9</v>
      </c>
      <c r="C13265" s="18">
        <v>0</v>
      </c>
      <c r="D13265" s="38">
        <f t="shared" ref="D13265" si="13177">IF(C13279+C13274=0,1,2)</f>
        <v>1</v>
      </c>
    </row>
    <row r="13266" spans="1:4" ht="30" hidden="1" x14ac:dyDescent="0.2">
      <c r="A13266" s="37">
        <f t="shared" si="13164"/>
        <v>0</v>
      </c>
      <c r="B13266" s="11" t="s">
        <v>41</v>
      </c>
      <c r="C13266" s="17">
        <v>0</v>
      </c>
      <c r="D13266" s="38">
        <f t="shared" ref="D13266" si="13178">IF(C13279+C13274=0,1,2)</f>
        <v>1</v>
      </c>
    </row>
    <row r="13267" spans="1:4" ht="15" hidden="1" x14ac:dyDescent="0.2">
      <c r="A13267" s="37">
        <v>0</v>
      </c>
      <c r="B13267" s="3" t="s">
        <v>15</v>
      </c>
      <c r="C13267" s="16">
        <v>0</v>
      </c>
      <c r="D13267" s="38">
        <f t="shared" ref="D13267" si="13179">IF(C13279+C13274=0,1,2)</f>
        <v>1</v>
      </c>
    </row>
    <row r="13268" spans="1:4" ht="15" hidden="1" x14ac:dyDescent="0.2">
      <c r="A13268" s="37">
        <v>0</v>
      </c>
      <c r="B13268" s="14" t="s">
        <v>16</v>
      </c>
      <c r="C13268" s="19">
        <v>0</v>
      </c>
      <c r="D13268" s="38">
        <f t="shared" ref="D13268" si="13180">IF(C13279+C13274=0,1,2)</f>
        <v>1</v>
      </c>
    </row>
    <row r="13269" spans="1:4" ht="15" hidden="1" x14ac:dyDescent="0.2">
      <c r="A13269" s="37">
        <v>0</v>
      </c>
      <c r="B13269" s="13" t="s">
        <v>42</v>
      </c>
      <c r="C13269" s="18">
        <v>0</v>
      </c>
      <c r="D13269" s="38">
        <f t="shared" ref="D13269" si="13181">IF(C13279+C13274=0,1,2)</f>
        <v>1</v>
      </c>
    </row>
    <row r="13270" spans="1:4" ht="15" hidden="1" x14ac:dyDescent="0.2">
      <c r="A13270" s="37">
        <v>0</v>
      </c>
      <c r="B13270" s="13" t="s">
        <v>14</v>
      </c>
      <c r="C13270" s="18">
        <v>0</v>
      </c>
      <c r="D13270" s="38">
        <f t="shared" ref="D13270" si="13182">IF(C13279+C13274=0,1,2)</f>
        <v>1</v>
      </c>
    </row>
    <row r="13271" spans="1:4" ht="15" hidden="1" x14ac:dyDescent="0.2">
      <c r="A13271" s="37">
        <v>0</v>
      </c>
      <c r="B13271" s="13" t="s">
        <v>9</v>
      </c>
      <c r="C13271" s="18">
        <v>0</v>
      </c>
      <c r="D13271" s="38">
        <f t="shared" ref="D13271" si="13183">IF(C13279+C13274=0,1,2)</f>
        <v>1</v>
      </c>
    </row>
    <row r="13272" spans="1:4" ht="15" hidden="1" x14ac:dyDescent="0.2">
      <c r="A13272" s="37">
        <f t="shared" si="13164"/>
        <v>0</v>
      </c>
      <c r="B13272" s="11" t="s">
        <v>38</v>
      </c>
      <c r="C13272" s="17">
        <v>0</v>
      </c>
      <c r="D13272" s="38">
        <f t="shared" ref="D13272" si="13184">IF(C13279+C13274=0,1,2)</f>
        <v>1</v>
      </c>
    </row>
    <row r="13273" spans="1:4" ht="15" hidden="1" x14ac:dyDescent="0.2">
      <c r="A13273" s="37">
        <v>0</v>
      </c>
      <c r="B13273" s="3" t="s">
        <v>15</v>
      </c>
      <c r="C13273" s="16">
        <v>0</v>
      </c>
      <c r="D13273" s="38">
        <f t="shared" ref="D13273" si="13185">IF(C13279+C13274=0,1,2)</f>
        <v>1</v>
      </c>
    </row>
    <row r="13274" spans="1:4" ht="15" hidden="1" x14ac:dyDescent="0.2">
      <c r="A13274" s="37">
        <f t="shared" si="13164"/>
        <v>0</v>
      </c>
      <c r="B13274" s="15" t="s">
        <v>44</v>
      </c>
      <c r="C13274" s="17">
        <v>0</v>
      </c>
      <c r="D13274" s="38">
        <f t="shared" ref="D13274" si="13186">IF(C13279+C13274=0,1,2)</f>
        <v>1</v>
      </c>
    </row>
    <row r="13275" spans="1:4" ht="15" hidden="1" x14ac:dyDescent="0.2">
      <c r="A13275" s="37">
        <f t="shared" si="13164"/>
        <v>0</v>
      </c>
      <c r="B13275" s="10" t="s">
        <v>0</v>
      </c>
      <c r="C13275" s="17">
        <v>0</v>
      </c>
      <c r="D13275" s="38">
        <f t="shared" ref="D13275" si="13187">IF(C13279+C13274=0,1,2)</f>
        <v>1</v>
      </c>
    </row>
    <row r="13276" spans="1:4" ht="15" hidden="1" x14ac:dyDescent="0.2">
      <c r="A13276" s="37">
        <f t="shared" si="13164"/>
        <v>0</v>
      </c>
      <c r="B13276" s="10" t="s">
        <v>5</v>
      </c>
      <c r="C13276" s="17">
        <v>0</v>
      </c>
      <c r="D13276" s="38">
        <f t="shared" ref="D13276" si="13188">IF(C13279+C13274=0,1,2)</f>
        <v>1</v>
      </c>
    </row>
    <row r="13277" spans="1:4" ht="15" hidden="1" x14ac:dyDescent="0.2">
      <c r="A13277" s="37">
        <f t="shared" si="13164"/>
        <v>0</v>
      </c>
      <c r="B13277" s="10" t="s">
        <v>45</v>
      </c>
      <c r="C13277" s="17">
        <v>0</v>
      </c>
      <c r="D13277" s="38">
        <f t="shared" ref="D13277" si="13189">IF(C13279+C13274=0,1,2)</f>
        <v>1</v>
      </c>
    </row>
    <row r="13278" spans="1:4" ht="15" hidden="1" x14ac:dyDescent="0.2">
      <c r="A13278" s="37">
        <f t="shared" si="13164"/>
        <v>0</v>
      </c>
      <c r="B13278" s="10" t="s">
        <v>12</v>
      </c>
      <c r="C13278" s="17">
        <v>0</v>
      </c>
      <c r="D13278" s="38">
        <f t="shared" ref="D13278" si="13190">IF(C13279+C13274=0,1,2)</f>
        <v>1</v>
      </c>
    </row>
    <row r="13279" spans="1:4" ht="15" hidden="1" x14ac:dyDescent="0.2">
      <c r="A13279" s="37">
        <f t="shared" si="13164"/>
        <v>0</v>
      </c>
      <c r="B13279" s="15" t="s">
        <v>46</v>
      </c>
      <c r="C13279" s="17">
        <v>0</v>
      </c>
      <c r="D13279" s="38">
        <f t="shared" ref="D13279" si="13191">IF(C13279+C13274=0,1,2)</f>
        <v>1</v>
      </c>
    </row>
    <row r="13280" spans="1:4" ht="15" hidden="1" x14ac:dyDescent="0.2">
      <c r="A13280" s="37">
        <f t="shared" si="13164"/>
        <v>0</v>
      </c>
      <c r="B13280" s="10" t="s">
        <v>18</v>
      </c>
      <c r="C13280" s="17">
        <v>0</v>
      </c>
      <c r="D13280" s="38">
        <f t="shared" ref="D13280" si="13192">IF(C13279+C13274=0,1,2)</f>
        <v>1</v>
      </c>
    </row>
    <row r="13281" spans="1:4" ht="15" hidden="1" x14ac:dyDescent="0.2">
      <c r="A13281" s="37">
        <f t="shared" si="13164"/>
        <v>0</v>
      </c>
      <c r="B13281" s="10" t="s">
        <v>35</v>
      </c>
      <c r="C13281" s="17">
        <v>0</v>
      </c>
      <c r="D13281" s="38">
        <f t="shared" ref="D13281" si="13193">IF(C13279+C13274=0,1,2)</f>
        <v>1</v>
      </c>
    </row>
    <row r="13282" spans="1:4" ht="15" hidden="1" x14ac:dyDescent="0.2">
      <c r="A13282" s="37">
        <f t="shared" si="13164"/>
        <v>0</v>
      </c>
      <c r="B13282" s="10" t="s">
        <v>47</v>
      </c>
      <c r="C13282" s="17">
        <v>0</v>
      </c>
      <c r="D13282" s="38">
        <f t="shared" ref="D13282" si="13194">IF(C13279+C13274=0,1,2)</f>
        <v>1</v>
      </c>
    </row>
    <row r="13283" spans="1:4" ht="15" hidden="1" x14ac:dyDescent="0.2">
      <c r="A13283" s="37">
        <f t="shared" si="13164"/>
        <v>0</v>
      </c>
      <c r="B13283" s="10" t="s">
        <v>40</v>
      </c>
      <c r="C13283" s="17">
        <v>0</v>
      </c>
      <c r="D13283" s="38">
        <f t="shared" ref="D13283" si="13195">IF(C13279+C13274=0,1,2)</f>
        <v>1</v>
      </c>
    </row>
    <row r="13284" spans="1:4" ht="15" hidden="1" x14ac:dyDescent="0.2">
      <c r="A13284" s="37">
        <f t="shared" si="13164"/>
        <v>0</v>
      </c>
      <c r="B13284" s="15" t="s">
        <v>48</v>
      </c>
      <c r="C13284" s="17">
        <v>0</v>
      </c>
      <c r="D13284" s="38">
        <f t="shared" ref="D13284" si="13196">IF(C13279+C13274=0,1,2)</f>
        <v>1</v>
      </c>
    </row>
    <row r="13285" spans="1:4" ht="15" hidden="1" x14ac:dyDescent="0.2">
      <c r="A13285" s="37">
        <f t="shared" si="13164"/>
        <v>1.3283</v>
      </c>
      <c r="B13285" s="15" t="s">
        <v>49</v>
      </c>
      <c r="C13285" s="33">
        <v>1.3283</v>
      </c>
      <c r="D13285" s="38">
        <f t="shared" ref="D13285" si="13197">IF(C13279+C13274=0,1,2)</f>
        <v>1</v>
      </c>
    </row>
    <row r="13286" spans="1:4" ht="15" hidden="1" x14ac:dyDescent="0.2">
      <c r="A13286" s="37">
        <f t="shared" si="13164"/>
        <v>1.3283</v>
      </c>
      <c r="B13286" s="15" t="s">
        <v>50</v>
      </c>
      <c r="C13286" s="33">
        <v>1.3283</v>
      </c>
      <c r="D13286" s="38">
        <f t="shared" ref="D13286" si="13198">IF(C13279+C13274=0,1,2)</f>
        <v>1</v>
      </c>
    </row>
    <row r="13287" spans="1:4" ht="15" hidden="1" x14ac:dyDescent="0.2">
      <c r="A13287" s="37">
        <f t="shared" si="13164"/>
        <v>0</v>
      </c>
      <c r="B13287" s="4" t="s">
        <v>53</v>
      </c>
      <c r="C13287" s="20">
        <v>0</v>
      </c>
      <c r="D13287" s="38">
        <f t="shared" ref="D13287" si="13199">IF(C13279+C13274=0,1,2)</f>
        <v>1</v>
      </c>
    </row>
    <row r="13288" spans="1:4" ht="15" hidden="1" x14ac:dyDescent="0.2">
      <c r="A13288" s="37">
        <f t="shared" si="13164"/>
        <v>0</v>
      </c>
      <c r="B13288" s="5" t="s">
        <v>54</v>
      </c>
      <c r="C13288" s="20">
        <v>0</v>
      </c>
      <c r="D13288" s="38">
        <f t="shared" ref="D13288" si="13200">IF(C13279+C13274=0,1,2)</f>
        <v>1</v>
      </c>
    </row>
    <row r="13289" spans="1:4" ht="15" hidden="1" x14ac:dyDescent="0.2">
      <c r="A13289" s="37">
        <f t="shared" si="13164"/>
        <v>0</v>
      </c>
      <c r="B13289" s="5" t="s">
        <v>55</v>
      </c>
      <c r="C13289" s="20">
        <v>0</v>
      </c>
      <c r="D13289" s="38">
        <f t="shared" ref="D13289" si="13201">IF(C13279+C13274=0,1,2)</f>
        <v>1</v>
      </c>
    </row>
    <row r="13290" spans="1:4" ht="30" hidden="1" x14ac:dyDescent="0.2">
      <c r="A13290" s="37" t="s">
        <v>317</v>
      </c>
      <c r="B13290" s="12" t="s">
        <v>237</v>
      </c>
      <c r="C13290" s="34"/>
      <c r="D13290" s="38">
        <f t="shared" ref="D13290" si="13202">IF(C13352+C13347=0,1,2)</f>
        <v>1</v>
      </c>
    </row>
    <row r="13291" spans="1:4" ht="15" hidden="1" x14ac:dyDescent="0.2">
      <c r="A13291" s="37">
        <f t="shared" si="13164"/>
        <v>0</v>
      </c>
      <c r="B13291" s="1" t="s">
        <v>0</v>
      </c>
      <c r="C13291" s="16">
        <v>0</v>
      </c>
      <c r="D13291" s="38">
        <f t="shared" ref="D13291" si="13203">IF(C13352+C13347=0,1,2)</f>
        <v>1</v>
      </c>
    </row>
    <row r="13292" spans="1:4" ht="15" hidden="1" x14ac:dyDescent="0.2">
      <c r="A13292" s="37">
        <f t="shared" si="13164"/>
        <v>0</v>
      </c>
      <c r="B13292" s="2" t="s">
        <v>1</v>
      </c>
      <c r="C13292" s="16"/>
      <c r="D13292" s="38">
        <f t="shared" ref="D13292" si="13204">IF(C13352+C13347=0,1,2)</f>
        <v>1</v>
      </c>
    </row>
    <row r="13293" spans="1:4" ht="15" hidden="1" x14ac:dyDescent="0.2">
      <c r="A13293" s="37">
        <f t="shared" si="13164"/>
        <v>0</v>
      </c>
      <c r="B13293" s="2" t="s">
        <v>2</v>
      </c>
      <c r="C13293" s="16"/>
      <c r="D13293" s="38">
        <f t="shared" ref="D13293" si="13205">IF(C13352+C13347=0,1,2)</f>
        <v>1</v>
      </c>
    </row>
    <row r="13294" spans="1:4" ht="15" hidden="1" x14ac:dyDescent="0.2">
      <c r="A13294" s="37">
        <f t="shared" si="13164"/>
        <v>0</v>
      </c>
      <c r="B13294" s="2" t="s">
        <v>3</v>
      </c>
      <c r="C13294" s="16">
        <v>0</v>
      </c>
      <c r="D13294" s="38">
        <f t="shared" ref="D13294" si="13206">IF(C13352+C13347=0,1,2)</f>
        <v>1</v>
      </c>
    </row>
    <row r="13295" spans="1:4" ht="15" hidden="1" x14ac:dyDescent="0.2">
      <c r="A13295" s="37">
        <f t="shared" si="13164"/>
        <v>0</v>
      </c>
      <c r="B13295" s="2" t="s">
        <v>4</v>
      </c>
      <c r="C13295" s="16">
        <v>0</v>
      </c>
      <c r="D13295" s="38">
        <f t="shared" ref="D13295" si="13207">IF(C13352+C13347=0,1,2)</f>
        <v>1</v>
      </c>
    </row>
    <row r="13296" spans="1:4" ht="15" hidden="1" x14ac:dyDescent="0.2">
      <c r="A13296" s="37">
        <f t="shared" si="13164"/>
        <v>0</v>
      </c>
      <c r="B13296" s="1" t="s">
        <v>5</v>
      </c>
      <c r="C13296" s="16">
        <v>0</v>
      </c>
      <c r="D13296" s="38">
        <f t="shared" ref="D13296" si="13208">IF(C13352+C13347=0,1,2)</f>
        <v>1</v>
      </c>
    </row>
    <row r="13297" spans="1:4" ht="15" hidden="1" x14ac:dyDescent="0.2">
      <c r="A13297" s="37">
        <f t="shared" si="13164"/>
        <v>0</v>
      </c>
      <c r="B13297" s="1" t="s">
        <v>6</v>
      </c>
      <c r="C13297" s="16">
        <v>0</v>
      </c>
      <c r="D13297" s="38">
        <f t="shared" ref="D13297" si="13209">IF(C13352+C13347=0,1,2)</f>
        <v>1</v>
      </c>
    </row>
    <row r="13298" spans="1:4" ht="15" hidden="1" x14ac:dyDescent="0.2">
      <c r="A13298" s="37">
        <v>0</v>
      </c>
      <c r="B13298" s="2" t="s">
        <v>7</v>
      </c>
      <c r="C13298" s="16">
        <v>0</v>
      </c>
      <c r="D13298" s="38">
        <f t="shared" ref="D13298" si="13210">IF(C13352+C13347=0,1,2)</f>
        <v>1</v>
      </c>
    </row>
    <row r="13299" spans="1:4" ht="15" hidden="1" x14ac:dyDescent="0.2">
      <c r="A13299" s="37">
        <f t="shared" si="13164"/>
        <v>0</v>
      </c>
      <c r="B13299" s="3" t="s">
        <v>8</v>
      </c>
      <c r="C13299" s="16">
        <v>0</v>
      </c>
      <c r="D13299" s="38">
        <f t="shared" ref="D13299" si="13211">IF(C13352+C13347=0,1,2)</f>
        <v>1</v>
      </c>
    </row>
    <row r="13300" spans="1:4" ht="15" hidden="1" x14ac:dyDescent="0.2">
      <c r="A13300" s="37">
        <v>0</v>
      </c>
      <c r="B13300" s="3" t="s">
        <v>9</v>
      </c>
      <c r="C13300" s="16">
        <v>0</v>
      </c>
      <c r="D13300" s="38">
        <f t="shared" ref="D13300" si="13212">IF(C13352+C13347=0,1,2)</f>
        <v>1</v>
      </c>
    </row>
    <row r="13301" spans="1:4" ht="15" hidden="1" x14ac:dyDescent="0.2">
      <c r="A13301" s="37">
        <f t="shared" si="13164"/>
        <v>0</v>
      </c>
      <c r="B13301" s="3" t="s">
        <v>10</v>
      </c>
      <c r="C13301" s="16">
        <v>0</v>
      </c>
      <c r="D13301" s="38">
        <f t="shared" ref="D13301" si="13213">IF(C13352+C13347=0,1,2)</f>
        <v>1</v>
      </c>
    </row>
    <row r="13302" spans="1:4" ht="15" hidden="1" x14ac:dyDescent="0.2">
      <c r="A13302" s="37">
        <v>0</v>
      </c>
      <c r="B13302" s="3" t="s">
        <v>11</v>
      </c>
      <c r="C13302" s="16">
        <v>0</v>
      </c>
      <c r="D13302" s="38">
        <f t="shared" ref="D13302" si="13214">IF(C13352+C13347=0,1,2)</f>
        <v>1</v>
      </c>
    </row>
    <row r="13303" spans="1:4" ht="15" hidden="1" x14ac:dyDescent="0.2">
      <c r="A13303" s="37">
        <f t="shared" si="13164"/>
        <v>0</v>
      </c>
      <c r="B13303" s="1" t="s">
        <v>12</v>
      </c>
      <c r="C13303" s="16">
        <v>0</v>
      </c>
      <c r="D13303" s="38">
        <f t="shared" ref="D13303" si="13215">IF(C13352+C13347=0,1,2)</f>
        <v>1</v>
      </c>
    </row>
    <row r="13304" spans="1:4" ht="15" hidden="1" x14ac:dyDescent="0.2">
      <c r="A13304" s="37">
        <v>0</v>
      </c>
      <c r="B13304" s="2" t="s">
        <v>13</v>
      </c>
      <c r="C13304" s="16">
        <v>0</v>
      </c>
      <c r="D13304" s="38">
        <f t="shared" ref="D13304" si="13216">IF(C13352+C13347=0,1,2)</f>
        <v>1</v>
      </c>
    </row>
    <row r="13305" spans="1:4" ht="15" hidden="1" x14ac:dyDescent="0.2">
      <c r="A13305" s="37">
        <v>0</v>
      </c>
      <c r="B13305" s="3" t="s">
        <v>14</v>
      </c>
      <c r="C13305" s="16">
        <v>0</v>
      </c>
      <c r="D13305" s="38">
        <f t="shared" ref="D13305" si="13217">IF(C13352+C13347=0,1,2)</f>
        <v>1</v>
      </c>
    </row>
    <row r="13306" spans="1:4" ht="15" hidden="1" x14ac:dyDescent="0.2">
      <c r="A13306" s="37">
        <v>0</v>
      </c>
      <c r="B13306" s="3" t="s">
        <v>9</v>
      </c>
      <c r="C13306" s="16">
        <v>0</v>
      </c>
      <c r="D13306" s="38">
        <f t="shared" ref="D13306" si="13218">IF(C13352+C13347=0,1,2)</f>
        <v>1</v>
      </c>
    </row>
    <row r="13307" spans="1:4" ht="15" hidden="1" x14ac:dyDescent="0.2">
      <c r="A13307" s="37">
        <v>0</v>
      </c>
      <c r="B13307" s="3" t="s">
        <v>15</v>
      </c>
      <c r="C13307" s="16">
        <v>0</v>
      </c>
      <c r="D13307" s="38">
        <f t="shared" ref="D13307" si="13219">IF(C13352+C13347=0,1,2)</f>
        <v>1</v>
      </c>
    </row>
    <row r="13308" spans="1:4" ht="15" hidden="1" x14ac:dyDescent="0.2">
      <c r="A13308" s="37">
        <v>0</v>
      </c>
      <c r="B13308" s="2" t="s">
        <v>16</v>
      </c>
      <c r="C13308" s="16">
        <v>0</v>
      </c>
      <c r="D13308" s="38">
        <f t="shared" ref="D13308" si="13220">IF(C13352+C13347=0,1,2)</f>
        <v>1</v>
      </c>
    </row>
    <row r="13309" spans="1:4" ht="15" hidden="1" x14ac:dyDescent="0.2">
      <c r="A13309" s="37">
        <v>0</v>
      </c>
      <c r="B13309" s="3" t="s">
        <v>17</v>
      </c>
      <c r="C13309" s="16">
        <v>0</v>
      </c>
      <c r="D13309" s="38">
        <f t="shared" ref="D13309" si="13221">IF(C13352+C13347=0,1,2)</f>
        <v>1</v>
      </c>
    </row>
    <row r="13310" spans="1:4" ht="15" hidden="1" x14ac:dyDescent="0.2">
      <c r="A13310" s="37">
        <f t="shared" si="13164"/>
        <v>0</v>
      </c>
      <c r="B13310" s="1" t="s">
        <v>18</v>
      </c>
      <c r="C13310" s="16">
        <v>0</v>
      </c>
      <c r="D13310" s="38">
        <f t="shared" ref="D13310" si="13222">IF(C13352+C13347=0,1,2)</f>
        <v>1</v>
      </c>
    </row>
    <row r="13311" spans="1:4" ht="15" hidden="1" x14ac:dyDescent="0.2">
      <c r="A13311" s="37">
        <f t="shared" si="13164"/>
        <v>0</v>
      </c>
      <c r="B13311" s="10" t="s">
        <v>19</v>
      </c>
      <c r="C13311" s="17">
        <v>0</v>
      </c>
      <c r="D13311" s="38">
        <f t="shared" ref="D13311" si="13223">IF(C13352+C13347=0,1,2)</f>
        <v>1</v>
      </c>
    </row>
    <row r="13312" spans="1:4" ht="15" hidden="1" x14ac:dyDescent="0.2">
      <c r="A13312" s="37">
        <f t="shared" si="13164"/>
        <v>0</v>
      </c>
      <c r="B13312" s="10" t="s">
        <v>20</v>
      </c>
      <c r="C13312" s="17">
        <v>0</v>
      </c>
      <c r="D13312" s="38">
        <f t="shared" ref="D13312" si="13224">IF(C13352+C13347=0,1,2)</f>
        <v>1</v>
      </c>
    </row>
    <row r="13313" spans="1:4" ht="15" hidden="1" x14ac:dyDescent="0.2">
      <c r="A13313" s="37">
        <v>0</v>
      </c>
      <c r="B13313" s="13" t="s">
        <v>21</v>
      </c>
      <c r="C13313" s="18">
        <v>0</v>
      </c>
      <c r="D13313" s="38">
        <f t="shared" ref="D13313" si="13225">IF(C13352+C13347=0,1,2)</f>
        <v>1</v>
      </c>
    </row>
    <row r="13314" spans="1:4" ht="15" hidden="1" x14ac:dyDescent="0.2">
      <c r="A13314" s="37">
        <v>0</v>
      </c>
      <c r="B13314" s="13" t="s">
        <v>22</v>
      </c>
      <c r="C13314" s="18">
        <v>0</v>
      </c>
      <c r="D13314" s="38">
        <f t="shared" ref="D13314" si="13226">IF(C13352+C13347=0,1,2)</f>
        <v>1</v>
      </c>
    </row>
    <row r="13315" spans="1:4" ht="15" hidden="1" x14ac:dyDescent="0.2">
      <c r="A13315" s="37">
        <v>0</v>
      </c>
      <c r="B13315" s="13" t="s">
        <v>23</v>
      </c>
      <c r="C13315" s="18">
        <v>0</v>
      </c>
      <c r="D13315" s="38">
        <f t="shared" ref="D13315" si="13227">IF(C13352+C13347=0,1,2)</f>
        <v>1</v>
      </c>
    </row>
    <row r="13316" spans="1:4" ht="15" hidden="1" x14ac:dyDescent="0.2">
      <c r="A13316" s="37">
        <v>0</v>
      </c>
      <c r="B13316" s="13" t="s">
        <v>24</v>
      </c>
      <c r="C13316" s="18">
        <v>0</v>
      </c>
      <c r="D13316" s="38">
        <f t="shared" ref="D13316" si="13228">IF(C13352+C13347=0,1,2)</f>
        <v>1</v>
      </c>
    </row>
    <row r="13317" spans="1:4" ht="15" hidden="1" x14ac:dyDescent="0.2">
      <c r="A13317" s="37">
        <v>0</v>
      </c>
      <c r="B13317" s="13" t="s">
        <v>25</v>
      </c>
      <c r="C13317" s="18">
        <v>0</v>
      </c>
      <c r="D13317" s="38">
        <f t="shared" ref="D13317" si="13229">IF(C13352+C13347=0,1,2)</f>
        <v>1</v>
      </c>
    </row>
    <row r="13318" spans="1:4" ht="15" hidden="1" x14ac:dyDescent="0.2">
      <c r="A13318" s="37">
        <v>0</v>
      </c>
      <c r="B13318" s="13" t="s">
        <v>26</v>
      </c>
      <c r="C13318" s="18">
        <v>0</v>
      </c>
      <c r="D13318" s="38">
        <f t="shared" ref="D13318" si="13230">IF(C13352+C13347=0,1,2)</f>
        <v>1</v>
      </c>
    </row>
    <row r="13319" spans="1:4" ht="30" hidden="1" x14ac:dyDescent="0.2">
      <c r="A13319" s="37">
        <v>0</v>
      </c>
      <c r="B13319" s="13" t="s">
        <v>27</v>
      </c>
      <c r="C13319" s="18">
        <v>0</v>
      </c>
      <c r="D13319" s="38">
        <f t="shared" ref="D13319" si="13231">IF(C13352+C13347=0,1,2)</f>
        <v>1</v>
      </c>
    </row>
    <row r="13320" spans="1:4" ht="30" hidden="1" x14ac:dyDescent="0.2">
      <c r="A13320" s="37">
        <v>0</v>
      </c>
      <c r="B13320" s="13" t="s">
        <v>28</v>
      </c>
      <c r="C13320" s="18">
        <v>0</v>
      </c>
      <c r="D13320" s="38">
        <f t="shared" ref="D13320" si="13232">IF(C13352+C13347=0,1,2)</f>
        <v>1</v>
      </c>
    </row>
    <row r="13321" spans="1:4" ht="15" hidden="1" x14ac:dyDescent="0.2">
      <c r="A13321" s="37">
        <v>0</v>
      </c>
      <c r="B13321" s="13" t="s">
        <v>29</v>
      </c>
      <c r="C13321" s="18">
        <v>0</v>
      </c>
      <c r="D13321" s="38">
        <f t="shared" ref="D13321" si="13233">IF(C13352+C13347=0,1,2)</f>
        <v>1</v>
      </c>
    </row>
    <row r="13322" spans="1:4" ht="15" hidden="1" x14ac:dyDescent="0.2">
      <c r="A13322" s="37">
        <v>0</v>
      </c>
      <c r="B13322" s="13" t="s">
        <v>30</v>
      </c>
      <c r="C13322" s="18">
        <v>0</v>
      </c>
      <c r="D13322" s="38">
        <f t="shared" ref="D13322" si="13234">IF(C13352+C13347=0,1,2)</f>
        <v>1</v>
      </c>
    </row>
    <row r="13323" spans="1:4" ht="15" hidden="1" x14ac:dyDescent="0.2">
      <c r="A13323" s="37">
        <f t="shared" ref="A13323:A13376" si="13235">SUM(C13323)</f>
        <v>0</v>
      </c>
      <c r="B13323" s="10" t="s">
        <v>31</v>
      </c>
      <c r="C13323" s="17">
        <v>0</v>
      </c>
      <c r="D13323" s="38">
        <f t="shared" ref="D13323" si="13236">IF(C13352+C13347=0,1,2)</f>
        <v>1</v>
      </c>
    </row>
    <row r="13324" spans="1:4" ht="15" hidden="1" x14ac:dyDescent="0.2">
      <c r="A13324" s="37">
        <f t="shared" si="13235"/>
        <v>0</v>
      </c>
      <c r="B13324" s="2" t="s">
        <v>32</v>
      </c>
      <c r="C13324" s="16">
        <v>0</v>
      </c>
      <c r="D13324" s="38">
        <f t="shared" ref="D13324" si="13237">IF(C13352+C13347=0,1,2)</f>
        <v>1</v>
      </c>
    </row>
    <row r="13325" spans="1:4" ht="15" hidden="1" x14ac:dyDescent="0.2">
      <c r="A13325" s="37">
        <f t="shared" si="13235"/>
        <v>0</v>
      </c>
      <c r="B13325" s="10" t="s">
        <v>3</v>
      </c>
      <c r="C13325" s="17">
        <v>0</v>
      </c>
      <c r="D13325" s="38">
        <f t="shared" ref="D13325" si="13238">IF(C13352+C13347=0,1,2)</f>
        <v>1</v>
      </c>
    </row>
    <row r="13326" spans="1:4" ht="15" hidden="1" x14ac:dyDescent="0.2">
      <c r="A13326" s="37">
        <f t="shared" si="13235"/>
        <v>0</v>
      </c>
      <c r="B13326" s="10" t="s">
        <v>33</v>
      </c>
      <c r="C13326" s="17">
        <v>0</v>
      </c>
      <c r="D13326" s="38">
        <f t="shared" ref="D13326" si="13239">IF(C13352+C13347=0,1,2)</f>
        <v>1</v>
      </c>
    </row>
    <row r="13327" spans="1:4" ht="15" hidden="1" x14ac:dyDescent="0.2">
      <c r="A13327" s="37">
        <f t="shared" si="13235"/>
        <v>0</v>
      </c>
      <c r="B13327" s="10" t="s">
        <v>34</v>
      </c>
      <c r="C13327" s="17">
        <v>0</v>
      </c>
      <c r="D13327" s="38">
        <f t="shared" ref="D13327" si="13240">IF(C13352+C13347=0,1,2)</f>
        <v>1</v>
      </c>
    </row>
    <row r="13328" spans="1:4" ht="15" hidden="1" x14ac:dyDescent="0.2">
      <c r="A13328" s="37">
        <f t="shared" si="13235"/>
        <v>0</v>
      </c>
      <c r="B13328" s="1" t="s">
        <v>35</v>
      </c>
      <c r="C13328" s="16">
        <v>0</v>
      </c>
      <c r="D13328" s="38">
        <f t="shared" ref="D13328" si="13241">IF(C13352+C13347=0,1,2)</f>
        <v>1</v>
      </c>
    </row>
    <row r="13329" spans="1:4" ht="15" hidden="1" x14ac:dyDescent="0.2">
      <c r="A13329" s="37">
        <f t="shared" si="13235"/>
        <v>0</v>
      </c>
      <c r="B13329" s="1" t="s">
        <v>36</v>
      </c>
      <c r="C13329" s="16">
        <v>0</v>
      </c>
      <c r="D13329" s="38">
        <f t="shared" ref="D13329" si="13242">IF(C13352+C13347=0,1,2)</f>
        <v>1</v>
      </c>
    </row>
    <row r="13330" spans="1:4" ht="15" hidden="1" x14ac:dyDescent="0.2">
      <c r="A13330" s="37">
        <v>0</v>
      </c>
      <c r="B13330" s="14" t="s">
        <v>7</v>
      </c>
      <c r="C13330" s="19">
        <v>0</v>
      </c>
      <c r="D13330" s="38">
        <f t="shared" ref="D13330" si="13243">IF(C13352+C13347=0,1,2)</f>
        <v>1</v>
      </c>
    </row>
    <row r="13331" spans="1:4" ht="15" hidden="1" x14ac:dyDescent="0.2">
      <c r="A13331" s="37">
        <v>0</v>
      </c>
      <c r="B13331" s="13" t="s">
        <v>8</v>
      </c>
      <c r="C13331" s="18">
        <v>0</v>
      </c>
      <c r="D13331" s="38">
        <f t="shared" ref="D13331" si="13244">IF(C13352+C13347=0,1,2)</f>
        <v>1</v>
      </c>
    </row>
    <row r="13332" spans="1:4" ht="15" hidden="1" x14ac:dyDescent="0.2">
      <c r="A13332" s="37">
        <v>0</v>
      </c>
      <c r="B13332" s="13" t="s">
        <v>37</v>
      </c>
      <c r="C13332" s="18">
        <v>0</v>
      </c>
      <c r="D13332" s="38">
        <f t="shared" ref="D13332" si="13245">IF(C13352+C13347=0,1,2)</f>
        <v>1</v>
      </c>
    </row>
    <row r="13333" spans="1:4" ht="15" hidden="1" x14ac:dyDescent="0.2">
      <c r="A13333" s="37">
        <f t="shared" si="13235"/>
        <v>0</v>
      </c>
      <c r="B13333" s="11" t="s">
        <v>38</v>
      </c>
      <c r="C13333" s="17">
        <v>0</v>
      </c>
      <c r="D13333" s="38">
        <f t="shared" ref="D13333" si="13246">IF(C13352+C13347=0,1,2)</f>
        <v>1</v>
      </c>
    </row>
    <row r="13334" spans="1:4" ht="15" hidden="1" x14ac:dyDescent="0.2">
      <c r="A13334" s="37">
        <v>0</v>
      </c>
      <c r="B13334" s="3" t="s">
        <v>39</v>
      </c>
      <c r="C13334" s="16">
        <v>0</v>
      </c>
      <c r="D13334" s="38">
        <f t="shared" ref="D13334" si="13247">IF(C13352+C13347=0,1,2)</f>
        <v>1</v>
      </c>
    </row>
    <row r="13335" spans="1:4" ht="15" hidden="1" x14ac:dyDescent="0.2">
      <c r="A13335" s="37">
        <f t="shared" si="13235"/>
        <v>0</v>
      </c>
      <c r="B13335" s="1" t="s">
        <v>40</v>
      </c>
      <c r="C13335" s="16">
        <v>0</v>
      </c>
      <c r="D13335" s="38">
        <f t="shared" ref="D13335" si="13248">IF(C13352+C13347=0,1,2)</f>
        <v>1</v>
      </c>
    </row>
    <row r="13336" spans="1:4" ht="15" hidden="1" x14ac:dyDescent="0.2">
      <c r="A13336" s="37">
        <v>0</v>
      </c>
      <c r="B13336" s="14" t="s">
        <v>13</v>
      </c>
      <c r="C13336" s="19">
        <v>0</v>
      </c>
      <c r="D13336" s="38">
        <f t="shared" ref="D13336" si="13249">IF(C13352+C13347=0,1,2)</f>
        <v>1</v>
      </c>
    </row>
    <row r="13337" spans="1:4" ht="15" hidden="1" x14ac:dyDescent="0.2">
      <c r="A13337" s="37">
        <v>0</v>
      </c>
      <c r="B13337" s="13" t="s">
        <v>8</v>
      </c>
      <c r="C13337" s="18">
        <v>0</v>
      </c>
      <c r="D13337" s="38">
        <f t="shared" ref="D13337" si="13250">IF(C13352+C13347=0,1,2)</f>
        <v>1</v>
      </c>
    </row>
    <row r="13338" spans="1:4" ht="15" hidden="1" x14ac:dyDescent="0.2">
      <c r="A13338" s="37">
        <v>0</v>
      </c>
      <c r="B13338" s="13" t="s">
        <v>9</v>
      </c>
      <c r="C13338" s="18">
        <v>0</v>
      </c>
      <c r="D13338" s="38">
        <f t="shared" ref="D13338" si="13251">IF(C13352+C13347=0,1,2)</f>
        <v>1</v>
      </c>
    </row>
    <row r="13339" spans="1:4" ht="30" hidden="1" x14ac:dyDescent="0.2">
      <c r="A13339" s="37">
        <f t="shared" si="13235"/>
        <v>0</v>
      </c>
      <c r="B13339" s="11" t="s">
        <v>41</v>
      </c>
      <c r="C13339" s="17">
        <v>0</v>
      </c>
      <c r="D13339" s="38">
        <f t="shared" ref="D13339" si="13252">IF(C13352+C13347=0,1,2)</f>
        <v>1</v>
      </c>
    </row>
    <row r="13340" spans="1:4" ht="15" hidden="1" x14ac:dyDescent="0.2">
      <c r="A13340" s="37">
        <v>0</v>
      </c>
      <c r="B13340" s="3" t="s">
        <v>15</v>
      </c>
      <c r="C13340" s="16">
        <v>0</v>
      </c>
      <c r="D13340" s="38">
        <f t="shared" ref="D13340" si="13253">IF(C13352+C13347=0,1,2)</f>
        <v>1</v>
      </c>
    </row>
    <row r="13341" spans="1:4" ht="15" hidden="1" x14ac:dyDescent="0.2">
      <c r="A13341" s="37">
        <v>0</v>
      </c>
      <c r="B13341" s="14" t="s">
        <v>16</v>
      </c>
      <c r="C13341" s="19">
        <v>0</v>
      </c>
      <c r="D13341" s="38">
        <f t="shared" ref="D13341" si="13254">IF(C13352+C13347=0,1,2)</f>
        <v>1</v>
      </c>
    </row>
    <row r="13342" spans="1:4" ht="15" hidden="1" x14ac:dyDescent="0.2">
      <c r="A13342" s="37">
        <v>0</v>
      </c>
      <c r="B13342" s="13" t="s">
        <v>42</v>
      </c>
      <c r="C13342" s="18">
        <v>0</v>
      </c>
      <c r="D13342" s="38">
        <f t="shared" ref="D13342" si="13255">IF(C13352+C13347=0,1,2)</f>
        <v>1</v>
      </c>
    </row>
    <row r="13343" spans="1:4" ht="15" hidden="1" x14ac:dyDescent="0.2">
      <c r="A13343" s="37">
        <v>0</v>
      </c>
      <c r="B13343" s="13" t="s">
        <v>14</v>
      </c>
      <c r="C13343" s="18">
        <v>0</v>
      </c>
      <c r="D13343" s="38">
        <f t="shared" ref="D13343" si="13256">IF(C13352+C13347=0,1,2)</f>
        <v>1</v>
      </c>
    </row>
    <row r="13344" spans="1:4" ht="15" hidden="1" x14ac:dyDescent="0.2">
      <c r="A13344" s="37">
        <v>0</v>
      </c>
      <c r="B13344" s="13" t="s">
        <v>9</v>
      </c>
      <c r="C13344" s="18">
        <v>0</v>
      </c>
      <c r="D13344" s="38">
        <f t="shared" ref="D13344" si="13257">IF(C13352+C13347=0,1,2)</f>
        <v>1</v>
      </c>
    </row>
    <row r="13345" spans="1:4" ht="15" hidden="1" x14ac:dyDescent="0.2">
      <c r="A13345" s="37">
        <f t="shared" si="13235"/>
        <v>0</v>
      </c>
      <c r="B13345" s="11" t="s">
        <v>38</v>
      </c>
      <c r="C13345" s="17">
        <v>0</v>
      </c>
      <c r="D13345" s="38">
        <f t="shared" ref="D13345" si="13258">IF(C13352+C13347=0,1,2)</f>
        <v>1</v>
      </c>
    </row>
    <row r="13346" spans="1:4" ht="15" hidden="1" x14ac:dyDescent="0.2">
      <c r="A13346" s="37">
        <v>0</v>
      </c>
      <c r="B13346" s="3" t="s">
        <v>15</v>
      </c>
      <c r="C13346" s="16">
        <v>0</v>
      </c>
      <c r="D13346" s="38">
        <f t="shared" ref="D13346" si="13259">IF(C13352+C13347=0,1,2)</f>
        <v>1</v>
      </c>
    </row>
    <row r="13347" spans="1:4" ht="15" hidden="1" x14ac:dyDescent="0.2">
      <c r="A13347" s="37">
        <f t="shared" si="13235"/>
        <v>0</v>
      </c>
      <c r="B13347" s="15" t="s">
        <v>44</v>
      </c>
      <c r="C13347" s="17">
        <v>0</v>
      </c>
      <c r="D13347" s="38">
        <f t="shared" ref="D13347" si="13260">IF(C13352+C13347=0,1,2)</f>
        <v>1</v>
      </c>
    </row>
    <row r="13348" spans="1:4" ht="15" hidden="1" x14ac:dyDescent="0.2">
      <c r="A13348" s="37">
        <f t="shared" si="13235"/>
        <v>0</v>
      </c>
      <c r="B13348" s="10" t="s">
        <v>0</v>
      </c>
      <c r="C13348" s="17">
        <v>0</v>
      </c>
      <c r="D13348" s="38">
        <f t="shared" ref="D13348" si="13261">IF(C13352+C13347=0,1,2)</f>
        <v>1</v>
      </c>
    </row>
    <row r="13349" spans="1:4" ht="15" hidden="1" x14ac:dyDescent="0.2">
      <c r="A13349" s="37">
        <f t="shared" si="13235"/>
        <v>0</v>
      </c>
      <c r="B13349" s="10" t="s">
        <v>5</v>
      </c>
      <c r="C13349" s="17">
        <v>0</v>
      </c>
      <c r="D13349" s="38">
        <f t="shared" ref="D13349" si="13262">IF(C13352+C13347=0,1,2)</f>
        <v>1</v>
      </c>
    </row>
    <row r="13350" spans="1:4" ht="15" hidden="1" x14ac:dyDescent="0.2">
      <c r="A13350" s="37">
        <f t="shared" si="13235"/>
        <v>0</v>
      </c>
      <c r="B13350" s="10" t="s">
        <v>45</v>
      </c>
      <c r="C13350" s="17">
        <v>0</v>
      </c>
      <c r="D13350" s="38">
        <f t="shared" ref="D13350" si="13263">IF(C13352+C13347=0,1,2)</f>
        <v>1</v>
      </c>
    </row>
    <row r="13351" spans="1:4" ht="15" hidden="1" x14ac:dyDescent="0.2">
      <c r="A13351" s="37">
        <f t="shared" si="13235"/>
        <v>0</v>
      </c>
      <c r="B13351" s="10" t="s">
        <v>12</v>
      </c>
      <c r="C13351" s="17">
        <v>0</v>
      </c>
      <c r="D13351" s="38">
        <f t="shared" ref="D13351" si="13264">IF(C13352+C13347=0,1,2)</f>
        <v>1</v>
      </c>
    </row>
    <row r="13352" spans="1:4" ht="15" hidden="1" x14ac:dyDescent="0.2">
      <c r="A13352" s="37">
        <f t="shared" si="13235"/>
        <v>0</v>
      </c>
      <c r="B13352" s="15" t="s">
        <v>46</v>
      </c>
      <c r="C13352" s="17">
        <v>0</v>
      </c>
      <c r="D13352" s="38">
        <f t="shared" ref="D13352" si="13265">IF(C13352+C13347=0,1,2)</f>
        <v>1</v>
      </c>
    </row>
    <row r="13353" spans="1:4" ht="15" hidden="1" x14ac:dyDescent="0.2">
      <c r="A13353" s="37">
        <f t="shared" si="13235"/>
        <v>0</v>
      </c>
      <c r="B13353" s="10" t="s">
        <v>18</v>
      </c>
      <c r="C13353" s="17">
        <v>0</v>
      </c>
      <c r="D13353" s="38">
        <f t="shared" ref="D13353" si="13266">IF(C13352+C13347=0,1,2)</f>
        <v>1</v>
      </c>
    </row>
    <row r="13354" spans="1:4" ht="15" hidden="1" x14ac:dyDescent="0.2">
      <c r="A13354" s="37">
        <f t="shared" si="13235"/>
        <v>0</v>
      </c>
      <c r="B13354" s="10" t="s">
        <v>35</v>
      </c>
      <c r="C13354" s="17">
        <v>0</v>
      </c>
      <c r="D13354" s="38">
        <f t="shared" ref="D13354" si="13267">IF(C13352+C13347=0,1,2)</f>
        <v>1</v>
      </c>
    </row>
    <row r="13355" spans="1:4" ht="15" hidden="1" x14ac:dyDescent="0.2">
      <c r="A13355" s="37">
        <f t="shared" si="13235"/>
        <v>0</v>
      </c>
      <c r="B13355" s="10" t="s">
        <v>47</v>
      </c>
      <c r="C13355" s="17">
        <v>0</v>
      </c>
      <c r="D13355" s="38">
        <f t="shared" ref="D13355" si="13268">IF(C13352+C13347=0,1,2)</f>
        <v>1</v>
      </c>
    </row>
    <row r="13356" spans="1:4" ht="15" hidden="1" x14ac:dyDescent="0.2">
      <c r="A13356" s="37">
        <f t="shared" si="13235"/>
        <v>0</v>
      </c>
      <c r="B13356" s="10" t="s">
        <v>40</v>
      </c>
      <c r="C13356" s="17">
        <v>0</v>
      </c>
      <c r="D13356" s="38">
        <f t="shared" ref="D13356" si="13269">IF(C13352+C13347=0,1,2)</f>
        <v>1</v>
      </c>
    </row>
    <row r="13357" spans="1:4" ht="15" hidden="1" x14ac:dyDescent="0.2">
      <c r="A13357" s="37">
        <f t="shared" si="13235"/>
        <v>0</v>
      </c>
      <c r="B13357" s="15" t="s">
        <v>48</v>
      </c>
      <c r="C13357" s="17">
        <v>0</v>
      </c>
      <c r="D13357" s="38">
        <f t="shared" ref="D13357" si="13270">IF(C13352+C13347=0,1,2)</f>
        <v>1</v>
      </c>
    </row>
    <row r="13358" spans="1:4" ht="15" hidden="1" x14ac:dyDescent="0.2">
      <c r="A13358" s="37">
        <f t="shared" si="13235"/>
        <v>0</v>
      </c>
      <c r="B13358" s="15" t="s">
        <v>49</v>
      </c>
      <c r="C13358" s="17">
        <v>0</v>
      </c>
      <c r="D13358" s="38">
        <f t="shared" ref="D13358" si="13271">IF(C13352+C13347=0,1,2)</f>
        <v>1</v>
      </c>
    </row>
    <row r="13359" spans="1:4" ht="15" hidden="1" x14ac:dyDescent="0.2">
      <c r="A13359" s="37">
        <f t="shared" si="13235"/>
        <v>0</v>
      </c>
      <c r="B13359" s="15" t="s">
        <v>50</v>
      </c>
      <c r="C13359" s="17">
        <v>0</v>
      </c>
      <c r="D13359" s="38">
        <f t="shared" ref="D13359" si="13272">IF(C13352+C13347=0,1,2)</f>
        <v>1</v>
      </c>
    </row>
    <row r="13360" spans="1:4" ht="15" hidden="1" x14ac:dyDescent="0.2">
      <c r="A13360" s="37">
        <f t="shared" si="13235"/>
        <v>61</v>
      </c>
      <c r="B13360" s="4" t="s">
        <v>53</v>
      </c>
      <c r="C13360" s="35">
        <v>61</v>
      </c>
      <c r="D13360" s="38">
        <f t="shared" ref="D13360" si="13273">IF(C13352+C13347=0,1,2)</f>
        <v>1</v>
      </c>
    </row>
    <row r="13361" spans="1:4" ht="15" hidden="1" x14ac:dyDescent="0.2">
      <c r="A13361" s="37">
        <f t="shared" si="13235"/>
        <v>60</v>
      </c>
      <c r="B13361" s="5" t="s">
        <v>54</v>
      </c>
      <c r="C13361" s="35">
        <v>60</v>
      </c>
      <c r="D13361" s="38">
        <f t="shared" ref="D13361" si="13274">IF(C13352+C13347=0,1,2)</f>
        <v>1</v>
      </c>
    </row>
    <row r="13362" spans="1:4" ht="15" hidden="1" x14ac:dyDescent="0.2">
      <c r="A13362" s="37">
        <f t="shared" si="13235"/>
        <v>1</v>
      </c>
      <c r="B13362" s="5" t="s">
        <v>55</v>
      </c>
      <c r="C13362" s="35">
        <v>1</v>
      </c>
      <c r="D13362" s="38">
        <f t="shared" ref="D13362" si="13275">IF(C13352+C13347=0,1,2)</f>
        <v>1</v>
      </c>
    </row>
    <row r="13363" spans="1:4" ht="15" x14ac:dyDescent="0.2">
      <c r="A13363" s="37" t="s">
        <v>317</v>
      </c>
      <c r="B13363" s="147" t="s">
        <v>238</v>
      </c>
      <c r="C13363" s="148"/>
      <c r="D13363" s="38">
        <f t="shared" ref="D13363" si="13276">IF(C13425+C13420=0,1,2)</f>
        <v>2</v>
      </c>
    </row>
    <row r="13364" spans="1:4" ht="15" x14ac:dyDescent="0.2">
      <c r="A13364" s="37">
        <f t="shared" si="13235"/>
        <v>710.50522000000001</v>
      </c>
      <c r="B13364" s="24" t="s">
        <v>0</v>
      </c>
      <c r="C13364" s="40">
        <v>710.50522000000001</v>
      </c>
      <c r="D13364" s="38">
        <f t="shared" ref="D13364" si="13277">IF(C13425+C13420=0,1,2)</f>
        <v>2</v>
      </c>
    </row>
    <row r="13365" spans="1:4" ht="15" hidden="1" x14ac:dyDescent="0.2">
      <c r="A13365" s="37">
        <f t="shared" si="13235"/>
        <v>0</v>
      </c>
      <c r="B13365" s="2" t="s">
        <v>1</v>
      </c>
      <c r="C13365" s="16"/>
      <c r="D13365" s="38">
        <f t="shared" ref="D13365" si="13278">IF(C13425+C13420=0,1,2)</f>
        <v>2</v>
      </c>
    </row>
    <row r="13366" spans="1:4" ht="15" hidden="1" x14ac:dyDescent="0.2">
      <c r="A13366" s="37">
        <f t="shared" si="13235"/>
        <v>0</v>
      </c>
      <c r="B13366" s="2" t="s">
        <v>2</v>
      </c>
      <c r="C13366" s="16"/>
      <c r="D13366" s="38">
        <f t="shared" ref="D13366" si="13279">IF(C13425+C13420=0,1,2)</f>
        <v>2</v>
      </c>
    </row>
    <row r="13367" spans="1:4" ht="15" x14ac:dyDescent="0.2">
      <c r="A13367" s="37">
        <f t="shared" si="13235"/>
        <v>6.5460000000000003</v>
      </c>
      <c r="B13367" s="23" t="s">
        <v>3</v>
      </c>
      <c r="C13367" s="40">
        <v>6.5460000000000003</v>
      </c>
      <c r="D13367" s="38">
        <f t="shared" ref="D13367" si="13280">IF(C13425+C13420=0,1,2)</f>
        <v>2</v>
      </c>
    </row>
    <row r="13368" spans="1:4" ht="15" x14ac:dyDescent="0.2">
      <c r="A13368" s="37">
        <f t="shared" si="13235"/>
        <v>703.95921999999996</v>
      </c>
      <c r="B13368" s="23" t="s">
        <v>4</v>
      </c>
      <c r="C13368" s="40">
        <v>703.95921999999996</v>
      </c>
      <c r="D13368" s="38">
        <f t="shared" ref="D13368" si="13281">IF(C13425+C13420=0,1,2)</f>
        <v>2</v>
      </c>
    </row>
    <row r="13369" spans="1:4" ht="15" hidden="1" x14ac:dyDescent="0.2">
      <c r="A13369" s="37">
        <f t="shared" si="13235"/>
        <v>0</v>
      </c>
      <c r="B13369" s="1" t="s">
        <v>5</v>
      </c>
      <c r="C13369" s="16">
        <v>0</v>
      </c>
      <c r="D13369" s="38">
        <f t="shared" ref="D13369" si="13282">IF(C13425+C13420=0,1,2)</f>
        <v>2</v>
      </c>
    </row>
    <row r="13370" spans="1:4" ht="15" hidden="1" x14ac:dyDescent="0.2">
      <c r="A13370" s="37">
        <f t="shared" si="13235"/>
        <v>0</v>
      </c>
      <c r="B13370" s="1" t="s">
        <v>6</v>
      </c>
      <c r="C13370" s="16">
        <v>0</v>
      </c>
      <c r="D13370" s="38">
        <f t="shared" ref="D13370" si="13283">IF(C13425+C13420=0,1,2)</f>
        <v>2</v>
      </c>
    </row>
    <row r="13371" spans="1:4" ht="15" hidden="1" x14ac:dyDescent="0.2">
      <c r="A13371" s="37">
        <v>0</v>
      </c>
      <c r="B13371" s="2" t="s">
        <v>7</v>
      </c>
      <c r="C13371" s="16">
        <v>0</v>
      </c>
      <c r="D13371" s="38">
        <f t="shared" ref="D13371" si="13284">IF(C13425+C13420=0,1,2)</f>
        <v>2</v>
      </c>
    </row>
    <row r="13372" spans="1:4" ht="15" hidden="1" x14ac:dyDescent="0.2">
      <c r="A13372" s="37">
        <f t="shared" si="13235"/>
        <v>0</v>
      </c>
      <c r="B13372" s="3" t="s">
        <v>8</v>
      </c>
      <c r="C13372" s="16">
        <v>0</v>
      </c>
      <c r="D13372" s="38">
        <f t="shared" ref="D13372" si="13285">IF(C13425+C13420=0,1,2)</f>
        <v>2</v>
      </c>
    </row>
    <row r="13373" spans="1:4" ht="15" hidden="1" x14ac:dyDescent="0.2">
      <c r="A13373" s="37">
        <v>0</v>
      </c>
      <c r="B13373" s="3" t="s">
        <v>9</v>
      </c>
      <c r="C13373" s="16">
        <v>0</v>
      </c>
      <c r="D13373" s="38">
        <f t="shared" ref="D13373" si="13286">IF(C13425+C13420=0,1,2)</f>
        <v>2</v>
      </c>
    </row>
    <row r="13374" spans="1:4" ht="15" hidden="1" x14ac:dyDescent="0.2">
      <c r="A13374" s="37">
        <f t="shared" si="13235"/>
        <v>0</v>
      </c>
      <c r="B13374" s="3" t="s">
        <v>10</v>
      </c>
      <c r="C13374" s="16">
        <v>0</v>
      </c>
      <c r="D13374" s="38">
        <f t="shared" ref="D13374" si="13287">IF(C13425+C13420=0,1,2)</f>
        <v>2</v>
      </c>
    </row>
    <row r="13375" spans="1:4" ht="15" hidden="1" x14ac:dyDescent="0.2">
      <c r="A13375" s="37">
        <v>0</v>
      </c>
      <c r="B13375" s="3" t="s">
        <v>11</v>
      </c>
      <c r="C13375" s="16">
        <v>0</v>
      </c>
      <c r="D13375" s="38">
        <f t="shared" ref="D13375" si="13288">IF(C13425+C13420=0,1,2)</f>
        <v>2</v>
      </c>
    </row>
    <row r="13376" spans="1:4" ht="15" hidden="1" x14ac:dyDescent="0.2">
      <c r="A13376" s="37">
        <f t="shared" si="13235"/>
        <v>0</v>
      </c>
      <c r="B13376" s="1" t="s">
        <v>12</v>
      </c>
      <c r="C13376" s="16">
        <v>0</v>
      </c>
      <c r="D13376" s="38">
        <f t="shared" ref="D13376" si="13289">IF(C13425+C13420=0,1,2)</f>
        <v>2</v>
      </c>
    </row>
    <row r="13377" spans="1:4" ht="15" hidden="1" x14ac:dyDescent="0.2">
      <c r="A13377" s="37">
        <v>0</v>
      </c>
      <c r="B13377" s="2" t="s">
        <v>13</v>
      </c>
      <c r="C13377" s="16">
        <v>0</v>
      </c>
      <c r="D13377" s="38">
        <f t="shared" ref="D13377" si="13290">IF(C13425+C13420=0,1,2)</f>
        <v>2</v>
      </c>
    </row>
    <row r="13378" spans="1:4" ht="15" hidden="1" x14ac:dyDescent="0.2">
      <c r="A13378" s="37">
        <v>0</v>
      </c>
      <c r="B13378" s="3" t="s">
        <v>14</v>
      </c>
      <c r="C13378" s="16">
        <v>0</v>
      </c>
      <c r="D13378" s="38">
        <f t="shared" ref="D13378" si="13291">IF(C13425+C13420=0,1,2)</f>
        <v>2</v>
      </c>
    </row>
    <row r="13379" spans="1:4" ht="15" hidden="1" x14ac:dyDescent="0.2">
      <c r="A13379" s="37">
        <v>0</v>
      </c>
      <c r="B13379" s="3" t="s">
        <v>9</v>
      </c>
      <c r="C13379" s="16">
        <v>0</v>
      </c>
      <c r="D13379" s="38">
        <f t="shared" ref="D13379" si="13292">IF(C13425+C13420=0,1,2)</f>
        <v>2</v>
      </c>
    </row>
    <row r="13380" spans="1:4" ht="15" hidden="1" x14ac:dyDescent="0.2">
      <c r="A13380" s="37">
        <v>0</v>
      </c>
      <c r="B13380" s="3" t="s">
        <v>15</v>
      </c>
      <c r="C13380" s="16">
        <v>0</v>
      </c>
      <c r="D13380" s="38">
        <f t="shared" ref="D13380" si="13293">IF(C13425+C13420=0,1,2)</f>
        <v>2</v>
      </c>
    </row>
    <row r="13381" spans="1:4" ht="15" hidden="1" x14ac:dyDescent="0.2">
      <c r="A13381" s="37">
        <v>0</v>
      </c>
      <c r="B13381" s="2" t="s">
        <v>16</v>
      </c>
      <c r="C13381" s="16">
        <v>0</v>
      </c>
      <c r="D13381" s="38">
        <f t="shared" ref="D13381" si="13294">IF(C13425+C13420=0,1,2)</f>
        <v>2</v>
      </c>
    </row>
    <row r="13382" spans="1:4" ht="15" hidden="1" x14ac:dyDescent="0.2">
      <c r="A13382" s="37">
        <v>0</v>
      </c>
      <c r="B13382" s="3" t="s">
        <v>17</v>
      </c>
      <c r="C13382" s="16">
        <v>0</v>
      </c>
      <c r="D13382" s="38">
        <f t="shared" ref="D13382" si="13295">IF(C13425+C13420=0,1,2)</f>
        <v>2</v>
      </c>
    </row>
    <row r="13383" spans="1:4" ht="15" x14ac:dyDescent="0.2">
      <c r="A13383" s="37">
        <f t="shared" ref="A13383:A13443" si="13296">SUM(C13383)</f>
        <v>330.38441</v>
      </c>
      <c r="B13383" s="24" t="s">
        <v>18</v>
      </c>
      <c r="C13383" s="40">
        <v>330.38441</v>
      </c>
      <c r="D13383" s="38">
        <f t="shared" ref="D13383" si="13297">IF(C13425+C13420=0,1,2)</f>
        <v>2</v>
      </c>
    </row>
    <row r="13384" spans="1:4" ht="15" hidden="1" x14ac:dyDescent="0.2">
      <c r="A13384" s="37">
        <f t="shared" si="13296"/>
        <v>0</v>
      </c>
      <c r="B13384" s="10" t="s">
        <v>19</v>
      </c>
      <c r="C13384" s="17">
        <v>0</v>
      </c>
      <c r="D13384" s="38">
        <f t="shared" ref="D13384" si="13298">IF(C13425+C13420=0,1,2)</f>
        <v>2</v>
      </c>
    </row>
    <row r="13385" spans="1:4" ht="15" x14ac:dyDescent="0.2">
      <c r="A13385" s="37">
        <f t="shared" si="13296"/>
        <v>330.38441</v>
      </c>
      <c r="B13385" s="27" t="s">
        <v>20</v>
      </c>
      <c r="C13385" s="42">
        <v>330.38441</v>
      </c>
      <c r="D13385" s="38">
        <f t="shared" ref="D13385" si="13299">IF(C13425+C13420=0,1,2)</f>
        <v>2</v>
      </c>
    </row>
    <row r="13386" spans="1:4" ht="15" hidden="1" x14ac:dyDescent="0.2">
      <c r="A13386" s="37">
        <v>0</v>
      </c>
      <c r="B13386" s="13" t="s">
        <v>21</v>
      </c>
      <c r="C13386" s="18">
        <v>291.93517000000003</v>
      </c>
      <c r="D13386" s="38">
        <f t="shared" ref="D13386" si="13300">IF(C13425+C13420=0,1,2)</f>
        <v>2</v>
      </c>
    </row>
    <row r="13387" spans="1:4" ht="15" hidden="1" x14ac:dyDescent="0.2">
      <c r="A13387" s="37">
        <v>0</v>
      </c>
      <c r="B13387" s="13" t="s">
        <v>22</v>
      </c>
      <c r="C13387" s="18">
        <v>0</v>
      </c>
      <c r="D13387" s="38">
        <f t="shared" ref="D13387" si="13301">IF(C13425+C13420=0,1,2)</f>
        <v>2</v>
      </c>
    </row>
    <row r="13388" spans="1:4" ht="15" hidden="1" x14ac:dyDescent="0.2">
      <c r="A13388" s="37">
        <v>0</v>
      </c>
      <c r="B13388" s="13" t="s">
        <v>23</v>
      </c>
      <c r="C13388" s="18">
        <v>3.5439099999999999</v>
      </c>
      <c r="D13388" s="38">
        <f t="shared" ref="D13388" si="13302">IF(C13425+C13420=0,1,2)</f>
        <v>2</v>
      </c>
    </row>
    <row r="13389" spans="1:4" ht="15" hidden="1" x14ac:dyDescent="0.2">
      <c r="A13389" s="37">
        <v>0</v>
      </c>
      <c r="B13389" s="13" t="s">
        <v>24</v>
      </c>
      <c r="C13389" s="18">
        <v>0</v>
      </c>
      <c r="D13389" s="38">
        <f t="shared" ref="D13389" si="13303">IF(C13425+C13420=0,1,2)</f>
        <v>2</v>
      </c>
    </row>
    <row r="13390" spans="1:4" ht="15" hidden="1" x14ac:dyDescent="0.2">
      <c r="A13390" s="37">
        <v>0</v>
      </c>
      <c r="B13390" s="13" t="s">
        <v>25</v>
      </c>
      <c r="C13390" s="18">
        <v>0</v>
      </c>
      <c r="D13390" s="38">
        <f t="shared" ref="D13390" si="13304">IF(C13425+C13420=0,1,2)</f>
        <v>2</v>
      </c>
    </row>
    <row r="13391" spans="1:4" ht="15" hidden="1" x14ac:dyDescent="0.2">
      <c r="A13391" s="37">
        <v>0</v>
      </c>
      <c r="B13391" s="13" t="s">
        <v>26</v>
      </c>
      <c r="C13391" s="18">
        <v>0</v>
      </c>
      <c r="D13391" s="38">
        <f t="shared" ref="D13391" si="13305">IF(C13425+C13420=0,1,2)</f>
        <v>2</v>
      </c>
    </row>
    <row r="13392" spans="1:4" ht="30" hidden="1" x14ac:dyDescent="0.2">
      <c r="A13392" s="37">
        <v>0</v>
      </c>
      <c r="B13392" s="13" t="s">
        <v>27</v>
      </c>
      <c r="C13392" s="18">
        <v>0</v>
      </c>
      <c r="D13392" s="38">
        <f t="shared" ref="D13392" si="13306">IF(C13425+C13420=0,1,2)</f>
        <v>2</v>
      </c>
    </row>
    <row r="13393" spans="1:4" ht="30" hidden="1" x14ac:dyDescent="0.2">
      <c r="A13393" s="37">
        <v>0</v>
      </c>
      <c r="B13393" s="13" t="s">
        <v>28</v>
      </c>
      <c r="C13393" s="18">
        <v>6.6760000000000002</v>
      </c>
      <c r="D13393" s="38">
        <f t="shared" ref="D13393" si="13307">IF(C13425+C13420=0,1,2)</f>
        <v>2</v>
      </c>
    </row>
    <row r="13394" spans="1:4" ht="15" hidden="1" x14ac:dyDescent="0.2">
      <c r="A13394" s="37">
        <v>0</v>
      </c>
      <c r="B13394" s="13" t="s">
        <v>29</v>
      </c>
      <c r="C13394" s="18">
        <v>0</v>
      </c>
      <c r="D13394" s="38">
        <f t="shared" ref="D13394" si="13308">IF(C13425+C13420=0,1,2)</f>
        <v>2</v>
      </c>
    </row>
    <row r="13395" spans="1:4" ht="15" hidden="1" x14ac:dyDescent="0.2">
      <c r="A13395" s="37">
        <v>0</v>
      </c>
      <c r="B13395" s="13" t="s">
        <v>30</v>
      </c>
      <c r="C13395" s="18">
        <v>28.229330000000001</v>
      </c>
      <c r="D13395" s="38">
        <f t="shared" ref="D13395" si="13309">IF(C13425+C13420=0,1,2)</f>
        <v>2</v>
      </c>
    </row>
    <row r="13396" spans="1:4" ht="15" hidden="1" x14ac:dyDescent="0.2">
      <c r="A13396" s="37">
        <f t="shared" si="13296"/>
        <v>0</v>
      </c>
      <c r="B13396" s="10" t="s">
        <v>31</v>
      </c>
      <c r="C13396" s="17">
        <v>0</v>
      </c>
      <c r="D13396" s="38">
        <f t="shared" ref="D13396" si="13310">IF(C13425+C13420=0,1,2)</f>
        <v>2</v>
      </c>
    </row>
    <row r="13397" spans="1:4" ht="15" hidden="1" x14ac:dyDescent="0.2">
      <c r="A13397" s="37">
        <f t="shared" si="13296"/>
        <v>0</v>
      </c>
      <c r="B13397" s="2" t="s">
        <v>32</v>
      </c>
      <c r="C13397" s="16">
        <v>0</v>
      </c>
      <c r="D13397" s="38">
        <f t="shared" ref="D13397" si="13311">IF(C13425+C13420=0,1,2)</f>
        <v>2</v>
      </c>
    </row>
    <row r="13398" spans="1:4" ht="15" hidden="1" x14ac:dyDescent="0.2">
      <c r="A13398" s="37">
        <f t="shared" si="13296"/>
        <v>0</v>
      </c>
      <c r="B13398" s="10" t="s">
        <v>3</v>
      </c>
      <c r="C13398" s="17">
        <v>0</v>
      </c>
      <c r="D13398" s="38">
        <f t="shared" ref="D13398" si="13312">IF(C13425+C13420=0,1,2)</f>
        <v>2</v>
      </c>
    </row>
    <row r="13399" spans="1:4" ht="15" hidden="1" x14ac:dyDescent="0.2">
      <c r="A13399" s="37">
        <f t="shared" si="13296"/>
        <v>0</v>
      </c>
      <c r="B13399" s="10" t="s">
        <v>33</v>
      </c>
      <c r="C13399" s="17">
        <v>0</v>
      </c>
      <c r="D13399" s="38">
        <f t="shared" ref="D13399" si="13313">IF(C13425+C13420=0,1,2)</f>
        <v>2</v>
      </c>
    </row>
    <row r="13400" spans="1:4" ht="15" hidden="1" x14ac:dyDescent="0.2">
      <c r="A13400" s="37">
        <f t="shared" si="13296"/>
        <v>0</v>
      </c>
      <c r="B13400" s="10" t="s">
        <v>34</v>
      </c>
      <c r="C13400" s="17">
        <v>0</v>
      </c>
      <c r="D13400" s="38">
        <f t="shared" ref="D13400" si="13314">IF(C13425+C13420=0,1,2)</f>
        <v>2</v>
      </c>
    </row>
    <row r="13401" spans="1:4" ht="15" x14ac:dyDescent="0.2">
      <c r="A13401" s="37">
        <f t="shared" si="13296"/>
        <v>38.884999999999998</v>
      </c>
      <c r="B13401" s="24" t="s">
        <v>35</v>
      </c>
      <c r="C13401" s="40">
        <v>38.884999999999998</v>
      </c>
      <c r="D13401" s="38">
        <f t="shared" ref="D13401" si="13315">IF(C13425+C13420=0,1,2)</f>
        <v>2</v>
      </c>
    </row>
    <row r="13402" spans="1:4" ht="15" hidden="1" x14ac:dyDescent="0.2">
      <c r="A13402" s="37">
        <f t="shared" si="13296"/>
        <v>0</v>
      </c>
      <c r="B13402" s="1" t="s">
        <v>36</v>
      </c>
      <c r="C13402" s="16">
        <v>0</v>
      </c>
      <c r="D13402" s="38">
        <f t="shared" ref="D13402" si="13316">IF(C13425+C13420=0,1,2)</f>
        <v>2</v>
      </c>
    </row>
    <row r="13403" spans="1:4" ht="15" hidden="1" x14ac:dyDescent="0.2">
      <c r="A13403" s="37">
        <v>0</v>
      </c>
      <c r="B13403" s="14" t="s">
        <v>7</v>
      </c>
      <c r="C13403" s="19">
        <v>0</v>
      </c>
      <c r="D13403" s="38">
        <f t="shared" ref="D13403" si="13317">IF(C13425+C13420=0,1,2)</f>
        <v>2</v>
      </c>
    </row>
    <row r="13404" spans="1:4" ht="15" hidden="1" x14ac:dyDescent="0.2">
      <c r="A13404" s="37">
        <v>0</v>
      </c>
      <c r="B13404" s="13" t="s">
        <v>8</v>
      </c>
      <c r="C13404" s="18">
        <v>0</v>
      </c>
      <c r="D13404" s="38">
        <f t="shared" ref="D13404" si="13318">IF(C13425+C13420=0,1,2)</f>
        <v>2</v>
      </c>
    </row>
    <row r="13405" spans="1:4" ht="15" hidden="1" x14ac:dyDescent="0.2">
      <c r="A13405" s="37">
        <v>0</v>
      </c>
      <c r="B13405" s="13" t="s">
        <v>37</v>
      </c>
      <c r="C13405" s="18">
        <v>0</v>
      </c>
      <c r="D13405" s="38">
        <f t="shared" ref="D13405" si="13319">IF(C13425+C13420=0,1,2)</f>
        <v>2</v>
      </c>
    </row>
    <row r="13406" spans="1:4" ht="15" hidden="1" x14ac:dyDescent="0.2">
      <c r="A13406" s="37">
        <f t="shared" si="13296"/>
        <v>0</v>
      </c>
      <c r="B13406" s="11" t="s">
        <v>38</v>
      </c>
      <c r="C13406" s="17">
        <v>0</v>
      </c>
      <c r="D13406" s="38">
        <f t="shared" ref="D13406" si="13320">IF(C13425+C13420=0,1,2)</f>
        <v>2</v>
      </c>
    </row>
    <row r="13407" spans="1:4" ht="15" hidden="1" x14ac:dyDescent="0.2">
      <c r="A13407" s="37">
        <v>0</v>
      </c>
      <c r="B13407" s="3" t="s">
        <v>39</v>
      </c>
      <c r="C13407" s="16">
        <v>0</v>
      </c>
      <c r="D13407" s="38">
        <f t="shared" ref="D13407" si="13321">IF(C13425+C13420=0,1,2)</f>
        <v>2</v>
      </c>
    </row>
    <row r="13408" spans="1:4" ht="15" hidden="1" x14ac:dyDescent="0.2">
      <c r="A13408" s="37">
        <f t="shared" si="13296"/>
        <v>0</v>
      </c>
      <c r="B13408" s="1" t="s">
        <v>40</v>
      </c>
      <c r="C13408" s="16">
        <v>0</v>
      </c>
      <c r="D13408" s="38">
        <f t="shared" ref="D13408" si="13322">IF(C13425+C13420=0,1,2)</f>
        <v>2</v>
      </c>
    </row>
    <row r="13409" spans="1:4" ht="15" hidden="1" x14ac:dyDescent="0.2">
      <c r="A13409" s="37">
        <v>0</v>
      </c>
      <c r="B13409" s="14" t="s">
        <v>13</v>
      </c>
      <c r="C13409" s="19">
        <v>0</v>
      </c>
      <c r="D13409" s="38">
        <f t="shared" ref="D13409" si="13323">IF(C13425+C13420=0,1,2)</f>
        <v>2</v>
      </c>
    </row>
    <row r="13410" spans="1:4" ht="15" hidden="1" x14ac:dyDescent="0.2">
      <c r="A13410" s="37">
        <v>0</v>
      </c>
      <c r="B13410" s="13" t="s">
        <v>8</v>
      </c>
      <c r="C13410" s="18">
        <v>0</v>
      </c>
      <c r="D13410" s="38">
        <f t="shared" ref="D13410" si="13324">IF(C13425+C13420=0,1,2)</f>
        <v>2</v>
      </c>
    </row>
    <row r="13411" spans="1:4" ht="15" hidden="1" x14ac:dyDescent="0.2">
      <c r="A13411" s="37">
        <v>0</v>
      </c>
      <c r="B13411" s="13" t="s">
        <v>9</v>
      </c>
      <c r="C13411" s="18">
        <v>0</v>
      </c>
      <c r="D13411" s="38">
        <f t="shared" ref="D13411" si="13325">IF(C13425+C13420=0,1,2)</f>
        <v>2</v>
      </c>
    </row>
    <row r="13412" spans="1:4" ht="30" hidden="1" x14ac:dyDescent="0.2">
      <c r="A13412" s="37">
        <f t="shared" si="13296"/>
        <v>0</v>
      </c>
      <c r="B13412" s="11" t="s">
        <v>41</v>
      </c>
      <c r="C13412" s="17">
        <v>0</v>
      </c>
      <c r="D13412" s="38">
        <f t="shared" ref="D13412" si="13326">IF(C13425+C13420=0,1,2)</f>
        <v>2</v>
      </c>
    </row>
    <row r="13413" spans="1:4" ht="15" hidden="1" x14ac:dyDescent="0.2">
      <c r="A13413" s="37">
        <v>0</v>
      </c>
      <c r="B13413" s="3" t="s">
        <v>15</v>
      </c>
      <c r="C13413" s="16">
        <v>0</v>
      </c>
      <c r="D13413" s="38">
        <f t="shared" ref="D13413" si="13327">IF(C13425+C13420=0,1,2)</f>
        <v>2</v>
      </c>
    </row>
    <row r="13414" spans="1:4" ht="15" hidden="1" x14ac:dyDescent="0.2">
      <c r="A13414" s="37">
        <v>0</v>
      </c>
      <c r="B13414" s="14" t="s">
        <v>16</v>
      </c>
      <c r="C13414" s="19">
        <v>0</v>
      </c>
      <c r="D13414" s="38">
        <f t="shared" ref="D13414" si="13328">IF(C13425+C13420=0,1,2)</f>
        <v>2</v>
      </c>
    </row>
    <row r="13415" spans="1:4" ht="15" hidden="1" x14ac:dyDescent="0.2">
      <c r="A13415" s="37">
        <v>0</v>
      </c>
      <c r="B13415" s="13" t="s">
        <v>42</v>
      </c>
      <c r="C13415" s="18">
        <v>0</v>
      </c>
      <c r="D13415" s="38">
        <f t="shared" ref="D13415" si="13329">IF(C13425+C13420=0,1,2)</f>
        <v>2</v>
      </c>
    </row>
    <row r="13416" spans="1:4" ht="15" hidden="1" x14ac:dyDescent="0.2">
      <c r="A13416" s="37">
        <v>0</v>
      </c>
      <c r="B13416" s="13" t="s">
        <v>14</v>
      </c>
      <c r="C13416" s="18">
        <v>0</v>
      </c>
      <c r="D13416" s="38">
        <f t="shared" ref="D13416" si="13330">IF(C13425+C13420=0,1,2)</f>
        <v>2</v>
      </c>
    </row>
    <row r="13417" spans="1:4" ht="15" hidden="1" x14ac:dyDescent="0.2">
      <c r="A13417" s="37">
        <v>0</v>
      </c>
      <c r="B13417" s="13" t="s">
        <v>9</v>
      </c>
      <c r="C13417" s="18">
        <v>0</v>
      </c>
      <c r="D13417" s="38">
        <f t="shared" ref="D13417" si="13331">IF(C13425+C13420=0,1,2)</f>
        <v>2</v>
      </c>
    </row>
    <row r="13418" spans="1:4" ht="15" hidden="1" x14ac:dyDescent="0.2">
      <c r="A13418" s="37">
        <f t="shared" si="13296"/>
        <v>0</v>
      </c>
      <c r="B13418" s="11" t="s">
        <v>38</v>
      </c>
      <c r="C13418" s="17">
        <v>0</v>
      </c>
      <c r="D13418" s="38">
        <f t="shared" ref="D13418" si="13332">IF(C13425+C13420=0,1,2)</f>
        <v>2</v>
      </c>
    </row>
    <row r="13419" spans="1:4" ht="15" hidden="1" x14ac:dyDescent="0.2">
      <c r="A13419" s="37">
        <v>0</v>
      </c>
      <c r="B13419" s="3" t="s">
        <v>15</v>
      </c>
      <c r="C13419" s="16">
        <v>0</v>
      </c>
      <c r="D13419" s="38">
        <f t="shared" ref="D13419" si="13333">IF(C13425+C13420=0,1,2)</f>
        <v>2</v>
      </c>
    </row>
    <row r="13420" spans="1:4" ht="15" x14ac:dyDescent="0.2">
      <c r="A13420" s="37">
        <f t="shared" si="13296"/>
        <v>710.50522000000001</v>
      </c>
      <c r="B13420" s="29" t="s">
        <v>44</v>
      </c>
      <c r="C13420" s="42">
        <v>710.50522000000001</v>
      </c>
      <c r="D13420" s="38">
        <f t="shared" ref="D13420" si="13334">IF(C13425+C13420=0,1,2)</f>
        <v>2</v>
      </c>
    </row>
    <row r="13421" spans="1:4" ht="15" x14ac:dyDescent="0.2">
      <c r="A13421" s="37">
        <f t="shared" si="13296"/>
        <v>710.50522000000001</v>
      </c>
      <c r="B13421" s="27" t="s">
        <v>0</v>
      </c>
      <c r="C13421" s="42">
        <v>710.50522000000001</v>
      </c>
      <c r="D13421" s="38">
        <f t="shared" ref="D13421" si="13335">IF(C13425+C13420=0,1,2)</f>
        <v>2</v>
      </c>
    </row>
    <row r="13422" spans="1:4" ht="15" hidden="1" x14ac:dyDescent="0.2">
      <c r="A13422" s="37">
        <f t="shared" si="13296"/>
        <v>0</v>
      </c>
      <c r="B13422" s="10" t="s">
        <v>5</v>
      </c>
      <c r="C13422" s="17">
        <v>0</v>
      </c>
      <c r="D13422" s="38">
        <f t="shared" ref="D13422" si="13336">IF(C13425+C13420=0,1,2)</f>
        <v>2</v>
      </c>
    </row>
    <row r="13423" spans="1:4" ht="15" hidden="1" x14ac:dyDescent="0.2">
      <c r="A13423" s="37">
        <f t="shared" si="13296"/>
        <v>0</v>
      </c>
      <c r="B13423" s="10" t="s">
        <v>45</v>
      </c>
      <c r="C13423" s="17">
        <v>0</v>
      </c>
      <c r="D13423" s="38">
        <f t="shared" ref="D13423" si="13337">IF(C13425+C13420=0,1,2)</f>
        <v>2</v>
      </c>
    </row>
    <row r="13424" spans="1:4" ht="15" hidden="1" x14ac:dyDescent="0.2">
      <c r="A13424" s="37">
        <f t="shared" si="13296"/>
        <v>0</v>
      </c>
      <c r="B13424" s="10" t="s">
        <v>12</v>
      </c>
      <c r="C13424" s="17">
        <v>0</v>
      </c>
      <c r="D13424" s="38">
        <f t="shared" ref="D13424" si="13338">IF(C13425+C13420=0,1,2)</f>
        <v>2</v>
      </c>
    </row>
    <row r="13425" spans="1:4" ht="15" x14ac:dyDescent="0.2">
      <c r="A13425" s="37">
        <f t="shared" si="13296"/>
        <v>369.26940999999999</v>
      </c>
      <c r="B13425" s="29" t="s">
        <v>46</v>
      </c>
      <c r="C13425" s="42">
        <v>369.26940999999999</v>
      </c>
      <c r="D13425" s="38">
        <f t="shared" ref="D13425" si="13339">IF(C13425+C13420=0,1,2)</f>
        <v>2</v>
      </c>
    </row>
    <row r="13426" spans="1:4" ht="15" x14ac:dyDescent="0.2">
      <c r="A13426" s="37">
        <f t="shared" si="13296"/>
        <v>330.38441</v>
      </c>
      <c r="B13426" s="27" t="s">
        <v>18</v>
      </c>
      <c r="C13426" s="42">
        <v>330.38441</v>
      </c>
      <c r="D13426" s="38">
        <f t="shared" ref="D13426" si="13340">IF(C13425+C13420=0,1,2)</f>
        <v>2</v>
      </c>
    </row>
    <row r="13427" spans="1:4" ht="15" x14ac:dyDescent="0.2">
      <c r="A13427" s="37">
        <f t="shared" si="13296"/>
        <v>38.884999999999998</v>
      </c>
      <c r="B13427" s="27" t="s">
        <v>35</v>
      </c>
      <c r="C13427" s="42">
        <v>38.884999999999998</v>
      </c>
      <c r="D13427" s="38">
        <f t="shared" ref="D13427" si="13341">IF(C13425+C13420=0,1,2)</f>
        <v>2</v>
      </c>
    </row>
    <row r="13428" spans="1:4" ht="15" hidden="1" x14ac:dyDescent="0.2">
      <c r="A13428" s="37">
        <f t="shared" si="13296"/>
        <v>0</v>
      </c>
      <c r="B13428" s="10" t="s">
        <v>47</v>
      </c>
      <c r="C13428" s="17">
        <v>0</v>
      </c>
      <c r="D13428" s="38">
        <f t="shared" ref="D13428" si="13342">IF(C13425+C13420=0,1,2)</f>
        <v>2</v>
      </c>
    </row>
    <row r="13429" spans="1:4" ht="15" hidden="1" x14ac:dyDescent="0.2">
      <c r="A13429" s="37">
        <f t="shared" si="13296"/>
        <v>0</v>
      </c>
      <c r="B13429" s="10" t="s">
        <v>40</v>
      </c>
      <c r="C13429" s="17">
        <v>0</v>
      </c>
      <c r="D13429" s="38">
        <f t="shared" ref="D13429" si="13343">IF(C13425+C13420=0,1,2)</f>
        <v>2</v>
      </c>
    </row>
    <row r="13430" spans="1:4" ht="15" x14ac:dyDescent="0.2">
      <c r="A13430" s="37">
        <f t="shared" si="13296"/>
        <v>341.23581000000001</v>
      </c>
      <c r="B13430" s="30" t="s">
        <v>48</v>
      </c>
      <c r="C13430" s="31">
        <v>341.23581000000001</v>
      </c>
      <c r="D13430" s="38">
        <f t="shared" ref="D13430" si="13344">IF(C13425+C13420=0,1,2)</f>
        <v>2</v>
      </c>
    </row>
    <row r="13431" spans="1:4" ht="15" x14ac:dyDescent="0.2">
      <c r="A13431" s="37">
        <f t="shared" si="13296"/>
        <v>959.74518999999998</v>
      </c>
      <c r="B13431" s="30" t="s">
        <v>49</v>
      </c>
      <c r="C13431" s="31">
        <v>959.74518999999998</v>
      </c>
      <c r="D13431" s="38">
        <f t="shared" ref="D13431" si="13345">IF(C13425+C13420=0,1,2)</f>
        <v>2</v>
      </c>
    </row>
    <row r="13432" spans="1:4" ht="15" x14ac:dyDescent="0.2">
      <c r="A13432" s="37">
        <f t="shared" si="13296"/>
        <v>1300.981</v>
      </c>
      <c r="B13432" s="30" t="s">
        <v>50</v>
      </c>
      <c r="C13432" s="31">
        <v>1300.981</v>
      </c>
      <c r="D13432" s="38">
        <f t="shared" ref="D13432" si="13346">IF(C13425+C13420=0,1,2)</f>
        <v>2</v>
      </c>
    </row>
    <row r="13433" spans="1:4" ht="15" x14ac:dyDescent="0.2">
      <c r="A13433" s="37">
        <f t="shared" si="13296"/>
        <v>79</v>
      </c>
      <c r="B13433" s="25" t="s">
        <v>53</v>
      </c>
      <c r="C13433" s="43">
        <v>79</v>
      </c>
      <c r="D13433" s="38">
        <f t="shared" ref="D13433" si="13347">IF(C13425+C13420=0,1,2)</f>
        <v>2</v>
      </c>
    </row>
    <row r="13434" spans="1:4" ht="15" x14ac:dyDescent="0.2">
      <c r="A13434" s="37">
        <f t="shared" si="13296"/>
        <v>33</v>
      </c>
      <c r="B13434" s="26" t="s">
        <v>54</v>
      </c>
      <c r="C13434" s="43">
        <v>33</v>
      </c>
      <c r="D13434" s="38">
        <f t="shared" ref="D13434" si="13348">IF(C13425+C13420=0,1,2)</f>
        <v>2</v>
      </c>
    </row>
    <row r="13435" spans="1:4" ht="15" x14ac:dyDescent="0.2">
      <c r="A13435" s="37">
        <f t="shared" si="13296"/>
        <v>46</v>
      </c>
      <c r="B13435" s="26" t="s">
        <v>55</v>
      </c>
      <c r="C13435" s="43">
        <v>46</v>
      </c>
      <c r="D13435" s="38">
        <f t="shared" ref="D13435" si="13349">IF(C13425+C13420=0,1,2)</f>
        <v>2</v>
      </c>
    </row>
    <row r="13436" spans="1:4" ht="15" x14ac:dyDescent="0.2">
      <c r="A13436" s="37" t="s">
        <v>317</v>
      </c>
      <c r="B13436" s="147" t="s">
        <v>239</v>
      </c>
      <c r="C13436" s="148"/>
      <c r="D13436" s="38">
        <f t="shared" ref="D13436" si="13350">IF(C13498+C13493=0,1,2)</f>
        <v>2</v>
      </c>
    </row>
    <row r="13437" spans="1:4" ht="15" x14ac:dyDescent="0.2">
      <c r="A13437" s="37">
        <f t="shared" si="13296"/>
        <v>1073.1751300000001</v>
      </c>
      <c r="B13437" s="24" t="s">
        <v>0</v>
      </c>
      <c r="C13437" s="40">
        <v>1073.1751300000001</v>
      </c>
      <c r="D13437" s="38">
        <f t="shared" ref="D13437" si="13351">IF(C13498+C13493=0,1,2)</f>
        <v>2</v>
      </c>
    </row>
    <row r="13438" spans="1:4" ht="15" hidden="1" x14ac:dyDescent="0.2">
      <c r="A13438" s="37">
        <f t="shared" si="13296"/>
        <v>0</v>
      </c>
      <c r="B13438" s="2" t="s">
        <v>1</v>
      </c>
      <c r="C13438" s="16"/>
      <c r="D13438" s="38">
        <f t="shared" ref="D13438" si="13352">IF(C13498+C13493=0,1,2)</f>
        <v>2</v>
      </c>
    </row>
    <row r="13439" spans="1:4" ht="15" hidden="1" x14ac:dyDescent="0.2">
      <c r="A13439" s="37">
        <f t="shared" si="13296"/>
        <v>0</v>
      </c>
      <c r="B13439" s="2" t="s">
        <v>2</v>
      </c>
      <c r="C13439" s="16"/>
      <c r="D13439" s="38">
        <f t="shared" ref="D13439" si="13353">IF(C13498+C13493=0,1,2)</f>
        <v>2</v>
      </c>
    </row>
    <row r="13440" spans="1:4" ht="15" x14ac:dyDescent="0.2">
      <c r="A13440" s="37">
        <f t="shared" si="13296"/>
        <v>76.722830000000002</v>
      </c>
      <c r="B13440" s="23" t="s">
        <v>3</v>
      </c>
      <c r="C13440" s="40">
        <v>76.722830000000002</v>
      </c>
      <c r="D13440" s="38">
        <f t="shared" ref="D13440" si="13354">IF(C13498+C13493=0,1,2)</f>
        <v>2</v>
      </c>
    </row>
    <row r="13441" spans="1:4" ht="15" x14ac:dyDescent="0.2">
      <c r="A13441" s="37">
        <f t="shared" si="13296"/>
        <v>996.45230000000004</v>
      </c>
      <c r="B13441" s="23" t="s">
        <v>4</v>
      </c>
      <c r="C13441" s="40">
        <v>996.45230000000004</v>
      </c>
      <c r="D13441" s="38">
        <f t="shared" ref="D13441" si="13355">IF(C13498+C13493=0,1,2)</f>
        <v>2</v>
      </c>
    </row>
    <row r="13442" spans="1:4" ht="15" hidden="1" x14ac:dyDescent="0.2">
      <c r="A13442" s="37">
        <f t="shared" si="13296"/>
        <v>0</v>
      </c>
      <c r="B13442" s="1" t="s">
        <v>5</v>
      </c>
      <c r="C13442" s="16">
        <v>0</v>
      </c>
      <c r="D13442" s="38">
        <f t="shared" ref="D13442" si="13356">IF(C13498+C13493=0,1,2)</f>
        <v>2</v>
      </c>
    </row>
    <row r="13443" spans="1:4" ht="15" hidden="1" x14ac:dyDescent="0.2">
      <c r="A13443" s="37">
        <f t="shared" si="13296"/>
        <v>0</v>
      </c>
      <c r="B13443" s="1" t="s">
        <v>6</v>
      </c>
      <c r="C13443" s="16">
        <v>0</v>
      </c>
      <c r="D13443" s="38">
        <f t="shared" ref="D13443" si="13357">IF(C13498+C13493=0,1,2)</f>
        <v>2</v>
      </c>
    </row>
    <row r="13444" spans="1:4" ht="15" hidden="1" x14ac:dyDescent="0.2">
      <c r="A13444" s="37">
        <v>0</v>
      </c>
      <c r="B13444" s="2" t="s">
        <v>7</v>
      </c>
      <c r="C13444" s="16">
        <v>0</v>
      </c>
      <c r="D13444" s="38">
        <f t="shared" ref="D13444" si="13358">IF(C13498+C13493=0,1,2)</f>
        <v>2</v>
      </c>
    </row>
    <row r="13445" spans="1:4" ht="15" hidden="1" x14ac:dyDescent="0.2">
      <c r="A13445" s="37">
        <f t="shared" ref="A13445:A13508" si="13359">SUM(C13445)</f>
        <v>0</v>
      </c>
      <c r="B13445" s="3" t="s">
        <v>8</v>
      </c>
      <c r="C13445" s="16">
        <v>0</v>
      </c>
      <c r="D13445" s="38">
        <f t="shared" ref="D13445" si="13360">IF(C13498+C13493=0,1,2)</f>
        <v>2</v>
      </c>
    </row>
    <row r="13446" spans="1:4" ht="15" hidden="1" x14ac:dyDescent="0.2">
      <c r="A13446" s="37">
        <v>0</v>
      </c>
      <c r="B13446" s="3" t="s">
        <v>9</v>
      </c>
      <c r="C13446" s="16">
        <v>0</v>
      </c>
      <c r="D13446" s="38">
        <f t="shared" ref="D13446" si="13361">IF(C13498+C13493=0,1,2)</f>
        <v>2</v>
      </c>
    </row>
    <row r="13447" spans="1:4" ht="15" hidden="1" x14ac:dyDescent="0.2">
      <c r="A13447" s="37">
        <f t="shared" si="13359"/>
        <v>0</v>
      </c>
      <c r="B13447" s="3" t="s">
        <v>10</v>
      </c>
      <c r="C13447" s="16">
        <v>0</v>
      </c>
      <c r="D13447" s="38">
        <f t="shared" ref="D13447" si="13362">IF(C13498+C13493=0,1,2)</f>
        <v>2</v>
      </c>
    </row>
    <row r="13448" spans="1:4" ht="15" hidden="1" x14ac:dyDescent="0.2">
      <c r="A13448" s="37">
        <v>0</v>
      </c>
      <c r="B13448" s="3" t="s">
        <v>11</v>
      </c>
      <c r="C13448" s="16">
        <v>0</v>
      </c>
      <c r="D13448" s="38">
        <f t="shared" ref="D13448" si="13363">IF(C13498+C13493=0,1,2)</f>
        <v>2</v>
      </c>
    </row>
    <row r="13449" spans="1:4" ht="15" hidden="1" x14ac:dyDescent="0.2">
      <c r="A13449" s="37">
        <f t="shared" si="13359"/>
        <v>0</v>
      </c>
      <c r="B13449" s="1" t="s">
        <v>12</v>
      </c>
      <c r="C13449" s="16">
        <v>0</v>
      </c>
      <c r="D13449" s="38">
        <f t="shared" ref="D13449" si="13364">IF(C13498+C13493=0,1,2)</f>
        <v>2</v>
      </c>
    </row>
    <row r="13450" spans="1:4" ht="15" hidden="1" x14ac:dyDescent="0.2">
      <c r="A13450" s="37">
        <v>0</v>
      </c>
      <c r="B13450" s="2" t="s">
        <v>13</v>
      </c>
      <c r="C13450" s="16">
        <v>0</v>
      </c>
      <c r="D13450" s="38">
        <f t="shared" ref="D13450" si="13365">IF(C13498+C13493=0,1,2)</f>
        <v>2</v>
      </c>
    </row>
    <row r="13451" spans="1:4" ht="15" hidden="1" x14ac:dyDescent="0.2">
      <c r="A13451" s="37">
        <v>0</v>
      </c>
      <c r="B13451" s="3" t="s">
        <v>14</v>
      </c>
      <c r="C13451" s="16">
        <v>0</v>
      </c>
      <c r="D13451" s="38">
        <f t="shared" ref="D13451" si="13366">IF(C13498+C13493=0,1,2)</f>
        <v>2</v>
      </c>
    </row>
    <row r="13452" spans="1:4" ht="15" hidden="1" x14ac:dyDescent="0.2">
      <c r="A13452" s="37">
        <v>0</v>
      </c>
      <c r="B13452" s="3" t="s">
        <v>9</v>
      </c>
      <c r="C13452" s="16">
        <v>0</v>
      </c>
      <c r="D13452" s="38">
        <f t="shared" ref="D13452" si="13367">IF(C13498+C13493=0,1,2)</f>
        <v>2</v>
      </c>
    </row>
    <row r="13453" spans="1:4" ht="15" hidden="1" x14ac:dyDescent="0.2">
      <c r="A13453" s="37">
        <v>0</v>
      </c>
      <c r="B13453" s="3" t="s">
        <v>15</v>
      </c>
      <c r="C13453" s="16">
        <v>0</v>
      </c>
      <c r="D13453" s="38">
        <f t="shared" ref="D13453" si="13368">IF(C13498+C13493=0,1,2)</f>
        <v>2</v>
      </c>
    </row>
    <row r="13454" spans="1:4" ht="15" hidden="1" x14ac:dyDescent="0.2">
      <c r="A13454" s="37">
        <v>0</v>
      </c>
      <c r="B13454" s="2" t="s">
        <v>16</v>
      </c>
      <c r="C13454" s="16">
        <v>0</v>
      </c>
      <c r="D13454" s="38">
        <f t="shared" ref="D13454" si="13369">IF(C13498+C13493=0,1,2)</f>
        <v>2</v>
      </c>
    </row>
    <row r="13455" spans="1:4" ht="15" hidden="1" x14ac:dyDescent="0.2">
      <c r="A13455" s="37">
        <v>0</v>
      </c>
      <c r="B13455" s="3" t="s">
        <v>17</v>
      </c>
      <c r="C13455" s="16">
        <v>0</v>
      </c>
      <c r="D13455" s="38">
        <f t="shared" ref="D13455" si="13370">IF(C13498+C13493=0,1,2)</f>
        <v>2</v>
      </c>
    </row>
    <row r="13456" spans="1:4" ht="15" x14ac:dyDescent="0.2">
      <c r="A13456" s="37">
        <f t="shared" si="13359"/>
        <v>1024.4171000000001</v>
      </c>
      <c r="B13456" s="24" t="s">
        <v>18</v>
      </c>
      <c r="C13456" s="40">
        <v>1024.4171000000001</v>
      </c>
      <c r="D13456" s="38">
        <f t="shared" ref="D13456" si="13371">IF(C13498+C13493=0,1,2)</f>
        <v>2</v>
      </c>
    </row>
    <row r="13457" spans="1:4" ht="15" x14ac:dyDescent="0.2">
      <c r="A13457" s="37">
        <f t="shared" si="13359"/>
        <v>56.363639999999997</v>
      </c>
      <c r="B13457" s="27" t="s">
        <v>19</v>
      </c>
      <c r="C13457" s="42">
        <v>56.363639999999997</v>
      </c>
      <c r="D13457" s="38">
        <f t="shared" ref="D13457" si="13372">IF(C13498+C13493=0,1,2)</f>
        <v>2</v>
      </c>
    </row>
    <row r="13458" spans="1:4" ht="15" x14ac:dyDescent="0.2">
      <c r="A13458" s="37">
        <f t="shared" si="13359"/>
        <v>912.55546000000004</v>
      </c>
      <c r="B13458" s="27" t="s">
        <v>20</v>
      </c>
      <c r="C13458" s="42">
        <v>912.55546000000004</v>
      </c>
      <c r="D13458" s="38">
        <f t="shared" ref="D13458" si="13373">IF(C13498+C13493=0,1,2)</f>
        <v>2</v>
      </c>
    </row>
    <row r="13459" spans="1:4" ht="15" hidden="1" x14ac:dyDescent="0.2">
      <c r="A13459" s="37">
        <v>0</v>
      </c>
      <c r="B13459" s="13" t="s">
        <v>21</v>
      </c>
      <c r="C13459" s="18">
        <v>833.10073999999997</v>
      </c>
      <c r="D13459" s="38">
        <f t="shared" ref="D13459" si="13374">IF(C13498+C13493=0,1,2)</f>
        <v>2</v>
      </c>
    </row>
    <row r="13460" spans="1:4" ht="15" hidden="1" x14ac:dyDescent="0.2">
      <c r="A13460" s="37">
        <v>0</v>
      </c>
      <c r="B13460" s="13" t="s">
        <v>22</v>
      </c>
      <c r="C13460" s="18">
        <v>0</v>
      </c>
      <c r="D13460" s="38">
        <f t="shared" ref="D13460" si="13375">IF(C13498+C13493=0,1,2)</f>
        <v>2</v>
      </c>
    </row>
    <row r="13461" spans="1:4" ht="15" hidden="1" x14ac:dyDescent="0.2">
      <c r="A13461" s="37">
        <v>0</v>
      </c>
      <c r="B13461" s="13" t="s">
        <v>23</v>
      </c>
      <c r="C13461" s="18">
        <v>38.060980000000001</v>
      </c>
      <c r="D13461" s="38">
        <f t="shared" ref="D13461" si="13376">IF(C13498+C13493=0,1,2)</f>
        <v>2</v>
      </c>
    </row>
    <row r="13462" spans="1:4" ht="15" hidden="1" x14ac:dyDescent="0.2">
      <c r="A13462" s="37">
        <v>0</v>
      </c>
      <c r="B13462" s="13" t="s">
        <v>24</v>
      </c>
      <c r="C13462" s="18">
        <v>4.5668199999999999</v>
      </c>
      <c r="D13462" s="38">
        <f t="shared" ref="D13462" si="13377">IF(C13498+C13493=0,1,2)</f>
        <v>2</v>
      </c>
    </row>
    <row r="13463" spans="1:4" ht="15" hidden="1" x14ac:dyDescent="0.2">
      <c r="A13463" s="37">
        <v>0</v>
      </c>
      <c r="B13463" s="13" t="s">
        <v>25</v>
      </c>
      <c r="C13463" s="18">
        <v>0</v>
      </c>
      <c r="D13463" s="38">
        <f t="shared" ref="D13463" si="13378">IF(C13498+C13493=0,1,2)</f>
        <v>2</v>
      </c>
    </row>
    <row r="13464" spans="1:4" ht="15" hidden="1" x14ac:dyDescent="0.2">
      <c r="A13464" s="37">
        <v>0</v>
      </c>
      <c r="B13464" s="13" t="s">
        <v>26</v>
      </c>
      <c r="C13464" s="18">
        <v>0.28060000000000002</v>
      </c>
      <c r="D13464" s="38">
        <f t="shared" ref="D13464" si="13379">IF(C13498+C13493=0,1,2)</f>
        <v>2</v>
      </c>
    </row>
    <row r="13465" spans="1:4" ht="30" hidden="1" x14ac:dyDescent="0.2">
      <c r="A13465" s="37">
        <v>0</v>
      </c>
      <c r="B13465" s="13" t="s">
        <v>27</v>
      </c>
      <c r="C13465" s="18">
        <v>2.8944999999999999</v>
      </c>
      <c r="D13465" s="38">
        <f t="shared" ref="D13465" si="13380">IF(C13498+C13493=0,1,2)</f>
        <v>2</v>
      </c>
    </row>
    <row r="13466" spans="1:4" ht="30" hidden="1" x14ac:dyDescent="0.2">
      <c r="A13466" s="37">
        <v>0</v>
      </c>
      <c r="B13466" s="13" t="s">
        <v>28</v>
      </c>
      <c r="C13466" s="18">
        <v>11.195819999999999</v>
      </c>
      <c r="D13466" s="38">
        <f t="shared" ref="D13466" si="13381">IF(C13498+C13493=0,1,2)</f>
        <v>2</v>
      </c>
    </row>
    <row r="13467" spans="1:4" ht="15" hidden="1" x14ac:dyDescent="0.2">
      <c r="A13467" s="37">
        <v>0</v>
      </c>
      <c r="B13467" s="13" t="s">
        <v>29</v>
      </c>
      <c r="C13467" s="18">
        <v>0</v>
      </c>
      <c r="D13467" s="38">
        <f t="shared" ref="D13467" si="13382">IF(C13498+C13493=0,1,2)</f>
        <v>2</v>
      </c>
    </row>
    <row r="13468" spans="1:4" ht="15" hidden="1" x14ac:dyDescent="0.2">
      <c r="A13468" s="37">
        <v>0</v>
      </c>
      <c r="B13468" s="13" t="s">
        <v>30</v>
      </c>
      <c r="C13468" s="18">
        <v>22.456</v>
      </c>
      <c r="D13468" s="38">
        <f t="shared" ref="D13468" si="13383">IF(C13498+C13493=0,1,2)</f>
        <v>2</v>
      </c>
    </row>
    <row r="13469" spans="1:4" ht="15" hidden="1" x14ac:dyDescent="0.2">
      <c r="A13469" s="37">
        <f t="shared" si="13359"/>
        <v>0</v>
      </c>
      <c r="B13469" s="10" t="s">
        <v>31</v>
      </c>
      <c r="C13469" s="17">
        <v>0</v>
      </c>
      <c r="D13469" s="38">
        <f t="shared" ref="D13469" si="13384">IF(C13498+C13493=0,1,2)</f>
        <v>2</v>
      </c>
    </row>
    <row r="13470" spans="1:4" ht="15" hidden="1" x14ac:dyDescent="0.2">
      <c r="A13470" s="37">
        <f t="shared" si="13359"/>
        <v>0</v>
      </c>
      <c r="B13470" s="2" t="s">
        <v>32</v>
      </c>
      <c r="C13470" s="16">
        <v>0</v>
      </c>
      <c r="D13470" s="38">
        <f t="shared" ref="D13470" si="13385">IF(C13498+C13493=0,1,2)</f>
        <v>2</v>
      </c>
    </row>
    <row r="13471" spans="1:4" ht="15" hidden="1" x14ac:dyDescent="0.2">
      <c r="A13471" s="37">
        <f t="shared" si="13359"/>
        <v>0</v>
      </c>
      <c r="B13471" s="10" t="s">
        <v>3</v>
      </c>
      <c r="C13471" s="17">
        <v>0</v>
      </c>
      <c r="D13471" s="38">
        <f t="shared" ref="D13471" si="13386">IF(C13498+C13493=0,1,2)</f>
        <v>2</v>
      </c>
    </row>
    <row r="13472" spans="1:4" ht="15" hidden="1" x14ac:dyDescent="0.2">
      <c r="A13472" s="37">
        <f t="shared" si="13359"/>
        <v>0</v>
      </c>
      <c r="B13472" s="10" t="s">
        <v>33</v>
      </c>
      <c r="C13472" s="17">
        <v>0</v>
      </c>
      <c r="D13472" s="38">
        <f t="shared" ref="D13472" si="13387">IF(C13498+C13493=0,1,2)</f>
        <v>2</v>
      </c>
    </row>
    <row r="13473" spans="1:4" ht="15" x14ac:dyDescent="0.2">
      <c r="A13473" s="37">
        <f t="shared" si="13359"/>
        <v>55.497999999999998</v>
      </c>
      <c r="B13473" s="27" t="s">
        <v>34</v>
      </c>
      <c r="C13473" s="42">
        <v>55.497999999999998</v>
      </c>
      <c r="D13473" s="38">
        <f t="shared" ref="D13473" si="13388">IF(C13498+C13493=0,1,2)</f>
        <v>2</v>
      </c>
    </row>
    <row r="13474" spans="1:4" ht="15" x14ac:dyDescent="0.2">
      <c r="A13474" s="37">
        <f t="shared" si="13359"/>
        <v>12.278</v>
      </c>
      <c r="B13474" s="24" t="s">
        <v>35</v>
      </c>
      <c r="C13474" s="40">
        <v>12.278</v>
      </c>
      <c r="D13474" s="38">
        <f t="shared" ref="D13474" si="13389">IF(C13498+C13493=0,1,2)</f>
        <v>2</v>
      </c>
    </row>
    <row r="13475" spans="1:4" ht="15" hidden="1" x14ac:dyDescent="0.2">
      <c r="A13475" s="37">
        <f t="shared" si="13359"/>
        <v>0</v>
      </c>
      <c r="B13475" s="1" t="s">
        <v>36</v>
      </c>
      <c r="C13475" s="16">
        <v>0</v>
      </c>
      <c r="D13475" s="38">
        <f t="shared" ref="D13475" si="13390">IF(C13498+C13493=0,1,2)</f>
        <v>2</v>
      </c>
    </row>
    <row r="13476" spans="1:4" ht="15" hidden="1" x14ac:dyDescent="0.2">
      <c r="A13476" s="37">
        <v>0</v>
      </c>
      <c r="B13476" s="14" t="s">
        <v>7</v>
      </c>
      <c r="C13476" s="19">
        <v>0</v>
      </c>
      <c r="D13476" s="38">
        <f t="shared" ref="D13476" si="13391">IF(C13498+C13493=0,1,2)</f>
        <v>2</v>
      </c>
    </row>
    <row r="13477" spans="1:4" ht="15" hidden="1" x14ac:dyDescent="0.2">
      <c r="A13477" s="37">
        <v>0</v>
      </c>
      <c r="B13477" s="13" t="s">
        <v>8</v>
      </c>
      <c r="C13477" s="18">
        <v>0</v>
      </c>
      <c r="D13477" s="38">
        <f t="shared" ref="D13477" si="13392">IF(C13498+C13493=0,1,2)</f>
        <v>2</v>
      </c>
    </row>
    <row r="13478" spans="1:4" ht="15" hidden="1" x14ac:dyDescent="0.2">
      <c r="A13478" s="37">
        <v>0</v>
      </c>
      <c r="B13478" s="13" t="s">
        <v>37</v>
      </c>
      <c r="C13478" s="18">
        <v>0</v>
      </c>
      <c r="D13478" s="38">
        <f t="shared" ref="D13478" si="13393">IF(C13498+C13493=0,1,2)</f>
        <v>2</v>
      </c>
    </row>
    <row r="13479" spans="1:4" ht="15" hidden="1" x14ac:dyDescent="0.2">
      <c r="A13479" s="37">
        <f t="shared" si="13359"/>
        <v>0</v>
      </c>
      <c r="B13479" s="11" t="s">
        <v>38</v>
      </c>
      <c r="C13479" s="17">
        <v>0</v>
      </c>
      <c r="D13479" s="38">
        <f t="shared" ref="D13479" si="13394">IF(C13498+C13493=0,1,2)</f>
        <v>2</v>
      </c>
    </row>
    <row r="13480" spans="1:4" ht="15" hidden="1" x14ac:dyDescent="0.2">
      <c r="A13480" s="37">
        <v>0</v>
      </c>
      <c r="B13480" s="3" t="s">
        <v>39</v>
      </c>
      <c r="C13480" s="16">
        <v>0</v>
      </c>
      <c r="D13480" s="38">
        <f t="shared" ref="D13480" si="13395">IF(C13498+C13493=0,1,2)</f>
        <v>2</v>
      </c>
    </row>
    <row r="13481" spans="1:4" ht="15" hidden="1" x14ac:dyDescent="0.2">
      <c r="A13481" s="37">
        <f t="shared" si="13359"/>
        <v>0</v>
      </c>
      <c r="B13481" s="1" t="s">
        <v>40</v>
      </c>
      <c r="C13481" s="16">
        <v>0</v>
      </c>
      <c r="D13481" s="38">
        <f t="shared" ref="D13481" si="13396">IF(C13498+C13493=0,1,2)</f>
        <v>2</v>
      </c>
    </row>
    <row r="13482" spans="1:4" ht="15" hidden="1" x14ac:dyDescent="0.2">
      <c r="A13482" s="37">
        <v>0</v>
      </c>
      <c r="B13482" s="14" t="s">
        <v>13</v>
      </c>
      <c r="C13482" s="19">
        <v>0</v>
      </c>
      <c r="D13482" s="38">
        <f t="shared" ref="D13482" si="13397">IF(C13498+C13493=0,1,2)</f>
        <v>2</v>
      </c>
    </row>
    <row r="13483" spans="1:4" ht="15" hidden="1" x14ac:dyDescent="0.2">
      <c r="A13483" s="37">
        <v>0</v>
      </c>
      <c r="B13483" s="13" t="s">
        <v>8</v>
      </c>
      <c r="C13483" s="18">
        <v>0</v>
      </c>
      <c r="D13483" s="38">
        <f t="shared" ref="D13483" si="13398">IF(C13498+C13493=0,1,2)</f>
        <v>2</v>
      </c>
    </row>
    <row r="13484" spans="1:4" ht="15" hidden="1" x14ac:dyDescent="0.2">
      <c r="A13484" s="37">
        <v>0</v>
      </c>
      <c r="B13484" s="13" t="s">
        <v>9</v>
      </c>
      <c r="C13484" s="18">
        <v>0</v>
      </c>
      <c r="D13484" s="38">
        <f t="shared" ref="D13484" si="13399">IF(C13498+C13493=0,1,2)</f>
        <v>2</v>
      </c>
    </row>
    <row r="13485" spans="1:4" ht="30" hidden="1" x14ac:dyDescent="0.2">
      <c r="A13485" s="37">
        <f t="shared" si="13359"/>
        <v>0</v>
      </c>
      <c r="B13485" s="11" t="s">
        <v>41</v>
      </c>
      <c r="C13485" s="17">
        <v>0</v>
      </c>
      <c r="D13485" s="38">
        <f t="shared" ref="D13485" si="13400">IF(C13498+C13493=0,1,2)</f>
        <v>2</v>
      </c>
    </row>
    <row r="13486" spans="1:4" ht="15" hidden="1" x14ac:dyDescent="0.2">
      <c r="A13486" s="37">
        <v>0</v>
      </c>
      <c r="B13486" s="3" t="s">
        <v>15</v>
      </c>
      <c r="C13486" s="16">
        <v>0</v>
      </c>
      <c r="D13486" s="38">
        <f t="shared" ref="D13486" si="13401">IF(C13498+C13493=0,1,2)</f>
        <v>2</v>
      </c>
    </row>
    <row r="13487" spans="1:4" ht="15" hidden="1" x14ac:dyDescent="0.2">
      <c r="A13487" s="37">
        <v>0</v>
      </c>
      <c r="B13487" s="14" t="s">
        <v>16</v>
      </c>
      <c r="C13487" s="19">
        <v>0</v>
      </c>
      <c r="D13487" s="38">
        <f t="shared" ref="D13487" si="13402">IF(C13498+C13493=0,1,2)</f>
        <v>2</v>
      </c>
    </row>
    <row r="13488" spans="1:4" ht="15" hidden="1" x14ac:dyDescent="0.2">
      <c r="A13488" s="37">
        <v>0</v>
      </c>
      <c r="B13488" s="13" t="s">
        <v>42</v>
      </c>
      <c r="C13488" s="18">
        <v>0</v>
      </c>
      <c r="D13488" s="38">
        <f t="shared" ref="D13488" si="13403">IF(C13498+C13493=0,1,2)</f>
        <v>2</v>
      </c>
    </row>
    <row r="13489" spans="1:4" ht="15" hidden="1" x14ac:dyDescent="0.2">
      <c r="A13489" s="37">
        <v>0</v>
      </c>
      <c r="B13489" s="13" t="s">
        <v>14</v>
      </c>
      <c r="C13489" s="18">
        <v>0</v>
      </c>
      <c r="D13489" s="38">
        <f t="shared" ref="D13489" si="13404">IF(C13498+C13493=0,1,2)</f>
        <v>2</v>
      </c>
    </row>
    <row r="13490" spans="1:4" ht="15" hidden="1" x14ac:dyDescent="0.2">
      <c r="A13490" s="37">
        <v>0</v>
      </c>
      <c r="B13490" s="13" t="s">
        <v>9</v>
      </c>
      <c r="C13490" s="18">
        <v>0</v>
      </c>
      <c r="D13490" s="38">
        <f t="shared" ref="D13490" si="13405">IF(C13498+C13493=0,1,2)</f>
        <v>2</v>
      </c>
    </row>
    <row r="13491" spans="1:4" ht="15" hidden="1" x14ac:dyDescent="0.2">
      <c r="A13491" s="37">
        <f t="shared" si="13359"/>
        <v>0</v>
      </c>
      <c r="B13491" s="11" t="s">
        <v>38</v>
      </c>
      <c r="C13491" s="17">
        <v>0</v>
      </c>
      <c r="D13491" s="38">
        <f t="shared" ref="D13491" si="13406">IF(C13498+C13493=0,1,2)</f>
        <v>2</v>
      </c>
    </row>
    <row r="13492" spans="1:4" ht="15" hidden="1" x14ac:dyDescent="0.2">
      <c r="A13492" s="37">
        <v>0</v>
      </c>
      <c r="B13492" s="3" t="s">
        <v>15</v>
      </c>
      <c r="C13492" s="16">
        <v>0</v>
      </c>
      <c r="D13492" s="38">
        <f t="shared" ref="D13492" si="13407">IF(C13498+C13493=0,1,2)</f>
        <v>2</v>
      </c>
    </row>
    <row r="13493" spans="1:4" ht="15" x14ac:dyDescent="0.2">
      <c r="A13493" s="37">
        <f t="shared" si="13359"/>
        <v>1073.1751300000001</v>
      </c>
      <c r="B13493" s="29" t="s">
        <v>44</v>
      </c>
      <c r="C13493" s="42">
        <v>1073.1751300000001</v>
      </c>
      <c r="D13493" s="38">
        <f t="shared" ref="D13493" si="13408">IF(C13498+C13493=0,1,2)</f>
        <v>2</v>
      </c>
    </row>
    <row r="13494" spans="1:4" ht="15" x14ac:dyDescent="0.2">
      <c r="A13494" s="37">
        <f t="shared" si="13359"/>
        <v>1073.1751300000001</v>
      </c>
      <c r="B13494" s="27" t="s">
        <v>0</v>
      </c>
      <c r="C13494" s="42">
        <v>1073.1751300000001</v>
      </c>
      <c r="D13494" s="38">
        <f t="shared" ref="D13494" si="13409">IF(C13498+C13493=0,1,2)</f>
        <v>2</v>
      </c>
    </row>
    <row r="13495" spans="1:4" ht="15" hidden="1" x14ac:dyDescent="0.2">
      <c r="A13495" s="37">
        <f t="shared" si="13359"/>
        <v>0</v>
      </c>
      <c r="B13495" s="10" t="s">
        <v>5</v>
      </c>
      <c r="C13495" s="17">
        <v>0</v>
      </c>
      <c r="D13495" s="38">
        <f t="shared" ref="D13495" si="13410">IF(C13498+C13493=0,1,2)</f>
        <v>2</v>
      </c>
    </row>
    <row r="13496" spans="1:4" ht="15" hidden="1" x14ac:dyDescent="0.2">
      <c r="A13496" s="37">
        <f t="shared" si="13359"/>
        <v>0</v>
      </c>
      <c r="B13496" s="10" t="s">
        <v>45</v>
      </c>
      <c r="C13496" s="17">
        <v>0</v>
      </c>
      <c r="D13496" s="38">
        <f t="shared" ref="D13496" si="13411">IF(C13498+C13493=0,1,2)</f>
        <v>2</v>
      </c>
    </row>
    <row r="13497" spans="1:4" ht="15" hidden="1" x14ac:dyDescent="0.2">
      <c r="A13497" s="37">
        <f t="shared" si="13359"/>
        <v>0</v>
      </c>
      <c r="B13497" s="10" t="s">
        <v>12</v>
      </c>
      <c r="C13497" s="17">
        <v>0</v>
      </c>
      <c r="D13497" s="38">
        <f t="shared" ref="D13497" si="13412">IF(C13498+C13493=0,1,2)</f>
        <v>2</v>
      </c>
    </row>
    <row r="13498" spans="1:4" ht="15" x14ac:dyDescent="0.2">
      <c r="A13498" s="37">
        <f t="shared" si="13359"/>
        <v>1036.6950999999999</v>
      </c>
      <c r="B13498" s="29" t="s">
        <v>46</v>
      </c>
      <c r="C13498" s="42">
        <v>1036.6950999999999</v>
      </c>
      <c r="D13498" s="38">
        <f t="shared" ref="D13498" si="13413">IF(C13498+C13493=0,1,2)</f>
        <v>2</v>
      </c>
    </row>
    <row r="13499" spans="1:4" ht="15" x14ac:dyDescent="0.2">
      <c r="A13499" s="37">
        <f t="shared" si="13359"/>
        <v>1024.4170999999999</v>
      </c>
      <c r="B13499" s="27" t="s">
        <v>18</v>
      </c>
      <c r="C13499" s="42">
        <v>1024.4170999999999</v>
      </c>
      <c r="D13499" s="38">
        <f t="shared" ref="D13499" si="13414">IF(C13498+C13493=0,1,2)</f>
        <v>2</v>
      </c>
    </row>
    <row r="13500" spans="1:4" ht="15" x14ac:dyDescent="0.2">
      <c r="A13500" s="37">
        <f t="shared" si="13359"/>
        <v>12.278</v>
      </c>
      <c r="B13500" s="27" t="s">
        <v>35</v>
      </c>
      <c r="C13500" s="42">
        <v>12.278</v>
      </c>
      <c r="D13500" s="38">
        <f t="shared" ref="D13500" si="13415">IF(C13498+C13493=0,1,2)</f>
        <v>2</v>
      </c>
    </row>
    <row r="13501" spans="1:4" ht="15" hidden="1" x14ac:dyDescent="0.2">
      <c r="A13501" s="37">
        <f t="shared" si="13359"/>
        <v>0</v>
      </c>
      <c r="B13501" s="10" t="s">
        <v>47</v>
      </c>
      <c r="C13501" s="17">
        <v>0</v>
      </c>
      <c r="D13501" s="38">
        <f t="shared" ref="D13501" si="13416">IF(C13498+C13493=0,1,2)</f>
        <v>2</v>
      </c>
    </row>
    <row r="13502" spans="1:4" ht="15" hidden="1" x14ac:dyDescent="0.2">
      <c r="A13502" s="37">
        <f t="shared" si="13359"/>
        <v>0</v>
      </c>
      <c r="B13502" s="10" t="s">
        <v>40</v>
      </c>
      <c r="C13502" s="17">
        <v>0</v>
      </c>
      <c r="D13502" s="38">
        <f t="shared" ref="D13502" si="13417">IF(C13498+C13493=0,1,2)</f>
        <v>2</v>
      </c>
    </row>
    <row r="13503" spans="1:4" ht="15" x14ac:dyDescent="0.2">
      <c r="A13503" s="37">
        <f t="shared" si="13359"/>
        <v>36.480029999999999</v>
      </c>
      <c r="B13503" s="30" t="s">
        <v>48</v>
      </c>
      <c r="C13503" s="31">
        <v>36.480029999999999</v>
      </c>
      <c r="D13503" s="38">
        <f t="shared" ref="D13503" si="13418">IF(C13498+C13493=0,1,2)</f>
        <v>2</v>
      </c>
    </row>
    <row r="13504" spans="1:4" ht="15" x14ac:dyDescent="0.2">
      <c r="A13504" s="37">
        <f t="shared" si="13359"/>
        <v>419.00544000000002</v>
      </c>
      <c r="B13504" s="30" t="s">
        <v>49</v>
      </c>
      <c r="C13504" s="31">
        <v>419.00544000000002</v>
      </c>
      <c r="D13504" s="38">
        <f t="shared" ref="D13504" si="13419">IF(C13498+C13493=0,1,2)</f>
        <v>2</v>
      </c>
    </row>
    <row r="13505" spans="1:4" ht="15" x14ac:dyDescent="0.2">
      <c r="A13505" s="37">
        <f t="shared" si="13359"/>
        <v>455.48547000000002</v>
      </c>
      <c r="B13505" s="30" t="s">
        <v>50</v>
      </c>
      <c r="C13505" s="31">
        <v>455.48547000000002</v>
      </c>
      <c r="D13505" s="38">
        <f t="shared" ref="D13505" si="13420">IF(C13498+C13493=0,1,2)</f>
        <v>2</v>
      </c>
    </row>
    <row r="13506" spans="1:4" ht="15" x14ac:dyDescent="0.2">
      <c r="A13506" s="37">
        <f t="shared" si="13359"/>
        <v>342</v>
      </c>
      <c r="B13506" s="25" t="s">
        <v>53</v>
      </c>
      <c r="C13506" s="43">
        <v>342</v>
      </c>
      <c r="D13506" s="38">
        <f t="shared" ref="D13506" si="13421">IF(C13498+C13493=0,1,2)</f>
        <v>2</v>
      </c>
    </row>
    <row r="13507" spans="1:4" ht="15" x14ac:dyDescent="0.2">
      <c r="A13507" s="37">
        <f t="shared" si="13359"/>
        <v>146</v>
      </c>
      <c r="B13507" s="26" t="s">
        <v>54</v>
      </c>
      <c r="C13507" s="43">
        <v>146</v>
      </c>
      <c r="D13507" s="38">
        <f t="shared" ref="D13507" si="13422">IF(C13498+C13493=0,1,2)</f>
        <v>2</v>
      </c>
    </row>
    <row r="13508" spans="1:4" ht="15" x14ac:dyDescent="0.2">
      <c r="A13508" s="37">
        <f t="shared" si="13359"/>
        <v>196</v>
      </c>
      <c r="B13508" s="26" t="s">
        <v>55</v>
      </c>
      <c r="C13508" s="43">
        <v>196</v>
      </c>
      <c r="D13508" s="38">
        <f t="shared" ref="D13508" si="13423">IF(C13498+C13493=0,1,2)</f>
        <v>2</v>
      </c>
    </row>
    <row r="13509" spans="1:4" ht="15" x14ac:dyDescent="0.2">
      <c r="A13509" s="37" t="s">
        <v>317</v>
      </c>
      <c r="B13509" s="147" t="s">
        <v>240</v>
      </c>
      <c r="C13509" s="148"/>
      <c r="D13509" s="38">
        <f t="shared" ref="D13509" si="13424">IF(C13571+C13566=0,1,2)</f>
        <v>2</v>
      </c>
    </row>
    <row r="13510" spans="1:4" ht="15" x14ac:dyDescent="0.2">
      <c r="A13510" s="37">
        <f t="shared" ref="A13510:A13572" si="13425">SUM(C13510)</f>
        <v>2.0489999999999999</v>
      </c>
      <c r="B13510" s="24" t="s">
        <v>0</v>
      </c>
      <c r="C13510" s="40">
        <v>2.0489999999999999</v>
      </c>
      <c r="D13510" s="38">
        <f t="shared" ref="D13510" si="13426">IF(C13571+C13566=0,1,2)</f>
        <v>2</v>
      </c>
    </row>
    <row r="13511" spans="1:4" ht="15" hidden="1" x14ac:dyDescent="0.2">
      <c r="A13511" s="37">
        <f t="shared" si="13425"/>
        <v>0</v>
      </c>
      <c r="B13511" s="2" t="s">
        <v>1</v>
      </c>
      <c r="C13511" s="16"/>
      <c r="D13511" s="38">
        <f t="shared" ref="D13511" si="13427">IF(C13571+C13566=0,1,2)</f>
        <v>2</v>
      </c>
    </row>
    <row r="13512" spans="1:4" ht="15" hidden="1" x14ac:dyDescent="0.2">
      <c r="A13512" s="37">
        <f t="shared" si="13425"/>
        <v>0</v>
      </c>
      <c r="B13512" s="2" t="s">
        <v>2</v>
      </c>
      <c r="C13512" s="16"/>
      <c r="D13512" s="38">
        <f t="shared" ref="D13512" si="13428">IF(C13571+C13566=0,1,2)</f>
        <v>2</v>
      </c>
    </row>
    <row r="13513" spans="1:4" ht="15" hidden="1" x14ac:dyDescent="0.2">
      <c r="A13513" s="37">
        <f t="shared" si="13425"/>
        <v>0</v>
      </c>
      <c r="B13513" s="2" t="s">
        <v>3</v>
      </c>
      <c r="C13513" s="16">
        <v>0</v>
      </c>
      <c r="D13513" s="38">
        <f t="shared" ref="D13513" si="13429">IF(C13571+C13566=0,1,2)</f>
        <v>2</v>
      </c>
    </row>
    <row r="13514" spans="1:4" ht="15" x14ac:dyDescent="0.2">
      <c r="A13514" s="37">
        <f t="shared" si="13425"/>
        <v>2.0489999999999999</v>
      </c>
      <c r="B13514" s="23" t="s">
        <v>4</v>
      </c>
      <c r="C13514" s="40">
        <v>2.0489999999999999</v>
      </c>
      <c r="D13514" s="38">
        <f t="shared" ref="D13514" si="13430">IF(C13571+C13566=0,1,2)</f>
        <v>2</v>
      </c>
    </row>
    <row r="13515" spans="1:4" ht="15" hidden="1" x14ac:dyDescent="0.2">
      <c r="A13515" s="37">
        <f t="shared" si="13425"/>
        <v>0</v>
      </c>
      <c r="B13515" s="1" t="s">
        <v>5</v>
      </c>
      <c r="C13515" s="16">
        <v>0</v>
      </c>
      <c r="D13515" s="38">
        <f t="shared" ref="D13515" si="13431">IF(C13571+C13566=0,1,2)</f>
        <v>2</v>
      </c>
    </row>
    <row r="13516" spans="1:4" ht="15" hidden="1" x14ac:dyDescent="0.2">
      <c r="A13516" s="37">
        <f t="shared" si="13425"/>
        <v>0</v>
      </c>
      <c r="B13516" s="1" t="s">
        <v>6</v>
      </c>
      <c r="C13516" s="16">
        <v>0</v>
      </c>
      <c r="D13516" s="38">
        <f t="shared" ref="D13516" si="13432">IF(C13571+C13566=0,1,2)</f>
        <v>2</v>
      </c>
    </row>
    <row r="13517" spans="1:4" ht="15" hidden="1" x14ac:dyDescent="0.2">
      <c r="A13517" s="37">
        <v>0</v>
      </c>
      <c r="B13517" s="2" t="s">
        <v>7</v>
      </c>
      <c r="C13517" s="16">
        <v>0</v>
      </c>
      <c r="D13517" s="38">
        <f t="shared" ref="D13517" si="13433">IF(C13571+C13566=0,1,2)</f>
        <v>2</v>
      </c>
    </row>
    <row r="13518" spans="1:4" ht="15" hidden="1" x14ac:dyDescent="0.2">
      <c r="A13518" s="37">
        <f t="shared" si="13425"/>
        <v>0</v>
      </c>
      <c r="B13518" s="3" t="s">
        <v>8</v>
      </c>
      <c r="C13518" s="16">
        <v>0</v>
      </c>
      <c r="D13518" s="38">
        <f t="shared" ref="D13518" si="13434">IF(C13571+C13566=0,1,2)</f>
        <v>2</v>
      </c>
    </row>
    <row r="13519" spans="1:4" ht="15" hidden="1" x14ac:dyDescent="0.2">
      <c r="A13519" s="37">
        <v>0</v>
      </c>
      <c r="B13519" s="3" t="s">
        <v>9</v>
      </c>
      <c r="C13519" s="16">
        <v>0</v>
      </c>
      <c r="D13519" s="38">
        <f t="shared" ref="D13519" si="13435">IF(C13571+C13566=0,1,2)</f>
        <v>2</v>
      </c>
    </row>
    <row r="13520" spans="1:4" ht="15" hidden="1" x14ac:dyDescent="0.2">
      <c r="A13520" s="37">
        <f t="shared" si="13425"/>
        <v>0</v>
      </c>
      <c r="B13520" s="3" t="s">
        <v>10</v>
      </c>
      <c r="C13520" s="16">
        <v>0</v>
      </c>
      <c r="D13520" s="38">
        <f t="shared" ref="D13520" si="13436">IF(C13571+C13566=0,1,2)</f>
        <v>2</v>
      </c>
    </row>
    <row r="13521" spans="1:4" ht="15" hidden="1" x14ac:dyDescent="0.2">
      <c r="A13521" s="37">
        <v>0</v>
      </c>
      <c r="B13521" s="3" t="s">
        <v>11</v>
      </c>
      <c r="C13521" s="16">
        <v>0</v>
      </c>
      <c r="D13521" s="38">
        <f t="shared" ref="D13521" si="13437">IF(C13571+C13566=0,1,2)</f>
        <v>2</v>
      </c>
    </row>
    <row r="13522" spans="1:4" ht="15" hidden="1" x14ac:dyDescent="0.2">
      <c r="A13522" s="37">
        <f t="shared" si="13425"/>
        <v>0</v>
      </c>
      <c r="B13522" s="1" t="s">
        <v>12</v>
      </c>
      <c r="C13522" s="16">
        <v>0</v>
      </c>
      <c r="D13522" s="38">
        <f t="shared" ref="D13522" si="13438">IF(C13571+C13566=0,1,2)</f>
        <v>2</v>
      </c>
    </row>
    <row r="13523" spans="1:4" ht="15" hidden="1" x14ac:dyDescent="0.2">
      <c r="A13523" s="37">
        <v>0</v>
      </c>
      <c r="B13523" s="2" t="s">
        <v>13</v>
      </c>
      <c r="C13523" s="16">
        <v>0</v>
      </c>
      <c r="D13523" s="38">
        <f t="shared" ref="D13523" si="13439">IF(C13571+C13566=0,1,2)</f>
        <v>2</v>
      </c>
    </row>
    <row r="13524" spans="1:4" ht="15" hidden="1" x14ac:dyDescent="0.2">
      <c r="A13524" s="37">
        <v>0</v>
      </c>
      <c r="B13524" s="3" t="s">
        <v>14</v>
      </c>
      <c r="C13524" s="16">
        <v>0</v>
      </c>
      <c r="D13524" s="38">
        <f t="shared" ref="D13524" si="13440">IF(C13571+C13566=0,1,2)</f>
        <v>2</v>
      </c>
    </row>
    <row r="13525" spans="1:4" ht="15" hidden="1" x14ac:dyDescent="0.2">
      <c r="A13525" s="37">
        <v>0</v>
      </c>
      <c r="B13525" s="3" t="s">
        <v>9</v>
      </c>
      <c r="C13525" s="16">
        <v>0</v>
      </c>
      <c r="D13525" s="38">
        <f t="shared" ref="D13525" si="13441">IF(C13571+C13566=0,1,2)</f>
        <v>2</v>
      </c>
    </row>
    <row r="13526" spans="1:4" ht="15" hidden="1" x14ac:dyDescent="0.2">
      <c r="A13526" s="37">
        <v>0</v>
      </c>
      <c r="B13526" s="3" t="s">
        <v>15</v>
      </c>
      <c r="C13526" s="16">
        <v>0</v>
      </c>
      <c r="D13526" s="38">
        <f t="shared" ref="D13526" si="13442">IF(C13571+C13566=0,1,2)</f>
        <v>2</v>
      </c>
    </row>
    <row r="13527" spans="1:4" ht="15" hidden="1" x14ac:dyDescent="0.2">
      <c r="A13527" s="37">
        <v>0</v>
      </c>
      <c r="B13527" s="2" t="s">
        <v>16</v>
      </c>
      <c r="C13527" s="16">
        <v>0</v>
      </c>
      <c r="D13527" s="38">
        <f t="shared" ref="D13527" si="13443">IF(C13571+C13566=0,1,2)</f>
        <v>2</v>
      </c>
    </row>
    <row r="13528" spans="1:4" ht="15" hidden="1" x14ac:dyDescent="0.2">
      <c r="A13528" s="37">
        <v>0</v>
      </c>
      <c r="B13528" s="3" t="s">
        <v>17</v>
      </c>
      <c r="C13528" s="16">
        <v>0</v>
      </c>
      <c r="D13528" s="38">
        <f t="shared" ref="D13528" si="13444">IF(C13571+C13566=0,1,2)</f>
        <v>2</v>
      </c>
    </row>
    <row r="13529" spans="1:4" ht="15" x14ac:dyDescent="0.2">
      <c r="A13529" s="37">
        <f t="shared" si="13425"/>
        <v>1.8200500000000002</v>
      </c>
      <c r="B13529" s="24" t="s">
        <v>18</v>
      </c>
      <c r="C13529" s="40">
        <v>1.8200500000000002</v>
      </c>
      <c r="D13529" s="38">
        <f t="shared" ref="D13529" si="13445">IF(C13571+C13566=0,1,2)</f>
        <v>2</v>
      </c>
    </row>
    <row r="13530" spans="1:4" ht="15" hidden="1" x14ac:dyDescent="0.2">
      <c r="A13530" s="37">
        <f t="shared" si="13425"/>
        <v>0</v>
      </c>
      <c r="B13530" s="10" t="s">
        <v>19</v>
      </c>
      <c r="C13530" s="17">
        <v>0</v>
      </c>
      <c r="D13530" s="38">
        <f t="shared" ref="D13530" si="13446">IF(C13571+C13566=0,1,2)</f>
        <v>2</v>
      </c>
    </row>
    <row r="13531" spans="1:4" ht="15" x14ac:dyDescent="0.2">
      <c r="A13531" s="37">
        <f t="shared" si="13425"/>
        <v>1.7820500000000001</v>
      </c>
      <c r="B13531" s="27" t="s">
        <v>20</v>
      </c>
      <c r="C13531" s="42">
        <v>1.7820500000000001</v>
      </c>
      <c r="D13531" s="38">
        <f t="shared" ref="D13531" si="13447">IF(C13571+C13566=0,1,2)</f>
        <v>2</v>
      </c>
    </row>
    <row r="13532" spans="1:4" ht="15" hidden="1" x14ac:dyDescent="0.2">
      <c r="A13532" s="37">
        <v>0</v>
      </c>
      <c r="B13532" s="13" t="s">
        <v>21</v>
      </c>
      <c r="C13532" s="18">
        <v>0</v>
      </c>
      <c r="D13532" s="38">
        <f t="shared" ref="D13532" si="13448">IF(C13571+C13566=0,1,2)</f>
        <v>2</v>
      </c>
    </row>
    <row r="13533" spans="1:4" ht="15" hidden="1" x14ac:dyDescent="0.2">
      <c r="A13533" s="37">
        <v>0</v>
      </c>
      <c r="B13533" s="13" t="s">
        <v>22</v>
      </c>
      <c r="C13533" s="18">
        <v>0</v>
      </c>
      <c r="D13533" s="38">
        <f t="shared" ref="D13533" si="13449">IF(C13571+C13566=0,1,2)</f>
        <v>2</v>
      </c>
    </row>
    <row r="13534" spans="1:4" ht="15" hidden="1" x14ac:dyDescent="0.2">
      <c r="A13534" s="37">
        <v>0</v>
      </c>
      <c r="B13534" s="13" t="s">
        <v>23</v>
      </c>
      <c r="C13534" s="18">
        <v>1.4750000000000001</v>
      </c>
      <c r="D13534" s="38">
        <f t="shared" ref="D13534" si="13450">IF(C13571+C13566=0,1,2)</f>
        <v>2</v>
      </c>
    </row>
    <row r="13535" spans="1:4" ht="15" hidden="1" x14ac:dyDescent="0.2">
      <c r="A13535" s="37">
        <v>0</v>
      </c>
      <c r="B13535" s="13" t="s">
        <v>24</v>
      </c>
      <c r="C13535" s="18">
        <v>0</v>
      </c>
      <c r="D13535" s="38">
        <f t="shared" ref="D13535" si="13451">IF(C13571+C13566=0,1,2)</f>
        <v>2</v>
      </c>
    </row>
    <row r="13536" spans="1:4" ht="15" hidden="1" x14ac:dyDescent="0.2">
      <c r="A13536" s="37">
        <v>0</v>
      </c>
      <c r="B13536" s="13" t="s">
        <v>25</v>
      </c>
      <c r="C13536" s="18">
        <v>0</v>
      </c>
      <c r="D13536" s="38">
        <f t="shared" ref="D13536" si="13452">IF(C13571+C13566=0,1,2)</f>
        <v>2</v>
      </c>
    </row>
    <row r="13537" spans="1:4" ht="15" hidden="1" x14ac:dyDescent="0.2">
      <c r="A13537" s="37">
        <v>0</v>
      </c>
      <c r="B13537" s="13" t="s">
        <v>26</v>
      </c>
      <c r="C13537" s="18">
        <v>0</v>
      </c>
      <c r="D13537" s="38">
        <f t="shared" ref="D13537" si="13453">IF(C13571+C13566=0,1,2)</f>
        <v>2</v>
      </c>
    </row>
    <row r="13538" spans="1:4" ht="30" hidden="1" x14ac:dyDescent="0.2">
      <c r="A13538" s="37">
        <v>0</v>
      </c>
      <c r="B13538" s="13" t="s">
        <v>27</v>
      </c>
      <c r="C13538" s="18">
        <v>0</v>
      </c>
      <c r="D13538" s="38">
        <f t="shared" ref="D13538" si="13454">IF(C13571+C13566=0,1,2)</f>
        <v>2</v>
      </c>
    </row>
    <row r="13539" spans="1:4" ht="30" hidden="1" x14ac:dyDescent="0.2">
      <c r="A13539" s="37">
        <v>0</v>
      </c>
      <c r="B13539" s="13" t="s">
        <v>28</v>
      </c>
      <c r="C13539" s="18">
        <v>0</v>
      </c>
      <c r="D13539" s="38">
        <f t="shared" ref="D13539" si="13455">IF(C13571+C13566=0,1,2)</f>
        <v>2</v>
      </c>
    </row>
    <row r="13540" spans="1:4" ht="15" hidden="1" x14ac:dyDescent="0.2">
      <c r="A13540" s="37">
        <v>0</v>
      </c>
      <c r="B13540" s="13" t="s">
        <v>29</v>
      </c>
      <c r="C13540" s="18">
        <v>0</v>
      </c>
      <c r="D13540" s="38">
        <f t="shared" ref="D13540" si="13456">IF(C13571+C13566=0,1,2)</f>
        <v>2</v>
      </c>
    </row>
    <row r="13541" spans="1:4" ht="15" hidden="1" x14ac:dyDescent="0.2">
      <c r="A13541" s="37">
        <v>0</v>
      </c>
      <c r="B13541" s="13" t="s">
        <v>30</v>
      </c>
      <c r="C13541" s="18">
        <v>0.30704999999999999</v>
      </c>
      <c r="D13541" s="38">
        <f t="shared" ref="D13541" si="13457">IF(C13571+C13566=0,1,2)</f>
        <v>2</v>
      </c>
    </row>
    <row r="13542" spans="1:4" ht="15" hidden="1" x14ac:dyDescent="0.2">
      <c r="A13542" s="37">
        <f t="shared" si="13425"/>
        <v>0</v>
      </c>
      <c r="B13542" s="10" t="s">
        <v>31</v>
      </c>
      <c r="C13542" s="17">
        <v>0</v>
      </c>
      <c r="D13542" s="38">
        <f t="shared" ref="D13542" si="13458">IF(C13571+C13566=0,1,2)</f>
        <v>2</v>
      </c>
    </row>
    <row r="13543" spans="1:4" ht="15" hidden="1" x14ac:dyDescent="0.2">
      <c r="A13543" s="37">
        <f t="shared" si="13425"/>
        <v>0</v>
      </c>
      <c r="B13543" s="2" t="s">
        <v>32</v>
      </c>
      <c r="C13543" s="16">
        <v>0</v>
      </c>
      <c r="D13543" s="38">
        <f t="shared" ref="D13543" si="13459">IF(C13571+C13566=0,1,2)</f>
        <v>2</v>
      </c>
    </row>
    <row r="13544" spans="1:4" ht="15" hidden="1" x14ac:dyDescent="0.2">
      <c r="A13544" s="37">
        <f t="shared" si="13425"/>
        <v>0</v>
      </c>
      <c r="B13544" s="10" t="s">
        <v>3</v>
      </c>
      <c r="C13544" s="17">
        <v>0</v>
      </c>
      <c r="D13544" s="38">
        <f t="shared" ref="D13544" si="13460">IF(C13571+C13566=0,1,2)</f>
        <v>2</v>
      </c>
    </row>
    <row r="13545" spans="1:4" ht="15" hidden="1" x14ac:dyDescent="0.2">
      <c r="A13545" s="37">
        <f t="shared" si="13425"/>
        <v>0</v>
      </c>
      <c r="B13545" s="10" t="s">
        <v>33</v>
      </c>
      <c r="C13545" s="17">
        <v>0</v>
      </c>
      <c r="D13545" s="38">
        <f t="shared" ref="D13545" si="13461">IF(C13571+C13566=0,1,2)</f>
        <v>2</v>
      </c>
    </row>
    <row r="13546" spans="1:4" ht="15" x14ac:dyDescent="0.2">
      <c r="A13546" s="37">
        <f t="shared" si="13425"/>
        <v>3.7999999999999999E-2</v>
      </c>
      <c r="B13546" s="27" t="s">
        <v>34</v>
      </c>
      <c r="C13546" s="42">
        <v>3.7999999999999999E-2</v>
      </c>
      <c r="D13546" s="38">
        <f t="shared" ref="D13546" si="13462">IF(C13571+C13566=0,1,2)</f>
        <v>2</v>
      </c>
    </row>
    <row r="13547" spans="1:4" ht="15" hidden="1" x14ac:dyDescent="0.2">
      <c r="A13547" s="37">
        <f t="shared" si="13425"/>
        <v>0</v>
      </c>
      <c r="B13547" s="1" t="s">
        <v>35</v>
      </c>
      <c r="C13547" s="16">
        <v>0</v>
      </c>
      <c r="D13547" s="38">
        <f t="shared" ref="D13547" si="13463">IF(C13571+C13566=0,1,2)</f>
        <v>2</v>
      </c>
    </row>
    <row r="13548" spans="1:4" ht="15" hidden="1" x14ac:dyDescent="0.2">
      <c r="A13548" s="37">
        <f t="shared" si="13425"/>
        <v>0</v>
      </c>
      <c r="B13548" s="1" t="s">
        <v>36</v>
      </c>
      <c r="C13548" s="16">
        <v>0</v>
      </c>
      <c r="D13548" s="38">
        <f t="shared" ref="D13548" si="13464">IF(C13571+C13566=0,1,2)</f>
        <v>2</v>
      </c>
    </row>
    <row r="13549" spans="1:4" ht="15" hidden="1" x14ac:dyDescent="0.2">
      <c r="A13549" s="37">
        <v>0</v>
      </c>
      <c r="B13549" s="14" t="s">
        <v>7</v>
      </c>
      <c r="C13549" s="19">
        <v>0</v>
      </c>
      <c r="D13549" s="38">
        <f t="shared" ref="D13549" si="13465">IF(C13571+C13566=0,1,2)</f>
        <v>2</v>
      </c>
    </row>
    <row r="13550" spans="1:4" ht="15" hidden="1" x14ac:dyDescent="0.2">
      <c r="A13550" s="37">
        <v>0</v>
      </c>
      <c r="B13550" s="13" t="s">
        <v>8</v>
      </c>
      <c r="C13550" s="18">
        <v>0</v>
      </c>
      <c r="D13550" s="38">
        <f t="shared" ref="D13550" si="13466">IF(C13571+C13566=0,1,2)</f>
        <v>2</v>
      </c>
    </row>
    <row r="13551" spans="1:4" ht="15" hidden="1" x14ac:dyDescent="0.2">
      <c r="A13551" s="37">
        <v>0</v>
      </c>
      <c r="B13551" s="13" t="s">
        <v>37</v>
      </c>
      <c r="C13551" s="18">
        <v>0</v>
      </c>
      <c r="D13551" s="38">
        <f t="shared" ref="D13551" si="13467">IF(C13571+C13566=0,1,2)</f>
        <v>2</v>
      </c>
    </row>
    <row r="13552" spans="1:4" ht="15" hidden="1" x14ac:dyDescent="0.2">
      <c r="A13552" s="37">
        <f t="shared" si="13425"/>
        <v>0</v>
      </c>
      <c r="B13552" s="11" t="s">
        <v>38</v>
      </c>
      <c r="C13552" s="17">
        <v>0</v>
      </c>
      <c r="D13552" s="38">
        <f t="shared" ref="D13552" si="13468">IF(C13571+C13566=0,1,2)</f>
        <v>2</v>
      </c>
    </row>
    <row r="13553" spans="1:4" ht="15" hidden="1" x14ac:dyDescent="0.2">
      <c r="A13553" s="37">
        <v>0</v>
      </c>
      <c r="B13553" s="3" t="s">
        <v>39</v>
      </c>
      <c r="C13553" s="16">
        <v>0</v>
      </c>
      <c r="D13553" s="38">
        <f t="shared" ref="D13553" si="13469">IF(C13571+C13566=0,1,2)</f>
        <v>2</v>
      </c>
    </row>
    <row r="13554" spans="1:4" ht="15" hidden="1" x14ac:dyDescent="0.2">
      <c r="A13554" s="37">
        <f t="shared" si="13425"/>
        <v>0</v>
      </c>
      <c r="B13554" s="1" t="s">
        <v>40</v>
      </c>
      <c r="C13554" s="16">
        <v>0</v>
      </c>
      <c r="D13554" s="38">
        <f t="shared" ref="D13554" si="13470">IF(C13571+C13566=0,1,2)</f>
        <v>2</v>
      </c>
    </row>
    <row r="13555" spans="1:4" ht="15" hidden="1" x14ac:dyDescent="0.2">
      <c r="A13555" s="37">
        <v>0</v>
      </c>
      <c r="B13555" s="14" t="s">
        <v>13</v>
      </c>
      <c r="C13555" s="19">
        <v>0</v>
      </c>
      <c r="D13555" s="38">
        <f t="shared" ref="D13555" si="13471">IF(C13571+C13566=0,1,2)</f>
        <v>2</v>
      </c>
    </row>
    <row r="13556" spans="1:4" ht="15" hidden="1" x14ac:dyDescent="0.2">
      <c r="A13556" s="37">
        <v>0</v>
      </c>
      <c r="B13556" s="13" t="s">
        <v>8</v>
      </c>
      <c r="C13556" s="18">
        <v>0</v>
      </c>
      <c r="D13556" s="38">
        <f t="shared" ref="D13556" si="13472">IF(C13571+C13566=0,1,2)</f>
        <v>2</v>
      </c>
    </row>
    <row r="13557" spans="1:4" ht="15" hidden="1" x14ac:dyDescent="0.2">
      <c r="A13557" s="37">
        <v>0</v>
      </c>
      <c r="B13557" s="13" t="s">
        <v>9</v>
      </c>
      <c r="C13557" s="18">
        <v>0</v>
      </c>
      <c r="D13557" s="38">
        <f t="shared" ref="D13557" si="13473">IF(C13571+C13566=0,1,2)</f>
        <v>2</v>
      </c>
    </row>
    <row r="13558" spans="1:4" ht="30" hidden="1" x14ac:dyDescent="0.2">
      <c r="A13558" s="37">
        <f t="shared" si="13425"/>
        <v>0</v>
      </c>
      <c r="B13558" s="11" t="s">
        <v>41</v>
      </c>
      <c r="C13558" s="17">
        <v>0</v>
      </c>
      <c r="D13558" s="38">
        <f t="shared" ref="D13558" si="13474">IF(C13571+C13566=0,1,2)</f>
        <v>2</v>
      </c>
    </row>
    <row r="13559" spans="1:4" ht="15" hidden="1" x14ac:dyDescent="0.2">
      <c r="A13559" s="37">
        <v>0</v>
      </c>
      <c r="B13559" s="3" t="s">
        <v>15</v>
      </c>
      <c r="C13559" s="16">
        <v>0</v>
      </c>
      <c r="D13559" s="38">
        <f t="shared" ref="D13559" si="13475">IF(C13571+C13566=0,1,2)</f>
        <v>2</v>
      </c>
    </row>
    <row r="13560" spans="1:4" ht="15" hidden="1" x14ac:dyDescent="0.2">
      <c r="A13560" s="37">
        <v>0</v>
      </c>
      <c r="B13560" s="14" t="s">
        <v>16</v>
      </c>
      <c r="C13560" s="19">
        <v>0</v>
      </c>
      <c r="D13560" s="38">
        <f t="shared" ref="D13560" si="13476">IF(C13571+C13566=0,1,2)</f>
        <v>2</v>
      </c>
    </row>
    <row r="13561" spans="1:4" ht="15" hidden="1" x14ac:dyDescent="0.2">
      <c r="A13561" s="37">
        <v>0</v>
      </c>
      <c r="B13561" s="13" t="s">
        <v>42</v>
      </c>
      <c r="C13561" s="18">
        <v>0</v>
      </c>
      <c r="D13561" s="38">
        <f t="shared" ref="D13561" si="13477">IF(C13571+C13566=0,1,2)</f>
        <v>2</v>
      </c>
    </row>
    <row r="13562" spans="1:4" ht="15" hidden="1" x14ac:dyDescent="0.2">
      <c r="A13562" s="37">
        <v>0</v>
      </c>
      <c r="B13562" s="13" t="s">
        <v>14</v>
      </c>
      <c r="C13562" s="18">
        <v>0</v>
      </c>
      <c r="D13562" s="38">
        <f t="shared" ref="D13562" si="13478">IF(C13571+C13566=0,1,2)</f>
        <v>2</v>
      </c>
    </row>
    <row r="13563" spans="1:4" ht="15" hidden="1" x14ac:dyDescent="0.2">
      <c r="A13563" s="37">
        <v>0</v>
      </c>
      <c r="B13563" s="13" t="s">
        <v>9</v>
      </c>
      <c r="C13563" s="18">
        <v>0</v>
      </c>
      <c r="D13563" s="38">
        <f t="shared" ref="D13563" si="13479">IF(C13571+C13566=0,1,2)</f>
        <v>2</v>
      </c>
    </row>
    <row r="13564" spans="1:4" ht="15" hidden="1" x14ac:dyDescent="0.2">
      <c r="A13564" s="37">
        <f t="shared" si="13425"/>
        <v>0</v>
      </c>
      <c r="B13564" s="11" t="s">
        <v>38</v>
      </c>
      <c r="C13564" s="17">
        <v>0</v>
      </c>
      <c r="D13564" s="38">
        <f t="shared" ref="D13564" si="13480">IF(C13571+C13566=0,1,2)</f>
        <v>2</v>
      </c>
    </row>
    <row r="13565" spans="1:4" ht="15" hidden="1" x14ac:dyDescent="0.2">
      <c r="A13565" s="37">
        <v>0</v>
      </c>
      <c r="B13565" s="3" t="s">
        <v>15</v>
      </c>
      <c r="C13565" s="16">
        <v>0</v>
      </c>
      <c r="D13565" s="38">
        <f t="shared" ref="D13565" si="13481">IF(C13571+C13566=0,1,2)</f>
        <v>2</v>
      </c>
    </row>
    <row r="13566" spans="1:4" ht="15" x14ac:dyDescent="0.2">
      <c r="A13566" s="37">
        <f t="shared" si="13425"/>
        <v>2.0489999999999999</v>
      </c>
      <c r="B13566" s="29" t="s">
        <v>44</v>
      </c>
      <c r="C13566" s="42">
        <v>2.0489999999999999</v>
      </c>
      <c r="D13566" s="38">
        <f t="shared" ref="D13566" si="13482">IF(C13571+C13566=0,1,2)</f>
        <v>2</v>
      </c>
    </row>
    <row r="13567" spans="1:4" ht="15" x14ac:dyDescent="0.2">
      <c r="A13567" s="37">
        <f t="shared" si="13425"/>
        <v>2.0489999999999999</v>
      </c>
      <c r="B13567" s="27" t="s">
        <v>0</v>
      </c>
      <c r="C13567" s="42">
        <v>2.0489999999999999</v>
      </c>
      <c r="D13567" s="38">
        <f t="shared" ref="D13567" si="13483">IF(C13571+C13566=0,1,2)</f>
        <v>2</v>
      </c>
    </row>
    <row r="13568" spans="1:4" ht="15" hidden="1" x14ac:dyDescent="0.2">
      <c r="A13568" s="37">
        <f t="shared" si="13425"/>
        <v>0</v>
      </c>
      <c r="B13568" s="10" t="s">
        <v>5</v>
      </c>
      <c r="C13568" s="17">
        <v>0</v>
      </c>
      <c r="D13568" s="38">
        <f t="shared" ref="D13568" si="13484">IF(C13571+C13566=0,1,2)</f>
        <v>2</v>
      </c>
    </row>
    <row r="13569" spans="1:4" ht="15" hidden="1" x14ac:dyDescent="0.2">
      <c r="A13569" s="37">
        <f t="shared" si="13425"/>
        <v>0</v>
      </c>
      <c r="B13569" s="10" t="s">
        <v>45</v>
      </c>
      <c r="C13569" s="17">
        <v>0</v>
      </c>
      <c r="D13569" s="38">
        <f t="shared" ref="D13569" si="13485">IF(C13571+C13566=0,1,2)</f>
        <v>2</v>
      </c>
    </row>
    <row r="13570" spans="1:4" ht="15" hidden="1" x14ac:dyDescent="0.2">
      <c r="A13570" s="37">
        <f t="shared" si="13425"/>
        <v>0</v>
      </c>
      <c r="B13570" s="10" t="s">
        <v>12</v>
      </c>
      <c r="C13570" s="17">
        <v>0</v>
      </c>
      <c r="D13570" s="38">
        <f t="shared" ref="D13570" si="13486">IF(C13571+C13566=0,1,2)</f>
        <v>2</v>
      </c>
    </row>
    <row r="13571" spans="1:4" ht="15" x14ac:dyDescent="0.2">
      <c r="A13571" s="37">
        <f t="shared" si="13425"/>
        <v>1.8200499999999999</v>
      </c>
      <c r="B13571" s="29" t="s">
        <v>46</v>
      </c>
      <c r="C13571" s="42">
        <v>1.8200499999999999</v>
      </c>
      <c r="D13571" s="38">
        <f t="shared" ref="D13571" si="13487">IF(C13571+C13566=0,1,2)</f>
        <v>2</v>
      </c>
    </row>
    <row r="13572" spans="1:4" ht="15" x14ac:dyDescent="0.2">
      <c r="A13572" s="37">
        <f t="shared" si="13425"/>
        <v>1.8200499999999999</v>
      </c>
      <c r="B13572" s="27" t="s">
        <v>18</v>
      </c>
      <c r="C13572" s="42">
        <v>1.8200499999999999</v>
      </c>
      <c r="D13572" s="38">
        <f t="shared" ref="D13572" si="13488">IF(C13571+C13566=0,1,2)</f>
        <v>2</v>
      </c>
    </row>
    <row r="13573" spans="1:4" ht="15" hidden="1" x14ac:dyDescent="0.2">
      <c r="A13573" s="37">
        <f t="shared" ref="A13573:A13631" si="13489">SUM(C13573)</f>
        <v>0</v>
      </c>
      <c r="B13573" s="10" t="s">
        <v>35</v>
      </c>
      <c r="C13573" s="17">
        <v>0</v>
      </c>
      <c r="D13573" s="38">
        <f t="shared" ref="D13573" si="13490">IF(C13571+C13566=0,1,2)</f>
        <v>2</v>
      </c>
    </row>
    <row r="13574" spans="1:4" ht="15" hidden="1" x14ac:dyDescent="0.2">
      <c r="A13574" s="37">
        <f t="shared" si="13489"/>
        <v>0</v>
      </c>
      <c r="B13574" s="10" t="s">
        <v>47</v>
      </c>
      <c r="C13574" s="17">
        <v>0</v>
      </c>
      <c r="D13574" s="38">
        <f t="shared" ref="D13574" si="13491">IF(C13571+C13566=0,1,2)</f>
        <v>2</v>
      </c>
    </row>
    <row r="13575" spans="1:4" ht="15" hidden="1" x14ac:dyDescent="0.2">
      <c r="A13575" s="37">
        <f t="shared" si="13489"/>
        <v>0</v>
      </c>
      <c r="B13575" s="10" t="s">
        <v>40</v>
      </c>
      <c r="C13575" s="17">
        <v>0</v>
      </c>
      <c r="D13575" s="38">
        <f t="shared" ref="D13575" si="13492">IF(C13571+C13566=0,1,2)</f>
        <v>2</v>
      </c>
    </row>
    <row r="13576" spans="1:4" ht="15" x14ac:dyDescent="0.2">
      <c r="A13576" s="37">
        <f t="shared" si="13489"/>
        <v>0.22894999999999999</v>
      </c>
      <c r="B13576" s="30" t="s">
        <v>48</v>
      </c>
      <c r="C13576" s="31">
        <v>0.22894999999999999</v>
      </c>
      <c r="D13576" s="38">
        <f t="shared" ref="D13576" si="13493">IF(C13571+C13566=0,1,2)</f>
        <v>2</v>
      </c>
    </row>
    <row r="13577" spans="1:4" ht="15" x14ac:dyDescent="0.2">
      <c r="A13577" s="37">
        <f t="shared" si="13489"/>
        <v>0.22635</v>
      </c>
      <c r="B13577" s="30" t="s">
        <v>49</v>
      </c>
      <c r="C13577" s="31">
        <v>0.22635</v>
      </c>
      <c r="D13577" s="38">
        <f t="shared" ref="D13577" si="13494">IF(C13571+C13566=0,1,2)</f>
        <v>2</v>
      </c>
    </row>
    <row r="13578" spans="1:4" ht="15" x14ac:dyDescent="0.2">
      <c r="A13578" s="37">
        <f t="shared" si="13489"/>
        <v>0.45529999999999998</v>
      </c>
      <c r="B13578" s="30" t="s">
        <v>50</v>
      </c>
      <c r="C13578" s="31">
        <v>0.45529999999999998</v>
      </c>
      <c r="D13578" s="38">
        <f t="shared" ref="D13578" si="13495">IF(C13571+C13566=0,1,2)</f>
        <v>2</v>
      </c>
    </row>
    <row r="13579" spans="1:4" ht="15" x14ac:dyDescent="0.2">
      <c r="A13579" s="37">
        <f t="shared" si="13489"/>
        <v>22</v>
      </c>
      <c r="B13579" s="25" t="s">
        <v>53</v>
      </c>
      <c r="C13579" s="43">
        <v>22</v>
      </c>
      <c r="D13579" s="38">
        <f t="shared" ref="D13579" si="13496">IF(C13571+C13566=0,1,2)</f>
        <v>2</v>
      </c>
    </row>
    <row r="13580" spans="1:4" ht="15" x14ac:dyDescent="0.2">
      <c r="A13580" s="37">
        <f t="shared" si="13489"/>
        <v>3</v>
      </c>
      <c r="B13580" s="26" t="s">
        <v>54</v>
      </c>
      <c r="C13580" s="43">
        <v>3</v>
      </c>
      <c r="D13580" s="38">
        <f t="shared" ref="D13580" si="13497">IF(C13571+C13566=0,1,2)</f>
        <v>2</v>
      </c>
    </row>
    <row r="13581" spans="1:4" ht="15" x14ac:dyDescent="0.2">
      <c r="A13581" s="37">
        <f t="shared" si="13489"/>
        <v>19</v>
      </c>
      <c r="B13581" s="26" t="s">
        <v>55</v>
      </c>
      <c r="C13581" s="43">
        <v>19</v>
      </c>
      <c r="D13581" s="38">
        <f t="shared" ref="D13581" si="13498">IF(C13571+C13566=0,1,2)</f>
        <v>2</v>
      </c>
    </row>
    <row r="13582" spans="1:4" ht="15" x14ac:dyDescent="0.2">
      <c r="A13582" s="37" t="s">
        <v>317</v>
      </c>
      <c r="B13582" s="147" t="s">
        <v>241</v>
      </c>
      <c r="C13582" s="148"/>
      <c r="D13582" s="38">
        <f t="shared" ref="D13582" si="13499">IF(C13644+C13639=0,1,2)</f>
        <v>2</v>
      </c>
    </row>
    <row r="13583" spans="1:4" ht="15" x14ac:dyDescent="0.2">
      <c r="A13583" s="37">
        <f t="shared" si="13489"/>
        <v>23.664000000000001</v>
      </c>
      <c r="B13583" s="24" t="s">
        <v>0</v>
      </c>
      <c r="C13583" s="40">
        <v>23.664000000000001</v>
      </c>
      <c r="D13583" s="38">
        <f t="shared" ref="D13583" si="13500">IF(C13644+C13639=0,1,2)</f>
        <v>2</v>
      </c>
    </row>
    <row r="13584" spans="1:4" ht="15" hidden="1" x14ac:dyDescent="0.2">
      <c r="A13584" s="37">
        <f t="shared" si="13489"/>
        <v>0</v>
      </c>
      <c r="B13584" s="2" t="s">
        <v>1</v>
      </c>
      <c r="C13584" s="16"/>
      <c r="D13584" s="38">
        <f t="shared" ref="D13584" si="13501">IF(C13644+C13639=0,1,2)</f>
        <v>2</v>
      </c>
    </row>
    <row r="13585" spans="1:4" ht="15" hidden="1" x14ac:dyDescent="0.2">
      <c r="A13585" s="37">
        <f t="shared" si="13489"/>
        <v>0</v>
      </c>
      <c r="B13585" s="2" t="s">
        <v>2</v>
      </c>
      <c r="C13585" s="16"/>
      <c r="D13585" s="38">
        <f t="shared" ref="D13585" si="13502">IF(C13644+C13639=0,1,2)</f>
        <v>2</v>
      </c>
    </row>
    <row r="13586" spans="1:4" ht="15" x14ac:dyDescent="0.2">
      <c r="A13586" s="37">
        <f t="shared" si="13489"/>
        <v>23.664000000000001</v>
      </c>
      <c r="B13586" s="23" t="s">
        <v>3</v>
      </c>
      <c r="C13586" s="40">
        <v>23.664000000000001</v>
      </c>
      <c r="D13586" s="38">
        <f t="shared" ref="D13586" si="13503">IF(C13644+C13639=0,1,2)</f>
        <v>2</v>
      </c>
    </row>
    <row r="13587" spans="1:4" ht="15" hidden="1" x14ac:dyDescent="0.2">
      <c r="A13587" s="37">
        <f t="shared" si="13489"/>
        <v>0</v>
      </c>
      <c r="B13587" s="2" t="s">
        <v>4</v>
      </c>
      <c r="C13587" s="16">
        <v>0</v>
      </c>
      <c r="D13587" s="38">
        <f t="shared" ref="D13587" si="13504">IF(C13644+C13639=0,1,2)</f>
        <v>2</v>
      </c>
    </row>
    <row r="13588" spans="1:4" ht="15" hidden="1" x14ac:dyDescent="0.2">
      <c r="A13588" s="37">
        <f t="shared" si="13489"/>
        <v>0</v>
      </c>
      <c r="B13588" s="1" t="s">
        <v>5</v>
      </c>
      <c r="C13588" s="16">
        <v>0</v>
      </c>
      <c r="D13588" s="38">
        <f t="shared" ref="D13588" si="13505">IF(C13644+C13639=0,1,2)</f>
        <v>2</v>
      </c>
    </row>
    <row r="13589" spans="1:4" ht="15" hidden="1" x14ac:dyDescent="0.2">
      <c r="A13589" s="37">
        <f t="shared" si="13489"/>
        <v>0</v>
      </c>
      <c r="B13589" s="1" t="s">
        <v>6</v>
      </c>
      <c r="C13589" s="16">
        <v>0</v>
      </c>
      <c r="D13589" s="38">
        <f t="shared" ref="D13589" si="13506">IF(C13644+C13639=0,1,2)</f>
        <v>2</v>
      </c>
    </row>
    <row r="13590" spans="1:4" ht="15" hidden="1" x14ac:dyDescent="0.2">
      <c r="A13590" s="37">
        <v>0</v>
      </c>
      <c r="B13590" s="2" t="s">
        <v>7</v>
      </c>
      <c r="C13590" s="16">
        <v>0</v>
      </c>
      <c r="D13590" s="38">
        <f t="shared" ref="D13590" si="13507">IF(C13644+C13639=0,1,2)</f>
        <v>2</v>
      </c>
    </row>
    <row r="13591" spans="1:4" ht="15" hidden="1" x14ac:dyDescent="0.2">
      <c r="A13591" s="37">
        <f t="shared" si="13489"/>
        <v>0</v>
      </c>
      <c r="B13591" s="3" t="s">
        <v>8</v>
      </c>
      <c r="C13591" s="16">
        <v>0</v>
      </c>
      <c r="D13591" s="38">
        <f t="shared" ref="D13591" si="13508">IF(C13644+C13639=0,1,2)</f>
        <v>2</v>
      </c>
    </row>
    <row r="13592" spans="1:4" ht="15" hidden="1" x14ac:dyDescent="0.2">
      <c r="A13592" s="37">
        <v>0</v>
      </c>
      <c r="B13592" s="3" t="s">
        <v>9</v>
      </c>
      <c r="C13592" s="16">
        <v>0</v>
      </c>
      <c r="D13592" s="38">
        <f t="shared" ref="D13592" si="13509">IF(C13644+C13639=0,1,2)</f>
        <v>2</v>
      </c>
    </row>
    <row r="13593" spans="1:4" ht="15" hidden="1" x14ac:dyDescent="0.2">
      <c r="A13593" s="37">
        <f t="shared" si="13489"/>
        <v>0</v>
      </c>
      <c r="B13593" s="3" t="s">
        <v>10</v>
      </c>
      <c r="C13593" s="16">
        <v>0</v>
      </c>
      <c r="D13593" s="38">
        <f t="shared" ref="D13593" si="13510">IF(C13644+C13639=0,1,2)</f>
        <v>2</v>
      </c>
    </row>
    <row r="13594" spans="1:4" ht="15" hidden="1" x14ac:dyDescent="0.2">
      <c r="A13594" s="37">
        <v>0</v>
      </c>
      <c r="B13594" s="3" t="s">
        <v>11</v>
      </c>
      <c r="C13594" s="16">
        <v>0</v>
      </c>
      <c r="D13594" s="38">
        <f t="shared" ref="D13594" si="13511">IF(C13644+C13639=0,1,2)</f>
        <v>2</v>
      </c>
    </row>
    <row r="13595" spans="1:4" ht="15" hidden="1" x14ac:dyDescent="0.2">
      <c r="A13595" s="37">
        <f t="shared" si="13489"/>
        <v>0</v>
      </c>
      <c r="B13595" s="1" t="s">
        <v>12</v>
      </c>
      <c r="C13595" s="16">
        <v>0</v>
      </c>
      <c r="D13595" s="38">
        <f t="shared" ref="D13595" si="13512">IF(C13644+C13639=0,1,2)</f>
        <v>2</v>
      </c>
    </row>
    <row r="13596" spans="1:4" ht="15" hidden="1" x14ac:dyDescent="0.2">
      <c r="A13596" s="37">
        <v>0</v>
      </c>
      <c r="B13596" s="2" t="s">
        <v>13</v>
      </c>
      <c r="C13596" s="16">
        <v>0</v>
      </c>
      <c r="D13596" s="38">
        <f t="shared" ref="D13596" si="13513">IF(C13644+C13639=0,1,2)</f>
        <v>2</v>
      </c>
    </row>
    <row r="13597" spans="1:4" ht="15" hidden="1" x14ac:dyDescent="0.2">
      <c r="A13597" s="37">
        <v>0</v>
      </c>
      <c r="B13597" s="3" t="s">
        <v>14</v>
      </c>
      <c r="C13597" s="16">
        <v>0</v>
      </c>
      <c r="D13597" s="38">
        <f t="shared" ref="D13597" si="13514">IF(C13644+C13639=0,1,2)</f>
        <v>2</v>
      </c>
    </row>
    <row r="13598" spans="1:4" ht="15" hidden="1" x14ac:dyDescent="0.2">
      <c r="A13598" s="37">
        <v>0</v>
      </c>
      <c r="B13598" s="3" t="s">
        <v>9</v>
      </c>
      <c r="C13598" s="16">
        <v>0</v>
      </c>
      <c r="D13598" s="38">
        <f t="shared" ref="D13598" si="13515">IF(C13644+C13639=0,1,2)</f>
        <v>2</v>
      </c>
    </row>
    <row r="13599" spans="1:4" ht="15" hidden="1" x14ac:dyDescent="0.2">
      <c r="A13599" s="37">
        <v>0</v>
      </c>
      <c r="B13599" s="3" t="s">
        <v>15</v>
      </c>
      <c r="C13599" s="16">
        <v>0</v>
      </c>
      <c r="D13599" s="38">
        <f t="shared" ref="D13599" si="13516">IF(C13644+C13639=0,1,2)</f>
        <v>2</v>
      </c>
    </row>
    <row r="13600" spans="1:4" ht="15" hidden="1" x14ac:dyDescent="0.2">
      <c r="A13600" s="37">
        <v>0</v>
      </c>
      <c r="B13600" s="2" t="s">
        <v>16</v>
      </c>
      <c r="C13600" s="16">
        <v>0</v>
      </c>
      <c r="D13600" s="38">
        <f t="shared" ref="D13600" si="13517">IF(C13644+C13639=0,1,2)</f>
        <v>2</v>
      </c>
    </row>
    <row r="13601" spans="1:4" ht="15" hidden="1" x14ac:dyDescent="0.2">
      <c r="A13601" s="37">
        <v>0</v>
      </c>
      <c r="B13601" s="3" t="s">
        <v>17</v>
      </c>
      <c r="C13601" s="16">
        <v>0</v>
      </c>
      <c r="D13601" s="38">
        <f t="shared" ref="D13601" si="13518">IF(C13644+C13639=0,1,2)</f>
        <v>2</v>
      </c>
    </row>
    <row r="13602" spans="1:4" ht="15" hidden="1" x14ac:dyDescent="0.2">
      <c r="A13602" s="37">
        <f t="shared" si="13489"/>
        <v>0</v>
      </c>
      <c r="B13602" s="1" t="s">
        <v>18</v>
      </c>
      <c r="C13602" s="16">
        <v>0</v>
      </c>
      <c r="D13602" s="38">
        <f t="shared" ref="D13602" si="13519">IF(C13644+C13639=0,1,2)</f>
        <v>2</v>
      </c>
    </row>
    <row r="13603" spans="1:4" ht="15" hidden="1" x14ac:dyDescent="0.2">
      <c r="A13603" s="37">
        <f t="shared" si="13489"/>
        <v>0</v>
      </c>
      <c r="B13603" s="10" t="s">
        <v>19</v>
      </c>
      <c r="C13603" s="17">
        <v>0</v>
      </c>
      <c r="D13603" s="38">
        <f t="shared" ref="D13603" si="13520">IF(C13644+C13639=0,1,2)</f>
        <v>2</v>
      </c>
    </row>
    <row r="13604" spans="1:4" ht="15" hidden="1" x14ac:dyDescent="0.2">
      <c r="A13604" s="37">
        <f t="shared" si="13489"/>
        <v>0</v>
      </c>
      <c r="B13604" s="10" t="s">
        <v>20</v>
      </c>
      <c r="C13604" s="17">
        <v>0</v>
      </c>
      <c r="D13604" s="38">
        <f t="shared" ref="D13604" si="13521">IF(C13644+C13639=0,1,2)</f>
        <v>2</v>
      </c>
    </row>
    <row r="13605" spans="1:4" ht="15" hidden="1" x14ac:dyDescent="0.2">
      <c r="A13605" s="37">
        <v>0</v>
      </c>
      <c r="B13605" s="13" t="s">
        <v>21</v>
      </c>
      <c r="C13605" s="18">
        <v>0</v>
      </c>
      <c r="D13605" s="38">
        <f t="shared" ref="D13605" si="13522">IF(C13644+C13639=0,1,2)</f>
        <v>2</v>
      </c>
    </row>
    <row r="13606" spans="1:4" ht="15" hidden="1" x14ac:dyDescent="0.2">
      <c r="A13606" s="37">
        <v>0</v>
      </c>
      <c r="B13606" s="13" t="s">
        <v>22</v>
      </c>
      <c r="C13606" s="18">
        <v>0</v>
      </c>
      <c r="D13606" s="38">
        <f t="shared" ref="D13606" si="13523">IF(C13644+C13639=0,1,2)</f>
        <v>2</v>
      </c>
    </row>
    <row r="13607" spans="1:4" ht="15" hidden="1" x14ac:dyDescent="0.2">
      <c r="A13607" s="37">
        <v>0</v>
      </c>
      <c r="B13607" s="13" t="s">
        <v>23</v>
      </c>
      <c r="C13607" s="18">
        <v>0</v>
      </c>
      <c r="D13607" s="38">
        <f t="shared" ref="D13607" si="13524">IF(C13644+C13639=0,1,2)</f>
        <v>2</v>
      </c>
    </row>
    <row r="13608" spans="1:4" ht="15" hidden="1" x14ac:dyDescent="0.2">
      <c r="A13608" s="37">
        <v>0</v>
      </c>
      <c r="B13608" s="13" t="s">
        <v>24</v>
      </c>
      <c r="C13608" s="18">
        <v>0</v>
      </c>
      <c r="D13608" s="38">
        <f t="shared" ref="D13608" si="13525">IF(C13644+C13639=0,1,2)</f>
        <v>2</v>
      </c>
    </row>
    <row r="13609" spans="1:4" ht="15" hidden="1" x14ac:dyDescent="0.2">
      <c r="A13609" s="37">
        <v>0</v>
      </c>
      <c r="B13609" s="13" t="s">
        <v>25</v>
      </c>
      <c r="C13609" s="18">
        <v>0</v>
      </c>
      <c r="D13609" s="38">
        <f t="shared" ref="D13609" si="13526">IF(C13644+C13639=0,1,2)</f>
        <v>2</v>
      </c>
    </row>
    <row r="13610" spans="1:4" ht="15" hidden="1" x14ac:dyDescent="0.2">
      <c r="A13610" s="37">
        <v>0</v>
      </c>
      <c r="B13610" s="13" t="s">
        <v>26</v>
      </c>
      <c r="C13610" s="18">
        <v>0</v>
      </c>
      <c r="D13610" s="38">
        <f t="shared" ref="D13610" si="13527">IF(C13644+C13639=0,1,2)</f>
        <v>2</v>
      </c>
    </row>
    <row r="13611" spans="1:4" ht="30" hidden="1" x14ac:dyDescent="0.2">
      <c r="A13611" s="37">
        <v>0</v>
      </c>
      <c r="B13611" s="13" t="s">
        <v>27</v>
      </c>
      <c r="C13611" s="18">
        <v>0</v>
      </c>
      <c r="D13611" s="38">
        <f t="shared" ref="D13611" si="13528">IF(C13644+C13639=0,1,2)</f>
        <v>2</v>
      </c>
    </row>
    <row r="13612" spans="1:4" ht="30" hidden="1" x14ac:dyDescent="0.2">
      <c r="A13612" s="37">
        <v>0</v>
      </c>
      <c r="B13612" s="13" t="s">
        <v>28</v>
      </c>
      <c r="C13612" s="18">
        <v>0</v>
      </c>
      <c r="D13612" s="38">
        <f t="shared" ref="D13612" si="13529">IF(C13644+C13639=0,1,2)</f>
        <v>2</v>
      </c>
    </row>
    <row r="13613" spans="1:4" ht="15" hidden="1" x14ac:dyDescent="0.2">
      <c r="A13613" s="37">
        <v>0</v>
      </c>
      <c r="B13613" s="13" t="s">
        <v>29</v>
      </c>
      <c r="C13613" s="18">
        <v>0</v>
      </c>
      <c r="D13613" s="38">
        <f t="shared" ref="D13613" si="13530">IF(C13644+C13639=0,1,2)</f>
        <v>2</v>
      </c>
    </row>
    <row r="13614" spans="1:4" ht="15" hidden="1" x14ac:dyDescent="0.2">
      <c r="A13614" s="37">
        <v>0</v>
      </c>
      <c r="B13614" s="13" t="s">
        <v>30</v>
      </c>
      <c r="C13614" s="18">
        <v>0</v>
      </c>
      <c r="D13614" s="38">
        <f t="shared" ref="D13614" si="13531">IF(C13644+C13639=0,1,2)</f>
        <v>2</v>
      </c>
    </row>
    <row r="13615" spans="1:4" ht="15" hidden="1" x14ac:dyDescent="0.2">
      <c r="A13615" s="37">
        <f t="shared" si="13489"/>
        <v>0</v>
      </c>
      <c r="B13615" s="10" t="s">
        <v>31</v>
      </c>
      <c r="C13615" s="17">
        <v>0</v>
      </c>
      <c r="D13615" s="38">
        <f t="shared" ref="D13615" si="13532">IF(C13644+C13639=0,1,2)</f>
        <v>2</v>
      </c>
    </row>
    <row r="13616" spans="1:4" ht="15" hidden="1" x14ac:dyDescent="0.2">
      <c r="A13616" s="37">
        <f t="shared" si="13489"/>
        <v>0</v>
      </c>
      <c r="B13616" s="2" t="s">
        <v>32</v>
      </c>
      <c r="C13616" s="16">
        <v>0</v>
      </c>
      <c r="D13616" s="38">
        <f t="shared" ref="D13616" si="13533">IF(C13644+C13639=0,1,2)</f>
        <v>2</v>
      </c>
    </row>
    <row r="13617" spans="1:4" ht="15" hidden="1" x14ac:dyDescent="0.2">
      <c r="A13617" s="37">
        <f t="shared" si="13489"/>
        <v>0</v>
      </c>
      <c r="B13617" s="10" t="s">
        <v>3</v>
      </c>
      <c r="C13617" s="17">
        <v>0</v>
      </c>
      <c r="D13617" s="38">
        <f t="shared" ref="D13617" si="13534">IF(C13644+C13639=0,1,2)</f>
        <v>2</v>
      </c>
    </row>
    <row r="13618" spans="1:4" ht="15" hidden="1" x14ac:dyDescent="0.2">
      <c r="A13618" s="37">
        <f t="shared" si="13489"/>
        <v>0</v>
      </c>
      <c r="B13618" s="10" t="s">
        <v>33</v>
      </c>
      <c r="C13618" s="17">
        <v>0</v>
      </c>
      <c r="D13618" s="38">
        <f t="shared" ref="D13618" si="13535">IF(C13644+C13639=0,1,2)</f>
        <v>2</v>
      </c>
    </row>
    <row r="13619" spans="1:4" ht="15" hidden="1" x14ac:dyDescent="0.2">
      <c r="A13619" s="37">
        <f t="shared" si="13489"/>
        <v>0</v>
      </c>
      <c r="B13619" s="10" t="s">
        <v>34</v>
      </c>
      <c r="C13619" s="17">
        <v>0</v>
      </c>
      <c r="D13619" s="38">
        <f t="shared" ref="D13619" si="13536">IF(C13644+C13639=0,1,2)</f>
        <v>2</v>
      </c>
    </row>
    <row r="13620" spans="1:4" ht="15" x14ac:dyDescent="0.2">
      <c r="A13620" s="37">
        <f t="shared" si="13489"/>
        <v>12.529</v>
      </c>
      <c r="B13620" s="24" t="s">
        <v>35</v>
      </c>
      <c r="C13620" s="40">
        <v>12.529</v>
      </c>
      <c r="D13620" s="38">
        <f t="shared" ref="D13620" si="13537">IF(C13644+C13639=0,1,2)</f>
        <v>2</v>
      </c>
    </row>
    <row r="13621" spans="1:4" ht="15" hidden="1" x14ac:dyDescent="0.2">
      <c r="A13621" s="37">
        <f t="shared" si="13489"/>
        <v>0</v>
      </c>
      <c r="B13621" s="1" t="s">
        <v>36</v>
      </c>
      <c r="C13621" s="16">
        <v>0</v>
      </c>
      <c r="D13621" s="38">
        <f t="shared" ref="D13621" si="13538">IF(C13644+C13639=0,1,2)</f>
        <v>2</v>
      </c>
    </row>
    <row r="13622" spans="1:4" ht="15" hidden="1" x14ac:dyDescent="0.2">
      <c r="A13622" s="37">
        <v>0</v>
      </c>
      <c r="B13622" s="14" t="s">
        <v>7</v>
      </c>
      <c r="C13622" s="19">
        <v>0</v>
      </c>
      <c r="D13622" s="38">
        <f t="shared" ref="D13622" si="13539">IF(C13644+C13639=0,1,2)</f>
        <v>2</v>
      </c>
    </row>
    <row r="13623" spans="1:4" ht="15" hidden="1" x14ac:dyDescent="0.2">
      <c r="A13623" s="37">
        <v>0</v>
      </c>
      <c r="B13623" s="13" t="s">
        <v>8</v>
      </c>
      <c r="C13623" s="18">
        <v>0</v>
      </c>
      <c r="D13623" s="38">
        <f t="shared" ref="D13623" si="13540">IF(C13644+C13639=0,1,2)</f>
        <v>2</v>
      </c>
    </row>
    <row r="13624" spans="1:4" ht="15" hidden="1" x14ac:dyDescent="0.2">
      <c r="A13624" s="37">
        <v>0</v>
      </c>
      <c r="B13624" s="13" t="s">
        <v>37</v>
      </c>
      <c r="C13624" s="18">
        <v>0</v>
      </c>
      <c r="D13624" s="38">
        <f t="shared" ref="D13624" si="13541">IF(C13644+C13639=0,1,2)</f>
        <v>2</v>
      </c>
    </row>
    <row r="13625" spans="1:4" ht="15" hidden="1" x14ac:dyDescent="0.2">
      <c r="A13625" s="37">
        <f t="shared" si="13489"/>
        <v>0</v>
      </c>
      <c r="B13625" s="11" t="s">
        <v>38</v>
      </c>
      <c r="C13625" s="17">
        <v>0</v>
      </c>
      <c r="D13625" s="38">
        <f t="shared" ref="D13625" si="13542">IF(C13644+C13639=0,1,2)</f>
        <v>2</v>
      </c>
    </row>
    <row r="13626" spans="1:4" ht="15" hidden="1" x14ac:dyDescent="0.2">
      <c r="A13626" s="37">
        <v>0</v>
      </c>
      <c r="B13626" s="3" t="s">
        <v>39</v>
      </c>
      <c r="C13626" s="16">
        <v>0</v>
      </c>
      <c r="D13626" s="38">
        <f t="shared" ref="D13626" si="13543">IF(C13644+C13639=0,1,2)</f>
        <v>2</v>
      </c>
    </row>
    <row r="13627" spans="1:4" ht="15" hidden="1" x14ac:dyDescent="0.2">
      <c r="A13627" s="37">
        <f t="shared" si="13489"/>
        <v>0</v>
      </c>
      <c r="B13627" s="1" t="s">
        <v>40</v>
      </c>
      <c r="C13627" s="16">
        <v>0</v>
      </c>
      <c r="D13627" s="38">
        <f t="shared" ref="D13627" si="13544">IF(C13644+C13639=0,1,2)</f>
        <v>2</v>
      </c>
    </row>
    <row r="13628" spans="1:4" ht="15" hidden="1" x14ac:dyDescent="0.2">
      <c r="A13628" s="37">
        <v>0</v>
      </c>
      <c r="B13628" s="14" t="s">
        <v>13</v>
      </c>
      <c r="C13628" s="19">
        <v>0</v>
      </c>
      <c r="D13628" s="38">
        <f t="shared" ref="D13628" si="13545">IF(C13644+C13639=0,1,2)</f>
        <v>2</v>
      </c>
    </row>
    <row r="13629" spans="1:4" ht="15" hidden="1" x14ac:dyDescent="0.2">
      <c r="A13629" s="37">
        <v>0</v>
      </c>
      <c r="B13629" s="13" t="s">
        <v>8</v>
      </c>
      <c r="C13629" s="18">
        <v>0</v>
      </c>
      <c r="D13629" s="38">
        <f t="shared" ref="D13629" si="13546">IF(C13644+C13639=0,1,2)</f>
        <v>2</v>
      </c>
    </row>
    <row r="13630" spans="1:4" ht="15" hidden="1" x14ac:dyDescent="0.2">
      <c r="A13630" s="37">
        <v>0</v>
      </c>
      <c r="B13630" s="13" t="s">
        <v>9</v>
      </c>
      <c r="C13630" s="18">
        <v>0</v>
      </c>
      <c r="D13630" s="38">
        <f t="shared" ref="D13630" si="13547">IF(C13644+C13639=0,1,2)</f>
        <v>2</v>
      </c>
    </row>
    <row r="13631" spans="1:4" ht="30" hidden="1" x14ac:dyDescent="0.2">
      <c r="A13631" s="37">
        <f t="shared" si="13489"/>
        <v>0</v>
      </c>
      <c r="B13631" s="11" t="s">
        <v>41</v>
      </c>
      <c r="C13631" s="17">
        <v>0</v>
      </c>
      <c r="D13631" s="38">
        <f t="shared" ref="D13631" si="13548">IF(C13644+C13639=0,1,2)</f>
        <v>2</v>
      </c>
    </row>
    <row r="13632" spans="1:4" ht="15" hidden="1" x14ac:dyDescent="0.2">
      <c r="A13632" s="37">
        <v>0</v>
      </c>
      <c r="B13632" s="3" t="s">
        <v>15</v>
      </c>
      <c r="C13632" s="16">
        <v>0</v>
      </c>
      <c r="D13632" s="38">
        <f t="shared" ref="D13632" si="13549">IF(C13644+C13639=0,1,2)</f>
        <v>2</v>
      </c>
    </row>
    <row r="13633" spans="1:4" ht="15" hidden="1" x14ac:dyDescent="0.2">
      <c r="A13633" s="37">
        <v>0</v>
      </c>
      <c r="B13633" s="14" t="s">
        <v>16</v>
      </c>
      <c r="C13633" s="19">
        <v>0</v>
      </c>
      <c r="D13633" s="38">
        <f t="shared" ref="D13633" si="13550">IF(C13644+C13639=0,1,2)</f>
        <v>2</v>
      </c>
    </row>
    <row r="13634" spans="1:4" ht="15" hidden="1" x14ac:dyDescent="0.2">
      <c r="A13634" s="37">
        <v>0</v>
      </c>
      <c r="B13634" s="13" t="s">
        <v>42</v>
      </c>
      <c r="C13634" s="18">
        <v>0</v>
      </c>
      <c r="D13634" s="38">
        <f t="shared" ref="D13634" si="13551">IF(C13644+C13639=0,1,2)</f>
        <v>2</v>
      </c>
    </row>
    <row r="13635" spans="1:4" ht="15" hidden="1" x14ac:dyDescent="0.2">
      <c r="A13635" s="37">
        <v>0</v>
      </c>
      <c r="B13635" s="13" t="s">
        <v>14</v>
      </c>
      <c r="C13635" s="18">
        <v>0</v>
      </c>
      <c r="D13635" s="38">
        <f t="shared" ref="D13635" si="13552">IF(C13644+C13639=0,1,2)</f>
        <v>2</v>
      </c>
    </row>
    <row r="13636" spans="1:4" ht="15" hidden="1" x14ac:dyDescent="0.2">
      <c r="A13636" s="37">
        <v>0</v>
      </c>
      <c r="B13636" s="13" t="s">
        <v>9</v>
      </c>
      <c r="C13636" s="18">
        <v>0</v>
      </c>
      <c r="D13636" s="38">
        <f t="shared" ref="D13636" si="13553">IF(C13644+C13639=0,1,2)</f>
        <v>2</v>
      </c>
    </row>
    <row r="13637" spans="1:4" ht="15" hidden="1" x14ac:dyDescent="0.2">
      <c r="A13637" s="37">
        <f t="shared" ref="A13637:A13700" si="13554">SUM(C13637)</f>
        <v>0</v>
      </c>
      <c r="B13637" s="11" t="s">
        <v>38</v>
      </c>
      <c r="C13637" s="17">
        <v>0</v>
      </c>
      <c r="D13637" s="38">
        <f t="shared" ref="D13637" si="13555">IF(C13644+C13639=0,1,2)</f>
        <v>2</v>
      </c>
    </row>
    <row r="13638" spans="1:4" ht="15" hidden="1" x14ac:dyDescent="0.2">
      <c r="A13638" s="37">
        <v>0</v>
      </c>
      <c r="B13638" s="3" t="s">
        <v>15</v>
      </c>
      <c r="C13638" s="16">
        <v>0</v>
      </c>
      <c r="D13638" s="38">
        <f t="shared" ref="D13638" si="13556">IF(C13644+C13639=0,1,2)</f>
        <v>2</v>
      </c>
    </row>
    <row r="13639" spans="1:4" ht="15" x14ac:dyDescent="0.2">
      <c r="A13639" s="37">
        <f t="shared" si="13554"/>
        <v>23.664000000000001</v>
      </c>
      <c r="B13639" s="29" t="s">
        <v>44</v>
      </c>
      <c r="C13639" s="42">
        <v>23.664000000000001</v>
      </c>
      <c r="D13639" s="38">
        <f t="shared" ref="D13639" si="13557">IF(C13644+C13639=0,1,2)</f>
        <v>2</v>
      </c>
    </row>
    <row r="13640" spans="1:4" ht="15" x14ac:dyDescent="0.2">
      <c r="A13640" s="37">
        <f t="shared" si="13554"/>
        <v>23.664000000000001</v>
      </c>
      <c r="B13640" s="27" t="s">
        <v>0</v>
      </c>
      <c r="C13640" s="42">
        <v>23.664000000000001</v>
      </c>
      <c r="D13640" s="38">
        <f t="shared" ref="D13640" si="13558">IF(C13644+C13639=0,1,2)</f>
        <v>2</v>
      </c>
    </row>
    <row r="13641" spans="1:4" ht="15" hidden="1" x14ac:dyDescent="0.2">
      <c r="A13641" s="37">
        <f t="shared" si="13554"/>
        <v>0</v>
      </c>
      <c r="B13641" s="10" t="s">
        <v>5</v>
      </c>
      <c r="C13641" s="17">
        <v>0</v>
      </c>
      <c r="D13641" s="38">
        <f t="shared" ref="D13641" si="13559">IF(C13644+C13639=0,1,2)</f>
        <v>2</v>
      </c>
    </row>
    <row r="13642" spans="1:4" ht="15" hidden="1" x14ac:dyDescent="0.2">
      <c r="A13642" s="37">
        <f t="shared" si="13554"/>
        <v>0</v>
      </c>
      <c r="B13642" s="10" t="s">
        <v>45</v>
      </c>
      <c r="C13642" s="17">
        <v>0</v>
      </c>
      <c r="D13642" s="38">
        <f t="shared" ref="D13642" si="13560">IF(C13644+C13639=0,1,2)</f>
        <v>2</v>
      </c>
    </row>
    <row r="13643" spans="1:4" ht="15" hidden="1" x14ac:dyDescent="0.2">
      <c r="A13643" s="37">
        <f t="shared" si="13554"/>
        <v>0</v>
      </c>
      <c r="B13643" s="10" t="s">
        <v>12</v>
      </c>
      <c r="C13643" s="17">
        <v>0</v>
      </c>
      <c r="D13643" s="38">
        <f t="shared" ref="D13643" si="13561">IF(C13644+C13639=0,1,2)</f>
        <v>2</v>
      </c>
    </row>
    <row r="13644" spans="1:4" ht="15" x14ac:dyDescent="0.2">
      <c r="A13644" s="37">
        <f t="shared" si="13554"/>
        <v>12.529</v>
      </c>
      <c r="B13644" s="29" t="s">
        <v>46</v>
      </c>
      <c r="C13644" s="42">
        <v>12.529</v>
      </c>
      <c r="D13644" s="38">
        <f t="shared" ref="D13644" si="13562">IF(C13644+C13639=0,1,2)</f>
        <v>2</v>
      </c>
    </row>
    <row r="13645" spans="1:4" ht="15" hidden="1" x14ac:dyDescent="0.2">
      <c r="A13645" s="37">
        <f t="shared" si="13554"/>
        <v>0</v>
      </c>
      <c r="B13645" s="10" t="s">
        <v>18</v>
      </c>
      <c r="C13645" s="17">
        <v>0</v>
      </c>
      <c r="D13645" s="38">
        <f t="shared" ref="D13645" si="13563">IF(C13644+C13639=0,1,2)</f>
        <v>2</v>
      </c>
    </row>
    <row r="13646" spans="1:4" ht="15" x14ac:dyDescent="0.2">
      <c r="A13646" s="37">
        <f t="shared" si="13554"/>
        <v>12.529</v>
      </c>
      <c r="B13646" s="27" t="s">
        <v>35</v>
      </c>
      <c r="C13646" s="42">
        <v>12.529</v>
      </c>
      <c r="D13646" s="38">
        <f t="shared" ref="D13646" si="13564">IF(C13644+C13639=0,1,2)</f>
        <v>2</v>
      </c>
    </row>
    <row r="13647" spans="1:4" ht="15" hidden="1" x14ac:dyDescent="0.2">
      <c r="A13647" s="37">
        <f t="shared" si="13554"/>
        <v>0</v>
      </c>
      <c r="B13647" s="10" t="s">
        <v>47</v>
      </c>
      <c r="C13647" s="17">
        <v>0</v>
      </c>
      <c r="D13647" s="38">
        <f t="shared" ref="D13647" si="13565">IF(C13644+C13639=0,1,2)</f>
        <v>2</v>
      </c>
    </row>
    <row r="13648" spans="1:4" ht="15" hidden="1" x14ac:dyDescent="0.2">
      <c r="A13648" s="37">
        <f t="shared" si="13554"/>
        <v>0</v>
      </c>
      <c r="B13648" s="10" t="s">
        <v>40</v>
      </c>
      <c r="C13648" s="17">
        <v>0</v>
      </c>
      <c r="D13648" s="38">
        <f t="shared" ref="D13648" si="13566">IF(C13644+C13639=0,1,2)</f>
        <v>2</v>
      </c>
    </row>
    <row r="13649" spans="1:4" ht="15" x14ac:dyDescent="0.2">
      <c r="A13649" s="37">
        <f t="shared" si="13554"/>
        <v>11.135</v>
      </c>
      <c r="B13649" s="30" t="s">
        <v>48</v>
      </c>
      <c r="C13649" s="31">
        <v>11.135</v>
      </c>
      <c r="D13649" s="38">
        <f t="shared" ref="D13649" si="13567">IF(C13644+C13639=0,1,2)</f>
        <v>2</v>
      </c>
    </row>
    <row r="13650" spans="1:4" ht="15" hidden="1" x14ac:dyDescent="0.2">
      <c r="A13650" s="37">
        <f t="shared" si="13554"/>
        <v>0</v>
      </c>
      <c r="B13650" s="15" t="s">
        <v>49</v>
      </c>
      <c r="C13650" s="17">
        <v>0</v>
      </c>
      <c r="D13650" s="38">
        <f t="shared" ref="D13650" si="13568">IF(C13644+C13639=0,1,2)</f>
        <v>2</v>
      </c>
    </row>
    <row r="13651" spans="1:4" ht="15" x14ac:dyDescent="0.2">
      <c r="A13651" s="37">
        <f t="shared" si="13554"/>
        <v>11.135</v>
      </c>
      <c r="B13651" s="30" t="s">
        <v>50</v>
      </c>
      <c r="C13651" s="31">
        <v>11.135</v>
      </c>
      <c r="D13651" s="38">
        <f t="shared" ref="D13651" si="13569">IF(C13644+C13639=0,1,2)</f>
        <v>2</v>
      </c>
    </row>
    <row r="13652" spans="1:4" ht="15" x14ac:dyDescent="0.2">
      <c r="A13652" s="37">
        <f t="shared" si="13554"/>
        <v>7</v>
      </c>
      <c r="B13652" s="25" t="s">
        <v>53</v>
      </c>
      <c r="C13652" s="43">
        <v>7</v>
      </c>
      <c r="D13652" s="38">
        <f t="shared" ref="D13652" si="13570">IF(C13644+C13639=0,1,2)</f>
        <v>2</v>
      </c>
    </row>
    <row r="13653" spans="1:4" ht="15" x14ac:dyDescent="0.2">
      <c r="A13653" s="37">
        <f t="shared" si="13554"/>
        <v>6</v>
      </c>
      <c r="B13653" s="26" t="s">
        <v>54</v>
      </c>
      <c r="C13653" s="43">
        <v>6</v>
      </c>
      <c r="D13653" s="38">
        <f t="shared" ref="D13653" si="13571">IF(C13644+C13639=0,1,2)</f>
        <v>2</v>
      </c>
    </row>
    <row r="13654" spans="1:4" ht="15" x14ac:dyDescent="0.2">
      <c r="A13654" s="37">
        <f t="shared" si="13554"/>
        <v>1</v>
      </c>
      <c r="B13654" s="26" t="s">
        <v>55</v>
      </c>
      <c r="C13654" s="43">
        <v>1</v>
      </c>
      <c r="D13654" s="38">
        <f t="shared" ref="D13654" si="13572">IF(C13644+C13639=0,1,2)</f>
        <v>2</v>
      </c>
    </row>
    <row r="13655" spans="1:4" ht="15" x14ac:dyDescent="0.2">
      <c r="A13655" s="37" t="s">
        <v>317</v>
      </c>
      <c r="B13655" s="147" t="s">
        <v>242</v>
      </c>
      <c r="C13655" s="148"/>
      <c r="D13655" s="38">
        <f t="shared" ref="D13655" si="13573">IF(C13717+C13712=0,1,2)</f>
        <v>2</v>
      </c>
    </row>
    <row r="13656" spans="1:4" ht="15" x14ac:dyDescent="0.2">
      <c r="A13656" s="37">
        <f t="shared" si="13554"/>
        <v>7.2549999999999999</v>
      </c>
      <c r="B13656" s="24" t="s">
        <v>0</v>
      </c>
      <c r="C13656" s="40">
        <v>7.2549999999999999</v>
      </c>
      <c r="D13656" s="38">
        <f t="shared" ref="D13656" si="13574">IF(C13717+C13712=0,1,2)</f>
        <v>2</v>
      </c>
    </row>
    <row r="13657" spans="1:4" ht="15" hidden="1" x14ac:dyDescent="0.2">
      <c r="A13657" s="37">
        <f t="shared" si="13554"/>
        <v>0</v>
      </c>
      <c r="B13657" s="2" t="s">
        <v>1</v>
      </c>
      <c r="C13657" s="16"/>
      <c r="D13657" s="38">
        <f t="shared" ref="D13657" si="13575">IF(C13717+C13712=0,1,2)</f>
        <v>2</v>
      </c>
    </row>
    <row r="13658" spans="1:4" ht="15" hidden="1" x14ac:dyDescent="0.2">
      <c r="A13658" s="37">
        <f t="shared" si="13554"/>
        <v>0</v>
      </c>
      <c r="B13658" s="2" t="s">
        <v>2</v>
      </c>
      <c r="C13658" s="16"/>
      <c r="D13658" s="38">
        <f t="shared" ref="D13658" si="13576">IF(C13717+C13712=0,1,2)</f>
        <v>2</v>
      </c>
    </row>
    <row r="13659" spans="1:4" ht="15" hidden="1" x14ac:dyDescent="0.2">
      <c r="A13659" s="37">
        <f t="shared" si="13554"/>
        <v>0</v>
      </c>
      <c r="B13659" s="2" t="s">
        <v>3</v>
      </c>
      <c r="C13659" s="16">
        <v>0</v>
      </c>
      <c r="D13659" s="38">
        <f t="shared" ref="D13659" si="13577">IF(C13717+C13712=0,1,2)</f>
        <v>2</v>
      </c>
    </row>
    <row r="13660" spans="1:4" ht="15" x14ac:dyDescent="0.2">
      <c r="A13660" s="37">
        <f t="shared" si="13554"/>
        <v>7.2549999999999999</v>
      </c>
      <c r="B13660" s="23" t="s">
        <v>4</v>
      </c>
      <c r="C13660" s="40">
        <v>7.2549999999999999</v>
      </c>
      <c r="D13660" s="38">
        <f t="shared" ref="D13660" si="13578">IF(C13717+C13712=0,1,2)</f>
        <v>2</v>
      </c>
    </row>
    <row r="13661" spans="1:4" ht="15" hidden="1" x14ac:dyDescent="0.2">
      <c r="A13661" s="37">
        <f t="shared" si="13554"/>
        <v>0</v>
      </c>
      <c r="B13661" s="1" t="s">
        <v>5</v>
      </c>
      <c r="C13661" s="16">
        <v>0</v>
      </c>
      <c r="D13661" s="38">
        <f t="shared" ref="D13661" si="13579">IF(C13717+C13712=0,1,2)</f>
        <v>2</v>
      </c>
    </row>
    <row r="13662" spans="1:4" ht="15" hidden="1" x14ac:dyDescent="0.2">
      <c r="A13662" s="37">
        <f t="shared" si="13554"/>
        <v>0</v>
      </c>
      <c r="B13662" s="1" t="s">
        <v>6</v>
      </c>
      <c r="C13662" s="16">
        <v>0</v>
      </c>
      <c r="D13662" s="38">
        <f t="shared" ref="D13662" si="13580">IF(C13717+C13712=0,1,2)</f>
        <v>2</v>
      </c>
    </row>
    <row r="13663" spans="1:4" ht="15" hidden="1" x14ac:dyDescent="0.2">
      <c r="A13663" s="37">
        <v>0</v>
      </c>
      <c r="B13663" s="2" t="s">
        <v>7</v>
      </c>
      <c r="C13663" s="16">
        <v>0</v>
      </c>
      <c r="D13663" s="38">
        <f t="shared" ref="D13663" si="13581">IF(C13717+C13712=0,1,2)</f>
        <v>2</v>
      </c>
    </row>
    <row r="13664" spans="1:4" ht="15" hidden="1" x14ac:dyDescent="0.2">
      <c r="A13664" s="37">
        <f t="shared" si="13554"/>
        <v>0</v>
      </c>
      <c r="B13664" s="3" t="s">
        <v>8</v>
      </c>
      <c r="C13664" s="16">
        <v>0</v>
      </c>
      <c r="D13664" s="38">
        <f t="shared" ref="D13664" si="13582">IF(C13717+C13712=0,1,2)</f>
        <v>2</v>
      </c>
    </row>
    <row r="13665" spans="1:4" ht="15" hidden="1" x14ac:dyDescent="0.2">
      <c r="A13665" s="37">
        <v>0</v>
      </c>
      <c r="B13665" s="3" t="s">
        <v>9</v>
      </c>
      <c r="C13665" s="16">
        <v>0</v>
      </c>
      <c r="D13665" s="38">
        <f t="shared" ref="D13665" si="13583">IF(C13717+C13712=0,1,2)</f>
        <v>2</v>
      </c>
    </row>
    <row r="13666" spans="1:4" ht="15" hidden="1" x14ac:dyDescent="0.2">
      <c r="A13666" s="37">
        <f t="shared" si="13554"/>
        <v>0</v>
      </c>
      <c r="B13666" s="3" t="s">
        <v>10</v>
      </c>
      <c r="C13666" s="16">
        <v>0</v>
      </c>
      <c r="D13666" s="38">
        <f t="shared" ref="D13666" si="13584">IF(C13717+C13712=0,1,2)</f>
        <v>2</v>
      </c>
    </row>
    <row r="13667" spans="1:4" ht="15" hidden="1" x14ac:dyDescent="0.2">
      <c r="A13667" s="37">
        <v>0</v>
      </c>
      <c r="B13667" s="3" t="s">
        <v>11</v>
      </c>
      <c r="C13667" s="16">
        <v>0</v>
      </c>
      <c r="D13667" s="38">
        <f t="shared" ref="D13667" si="13585">IF(C13717+C13712=0,1,2)</f>
        <v>2</v>
      </c>
    </row>
    <row r="13668" spans="1:4" ht="15" hidden="1" x14ac:dyDescent="0.2">
      <c r="A13668" s="37">
        <f t="shared" si="13554"/>
        <v>0</v>
      </c>
      <c r="B13668" s="1" t="s">
        <v>12</v>
      </c>
      <c r="C13668" s="16">
        <v>0</v>
      </c>
      <c r="D13668" s="38">
        <f t="shared" ref="D13668" si="13586">IF(C13717+C13712=0,1,2)</f>
        <v>2</v>
      </c>
    </row>
    <row r="13669" spans="1:4" ht="15" hidden="1" x14ac:dyDescent="0.2">
      <c r="A13669" s="37">
        <v>0</v>
      </c>
      <c r="B13669" s="2" t="s">
        <v>13</v>
      </c>
      <c r="C13669" s="16">
        <v>0</v>
      </c>
      <c r="D13669" s="38">
        <f t="shared" ref="D13669" si="13587">IF(C13717+C13712=0,1,2)</f>
        <v>2</v>
      </c>
    </row>
    <row r="13670" spans="1:4" ht="15" hidden="1" x14ac:dyDescent="0.2">
      <c r="A13670" s="37">
        <v>0</v>
      </c>
      <c r="B13670" s="3" t="s">
        <v>14</v>
      </c>
      <c r="C13670" s="16">
        <v>0</v>
      </c>
      <c r="D13670" s="38">
        <f t="shared" ref="D13670" si="13588">IF(C13717+C13712=0,1,2)</f>
        <v>2</v>
      </c>
    </row>
    <row r="13671" spans="1:4" ht="15" hidden="1" x14ac:dyDescent="0.2">
      <c r="A13671" s="37">
        <v>0</v>
      </c>
      <c r="B13671" s="3" t="s">
        <v>9</v>
      </c>
      <c r="C13671" s="16">
        <v>0</v>
      </c>
      <c r="D13671" s="38">
        <f t="shared" ref="D13671" si="13589">IF(C13717+C13712=0,1,2)</f>
        <v>2</v>
      </c>
    </row>
    <row r="13672" spans="1:4" ht="15" hidden="1" x14ac:dyDescent="0.2">
      <c r="A13672" s="37">
        <v>0</v>
      </c>
      <c r="B13672" s="3" t="s">
        <v>15</v>
      </c>
      <c r="C13672" s="16">
        <v>0</v>
      </c>
      <c r="D13672" s="38">
        <f t="shared" ref="D13672" si="13590">IF(C13717+C13712=0,1,2)</f>
        <v>2</v>
      </c>
    </row>
    <row r="13673" spans="1:4" ht="15" hidden="1" x14ac:dyDescent="0.2">
      <c r="A13673" s="37">
        <v>0</v>
      </c>
      <c r="B13673" s="2" t="s">
        <v>16</v>
      </c>
      <c r="C13673" s="16">
        <v>0</v>
      </c>
      <c r="D13673" s="38">
        <f t="shared" ref="D13673" si="13591">IF(C13717+C13712=0,1,2)</f>
        <v>2</v>
      </c>
    </row>
    <row r="13674" spans="1:4" ht="15" hidden="1" x14ac:dyDescent="0.2">
      <c r="A13674" s="37">
        <v>0</v>
      </c>
      <c r="B13674" s="3" t="s">
        <v>17</v>
      </c>
      <c r="C13674" s="16">
        <v>0</v>
      </c>
      <c r="D13674" s="38">
        <f t="shared" ref="D13674" si="13592">IF(C13717+C13712=0,1,2)</f>
        <v>2</v>
      </c>
    </row>
    <row r="13675" spans="1:4" ht="15" x14ac:dyDescent="0.2">
      <c r="A13675" s="37">
        <f t="shared" si="13554"/>
        <v>7.1003699999999998</v>
      </c>
      <c r="B13675" s="24" t="s">
        <v>18</v>
      </c>
      <c r="C13675" s="40">
        <v>7.1003699999999998</v>
      </c>
      <c r="D13675" s="38">
        <f t="shared" ref="D13675" si="13593">IF(C13717+C13712=0,1,2)</f>
        <v>2</v>
      </c>
    </row>
    <row r="13676" spans="1:4" ht="15" hidden="1" x14ac:dyDescent="0.2">
      <c r="A13676" s="37">
        <f t="shared" si="13554"/>
        <v>0</v>
      </c>
      <c r="B13676" s="10" t="s">
        <v>19</v>
      </c>
      <c r="C13676" s="17">
        <v>0</v>
      </c>
      <c r="D13676" s="38">
        <f t="shared" ref="D13676" si="13594">IF(C13717+C13712=0,1,2)</f>
        <v>2</v>
      </c>
    </row>
    <row r="13677" spans="1:4" ht="15" x14ac:dyDescent="0.2">
      <c r="A13677" s="37">
        <f t="shared" si="13554"/>
        <v>7.1003699999999998</v>
      </c>
      <c r="B13677" s="27" t="s">
        <v>20</v>
      </c>
      <c r="C13677" s="42">
        <v>7.1003699999999998</v>
      </c>
      <c r="D13677" s="38">
        <f t="shared" ref="D13677" si="13595">IF(C13717+C13712=0,1,2)</f>
        <v>2</v>
      </c>
    </row>
    <row r="13678" spans="1:4" ht="15" hidden="1" x14ac:dyDescent="0.2">
      <c r="A13678" s="37">
        <v>0</v>
      </c>
      <c r="B13678" s="13" t="s">
        <v>21</v>
      </c>
      <c r="C13678" s="18">
        <v>0</v>
      </c>
      <c r="D13678" s="38">
        <f t="shared" ref="D13678" si="13596">IF(C13717+C13712=0,1,2)</f>
        <v>2</v>
      </c>
    </row>
    <row r="13679" spans="1:4" ht="15" hidden="1" x14ac:dyDescent="0.2">
      <c r="A13679" s="37">
        <v>0</v>
      </c>
      <c r="B13679" s="13" t="s">
        <v>22</v>
      </c>
      <c r="C13679" s="18">
        <v>0</v>
      </c>
      <c r="D13679" s="38">
        <f t="shared" ref="D13679" si="13597">IF(C13717+C13712=0,1,2)</f>
        <v>2</v>
      </c>
    </row>
    <row r="13680" spans="1:4" ht="15" hidden="1" x14ac:dyDescent="0.2">
      <c r="A13680" s="37">
        <v>0</v>
      </c>
      <c r="B13680" s="13" t="s">
        <v>23</v>
      </c>
      <c r="C13680" s="18">
        <v>5.8772700000000002</v>
      </c>
      <c r="D13680" s="38">
        <f t="shared" ref="D13680" si="13598">IF(C13717+C13712=0,1,2)</f>
        <v>2</v>
      </c>
    </row>
    <row r="13681" spans="1:4" ht="15" hidden="1" x14ac:dyDescent="0.2">
      <c r="A13681" s="37">
        <v>0</v>
      </c>
      <c r="B13681" s="13" t="s">
        <v>24</v>
      </c>
      <c r="C13681" s="18">
        <v>0</v>
      </c>
      <c r="D13681" s="38">
        <f t="shared" ref="D13681" si="13599">IF(C13717+C13712=0,1,2)</f>
        <v>2</v>
      </c>
    </row>
    <row r="13682" spans="1:4" ht="15" hidden="1" x14ac:dyDescent="0.2">
      <c r="A13682" s="37">
        <v>0</v>
      </c>
      <c r="B13682" s="13" t="s">
        <v>25</v>
      </c>
      <c r="C13682" s="18">
        <v>0</v>
      </c>
      <c r="D13682" s="38">
        <f t="shared" ref="D13682" si="13600">IF(C13717+C13712=0,1,2)</f>
        <v>2</v>
      </c>
    </row>
    <row r="13683" spans="1:4" ht="15" hidden="1" x14ac:dyDescent="0.2">
      <c r="A13683" s="37">
        <v>0</v>
      </c>
      <c r="B13683" s="13" t="s">
        <v>26</v>
      </c>
      <c r="C13683" s="18">
        <v>3.09E-2</v>
      </c>
      <c r="D13683" s="38">
        <f t="shared" ref="D13683" si="13601">IF(C13717+C13712=0,1,2)</f>
        <v>2</v>
      </c>
    </row>
    <row r="13684" spans="1:4" ht="30" hidden="1" x14ac:dyDescent="0.2">
      <c r="A13684" s="37">
        <v>0</v>
      </c>
      <c r="B13684" s="13" t="s">
        <v>27</v>
      </c>
      <c r="C13684" s="18">
        <v>6.6000000000000003E-2</v>
      </c>
      <c r="D13684" s="38">
        <f t="shared" ref="D13684" si="13602">IF(C13717+C13712=0,1,2)</f>
        <v>2</v>
      </c>
    </row>
    <row r="13685" spans="1:4" ht="30" hidden="1" x14ac:dyDescent="0.2">
      <c r="A13685" s="37">
        <v>0</v>
      </c>
      <c r="B13685" s="13" t="s">
        <v>28</v>
      </c>
      <c r="C13685" s="18">
        <v>0.39</v>
      </c>
      <c r="D13685" s="38">
        <f t="shared" ref="D13685" si="13603">IF(C13717+C13712=0,1,2)</f>
        <v>2</v>
      </c>
    </row>
    <row r="13686" spans="1:4" ht="15" hidden="1" x14ac:dyDescent="0.2">
      <c r="A13686" s="37">
        <v>0</v>
      </c>
      <c r="B13686" s="13" t="s">
        <v>29</v>
      </c>
      <c r="C13686" s="18">
        <v>0</v>
      </c>
      <c r="D13686" s="38">
        <f t="shared" ref="D13686" si="13604">IF(C13717+C13712=0,1,2)</f>
        <v>2</v>
      </c>
    </row>
    <row r="13687" spans="1:4" ht="15" hidden="1" x14ac:dyDescent="0.2">
      <c r="A13687" s="37">
        <v>0</v>
      </c>
      <c r="B13687" s="13" t="s">
        <v>30</v>
      </c>
      <c r="C13687" s="18">
        <v>0.73619999999999997</v>
      </c>
      <c r="D13687" s="38">
        <f t="shared" ref="D13687" si="13605">IF(C13717+C13712=0,1,2)</f>
        <v>2</v>
      </c>
    </row>
    <row r="13688" spans="1:4" ht="15" hidden="1" x14ac:dyDescent="0.2">
      <c r="A13688" s="37">
        <f t="shared" si="13554"/>
        <v>0</v>
      </c>
      <c r="B13688" s="10" t="s">
        <v>31</v>
      </c>
      <c r="C13688" s="17">
        <v>0</v>
      </c>
      <c r="D13688" s="38">
        <f t="shared" ref="D13688" si="13606">IF(C13717+C13712=0,1,2)</f>
        <v>2</v>
      </c>
    </row>
    <row r="13689" spans="1:4" ht="15" hidden="1" x14ac:dyDescent="0.2">
      <c r="A13689" s="37">
        <f t="shared" si="13554"/>
        <v>0</v>
      </c>
      <c r="B13689" s="2" t="s">
        <v>32</v>
      </c>
      <c r="C13689" s="16">
        <v>0</v>
      </c>
      <c r="D13689" s="38">
        <f t="shared" ref="D13689" si="13607">IF(C13717+C13712=0,1,2)</f>
        <v>2</v>
      </c>
    </row>
    <row r="13690" spans="1:4" ht="15" hidden="1" x14ac:dyDescent="0.2">
      <c r="A13690" s="37">
        <f t="shared" si="13554"/>
        <v>0</v>
      </c>
      <c r="B13690" s="10" t="s">
        <v>3</v>
      </c>
      <c r="C13690" s="17">
        <v>0</v>
      </c>
      <c r="D13690" s="38">
        <f t="shared" ref="D13690" si="13608">IF(C13717+C13712=0,1,2)</f>
        <v>2</v>
      </c>
    </row>
    <row r="13691" spans="1:4" ht="15" hidden="1" x14ac:dyDescent="0.2">
      <c r="A13691" s="37">
        <f t="shared" si="13554"/>
        <v>0</v>
      </c>
      <c r="B13691" s="10" t="s">
        <v>33</v>
      </c>
      <c r="C13691" s="17">
        <v>0</v>
      </c>
      <c r="D13691" s="38">
        <f t="shared" ref="D13691" si="13609">IF(C13717+C13712=0,1,2)</f>
        <v>2</v>
      </c>
    </row>
    <row r="13692" spans="1:4" ht="15" hidden="1" x14ac:dyDescent="0.2">
      <c r="A13692" s="37">
        <f t="shared" si="13554"/>
        <v>0</v>
      </c>
      <c r="B13692" s="10" t="s">
        <v>34</v>
      </c>
      <c r="C13692" s="17">
        <v>0</v>
      </c>
      <c r="D13692" s="38">
        <f t="shared" ref="D13692" si="13610">IF(C13717+C13712=0,1,2)</f>
        <v>2</v>
      </c>
    </row>
    <row r="13693" spans="1:4" ht="15" hidden="1" x14ac:dyDescent="0.2">
      <c r="A13693" s="37">
        <f t="shared" si="13554"/>
        <v>0</v>
      </c>
      <c r="B13693" s="1" t="s">
        <v>35</v>
      </c>
      <c r="C13693" s="16">
        <v>0</v>
      </c>
      <c r="D13693" s="38">
        <f t="shared" ref="D13693" si="13611">IF(C13717+C13712=0,1,2)</f>
        <v>2</v>
      </c>
    </row>
    <row r="13694" spans="1:4" ht="15" hidden="1" x14ac:dyDescent="0.2">
      <c r="A13694" s="37">
        <f t="shared" si="13554"/>
        <v>0</v>
      </c>
      <c r="B13694" s="1" t="s">
        <v>36</v>
      </c>
      <c r="C13694" s="16">
        <v>0</v>
      </c>
      <c r="D13694" s="38">
        <f t="shared" ref="D13694" si="13612">IF(C13717+C13712=0,1,2)</f>
        <v>2</v>
      </c>
    </row>
    <row r="13695" spans="1:4" ht="15" hidden="1" x14ac:dyDescent="0.2">
      <c r="A13695" s="37">
        <v>0</v>
      </c>
      <c r="B13695" s="14" t="s">
        <v>7</v>
      </c>
      <c r="C13695" s="19">
        <v>0</v>
      </c>
      <c r="D13695" s="38">
        <f t="shared" ref="D13695" si="13613">IF(C13717+C13712=0,1,2)</f>
        <v>2</v>
      </c>
    </row>
    <row r="13696" spans="1:4" ht="15" hidden="1" x14ac:dyDescent="0.2">
      <c r="A13696" s="37">
        <v>0</v>
      </c>
      <c r="B13696" s="13" t="s">
        <v>8</v>
      </c>
      <c r="C13696" s="18">
        <v>0</v>
      </c>
      <c r="D13696" s="38">
        <f t="shared" ref="D13696" si="13614">IF(C13717+C13712=0,1,2)</f>
        <v>2</v>
      </c>
    </row>
    <row r="13697" spans="1:4" ht="15" hidden="1" x14ac:dyDescent="0.2">
      <c r="A13697" s="37">
        <v>0</v>
      </c>
      <c r="B13697" s="13" t="s">
        <v>37</v>
      </c>
      <c r="C13697" s="18">
        <v>0</v>
      </c>
      <c r="D13697" s="38">
        <f t="shared" ref="D13697" si="13615">IF(C13717+C13712=0,1,2)</f>
        <v>2</v>
      </c>
    </row>
    <row r="13698" spans="1:4" ht="15" hidden="1" x14ac:dyDescent="0.2">
      <c r="A13698" s="37">
        <f t="shared" si="13554"/>
        <v>0</v>
      </c>
      <c r="B13698" s="11" t="s">
        <v>38</v>
      </c>
      <c r="C13698" s="17">
        <v>0</v>
      </c>
      <c r="D13698" s="38">
        <f t="shared" ref="D13698" si="13616">IF(C13717+C13712=0,1,2)</f>
        <v>2</v>
      </c>
    </row>
    <row r="13699" spans="1:4" ht="15" hidden="1" x14ac:dyDescent="0.2">
      <c r="A13699" s="37">
        <v>0</v>
      </c>
      <c r="B13699" s="3" t="s">
        <v>39</v>
      </c>
      <c r="C13699" s="16">
        <v>0</v>
      </c>
      <c r="D13699" s="38">
        <f t="shared" ref="D13699" si="13617">IF(C13717+C13712=0,1,2)</f>
        <v>2</v>
      </c>
    </row>
    <row r="13700" spans="1:4" ht="15" hidden="1" x14ac:dyDescent="0.2">
      <c r="A13700" s="37">
        <f t="shared" si="13554"/>
        <v>0</v>
      </c>
      <c r="B13700" s="1" t="s">
        <v>40</v>
      </c>
      <c r="C13700" s="16">
        <v>0</v>
      </c>
      <c r="D13700" s="38">
        <f t="shared" ref="D13700" si="13618">IF(C13717+C13712=0,1,2)</f>
        <v>2</v>
      </c>
    </row>
    <row r="13701" spans="1:4" ht="15" hidden="1" x14ac:dyDescent="0.2">
      <c r="A13701" s="37">
        <v>0</v>
      </c>
      <c r="B13701" s="14" t="s">
        <v>13</v>
      </c>
      <c r="C13701" s="19">
        <v>0</v>
      </c>
      <c r="D13701" s="38">
        <f t="shared" ref="D13701" si="13619">IF(C13717+C13712=0,1,2)</f>
        <v>2</v>
      </c>
    </row>
    <row r="13702" spans="1:4" ht="15" hidden="1" x14ac:dyDescent="0.2">
      <c r="A13702" s="37">
        <v>0</v>
      </c>
      <c r="B13702" s="13" t="s">
        <v>8</v>
      </c>
      <c r="C13702" s="18">
        <v>0</v>
      </c>
      <c r="D13702" s="38">
        <f t="shared" ref="D13702" si="13620">IF(C13717+C13712=0,1,2)</f>
        <v>2</v>
      </c>
    </row>
    <row r="13703" spans="1:4" ht="15" hidden="1" x14ac:dyDescent="0.2">
      <c r="A13703" s="37">
        <v>0</v>
      </c>
      <c r="B13703" s="13" t="s">
        <v>9</v>
      </c>
      <c r="C13703" s="18">
        <v>0</v>
      </c>
      <c r="D13703" s="38">
        <f t="shared" ref="D13703" si="13621">IF(C13717+C13712=0,1,2)</f>
        <v>2</v>
      </c>
    </row>
    <row r="13704" spans="1:4" ht="30" hidden="1" x14ac:dyDescent="0.2">
      <c r="A13704" s="37">
        <f t="shared" ref="A13704:A13764" si="13622">SUM(C13704)</f>
        <v>0</v>
      </c>
      <c r="B13704" s="11" t="s">
        <v>41</v>
      </c>
      <c r="C13704" s="17">
        <v>0</v>
      </c>
      <c r="D13704" s="38">
        <f t="shared" ref="D13704" si="13623">IF(C13717+C13712=0,1,2)</f>
        <v>2</v>
      </c>
    </row>
    <row r="13705" spans="1:4" ht="15" hidden="1" x14ac:dyDescent="0.2">
      <c r="A13705" s="37">
        <v>0</v>
      </c>
      <c r="B13705" s="3" t="s">
        <v>15</v>
      </c>
      <c r="C13705" s="16">
        <v>0</v>
      </c>
      <c r="D13705" s="38">
        <f t="shared" ref="D13705" si="13624">IF(C13717+C13712=0,1,2)</f>
        <v>2</v>
      </c>
    </row>
    <row r="13706" spans="1:4" ht="15" hidden="1" x14ac:dyDescent="0.2">
      <c r="A13706" s="37">
        <v>0</v>
      </c>
      <c r="B13706" s="14" t="s">
        <v>16</v>
      </c>
      <c r="C13706" s="19">
        <v>0</v>
      </c>
      <c r="D13706" s="38">
        <f t="shared" ref="D13706" si="13625">IF(C13717+C13712=0,1,2)</f>
        <v>2</v>
      </c>
    </row>
    <row r="13707" spans="1:4" ht="15" hidden="1" x14ac:dyDescent="0.2">
      <c r="A13707" s="37">
        <v>0</v>
      </c>
      <c r="B13707" s="13" t="s">
        <v>42</v>
      </c>
      <c r="C13707" s="18">
        <v>0</v>
      </c>
      <c r="D13707" s="38">
        <f t="shared" ref="D13707" si="13626">IF(C13717+C13712=0,1,2)</f>
        <v>2</v>
      </c>
    </row>
    <row r="13708" spans="1:4" ht="15" hidden="1" x14ac:dyDescent="0.2">
      <c r="A13708" s="37">
        <v>0</v>
      </c>
      <c r="B13708" s="13" t="s">
        <v>14</v>
      </c>
      <c r="C13708" s="18">
        <v>0</v>
      </c>
      <c r="D13708" s="38">
        <f t="shared" ref="D13708" si="13627">IF(C13717+C13712=0,1,2)</f>
        <v>2</v>
      </c>
    </row>
    <row r="13709" spans="1:4" ht="15" hidden="1" x14ac:dyDescent="0.2">
      <c r="A13709" s="37">
        <v>0</v>
      </c>
      <c r="B13709" s="13" t="s">
        <v>9</v>
      </c>
      <c r="C13709" s="18">
        <v>0</v>
      </c>
      <c r="D13709" s="38">
        <f t="shared" ref="D13709" si="13628">IF(C13717+C13712=0,1,2)</f>
        <v>2</v>
      </c>
    </row>
    <row r="13710" spans="1:4" ht="15" hidden="1" x14ac:dyDescent="0.2">
      <c r="A13710" s="37">
        <f t="shared" si="13622"/>
        <v>0</v>
      </c>
      <c r="B13710" s="11" t="s">
        <v>38</v>
      </c>
      <c r="C13710" s="17">
        <v>0</v>
      </c>
      <c r="D13710" s="38">
        <f t="shared" ref="D13710" si="13629">IF(C13717+C13712=0,1,2)</f>
        <v>2</v>
      </c>
    </row>
    <row r="13711" spans="1:4" ht="15" hidden="1" x14ac:dyDescent="0.2">
      <c r="A13711" s="37">
        <v>0</v>
      </c>
      <c r="B13711" s="3" t="s">
        <v>15</v>
      </c>
      <c r="C13711" s="16">
        <v>0</v>
      </c>
      <c r="D13711" s="38">
        <f t="shared" ref="D13711" si="13630">IF(C13717+C13712=0,1,2)</f>
        <v>2</v>
      </c>
    </row>
    <row r="13712" spans="1:4" ht="15" x14ac:dyDescent="0.2">
      <c r="A13712" s="37">
        <f t="shared" si="13622"/>
        <v>7.2549999999999999</v>
      </c>
      <c r="B13712" s="29" t="s">
        <v>44</v>
      </c>
      <c r="C13712" s="42">
        <v>7.2549999999999999</v>
      </c>
      <c r="D13712" s="38">
        <f t="shared" ref="D13712" si="13631">IF(C13717+C13712=0,1,2)</f>
        <v>2</v>
      </c>
    </row>
    <row r="13713" spans="1:4" ht="15" x14ac:dyDescent="0.2">
      <c r="A13713" s="37">
        <f t="shared" si="13622"/>
        <v>7.2549999999999999</v>
      </c>
      <c r="B13713" s="27" t="s">
        <v>0</v>
      </c>
      <c r="C13713" s="42">
        <v>7.2549999999999999</v>
      </c>
      <c r="D13713" s="38">
        <f t="shared" ref="D13713" si="13632">IF(C13717+C13712=0,1,2)</f>
        <v>2</v>
      </c>
    </row>
    <row r="13714" spans="1:4" ht="15" hidden="1" x14ac:dyDescent="0.2">
      <c r="A13714" s="37">
        <f t="shared" si="13622"/>
        <v>0</v>
      </c>
      <c r="B13714" s="10" t="s">
        <v>5</v>
      </c>
      <c r="C13714" s="17">
        <v>0</v>
      </c>
      <c r="D13714" s="38">
        <f t="shared" ref="D13714" si="13633">IF(C13717+C13712=0,1,2)</f>
        <v>2</v>
      </c>
    </row>
    <row r="13715" spans="1:4" ht="15" hidden="1" x14ac:dyDescent="0.2">
      <c r="A13715" s="37">
        <f t="shared" si="13622"/>
        <v>0</v>
      </c>
      <c r="B13715" s="10" t="s">
        <v>45</v>
      </c>
      <c r="C13715" s="17">
        <v>0</v>
      </c>
      <c r="D13715" s="38">
        <f t="shared" ref="D13715" si="13634">IF(C13717+C13712=0,1,2)</f>
        <v>2</v>
      </c>
    </row>
    <row r="13716" spans="1:4" ht="15" hidden="1" x14ac:dyDescent="0.2">
      <c r="A13716" s="37">
        <f t="shared" si="13622"/>
        <v>0</v>
      </c>
      <c r="B13716" s="10" t="s">
        <v>12</v>
      </c>
      <c r="C13716" s="17">
        <v>0</v>
      </c>
      <c r="D13716" s="38">
        <f t="shared" ref="D13716" si="13635">IF(C13717+C13712=0,1,2)</f>
        <v>2</v>
      </c>
    </row>
    <row r="13717" spans="1:4" ht="15" x14ac:dyDescent="0.2">
      <c r="A13717" s="37">
        <f t="shared" si="13622"/>
        <v>7.1003699999999998</v>
      </c>
      <c r="B13717" s="29" t="s">
        <v>46</v>
      </c>
      <c r="C13717" s="42">
        <v>7.1003699999999998</v>
      </c>
      <c r="D13717" s="38">
        <f t="shared" ref="D13717" si="13636">IF(C13717+C13712=0,1,2)</f>
        <v>2</v>
      </c>
    </row>
    <row r="13718" spans="1:4" ht="15" x14ac:dyDescent="0.2">
      <c r="A13718" s="37">
        <f t="shared" si="13622"/>
        <v>7.1003699999999998</v>
      </c>
      <c r="B13718" s="27" t="s">
        <v>18</v>
      </c>
      <c r="C13718" s="42">
        <v>7.1003699999999998</v>
      </c>
      <c r="D13718" s="38">
        <f t="shared" ref="D13718" si="13637">IF(C13717+C13712=0,1,2)</f>
        <v>2</v>
      </c>
    </row>
    <row r="13719" spans="1:4" ht="15" hidden="1" x14ac:dyDescent="0.2">
      <c r="A13719" s="37">
        <f t="shared" si="13622"/>
        <v>0</v>
      </c>
      <c r="B13719" s="10" t="s">
        <v>35</v>
      </c>
      <c r="C13719" s="17">
        <v>0</v>
      </c>
      <c r="D13719" s="38">
        <f t="shared" ref="D13719" si="13638">IF(C13717+C13712=0,1,2)</f>
        <v>2</v>
      </c>
    </row>
    <row r="13720" spans="1:4" ht="15" hidden="1" x14ac:dyDescent="0.2">
      <c r="A13720" s="37">
        <f t="shared" si="13622"/>
        <v>0</v>
      </c>
      <c r="B13720" s="10" t="s">
        <v>47</v>
      </c>
      <c r="C13720" s="17">
        <v>0</v>
      </c>
      <c r="D13720" s="38">
        <f t="shared" ref="D13720" si="13639">IF(C13717+C13712=0,1,2)</f>
        <v>2</v>
      </c>
    </row>
    <row r="13721" spans="1:4" ht="15" hidden="1" x14ac:dyDescent="0.2">
      <c r="A13721" s="37">
        <f t="shared" si="13622"/>
        <v>0</v>
      </c>
      <c r="B13721" s="10" t="s">
        <v>40</v>
      </c>
      <c r="C13721" s="17">
        <v>0</v>
      </c>
      <c r="D13721" s="38">
        <f t="shared" ref="D13721" si="13640">IF(C13717+C13712=0,1,2)</f>
        <v>2</v>
      </c>
    </row>
    <row r="13722" spans="1:4" ht="15" x14ac:dyDescent="0.2">
      <c r="A13722" s="37">
        <f t="shared" si="13622"/>
        <v>0.15462999999999999</v>
      </c>
      <c r="B13722" s="30" t="s">
        <v>48</v>
      </c>
      <c r="C13722" s="31">
        <v>0.15462999999999999</v>
      </c>
      <c r="D13722" s="38">
        <f t="shared" ref="D13722" si="13641">IF(C13717+C13712=0,1,2)</f>
        <v>2</v>
      </c>
    </row>
    <row r="13723" spans="1:4" ht="15" x14ac:dyDescent="0.2">
      <c r="A13723" s="37">
        <f t="shared" si="13622"/>
        <v>1205.99171</v>
      </c>
      <c r="B13723" s="30" t="s">
        <v>49</v>
      </c>
      <c r="C13723" s="31">
        <v>1205.99171</v>
      </c>
      <c r="D13723" s="38">
        <f t="shared" ref="D13723" si="13642">IF(C13717+C13712=0,1,2)</f>
        <v>2</v>
      </c>
    </row>
    <row r="13724" spans="1:4" ht="15" x14ac:dyDescent="0.2">
      <c r="A13724" s="37">
        <f t="shared" si="13622"/>
        <v>1206.14634</v>
      </c>
      <c r="B13724" s="30" t="s">
        <v>50</v>
      </c>
      <c r="C13724" s="31">
        <v>1206.14634</v>
      </c>
      <c r="D13724" s="38">
        <f t="shared" ref="D13724" si="13643">IF(C13717+C13712=0,1,2)</f>
        <v>2</v>
      </c>
    </row>
    <row r="13725" spans="1:4" ht="15" x14ac:dyDescent="0.2">
      <c r="A13725" s="37">
        <f t="shared" si="13622"/>
        <v>59</v>
      </c>
      <c r="B13725" s="25" t="s">
        <v>53</v>
      </c>
      <c r="C13725" s="43">
        <v>59</v>
      </c>
      <c r="D13725" s="38">
        <f t="shared" ref="D13725" si="13644">IF(C13717+C13712=0,1,2)</f>
        <v>2</v>
      </c>
    </row>
    <row r="13726" spans="1:4" ht="15" x14ac:dyDescent="0.2">
      <c r="A13726" s="37">
        <f t="shared" si="13622"/>
        <v>50</v>
      </c>
      <c r="B13726" s="26" t="s">
        <v>54</v>
      </c>
      <c r="C13726" s="43">
        <v>50</v>
      </c>
      <c r="D13726" s="38">
        <f t="shared" ref="D13726" si="13645">IF(C13717+C13712=0,1,2)</f>
        <v>2</v>
      </c>
    </row>
    <row r="13727" spans="1:4" ht="15" x14ac:dyDescent="0.2">
      <c r="A13727" s="37">
        <f t="shared" si="13622"/>
        <v>9</v>
      </c>
      <c r="B13727" s="26" t="s">
        <v>55</v>
      </c>
      <c r="C13727" s="43">
        <v>9</v>
      </c>
      <c r="D13727" s="38">
        <f t="shared" ref="D13727" si="13646">IF(C13717+C13712=0,1,2)</f>
        <v>2</v>
      </c>
    </row>
    <row r="13728" spans="1:4" ht="15" x14ac:dyDescent="0.2">
      <c r="A13728" s="37" t="s">
        <v>317</v>
      </c>
      <c r="B13728" s="147" t="s">
        <v>243</v>
      </c>
      <c r="C13728" s="148"/>
      <c r="D13728" s="38">
        <f t="shared" ref="D13728" si="13647">IF(C13790+C13785=0,1,2)</f>
        <v>2</v>
      </c>
    </row>
    <row r="13729" spans="1:4" ht="15" x14ac:dyDescent="0.2">
      <c r="A13729" s="37">
        <f t="shared" si="13622"/>
        <v>50.113460000000003</v>
      </c>
      <c r="B13729" s="24" t="s">
        <v>0</v>
      </c>
      <c r="C13729" s="40">
        <v>50.113460000000003</v>
      </c>
      <c r="D13729" s="38">
        <f t="shared" ref="D13729" si="13648">IF(C13790+C13785=0,1,2)</f>
        <v>2</v>
      </c>
    </row>
    <row r="13730" spans="1:4" ht="15" hidden="1" x14ac:dyDescent="0.2">
      <c r="A13730" s="37">
        <f t="shared" si="13622"/>
        <v>0</v>
      </c>
      <c r="B13730" s="2" t="s">
        <v>1</v>
      </c>
      <c r="C13730" s="16"/>
      <c r="D13730" s="38">
        <f t="shared" ref="D13730" si="13649">IF(C13790+C13785=0,1,2)</f>
        <v>2</v>
      </c>
    </row>
    <row r="13731" spans="1:4" ht="15" hidden="1" x14ac:dyDescent="0.2">
      <c r="A13731" s="37">
        <f t="shared" si="13622"/>
        <v>0</v>
      </c>
      <c r="B13731" s="2" t="s">
        <v>2</v>
      </c>
      <c r="C13731" s="16"/>
      <c r="D13731" s="38">
        <f t="shared" ref="D13731" si="13650">IF(C13790+C13785=0,1,2)</f>
        <v>2</v>
      </c>
    </row>
    <row r="13732" spans="1:4" ht="15" x14ac:dyDescent="0.2">
      <c r="A13732" s="37">
        <f t="shared" si="13622"/>
        <v>33</v>
      </c>
      <c r="B13732" s="23" t="s">
        <v>3</v>
      </c>
      <c r="C13732" s="40">
        <v>33</v>
      </c>
      <c r="D13732" s="38">
        <f t="shared" ref="D13732" si="13651">IF(C13790+C13785=0,1,2)</f>
        <v>2</v>
      </c>
    </row>
    <row r="13733" spans="1:4" ht="15" x14ac:dyDescent="0.2">
      <c r="A13733" s="37">
        <f t="shared" si="13622"/>
        <v>17.11346</v>
      </c>
      <c r="B13733" s="23" t="s">
        <v>4</v>
      </c>
      <c r="C13733" s="40">
        <v>17.11346</v>
      </c>
      <c r="D13733" s="38">
        <f t="shared" ref="D13733" si="13652">IF(C13790+C13785=0,1,2)</f>
        <v>2</v>
      </c>
    </row>
    <row r="13734" spans="1:4" ht="15" hidden="1" x14ac:dyDescent="0.2">
      <c r="A13734" s="37">
        <f t="shared" si="13622"/>
        <v>0</v>
      </c>
      <c r="B13734" s="1" t="s">
        <v>5</v>
      </c>
      <c r="C13734" s="16">
        <v>0</v>
      </c>
      <c r="D13734" s="38">
        <f t="shared" ref="D13734" si="13653">IF(C13790+C13785=0,1,2)</f>
        <v>2</v>
      </c>
    </row>
    <row r="13735" spans="1:4" ht="15" hidden="1" x14ac:dyDescent="0.2">
      <c r="A13735" s="37">
        <f t="shared" si="13622"/>
        <v>0</v>
      </c>
      <c r="B13735" s="1" t="s">
        <v>6</v>
      </c>
      <c r="C13735" s="16">
        <v>0</v>
      </c>
      <c r="D13735" s="38">
        <f t="shared" ref="D13735" si="13654">IF(C13790+C13785=0,1,2)</f>
        <v>2</v>
      </c>
    </row>
    <row r="13736" spans="1:4" ht="15" hidden="1" x14ac:dyDescent="0.2">
      <c r="A13736" s="37">
        <v>0</v>
      </c>
      <c r="B13736" s="2" t="s">
        <v>7</v>
      </c>
      <c r="C13736" s="16">
        <v>0</v>
      </c>
      <c r="D13736" s="38">
        <f t="shared" ref="D13736" si="13655">IF(C13790+C13785=0,1,2)</f>
        <v>2</v>
      </c>
    </row>
    <row r="13737" spans="1:4" ht="15" hidden="1" x14ac:dyDescent="0.2">
      <c r="A13737" s="37">
        <f t="shared" si="13622"/>
        <v>0</v>
      </c>
      <c r="B13737" s="3" t="s">
        <v>8</v>
      </c>
      <c r="C13737" s="16">
        <v>0</v>
      </c>
      <c r="D13737" s="38">
        <f t="shared" ref="D13737" si="13656">IF(C13790+C13785=0,1,2)</f>
        <v>2</v>
      </c>
    </row>
    <row r="13738" spans="1:4" ht="15" hidden="1" x14ac:dyDescent="0.2">
      <c r="A13738" s="37">
        <v>0</v>
      </c>
      <c r="B13738" s="3" t="s">
        <v>9</v>
      </c>
      <c r="C13738" s="16">
        <v>0</v>
      </c>
      <c r="D13738" s="38">
        <f t="shared" ref="D13738" si="13657">IF(C13790+C13785=0,1,2)</f>
        <v>2</v>
      </c>
    </row>
    <row r="13739" spans="1:4" ht="15" hidden="1" x14ac:dyDescent="0.2">
      <c r="A13739" s="37">
        <f t="shared" si="13622"/>
        <v>0</v>
      </c>
      <c r="B13739" s="3" t="s">
        <v>10</v>
      </c>
      <c r="C13739" s="16">
        <v>0</v>
      </c>
      <c r="D13739" s="38">
        <f t="shared" ref="D13739" si="13658">IF(C13790+C13785=0,1,2)</f>
        <v>2</v>
      </c>
    </row>
    <row r="13740" spans="1:4" ht="15" hidden="1" x14ac:dyDescent="0.2">
      <c r="A13740" s="37">
        <v>0</v>
      </c>
      <c r="B13740" s="3" t="s">
        <v>11</v>
      </c>
      <c r="C13740" s="16">
        <v>0</v>
      </c>
      <c r="D13740" s="38">
        <f t="shared" ref="D13740" si="13659">IF(C13790+C13785=0,1,2)</f>
        <v>2</v>
      </c>
    </row>
    <row r="13741" spans="1:4" ht="15" hidden="1" x14ac:dyDescent="0.2">
      <c r="A13741" s="37">
        <f t="shared" si="13622"/>
        <v>0</v>
      </c>
      <c r="B13741" s="1" t="s">
        <v>12</v>
      </c>
      <c r="C13741" s="16">
        <v>0</v>
      </c>
      <c r="D13741" s="38">
        <f t="shared" ref="D13741" si="13660">IF(C13790+C13785=0,1,2)</f>
        <v>2</v>
      </c>
    </row>
    <row r="13742" spans="1:4" ht="15" hidden="1" x14ac:dyDescent="0.2">
      <c r="A13742" s="37">
        <v>0</v>
      </c>
      <c r="B13742" s="2" t="s">
        <v>13</v>
      </c>
      <c r="C13742" s="16">
        <v>0</v>
      </c>
      <c r="D13742" s="38">
        <f t="shared" ref="D13742" si="13661">IF(C13790+C13785=0,1,2)</f>
        <v>2</v>
      </c>
    </row>
    <row r="13743" spans="1:4" ht="15" hidden="1" x14ac:dyDescent="0.2">
      <c r="A13743" s="37">
        <v>0</v>
      </c>
      <c r="B13743" s="3" t="s">
        <v>14</v>
      </c>
      <c r="C13743" s="16">
        <v>0</v>
      </c>
      <c r="D13743" s="38">
        <f t="shared" ref="D13743" si="13662">IF(C13790+C13785=0,1,2)</f>
        <v>2</v>
      </c>
    </row>
    <row r="13744" spans="1:4" ht="15" hidden="1" x14ac:dyDescent="0.2">
      <c r="A13744" s="37">
        <v>0</v>
      </c>
      <c r="B13744" s="3" t="s">
        <v>9</v>
      </c>
      <c r="C13744" s="16">
        <v>0</v>
      </c>
      <c r="D13744" s="38">
        <f t="shared" ref="D13744" si="13663">IF(C13790+C13785=0,1,2)</f>
        <v>2</v>
      </c>
    </row>
    <row r="13745" spans="1:4" ht="15" hidden="1" x14ac:dyDescent="0.2">
      <c r="A13745" s="37">
        <v>0</v>
      </c>
      <c r="B13745" s="3" t="s">
        <v>15</v>
      </c>
      <c r="C13745" s="16">
        <v>0</v>
      </c>
      <c r="D13745" s="38">
        <f t="shared" ref="D13745" si="13664">IF(C13790+C13785=0,1,2)</f>
        <v>2</v>
      </c>
    </row>
    <row r="13746" spans="1:4" ht="15" hidden="1" x14ac:dyDescent="0.2">
      <c r="A13746" s="37">
        <v>0</v>
      </c>
      <c r="B13746" s="2" t="s">
        <v>16</v>
      </c>
      <c r="C13746" s="16">
        <v>0</v>
      </c>
      <c r="D13746" s="38">
        <f t="shared" ref="D13746" si="13665">IF(C13790+C13785=0,1,2)</f>
        <v>2</v>
      </c>
    </row>
    <row r="13747" spans="1:4" ht="15" hidden="1" x14ac:dyDescent="0.2">
      <c r="A13747" s="37">
        <v>0</v>
      </c>
      <c r="B13747" s="3" t="s">
        <v>17</v>
      </c>
      <c r="C13747" s="16">
        <v>0</v>
      </c>
      <c r="D13747" s="38">
        <f t="shared" ref="D13747" si="13666">IF(C13790+C13785=0,1,2)</f>
        <v>2</v>
      </c>
    </row>
    <row r="13748" spans="1:4" ht="15" x14ac:dyDescent="0.2">
      <c r="A13748" s="37">
        <f t="shared" si="13622"/>
        <v>44.137679999999996</v>
      </c>
      <c r="B13748" s="24" t="s">
        <v>18</v>
      </c>
      <c r="C13748" s="40">
        <v>44.137679999999996</v>
      </c>
      <c r="D13748" s="38">
        <f t="shared" ref="D13748" si="13667">IF(C13790+C13785=0,1,2)</f>
        <v>2</v>
      </c>
    </row>
    <row r="13749" spans="1:4" ht="15" hidden="1" x14ac:dyDescent="0.2">
      <c r="A13749" s="37">
        <f t="shared" si="13622"/>
        <v>0</v>
      </c>
      <c r="B13749" s="10" t="s">
        <v>19</v>
      </c>
      <c r="C13749" s="17">
        <v>0</v>
      </c>
      <c r="D13749" s="38">
        <f t="shared" ref="D13749" si="13668">IF(C13790+C13785=0,1,2)</f>
        <v>2</v>
      </c>
    </row>
    <row r="13750" spans="1:4" ht="15" x14ac:dyDescent="0.2">
      <c r="A13750" s="37">
        <f t="shared" si="13622"/>
        <v>44.137679999999996</v>
      </c>
      <c r="B13750" s="27" t="s">
        <v>20</v>
      </c>
      <c r="C13750" s="42">
        <v>44.137679999999996</v>
      </c>
      <c r="D13750" s="38">
        <f t="shared" ref="D13750" si="13669">IF(C13790+C13785=0,1,2)</f>
        <v>2</v>
      </c>
    </row>
    <row r="13751" spans="1:4" ht="15" hidden="1" x14ac:dyDescent="0.2">
      <c r="A13751" s="37">
        <v>0</v>
      </c>
      <c r="B13751" s="13" t="s">
        <v>21</v>
      </c>
      <c r="C13751" s="18">
        <v>23.029050000000002</v>
      </c>
      <c r="D13751" s="38">
        <f t="shared" ref="D13751" si="13670">IF(C13790+C13785=0,1,2)</f>
        <v>2</v>
      </c>
    </row>
    <row r="13752" spans="1:4" ht="15" hidden="1" x14ac:dyDescent="0.2">
      <c r="A13752" s="37">
        <v>0</v>
      </c>
      <c r="B13752" s="13" t="s">
        <v>22</v>
      </c>
      <c r="C13752" s="18">
        <v>0</v>
      </c>
      <c r="D13752" s="38">
        <f t="shared" ref="D13752" si="13671">IF(C13790+C13785=0,1,2)</f>
        <v>2</v>
      </c>
    </row>
    <row r="13753" spans="1:4" ht="15" hidden="1" x14ac:dyDescent="0.2">
      <c r="A13753" s="37">
        <v>0</v>
      </c>
      <c r="B13753" s="13" t="s">
        <v>23</v>
      </c>
      <c r="C13753" s="18">
        <v>11.13355</v>
      </c>
      <c r="D13753" s="38">
        <f t="shared" ref="D13753" si="13672">IF(C13790+C13785=0,1,2)</f>
        <v>2</v>
      </c>
    </row>
    <row r="13754" spans="1:4" ht="15" hidden="1" x14ac:dyDescent="0.2">
      <c r="A13754" s="37">
        <v>0</v>
      </c>
      <c r="B13754" s="13" t="s">
        <v>24</v>
      </c>
      <c r="C13754" s="18">
        <v>3</v>
      </c>
      <c r="D13754" s="38">
        <f t="shared" ref="D13754" si="13673">IF(C13790+C13785=0,1,2)</f>
        <v>2</v>
      </c>
    </row>
    <row r="13755" spans="1:4" ht="15" hidden="1" x14ac:dyDescent="0.2">
      <c r="A13755" s="37">
        <v>0</v>
      </c>
      <c r="B13755" s="13" t="s">
        <v>25</v>
      </c>
      <c r="C13755" s="18">
        <v>0</v>
      </c>
      <c r="D13755" s="38">
        <f t="shared" ref="D13755" si="13674">IF(C13790+C13785=0,1,2)</f>
        <v>2</v>
      </c>
    </row>
    <row r="13756" spans="1:4" ht="15" hidden="1" x14ac:dyDescent="0.2">
      <c r="A13756" s="37">
        <v>0</v>
      </c>
      <c r="B13756" s="13" t="s">
        <v>26</v>
      </c>
      <c r="C13756" s="18">
        <v>1.8</v>
      </c>
      <c r="D13756" s="38">
        <f t="shared" ref="D13756" si="13675">IF(C13790+C13785=0,1,2)</f>
        <v>2</v>
      </c>
    </row>
    <row r="13757" spans="1:4" ht="30" hidden="1" x14ac:dyDescent="0.2">
      <c r="A13757" s="37">
        <v>0</v>
      </c>
      <c r="B13757" s="13" t="s">
        <v>27</v>
      </c>
      <c r="C13757" s="18">
        <v>0.25280000000000002</v>
      </c>
      <c r="D13757" s="38">
        <f t="shared" ref="D13757" si="13676">IF(C13790+C13785=0,1,2)</f>
        <v>2</v>
      </c>
    </row>
    <row r="13758" spans="1:4" ht="30" hidden="1" x14ac:dyDescent="0.2">
      <c r="A13758" s="37">
        <v>0</v>
      </c>
      <c r="B13758" s="13" t="s">
        <v>28</v>
      </c>
      <c r="C13758" s="18">
        <v>3.0592800000000002</v>
      </c>
      <c r="D13758" s="38">
        <f t="shared" ref="D13758" si="13677">IF(C13790+C13785=0,1,2)</f>
        <v>2</v>
      </c>
    </row>
    <row r="13759" spans="1:4" ht="15" hidden="1" x14ac:dyDescent="0.2">
      <c r="A13759" s="37">
        <v>0</v>
      </c>
      <c r="B13759" s="13" t="s">
        <v>29</v>
      </c>
      <c r="C13759" s="18">
        <v>0</v>
      </c>
      <c r="D13759" s="38">
        <f t="shared" ref="D13759" si="13678">IF(C13790+C13785=0,1,2)</f>
        <v>2</v>
      </c>
    </row>
    <row r="13760" spans="1:4" ht="15" hidden="1" x14ac:dyDescent="0.2">
      <c r="A13760" s="37">
        <v>0</v>
      </c>
      <c r="B13760" s="13" t="s">
        <v>30</v>
      </c>
      <c r="C13760" s="18">
        <v>1.863</v>
      </c>
      <c r="D13760" s="38">
        <f t="shared" ref="D13760" si="13679">IF(C13790+C13785=0,1,2)</f>
        <v>2</v>
      </c>
    </row>
    <row r="13761" spans="1:4" ht="15" hidden="1" x14ac:dyDescent="0.2">
      <c r="A13761" s="37">
        <f t="shared" si="13622"/>
        <v>0</v>
      </c>
      <c r="B13761" s="10" t="s">
        <v>31</v>
      </c>
      <c r="C13761" s="17">
        <v>0</v>
      </c>
      <c r="D13761" s="38">
        <f t="shared" ref="D13761" si="13680">IF(C13790+C13785=0,1,2)</f>
        <v>2</v>
      </c>
    </row>
    <row r="13762" spans="1:4" ht="15" hidden="1" x14ac:dyDescent="0.2">
      <c r="A13762" s="37">
        <f t="shared" si="13622"/>
        <v>0</v>
      </c>
      <c r="B13762" s="2" t="s">
        <v>32</v>
      </c>
      <c r="C13762" s="16">
        <v>0</v>
      </c>
      <c r="D13762" s="38">
        <f t="shared" ref="D13762" si="13681">IF(C13790+C13785=0,1,2)</f>
        <v>2</v>
      </c>
    </row>
    <row r="13763" spans="1:4" ht="15" hidden="1" x14ac:dyDescent="0.2">
      <c r="A13763" s="37">
        <f t="shared" si="13622"/>
        <v>0</v>
      </c>
      <c r="B13763" s="10" t="s">
        <v>3</v>
      </c>
      <c r="C13763" s="17">
        <v>0</v>
      </c>
      <c r="D13763" s="38">
        <f t="shared" ref="D13763" si="13682">IF(C13790+C13785=0,1,2)</f>
        <v>2</v>
      </c>
    </row>
    <row r="13764" spans="1:4" ht="15" hidden="1" x14ac:dyDescent="0.2">
      <c r="A13764" s="37">
        <f t="shared" si="13622"/>
        <v>0</v>
      </c>
      <c r="B13764" s="10" t="s">
        <v>33</v>
      </c>
      <c r="C13764" s="17">
        <v>0</v>
      </c>
      <c r="D13764" s="38">
        <f t="shared" ref="D13764" si="13683">IF(C13790+C13785=0,1,2)</f>
        <v>2</v>
      </c>
    </row>
    <row r="13765" spans="1:4" ht="15" hidden="1" x14ac:dyDescent="0.2">
      <c r="A13765" s="37">
        <f t="shared" ref="A13765:A13823" si="13684">SUM(C13765)</f>
        <v>0</v>
      </c>
      <c r="B13765" s="10" t="s">
        <v>34</v>
      </c>
      <c r="C13765" s="17">
        <v>0</v>
      </c>
      <c r="D13765" s="38">
        <f t="shared" ref="D13765" si="13685">IF(C13790+C13785=0,1,2)</f>
        <v>2</v>
      </c>
    </row>
    <row r="13766" spans="1:4" ht="15" x14ac:dyDescent="0.2">
      <c r="A13766" s="37">
        <f t="shared" si="13684"/>
        <v>8.1721800000000009</v>
      </c>
      <c r="B13766" s="24" t="s">
        <v>35</v>
      </c>
      <c r="C13766" s="40">
        <v>8.1721800000000009</v>
      </c>
      <c r="D13766" s="38">
        <f t="shared" ref="D13766" si="13686">IF(C13790+C13785=0,1,2)</f>
        <v>2</v>
      </c>
    </row>
    <row r="13767" spans="1:4" ht="15" hidden="1" x14ac:dyDescent="0.2">
      <c r="A13767" s="37">
        <f t="shared" si="13684"/>
        <v>0</v>
      </c>
      <c r="B13767" s="1" t="s">
        <v>36</v>
      </c>
      <c r="C13767" s="16">
        <v>0</v>
      </c>
      <c r="D13767" s="38">
        <f t="shared" ref="D13767" si="13687">IF(C13790+C13785=0,1,2)</f>
        <v>2</v>
      </c>
    </row>
    <row r="13768" spans="1:4" ht="15" hidden="1" x14ac:dyDescent="0.2">
      <c r="A13768" s="37">
        <v>0</v>
      </c>
      <c r="B13768" s="14" t="s">
        <v>7</v>
      </c>
      <c r="C13768" s="19">
        <v>0</v>
      </c>
      <c r="D13768" s="38">
        <f t="shared" ref="D13768" si="13688">IF(C13790+C13785=0,1,2)</f>
        <v>2</v>
      </c>
    </row>
    <row r="13769" spans="1:4" ht="15" hidden="1" x14ac:dyDescent="0.2">
      <c r="A13769" s="37">
        <v>0</v>
      </c>
      <c r="B13769" s="13" t="s">
        <v>8</v>
      </c>
      <c r="C13769" s="18">
        <v>0</v>
      </c>
      <c r="D13769" s="38">
        <f t="shared" ref="D13769" si="13689">IF(C13790+C13785=0,1,2)</f>
        <v>2</v>
      </c>
    </row>
    <row r="13770" spans="1:4" ht="15" hidden="1" x14ac:dyDescent="0.2">
      <c r="A13770" s="37">
        <v>0</v>
      </c>
      <c r="B13770" s="13" t="s">
        <v>37</v>
      </c>
      <c r="C13770" s="18">
        <v>0</v>
      </c>
      <c r="D13770" s="38">
        <f t="shared" ref="D13770" si="13690">IF(C13790+C13785=0,1,2)</f>
        <v>2</v>
      </c>
    </row>
    <row r="13771" spans="1:4" ht="15" hidden="1" x14ac:dyDescent="0.2">
      <c r="A13771" s="37">
        <f t="shared" si="13684"/>
        <v>0</v>
      </c>
      <c r="B13771" s="11" t="s">
        <v>38</v>
      </c>
      <c r="C13771" s="17">
        <v>0</v>
      </c>
      <c r="D13771" s="38">
        <f t="shared" ref="D13771" si="13691">IF(C13790+C13785=0,1,2)</f>
        <v>2</v>
      </c>
    </row>
    <row r="13772" spans="1:4" ht="15" hidden="1" x14ac:dyDescent="0.2">
      <c r="A13772" s="37">
        <v>0</v>
      </c>
      <c r="B13772" s="3" t="s">
        <v>39</v>
      </c>
      <c r="C13772" s="16">
        <v>0</v>
      </c>
      <c r="D13772" s="38">
        <f t="shared" ref="D13772" si="13692">IF(C13790+C13785=0,1,2)</f>
        <v>2</v>
      </c>
    </row>
    <row r="13773" spans="1:4" ht="15" hidden="1" x14ac:dyDescent="0.2">
      <c r="A13773" s="37">
        <f t="shared" si="13684"/>
        <v>0</v>
      </c>
      <c r="B13773" s="1" t="s">
        <v>40</v>
      </c>
      <c r="C13773" s="16">
        <v>0</v>
      </c>
      <c r="D13773" s="38">
        <f t="shared" ref="D13773" si="13693">IF(C13790+C13785=0,1,2)</f>
        <v>2</v>
      </c>
    </row>
    <row r="13774" spans="1:4" ht="15" hidden="1" x14ac:dyDescent="0.2">
      <c r="A13774" s="37">
        <v>0</v>
      </c>
      <c r="B13774" s="14" t="s">
        <v>13</v>
      </c>
      <c r="C13774" s="19">
        <v>0</v>
      </c>
      <c r="D13774" s="38">
        <f t="shared" ref="D13774" si="13694">IF(C13790+C13785=0,1,2)</f>
        <v>2</v>
      </c>
    </row>
    <row r="13775" spans="1:4" ht="15" hidden="1" x14ac:dyDescent="0.2">
      <c r="A13775" s="37">
        <v>0</v>
      </c>
      <c r="B13775" s="13" t="s">
        <v>8</v>
      </c>
      <c r="C13775" s="18">
        <v>0</v>
      </c>
      <c r="D13775" s="38">
        <f t="shared" ref="D13775" si="13695">IF(C13790+C13785=0,1,2)</f>
        <v>2</v>
      </c>
    </row>
    <row r="13776" spans="1:4" ht="15" hidden="1" x14ac:dyDescent="0.2">
      <c r="A13776" s="37">
        <v>0</v>
      </c>
      <c r="B13776" s="13" t="s">
        <v>9</v>
      </c>
      <c r="C13776" s="18">
        <v>0</v>
      </c>
      <c r="D13776" s="38">
        <f t="shared" ref="D13776" si="13696">IF(C13790+C13785=0,1,2)</f>
        <v>2</v>
      </c>
    </row>
    <row r="13777" spans="1:4" ht="30" hidden="1" x14ac:dyDescent="0.2">
      <c r="A13777" s="37">
        <f t="shared" si="13684"/>
        <v>0</v>
      </c>
      <c r="B13777" s="11" t="s">
        <v>41</v>
      </c>
      <c r="C13777" s="17">
        <v>0</v>
      </c>
      <c r="D13777" s="38">
        <f t="shared" ref="D13777" si="13697">IF(C13790+C13785=0,1,2)</f>
        <v>2</v>
      </c>
    </row>
    <row r="13778" spans="1:4" ht="15" hidden="1" x14ac:dyDescent="0.2">
      <c r="A13778" s="37">
        <v>0</v>
      </c>
      <c r="B13778" s="3" t="s">
        <v>15</v>
      </c>
      <c r="C13778" s="16">
        <v>0</v>
      </c>
      <c r="D13778" s="38">
        <f t="shared" ref="D13778" si="13698">IF(C13790+C13785=0,1,2)</f>
        <v>2</v>
      </c>
    </row>
    <row r="13779" spans="1:4" ht="15" hidden="1" x14ac:dyDescent="0.2">
      <c r="A13779" s="37">
        <v>0</v>
      </c>
      <c r="B13779" s="14" t="s">
        <v>16</v>
      </c>
      <c r="C13779" s="19">
        <v>0</v>
      </c>
      <c r="D13779" s="38">
        <f t="shared" ref="D13779" si="13699">IF(C13790+C13785=0,1,2)</f>
        <v>2</v>
      </c>
    </row>
    <row r="13780" spans="1:4" ht="15" hidden="1" x14ac:dyDescent="0.2">
      <c r="A13780" s="37">
        <v>0</v>
      </c>
      <c r="B13780" s="13" t="s">
        <v>42</v>
      </c>
      <c r="C13780" s="18">
        <v>0</v>
      </c>
      <c r="D13780" s="38">
        <f t="shared" ref="D13780" si="13700">IF(C13790+C13785=0,1,2)</f>
        <v>2</v>
      </c>
    </row>
    <row r="13781" spans="1:4" ht="15" hidden="1" x14ac:dyDescent="0.2">
      <c r="A13781" s="37">
        <v>0</v>
      </c>
      <c r="B13781" s="13" t="s">
        <v>14</v>
      </c>
      <c r="C13781" s="18">
        <v>0</v>
      </c>
      <c r="D13781" s="38">
        <f t="shared" ref="D13781" si="13701">IF(C13790+C13785=0,1,2)</f>
        <v>2</v>
      </c>
    </row>
    <row r="13782" spans="1:4" ht="15" hidden="1" x14ac:dyDescent="0.2">
      <c r="A13782" s="37">
        <v>0</v>
      </c>
      <c r="B13782" s="13" t="s">
        <v>9</v>
      </c>
      <c r="C13782" s="18">
        <v>0</v>
      </c>
      <c r="D13782" s="38">
        <f t="shared" ref="D13782" si="13702">IF(C13790+C13785=0,1,2)</f>
        <v>2</v>
      </c>
    </row>
    <row r="13783" spans="1:4" ht="15" hidden="1" x14ac:dyDescent="0.2">
      <c r="A13783" s="37">
        <f t="shared" si="13684"/>
        <v>0</v>
      </c>
      <c r="B13783" s="11" t="s">
        <v>38</v>
      </c>
      <c r="C13783" s="17">
        <v>0</v>
      </c>
      <c r="D13783" s="38">
        <f t="shared" ref="D13783" si="13703">IF(C13790+C13785=0,1,2)</f>
        <v>2</v>
      </c>
    </row>
    <row r="13784" spans="1:4" ht="15" hidden="1" x14ac:dyDescent="0.2">
      <c r="A13784" s="37">
        <v>0</v>
      </c>
      <c r="B13784" s="3" t="s">
        <v>15</v>
      </c>
      <c r="C13784" s="16">
        <v>0</v>
      </c>
      <c r="D13784" s="38">
        <f t="shared" ref="D13784" si="13704">IF(C13790+C13785=0,1,2)</f>
        <v>2</v>
      </c>
    </row>
    <row r="13785" spans="1:4" ht="15" x14ac:dyDescent="0.2">
      <c r="A13785" s="37">
        <f t="shared" si="13684"/>
        <v>50.113460000000003</v>
      </c>
      <c r="B13785" s="29" t="s">
        <v>44</v>
      </c>
      <c r="C13785" s="42">
        <v>50.113460000000003</v>
      </c>
      <c r="D13785" s="38">
        <f t="shared" ref="D13785" si="13705">IF(C13790+C13785=0,1,2)</f>
        <v>2</v>
      </c>
    </row>
    <row r="13786" spans="1:4" ht="15" x14ac:dyDescent="0.2">
      <c r="A13786" s="37">
        <f t="shared" si="13684"/>
        <v>50.113460000000003</v>
      </c>
      <c r="B13786" s="27" t="s">
        <v>0</v>
      </c>
      <c r="C13786" s="42">
        <v>50.113460000000003</v>
      </c>
      <c r="D13786" s="38">
        <f t="shared" ref="D13786" si="13706">IF(C13790+C13785=0,1,2)</f>
        <v>2</v>
      </c>
    </row>
    <row r="13787" spans="1:4" ht="15" hidden="1" x14ac:dyDescent="0.2">
      <c r="A13787" s="37">
        <f t="shared" si="13684"/>
        <v>0</v>
      </c>
      <c r="B13787" s="10" t="s">
        <v>5</v>
      </c>
      <c r="C13787" s="17">
        <v>0</v>
      </c>
      <c r="D13787" s="38">
        <f t="shared" ref="D13787" si="13707">IF(C13790+C13785=0,1,2)</f>
        <v>2</v>
      </c>
    </row>
    <row r="13788" spans="1:4" ht="15" hidden="1" x14ac:dyDescent="0.2">
      <c r="A13788" s="37">
        <f t="shared" si="13684"/>
        <v>0</v>
      </c>
      <c r="B13788" s="10" t="s">
        <v>45</v>
      </c>
      <c r="C13788" s="17">
        <v>0</v>
      </c>
      <c r="D13788" s="38">
        <f t="shared" ref="D13788" si="13708">IF(C13790+C13785=0,1,2)</f>
        <v>2</v>
      </c>
    </row>
    <row r="13789" spans="1:4" ht="15" hidden="1" x14ac:dyDescent="0.2">
      <c r="A13789" s="37">
        <f t="shared" si="13684"/>
        <v>0</v>
      </c>
      <c r="B13789" s="10" t="s">
        <v>12</v>
      </c>
      <c r="C13789" s="17">
        <v>0</v>
      </c>
      <c r="D13789" s="38">
        <f t="shared" ref="D13789" si="13709">IF(C13790+C13785=0,1,2)</f>
        <v>2</v>
      </c>
    </row>
    <row r="13790" spans="1:4" ht="15" x14ac:dyDescent="0.2">
      <c r="A13790" s="37">
        <f t="shared" si="13684"/>
        <v>52.30986</v>
      </c>
      <c r="B13790" s="29" t="s">
        <v>46</v>
      </c>
      <c r="C13790" s="42">
        <v>52.30986</v>
      </c>
      <c r="D13790" s="38">
        <f t="shared" ref="D13790" si="13710">IF(C13790+C13785=0,1,2)</f>
        <v>2</v>
      </c>
    </row>
    <row r="13791" spans="1:4" ht="15" x14ac:dyDescent="0.2">
      <c r="A13791" s="37">
        <f t="shared" si="13684"/>
        <v>44.137680000000003</v>
      </c>
      <c r="B13791" s="27" t="s">
        <v>18</v>
      </c>
      <c r="C13791" s="42">
        <v>44.137680000000003</v>
      </c>
      <c r="D13791" s="38">
        <f t="shared" ref="D13791" si="13711">IF(C13790+C13785=0,1,2)</f>
        <v>2</v>
      </c>
    </row>
    <row r="13792" spans="1:4" ht="15" x14ac:dyDescent="0.2">
      <c r="A13792" s="37">
        <f t="shared" si="13684"/>
        <v>8.1721800000000009</v>
      </c>
      <c r="B13792" s="27" t="s">
        <v>35</v>
      </c>
      <c r="C13792" s="42">
        <v>8.1721800000000009</v>
      </c>
      <c r="D13792" s="38">
        <f t="shared" ref="D13792" si="13712">IF(C13790+C13785=0,1,2)</f>
        <v>2</v>
      </c>
    </row>
    <row r="13793" spans="1:4" ht="15" hidden="1" x14ac:dyDescent="0.2">
      <c r="A13793" s="37">
        <f t="shared" si="13684"/>
        <v>0</v>
      </c>
      <c r="B13793" s="10" t="s">
        <v>47</v>
      </c>
      <c r="C13793" s="17">
        <v>0</v>
      </c>
      <c r="D13793" s="38">
        <f t="shared" ref="D13793" si="13713">IF(C13790+C13785=0,1,2)</f>
        <v>2</v>
      </c>
    </row>
    <row r="13794" spans="1:4" ht="15" hidden="1" x14ac:dyDescent="0.2">
      <c r="A13794" s="37">
        <f t="shared" si="13684"/>
        <v>0</v>
      </c>
      <c r="B13794" s="10" t="s">
        <v>40</v>
      </c>
      <c r="C13794" s="17">
        <v>0</v>
      </c>
      <c r="D13794" s="38">
        <f t="shared" ref="D13794" si="13714">IF(C13790+C13785=0,1,2)</f>
        <v>2</v>
      </c>
    </row>
    <row r="13795" spans="1:4" ht="15" x14ac:dyDescent="0.2">
      <c r="A13795" s="37">
        <f t="shared" si="13684"/>
        <v>-2.1964000000000001</v>
      </c>
      <c r="B13795" s="30" t="s">
        <v>48</v>
      </c>
      <c r="C13795" s="31">
        <v>-2.1964000000000001</v>
      </c>
      <c r="D13795" s="38">
        <f t="shared" ref="D13795" si="13715">IF(C13790+C13785=0,1,2)</f>
        <v>2</v>
      </c>
    </row>
    <row r="13796" spans="1:4" ht="15" x14ac:dyDescent="0.2">
      <c r="A13796" s="37">
        <f t="shared" si="13684"/>
        <v>5.16439</v>
      </c>
      <c r="B13796" s="30" t="s">
        <v>49</v>
      </c>
      <c r="C13796" s="31">
        <v>5.16439</v>
      </c>
      <c r="D13796" s="38">
        <f t="shared" ref="D13796" si="13716">IF(C13790+C13785=0,1,2)</f>
        <v>2</v>
      </c>
    </row>
    <row r="13797" spans="1:4" ht="15" x14ac:dyDescent="0.2">
      <c r="A13797" s="37">
        <f t="shared" si="13684"/>
        <v>2.9679899999999999</v>
      </c>
      <c r="B13797" s="30" t="s">
        <v>50</v>
      </c>
      <c r="C13797" s="31">
        <v>2.9679899999999999</v>
      </c>
      <c r="D13797" s="38">
        <f t="shared" ref="D13797" si="13717">IF(C13790+C13785=0,1,2)</f>
        <v>2</v>
      </c>
    </row>
    <row r="13798" spans="1:4" ht="15" x14ac:dyDescent="0.2">
      <c r="A13798" s="37">
        <f t="shared" si="13684"/>
        <v>20</v>
      </c>
      <c r="B13798" s="25" t="s">
        <v>53</v>
      </c>
      <c r="C13798" s="43">
        <v>20</v>
      </c>
      <c r="D13798" s="38">
        <f t="shared" ref="D13798" si="13718">IF(C13790+C13785=0,1,2)</f>
        <v>2</v>
      </c>
    </row>
    <row r="13799" spans="1:4" ht="15" x14ac:dyDescent="0.2">
      <c r="A13799" s="37">
        <f t="shared" si="13684"/>
        <v>9</v>
      </c>
      <c r="B13799" s="26" t="s">
        <v>54</v>
      </c>
      <c r="C13799" s="43">
        <v>9</v>
      </c>
      <c r="D13799" s="38">
        <f t="shared" ref="D13799" si="13719">IF(C13790+C13785=0,1,2)</f>
        <v>2</v>
      </c>
    </row>
    <row r="13800" spans="1:4" ht="15" x14ac:dyDescent="0.2">
      <c r="A13800" s="37">
        <f t="shared" si="13684"/>
        <v>11</v>
      </c>
      <c r="B13800" s="26" t="s">
        <v>55</v>
      </c>
      <c r="C13800" s="43">
        <v>11</v>
      </c>
      <c r="D13800" s="38">
        <f t="shared" ref="D13800" si="13720">IF(C13790+C13785=0,1,2)</f>
        <v>2</v>
      </c>
    </row>
    <row r="13801" spans="1:4" ht="15" x14ac:dyDescent="0.2">
      <c r="A13801" s="37" t="s">
        <v>317</v>
      </c>
      <c r="B13801" s="147" t="s">
        <v>244</v>
      </c>
      <c r="C13801" s="148"/>
      <c r="D13801" s="38">
        <f t="shared" ref="D13801" si="13721">IF(C13863+C13858=0,1,2)</f>
        <v>2</v>
      </c>
    </row>
    <row r="13802" spans="1:4" ht="15" x14ac:dyDescent="0.2">
      <c r="A13802" s="37">
        <f t="shared" si="13684"/>
        <v>172.732</v>
      </c>
      <c r="B13802" s="24" t="s">
        <v>0</v>
      </c>
      <c r="C13802" s="40">
        <v>172.732</v>
      </c>
      <c r="D13802" s="38">
        <f t="shared" ref="D13802" si="13722">IF(C13863+C13858=0,1,2)</f>
        <v>2</v>
      </c>
    </row>
    <row r="13803" spans="1:4" ht="15" hidden="1" x14ac:dyDescent="0.2">
      <c r="A13803" s="37">
        <f t="shared" si="13684"/>
        <v>0</v>
      </c>
      <c r="B13803" s="2" t="s">
        <v>1</v>
      </c>
      <c r="C13803" s="16"/>
      <c r="D13803" s="38">
        <f t="shared" ref="D13803" si="13723">IF(C13863+C13858=0,1,2)</f>
        <v>2</v>
      </c>
    </row>
    <row r="13804" spans="1:4" ht="15" hidden="1" x14ac:dyDescent="0.2">
      <c r="A13804" s="37">
        <f t="shared" si="13684"/>
        <v>0</v>
      </c>
      <c r="B13804" s="2" t="s">
        <v>2</v>
      </c>
      <c r="C13804" s="16"/>
      <c r="D13804" s="38">
        <f t="shared" ref="D13804" si="13724">IF(C13863+C13858=0,1,2)</f>
        <v>2</v>
      </c>
    </row>
    <row r="13805" spans="1:4" ht="15" x14ac:dyDescent="0.2">
      <c r="A13805" s="37">
        <f t="shared" si="13684"/>
        <v>169.98</v>
      </c>
      <c r="B13805" s="23" t="s">
        <v>3</v>
      </c>
      <c r="C13805" s="40">
        <v>169.98</v>
      </c>
      <c r="D13805" s="38">
        <f t="shared" ref="D13805" si="13725">IF(C13863+C13858=0,1,2)</f>
        <v>2</v>
      </c>
    </row>
    <row r="13806" spans="1:4" ht="15" x14ac:dyDescent="0.2">
      <c r="A13806" s="37">
        <f t="shared" si="13684"/>
        <v>2.7519999999999998</v>
      </c>
      <c r="B13806" s="23" t="s">
        <v>4</v>
      </c>
      <c r="C13806" s="40">
        <v>2.7519999999999998</v>
      </c>
      <c r="D13806" s="38">
        <f t="shared" ref="D13806" si="13726">IF(C13863+C13858=0,1,2)</f>
        <v>2</v>
      </c>
    </row>
    <row r="13807" spans="1:4" ht="15" hidden="1" x14ac:dyDescent="0.2">
      <c r="A13807" s="37">
        <f t="shared" si="13684"/>
        <v>0</v>
      </c>
      <c r="B13807" s="1" t="s">
        <v>5</v>
      </c>
      <c r="C13807" s="16">
        <v>0</v>
      </c>
      <c r="D13807" s="38">
        <f t="shared" ref="D13807" si="13727">IF(C13863+C13858=0,1,2)</f>
        <v>2</v>
      </c>
    </row>
    <row r="13808" spans="1:4" ht="15" hidden="1" x14ac:dyDescent="0.2">
      <c r="A13808" s="37">
        <f t="shared" si="13684"/>
        <v>0</v>
      </c>
      <c r="B13808" s="1" t="s">
        <v>6</v>
      </c>
      <c r="C13808" s="16">
        <v>0</v>
      </c>
      <c r="D13808" s="38">
        <f t="shared" ref="D13808" si="13728">IF(C13863+C13858=0,1,2)</f>
        <v>2</v>
      </c>
    </row>
    <row r="13809" spans="1:4" ht="15" hidden="1" x14ac:dyDescent="0.2">
      <c r="A13809" s="37">
        <v>0</v>
      </c>
      <c r="B13809" s="2" t="s">
        <v>7</v>
      </c>
      <c r="C13809" s="16">
        <v>0</v>
      </c>
      <c r="D13809" s="38">
        <f t="shared" ref="D13809" si="13729">IF(C13863+C13858=0,1,2)</f>
        <v>2</v>
      </c>
    </row>
    <row r="13810" spans="1:4" ht="15" hidden="1" x14ac:dyDescent="0.2">
      <c r="A13810" s="37">
        <f t="shared" si="13684"/>
        <v>0</v>
      </c>
      <c r="B13810" s="3" t="s">
        <v>8</v>
      </c>
      <c r="C13810" s="16">
        <v>0</v>
      </c>
      <c r="D13810" s="38">
        <f t="shared" ref="D13810" si="13730">IF(C13863+C13858=0,1,2)</f>
        <v>2</v>
      </c>
    </row>
    <row r="13811" spans="1:4" ht="15" hidden="1" x14ac:dyDescent="0.2">
      <c r="A13811" s="37">
        <v>0</v>
      </c>
      <c r="B13811" s="3" t="s">
        <v>9</v>
      </c>
      <c r="C13811" s="16">
        <v>0</v>
      </c>
      <c r="D13811" s="38">
        <f t="shared" ref="D13811" si="13731">IF(C13863+C13858=0,1,2)</f>
        <v>2</v>
      </c>
    </row>
    <row r="13812" spans="1:4" ht="15" hidden="1" x14ac:dyDescent="0.2">
      <c r="A13812" s="37">
        <f t="shared" si="13684"/>
        <v>0</v>
      </c>
      <c r="B13812" s="3" t="s">
        <v>10</v>
      </c>
      <c r="C13812" s="16">
        <v>0</v>
      </c>
      <c r="D13812" s="38">
        <f t="shared" ref="D13812" si="13732">IF(C13863+C13858=0,1,2)</f>
        <v>2</v>
      </c>
    </row>
    <row r="13813" spans="1:4" ht="15" hidden="1" x14ac:dyDescent="0.2">
      <c r="A13813" s="37">
        <v>0</v>
      </c>
      <c r="B13813" s="3" t="s">
        <v>11</v>
      </c>
      <c r="C13813" s="16">
        <v>0</v>
      </c>
      <c r="D13813" s="38">
        <f t="shared" ref="D13813" si="13733">IF(C13863+C13858=0,1,2)</f>
        <v>2</v>
      </c>
    </row>
    <row r="13814" spans="1:4" ht="15" hidden="1" x14ac:dyDescent="0.2">
      <c r="A13814" s="37">
        <f t="shared" si="13684"/>
        <v>0</v>
      </c>
      <c r="B13814" s="1" t="s">
        <v>12</v>
      </c>
      <c r="C13814" s="16">
        <v>0</v>
      </c>
      <c r="D13814" s="38">
        <f t="shared" ref="D13814" si="13734">IF(C13863+C13858=0,1,2)</f>
        <v>2</v>
      </c>
    </row>
    <row r="13815" spans="1:4" ht="15" hidden="1" x14ac:dyDescent="0.2">
      <c r="A13815" s="37">
        <v>0</v>
      </c>
      <c r="B13815" s="2" t="s">
        <v>13</v>
      </c>
      <c r="C13815" s="16">
        <v>0</v>
      </c>
      <c r="D13815" s="38">
        <f t="shared" ref="D13815" si="13735">IF(C13863+C13858=0,1,2)</f>
        <v>2</v>
      </c>
    </row>
    <row r="13816" spans="1:4" ht="15" hidden="1" x14ac:dyDescent="0.2">
      <c r="A13816" s="37">
        <v>0</v>
      </c>
      <c r="B13816" s="3" t="s">
        <v>14</v>
      </c>
      <c r="C13816" s="16">
        <v>0</v>
      </c>
      <c r="D13816" s="38">
        <f t="shared" ref="D13816" si="13736">IF(C13863+C13858=0,1,2)</f>
        <v>2</v>
      </c>
    </row>
    <row r="13817" spans="1:4" ht="15" hidden="1" x14ac:dyDescent="0.2">
      <c r="A13817" s="37">
        <v>0</v>
      </c>
      <c r="B13817" s="3" t="s">
        <v>9</v>
      </c>
      <c r="C13817" s="16">
        <v>0</v>
      </c>
      <c r="D13817" s="38">
        <f t="shared" ref="D13817" si="13737">IF(C13863+C13858=0,1,2)</f>
        <v>2</v>
      </c>
    </row>
    <row r="13818" spans="1:4" ht="15" hidden="1" x14ac:dyDescent="0.2">
      <c r="A13818" s="37">
        <v>0</v>
      </c>
      <c r="B13818" s="3" t="s">
        <v>15</v>
      </c>
      <c r="C13818" s="16">
        <v>0</v>
      </c>
      <c r="D13818" s="38">
        <f t="shared" ref="D13818" si="13738">IF(C13863+C13858=0,1,2)</f>
        <v>2</v>
      </c>
    </row>
    <row r="13819" spans="1:4" ht="15" hidden="1" x14ac:dyDescent="0.2">
      <c r="A13819" s="37">
        <v>0</v>
      </c>
      <c r="B13819" s="2" t="s">
        <v>16</v>
      </c>
      <c r="C13819" s="16">
        <v>0</v>
      </c>
      <c r="D13819" s="38">
        <f t="shared" ref="D13819" si="13739">IF(C13863+C13858=0,1,2)</f>
        <v>2</v>
      </c>
    </row>
    <row r="13820" spans="1:4" ht="15" hidden="1" x14ac:dyDescent="0.2">
      <c r="A13820" s="37">
        <v>0</v>
      </c>
      <c r="B13820" s="3" t="s">
        <v>17</v>
      </c>
      <c r="C13820" s="16">
        <v>0</v>
      </c>
      <c r="D13820" s="38">
        <f t="shared" ref="D13820" si="13740">IF(C13863+C13858=0,1,2)</f>
        <v>2</v>
      </c>
    </row>
    <row r="13821" spans="1:4" ht="15" x14ac:dyDescent="0.2">
      <c r="A13821" s="37">
        <f t="shared" si="13684"/>
        <v>126.81529</v>
      </c>
      <c r="B13821" s="24" t="s">
        <v>18</v>
      </c>
      <c r="C13821" s="40">
        <v>126.81529</v>
      </c>
      <c r="D13821" s="38">
        <f t="shared" ref="D13821" si="13741">IF(C13863+C13858=0,1,2)</f>
        <v>2</v>
      </c>
    </row>
    <row r="13822" spans="1:4" ht="15" x14ac:dyDescent="0.2">
      <c r="A13822" s="37">
        <f t="shared" si="13684"/>
        <v>11.095000000000001</v>
      </c>
      <c r="B13822" s="27" t="s">
        <v>19</v>
      </c>
      <c r="C13822" s="42">
        <v>11.095000000000001</v>
      </c>
      <c r="D13822" s="38">
        <f t="shared" ref="D13822" si="13742">IF(C13863+C13858=0,1,2)</f>
        <v>2</v>
      </c>
    </row>
    <row r="13823" spans="1:4" ht="15" x14ac:dyDescent="0.2">
      <c r="A13823" s="37">
        <f t="shared" si="13684"/>
        <v>39.097490000000001</v>
      </c>
      <c r="B13823" s="27" t="s">
        <v>20</v>
      </c>
      <c r="C13823" s="42">
        <v>39.097490000000001</v>
      </c>
      <c r="D13823" s="38">
        <f t="shared" ref="D13823" si="13743">IF(C13863+C13858=0,1,2)</f>
        <v>2</v>
      </c>
    </row>
    <row r="13824" spans="1:4" ht="15" hidden="1" x14ac:dyDescent="0.2">
      <c r="A13824" s="37">
        <v>0</v>
      </c>
      <c r="B13824" s="13" t="s">
        <v>21</v>
      </c>
      <c r="C13824" s="18">
        <v>0.35</v>
      </c>
      <c r="D13824" s="38">
        <f t="shared" ref="D13824" si="13744">IF(C13863+C13858=0,1,2)</f>
        <v>2</v>
      </c>
    </row>
    <row r="13825" spans="1:4" ht="15" hidden="1" x14ac:dyDescent="0.2">
      <c r="A13825" s="37">
        <v>0</v>
      </c>
      <c r="B13825" s="13" t="s">
        <v>22</v>
      </c>
      <c r="C13825" s="18">
        <v>6.07</v>
      </c>
      <c r="D13825" s="38">
        <f t="shared" ref="D13825" si="13745">IF(C13863+C13858=0,1,2)</f>
        <v>2</v>
      </c>
    </row>
    <row r="13826" spans="1:4" ht="15" hidden="1" x14ac:dyDescent="0.2">
      <c r="A13826" s="37">
        <v>0</v>
      </c>
      <c r="B13826" s="13" t="s">
        <v>23</v>
      </c>
      <c r="C13826" s="18">
        <v>5.4714499999999999</v>
      </c>
      <c r="D13826" s="38">
        <f t="shared" ref="D13826" si="13746">IF(C13863+C13858=0,1,2)</f>
        <v>2</v>
      </c>
    </row>
    <row r="13827" spans="1:4" ht="15" hidden="1" x14ac:dyDescent="0.2">
      <c r="A13827" s="37">
        <v>0</v>
      </c>
      <c r="B13827" s="13" t="s">
        <v>24</v>
      </c>
      <c r="C13827" s="18">
        <v>0</v>
      </c>
      <c r="D13827" s="38">
        <f t="shared" ref="D13827" si="13747">IF(C13863+C13858=0,1,2)</f>
        <v>2</v>
      </c>
    </row>
    <row r="13828" spans="1:4" ht="15" hidden="1" x14ac:dyDescent="0.2">
      <c r="A13828" s="37">
        <v>0</v>
      </c>
      <c r="B13828" s="13" t="s">
        <v>25</v>
      </c>
      <c r="C13828" s="18">
        <v>0</v>
      </c>
      <c r="D13828" s="38">
        <f t="shared" ref="D13828" si="13748">IF(C13863+C13858=0,1,2)</f>
        <v>2</v>
      </c>
    </row>
    <row r="13829" spans="1:4" ht="15" hidden="1" x14ac:dyDescent="0.2">
      <c r="A13829" s="37">
        <v>0</v>
      </c>
      <c r="B13829" s="13" t="s">
        <v>26</v>
      </c>
      <c r="C13829" s="18">
        <v>0</v>
      </c>
      <c r="D13829" s="38">
        <f t="shared" ref="D13829" si="13749">IF(C13863+C13858=0,1,2)</f>
        <v>2</v>
      </c>
    </row>
    <row r="13830" spans="1:4" ht="30" hidden="1" x14ac:dyDescent="0.2">
      <c r="A13830" s="37">
        <v>0</v>
      </c>
      <c r="B13830" s="13" t="s">
        <v>27</v>
      </c>
      <c r="C13830" s="18">
        <v>0</v>
      </c>
      <c r="D13830" s="38">
        <f t="shared" ref="D13830" si="13750">IF(C13863+C13858=0,1,2)</f>
        <v>2</v>
      </c>
    </row>
    <row r="13831" spans="1:4" ht="30" hidden="1" x14ac:dyDescent="0.2">
      <c r="A13831" s="37">
        <v>0</v>
      </c>
      <c r="B13831" s="13" t="s">
        <v>28</v>
      </c>
      <c r="C13831" s="18">
        <v>4.3310399999999998</v>
      </c>
      <c r="D13831" s="38">
        <f t="shared" ref="D13831" si="13751">IF(C13863+C13858=0,1,2)</f>
        <v>2</v>
      </c>
    </row>
    <row r="13832" spans="1:4" ht="15" hidden="1" x14ac:dyDescent="0.2">
      <c r="A13832" s="37">
        <v>0</v>
      </c>
      <c r="B13832" s="13" t="s">
        <v>29</v>
      </c>
      <c r="C13832" s="18">
        <v>0</v>
      </c>
      <c r="D13832" s="38">
        <f t="shared" ref="D13832" si="13752">IF(C13863+C13858=0,1,2)</f>
        <v>2</v>
      </c>
    </row>
    <row r="13833" spans="1:4" ht="15" hidden="1" x14ac:dyDescent="0.2">
      <c r="A13833" s="37">
        <v>0</v>
      </c>
      <c r="B13833" s="13" t="s">
        <v>30</v>
      </c>
      <c r="C13833" s="18">
        <v>22.875</v>
      </c>
      <c r="D13833" s="38">
        <f t="shared" ref="D13833" si="13753">IF(C13863+C13858=0,1,2)</f>
        <v>2</v>
      </c>
    </row>
    <row r="13834" spans="1:4" ht="15" hidden="1" x14ac:dyDescent="0.2">
      <c r="A13834" s="37">
        <f t="shared" ref="A13834:A13887" si="13754">SUM(C13834)</f>
        <v>0</v>
      </c>
      <c r="B13834" s="10" t="s">
        <v>31</v>
      </c>
      <c r="C13834" s="17">
        <v>0</v>
      </c>
      <c r="D13834" s="38">
        <f t="shared" ref="D13834" si="13755">IF(C13863+C13858=0,1,2)</f>
        <v>2</v>
      </c>
    </row>
    <row r="13835" spans="1:4" ht="15" hidden="1" x14ac:dyDescent="0.2">
      <c r="A13835" s="37">
        <f t="shared" si="13754"/>
        <v>0</v>
      </c>
      <c r="B13835" s="2" t="s">
        <v>32</v>
      </c>
      <c r="C13835" s="16">
        <v>0</v>
      </c>
      <c r="D13835" s="38">
        <f t="shared" ref="D13835" si="13756">IF(C13863+C13858=0,1,2)</f>
        <v>2</v>
      </c>
    </row>
    <row r="13836" spans="1:4" ht="15" x14ac:dyDescent="0.2">
      <c r="A13836" s="37">
        <f t="shared" si="13754"/>
        <v>1.9177999999999999</v>
      </c>
      <c r="B13836" s="27" t="s">
        <v>3</v>
      </c>
      <c r="C13836" s="42">
        <v>1.9177999999999999</v>
      </c>
      <c r="D13836" s="38">
        <f t="shared" ref="D13836" si="13757">IF(C13863+C13858=0,1,2)</f>
        <v>2</v>
      </c>
    </row>
    <row r="13837" spans="1:4" ht="15" hidden="1" x14ac:dyDescent="0.2">
      <c r="A13837" s="37">
        <f t="shared" si="13754"/>
        <v>0</v>
      </c>
      <c r="B13837" s="10" t="s">
        <v>33</v>
      </c>
      <c r="C13837" s="17">
        <v>0</v>
      </c>
      <c r="D13837" s="38">
        <f t="shared" ref="D13837" si="13758">IF(C13863+C13858=0,1,2)</f>
        <v>2</v>
      </c>
    </row>
    <row r="13838" spans="1:4" ht="15" x14ac:dyDescent="0.2">
      <c r="A13838" s="37">
        <f t="shared" si="13754"/>
        <v>74.704999999999998</v>
      </c>
      <c r="B13838" s="27" t="s">
        <v>34</v>
      </c>
      <c r="C13838" s="42">
        <v>74.704999999999998</v>
      </c>
      <c r="D13838" s="38">
        <f t="shared" ref="D13838" si="13759">IF(C13863+C13858=0,1,2)</f>
        <v>2</v>
      </c>
    </row>
    <row r="13839" spans="1:4" ht="15" hidden="1" x14ac:dyDescent="0.2">
      <c r="A13839" s="37">
        <f t="shared" si="13754"/>
        <v>0</v>
      </c>
      <c r="B13839" s="1" t="s">
        <v>35</v>
      </c>
      <c r="C13839" s="16">
        <v>0</v>
      </c>
      <c r="D13839" s="38">
        <f t="shared" ref="D13839" si="13760">IF(C13863+C13858=0,1,2)</f>
        <v>2</v>
      </c>
    </row>
    <row r="13840" spans="1:4" ht="15" hidden="1" x14ac:dyDescent="0.2">
      <c r="A13840" s="37">
        <f t="shared" si="13754"/>
        <v>0</v>
      </c>
      <c r="B13840" s="1" t="s">
        <v>36</v>
      </c>
      <c r="C13840" s="16">
        <v>0</v>
      </c>
      <c r="D13840" s="38">
        <f t="shared" ref="D13840" si="13761">IF(C13863+C13858=0,1,2)</f>
        <v>2</v>
      </c>
    </row>
    <row r="13841" spans="1:4" ht="15" hidden="1" x14ac:dyDescent="0.2">
      <c r="A13841" s="37">
        <v>0</v>
      </c>
      <c r="B13841" s="14" t="s">
        <v>7</v>
      </c>
      <c r="C13841" s="19">
        <v>0</v>
      </c>
      <c r="D13841" s="38">
        <f t="shared" ref="D13841" si="13762">IF(C13863+C13858=0,1,2)</f>
        <v>2</v>
      </c>
    </row>
    <row r="13842" spans="1:4" ht="15" hidden="1" x14ac:dyDescent="0.2">
      <c r="A13842" s="37">
        <v>0</v>
      </c>
      <c r="B13842" s="13" t="s">
        <v>8</v>
      </c>
      <c r="C13842" s="18">
        <v>0</v>
      </c>
      <c r="D13842" s="38">
        <f t="shared" ref="D13842" si="13763">IF(C13863+C13858=0,1,2)</f>
        <v>2</v>
      </c>
    </row>
    <row r="13843" spans="1:4" ht="15" hidden="1" x14ac:dyDescent="0.2">
      <c r="A13843" s="37">
        <v>0</v>
      </c>
      <c r="B13843" s="13" t="s">
        <v>37</v>
      </c>
      <c r="C13843" s="18">
        <v>0</v>
      </c>
      <c r="D13843" s="38">
        <f t="shared" ref="D13843" si="13764">IF(C13863+C13858=0,1,2)</f>
        <v>2</v>
      </c>
    </row>
    <row r="13844" spans="1:4" ht="15" hidden="1" x14ac:dyDescent="0.2">
      <c r="A13844" s="37">
        <f t="shared" si="13754"/>
        <v>0</v>
      </c>
      <c r="B13844" s="11" t="s">
        <v>38</v>
      </c>
      <c r="C13844" s="17">
        <v>0</v>
      </c>
      <c r="D13844" s="38">
        <f t="shared" ref="D13844" si="13765">IF(C13863+C13858=0,1,2)</f>
        <v>2</v>
      </c>
    </row>
    <row r="13845" spans="1:4" ht="15" hidden="1" x14ac:dyDescent="0.2">
      <c r="A13845" s="37">
        <v>0</v>
      </c>
      <c r="B13845" s="3" t="s">
        <v>39</v>
      </c>
      <c r="C13845" s="16">
        <v>0</v>
      </c>
      <c r="D13845" s="38">
        <f t="shared" ref="D13845" si="13766">IF(C13863+C13858=0,1,2)</f>
        <v>2</v>
      </c>
    </row>
    <row r="13846" spans="1:4" ht="15" hidden="1" x14ac:dyDescent="0.2">
      <c r="A13846" s="37">
        <f t="shared" si="13754"/>
        <v>0</v>
      </c>
      <c r="B13846" s="1" t="s">
        <v>40</v>
      </c>
      <c r="C13846" s="16">
        <v>0</v>
      </c>
      <c r="D13846" s="38">
        <f t="shared" ref="D13846" si="13767">IF(C13863+C13858=0,1,2)</f>
        <v>2</v>
      </c>
    </row>
    <row r="13847" spans="1:4" ht="15" hidden="1" x14ac:dyDescent="0.2">
      <c r="A13847" s="37">
        <v>0</v>
      </c>
      <c r="B13847" s="14" t="s">
        <v>13</v>
      </c>
      <c r="C13847" s="19">
        <v>0</v>
      </c>
      <c r="D13847" s="38">
        <f t="shared" ref="D13847" si="13768">IF(C13863+C13858=0,1,2)</f>
        <v>2</v>
      </c>
    </row>
    <row r="13848" spans="1:4" ht="15" hidden="1" x14ac:dyDescent="0.2">
      <c r="A13848" s="37">
        <v>0</v>
      </c>
      <c r="B13848" s="13" t="s">
        <v>8</v>
      </c>
      <c r="C13848" s="18">
        <v>0</v>
      </c>
      <c r="D13848" s="38">
        <f t="shared" ref="D13848" si="13769">IF(C13863+C13858=0,1,2)</f>
        <v>2</v>
      </c>
    </row>
    <row r="13849" spans="1:4" ht="15" hidden="1" x14ac:dyDescent="0.2">
      <c r="A13849" s="37">
        <v>0</v>
      </c>
      <c r="B13849" s="13" t="s">
        <v>9</v>
      </c>
      <c r="C13849" s="18">
        <v>0</v>
      </c>
      <c r="D13849" s="38">
        <f t="shared" ref="D13849" si="13770">IF(C13863+C13858=0,1,2)</f>
        <v>2</v>
      </c>
    </row>
    <row r="13850" spans="1:4" ht="30" hidden="1" x14ac:dyDescent="0.2">
      <c r="A13850" s="37">
        <f t="shared" si="13754"/>
        <v>0</v>
      </c>
      <c r="B13850" s="11" t="s">
        <v>41</v>
      </c>
      <c r="C13850" s="17">
        <v>0</v>
      </c>
      <c r="D13850" s="38">
        <f t="shared" ref="D13850" si="13771">IF(C13863+C13858=0,1,2)</f>
        <v>2</v>
      </c>
    </row>
    <row r="13851" spans="1:4" ht="15" hidden="1" x14ac:dyDescent="0.2">
      <c r="A13851" s="37">
        <v>0</v>
      </c>
      <c r="B13851" s="3" t="s">
        <v>15</v>
      </c>
      <c r="C13851" s="16">
        <v>0</v>
      </c>
      <c r="D13851" s="38">
        <f t="shared" ref="D13851" si="13772">IF(C13863+C13858=0,1,2)</f>
        <v>2</v>
      </c>
    </row>
    <row r="13852" spans="1:4" ht="15" hidden="1" x14ac:dyDescent="0.2">
      <c r="A13852" s="37">
        <v>0</v>
      </c>
      <c r="B13852" s="14" t="s">
        <v>16</v>
      </c>
      <c r="C13852" s="19">
        <v>0</v>
      </c>
      <c r="D13852" s="38">
        <f t="shared" ref="D13852" si="13773">IF(C13863+C13858=0,1,2)</f>
        <v>2</v>
      </c>
    </row>
    <row r="13853" spans="1:4" ht="15" hidden="1" x14ac:dyDescent="0.2">
      <c r="A13853" s="37">
        <v>0</v>
      </c>
      <c r="B13853" s="13" t="s">
        <v>42</v>
      </c>
      <c r="C13853" s="18">
        <v>0</v>
      </c>
      <c r="D13853" s="38">
        <f t="shared" ref="D13853" si="13774">IF(C13863+C13858=0,1,2)</f>
        <v>2</v>
      </c>
    </row>
    <row r="13854" spans="1:4" ht="15" hidden="1" x14ac:dyDescent="0.2">
      <c r="A13854" s="37">
        <v>0</v>
      </c>
      <c r="B13854" s="13" t="s">
        <v>14</v>
      </c>
      <c r="C13854" s="18">
        <v>0</v>
      </c>
      <c r="D13854" s="38">
        <f t="shared" ref="D13854" si="13775">IF(C13863+C13858=0,1,2)</f>
        <v>2</v>
      </c>
    </row>
    <row r="13855" spans="1:4" ht="15" hidden="1" x14ac:dyDescent="0.2">
      <c r="A13855" s="37">
        <v>0</v>
      </c>
      <c r="B13855" s="13" t="s">
        <v>9</v>
      </c>
      <c r="C13855" s="18">
        <v>0</v>
      </c>
      <c r="D13855" s="38">
        <f t="shared" ref="D13855" si="13776">IF(C13863+C13858=0,1,2)</f>
        <v>2</v>
      </c>
    </row>
    <row r="13856" spans="1:4" ht="15" hidden="1" x14ac:dyDescent="0.2">
      <c r="A13856" s="37">
        <f t="shared" si="13754"/>
        <v>0</v>
      </c>
      <c r="B13856" s="11" t="s">
        <v>38</v>
      </c>
      <c r="C13856" s="17">
        <v>0</v>
      </c>
      <c r="D13856" s="38">
        <f t="shared" ref="D13856" si="13777">IF(C13863+C13858=0,1,2)</f>
        <v>2</v>
      </c>
    </row>
    <row r="13857" spans="1:4" ht="15" hidden="1" x14ac:dyDescent="0.2">
      <c r="A13857" s="37">
        <v>0</v>
      </c>
      <c r="B13857" s="3" t="s">
        <v>15</v>
      </c>
      <c r="C13857" s="16">
        <v>0</v>
      </c>
      <c r="D13857" s="38">
        <f t="shared" ref="D13857" si="13778">IF(C13863+C13858=0,1,2)</f>
        <v>2</v>
      </c>
    </row>
    <row r="13858" spans="1:4" ht="15" x14ac:dyDescent="0.2">
      <c r="A13858" s="37">
        <f t="shared" si="13754"/>
        <v>172.732</v>
      </c>
      <c r="B13858" s="29" t="s">
        <v>44</v>
      </c>
      <c r="C13858" s="42">
        <v>172.732</v>
      </c>
      <c r="D13858" s="38">
        <f t="shared" ref="D13858" si="13779">IF(C13863+C13858=0,1,2)</f>
        <v>2</v>
      </c>
    </row>
    <row r="13859" spans="1:4" ht="15" x14ac:dyDescent="0.2">
      <c r="A13859" s="37">
        <f t="shared" si="13754"/>
        <v>172.732</v>
      </c>
      <c r="B13859" s="27" t="s">
        <v>0</v>
      </c>
      <c r="C13859" s="42">
        <v>172.732</v>
      </c>
      <c r="D13859" s="38">
        <f t="shared" ref="D13859" si="13780">IF(C13863+C13858=0,1,2)</f>
        <v>2</v>
      </c>
    </row>
    <row r="13860" spans="1:4" ht="15" hidden="1" x14ac:dyDescent="0.2">
      <c r="A13860" s="37">
        <f t="shared" si="13754"/>
        <v>0</v>
      </c>
      <c r="B13860" s="10" t="s">
        <v>5</v>
      </c>
      <c r="C13860" s="17">
        <v>0</v>
      </c>
      <c r="D13860" s="38">
        <f t="shared" ref="D13860" si="13781">IF(C13863+C13858=0,1,2)</f>
        <v>2</v>
      </c>
    </row>
    <row r="13861" spans="1:4" ht="15" hidden="1" x14ac:dyDescent="0.2">
      <c r="A13861" s="37">
        <f t="shared" si="13754"/>
        <v>0</v>
      </c>
      <c r="B13861" s="10" t="s">
        <v>45</v>
      </c>
      <c r="C13861" s="17">
        <v>0</v>
      </c>
      <c r="D13861" s="38">
        <f t="shared" ref="D13861" si="13782">IF(C13863+C13858=0,1,2)</f>
        <v>2</v>
      </c>
    </row>
    <row r="13862" spans="1:4" ht="15" hidden="1" x14ac:dyDescent="0.2">
      <c r="A13862" s="37">
        <f t="shared" si="13754"/>
        <v>0</v>
      </c>
      <c r="B13862" s="10" t="s">
        <v>12</v>
      </c>
      <c r="C13862" s="17">
        <v>0</v>
      </c>
      <c r="D13862" s="38">
        <f t="shared" ref="D13862" si="13783">IF(C13863+C13858=0,1,2)</f>
        <v>2</v>
      </c>
    </row>
    <row r="13863" spans="1:4" ht="15" x14ac:dyDescent="0.2">
      <c r="A13863" s="37">
        <f t="shared" si="13754"/>
        <v>126.81529</v>
      </c>
      <c r="B13863" s="29" t="s">
        <v>46</v>
      </c>
      <c r="C13863" s="42">
        <v>126.81529</v>
      </c>
      <c r="D13863" s="38">
        <f t="shared" ref="D13863" si="13784">IF(C13863+C13858=0,1,2)</f>
        <v>2</v>
      </c>
    </row>
    <row r="13864" spans="1:4" ht="15" x14ac:dyDescent="0.2">
      <c r="A13864" s="37">
        <f t="shared" si="13754"/>
        <v>126.81529</v>
      </c>
      <c r="B13864" s="27" t="s">
        <v>18</v>
      </c>
      <c r="C13864" s="42">
        <v>126.81529</v>
      </c>
      <c r="D13864" s="38">
        <f t="shared" ref="D13864" si="13785">IF(C13863+C13858=0,1,2)</f>
        <v>2</v>
      </c>
    </row>
    <row r="13865" spans="1:4" ht="15" hidden="1" x14ac:dyDescent="0.2">
      <c r="A13865" s="37">
        <f t="shared" si="13754"/>
        <v>0</v>
      </c>
      <c r="B13865" s="10" t="s">
        <v>35</v>
      </c>
      <c r="C13865" s="17">
        <v>0</v>
      </c>
      <c r="D13865" s="38">
        <f t="shared" ref="D13865" si="13786">IF(C13863+C13858=0,1,2)</f>
        <v>2</v>
      </c>
    </row>
    <row r="13866" spans="1:4" ht="15" hidden="1" x14ac:dyDescent="0.2">
      <c r="A13866" s="37">
        <f t="shared" si="13754"/>
        <v>0</v>
      </c>
      <c r="B13866" s="10" t="s">
        <v>47</v>
      </c>
      <c r="C13866" s="17">
        <v>0</v>
      </c>
      <c r="D13866" s="38">
        <f t="shared" ref="D13866" si="13787">IF(C13863+C13858=0,1,2)</f>
        <v>2</v>
      </c>
    </row>
    <row r="13867" spans="1:4" ht="15" hidden="1" x14ac:dyDescent="0.2">
      <c r="A13867" s="37">
        <f t="shared" si="13754"/>
        <v>0</v>
      </c>
      <c r="B13867" s="10" t="s">
        <v>40</v>
      </c>
      <c r="C13867" s="17">
        <v>0</v>
      </c>
      <c r="D13867" s="38">
        <f t="shared" ref="D13867" si="13788">IF(C13863+C13858=0,1,2)</f>
        <v>2</v>
      </c>
    </row>
    <row r="13868" spans="1:4" ht="15" x14ac:dyDescent="0.2">
      <c r="A13868" s="37">
        <f t="shared" si="13754"/>
        <v>45.916710000000002</v>
      </c>
      <c r="B13868" s="30" t="s">
        <v>48</v>
      </c>
      <c r="C13868" s="31">
        <v>45.916710000000002</v>
      </c>
      <c r="D13868" s="38">
        <f t="shared" ref="D13868" si="13789">IF(C13863+C13858=0,1,2)</f>
        <v>2</v>
      </c>
    </row>
    <row r="13869" spans="1:4" ht="15" x14ac:dyDescent="0.2">
      <c r="A13869" s="37">
        <f t="shared" si="13754"/>
        <v>149.13497000000001</v>
      </c>
      <c r="B13869" s="30" t="s">
        <v>49</v>
      </c>
      <c r="C13869" s="31">
        <v>149.13497000000001</v>
      </c>
      <c r="D13869" s="38">
        <f t="shared" ref="D13869" si="13790">IF(C13863+C13858=0,1,2)</f>
        <v>2</v>
      </c>
    </row>
    <row r="13870" spans="1:4" ht="15" x14ac:dyDescent="0.2">
      <c r="A13870" s="37">
        <f t="shared" si="13754"/>
        <v>195.05168</v>
      </c>
      <c r="B13870" s="30" t="s">
        <v>50</v>
      </c>
      <c r="C13870" s="31">
        <v>195.05168</v>
      </c>
      <c r="D13870" s="38">
        <f t="shared" ref="D13870" si="13791">IF(C13863+C13858=0,1,2)</f>
        <v>2</v>
      </c>
    </row>
    <row r="13871" spans="1:4" ht="15" x14ac:dyDescent="0.2">
      <c r="A13871" s="37">
        <f t="shared" si="13754"/>
        <v>78</v>
      </c>
      <c r="B13871" s="25" t="s">
        <v>53</v>
      </c>
      <c r="C13871" s="43">
        <v>78</v>
      </c>
      <c r="D13871" s="38">
        <f t="shared" ref="D13871" si="13792">IF(C13863+C13858=0,1,2)</f>
        <v>2</v>
      </c>
    </row>
    <row r="13872" spans="1:4" ht="15" x14ac:dyDescent="0.2">
      <c r="A13872" s="37">
        <f t="shared" si="13754"/>
        <v>65</v>
      </c>
      <c r="B13872" s="26" t="s">
        <v>54</v>
      </c>
      <c r="C13872" s="43">
        <v>65</v>
      </c>
      <c r="D13872" s="38">
        <f t="shared" ref="D13872" si="13793">IF(C13863+C13858=0,1,2)</f>
        <v>2</v>
      </c>
    </row>
    <row r="13873" spans="1:4" ht="15" x14ac:dyDescent="0.2">
      <c r="A13873" s="37">
        <f t="shared" si="13754"/>
        <v>13</v>
      </c>
      <c r="B13873" s="26" t="s">
        <v>55</v>
      </c>
      <c r="C13873" s="43">
        <v>13</v>
      </c>
      <c r="D13873" s="38">
        <f t="shared" ref="D13873" si="13794">IF(C13863+C13858=0,1,2)</f>
        <v>2</v>
      </c>
    </row>
    <row r="13874" spans="1:4" ht="15" hidden="1" x14ac:dyDescent="0.2">
      <c r="A13874" s="37" t="s">
        <v>317</v>
      </c>
      <c r="B13874" s="12" t="s">
        <v>245</v>
      </c>
      <c r="C13874" s="34"/>
      <c r="D13874" s="38">
        <f t="shared" ref="D13874" si="13795">IF(C13936+C13931=0,1,2)</f>
        <v>1</v>
      </c>
    </row>
    <row r="13875" spans="1:4" ht="15" hidden="1" x14ac:dyDescent="0.2">
      <c r="A13875" s="37">
        <f t="shared" si="13754"/>
        <v>0</v>
      </c>
      <c r="B13875" s="1" t="s">
        <v>0</v>
      </c>
      <c r="C13875" s="16">
        <v>0</v>
      </c>
      <c r="D13875" s="38">
        <f t="shared" ref="D13875" si="13796">IF(C13936+C13931=0,1,2)</f>
        <v>1</v>
      </c>
    </row>
    <row r="13876" spans="1:4" ht="15" hidden="1" x14ac:dyDescent="0.2">
      <c r="A13876" s="37">
        <f t="shared" si="13754"/>
        <v>0</v>
      </c>
      <c r="B13876" s="2" t="s">
        <v>1</v>
      </c>
      <c r="C13876" s="16"/>
      <c r="D13876" s="38">
        <f t="shared" ref="D13876" si="13797">IF(C13936+C13931=0,1,2)</f>
        <v>1</v>
      </c>
    </row>
    <row r="13877" spans="1:4" ht="15" hidden="1" x14ac:dyDescent="0.2">
      <c r="A13877" s="37">
        <f t="shared" si="13754"/>
        <v>0</v>
      </c>
      <c r="B13877" s="2" t="s">
        <v>2</v>
      </c>
      <c r="C13877" s="16"/>
      <c r="D13877" s="38">
        <f t="shared" ref="D13877" si="13798">IF(C13936+C13931=0,1,2)</f>
        <v>1</v>
      </c>
    </row>
    <row r="13878" spans="1:4" ht="15" hidden="1" x14ac:dyDescent="0.2">
      <c r="A13878" s="37">
        <f t="shared" si="13754"/>
        <v>0</v>
      </c>
      <c r="B13878" s="2" t="s">
        <v>3</v>
      </c>
      <c r="C13878" s="16">
        <v>0</v>
      </c>
      <c r="D13878" s="38">
        <f t="shared" ref="D13878" si="13799">IF(C13936+C13931=0,1,2)</f>
        <v>1</v>
      </c>
    </row>
    <row r="13879" spans="1:4" ht="15" hidden="1" x14ac:dyDescent="0.2">
      <c r="A13879" s="37">
        <f t="shared" si="13754"/>
        <v>0</v>
      </c>
      <c r="B13879" s="2" t="s">
        <v>4</v>
      </c>
      <c r="C13879" s="16">
        <v>0</v>
      </c>
      <c r="D13879" s="38">
        <f t="shared" ref="D13879" si="13800">IF(C13936+C13931=0,1,2)</f>
        <v>1</v>
      </c>
    </row>
    <row r="13880" spans="1:4" ht="15" hidden="1" x14ac:dyDescent="0.2">
      <c r="A13880" s="37">
        <f t="shared" si="13754"/>
        <v>0</v>
      </c>
      <c r="B13880" s="1" t="s">
        <v>5</v>
      </c>
      <c r="C13880" s="16">
        <v>0</v>
      </c>
      <c r="D13880" s="38">
        <f t="shared" ref="D13880" si="13801">IF(C13936+C13931=0,1,2)</f>
        <v>1</v>
      </c>
    </row>
    <row r="13881" spans="1:4" ht="15" hidden="1" x14ac:dyDescent="0.2">
      <c r="A13881" s="37">
        <f t="shared" si="13754"/>
        <v>0</v>
      </c>
      <c r="B13881" s="1" t="s">
        <v>6</v>
      </c>
      <c r="C13881" s="16">
        <v>0</v>
      </c>
      <c r="D13881" s="38">
        <f t="shared" ref="D13881" si="13802">IF(C13936+C13931=0,1,2)</f>
        <v>1</v>
      </c>
    </row>
    <row r="13882" spans="1:4" ht="15" hidden="1" x14ac:dyDescent="0.2">
      <c r="A13882" s="37">
        <v>0</v>
      </c>
      <c r="B13882" s="2" t="s">
        <v>7</v>
      </c>
      <c r="C13882" s="16">
        <v>0</v>
      </c>
      <c r="D13882" s="38">
        <f t="shared" ref="D13882" si="13803">IF(C13936+C13931=0,1,2)</f>
        <v>1</v>
      </c>
    </row>
    <row r="13883" spans="1:4" ht="15" hidden="1" x14ac:dyDescent="0.2">
      <c r="A13883" s="37">
        <f t="shared" si="13754"/>
        <v>0</v>
      </c>
      <c r="B13883" s="3" t="s">
        <v>8</v>
      </c>
      <c r="C13883" s="16">
        <v>0</v>
      </c>
      <c r="D13883" s="38">
        <f t="shared" ref="D13883" si="13804">IF(C13936+C13931=0,1,2)</f>
        <v>1</v>
      </c>
    </row>
    <row r="13884" spans="1:4" ht="15" hidden="1" x14ac:dyDescent="0.2">
      <c r="A13884" s="37">
        <v>0</v>
      </c>
      <c r="B13884" s="3" t="s">
        <v>9</v>
      </c>
      <c r="C13884" s="16">
        <v>0</v>
      </c>
      <c r="D13884" s="38">
        <f t="shared" ref="D13884" si="13805">IF(C13936+C13931=0,1,2)</f>
        <v>1</v>
      </c>
    </row>
    <row r="13885" spans="1:4" ht="15" hidden="1" x14ac:dyDescent="0.2">
      <c r="A13885" s="37">
        <f t="shared" si="13754"/>
        <v>0</v>
      </c>
      <c r="B13885" s="3" t="s">
        <v>10</v>
      </c>
      <c r="C13885" s="16">
        <v>0</v>
      </c>
      <c r="D13885" s="38">
        <f t="shared" ref="D13885" si="13806">IF(C13936+C13931=0,1,2)</f>
        <v>1</v>
      </c>
    </row>
    <row r="13886" spans="1:4" ht="15" hidden="1" x14ac:dyDescent="0.2">
      <c r="A13886" s="37">
        <v>0</v>
      </c>
      <c r="B13886" s="3" t="s">
        <v>11</v>
      </c>
      <c r="C13886" s="16">
        <v>0</v>
      </c>
      <c r="D13886" s="38">
        <f t="shared" ref="D13886" si="13807">IF(C13936+C13931=0,1,2)</f>
        <v>1</v>
      </c>
    </row>
    <row r="13887" spans="1:4" ht="15" hidden="1" x14ac:dyDescent="0.2">
      <c r="A13887" s="37">
        <f t="shared" si="13754"/>
        <v>0</v>
      </c>
      <c r="B13887" s="1" t="s">
        <v>12</v>
      </c>
      <c r="C13887" s="16">
        <v>0</v>
      </c>
      <c r="D13887" s="38">
        <f t="shared" ref="D13887" si="13808">IF(C13936+C13931=0,1,2)</f>
        <v>1</v>
      </c>
    </row>
    <row r="13888" spans="1:4" ht="15" hidden="1" x14ac:dyDescent="0.2">
      <c r="A13888" s="37">
        <v>0</v>
      </c>
      <c r="B13888" s="2" t="s">
        <v>13</v>
      </c>
      <c r="C13888" s="16">
        <v>0</v>
      </c>
      <c r="D13888" s="38">
        <f t="shared" ref="D13888" si="13809">IF(C13936+C13931=0,1,2)</f>
        <v>1</v>
      </c>
    </row>
    <row r="13889" spans="1:4" ht="15" hidden="1" x14ac:dyDescent="0.2">
      <c r="A13889" s="37">
        <v>0</v>
      </c>
      <c r="B13889" s="3" t="s">
        <v>14</v>
      </c>
      <c r="C13889" s="16">
        <v>0</v>
      </c>
      <c r="D13889" s="38">
        <f t="shared" ref="D13889" si="13810">IF(C13936+C13931=0,1,2)</f>
        <v>1</v>
      </c>
    </row>
    <row r="13890" spans="1:4" ht="15" hidden="1" x14ac:dyDescent="0.2">
      <c r="A13890" s="37">
        <v>0</v>
      </c>
      <c r="B13890" s="3" t="s">
        <v>9</v>
      </c>
      <c r="C13890" s="16">
        <v>0</v>
      </c>
      <c r="D13890" s="38">
        <f t="shared" ref="D13890" si="13811">IF(C13936+C13931=0,1,2)</f>
        <v>1</v>
      </c>
    </row>
    <row r="13891" spans="1:4" ht="15" hidden="1" x14ac:dyDescent="0.2">
      <c r="A13891" s="37">
        <v>0</v>
      </c>
      <c r="B13891" s="3" t="s">
        <v>15</v>
      </c>
      <c r="C13891" s="16">
        <v>0</v>
      </c>
      <c r="D13891" s="38">
        <f t="shared" ref="D13891" si="13812">IF(C13936+C13931=0,1,2)</f>
        <v>1</v>
      </c>
    </row>
    <row r="13892" spans="1:4" ht="15" hidden="1" x14ac:dyDescent="0.2">
      <c r="A13892" s="37">
        <v>0</v>
      </c>
      <c r="B13892" s="2" t="s">
        <v>16</v>
      </c>
      <c r="C13892" s="16">
        <v>0</v>
      </c>
      <c r="D13892" s="38">
        <f t="shared" ref="D13892" si="13813">IF(C13936+C13931=0,1,2)</f>
        <v>1</v>
      </c>
    </row>
    <row r="13893" spans="1:4" ht="15" hidden="1" x14ac:dyDescent="0.2">
      <c r="A13893" s="37">
        <v>0</v>
      </c>
      <c r="B13893" s="3" t="s">
        <v>17</v>
      </c>
      <c r="C13893" s="16">
        <v>0</v>
      </c>
      <c r="D13893" s="38">
        <f t="shared" ref="D13893" si="13814">IF(C13936+C13931=0,1,2)</f>
        <v>1</v>
      </c>
    </row>
    <row r="13894" spans="1:4" ht="15" hidden="1" x14ac:dyDescent="0.2">
      <c r="A13894" s="37">
        <f t="shared" ref="A13894:A13956" si="13815">SUM(C13894)</f>
        <v>0</v>
      </c>
      <c r="B13894" s="1" t="s">
        <v>18</v>
      </c>
      <c r="C13894" s="16">
        <v>0</v>
      </c>
      <c r="D13894" s="38">
        <f t="shared" ref="D13894" si="13816">IF(C13936+C13931=0,1,2)</f>
        <v>1</v>
      </c>
    </row>
    <row r="13895" spans="1:4" ht="15" hidden="1" x14ac:dyDescent="0.2">
      <c r="A13895" s="37">
        <f t="shared" si="13815"/>
        <v>0</v>
      </c>
      <c r="B13895" s="10" t="s">
        <v>19</v>
      </c>
      <c r="C13895" s="17">
        <v>0</v>
      </c>
      <c r="D13895" s="38">
        <f t="shared" ref="D13895" si="13817">IF(C13936+C13931=0,1,2)</f>
        <v>1</v>
      </c>
    </row>
    <row r="13896" spans="1:4" ht="15" hidden="1" x14ac:dyDescent="0.2">
      <c r="A13896" s="37">
        <f t="shared" si="13815"/>
        <v>0</v>
      </c>
      <c r="B13896" s="10" t="s">
        <v>20</v>
      </c>
      <c r="C13896" s="17">
        <v>0</v>
      </c>
      <c r="D13896" s="38">
        <f t="shared" ref="D13896" si="13818">IF(C13936+C13931=0,1,2)</f>
        <v>1</v>
      </c>
    </row>
    <row r="13897" spans="1:4" ht="15" hidden="1" x14ac:dyDescent="0.2">
      <c r="A13897" s="37">
        <v>0</v>
      </c>
      <c r="B13897" s="13" t="s">
        <v>21</v>
      </c>
      <c r="C13897" s="18">
        <v>0</v>
      </c>
      <c r="D13897" s="38">
        <f t="shared" ref="D13897" si="13819">IF(C13936+C13931=0,1,2)</f>
        <v>1</v>
      </c>
    </row>
    <row r="13898" spans="1:4" ht="15" hidden="1" x14ac:dyDescent="0.2">
      <c r="A13898" s="37">
        <v>0</v>
      </c>
      <c r="B13898" s="13" t="s">
        <v>22</v>
      </c>
      <c r="C13898" s="18">
        <v>0</v>
      </c>
      <c r="D13898" s="38">
        <f t="shared" ref="D13898" si="13820">IF(C13936+C13931=0,1,2)</f>
        <v>1</v>
      </c>
    </row>
    <row r="13899" spans="1:4" ht="15" hidden="1" x14ac:dyDescent="0.2">
      <c r="A13899" s="37">
        <v>0</v>
      </c>
      <c r="B13899" s="13" t="s">
        <v>23</v>
      </c>
      <c r="C13899" s="18">
        <v>0</v>
      </c>
      <c r="D13899" s="38">
        <f t="shared" ref="D13899" si="13821">IF(C13936+C13931=0,1,2)</f>
        <v>1</v>
      </c>
    </row>
    <row r="13900" spans="1:4" ht="15" hidden="1" x14ac:dyDescent="0.2">
      <c r="A13900" s="37">
        <v>0</v>
      </c>
      <c r="B13900" s="13" t="s">
        <v>24</v>
      </c>
      <c r="C13900" s="18">
        <v>0</v>
      </c>
      <c r="D13900" s="38">
        <f t="shared" ref="D13900" si="13822">IF(C13936+C13931=0,1,2)</f>
        <v>1</v>
      </c>
    </row>
    <row r="13901" spans="1:4" ht="15" hidden="1" x14ac:dyDescent="0.2">
      <c r="A13901" s="37">
        <v>0</v>
      </c>
      <c r="B13901" s="13" t="s">
        <v>25</v>
      </c>
      <c r="C13901" s="18">
        <v>0</v>
      </c>
      <c r="D13901" s="38">
        <f t="shared" ref="D13901" si="13823">IF(C13936+C13931=0,1,2)</f>
        <v>1</v>
      </c>
    </row>
    <row r="13902" spans="1:4" ht="15" hidden="1" x14ac:dyDescent="0.2">
      <c r="A13902" s="37">
        <v>0</v>
      </c>
      <c r="B13902" s="13" t="s">
        <v>26</v>
      </c>
      <c r="C13902" s="18">
        <v>0</v>
      </c>
      <c r="D13902" s="38">
        <f t="shared" ref="D13902" si="13824">IF(C13936+C13931=0,1,2)</f>
        <v>1</v>
      </c>
    </row>
    <row r="13903" spans="1:4" ht="30" hidden="1" x14ac:dyDescent="0.2">
      <c r="A13903" s="37">
        <v>0</v>
      </c>
      <c r="B13903" s="13" t="s">
        <v>27</v>
      </c>
      <c r="C13903" s="18">
        <v>0</v>
      </c>
      <c r="D13903" s="38">
        <f t="shared" ref="D13903" si="13825">IF(C13936+C13931=0,1,2)</f>
        <v>1</v>
      </c>
    </row>
    <row r="13904" spans="1:4" ht="30" hidden="1" x14ac:dyDescent="0.2">
      <c r="A13904" s="37">
        <v>0</v>
      </c>
      <c r="B13904" s="13" t="s">
        <v>28</v>
      </c>
      <c r="C13904" s="18">
        <v>0</v>
      </c>
      <c r="D13904" s="38">
        <f t="shared" ref="D13904" si="13826">IF(C13936+C13931=0,1,2)</f>
        <v>1</v>
      </c>
    </row>
    <row r="13905" spans="1:4" ht="15" hidden="1" x14ac:dyDescent="0.2">
      <c r="A13905" s="37">
        <v>0</v>
      </c>
      <c r="B13905" s="13" t="s">
        <v>29</v>
      </c>
      <c r="C13905" s="18">
        <v>0</v>
      </c>
      <c r="D13905" s="38">
        <f t="shared" ref="D13905" si="13827">IF(C13936+C13931=0,1,2)</f>
        <v>1</v>
      </c>
    </row>
    <row r="13906" spans="1:4" ht="15" hidden="1" x14ac:dyDescent="0.2">
      <c r="A13906" s="37">
        <v>0</v>
      </c>
      <c r="B13906" s="13" t="s">
        <v>30</v>
      </c>
      <c r="C13906" s="18">
        <v>0</v>
      </c>
      <c r="D13906" s="38">
        <f t="shared" ref="D13906" si="13828">IF(C13936+C13931=0,1,2)</f>
        <v>1</v>
      </c>
    </row>
    <row r="13907" spans="1:4" ht="15" hidden="1" x14ac:dyDescent="0.2">
      <c r="A13907" s="37">
        <f t="shared" si="13815"/>
        <v>0</v>
      </c>
      <c r="B13907" s="10" t="s">
        <v>31</v>
      </c>
      <c r="C13907" s="17">
        <v>0</v>
      </c>
      <c r="D13907" s="38">
        <f t="shared" ref="D13907" si="13829">IF(C13936+C13931=0,1,2)</f>
        <v>1</v>
      </c>
    </row>
    <row r="13908" spans="1:4" ht="15" hidden="1" x14ac:dyDescent="0.2">
      <c r="A13908" s="37">
        <f t="shared" si="13815"/>
        <v>0</v>
      </c>
      <c r="B13908" s="2" t="s">
        <v>32</v>
      </c>
      <c r="C13908" s="16">
        <v>0</v>
      </c>
      <c r="D13908" s="38">
        <f t="shared" ref="D13908" si="13830">IF(C13936+C13931=0,1,2)</f>
        <v>1</v>
      </c>
    </row>
    <row r="13909" spans="1:4" ht="15" hidden="1" x14ac:dyDescent="0.2">
      <c r="A13909" s="37">
        <f t="shared" si="13815"/>
        <v>0</v>
      </c>
      <c r="B13909" s="10" t="s">
        <v>3</v>
      </c>
      <c r="C13909" s="17">
        <v>0</v>
      </c>
      <c r="D13909" s="38">
        <f t="shared" ref="D13909" si="13831">IF(C13936+C13931=0,1,2)</f>
        <v>1</v>
      </c>
    </row>
    <row r="13910" spans="1:4" ht="15" hidden="1" x14ac:dyDescent="0.2">
      <c r="A13910" s="37">
        <f t="shared" si="13815"/>
        <v>0</v>
      </c>
      <c r="B13910" s="10" t="s">
        <v>33</v>
      </c>
      <c r="C13910" s="17">
        <v>0</v>
      </c>
      <c r="D13910" s="38">
        <f t="shared" ref="D13910" si="13832">IF(C13936+C13931=0,1,2)</f>
        <v>1</v>
      </c>
    </row>
    <row r="13911" spans="1:4" ht="15" hidden="1" x14ac:dyDescent="0.2">
      <c r="A13911" s="37">
        <f t="shared" si="13815"/>
        <v>0</v>
      </c>
      <c r="B13911" s="10" t="s">
        <v>34</v>
      </c>
      <c r="C13911" s="17">
        <v>0</v>
      </c>
      <c r="D13911" s="38">
        <f t="shared" ref="D13911" si="13833">IF(C13936+C13931=0,1,2)</f>
        <v>1</v>
      </c>
    </row>
    <row r="13912" spans="1:4" ht="15" hidden="1" x14ac:dyDescent="0.2">
      <c r="A13912" s="37">
        <f t="shared" si="13815"/>
        <v>0</v>
      </c>
      <c r="B13912" s="1" t="s">
        <v>35</v>
      </c>
      <c r="C13912" s="16">
        <v>0</v>
      </c>
      <c r="D13912" s="38">
        <f t="shared" ref="D13912" si="13834">IF(C13936+C13931=0,1,2)</f>
        <v>1</v>
      </c>
    </row>
    <row r="13913" spans="1:4" ht="15" hidden="1" x14ac:dyDescent="0.2">
      <c r="A13913" s="37">
        <f t="shared" si="13815"/>
        <v>0</v>
      </c>
      <c r="B13913" s="1" t="s">
        <v>36</v>
      </c>
      <c r="C13913" s="16">
        <v>0</v>
      </c>
      <c r="D13913" s="38">
        <f t="shared" ref="D13913" si="13835">IF(C13936+C13931=0,1,2)</f>
        <v>1</v>
      </c>
    </row>
    <row r="13914" spans="1:4" ht="15" hidden="1" x14ac:dyDescent="0.2">
      <c r="A13914" s="37">
        <v>0</v>
      </c>
      <c r="B13914" s="14" t="s">
        <v>7</v>
      </c>
      <c r="C13914" s="19">
        <v>0</v>
      </c>
      <c r="D13914" s="38">
        <f t="shared" ref="D13914" si="13836">IF(C13936+C13931=0,1,2)</f>
        <v>1</v>
      </c>
    </row>
    <row r="13915" spans="1:4" ht="15" hidden="1" x14ac:dyDescent="0.2">
      <c r="A13915" s="37">
        <v>0</v>
      </c>
      <c r="B13915" s="13" t="s">
        <v>8</v>
      </c>
      <c r="C13915" s="18">
        <v>0</v>
      </c>
      <c r="D13915" s="38">
        <f t="shared" ref="D13915" si="13837">IF(C13936+C13931=0,1,2)</f>
        <v>1</v>
      </c>
    </row>
    <row r="13916" spans="1:4" ht="15" hidden="1" x14ac:dyDescent="0.2">
      <c r="A13916" s="37">
        <v>0</v>
      </c>
      <c r="B13916" s="13" t="s">
        <v>37</v>
      </c>
      <c r="C13916" s="18">
        <v>0</v>
      </c>
      <c r="D13916" s="38">
        <f t="shared" ref="D13916" si="13838">IF(C13936+C13931=0,1,2)</f>
        <v>1</v>
      </c>
    </row>
    <row r="13917" spans="1:4" ht="15" hidden="1" x14ac:dyDescent="0.2">
      <c r="A13917" s="37">
        <f t="shared" si="13815"/>
        <v>0</v>
      </c>
      <c r="B13917" s="11" t="s">
        <v>38</v>
      </c>
      <c r="C13917" s="17">
        <v>0</v>
      </c>
      <c r="D13917" s="38">
        <f t="shared" ref="D13917" si="13839">IF(C13936+C13931=0,1,2)</f>
        <v>1</v>
      </c>
    </row>
    <row r="13918" spans="1:4" ht="15" hidden="1" x14ac:dyDescent="0.2">
      <c r="A13918" s="37">
        <v>0</v>
      </c>
      <c r="B13918" s="3" t="s">
        <v>39</v>
      </c>
      <c r="C13918" s="16">
        <v>0</v>
      </c>
      <c r="D13918" s="38">
        <f t="shared" ref="D13918" si="13840">IF(C13936+C13931=0,1,2)</f>
        <v>1</v>
      </c>
    </row>
    <row r="13919" spans="1:4" ht="15" hidden="1" x14ac:dyDescent="0.2">
      <c r="A13919" s="37">
        <f t="shared" si="13815"/>
        <v>0</v>
      </c>
      <c r="B13919" s="1" t="s">
        <v>40</v>
      </c>
      <c r="C13919" s="16">
        <v>0</v>
      </c>
      <c r="D13919" s="38">
        <f t="shared" ref="D13919" si="13841">IF(C13936+C13931=0,1,2)</f>
        <v>1</v>
      </c>
    </row>
    <row r="13920" spans="1:4" ht="15" hidden="1" x14ac:dyDescent="0.2">
      <c r="A13920" s="37">
        <v>0</v>
      </c>
      <c r="B13920" s="14" t="s">
        <v>13</v>
      </c>
      <c r="C13920" s="19">
        <v>0</v>
      </c>
      <c r="D13920" s="38">
        <f t="shared" ref="D13920" si="13842">IF(C13936+C13931=0,1,2)</f>
        <v>1</v>
      </c>
    </row>
    <row r="13921" spans="1:4" ht="15" hidden="1" x14ac:dyDescent="0.2">
      <c r="A13921" s="37">
        <v>0</v>
      </c>
      <c r="B13921" s="13" t="s">
        <v>8</v>
      </c>
      <c r="C13921" s="18">
        <v>0</v>
      </c>
      <c r="D13921" s="38">
        <f t="shared" ref="D13921" si="13843">IF(C13936+C13931=0,1,2)</f>
        <v>1</v>
      </c>
    </row>
    <row r="13922" spans="1:4" ht="15" hidden="1" x14ac:dyDescent="0.2">
      <c r="A13922" s="37">
        <v>0</v>
      </c>
      <c r="B13922" s="13" t="s">
        <v>9</v>
      </c>
      <c r="C13922" s="18">
        <v>0</v>
      </c>
      <c r="D13922" s="38">
        <f t="shared" ref="D13922" si="13844">IF(C13936+C13931=0,1,2)</f>
        <v>1</v>
      </c>
    </row>
    <row r="13923" spans="1:4" ht="30" hidden="1" x14ac:dyDescent="0.2">
      <c r="A13923" s="37">
        <f t="shared" si="13815"/>
        <v>0</v>
      </c>
      <c r="B13923" s="11" t="s">
        <v>41</v>
      </c>
      <c r="C13923" s="17">
        <v>0</v>
      </c>
      <c r="D13923" s="38">
        <f t="shared" ref="D13923" si="13845">IF(C13936+C13931=0,1,2)</f>
        <v>1</v>
      </c>
    </row>
    <row r="13924" spans="1:4" ht="15" hidden="1" x14ac:dyDescent="0.2">
      <c r="A13924" s="37">
        <v>0</v>
      </c>
      <c r="B13924" s="3" t="s">
        <v>15</v>
      </c>
      <c r="C13924" s="16">
        <v>0</v>
      </c>
      <c r="D13924" s="38">
        <f t="shared" ref="D13924" si="13846">IF(C13936+C13931=0,1,2)</f>
        <v>1</v>
      </c>
    </row>
    <row r="13925" spans="1:4" ht="15" hidden="1" x14ac:dyDescent="0.2">
      <c r="A13925" s="37">
        <v>0</v>
      </c>
      <c r="B13925" s="14" t="s">
        <v>16</v>
      </c>
      <c r="C13925" s="19">
        <v>0</v>
      </c>
      <c r="D13925" s="38">
        <f t="shared" ref="D13925" si="13847">IF(C13936+C13931=0,1,2)</f>
        <v>1</v>
      </c>
    </row>
    <row r="13926" spans="1:4" ht="15" hidden="1" x14ac:dyDescent="0.2">
      <c r="A13926" s="37">
        <v>0</v>
      </c>
      <c r="B13926" s="13" t="s">
        <v>42</v>
      </c>
      <c r="C13926" s="18">
        <v>0</v>
      </c>
      <c r="D13926" s="38">
        <f t="shared" ref="D13926" si="13848">IF(C13936+C13931=0,1,2)</f>
        <v>1</v>
      </c>
    </row>
    <row r="13927" spans="1:4" ht="15" hidden="1" x14ac:dyDescent="0.2">
      <c r="A13927" s="37">
        <v>0</v>
      </c>
      <c r="B13927" s="13" t="s">
        <v>14</v>
      </c>
      <c r="C13927" s="18">
        <v>0</v>
      </c>
      <c r="D13927" s="38">
        <f t="shared" ref="D13927" si="13849">IF(C13936+C13931=0,1,2)</f>
        <v>1</v>
      </c>
    </row>
    <row r="13928" spans="1:4" ht="15" hidden="1" x14ac:dyDescent="0.2">
      <c r="A13928" s="37">
        <v>0</v>
      </c>
      <c r="B13928" s="13" t="s">
        <v>9</v>
      </c>
      <c r="C13928" s="18">
        <v>0</v>
      </c>
      <c r="D13928" s="38">
        <f t="shared" ref="D13928" si="13850">IF(C13936+C13931=0,1,2)</f>
        <v>1</v>
      </c>
    </row>
    <row r="13929" spans="1:4" ht="15" hidden="1" x14ac:dyDescent="0.2">
      <c r="A13929" s="37">
        <f t="shared" si="13815"/>
        <v>0</v>
      </c>
      <c r="B13929" s="11" t="s">
        <v>38</v>
      </c>
      <c r="C13929" s="17">
        <v>0</v>
      </c>
      <c r="D13929" s="38">
        <f t="shared" ref="D13929" si="13851">IF(C13936+C13931=0,1,2)</f>
        <v>1</v>
      </c>
    </row>
    <row r="13930" spans="1:4" ht="15" hidden="1" x14ac:dyDescent="0.2">
      <c r="A13930" s="37">
        <v>0</v>
      </c>
      <c r="B13930" s="3" t="s">
        <v>15</v>
      </c>
      <c r="C13930" s="16">
        <v>0</v>
      </c>
      <c r="D13930" s="38">
        <f t="shared" ref="D13930" si="13852">IF(C13936+C13931=0,1,2)</f>
        <v>1</v>
      </c>
    </row>
    <row r="13931" spans="1:4" ht="15" hidden="1" x14ac:dyDescent="0.2">
      <c r="A13931" s="37">
        <f t="shared" si="13815"/>
        <v>0</v>
      </c>
      <c r="B13931" s="15" t="s">
        <v>44</v>
      </c>
      <c r="C13931" s="17">
        <v>0</v>
      </c>
      <c r="D13931" s="38">
        <f t="shared" ref="D13931" si="13853">IF(C13936+C13931=0,1,2)</f>
        <v>1</v>
      </c>
    </row>
    <row r="13932" spans="1:4" ht="15" hidden="1" x14ac:dyDescent="0.2">
      <c r="A13932" s="37">
        <f t="shared" si="13815"/>
        <v>0</v>
      </c>
      <c r="B13932" s="10" t="s">
        <v>0</v>
      </c>
      <c r="C13932" s="17">
        <v>0</v>
      </c>
      <c r="D13932" s="38">
        <f t="shared" ref="D13932" si="13854">IF(C13936+C13931=0,1,2)</f>
        <v>1</v>
      </c>
    </row>
    <row r="13933" spans="1:4" ht="15" hidden="1" x14ac:dyDescent="0.2">
      <c r="A13933" s="37">
        <f t="shared" si="13815"/>
        <v>0</v>
      </c>
      <c r="B13933" s="10" t="s">
        <v>5</v>
      </c>
      <c r="C13933" s="17">
        <v>0</v>
      </c>
      <c r="D13933" s="38">
        <f t="shared" ref="D13933" si="13855">IF(C13936+C13931=0,1,2)</f>
        <v>1</v>
      </c>
    </row>
    <row r="13934" spans="1:4" ht="15" hidden="1" x14ac:dyDescent="0.2">
      <c r="A13934" s="37">
        <f t="shared" si="13815"/>
        <v>0</v>
      </c>
      <c r="B13934" s="10" t="s">
        <v>45</v>
      </c>
      <c r="C13934" s="17">
        <v>0</v>
      </c>
      <c r="D13934" s="38">
        <f t="shared" ref="D13934" si="13856">IF(C13936+C13931=0,1,2)</f>
        <v>1</v>
      </c>
    </row>
    <row r="13935" spans="1:4" ht="15" hidden="1" x14ac:dyDescent="0.2">
      <c r="A13935" s="37">
        <f t="shared" si="13815"/>
        <v>0</v>
      </c>
      <c r="B13935" s="10" t="s">
        <v>12</v>
      </c>
      <c r="C13935" s="17">
        <v>0</v>
      </c>
      <c r="D13935" s="38">
        <f t="shared" ref="D13935" si="13857">IF(C13936+C13931=0,1,2)</f>
        <v>1</v>
      </c>
    </row>
    <row r="13936" spans="1:4" ht="15" hidden="1" x14ac:dyDescent="0.2">
      <c r="A13936" s="37">
        <f t="shared" si="13815"/>
        <v>0</v>
      </c>
      <c r="B13936" s="15" t="s">
        <v>46</v>
      </c>
      <c r="C13936" s="17">
        <v>0</v>
      </c>
      <c r="D13936" s="38">
        <f t="shared" ref="D13936" si="13858">IF(C13936+C13931=0,1,2)</f>
        <v>1</v>
      </c>
    </row>
    <row r="13937" spans="1:4" ht="15" hidden="1" x14ac:dyDescent="0.2">
      <c r="A13937" s="37">
        <f t="shared" si="13815"/>
        <v>0</v>
      </c>
      <c r="B13937" s="10" t="s">
        <v>18</v>
      </c>
      <c r="C13937" s="17">
        <v>0</v>
      </c>
      <c r="D13937" s="38">
        <f t="shared" ref="D13937" si="13859">IF(C13936+C13931=0,1,2)</f>
        <v>1</v>
      </c>
    </row>
    <row r="13938" spans="1:4" ht="15" hidden="1" x14ac:dyDescent="0.2">
      <c r="A13938" s="37">
        <f t="shared" si="13815"/>
        <v>0</v>
      </c>
      <c r="B13938" s="10" t="s">
        <v>35</v>
      </c>
      <c r="C13938" s="17">
        <v>0</v>
      </c>
      <c r="D13938" s="38">
        <f t="shared" ref="D13938" si="13860">IF(C13936+C13931=0,1,2)</f>
        <v>1</v>
      </c>
    </row>
    <row r="13939" spans="1:4" ht="15" hidden="1" x14ac:dyDescent="0.2">
      <c r="A13939" s="37">
        <f t="shared" si="13815"/>
        <v>0</v>
      </c>
      <c r="B13939" s="10" t="s">
        <v>47</v>
      </c>
      <c r="C13939" s="17">
        <v>0</v>
      </c>
      <c r="D13939" s="38">
        <f t="shared" ref="D13939" si="13861">IF(C13936+C13931=0,1,2)</f>
        <v>1</v>
      </c>
    </row>
    <row r="13940" spans="1:4" ht="15" hidden="1" x14ac:dyDescent="0.2">
      <c r="A13940" s="37">
        <f t="shared" si="13815"/>
        <v>0</v>
      </c>
      <c r="B13940" s="10" t="s">
        <v>40</v>
      </c>
      <c r="C13940" s="17">
        <v>0</v>
      </c>
      <c r="D13940" s="38">
        <f t="shared" ref="D13940" si="13862">IF(C13936+C13931=0,1,2)</f>
        <v>1</v>
      </c>
    </row>
    <row r="13941" spans="1:4" ht="15" hidden="1" x14ac:dyDescent="0.2">
      <c r="A13941" s="37">
        <f t="shared" si="13815"/>
        <v>0</v>
      </c>
      <c r="B13941" s="15" t="s">
        <v>48</v>
      </c>
      <c r="C13941" s="17">
        <v>0</v>
      </c>
      <c r="D13941" s="38">
        <f t="shared" ref="D13941" si="13863">IF(C13936+C13931=0,1,2)</f>
        <v>1</v>
      </c>
    </row>
    <row r="13942" spans="1:4" ht="15" hidden="1" x14ac:dyDescent="0.2">
      <c r="A13942" s="37">
        <f t="shared" si="13815"/>
        <v>1.256E-2</v>
      </c>
      <c r="B13942" s="15" t="s">
        <v>49</v>
      </c>
      <c r="C13942" s="33">
        <v>1.256E-2</v>
      </c>
      <c r="D13942" s="38">
        <f t="shared" ref="D13942" si="13864">IF(C13936+C13931=0,1,2)</f>
        <v>1</v>
      </c>
    </row>
    <row r="13943" spans="1:4" ht="15" hidden="1" x14ac:dyDescent="0.2">
      <c r="A13943" s="37">
        <f t="shared" si="13815"/>
        <v>1.256E-2</v>
      </c>
      <c r="B13943" s="15" t="s">
        <v>50</v>
      </c>
      <c r="C13943" s="33">
        <v>1.256E-2</v>
      </c>
      <c r="D13943" s="38">
        <f t="shared" ref="D13943" si="13865">IF(C13936+C13931=0,1,2)</f>
        <v>1</v>
      </c>
    </row>
    <row r="13944" spans="1:4" ht="15" hidden="1" x14ac:dyDescent="0.2">
      <c r="A13944" s="37">
        <f t="shared" si="13815"/>
        <v>6</v>
      </c>
      <c r="B13944" s="4" t="s">
        <v>53</v>
      </c>
      <c r="C13944" s="35">
        <v>6</v>
      </c>
      <c r="D13944" s="38">
        <f t="shared" ref="D13944" si="13866">IF(C13936+C13931=0,1,2)</f>
        <v>1</v>
      </c>
    </row>
    <row r="13945" spans="1:4" ht="15" hidden="1" x14ac:dyDescent="0.2">
      <c r="A13945" s="37">
        <f t="shared" si="13815"/>
        <v>5</v>
      </c>
      <c r="B13945" s="5" t="s">
        <v>54</v>
      </c>
      <c r="C13945" s="35">
        <v>5</v>
      </c>
      <c r="D13945" s="38">
        <f t="shared" ref="D13945" si="13867">IF(C13936+C13931=0,1,2)</f>
        <v>1</v>
      </c>
    </row>
    <row r="13946" spans="1:4" ht="15" hidden="1" x14ac:dyDescent="0.2">
      <c r="A13946" s="37">
        <f t="shared" si="13815"/>
        <v>1</v>
      </c>
      <c r="B13946" s="5" t="s">
        <v>55</v>
      </c>
      <c r="C13946" s="35">
        <v>1</v>
      </c>
      <c r="D13946" s="38">
        <f t="shared" ref="D13946" si="13868">IF(C13936+C13931=0,1,2)</f>
        <v>1</v>
      </c>
    </row>
    <row r="13947" spans="1:4" ht="15" x14ac:dyDescent="0.2">
      <c r="A13947" s="37" t="s">
        <v>317</v>
      </c>
      <c r="B13947" s="147" t="s">
        <v>246</v>
      </c>
      <c r="C13947" s="148"/>
      <c r="D13947" s="38">
        <f t="shared" ref="D13947" si="13869">IF(C14009+C14004=0,1,2)</f>
        <v>2</v>
      </c>
    </row>
    <row r="13948" spans="1:4" ht="15" x14ac:dyDescent="0.2">
      <c r="A13948" s="37">
        <f t="shared" si="13815"/>
        <v>19.004999999999999</v>
      </c>
      <c r="B13948" s="24" t="s">
        <v>0</v>
      </c>
      <c r="C13948" s="40">
        <v>19.004999999999999</v>
      </c>
      <c r="D13948" s="38">
        <f t="shared" ref="D13948" si="13870">IF(C14009+C14004=0,1,2)</f>
        <v>2</v>
      </c>
    </row>
    <row r="13949" spans="1:4" ht="15" hidden="1" x14ac:dyDescent="0.2">
      <c r="A13949" s="37">
        <f t="shared" si="13815"/>
        <v>0</v>
      </c>
      <c r="B13949" s="2" t="s">
        <v>1</v>
      </c>
      <c r="C13949" s="16"/>
      <c r="D13949" s="38">
        <f t="shared" ref="D13949" si="13871">IF(C14009+C14004=0,1,2)</f>
        <v>2</v>
      </c>
    </row>
    <row r="13950" spans="1:4" ht="15" hidden="1" x14ac:dyDescent="0.2">
      <c r="A13950" s="37">
        <f t="shared" si="13815"/>
        <v>0</v>
      </c>
      <c r="B13950" s="2" t="s">
        <v>2</v>
      </c>
      <c r="C13950" s="16"/>
      <c r="D13950" s="38">
        <f t="shared" ref="D13950" si="13872">IF(C14009+C14004=0,1,2)</f>
        <v>2</v>
      </c>
    </row>
    <row r="13951" spans="1:4" ht="15" hidden="1" x14ac:dyDescent="0.2">
      <c r="A13951" s="37">
        <f t="shared" si="13815"/>
        <v>0</v>
      </c>
      <c r="B13951" s="2" t="s">
        <v>3</v>
      </c>
      <c r="C13951" s="16">
        <v>0</v>
      </c>
      <c r="D13951" s="38">
        <f t="shared" ref="D13951" si="13873">IF(C14009+C14004=0,1,2)</f>
        <v>2</v>
      </c>
    </row>
    <row r="13952" spans="1:4" ht="15" x14ac:dyDescent="0.2">
      <c r="A13952" s="37">
        <f t="shared" si="13815"/>
        <v>19.004999999999999</v>
      </c>
      <c r="B13952" s="23" t="s">
        <v>4</v>
      </c>
      <c r="C13952" s="40">
        <v>19.004999999999999</v>
      </c>
      <c r="D13952" s="38">
        <f t="shared" ref="D13952" si="13874">IF(C14009+C14004=0,1,2)</f>
        <v>2</v>
      </c>
    </row>
    <row r="13953" spans="1:4" ht="15" hidden="1" x14ac:dyDescent="0.2">
      <c r="A13953" s="37">
        <f t="shared" si="13815"/>
        <v>0</v>
      </c>
      <c r="B13953" s="1" t="s">
        <v>5</v>
      </c>
      <c r="C13953" s="16">
        <v>0</v>
      </c>
      <c r="D13953" s="38">
        <f t="shared" ref="D13953" si="13875">IF(C14009+C14004=0,1,2)</f>
        <v>2</v>
      </c>
    </row>
    <row r="13954" spans="1:4" ht="15" hidden="1" x14ac:dyDescent="0.2">
      <c r="A13954" s="37">
        <f t="shared" si="13815"/>
        <v>0</v>
      </c>
      <c r="B13954" s="1" t="s">
        <v>6</v>
      </c>
      <c r="C13954" s="16">
        <v>0</v>
      </c>
      <c r="D13954" s="38">
        <f t="shared" ref="D13954" si="13876">IF(C14009+C14004=0,1,2)</f>
        <v>2</v>
      </c>
    </row>
    <row r="13955" spans="1:4" ht="15" hidden="1" x14ac:dyDescent="0.2">
      <c r="A13955" s="37">
        <v>0</v>
      </c>
      <c r="B13955" s="2" t="s">
        <v>7</v>
      </c>
      <c r="C13955" s="16">
        <v>0</v>
      </c>
      <c r="D13955" s="38">
        <f t="shared" ref="D13955" si="13877">IF(C14009+C14004=0,1,2)</f>
        <v>2</v>
      </c>
    </row>
    <row r="13956" spans="1:4" ht="15" hidden="1" x14ac:dyDescent="0.2">
      <c r="A13956" s="37">
        <f t="shared" si="13815"/>
        <v>0</v>
      </c>
      <c r="B13956" s="3" t="s">
        <v>8</v>
      </c>
      <c r="C13956" s="16">
        <v>0</v>
      </c>
      <c r="D13956" s="38">
        <f t="shared" ref="D13956" si="13878">IF(C14009+C14004=0,1,2)</f>
        <v>2</v>
      </c>
    </row>
    <row r="13957" spans="1:4" ht="15" hidden="1" x14ac:dyDescent="0.2">
      <c r="A13957" s="37">
        <v>0</v>
      </c>
      <c r="B13957" s="3" t="s">
        <v>9</v>
      </c>
      <c r="C13957" s="16">
        <v>0</v>
      </c>
      <c r="D13957" s="38">
        <f t="shared" ref="D13957" si="13879">IF(C14009+C14004=0,1,2)</f>
        <v>2</v>
      </c>
    </row>
    <row r="13958" spans="1:4" ht="15" hidden="1" x14ac:dyDescent="0.2">
      <c r="A13958" s="37">
        <f t="shared" ref="A13958:A14019" si="13880">SUM(C13958)</f>
        <v>0</v>
      </c>
      <c r="B13958" s="3" t="s">
        <v>10</v>
      </c>
      <c r="C13958" s="16">
        <v>0</v>
      </c>
      <c r="D13958" s="38">
        <f t="shared" ref="D13958" si="13881">IF(C14009+C14004=0,1,2)</f>
        <v>2</v>
      </c>
    </row>
    <row r="13959" spans="1:4" ht="15" hidden="1" x14ac:dyDescent="0.2">
      <c r="A13959" s="37">
        <v>0</v>
      </c>
      <c r="B13959" s="3" t="s">
        <v>11</v>
      </c>
      <c r="C13959" s="16">
        <v>0</v>
      </c>
      <c r="D13959" s="38">
        <f t="shared" ref="D13959" si="13882">IF(C14009+C14004=0,1,2)</f>
        <v>2</v>
      </c>
    </row>
    <row r="13960" spans="1:4" ht="15" hidden="1" x14ac:dyDescent="0.2">
      <c r="A13960" s="37">
        <f t="shared" si="13880"/>
        <v>0</v>
      </c>
      <c r="B13960" s="1" t="s">
        <v>12</v>
      </c>
      <c r="C13960" s="16">
        <v>0</v>
      </c>
      <c r="D13960" s="38">
        <f t="shared" ref="D13960" si="13883">IF(C14009+C14004=0,1,2)</f>
        <v>2</v>
      </c>
    </row>
    <row r="13961" spans="1:4" ht="15" hidden="1" x14ac:dyDescent="0.2">
      <c r="A13961" s="37">
        <v>0</v>
      </c>
      <c r="B13961" s="2" t="s">
        <v>13</v>
      </c>
      <c r="C13961" s="16">
        <v>0</v>
      </c>
      <c r="D13961" s="38">
        <f t="shared" ref="D13961" si="13884">IF(C14009+C14004=0,1,2)</f>
        <v>2</v>
      </c>
    </row>
    <row r="13962" spans="1:4" ht="15" hidden="1" x14ac:dyDescent="0.2">
      <c r="A13962" s="37">
        <v>0</v>
      </c>
      <c r="B13962" s="3" t="s">
        <v>14</v>
      </c>
      <c r="C13962" s="16">
        <v>0</v>
      </c>
      <c r="D13962" s="38">
        <f t="shared" ref="D13962" si="13885">IF(C14009+C14004=0,1,2)</f>
        <v>2</v>
      </c>
    </row>
    <row r="13963" spans="1:4" ht="15" hidden="1" x14ac:dyDescent="0.2">
      <c r="A13963" s="37">
        <v>0</v>
      </c>
      <c r="B13963" s="3" t="s">
        <v>9</v>
      </c>
      <c r="C13963" s="16">
        <v>0</v>
      </c>
      <c r="D13963" s="38">
        <f t="shared" ref="D13963" si="13886">IF(C14009+C14004=0,1,2)</f>
        <v>2</v>
      </c>
    </row>
    <row r="13964" spans="1:4" ht="15" hidden="1" x14ac:dyDescent="0.2">
      <c r="A13964" s="37">
        <v>0</v>
      </c>
      <c r="B13964" s="3" t="s">
        <v>15</v>
      </c>
      <c r="C13964" s="16">
        <v>0</v>
      </c>
      <c r="D13964" s="38">
        <f t="shared" ref="D13964" si="13887">IF(C14009+C14004=0,1,2)</f>
        <v>2</v>
      </c>
    </row>
    <row r="13965" spans="1:4" ht="15" hidden="1" x14ac:dyDescent="0.2">
      <c r="A13965" s="37">
        <v>0</v>
      </c>
      <c r="B13965" s="2" t="s">
        <v>16</v>
      </c>
      <c r="C13965" s="16">
        <v>0</v>
      </c>
      <c r="D13965" s="38">
        <f t="shared" ref="D13965" si="13888">IF(C14009+C14004=0,1,2)</f>
        <v>2</v>
      </c>
    </row>
    <row r="13966" spans="1:4" ht="15" hidden="1" x14ac:dyDescent="0.2">
      <c r="A13966" s="37">
        <v>0</v>
      </c>
      <c r="B13966" s="3" t="s">
        <v>17</v>
      </c>
      <c r="C13966" s="16">
        <v>0</v>
      </c>
      <c r="D13966" s="38">
        <f t="shared" ref="D13966" si="13889">IF(C14009+C14004=0,1,2)</f>
        <v>2</v>
      </c>
    </row>
    <row r="13967" spans="1:4" ht="15" x14ac:dyDescent="0.2">
      <c r="A13967" s="37">
        <f t="shared" si="13880"/>
        <v>28.38</v>
      </c>
      <c r="B13967" s="24" t="s">
        <v>18</v>
      </c>
      <c r="C13967" s="40">
        <v>28.38</v>
      </c>
      <c r="D13967" s="38">
        <f t="shared" ref="D13967" si="13890">IF(C14009+C14004=0,1,2)</f>
        <v>2</v>
      </c>
    </row>
    <row r="13968" spans="1:4" ht="15" x14ac:dyDescent="0.2">
      <c r="A13968" s="37">
        <f t="shared" si="13880"/>
        <v>28.38</v>
      </c>
      <c r="B13968" s="27" t="s">
        <v>19</v>
      </c>
      <c r="C13968" s="42">
        <v>28.38</v>
      </c>
      <c r="D13968" s="38">
        <f t="shared" ref="D13968" si="13891">IF(C14009+C14004=0,1,2)</f>
        <v>2</v>
      </c>
    </row>
    <row r="13969" spans="1:4" ht="15" hidden="1" x14ac:dyDescent="0.2">
      <c r="A13969" s="37">
        <f t="shared" si="13880"/>
        <v>0</v>
      </c>
      <c r="B13969" s="10" t="s">
        <v>20</v>
      </c>
      <c r="C13969" s="17">
        <v>0</v>
      </c>
      <c r="D13969" s="38">
        <f t="shared" ref="D13969" si="13892">IF(C14009+C14004=0,1,2)</f>
        <v>2</v>
      </c>
    </row>
    <row r="13970" spans="1:4" ht="15" hidden="1" x14ac:dyDescent="0.2">
      <c r="A13970" s="37">
        <v>0</v>
      </c>
      <c r="B13970" s="13" t="s">
        <v>21</v>
      </c>
      <c r="C13970" s="18">
        <v>0</v>
      </c>
      <c r="D13970" s="38">
        <f t="shared" ref="D13970" si="13893">IF(C14009+C14004=0,1,2)</f>
        <v>2</v>
      </c>
    </row>
    <row r="13971" spans="1:4" ht="15" hidden="1" x14ac:dyDescent="0.2">
      <c r="A13971" s="37">
        <v>0</v>
      </c>
      <c r="B13971" s="13" t="s">
        <v>22</v>
      </c>
      <c r="C13971" s="18">
        <v>0</v>
      </c>
      <c r="D13971" s="38">
        <f t="shared" ref="D13971" si="13894">IF(C14009+C14004=0,1,2)</f>
        <v>2</v>
      </c>
    </row>
    <row r="13972" spans="1:4" ht="15" hidden="1" x14ac:dyDescent="0.2">
      <c r="A13972" s="37">
        <v>0</v>
      </c>
      <c r="B13972" s="13" t="s">
        <v>23</v>
      </c>
      <c r="C13972" s="18">
        <v>0</v>
      </c>
      <c r="D13972" s="38">
        <f t="shared" ref="D13972" si="13895">IF(C14009+C14004=0,1,2)</f>
        <v>2</v>
      </c>
    </row>
    <row r="13973" spans="1:4" ht="15" hidden="1" x14ac:dyDescent="0.2">
      <c r="A13973" s="37">
        <v>0</v>
      </c>
      <c r="B13973" s="13" t="s">
        <v>24</v>
      </c>
      <c r="C13973" s="18">
        <v>0</v>
      </c>
      <c r="D13973" s="38">
        <f t="shared" ref="D13973" si="13896">IF(C14009+C14004=0,1,2)</f>
        <v>2</v>
      </c>
    </row>
    <row r="13974" spans="1:4" ht="15" hidden="1" x14ac:dyDescent="0.2">
      <c r="A13974" s="37">
        <v>0</v>
      </c>
      <c r="B13974" s="13" t="s">
        <v>25</v>
      </c>
      <c r="C13974" s="18">
        <v>0</v>
      </c>
      <c r="D13974" s="38">
        <f t="shared" ref="D13974" si="13897">IF(C14009+C14004=0,1,2)</f>
        <v>2</v>
      </c>
    </row>
    <row r="13975" spans="1:4" ht="15" hidden="1" x14ac:dyDescent="0.2">
      <c r="A13975" s="37">
        <v>0</v>
      </c>
      <c r="B13975" s="13" t="s">
        <v>26</v>
      </c>
      <c r="C13975" s="18">
        <v>0</v>
      </c>
      <c r="D13975" s="38">
        <f t="shared" ref="D13975" si="13898">IF(C14009+C14004=0,1,2)</f>
        <v>2</v>
      </c>
    </row>
    <row r="13976" spans="1:4" ht="30" hidden="1" x14ac:dyDescent="0.2">
      <c r="A13976" s="37">
        <v>0</v>
      </c>
      <c r="B13976" s="13" t="s">
        <v>27</v>
      </c>
      <c r="C13976" s="18">
        <v>0</v>
      </c>
      <c r="D13976" s="38">
        <f t="shared" ref="D13976" si="13899">IF(C14009+C14004=0,1,2)</f>
        <v>2</v>
      </c>
    </row>
    <row r="13977" spans="1:4" ht="30" hidden="1" x14ac:dyDescent="0.2">
      <c r="A13977" s="37">
        <v>0</v>
      </c>
      <c r="B13977" s="13" t="s">
        <v>28</v>
      </c>
      <c r="C13977" s="18">
        <v>0</v>
      </c>
      <c r="D13977" s="38">
        <f t="shared" ref="D13977" si="13900">IF(C14009+C14004=0,1,2)</f>
        <v>2</v>
      </c>
    </row>
    <row r="13978" spans="1:4" ht="15" hidden="1" x14ac:dyDescent="0.2">
      <c r="A13978" s="37">
        <v>0</v>
      </c>
      <c r="B13978" s="13" t="s">
        <v>29</v>
      </c>
      <c r="C13978" s="18">
        <v>0</v>
      </c>
      <c r="D13978" s="38">
        <f t="shared" ref="D13978" si="13901">IF(C14009+C14004=0,1,2)</f>
        <v>2</v>
      </c>
    </row>
    <row r="13979" spans="1:4" ht="15" hidden="1" x14ac:dyDescent="0.2">
      <c r="A13979" s="37">
        <v>0</v>
      </c>
      <c r="B13979" s="13" t="s">
        <v>30</v>
      </c>
      <c r="C13979" s="18">
        <v>0</v>
      </c>
      <c r="D13979" s="38">
        <f t="shared" ref="D13979" si="13902">IF(C14009+C14004=0,1,2)</f>
        <v>2</v>
      </c>
    </row>
    <row r="13980" spans="1:4" ht="15" hidden="1" x14ac:dyDescent="0.2">
      <c r="A13980" s="37">
        <f t="shared" si="13880"/>
        <v>0</v>
      </c>
      <c r="B13980" s="10" t="s">
        <v>31</v>
      </c>
      <c r="C13980" s="17">
        <v>0</v>
      </c>
      <c r="D13980" s="38">
        <f t="shared" ref="D13980" si="13903">IF(C14009+C14004=0,1,2)</f>
        <v>2</v>
      </c>
    </row>
    <row r="13981" spans="1:4" ht="15" hidden="1" x14ac:dyDescent="0.2">
      <c r="A13981" s="37">
        <f t="shared" si="13880"/>
        <v>0</v>
      </c>
      <c r="B13981" s="2" t="s">
        <v>32</v>
      </c>
      <c r="C13981" s="16">
        <v>0</v>
      </c>
      <c r="D13981" s="38">
        <f t="shared" ref="D13981" si="13904">IF(C14009+C14004=0,1,2)</f>
        <v>2</v>
      </c>
    </row>
    <row r="13982" spans="1:4" ht="15" hidden="1" x14ac:dyDescent="0.2">
      <c r="A13982" s="37">
        <f t="shared" si="13880"/>
        <v>0</v>
      </c>
      <c r="B13982" s="10" t="s">
        <v>3</v>
      </c>
      <c r="C13982" s="17">
        <v>0</v>
      </c>
      <c r="D13982" s="38">
        <f t="shared" ref="D13982" si="13905">IF(C14009+C14004=0,1,2)</f>
        <v>2</v>
      </c>
    </row>
    <row r="13983" spans="1:4" ht="15" hidden="1" x14ac:dyDescent="0.2">
      <c r="A13983" s="37">
        <f t="shared" si="13880"/>
        <v>0</v>
      </c>
      <c r="B13983" s="10" t="s">
        <v>33</v>
      </c>
      <c r="C13983" s="17">
        <v>0</v>
      </c>
      <c r="D13983" s="38">
        <f t="shared" ref="D13983" si="13906">IF(C14009+C14004=0,1,2)</f>
        <v>2</v>
      </c>
    </row>
    <row r="13984" spans="1:4" ht="15" hidden="1" x14ac:dyDescent="0.2">
      <c r="A13984" s="37">
        <f t="shared" si="13880"/>
        <v>0</v>
      </c>
      <c r="B13984" s="10" t="s">
        <v>34</v>
      </c>
      <c r="C13984" s="17">
        <v>0</v>
      </c>
      <c r="D13984" s="38">
        <f t="shared" ref="D13984" si="13907">IF(C14009+C14004=0,1,2)</f>
        <v>2</v>
      </c>
    </row>
    <row r="13985" spans="1:4" ht="15" hidden="1" x14ac:dyDescent="0.2">
      <c r="A13985" s="37">
        <f t="shared" si="13880"/>
        <v>0</v>
      </c>
      <c r="B13985" s="1" t="s">
        <v>35</v>
      </c>
      <c r="C13985" s="16">
        <v>0</v>
      </c>
      <c r="D13985" s="38">
        <f t="shared" ref="D13985" si="13908">IF(C14009+C14004=0,1,2)</f>
        <v>2</v>
      </c>
    </row>
    <row r="13986" spans="1:4" ht="15" hidden="1" x14ac:dyDescent="0.2">
      <c r="A13986" s="37">
        <f t="shared" si="13880"/>
        <v>0</v>
      </c>
      <c r="B13986" s="1" t="s">
        <v>36</v>
      </c>
      <c r="C13986" s="16">
        <v>0</v>
      </c>
      <c r="D13986" s="38">
        <f t="shared" ref="D13986" si="13909">IF(C14009+C14004=0,1,2)</f>
        <v>2</v>
      </c>
    </row>
    <row r="13987" spans="1:4" ht="15" hidden="1" x14ac:dyDescent="0.2">
      <c r="A13987" s="37">
        <v>0</v>
      </c>
      <c r="B13987" s="14" t="s">
        <v>7</v>
      </c>
      <c r="C13987" s="19">
        <v>0</v>
      </c>
      <c r="D13987" s="38">
        <f t="shared" ref="D13987" si="13910">IF(C14009+C14004=0,1,2)</f>
        <v>2</v>
      </c>
    </row>
    <row r="13988" spans="1:4" ht="15" hidden="1" x14ac:dyDescent="0.2">
      <c r="A13988" s="37">
        <v>0</v>
      </c>
      <c r="B13988" s="13" t="s">
        <v>8</v>
      </c>
      <c r="C13988" s="18">
        <v>0</v>
      </c>
      <c r="D13988" s="38">
        <f t="shared" ref="D13988" si="13911">IF(C14009+C14004=0,1,2)</f>
        <v>2</v>
      </c>
    </row>
    <row r="13989" spans="1:4" ht="15" hidden="1" x14ac:dyDescent="0.2">
      <c r="A13989" s="37">
        <v>0</v>
      </c>
      <c r="B13989" s="13" t="s">
        <v>37</v>
      </c>
      <c r="C13989" s="18">
        <v>0</v>
      </c>
      <c r="D13989" s="38">
        <f t="shared" ref="D13989" si="13912">IF(C14009+C14004=0,1,2)</f>
        <v>2</v>
      </c>
    </row>
    <row r="13990" spans="1:4" ht="15" hidden="1" x14ac:dyDescent="0.2">
      <c r="A13990" s="37">
        <f t="shared" si="13880"/>
        <v>0</v>
      </c>
      <c r="B13990" s="11" t="s">
        <v>38</v>
      </c>
      <c r="C13990" s="17">
        <v>0</v>
      </c>
      <c r="D13990" s="38">
        <f t="shared" ref="D13990" si="13913">IF(C14009+C14004=0,1,2)</f>
        <v>2</v>
      </c>
    </row>
    <row r="13991" spans="1:4" ht="15" hidden="1" x14ac:dyDescent="0.2">
      <c r="A13991" s="37">
        <v>0</v>
      </c>
      <c r="B13991" s="3" t="s">
        <v>39</v>
      </c>
      <c r="C13991" s="16">
        <v>0</v>
      </c>
      <c r="D13991" s="38">
        <f t="shared" ref="D13991" si="13914">IF(C14009+C14004=0,1,2)</f>
        <v>2</v>
      </c>
    </row>
    <row r="13992" spans="1:4" ht="15" hidden="1" x14ac:dyDescent="0.2">
      <c r="A13992" s="37">
        <f t="shared" si="13880"/>
        <v>0</v>
      </c>
      <c r="B13992" s="1" t="s">
        <v>40</v>
      </c>
      <c r="C13992" s="16">
        <v>0</v>
      </c>
      <c r="D13992" s="38">
        <f t="shared" ref="D13992" si="13915">IF(C14009+C14004=0,1,2)</f>
        <v>2</v>
      </c>
    </row>
    <row r="13993" spans="1:4" ht="15" hidden="1" x14ac:dyDescent="0.2">
      <c r="A13993" s="37">
        <v>0</v>
      </c>
      <c r="B13993" s="14" t="s">
        <v>13</v>
      </c>
      <c r="C13993" s="19">
        <v>0</v>
      </c>
      <c r="D13993" s="38">
        <f t="shared" ref="D13993" si="13916">IF(C14009+C14004=0,1,2)</f>
        <v>2</v>
      </c>
    </row>
    <row r="13994" spans="1:4" ht="15" hidden="1" x14ac:dyDescent="0.2">
      <c r="A13994" s="37">
        <v>0</v>
      </c>
      <c r="B13994" s="13" t="s">
        <v>8</v>
      </c>
      <c r="C13994" s="18">
        <v>0</v>
      </c>
      <c r="D13994" s="38">
        <f t="shared" ref="D13994" si="13917">IF(C14009+C14004=0,1,2)</f>
        <v>2</v>
      </c>
    </row>
    <row r="13995" spans="1:4" ht="15" hidden="1" x14ac:dyDescent="0.2">
      <c r="A13995" s="37">
        <v>0</v>
      </c>
      <c r="B13995" s="13" t="s">
        <v>9</v>
      </c>
      <c r="C13995" s="18">
        <v>0</v>
      </c>
      <c r="D13995" s="38">
        <f t="shared" ref="D13995" si="13918">IF(C14009+C14004=0,1,2)</f>
        <v>2</v>
      </c>
    </row>
    <row r="13996" spans="1:4" ht="30" hidden="1" x14ac:dyDescent="0.2">
      <c r="A13996" s="37">
        <f t="shared" si="13880"/>
        <v>0</v>
      </c>
      <c r="B13996" s="11" t="s">
        <v>41</v>
      </c>
      <c r="C13996" s="17">
        <v>0</v>
      </c>
      <c r="D13996" s="38">
        <f t="shared" ref="D13996" si="13919">IF(C14009+C14004=0,1,2)</f>
        <v>2</v>
      </c>
    </row>
    <row r="13997" spans="1:4" ht="15" hidden="1" x14ac:dyDescent="0.2">
      <c r="A13997" s="37">
        <v>0</v>
      </c>
      <c r="B13997" s="3" t="s">
        <v>15</v>
      </c>
      <c r="C13997" s="16">
        <v>0</v>
      </c>
      <c r="D13997" s="38">
        <f t="shared" ref="D13997" si="13920">IF(C14009+C14004=0,1,2)</f>
        <v>2</v>
      </c>
    </row>
    <row r="13998" spans="1:4" ht="15" hidden="1" x14ac:dyDescent="0.2">
      <c r="A13998" s="37">
        <v>0</v>
      </c>
      <c r="B13998" s="14" t="s">
        <v>16</v>
      </c>
      <c r="C13998" s="19">
        <v>0</v>
      </c>
      <c r="D13998" s="38">
        <f t="shared" ref="D13998" si="13921">IF(C14009+C14004=0,1,2)</f>
        <v>2</v>
      </c>
    </row>
    <row r="13999" spans="1:4" ht="15" hidden="1" x14ac:dyDescent="0.2">
      <c r="A13999" s="37">
        <v>0</v>
      </c>
      <c r="B13999" s="13" t="s">
        <v>42</v>
      </c>
      <c r="C13999" s="18">
        <v>0</v>
      </c>
      <c r="D13999" s="38">
        <f t="shared" ref="D13999" si="13922">IF(C14009+C14004=0,1,2)</f>
        <v>2</v>
      </c>
    </row>
    <row r="14000" spans="1:4" ht="15" hidden="1" x14ac:dyDescent="0.2">
      <c r="A14000" s="37">
        <v>0</v>
      </c>
      <c r="B14000" s="13" t="s">
        <v>14</v>
      </c>
      <c r="C14000" s="18">
        <v>0</v>
      </c>
      <c r="D14000" s="38">
        <f t="shared" ref="D14000" si="13923">IF(C14009+C14004=0,1,2)</f>
        <v>2</v>
      </c>
    </row>
    <row r="14001" spans="1:4" ht="15" hidden="1" x14ac:dyDescent="0.2">
      <c r="A14001" s="37">
        <v>0</v>
      </c>
      <c r="B14001" s="13" t="s">
        <v>9</v>
      </c>
      <c r="C14001" s="18">
        <v>0</v>
      </c>
      <c r="D14001" s="38">
        <f t="shared" ref="D14001" si="13924">IF(C14009+C14004=0,1,2)</f>
        <v>2</v>
      </c>
    </row>
    <row r="14002" spans="1:4" ht="15" hidden="1" x14ac:dyDescent="0.2">
      <c r="A14002" s="37">
        <f t="shared" si="13880"/>
        <v>0</v>
      </c>
      <c r="B14002" s="11" t="s">
        <v>38</v>
      </c>
      <c r="C14002" s="17">
        <v>0</v>
      </c>
      <c r="D14002" s="38">
        <f t="shared" ref="D14002" si="13925">IF(C14009+C14004=0,1,2)</f>
        <v>2</v>
      </c>
    </row>
    <row r="14003" spans="1:4" ht="15" hidden="1" x14ac:dyDescent="0.2">
      <c r="A14003" s="37">
        <v>0</v>
      </c>
      <c r="B14003" s="3" t="s">
        <v>15</v>
      </c>
      <c r="C14003" s="16">
        <v>0</v>
      </c>
      <c r="D14003" s="38">
        <f t="shared" ref="D14003" si="13926">IF(C14009+C14004=0,1,2)</f>
        <v>2</v>
      </c>
    </row>
    <row r="14004" spans="1:4" ht="15" x14ac:dyDescent="0.2">
      <c r="A14004" s="37">
        <f t="shared" si="13880"/>
        <v>19.004999999999999</v>
      </c>
      <c r="B14004" s="29" t="s">
        <v>44</v>
      </c>
      <c r="C14004" s="42">
        <v>19.004999999999999</v>
      </c>
      <c r="D14004" s="38">
        <f t="shared" ref="D14004" si="13927">IF(C14009+C14004=0,1,2)</f>
        <v>2</v>
      </c>
    </row>
    <row r="14005" spans="1:4" ht="15" x14ac:dyDescent="0.2">
      <c r="A14005" s="37">
        <f t="shared" si="13880"/>
        <v>19.004999999999999</v>
      </c>
      <c r="B14005" s="27" t="s">
        <v>0</v>
      </c>
      <c r="C14005" s="42">
        <v>19.004999999999999</v>
      </c>
      <c r="D14005" s="38">
        <f t="shared" ref="D14005" si="13928">IF(C14009+C14004=0,1,2)</f>
        <v>2</v>
      </c>
    </row>
    <row r="14006" spans="1:4" ht="15" hidden="1" x14ac:dyDescent="0.2">
      <c r="A14006" s="37">
        <f t="shared" si="13880"/>
        <v>0</v>
      </c>
      <c r="B14006" s="10" t="s">
        <v>5</v>
      </c>
      <c r="C14006" s="17">
        <v>0</v>
      </c>
      <c r="D14006" s="38">
        <f t="shared" ref="D14006" si="13929">IF(C14009+C14004=0,1,2)</f>
        <v>2</v>
      </c>
    </row>
    <row r="14007" spans="1:4" ht="15" hidden="1" x14ac:dyDescent="0.2">
      <c r="A14007" s="37">
        <f t="shared" si="13880"/>
        <v>0</v>
      </c>
      <c r="B14007" s="10" t="s">
        <v>45</v>
      </c>
      <c r="C14007" s="17">
        <v>0</v>
      </c>
      <c r="D14007" s="38">
        <f t="shared" ref="D14007" si="13930">IF(C14009+C14004=0,1,2)</f>
        <v>2</v>
      </c>
    </row>
    <row r="14008" spans="1:4" ht="15" hidden="1" x14ac:dyDescent="0.2">
      <c r="A14008" s="37">
        <f t="shared" si="13880"/>
        <v>0</v>
      </c>
      <c r="B14008" s="10" t="s">
        <v>12</v>
      </c>
      <c r="C14008" s="17">
        <v>0</v>
      </c>
      <c r="D14008" s="38">
        <f t="shared" ref="D14008" si="13931">IF(C14009+C14004=0,1,2)</f>
        <v>2</v>
      </c>
    </row>
    <row r="14009" spans="1:4" ht="15" x14ac:dyDescent="0.2">
      <c r="A14009" s="37">
        <f t="shared" si="13880"/>
        <v>28.38</v>
      </c>
      <c r="B14009" s="29" t="s">
        <v>46</v>
      </c>
      <c r="C14009" s="42">
        <v>28.38</v>
      </c>
      <c r="D14009" s="38">
        <f t="shared" ref="D14009" si="13932">IF(C14009+C14004=0,1,2)</f>
        <v>2</v>
      </c>
    </row>
    <row r="14010" spans="1:4" ht="15" x14ac:dyDescent="0.2">
      <c r="A14010" s="37">
        <f t="shared" si="13880"/>
        <v>28.38</v>
      </c>
      <c r="B14010" s="27" t="s">
        <v>18</v>
      </c>
      <c r="C14010" s="42">
        <v>28.38</v>
      </c>
      <c r="D14010" s="38">
        <f t="shared" ref="D14010" si="13933">IF(C14009+C14004=0,1,2)</f>
        <v>2</v>
      </c>
    </row>
    <row r="14011" spans="1:4" ht="15" hidden="1" x14ac:dyDescent="0.2">
      <c r="A14011" s="37">
        <f t="shared" si="13880"/>
        <v>0</v>
      </c>
      <c r="B14011" s="10" t="s">
        <v>35</v>
      </c>
      <c r="C14011" s="17">
        <v>0</v>
      </c>
      <c r="D14011" s="38">
        <f t="shared" ref="D14011" si="13934">IF(C14009+C14004=0,1,2)</f>
        <v>2</v>
      </c>
    </row>
    <row r="14012" spans="1:4" ht="15" hidden="1" x14ac:dyDescent="0.2">
      <c r="A14012" s="37">
        <f t="shared" si="13880"/>
        <v>0</v>
      </c>
      <c r="B14012" s="10" t="s">
        <v>47</v>
      </c>
      <c r="C14012" s="17">
        <v>0</v>
      </c>
      <c r="D14012" s="38">
        <f t="shared" ref="D14012" si="13935">IF(C14009+C14004=0,1,2)</f>
        <v>2</v>
      </c>
    </row>
    <row r="14013" spans="1:4" ht="15" hidden="1" x14ac:dyDescent="0.2">
      <c r="A14013" s="37">
        <f t="shared" si="13880"/>
        <v>0</v>
      </c>
      <c r="B14013" s="10" t="s">
        <v>40</v>
      </c>
      <c r="C14013" s="17">
        <v>0</v>
      </c>
      <c r="D14013" s="38">
        <f t="shared" ref="D14013" si="13936">IF(C14009+C14004=0,1,2)</f>
        <v>2</v>
      </c>
    </row>
    <row r="14014" spans="1:4" ht="15" x14ac:dyDescent="0.2">
      <c r="A14014" s="37">
        <f t="shared" si="13880"/>
        <v>-9.375</v>
      </c>
      <c r="B14014" s="30" t="s">
        <v>48</v>
      </c>
      <c r="C14014" s="31">
        <v>-9.375</v>
      </c>
      <c r="D14014" s="38">
        <f t="shared" ref="D14014" si="13937">IF(C14009+C14004=0,1,2)</f>
        <v>2</v>
      </c>
    </row>
    <row r="14015" spans="1:4" ht="15" x14ac:dyDescent="0.2">
      <c r="A14015" s="37">
        <f t="shared" si="13880"/>
        <v>11.958930000000001</v>
      </c>
      <c r="B14015" s="30" t="s">
        <v>49</v>
      </c>
      <c r="C14015" s="31">
        <v>11.958930000000001</v>
      </c>
      <c r="D14015" s="38">
        <f t="shared" ref="D14015" si="13938">IF(C14009+C14004=0,1,2)</f>
        <v>2</v>
      </c>
    </row>
    <row r="14016" spans="1:4" ht="15" x14ac:dyDescent="0.2">
      <c r="A14016" s="37">
        <f t="shared" si="13880"/>
        <v>2.5839300000000001</v>
      </c>
      <c r="B14016" s="30" t="s">
        <v>50</v>
      </c>
      <c r="C14016" s="31">
        <v>2.5839300000000001</v>
      </c>
      <c r="D14016" s="38">
        <f t="shared" ref="D14016" si="13939">IF(C14009+C14004=0,1,2)</f>
        <v>2</v>
      </c>
    </row>
    <row r="14017" spans="1:4" ht="15" x14ac:dyDescent="0.2">
      <c r="A14017" s="37">
        <f t="shared" si="13880"/>
        <v>31</v>
      </c>
      <c r="B14017" s="25" t="s">
        <v>53</v>
      </c>
      <c r="C14017" s="43">
        <v>31</v>
      </c>
      <c r="D14017" s="38">
        <f t="shared" ref="D14017" si="13940">IF(C14009+C14004=0,1,2)</f>
        <v>2</v>
      </c>
    </row>
    <row r="14018" spans="1:4" ht="15" x14ac:dyDescent="0.2">
      <c r="A14018" s="37">
        <f t="shared" si="13880"/>
        <v>25</v>
      </c>
      <c r="B14018" s="26" t="s">
        <v>54</v>
      </c>
      <c r="C14018" s="43">
        <v>25</v>
      </c>
      <c r="D14018" s="38">
        <f t="shared" ref="D14018" si="13941">IF(C14009+C14004=0,1,2)</f>
        <v>2</v>
      </c>
    </row>
    <row r="14019" spans="1:4" ht="15" x14ac:dyDescent="0.2">
      <c r="A14019" s="37">
        <f t="shared" si="13880"/>
        <v>6</v>
      </c>
      <c r="B14019" s="26" t="s">
        <v>55</v>
      </c>
      <c r="C14019" s="43">
        <v>6</v>
      </c>
      <c r="D14019" s="38">
        <f t="shared" ref="D14019" si="13942">IF(C14009+C14004=0,1,2)</f>
        <v>2</v>
      </c>
    </row>
    <row r="14020" spans="1:4" ht="15" x14ac:dyDescent="0.2">
      <c r="A14020" s="37" t="s">
        <v>317</v>
      </c>
      <c r="B14020" s="147" t="s">
        <v>247</v>
      </c>
      <c r="C14020" s="148"/>
      <c r="D14020" s="38">
        <f t="shared" ref="D14020" si="13943">IF(C14082+C14077=0,1,2)</f>
        <v>2</v>
      </c>
    </row>
    <row r="14021" spans="1:4" ht="15" x14ac:dyDescent="0.2">
      <c r="A14021" s="37">
        <f t="shared" ref="A14021:A14084" si="13944">SUM(C14021)</f>
        <v>17637.752059999999</v>
      </c>
      <c r="B14021" s="24" t="s">
        <v>0</v>
      </c>
      <c r="C14021" s="40">
        <v>17637.752059999999</v>
      </c>
      <c r="D14021" s="38">
        <f t="shared" ref="D14021" si="13945">IF(C14082+C14077=0,1,2)</f>
        <v>2</v>
      </c>
    </row>
    <row r="14022" spans="1:4" ht="15" hidden="1" x14ac:dyDescent="0.2">
      <c r="A14022" s="37">
        <f t="shared" si="13944"/>
        <v>0</v>
      </c>
      <c r="B14022" s="2" t="s">
        <v>1</v>
      </c>
      <c r="C14022" s="16"/>
      <c r="D14022" s="38">
        <f t="shared" ref="D14022" si="13946">IF(C14082+C14077=0,1,2)</f>
        <v>2</v>
      </c>
    </row>
    <row r="14023" spans="1:4" ht="15" hidden="1" x14ac:dyDescent="0.2">
      <c r="A14023" s="37">
        <f t="shared" si="13944"/>
        <v>0</v>
      </c>
      <c r="B14023" s="2" t="s">
        <v>2</v>
      </c>
      <c r="C14023" s="16"/>
      <c r="D14023" s="38">
        <f t="shared" ref="D14023" si="13947">IF(C14082+C14077=0,1,2)</f>
        <v>2</v>
      </c>
    </row>
    <row r="14024" spans="1:4" ht="15" x14ac:dyDescent="0.2">
      <c r="A14024" s="37">
        <f t="shared" si="13944"/>
        <v>209.84755999999999</v>
      </c>
      <c r="B14024" s="23" t="s">
        <v>3</v>
      </c>
      <c r="C14024" s="40">
        <v>209.84755999999999</v>
      </c>
      <c r="D14024" s="38">
        <f t="shared" ref="D14024" si="13948">IF(C14082+C14077=0,1,2)</f>
        <v>2</v>
      </c>
    </row>
    <row r="14025" spans="1:4" ht="15" x14ac:dyDescent="0.2">
      <c r="A14025" s="37">
        <f t="shared" si="13944"/>
        <v>17427.904500000001</v>
      </c>
      <c r="B14025" s="23" t="s">
        <v>4</v>
      </c>
      <c r="C14025" s="40">
        <v>17427.904500000001</v>
      </c>
      <c r="D14025" s="38">
        <f t="shared" ref="D14025" si="13949">IF(C14082+C14077=0,1,2)</f>
        <v>2</v>
      </c>
    </row>
    <row r="14026" spans="1:4" ht="15" hidden="1" x14ac:dyDescent="0.2">
      <c r="A14026" s="37">
        <f t="shared" si="13944"/>
        <v>0</v>
      </c>
      <c r="B14026" s="1" t="s">
        <v>5</v>
      </c>
      <c r="C14026" s="16">
        <v>0</v>
      </c>
      <c r="D14026" s="38">
        <f t="shared" ref="D14026" si="13950">IF(C14082+C14077=0,1,2)</f>
        <v>2</v>
      </c>
    </row>
    <row r="14027" spans="1:4" ht="15" hidden="1" x14ac:dyDescent="0.2">
      <c r="A14027" s="37">
        <f t="shared" si="13944"/>
        <v>0</v>
      </c>
      <c r="B14027" s="1" t="s">
        <v>6</v>
      </c>
      <c r="C14027" s="16">
        <v>0</v>
      </c>
      <c r="D14027" s="38">
        <f t="shared" ref="D14027" si="13951">IF(C14082+C14077=0,1,2)</f>
        <v>2</v>
      </c>
    </row>
    <row r="14028" spans="1:4" ht="15" hidden="1" x14ac:dyDescent="0.2">
      <c r="A14028" s="37">
        <v>0</v>
      </c>
      <c r="B14028" s="2" t="s">
        <v>7</v>
      </c>
      <c r="C14028" s="16">
        <v>0</v>
      </c>
      <c r="D14028" s="38">
        <f t="shared" ref="D14028" si="13952">IF(C14082+C14077=0,1,2)</f>
        <v>2</v>
      </c>
    </row>
    <row r="14029" spans="1:4" ht="15" hidden="1" x14ac:dyDescent="0.2">
      <c r="A14029" s="37">
        <f t="shared" si="13944"/>
        <v>0</v>
      </c>
      <c r="B14029" s="3" t="s">
        <v>8</v>
      </c>
      <c r="C14029" s="16">
        <v>0</v>
      </c>
      <c r="D14029" s="38">
        <f t="shared" ref="D14029" si="13953">IF(C14082+C14077=0,1,2)</f>
        <v>2</v>
      </c>
    </row>
    <row r="14030" spans="1:4" ht="15" hidden="1" x14ac:dyDescent="0.2">
      <c r="A14030" s="37">
        <v>0</v>
      </c>
      <c r="B14030" s="3" t="s">
        <v>9</v>
      </c>
      <c r="C14030" s="16">
        <v>0</v>
      </c>
      <c r="D14030" s="38">
        <f t="shared" ref="D14030" si="13954">IF(C14082+C14077=0,1,2)</f>
        <v>2</v>
      </c>
    </row>
    <row r="14031" spans="1:4" ht="15" hidden="1" x14ac:dyDescent="0.2">
      <c r="A14031" s="37">
        <f t="shared" si="13944"/>
        <v>0</v>
      </c>
      <c r="B14031" s="3" t="s">
        <v>10</v>
      </c>
      <c r="C14031" s="16">
        <v>0</v>
      </c>
      <c r="D14031" s="38">
        <f t="shared" ref="D14031" si="13955">IF(C14082+C14077=0,1,2)</f>
        <v>2</v>
      </c>
    </row>
    <row r="14032" spans="1:4" ht="15" hidden="1" x14ac:dyDescent="0.2">
      <c r="A14032" s="37">
        <v>0</v>
      </c>
      <c r="B14032" s="3" t="s">
        <v>11</v>
      </c>
      <c r="C14032" s="16">
        <v>0</v>
      </c>
      <c r="D14032" s="38">
        <f t="shared" ref="D14032" si="13956">IF(C14082+C14077=0,1,2)</f>
        <v>2</v>
      </c>
    </row>
    <row r="14033" spans="1:4" ht="15" hidden="1" x14ac:dyDescent="0.2">
      <c r="A14033" s="37">
        <f t="shared" si="13944"/>
        <v>0</v>
      </c>
      <c r="B14033" s="1" t="s">
        <v>12</v>
      </c>
      <c r="C14033" s="16">
        <v>0</v>
      </c>
      <c r="D14033" s="38">
        <f t="shared" ref="D14033" si="13957">IF(C14082+C14077=0,1,2)</f>
        <v>2</v>
      </c>
    </row>
    <row r="14034" spans="1:4" ht="15" hidden="1" x14ac:dyDescent="0.2">
      <c r="A14034" s="37">
        <v>0</v>
      </c>
      <c r="B14034" s="2" t="s">
        <v>13</v>
      </c>
      <c r="C14034" s="16">
        <v>0</v>
      </c>
      <c r="D14034" s="38">
        <f t="shared" ref="D14034" si="13958">IF(C14082+C14077=0,1,2)</f>
        <v>2</v>
      </c>
    </row>
    <row r="14035" spans="1:4" ht="15" hidden="1" x14ac:dyDescent="0.2">
      <c r="A14035" s="37">
        <v>0</v>
      </c>
      <c r="B14035" s="3" t="s">
        <v>14</v>
      </c>
      <c r="C14035" s="16">
        <v>0</v>
      </c>
      <c r="D14035" s="38">
        <f t="shared" ref="D14035" si="13959">IF(C14082+C14077=0,1,2)</f>
        <v>2</v>
      </c>
    </row>
    <row r="14036" spans="1:4" ht="15" hidden="1" x14ac:dyDescent="0.2">
      <c r="A14036" s="37">
        <v>0</v>
      </c>
      <c r="B14036" s="3" t="s">
        <v>9</v>
      </c>
      <c r="C14036" s="16">
        <v>0</v>
      </c>
      <c r="D14036" s="38">
        <f t="shared" ref="D14036" si="13960">IF(C14082+C14077=0,1,2)</f>
        <v>2</v>
      </c>
    </row>
    <row r="14037" spans="1:4" ht="15" hidden="1" x14ac:dyDescent="0.2">
      <c r="A14037" s="37">
        <v>0</v>
      </c>
      <c r="B14037" s="3" t="s">
        <v>15</v>
      </c>
      <c r="C14037" s="16">
        <v>0</v>
      </c>
      <c r="D14037" s="38">
        <f t="shared" ref="D14037" si="13961">IF(C14082+C14077=0,1,2)</f>
        <v>2</v>
      </c>
    </row>
    <row r="14038" spans="1:4" ht="15" hidden="1" x14ac:dyDescent="0.2">
      <c r="A14038" s="37">
        <v>0</v>
      </c>
      <c r="B14038" s="2" t="s">
        <v>16</v>
      </c>
      <c r="C14038" s="16">
        <v>0</v>
      </c>
      <c r="D14038" s="38">
        <f t="shared" ref="D14038" si="13962">IF(C14082+C14077=0,1,2)</f>
        <v>2</v>
      </c>
    </row>
    <row r="14039" spans="1:4" ht="15" hidden="1" x14ac:dyDescent="0.2">
      <c r="A14039" s="37">
        <v>0</v>
      </c>
      <c r="B14039" s="3" t="s">
        <v>17</v>
      </c>
      <c r="C14039" s="16">
        <v>0</v>
      </c>
      <c r="D14039" s="38">
        <f t="shared" ref="D14039" si="13963">IF(C14082+C14077=0,1,2)</f>
        <v>2</v>
      </c>
    </row>
    <row r="14040" spans="1:4" ht="15" x14ac:dyDescent="0.2">
      <c r="A14040" s="37">
        <f t="shared" si="13944"/>
        <v>14144.683260000002</v>
      </c>
      <c r="B14040" s="24" t="s">
        <v>18</v>
      </c>
      <c r="C14040" s="40">
        <v>14144.683260000002</v>
      </c>
      <c r="D14040" s="38">
        <f t="shared" ref="D14040" si="13964">IF(C14082+C14077=0,1,2)</f>
        <v>2</v>
      </c>
    </row>
    <row r="14041" spans="1:4" ht="15" x14ac:dyDescent="0.2">
      <c r="A14041" s="37">
        <f t="shared" si="13944"/>
        <v>6725.6027800000002</v>
      </c>
      <c r="B14041" s="27" t="s">
        <v>19</v>
      </c>
      <c r="C14041" s="42">
        <v>6725.6027800000002</v>
      </c>
      <c r="D14041" s="38">
        <f t="shared" ref="D14041" si="13965">IF(C14082+C14077=0,1,2)</f>
        <v>2</v>
      </c>
    </row>
    <row r="14042" spans="1:4" ht="15" x14ac:dyDescent="0.2">
      <c r="A14042" s="37">
        <f t="shared" si="13944"/>
        <v>6554.7062200000018</v>
      </c>
      <c r="B14042" s="27" t="s">
        <v>20</v>
      </c>
      <c r="C14042" s="42">
        <v>6554.7062200000018</v>
      </c>
      <c r="D14042" s="38">
        <f t="shared" ref="D14042" si="13966">IF(C14082+C14077=0,1,2)</f>
        <v>2</v>
      </c>
    </row>
    <row r="14043" spans="1:4" ht="15" hidden="1" x14ac:dyDescent="0.2">
      <c r="A14043" s="37">
        <v>0</v>
      </c>
      <c r="B14043" s="13" t="s">
        <v>21</v>
      </c>
      <c r="C14043" s="18">
        <v>4325.6336300000003</v>
      </c>
      <c r="D14043" s="38">
        <f t="shared" ref="D14043" si="13967">IF(C14082+C14077=0,1,2)</f>
        <v>2</v>
      </c>
    </row>
    <row r="14044" spans="1:4" ht="15" hidden="1" x14ac:dyDescent="0.2">
      <c r="A14044" s="37">
        <v>0</v>
      </c>
      <c r="B14044" s="13" t="s">
        <v>22</v>
      </c>
      <c r="C14044" s="18">
        <v>34.113619999999997</v>
      </c>
      <c r="D14044" s="38">
        <f t="shared" ref="D14044" si="13968">IF(C14082+C14077=0,1,2)</f>
        <v>2</v>
      </c>
    </row>
    <row r="14045" spans="1:4" ht="15" hidden="1" x14ac:dyDescent="0.2">
      <c r="A14045" s="37">
        <v>0</v>
      </c>
      <c r="B14045" s="13" t="s">
        <v>23</v>
      </c>
      <c r="C14045" s="18">
        <v>1417.06232</v>
      </c>
      <c r="D14045" s="38">
        <f t="shared" ref="D14045" si="13969">IF(C14082+C14077=0,1,2)</f>
        <v>2</v>
      </c>
    </row>
    <row r="14046" spans="1:4" ht="15" hidden="1" x14ac:dyDescent="0.2">
      <c r="A14046" s="37">
        <v>0</v>
      </c>
      <c r="B14046" s="13" t="s">
        <v>24</v>
      </c>
      <c r="C14046" s="18">
        <v>119.69022</v>
      </c>
      <c r="D14046" s="38">
        <f t="shared" ref="D14046" si="13970">IF(C14082+C14077=0,1,2)</f>
        <v>2</v>
      </c>
    </row>
    <row r="14047" spans="1:4" ht="15" hidden="1" x14ac:dyDescent="0.2">
      <c r="A14047" s="37">
        <v>0</v>
      </c>
      <c r="B14047" s="13" t="s">
        <v>25</v>
      </c>
      <c r="C14047" s="18">
        <v>0.32500000000000001</v>
      </c>
      <c r="D14047" s="38">
        <f t="shared" ref="D14047" si="13971">IF(C14082+C14077=0,1,2)</f>
        <v>2</v>
      </c>
    </row>
    <row r="14048" spans="1:4" ht="15" hidden="1" x14ac:dyDescent="0.2">
      <c r="A14048" s="37">
        <v>0</v>
      </c>
      <c r="B14048" s="13" t="s">
        <v>26</v>
      </c>
      <c r="C14048" s="18">
        <v>23.024139999999999</v>
      </c>
      <c r="D14048" s="38">
        <f t="shared" ref="D14048" si="13972">IF(C14082+C14077=0,1,2)</f>
        <v>2</v>
      </c>
    </row>
    <row r="14049" spans="1:4" ht="30" hidden="1" x14ac:dyDescent="0.2">
      <c r="A14049" s="37">
        <v>0</v>
      </c>
      <c r="B14049" s="13" t="s">
        <v>27</v>
      </c>
      <c r="C14049" s="18">
        <v>47.243000000000002</v>
      </c>
      <c r="D14049" s="38">
        <f t="shared" ref="D14049" si="13973">IF(C14082+C14077=0,1,2)</f>
        <v>2</v>
      </c>
    </row>
    <row r="14050" spans="1:4" ht="30" hidden="1" x14ac:dyDescent="0.2">
      <c r="A14050" s="37">
        <v>0</v>
      </c>
      <c r="B14050" s="13" t="s">
        <v>28</v>
      </c>
      <c r="C14050" s="18">
        <v>182.14672999999999</v>
      </c>
      <c r="D14050" s="38">
        <f t="shared" ref="D14050" si="13974">IF(C14082+C14077=0,1,2)</f>
        <v>2</v>
      </c>
    </row>
    <row r="14051" spans="1:4" ht="15" hidden="1" x14ac:dyDescent="0.2">
      <c r="A14051" s="37">
        <v>0</v>
      </c>
      <c r="B14051" s="13" t="s">
        <v>29</v>
      </c>
      <c r="C14051" s="18">
        <v>0</v>
      </c>
      <c r="D14051" s="38">
        <f t="shared" ref="D14051" si="13975">IF(C14082+C14077=0,1,2)</f>
        <v>2</v>
      </c>
    </row>
    <row r="14052" spans="1:4" ht="15" hidden="1" x14ac:dyDescent="0.2">
      <c r="A14052" s="37">
        <v>0</v>
      </c>
      <c r="B14052" s="13" t="s">
        <v>30</v>
      </c>
      <c r="C14052" s="18">
        <v>405.46755999999999</v>
      </c>
      <c r="D14052" s="38">
        <f t="shared" ref="D14052" si="13976">IF(C14082+C14077=0,1,2)</f>
        <v>2</v>
      </c>
    </row>
    <row r="14053" spans="1:4" ht="15" hidden="1" x14ac:dyDescent="0.2">
      <c r="A14053" s="37">
        <f t="shared" si="13944"/>
        <v>0</v>
      </c>
      <c r="B14053" s="10" t="s">
        <v>31</v>
      </c>
      <c r="C14053" s="17">
        <v>0</v>
      </c>
      <c r="D14053" s="38">
        <f t="shared" ref="D14053" si="13977">IF(C14082+C14077=0,1,2)</f>
        <v>2</v>
      </c>
    </row>
    <row r="14054" spans="1:4" ht="15" hidden="1" x14ac:dyDescent="0.2">
      <c r="A14054" s="37">
        <f t="shared" si="13944"/>
        <v>0</v>
      </c>
      <c r="B14054" s="2" t="s">
        <v>32</v>
      </c>
      <c r="C14054" s="16">
        <v>0</v>
      </c>
      <c r="D14054" s="38">
        <f t="shared" ref="D14054" si="13978">IF(C14082+C14077=0,1,2)</f>
        <v>2</v>
      </c>
    </row>
    <row r="14055" spans="1:4" ht="15" x14ac:dyDescent="0.2">
      <c r="A14055" s="37">
        <f t="shared" si="13944"/>
        <v>48.478389999999997</v>
      </c>
      <c r="B14055" s="27" t="s">
        <v>3</v>
      </c>
      <c r="C14055" s="42">
        <v>48.478389999999997</v>
      </c>
      <c r="D14055" s="38">
        <f t="shared" ref="D14055" si="13979">IF(C14082+C14077=0,1,2)</f>
        <v>2</v>
      </c>
    </row>
    <row r="14056" spans="1:4" ht="15" x14ac:dyDescent="0.2">
      <c r="A14056" s="37">
        <f t="shared" si="13944"/>
        <v>7.9541000000000004</v>
      </c>
      <c r="B14056" s="27" t="s">
        <v>33</v>
      </c>
      <c r="C14056" s="42">
        <v>7.9541000000000004</v>
      </c>
      <c r="D14056" s="38">
        <f t="shared" ref="D14056" si="13980">IF(C14082+C14077=0,1,2)</f>
        <v>2</v>
      </c>
    </row>
    <row r="14057" spans="1:4" ht="15" x14ac:dyDescent="0.2">
      <c r="A14057" s="37">
        <f t="shared" si="13944"/>
        <v>807.94177000000002</v>
      </c>
      <c r="B14057" s="27" t="s">
        <v>34</v>
      </c>
      <c r="C14057" s="42">
        <v>807.94177000000002</v>
      </c>
      <c r="D14057" s="38">
        <f t="shared" ref="D14057" si="13981">IF(C14082+C14077=0,1,2)</f>
        <v>2</v>
      </c>
    </row>
    <row r="14058" spans="1:4" ht="15" x14ac:dyDescent="0.2">
      <c r="A14058" s="37">
        <f t="shared" si="13944"/>
        <v>1446.11067</v>
      </c>
      <c r="B14058" s="24" t="s">
        <v>35</v>
      </c>
      <c r="C14058" s="40">
        <v>1446.11067</v>
      </c>
      <c r="D14058" s="38">
        <f t="shared" ref="D14058" si="13982">IF(C14082+C14077=0,1,2)</f>
        <v>2</v>
      </c>
    </row>
    <row r="14059" spans="1:4" ht="15" hidden="1" x14ac:dyDescent="0.2">
      <c r="A14059" s="37">
        <f t="shared" si="13944"/>
        <v>0</v>
      </c>
      <c r="B14059" s="1" t="s">
        <v>36</v>
      </c>
      <c r="C14059" s="16">
        <v>0</v>
      </c>
      <c r="D14059" s="38">
        <f t="shared" ref="D14059" si="13983">IF(C14082+C14077=0,1,2)</f>
        <v>2</v>
      </c>
    </row>
    <row r="14060" spans="1:4" ht="15" hidden="1" x14ac:dyDescent="0.2">
      <c r="A14060" s="37">
        <v>0</v>
      </c>
      <c r="B14060" s="14" t="s">
        <v>7</v>
      </c>
      <c r="C14060" s="19">
        <v>0</v>
      </c>
      <c r="D14060" s="38">
        <f t="shared" ref="D14060" si="13984">IF(C14082+C14077=0,1,2)</f>
        <v>2</v>
      </c>
    </row>
    <row r="14061" spans="1:4" ht="15" hidden="1" x14ac:dyDescent="0.2">
      <c r="A14061" s="37">
        <v>0</v>
      </c>
      <c r="B14061" s="13" t="s">
        <v>8</v>
      </c>
      <c r="C14061" s="18">
        <v>0</v>
      </c>
      <c r="D14061" s="38">
        <f t="shared" ref="D14061" si="13985">IF(C14082+C14077=0,1,2)</f>
        <v>2</v>
      </c>
    </row>
    <row r="14062" spans="1:4" ht="15" hidden="1" x14ac:dyDescent="0.2">
      <c r="A14062" s="37">
        <v>0</v>
      </c>
      <c r="B14062" s="13" t="s">
        <v>37</v>
      </c>
      <c r="C14062" s="18">
        <v>0</v>
      </c>
      <c r="D14062" s="38">
        <f t="shared" ref="D14062" si="13986">IF(C14082+C14077=0,1,2)</f>
        <v>2</v>
      </c>
    </row>
    <row r="14063" spans="1:4" ht="15" hidden="1" x14ac:dyDescent="0.2">
      <c r="A14063" s="37">
        <f t="shared" si="13944"/>
        <v>0</v>
      </c>
      <c r="B14063" s="11" t="s">
        <v>38</v>
      </c>
      <c r="C14063" s="17">
        <v>0</v>
      </c>
      <c r="D14063" s="38">
        <f t="shared" ref="D14063" si="13987">IF(C14082+C14077=0,1,2)</f>
        <v>2</v>
      </c>
    </row>
    <row r="14064" spans="1:4" ht="15" hidden="1" x14ac:dyDescent="0.2">
      <c r="A14064" s="37">
        <v>0</v>
      </c>
      <c r="B14064" s="3" t="s">
        <v>39</v>
      </c>
      <c r="C14064" s="16">
        <v>0</v>
      </c>
      <c r="D14064" s="38">
        <f t="shared" ref="D14064" si="13988">IF(C14082+C14077=0,1,2)</f>
        <v>2</v>
      </c>
    </row>
    <row r="14065" spans="1:4" ht="15" hidden="1" x14ac:dyDescent="0.2">
      <c r="A14065" s="37">
        <f t="shared" si="13944"/>
        <v>0</v>
      </c>
      <c r="B14065" s="1" t="s">
        <v>40</v>
      </c>
      <c r="C14065" s="16">
        <v>0</v>
      </c>
      <c r="D14065" s="38">
        <f t="shared" ref="D14065" si="13989">IF(C14082+C14077=0,1,2)</f>
        <v>2</v>
      </c>
    </row>
    <row r="14066" spans="1:4" ht="15" hidden="1" x14ac:dyDescent="0.2">
      <c r="A14066" s="37">
        <v>0</v>
      </c>
      <c r="B14066" s="14" t="s">
        <v>13</v>
      </c>
      <c r="C14066" s="19">
        <v>0</v>
      </c>
      <c r="D14066" s="38">
        <f t="shared" ref="D14066" si="13990">IF(C14082+C14077=0,1,2)</f>
        <v>2</v>
      </c>
    </row>
    <row r="14067" spans="1:4" ht="15" hidden="1" x14ac:dyDescent="0.2">
      <c r="A14067" s="37">
        <v>0</v>
      </c>
      <c r="B14067" s="13" t="s">
        <v>8</v>
      </c>
      <c r="C14067" s="18">
        <v>0</v>
      </c>
      <c r="D14067" s="38">
        <f t="shared" ref="D14067" si="13991">IF(C14082+C14077=0,1,2)</f>
        <v>2</v>
      </c>
    </row>
    <row r="14068" spans="1:4" ht="15" hidden="1" x14ac:dyDescent="0.2">
      <c r="A14068" s="37">
        <v>0</v>
      </c>
      <c r="B14068" s="13" t="s">
        <v>9</v>
      </c>
      <c r="C14068" s="18">
        <v>0</v>
      </c>
      <c r="D14068" s="38">
        <f t="shared" ref="D14068" si="13992">IF(C14082+C14077=0,1,2)</f>
        <v>2</v>
      </c>
    </row>
    <row r="14069" spans="1:4" ht="30" hidden="1" x14ac:dyDescent="0.2">
      <c r="A14069" s="37">
        <f t="shared" si="13944"/>
        <v>0</v>
      </c>
      <c r="B14069" s="11" t="s">
        <v>41</v>
      </c>
      <c r="C14069" s="17">
        <v>0</v>
      </c>
      <c r="D14069" s="38">
        <f t="shared" ref="D14069" si="13993">IF(C14082+C14077=0,1,2)</f>
        <v>2</v>
      </c>
    </row>
    <row r="14070" spans="1:4" ht="15" hidden="1" x14ac:dyDescent="0.2">
      <c r="A14070" s="37">
        <v>0</v>
      </c>
      <c r="B14070" s="3" t="s">
        <v>15</v>
      </c>
      <c r="C14070" s="16">
        <v>0</v>
      </c>
      <c r="D14070" s="38">
        <f t="shared" ref="D14070" si="13994">IF(C14082+C14077=0,1,2)</f>
        <v>2</v>
      </c>
    </row>
    <row r="14071" spans="1:4" ht="15" hidden="1" x14ac:dyDescent="0.2">
      <c r="A14071" s="37">
        <v>0</v>
      </c>
      <c r="B14071" s="14" t="s">
        <v>16</v>
      </c>
      <c r="C14071" s="19">
        <v>0</v>
      </c>
      <c r="D14071" s="38">
        <f t="shared" ref="D14071" si="13995">IF(C14082+C14077=0,1,2)</f>
        <v>2</v>
      </c>
    </row>
    <row r="14072" spans="1:4" ht="15" hidden="1" x14ac:dyDescent="0.2">
      <c r="A14072" s="37">
        <v>0</v>
      </c>
      <c r="B14072" s="13" t="s">
        <v>42</v>
      </c>
      <c r="C14072" s="18">
        <v>0</v>
      </c>
      <c r="D14072" s="38">
        <f t="shared" ref="D14072" si="13996">IF(C14082+C14077=0,1,2)</f>
        <v>2</v>
      </c>
    </row>
    <row r="14073" spans="1:4" ht="15" hidden="1" x14ac:dyDescent="0.2">
      <c r="A14073" s="37">
        <v>0</v>
      </c>
      <c r="B14073" s="13" t="s">
        <v>14</v>
      </c>
      <c r="C14073" s="18">
        <v>0</v>
      </c>
      <c r="D14073" s="38">
        <f t="shared" ref="D14073" si="13997">IF(C14082+C14077=0,1,2)</f>
        <v>2</v>
      </c>
    </row>
    <row r="14074" spans="1:4" ht="15" hidden="1" x14ac:dyDescent="0.2">
      <c r="A14074" s="37">
        <v>0</v>
      </c>
      <c r="B14074" s="13" t="s">
        <v>9</v>
      </c>
      <c r="C14074" s="18">
        <v>0</v>
      </c>
      <c r="D14074" s="38">
        <f t="shared" ref="D14074" si="13998">IF(C14082+C14077=0,1,2)</f>
        <v>2</v>
      </c>
    </row>
    <row r="14075" spans="1:4" ht="15" hidden="1" x14ac:dyDescent="0.2">
      <c r="A14075" s="37">
        <f t="shared" si="13944"/>
        <v>0</v>
      </c>
      <c r="B14075" s="11" t="s">
        <v>38</v>
      </c>
      <c r="C14075" s="17">
        <v>0</v>
      </c>
      <c r="D14075" s="38">
        <f t="shared" ref="D14075" si="13999">IF(C14082+C14077=0,1,2)</f>
        <v>2</v>
      </c>
    </row>
    <row r="14076" spans="1:4" ht="15" hidden="1" x14ac:dyDescent="0.2">
      <c r="A14076" s="37">
        <v>0</v>
      </c>
      <c r="B14076" s="3" t="s">
        <v>15</v>
      </c>
      <c r="C14076" s="16">
        <v>0</v>
      </c>
      <c r="D14076" s="38">
        <f t="shared" ref="D14076" si="14000">IF(C14082+C14077=0,1,2)</f>
        <v>2</v>
      </c>
    </row>
    <row r="14077" spans="1:4" ht="15" x14ac:dyDescent="0.2">
      <c r="A14077" s="37">
        <f t="shared" si="13944"/>
        <v>17637.752059999999</v>
      </c>
      <c r="B14077" s="29" t="s">
        <v>44</v>
      </c>
      <c r="C14077" s="42">
        <v>17637.752059999999</v>
      </c>
      <c r="D14077" s="38">
        <f t="shared" ref="D14077" si="14001">IF(C14082+C14077=0,1,2)</f>
        <v>2</v>
      </c>
    </row>
    <row r="14078" spans="1:4" ht="15" x14ac:dyDescent="0.2">
      <c r="A14078" s="37">
        <f t="shared" si="13944"/>
        <v>17637.752059999999</v>
      </c>
      <c r="B14078" s="27" t="s">
        <v>0</v>
      </c>
      <c r="C14078" s="42">
        <v>17637.752059999999</v>
      </c>
      <c r="D14078" s="38">
        <f t="shared" ref="D14078" si="14002">IF(C14082+C14077=0,1,2)</f>
        <v>2</v>
      </c>
    </row>
    <row r="14079" spans="1:4" ht="15" hidden="1" x14ac:dyDescent="0.2">
      <c r="A14079" s="37">
        <f t="shared" si="13944"/>
        <v>0</v>
      </c>
      <c r="B14079" s="10" t="s">
        <v>5</v>
      </c>
      <c r="C14079" s="17">
        <v>0</v>
      </c>
      <c r="D14079" s="38">
        <f t="shared" ref="D14079" si="14003">IF(C14082+C14077=0,1,2)</f>
        <v>2</v>
      </c>
    </row>
    <row r="14080" spans="1:4" ht="15" hidden="1" x14ac:dyDescent="0.2">
      <c r="A14080" s="37">
        <f t="shared" si="13944"/>
        <v>0</v>
      </c>
      <c r="B14080" s="10" t="s">
        <v>45</v>
      </c>
      <c r="C14080" s="17">
        <v>0</v>
      </c>
      <c r="D14080" s="38">
        <f t="shared" ref="D14080" si="14004">IF(C14082+C14077=0,1,2)</f>
        <v>2</v>
      </c>
    </row>
    <row r="14081" spans="1:4" ht="15" hidden="1" x14ac:dyDescent="0.2">
      <c r="A14081" s="37">
        <f t="shared" si="13944"/>
        <v>0</v>
      </c>
      <c r="B14081" s="10" t="s">
        <v>12</v>
      </c>
      <c r="C14081" s="17">
        <v>0</v>
      </c>
      <c r="D14081" s="38">
        <f t="shared" ref="D14081" si="14005">IF(C14082+C14077=0,1,2)</f>
        <v>2</v>
      </c>
    </row>
    <row r="14082" spans="1:4" ht="15" x14ac:dyDescent="0.2">
      <c r="A14082" s="37">
        <f t="shared" si="13944"/>
        <v>15590.79393</v>
      </c>
      <c r="B14082" s="29" t="s">
        <v>46</v>
      </c>
      <c r="C14082" s="42">
        <v>15590.79393</v>
      </c>
      <c r="D14082" s="38">
        <f t="shared" ref="D14082" si="14006">IF(C14082+C14077=0,1,2)</f>
        <v>2</v>
      </c>
    </row>
    <row r="14083" spans="1:4" ht="15" x14ac:dyDescent="0.2">
      <c r="A14083" s="37">
        <f t="shared" si="13944"/>
        <v>14144.68326</v>
      </c>
      <c r="B14083" s="27" t="s">
        <v>18</v>
      </c>
      <c r="C14083" s="42">
        <v>14144.68326</v>
      </c>
      <c r="D14083" s="38">
        <f t="shared" ref="D14083" si="14007">IF(C14082+C14077=0,1,2)</f>
        <v>2</v>
      </c>
    </row>
    <row r="14084" spans="1:4" ht="15" x14ac:dyDescent="0.2">
      <c r="A14084" s="37">
        <f t="shared" si="13944"/>
        <v>1446.11067</v>
      </c>
      <c r="B14084" s="27" t="s">
        <v>35</v>
      </c>
      <c r="C14084" s="42">
        <v>1446.11067</v>
      </c>
      <c r="D14084" s="38">
        <f t="shared" ref="D14084" si="14008">IF(C14082+C14077=0,1,2)</f>
        <v>2</v>
      </c>
    </row>
    <row r="14085" spans="1:4" ht="15" hidden="1" x14ac:dyDescent="0.2">
      <c r="A14085" s="37">
        <f t="shared" ref="A14085:A14148" si="14009">SUM(C14085)</f>
        <v>0</v>
      </c>
      <c r="B14085" s="10" t="s">
        <v>47</v>
      </c>
      <c r="C14085" s="17">
        <v>0</v>
      </c>
      <c r="D14085" s="38">
        <f t="shared" ref="D14085" si="14010">IF(C14082+C14077=0,1,2)</f>
        <v>2</v>
      </c>
    </row>
    <row r="14086" spans="1:4" ht="15" hidden="1" x14ac:dyDescent="0.2">
      <c r="A14086" s="37">
        <f t="shared" si="14009"/>
        <v>0</v>
      </c>
      <c r="B14086" s="10" t="s">
        <v>40</v>
      </c>
      <c r="C14086" s="17">
        <v>0</v>
      </c>
      <c r="D14086" s="38">
        <f t="shared" ref="D14086" si="14011">IF(C14082+C14077=0,1,2)</f>
        <v>2</v>
      </c>
    </row>
    <row r="14087" spans="1:4" ht="15" x14ac:dyDescent="0.2">
      <c r="A14087" s="37">
        <f t="shared" si="14009"/>
        <v>2046.95813</v>
      </c>
      <c r="B14087" s="30" t="s">
        <v>48</v>
      </c>
      <c r="C14087" s="31">
        <v>2046.95813</v>
      </c>
      <c r="D14087" s="38">
        <f t="shared" ref="D14087" si="14012">IF(C14082+C14077=0,1,2)</f>
        <v>2</v>
      </c>
    </row>
    <row r="14088" spans="1:4" ht="15" x14ac:dyDescent="0.2">
      <c r="A14088" s="37">
        <f t="shared" si="14009"/>
        <v>6303.3966499999997</v>
      </c>
      <c r="B14088" s="30" t="s">
        <v>49</v>
      </c>
      <c r="C14088" s="31">
        <v>6303.3966499999997</v>
      </c>
      <c r="D14088" s="38">
        <f t="shared" ref="D14088" si="14013">IF(C14082+C14077=0,1,2)</f>
        <v>2</v>
      </c>
    </row>
    <row r="14089" spans="1:4" ht="15" x14ac:dyDescent="0.2">
      <c r="A14089" s="37">
        <f t="shared" si="14009"/>
        <v>8350.3547799999997</v>
      </c>
      <c r="B14089" s="30" t="s">
        <v>50</v>
      </c>
      <c r="C14089" s="31">
        <v>8350.3547799999997</v>
      </c>
      <c r="D14089" s="38">
        <f t="shared" ref="D14089" si="14014">IF(C14082+C14077=0,1,2)</f>
        <v>2</v>
      </c>
    </row>
    <row r="14090" spans="1:4" ht="15" x14ac:dyDescent="0.2">
      <c r="A14090" s="37">
        <f t="shared" si="14009"/>
        <v>1637</v>
      </c>
      <c r="B14090" s="25" t="s">
        <v>53</v>
      </c>
      <c r="C14090" s="43">
        <v>1637</v>
      </c>
      <c r="D14090" s="38">
        <f t="shared" ref="D14090" si="14015">IF(C14082+C14077=0,1,2)</f>
        <v>2</v>
      </c>
    </row>
    <row r="14091" spans="1:4" ht="15" x14ac:dyDescent="0.2">
      <c r="A14091" s="37">
        <f t="shared" si="14009"/>
        <v>671</v>
      </c>
      <c r="B14091" s="26" t="s">
        <v>54</v>
      </c>
      <c r="C14091" s="43">
        <v>671</v>
      </c>
      <c r="D14091" s="38">
        <f t="shared" ref="D14091" si="14016">IF(C14082+C14077=0,1,2)</f>
        <v>2</v>
      </c>
    </row>
    <row r="14092" spans="1:4" ht="15" x14ac:dyDescent="0.2">
      <c r="A14092" s="37">
        <f t="shared" si="14009"/>
        <v>966</v>
      </c>
      <c r="B14092" s="26" t="s">
        <v>55</v>
      </c>
      <c r="C14092" s="43">
        <v>966</v>
      </c>
      <c r="D14092" s="38">
        <f t="shared" ref="D14092" si="14017">IF(C14082+C14077=0,1,2)</f>
        <v>2</v>
      </c>
    </row>
    <row r="14093" spans="1:4" ht="15" x14ac:dyDescent="0.2">
      <c r="A14093" s="37" t="s">
        <v>317</v>
      </c>
      <c r="B14093" s="147" t="s">
        <v>248</v>
      </c>
      <c r="C14093" s="148"/>
      <c r="D14093" s="38">
        <f t="shared" ref="D14093" si="14018">IF(C14155+C14150=0,1,2)</f>
        <v>2</v>
      </c>
    </row>
    <row r="14094" spans="1:4" ht="15" x14ac:dyDescent="0.2">
      <c r="A14094" s="37">
        <f t="shared" si="14009"/>
        <v>1114.20264</v>
      </c>
      <c r="B14094" s="24" t="s">
        <v>0</v>
      </c>
      <c r="C14094" s="40">
        <v>1114.20264</v>
      </c>
      <c r="D14094" s="38">
        <f t="shared" ref="D14094" si="14019">IF(C14155+C14150=0,1,2)</f>
        <v>2</v>
      </c>
    </row>
    <row r="14095" spans="1:4" ht="15" hidden="1" x14ac:dyDescent="0.2">
      <c r="A14095" s="37">
        <f t="shared" si="14009"/>
        <v>0</v>
      </c>
      <c r="B14095" s="2" t="s">
        <v>1</v>
      </c>
      <c r="C14095" s="16"/>
      <c r="D14095" s="38">
        <f t="shared" ref="D14095" si="14020">IF(C14155+C14150=0,1,2)</f>
        <v>2</v>
      </c>
    </row>
    <row r="14096" spans="1:4" ht="15" hidden="1" x14ac:dyDescent="0.2">
      <c r="A14096" s="37">
        <f t="shared" si="14009"/>
        <v>0</v>
      </c>
      <c r="B14096" s="2" t="s">
        <v>2</v>
      </c>
      <c r="C14096" s="16"/>
      <c r="D14096" s="38">
        <f t="shared" ref="D14096" si="14021">IF(C14155+C14150=0,1,2)</f>
        <v>2</v>
      </c>
    </row>
    <row r="14097" spans="1:4" ht="15" x14ac:dyDescent="0.2">
      <c r="A14097" s="37">
        <f t="shared" si="14009"/>
        <v>-15.02045</v>
      </c>
      <c r="B14097" s="23" t="s">
        <v>3</v>
      </c>
      <c r="C14097" s="40">
        <v>-15.02045</v>
      </c>
      <c r="D14097" s="38">
        <f t="shared" ref="D14097" si="14022">IF(C14155+C14150=0,1,2)</f>
        <v>2</v>
      </c>
    </row>
    <row r="14098" spans="1:4" ht="15" x14ac:dyDescent="0.2">
      <c r="A14098" s="37">
        <f t="shared" si="14009"/>
        <v>1129.22309</v>
      </c>
      <c r="B14098" s="23" t="s">
        <v>4</v>
      </c>
      <c r="C14098" s="40">
        <v>1129.22309</v>
      </c>
      <c r="D14098" s="38">
        <f t="shared" ref="D14098" si="14023">IF(C14155+C14150=0,1,2)</f>
        <v>2</v>
      </c>
    </row>
    <row r="14099" spans="1:4" ht="15" hidden="1" x14ac:dyDescent="0.2">
      <c r="A14099" s="37">
        <f t="shared" si="14009"/>
        <v>0</v>
      </c>
      <c r="B14099" s="1" t="s">
        <v>5</v>
      </c>
      <c r="C14099" s="16">
        <v>0</v>
      </c>
      <c r="D14099" s="38">
        <f t="shared" ref="D14099" si="14024">IF(C14155+C14150=0,1,2)</f>
        <v>2</v>
      </c>
    </row>
    <row r="14100" spans="1:4" ht="15" hidden="1" x14ac:dyDescent="0.2">
      <c r="A14100" s="37">
        <f t="shared" si="14009"/>
        <v>0</v>
      </c>
      <c r="B14100" s="1" t="s">
        <v>6</v>
      </c>
      <c r="C14100" s="16">
        <v>0</v>
      </c>
      <c r="D14100" s="38">
        <f t="shared" ref="D14100" si="14025">IF(C14155+C14150=0,1,2)</f>
        <v>2</v>
      </c>
    </row>
    <row r="14101" spans="1:4" ht="15" hidden="1" x14ac:dyDescent="0.2">
      <c r="A14101" s="37">
        <v>0</v>
      </c>
      <c r="B14101" s="2" t="s">
        <v>7</v>
      </c>
      <c r="C14101" s="16">
        <v>0</v>
      </c>
      <c r="D14101" s="38">
        <f t="shared" ref="D14101" si="14026">IF(C14155+C14150=0,1,2)</f>
        <v>2</v>
      </c>
    </row>
    <row r="14102" spans="1:4" ht="15" hidden="1" x14ac:dyDescent="0.2">
      <c r="A14102" s="37">
        <f t="shared" si="14009"/>
        <v>0</v>
      </c>
      <c r="B14102" s="3" t="s">
        <v>8</v>
      </c>
      <c r="C14102" s="16">
        <v>0</v>
      </c>
      <c r="D14102" s="38">
        <f t="shared" ref="D14102" si="14027">IF(C14155+C14150=0,1,2)</f>
        <v>2</v>
      </c>
    </row>
    <row r="14103" spans="1:4" ht="15" hidden="1" x14ac:dyDescent="0.2">
      <c r="A14103" s="37">
        <v>0</v>
      </c>
      <c r="B14103" s="3" t="s">
        <v>9</v>
      </c>
      <c r="C14103" s="16">
        <v>0</v>
      </c>
      <c r="D14103" s="38">
        <f t="shared" ref="D14103" si="14028">IF(C14155+C14150=0,1,2)</f>
        <v>2</v>
      </c>
    </row>
    <row r="14104" spans="1:4" ht="15" hidden="1" x14ac:dyDescent="0.2">
      <c r="A14104" s="37">
        <f t="shared" si="14009"/>
        <v>0</v>
      </c>
      <c r="B14104" s="3" t="s">
        <v>10</v>
      </c>
      <c r="C14104" s="16">
        <v>0</v>
      </c>
      <c r="D14104" s="38">
        <f t="shared" ref="D14104" si="14029">IF(C14155+C14150=0,1,2)</f>
        <v>2</v>
      </c>
    </row>
    <row r="14105" spans="1:4" ht="15" hidden="1" x14ac:dyDescent="0.2">
      <c r="A14105" s="37">
        <v>0</v>
      </c>
      <c r="B14105" s="3" t="s">
        <v>11</v>
      </c>
      <c r="C14105" s="16">
        <v>0</v>
      </c>
      <c r="D14105" s="38">
        <f t="shared" ref="D14105" si="14030">IF(C14155+C14150=0,1,2)</f>
        <v>2</v>
      </c>
    </row>
    <row r="14106" spans="1:4" ht="15" hidden="1" x14ac:dyDescent="0.2">
      <c r="A14106" s="37">
        <f t="shared" si="14009"/>
        <v>0</v>
      </c>
      <c r="B14106" s="1" t="s">
        <v>12</v>
      </c>
      <c r="C14106" s="16">
        <v>0</v>
      </c>
      <c r="D14106" s="38">
        <f t="shared" ref="D14106" si="14031">IF(C14155+C14150=0,1,2)</f>
        <v>2</v>
      </c>
    </row>
    <row r="14107" spans="1:4" ht="15" hidden="1" x14ac:dyDescent="0.2">
      <c r="A14107" s="37">
        <v>0</v>
      </c>
      <c r="B14107" s="2" t="s">
        <v>13</v>
      </c>
      <c r="C14107" s="16">
        <v>0</v>
      </c>
      <c r="D14107" s="38">
        <f t="shared" ref="D14107" si="14032">IF(C14155+C14150=0,1,2)</f>
        <v>2</v>
      </c>
    </row>
    <row r="14108" spans="1:4" ht="15" hidden="1" x14ac:dyDescent="0.2">
      <c r="A14108" s="37">
        <v>0</v>
      </c>
      <c r="B14108" s="3" t="s">
        <v>14</v>
      </c>
      <c r="C14108" s="16">
        <v>0</v>
      </c>
      <c r="D14108" s="38">
        <f t="shared" ref="D14108" si="14033">IF(C14155+C14150=0,1,2)</f>
        <v>2</v>
      </c>
    </row>
    <row r="14109" spans="1:4" ht="15" hidden="1" x14ac:dyDescent="0.2">
      <c r="A14109" s="37">
        <v>0</v>
      </c>
      <c r="B14109" s="3" t="s">
        <v>9</v>
      </c>
      <c r="C14109" s="16">
        <v>0</v>
      </c>
      <c r="D14109" s="38">
        <f t="shared" ref="D14109" si="14034">IF(C14155+C14150=0,1,2)</f>
        <v>2</v>
      </c>
    </row>
    <row r="14110" spans="1:4" ht="15" hidden="1" x14ac:dyDescent="0.2">
      <c r="A14110" s="37">
        <v>0</v>
      </c>
      <c r="B14110" s="3" t="s">
        <v>15</v>
      </c>
      <c r="C14110" s="16">
        <v>0</v>
      </c>
      <c r="D14110" s="38">
        <f t="shared" ref="D14110" si="14035">IF(C14155+C14150=0,1,2)</f>
        <v>2</v>
      </c>
    </row>
    <row r="14111" spans="1:4" ht="15" hidden="1" x14ac:dyDescent="0.2">
      <c r="A14111" s="37">
        <v>0</v>
      </c>
      <c r="B14111" s="2" t="s">
        <v>16</v>
      </c>
      <c r="C14111" s="16">
        <v>0</v>
      </c>
      <c r="D14111" s="38">
        <f t="shared" ref="D14111" si="14036">IF(C14155+C14150=0,1,2)</f>
        <v>2</v>
      </c>
    </row>
    <row r="14112" spans="1:4" ht="15" hidden="1" x14ac:dyDescent="0.2">
      <c r="A14112" s="37">
        <v>0</v>
      </c>
      <c r="B14112" s="3" t="s">
        <v>17</v>
      </c>
      <c r="C14112" s="16">
        <v>0</v>
      </c>
      <c r="D14112" s="38">
        <f t="shared" ref="D14112" si="14037">IF(C14155+C14150=0,1,2)</f>
        <v>2</v>
      </c>
    </row>
    <row r="14113" spans="1:4" ht="15" x14ac:dyDescent="0.2">
      <c r="A14113" s="37">
        <f t="shared" si="14009"/>
        <v>1094.1943099999996</v>
      </c>
      <c r="B14113" s="24" t="s">
        <v>18</v>
      </c>
      <c r="C14113" s="40">
        <v>1094.1943099999996</v>
      </c>
      <c r="D14113" s="38">
        <f t="shared" ref="D14113" si="14038">IF(C14155+C14150=0,1,2)</f>
        <v>2</v>
      </c>
    </row>
    <row r="14114" spans="1:4" ht="15" hidden="1" x14ac:dyDescent="0.2">
      <c r="A14114" s="37">
        <f t="shared" si="14009"/>
        <v>0</v>
      </c>
      <c r="B14114" s="10" t="s">
        <v>19</v>
      </c>
      <c r="C14114" s="17">
        <v>0</v>
      </c>
      <c r="D14114" s="38">
        <f t="shared" ref="D14114" si="14039">IF(C14155+C14150=0,1,2)</f>
        <v>2</v>
      </c>
    </row>
    <row r="14115" spans="1:4" ht="15" x14ac:dyDescent="0.2">
      <c r="A14115" s="37">
        <f t="shared" si="14009"/>
        <v>1092.6212299999997</v>
      </c>
      <c r="B14115" s="27" t="s">
        <v>20</v>
      </c>
      <c r="C14115" s="42">
        <v>1092.6212299999997</v>
      </c>
      <c r="D14115" s="38">
        <f t="shared" ref="D14115" si="14040">IF(C14155+C14150=0,1,2)</f>
        <v>2</v>
      </c>
    </row>
    <row r="14116" spans="1:4" ht="15" hidden="1" x14ac:dyDescent="0.2">
      <c r="A14116" s="37">
        <v>0</v>
      </c>
      <c r="B14116" s="13" t="s">
        <v>21</v>
      </c>
      <c r="C14116" s="18">
        <v>769.57925</v>
      </c>
      <c r="D14116" s="38">
        <f t="shared" ref="D14116" si="14041">IF(C14155+C14150=0,1,2)</f>
        <v>2</v>
      </c>
    </row>
    <row r="14117" spans="1:4" ht="15" hidden="1" x14ac:dyDescent="0.2">
      <c r="A14117" s="37">
        <v>0</v>
      </c>
      <c r="B14117" s="13" t="s">
        <v>22</v>
      </c>
      <c r="C14117" s="18">
        <v>0.06</v>
      </c>
      <c r="D14117" s="38">
        <f t="shared" ref="D14117" si="14042">IF(C14155+C14150=0,1,2)</f>
        <v>2</v>
      </c>
    </row>
    <row r="14118" spans="1:4" ht="15" hidden="1" x14ac:dyDescent="0.2">
      <c r="A14118" s="37">
        <v>0</v>
      </c>
      <c r="B14118" s="13" t="s">
        <v>23</v>
      </c>
      <c r="C14118" s="18">
        <v>51.815750000000001</v>
      </c>
      <c r="D14118" s="38">
        <f t="shared" ref="D14118" si="14043">IF(C14155+C14150=0,1,2)</f>
        <v>2</v>
      </c>
    </row>
    <row r="14119" spans="1:4" ht="15" hidden="1" x14ac:dyDescent="0.2">
      <c r="A14119" s="37">
        <v>0</v>
      </c>
      <c r="B14119" s="13" t="s">
        <v>24</v>
      </c>
      <c r="C14119" s="18">
        <v>0</v>
      </c>
      <c r="D14119" s="38">
        <f t="shared" ref="D14119" si="14044">IF(C14155+C14150=0,1,2)</f>
        <v>2</v>
      </c>
    </row>
    <row r="14120" spans="1:4" ht="15" hidden="1" x14ac:dyDescent="0.2">
      <c r="A14120" s="37">
        <v>0</v>
      </c>
      <c r="B14120" s="13" t="s">
        <v>25</v>
      </c>
      <c r="C14120" s="18">
        <v>0</v>
      </c>
      <c r="D14120" s="38">
        <f t="shared" ref="D14120" si="14045">IF(C14155+C14150=0,1,2)</f>
        <v>2</v>
      </c>
    </row>
    <row r="14121" spans="1:4" ht="15" hidden="1" x14ac:dyDescent="0.2">
      <c r="A14121" s="37">
        <v>0</v>
      </c>
      <c r="B14121" s="13" t="s">
        <v>26</v>
      </c>
      <c r="C14121" s="18">
        <v>0</v>
      </c>
      <c r="D14121" s="38">
        <f t="shared" ref="D14121" si="14046">IF(C14155+C14150=0,1,2)</f>
        <v>2</v>
      </c>
    </row>
    <row r="14122" spans="1:4" ht="30" hidden="1" x14ac:dyDescent="0.2">
      <c r="A14122" s="37">
        <v>0</v>
      </c>
      <c r="B14122" s="13" t="s">
        <v>27</v>
      </c>
      <c r="C14122" s="18">
        <v>13.92</v>
      </c>
      <c r="D14122" s="38">
        <f t="shared" ref="D14122" si="14047">IF(C14155+C14150=0,1,2)</f>
        <v>2</v>
      </c>
    </row>
    <row r="14123" spans="1:4" ht="30" hidden="1" x14ac:dyDescent="0.2">
      <c r="A14123" s="37">
        <v>0</v>
      </c>
      <c r="B14123" s="13" t="s">
        <v>28</v>
      </c>
      <c r="C14123" s="18">
        <v>4.2829300000000003</v>
      </c>
      <c r="D14123" s="38">
        <f t="shared" ref="D14123" si="14048">IF(C14155+C14150=0,1,2)</f>
        <v>2</v>
      </c>
    </row>
    <row r="14124" spans="1:4" ht="15" hidden="1" x14ac:dyDescent="0.2">
      <c r="A14124" s="37">
        <v>0</v>
      </c>
      <c r="B14124" s="13" t="s">
        <v>29</v>
      </c>
      <c r="C14124" s="18">
        <v>0</v>
      </c>
      <c r="D14124" s="38">
        <f t="shared" ref="D14124" si="14049">IF(C14155+C14150=0,1,2)</f>
        <v>2</v>
      </c>
    </row>
    <row r="14125" spans="1:4" ht="15" hidden="1" x14ac:dyDescent="0.2">
      <c r="A14125" s="37">
        <v>0</v>
      </c>
      <c r="B14125" s="13" t="s">
        <v>30</v>
      </c>
      <c r="C14125" s="18">
        <v>252.9633</v>
      </c>
      <c r="D14125" s="38">
        <f t="shared" ref="D14125" si="14050">IF(C14155+C14150=0,1,2)</f>
        <v>2</v>
      </c>
    </row>
    <row r="14126" spans="1:4" ht="15" hidden="1" x14ac:dyDescent="0.2">
      <c r="A14126" s="37">
        <f t="shared" si="14009"/>
        <v>0</v>
      </c>
      <c r="B14126" s="10" t="s">
        <v>31</v>
      </c>
      <c r="C14126" s="17">
        <v>0</v>
      </c>
      <c r="D14126" s="38">
        <f t="shared" ref="D14126" si="14051">IF(C14155+C14150=0,1,2)</f>
        <v>2</v>
      </c>
    </row>
    <row r="14127" spans="1:4" ht="15" hidden="1" x14ac:dyDescent="0.2">
      <c r="A14127" s="37">
        <f t="shared" si="14009"/>
        <v>0</v>
      </c>
      <c r="B14127" s="2" t="s">
        <v>32</v>
      </c>
      <c r="C14127" s="16">
        <v>0</v>
      </c>
      <c r="D14127" s="38">
        <f t="shared" ref="D14127" si="14052">IF(C14155+C14150=0,1,2)</f>
        <v>2</v>
      </c>
    </row>
    <row r="14128" spans="1:4" ht="15" hidden="1" x14ac:dyDescent="0.2">
      <c r="A14128" s="37">
        <f t="shared" si="14009"/>
        <v>0</v>
      </c>
      <c r="B14128" s="10" t="s">
        <v>3</v>
      </c>
      <c r="C14128" s="17">
        <v>0</v>
      </c>
      <c r="D14128" s="38">
        <f t="shared" ref="D14128" si="14053">IF(C14155+C14150=0,1,2)</f>
        <v>2</v>
      </c>
    </row>
    <row r="14129" spans="1:4" ht="15" hidden="1" x14ac:dyDescent="0.2">
      <c r="A14129" s="37">
        <f t="shared" si="14009"/>
        <v>0</v>
      </c>
      <c r="B14129" s="10" t="s">
        <v>33</v>
      </c>
      <c r="C14129" s="17">
        <v>0</v>
      </c>
      <c r="D14129" s="38">
        <f t="shared" ref="D14129" si="14054">IF(C14155+C14150=0,1,2)</f>
        <v>2</v>
      </c>
    </row>
    <row r="14130" spans="1:4" ht="15" x14ac:dyDescent="0.2">
      <c r="A14130" s="37">
        <f t="shared" si="14009"/>
        <v>1.57308</v>
      </c>
      <c r="B14130" s="27" t="s">
        <v>34</v>
      </c>
      <c r="C14130" s="42">
        <v>1.57308</v>
      </c>
      <c r="D14130" s="38">
        <f t="shared" ref="D14130" si="14055">IF(C14155+C14150=0,1,2)</f>
        <v>2</v>
      </c>
    </row>
    <row r="14131" spans="1:4" ht="15" x14ac:dyDescent="0.2">
      <c r="A14131" s="37">
        <f t="shared" si="14009"/>
        <v>80.180400000000006</v>
      </c>
      <c r="B14131" s="24" t="s">
        <v>35</v>
      </c>
      <c r="C14131" s="40">
        <v>80.180400000000006</v>
      </c>
      <c r="D14131" s="38">
        <f t="shared" ref="D14131" si="14056">IF(C14155+C14150=0,1,2)</f>
        <v>2</v>
      </c>
    </row>
    <row r="14132" spans="1:4" ht="15" hidden="1" x14ac:dyDescent="0.2">
      <c r="A14132" s="37">
        <f t="shared" si="14009"/>
        <v>0</v>
      </c>
      <c r="B14132" s="1" t="s">
        <v>36</v>
      </c>
      <c r="C14132" s="16">
        <v>0</v>
      </c>
      <c r="D14132" s="38">
        <f t="shared" ref="D14132" si="14057">IF(C14155+C14150=0,1,2)</f>
        <v>2</v>
      </c>
    </row>
    <row r="14133" spans="1:4" ht="15" hidden="1" x14ac:dyDescent="0.2">
      <c r="A14133" s="37">
        <v>0</v>
      </c>
      <c r="B14133" s="14" t="s">
        <v>7</v>
      </c>
      <c r="C14133" s="19">
        <v>0</v>
      </c>
      <c r="D14133" s="38">
        <f t="shared" ref="D14133" si="14058">IF(C14155+C14150=0,1,2)</f>
        <v>2</v>
      </c>
    </row>
    <row r="14134" spans="1:4" ht="15" hidden="1" x14ac:dyDescent="0.2">
      <c r="A14134" s="37">
        <v>0</v>
      </c>
      <c r="B14134" s="13" t="s">
        <v>8</v>
      </c>
      <c r="C14134" s="18">
        <v>0</v>
      </c>
      <c r="D14134" s="38">
        <f t="shared" ref="D14134" si="14059">IF(C14155+C14150=0,1,2)</f>
        <v>2</v>
      </c>
    </row>
    <row r="14135" spans="1:4" ht="15" hidden="1" x14ac:dyDescent="0.2">
      <c r="A14135" s="37">
        <v>0</v>
      </c>
      <c r="B14135" s="13" t="s">
        <v>37</v>
      </c>
      <c r="C14135" s="18">
        <v>0</v>
      </c>
      <c r="D14135" s="38">
        <f t="shared" ref="D14135" si="14060">IF(C14155+C14150=0,1,2)</f>
        <v>2</v>
      </c>
    </row>
    <row r="14136" spans="1:4" ht="15" hidden="1" x14ac:dyDescent="0.2">
      <c r="A14136" s="37">
        <f t="shared" si="14009"/>
        <v>0</v>
      </c>
      <c r="B14136" s="11" t="s">
        <v>38</v>
      </c>
      <c r="C14136" s="17">
        <v>0</v>
      </c>
      <c r="D14136" s="38">
        <f t="shared" ref="D14136" si="14061">IF(C14155+C14150=0,1,2)</f>
        <v>2</v>
      </c>
    </row>
    <row r="14137" spans="1:4" ht="15" hidden="1" x14ac:dyDescent="0.2">
      <c r="A14137" s="37">
        <v>0</v>
      </c>
      <c r="B14137" s="3" t="s">
        <v>39</v>
      </c>
      <c r="C14137" s="16">
        <v>0</v>
      </c>
      <c r="D14137" s="38">
        <f t="shared" ref="D14137" si="14062">IF(C14155+C14150=0,1,2)</f>
        <v>2</v>
      </c>
    </row>
    <row r="14138" spans="1:4" ht="15" hidden="1" x14ac:dyDescent="0.2">
      <c r="A14138" s="37">
        <f t="shared" si="14009"/>
        <v>0</v>
      </c>
      <c r="B14138" s="1" t="s">
        <v>40</v>
      </c>
      <c r="C14138" s="16">
        <v>0</v>
      </c>
      <c r="D14138" s="38">
        <f t="shared" ref="D14138" si="14063">IF(C14155+C14150=0,1,2)</f>
        <v>2</v>
      </c>
    </row>
    <row r="14139" spans="1:4" ht="15" hidden="1" x14ac:dyDescent="0.2">
      <c r="A14139" s="37">
        <v>0</v>
      </c>
      <c r="B14139" s="14" t="s">
        <v>13</v>
      </c>
      <c r="C14139" s="19">
        <v>0</v>
      </c>
      <c r="D14139" s="38">
        <f t="shared" ref="D14139" si="14064">IF(C14155+C14150=0,1,2)</f>
        <v>2</v>
      </c>
    </row>
    <row r="14140" spans="1:4" ht="15" hidden="1" x14ac:dyDescent="0.2">
      <c r="A14140" s="37">
        <v>0</v>
      </c>
      <c r="B14140" s="13" t="s">
        <v>8</v>
      </c>
      <c r="C14140" s="18">
        <v>0</v>
      </c>
      <c r="D14140" s="38">
        <f t="shared" ref="D14140" si="14065">IF(C14155+C14150=0,1,2)</f>
        <v>2</v>
      </c>
    </row>
    <row r="14141" spans="1:4" ht="15" hidden="1" x14ac:dyDescent="0.2">
      <c r="A14141" s="37">
        <v>0</v>
      </c>
      <c r="B14141" s="13" t="s">
        <v>9</v>
      </c>
      <c r="C14141" s="18">
        <v>0</v>
      </c>
      <c r="D14141" s="38">
        <f t="shared" ref="D14141" si="14066">IF(C14155+C14150=0,1,2)</f>
        <v>2</v>
      </c>
    </row>
    <row r="14142" spans="1:4" ht="30" hidden="1" x14ac:dyDescent="0.2">
      <c r="A14142" s="37">
        <f t="shared" si="14009"/>
        <v>0</v>
      </c>
      <c r="B14142" s="11" t="s">
        <v>41</v>
      </c>
      <c r="C14142" s="17">
        <v>0</v>
      </c>
      <c r="D14142" s="38">
        <f t="shared" ref="D14142" si="14067">IF(C14155+C14150=0,1,2)</f>
        <v>2</v>
      </c>
    </row>
    <row r="14143" spans="1:4" ht="15" hidden="1" x14ac:dyDescent="0.2">
      <c r="A14143" s="37">
        <v>0</v>
      </c>
      <c r="B14143" s="3" t="s">
        <v>15</v>
      </c>
      <c r="C14143" s="16">
        <v>0</v>
      </c>
      <c r="D14143" s="38">
        <f t="shared" ref="D14143" si="14068">IF(C14155+C14150=0,1,2)</f>
        <v>2</v>
      </c>
    </row>
    <row r="14144" spans="1:4" ht="15" hidden="1" x14ac:dyDescent="0.2">
      <c r="A14144" s="37">
        <v>0</v>
      </c>
      <c r="B14144" s="14" t="s">
        <v>16</v>
      </c>
      <c r="C14144" s="19">
        <v>0</v>
      </c>
      <c r="D14144" s="38">
        <f t="shared" ref="D14144" si="14069">IF(C14155+C14150=0,1,2)</f>
        <v>2</v>
      </c>
    </row>
    <row r="14145" spans="1:4" ht="15" hidden="1" x14ac:dyDescent="0.2">
      <c r="A14145" s="37">
        <v>0</v>
      </c>
      <c r="B14145" s="13" t="s">
        <v>42</v>
      </c>
      <c r="C14145" s="18">
        <v>0</v>
      </c>
      <c r="D14145" s="38">
        <f t="shared" ref="D14145" si="14070">IF(C14155+C14150=0,1,2)</f>
        <v>2</v>
      </c>
    </row>
    <row r="14146" spans="1:4" ht="15" hidden="1" x14ac:dyDescent="0.2">
      <c r="A14146" s="37">
        <v>0</v>
      </c>
      <c r="B14146" s="13" t="s">
        <v>14</v>
      </c>
      <c r="C14146" s="18">
        <v>0</v>
      </c>
      <c r="D14146" s="38">
        <f t="shared" ref="D14146" si="14071">IF(C14155+C14150=0,1,2)</f>
        <v>2</v>
      </c>
    </row>
    <row r="14147" spans="1:4" ht="15" hidden="1" x14ac:dyDescent="0.2">
      <c r="A14147" s="37">
        <v>0</v>
      </c>
      <c r="B14147" s="13" t="s">
        <v>9</v>
      </c>
      <c r="C14147" s="18">
        <v>0</v>
      </c>
      <c r="D14147" s="38">
        <f t="shared" ref="D14147" si="14072">IF(C14155+C14150=0,1,2)</f>
        <v>2</v>
      </c>
    </row>
    <row r="14148" spans="1:4" ht="15" hidden="1" x14ac:dyDescent="0.2">
      <c r="A14148" s="37">
        <f t="shared" si="14009"/>
        <v>0</v>
      </c>
      <c r="B14148" s="11" t="s">
        <v>38</v>
      </c>
      <c r="C14148" s="17">
        <v>0</v>
      </c>
      <c r="D14148" s="38">
        <f t="shared" ref="D14148" si="14073">IF(C14155+C14150=0,1,2)</f>
        <v>2</v>
      </c>
    </row>
    <row r="14149" spans="1:4" ht="15" hidden="1" x14ac:dyDescent="0.2">
      <c r="A14149" s="37">
        <v>0</v>
      </c>
      <c r="B14149" s="3" t="s">
        <v>15</v>
      </c>
      <c r="C14149" s="16">
        <v>0</v>
      </c>
      <c r="D14149" s="38">
        <f t="shared" ref="D14149" si="14074">IF(C14155+C14150=0,1,2)</f>
        <v>2</v>
      </c>
    </row>
    <row r="14150" spans="1:4" ht="15" x14ac:dyDescent="0.2">
      <c r="A14150" s="37">
        <f t="shared" ref="A14150:A14211" si="14075">SUM(C14150)</f>
        <v>1114.20264</v>
      </c>
      <c r="B14150" s="29" t="s">
        <v>44</v>
      </c>
      <c r="C14150" s="42">
        <v>1114.20264</v>
      </c>
      <c r="D14150" s="38">
        <f t="shared" ref="D14150" si="14076">IF(C14155+C14150=0,1,2)</f>
        <v>2</v>
      </c>
    </row>
    <row r="14151" spans="1:4" ht="15" x14ac:dyDescent="0.2">
      <c r="A14151" s="37">
        <f t="shared" si="14075"/>
        <v>1114.20264</v>
      </c>
      <c r="B14151" s="27" t="s">
        <v>0</v>
      </c>
      <c r="C14151" s="42">
        <v>1114.20264</v>
      </c>
      <c r="D14151" s="38">
        <f t="shared" ref="D14151" si="14077">IF(C14155+C14150=0,1,2)</f>
        <v>2</v>
      </c>
    </row>
    <row r="14152" spans="1:4" ht="15" hidden="1" x14ac:dyDescent="0.2">
      <c r="A14152" s="37">
        <f t="shared" si="14075"/>
        <v>0</v>
      </c>
      <c r="B14152" s="10" t="s">
        <v>5</v>
      </c>
      <c r="C14152" s="17">
        <v>0</v>
      </c>
      <c r="D14152" s="38">
        <f t="shared" ref="D14152" si="14078">IF(C14155+C14150=0,1,2)</f>
        <v>2</v>
      </c>
    </row>
    <row r="14153" spans="1:4" ht="15" hidden="1" x14ac:dyDescent="0.2">
      <c r="A14153" s="37">
        <f t="shared" si="14075"/>
        <v>0</v>
      </c>
      <c r="B14153" s="10" t="s">
        <v>45</v>
      </c>
      <c r="C14153" s="17">
        <v>0</v>
      </c>
      <c r="D14153" s="38">
        <f t="shared" ref="D14153" si="14079">IF(C14155+C14150=0,1,2)</f>
        <v>2</v>
      </c>
    </row>
    <row r="14154" spans="1:4" ht="15" hidden="1" x14ac:dyDescent="0.2">
      <c r="A14154" s="37">
        <f t="shared" si="14075"/>
        <v>0</v>
      </c>
      <c r="B14154" s="10" t="s">
        <v>12</v>
      </c>
      <c r="C14154" s="17">
        <v>0</v>
      </c>
      <c r="D14154" s="38">
        <f t="shared" ref="D14154" si="14080">IF(C14155+C14150=0,1,2)</f>
        <v>2</v>
      </c>
    </row>
    <row r="14155" spans="1:4" ht="15" x14ac:dyDescent="0.2">
      <c r="A14155" s="37">
        <f t="shared" si="14075"/>
        <v>1174.3747100000001</v>
      </c>
      <c r="B14155" s="29" t="s">
        <v>46</v>
      </c>
      <c r="C14155" s="42">
        <v>1174.3747100000001</v>
      </c>
      <c r="D14155" s="38">
        <f t="shared" ref="D14155" si="14081">IF(C14155+C14150=0,1,2)</f>
        <v>2</v>
      </c>
    </row>
    <row r="14156" spans="1:4" ht="15" x14ac:dyDescent="0.2">
      <c r="A14156" s="37">
        <f t="shared" si="14075"/>
        <v>1094.1943100000001</v>
      </c>
      <c r="B14156" s="27" t="s">
        <v>18</v>
      </c>
      <c r="C14156" s="42">
        <v>1094.1943100000001</v>
      </c>
      <c r="D14156" s="38">
        <f t="shared" ref="D14156" si="14082">IF(C14155+C14150=0,1,2)</f>
        <v>2</v>
      </c>
    </row>
    <row r="14157" spans="1:4" ht="15" x14ac:dyDescent="0.2">
      <c r="A14157" s="37">
        <f t="shared" si="14075"/>
        <v>80.180400000000006</v>
      </c>
      <c r="B14157" s="27" t="s">
        <v>35</v>
      </c>
      <c r="C14157" s="42">
        <v>80.180400000000006</v>
      </c>
      <c r="D14157" s="38">
        <f t="shared" ref="D14157" si="14083">IF(C14155+C14150=0,1,2)</f>
        <v>2</v>
      </c>
    </row>
    <row r="14158" spans="1:4" ht="15" hidden="1" x14ac:dyDescent="0.2">
      <c r="A14158" s="37">
        <f t="shared" si="14075"/>
        <v>0</v>
      </c>
      <c r="B14158" s="10" t="s">
        <v>47</v>
      </c>
      <c r="C14158" s="17">
        <v>0</v>
      </c>
      <c r="D14158" s="38">
        <f t="shared" ref="D14158" si="14084">IF(C14155+C14150=0,1,2)</f>
        <v>2</v>
      </c>
    </row>
    <row r="14159" spans="1:4" ht="15" hidden="1" x14ac:dyDescent="0.2">
      <c r="A14159" s="37">
        <f t="shared" si="14075"/>
        <v>0</v>
      </c>
      <c r="B14159" s="10" t="s">
        <v>40</v>
      </c>
      <c r="C14159" s="17">
        <v>0</v>
      </c>
      <c r="D14159" s="38">
        <f t="shared" ref="D14159" si="14085">IF(C14155+C14150=0,1,2)</f>
        <v>2</v>
      </c>
    </row>
    <row r="14160" spans="1:4" ht="15" x14ac:dyDescent="0.2">
      <c r="A14160" s="37">
        <f t="shared" si="14075"/>
        <v>-60.172069999999998</v>
      </c>
      <c r="B14160" s="30" t="s">
        <v>48</v>
      </c>
      <c r="C14160" s="31">
        <v>-60.172069999999998</v>
      </c>
      <c r="D14160" s="38">
        <f t="shared" ref="D14160" si="14086">IF(C14155+C14150=0,1,2)</f>
        <v>2</v>
      </c>
    </row>
    <row r="14161" spans="1:4" ht="15" x14ac:dyDescent="0.2">
      <c r="A14161" s="37">
        <f t="shared" si="14075"/>
        <v>576.19894999999997</v>
      </c>
      <c r="B14161" s="30" t="s">
        <v>49</v>
      </c>
      <c r="C14161" s="31">
        <v>576.19894999999997</v>
      </c>
      <c r="D14161" s="38">
        <f t="shared" ref="D14161" si="14087">IF(C14155+C14150=0,1,2)</f>
        <v>2</v>
      </c>
    </row>
    <row r="14162" spans="1:4" ht="15" x14ac:dyDescent="0.2">
      <c r="A14162" s="37">
        <f t="shared" si="14075"/>
        <v>516.02688000000001</v>
      </c>
      <c r="B14162" s="30" t="s">
        <v>50</v>
      </c>
      <c r="C14162" s="31">
        <v>516.02688000000001</v>
      </c>
      <c r="D14162" s="38">
        <f t="shared" ref="D14162" si="14088">IF(C14155+C14150=0,1,2)</f>
        <v>2</v>
      </c>
    </row>
    <row r="14163" spans="1:4" ht="15" x14ac:dyDescent="0.2">
      <c r="A14163" s="37">
        <f t="shared" si="14075"/>
        <v>121</v>
      </c>
      <c r="B14163" s="25" t="s">
        <v>53</v>
      </c>
      <c r="C14163" s="43">
        <v>121</v>
      </c>
      <c r="D14163" s="38">
        <f t="shared" ref="D14163" si="14089">IF(C14155+C14150=0,1,2)</f>
        <v>2</v>
      </c>
    </row>
    <row r="14164" spans="1:4" ht="15" x14ac:dyDescent="0.2">
      <c r="A14164" s="37">
        <f t="shared" si="14075"/>
        <v>36</v>
      </c>
      <c r="B14164" s="26" t="s">
        <v>54</v>
      </c>
      <c r="C14164" s="43">
        <v>36</v>
      </c>
      <c r="D14164" s="38">
        <f t="shared" ref="D14164" si="14090">IF(C14155+C14150=0,1,2)</f>
        <v>2</v>
      </c>
    </row>
    <row r="14165" spans="1:4" ht="15" x14ac:dyDescent="0.2">
      <c r="A14165" s="37">
        <f t="shared" si="14075"/>
        <v>85</v>
      </c>
      <c r="B14165" s="26" t="s">
        <v>55</v>
      </c>
      <c r="C14165" s="43">
        <v>85</v>
      </c>
      <c r="D14165" s="38">
        <f t="shared" ref="D14165" si="14091">IF(C14155+C14150=0,1,2)</f>
        <v>2</v>
      </c>
    </row>
    <row r="14166" spans="1:4" ht="15" x14ac:dyDescent="0.2">
      <c r="A14166" s="37" t="s">
        <v>317</v>
      </c>
      <c r="B14166" s="147" t="s">
        <v>249</v>
      </c>
      <c r="C14166" s="148"/>
      <c r="D14166" s="38">
        <f t="shared" ref="D14166" si="14092">IF(C14228+C14223=0,1,2)</f>
        <v>2</v>
      </c>
    </row>
    <row r="14167" spans="1:4" ht="15" x14ac:dyDescent="0.2">
      <c r="A14167" s="37">
        <f t="shared" si="14075"/>
        <v>1377.56395</v>
      </c>
      <c r="B14167" s="24" t="s">
        <v>0</v>
      </c>
      <c r="C14167" s="40">
        <v>1377.56395</v>
      </c>
      <c r="D14167" s="38">
        <f t="shared" ref="D14167" si="14093">IF(C14228+C14223=0,1,2)</f>
        <v>2</v>
      </c>
    </row>
    <row r="14168" spans="1:4" ht="15" hidden="1" x14ac:dyDescent="0.2">
      <c r="A14168" s="37">
        <f t="shared" si="14075"/>
        <v>0</v>
      </c>
      <c r="B14168" s="2" t="s">
        <v>1</v>
      </c>
      <c r="C14168" s="16"/>
      <c r="D14168" s="38">
        <f t="shared" ref="D14168" si="14094">IF(C14228+C14223=0,1,2)</f>
        <v>2</v>
      </c>
    </row>
    <row r="14169" spans="1:4" ht="15" hidden="1" x14ac:dyDescent="0.2">
      <c r="A14169" s="37">
        <f t="shared" si="14075"/>
        <v>0</v>
      </c>
      <c r="B14169" s="2" t="s">
        <v>2</v>
      </c>
      <c r="C14169" s="16"/>
      <c r="D14169" s="38">
        <f t="shared" ref="D14169" si="14095">IF(C14228+C14223=0,1,2)</f>
        <v>2</v>
      </c>
    </row>
    <row r="14170" spans="1:4" ht="15" x14ac:dyDescent="0.2">
      <c r="A14170" s="37">
        <f t="shared" si="14075"/>
        <v>223.77047999999999</v>
      </c>
      <c r="B14170" s="23" t="s">
        <v>3</v>
      </c>
      <c r="C14170" s="40">
        <v>223.77047999999999</v>
      </c>
      <c r="D14170" s="38">
        <f t="shared" ref="D14170" si="14096">IF(C14228+C14223=0,1,2)</f>
        <v>2</v>
      </c>
    </row>
    <row r="14171" spans="1:4" ht="15" x14ac:dyDescent="0.2">
      <c r="A14171" s="37">
        <f t="shared" si="14075"/>
        <v>1153.7934700000001</v>
      </c>
      <c r="B14171" s="23" t="s">
        <v>4</v>
      </c>
      <c r="C14171" s="40">
        <v>1153.7934700000001</v>
      </c>
      <c r="D14171" s="38">
        <f t="shared" ref="D14171" si="14097">IF(C14228+C14223=0,1,2)</f>
        <v>2</v>
      </c>
    </row>
    <row r="14172" spans="1:4" ht="15" hidden="1" x14ac:dyDescent="0.2">
      <c r="A14172" s="37">
        <f t="shared" si="14075"/>
        <v>0</v>
      </c>
      <c r="B14172" s="1" t="s">
        <v>5</v>
      </c>
      <c r="C14172" s="16">
        <v>0</v>
      </c>
      <c r="D14172" s="38">
        <f t="shared" ref="D14172" si="14098">IF(C14228+C14223=0,1,2)</f>
        <v>2</v>
      </c>
    </row>
    <row r="14173" spans="1:4" ht="15" hidden="1" x14ac:dyDescent="0.2">
      <c r="A14173" s="37">
        <f t="shared" si="14075"/>
        <v>0</v>
      </c>
      <c r="B14173" s="1" t="s">
        <v>6</v>
      </c>
      <c r="C14173" s="16">
        <v>0</v>
      </c>
      <c r="D14173" s="38">
        <f t="shared" ref="D14173" si="14099">IF(C14228+C14223=0,1,2)</f>
        <v>2</v>
      </c>
    </row>
    <row r="14174" spans="1:4" ht="15" hidden="1" x14ac:dyDescent="0.2">
      <c r="A14174" s="37">
        <v>0</v>
      </c>
      <c r="B14174" s="2" t="s">
        <v>7</v>
      </c>
      <c r="C14174" s="16">
        <v>0</v>
      </c>
      <c r="D14174" s="38">
        <f t="shared" ref="D14174" si="14100">IF(C14228+C14223=0,1,2)</f>
        <v>2</v>
      </c>
    </row>
    <row r="14175" spans="1:4" ht="15" hidden="1" x14ac:dyDescent="0.2">
      <c r="A14175" s="37">
        <f t="shared" si="14075"/>
        <v>0</v>
      </c>
      <c r="B14175" s="3" t="s">
        <v>8</v>
      </c>
      <c r="C14175" s="16">
        <v>0</v>
      </c>
      <c r="D14175" s="38">
        <f t="shared" ref="D14175" si="14101">IF(C14228+C14223=0,1,2)</f>
        <v>2</v>
      </c>
    </row>
    <row r="14176" spans="1:4" ht="15" hidden="1" x14ac:dyDescent="0.2">
      <c r="A14176" s="37">
        <v>0</v>
      </c>
      <c r="B14176" s="3" t="s">
        <v>9</v>
      </c>
      <c r="C14176" s="16">
        <v>0</v>
      </c>
      <c r="D14176" s="38">
        <f t="shared" ref="D14176" si="14102">IF(C14228+C14223=0,1,2)</f>
        <v>2</v>
      </c>
    </row>
    <row r="14177" spans="1:4" ht="15" hidden="1" x14ac:dyDescent="0.2">
      <c r="A14177" s="37">
        <f t="shared" si="14075"/>
        <v>0</v>
      </c>
      <c r="B14177" s="3" t="s">
        <v>10</v>
      </c>
      <c r="C14177" s="16">
        <v>0</v>
      </c>
      <c r="D14177" s="38">
        <f t="shared" ref="D14177" si="14103">IF(C14228+C14223=0,1,2)</f>
        <v>2</v>
      </c>
    </row>
    <row r="14178" spans="1:4" ht="15" hidden="1" x14ac:dyDescent="0.2">
      <c r="A14178" s="37">
        <v>0</v>
      </c>
      <c r="B14178" s="3" t="s">
        <v>11</v>
      </c>
      <c r="C14178" s="16">
        <v>0</v>
      </c>
      <c r="D14178" s="38">
        <f t="shared" ref="D14178" si="14104">IF(C14228+C14223=0,1,2)</f>
        <v>2</v>
      </c>
    </row>
    <row r="14179" spans="1:4" ht="15" hidden="1" x14ac:dyDescent="0.2">
      <c r="A14179" s="37">
        <f t="shared" si="14075"/>
        <v>0</v>
      </c>
      <c r="B14179" s="1" t="s">
        <v>12</v>
      </c>
      <c r="C14179" s="16">
        <v>0</v>
      </c>
      <c r="D14179" s="38">
        <f t="shared" ref="D14179" si="14105">IF(C14228+C14223=0,1,2)</f>
        <v>2</v>
      </c>
    </row>
    <row r="14180" spans="1:4" ht="15" hidden="1" x14ac:dyDescent="0.2">
      <c r="A14180" s="37">
        <v>0</v>
      </c>
      <c r="B14180" s="2" t="s">
        <v>13</v>
      </c>
      <c r="C14180" s="16">
        <v>0</v>
      </c>
      <c r="D14180" s="38">
        <f t="shared" ref="D14180" si="14106">IF(C14228+C14223=0,1,2)</f>
        <v>2</v>
      </c>
    </row>
    <row r="14181" spans="1:4" ht="15" hidden="1" x14ac:dyDescent="0.2">
      <c r="A14181" s="37">
        <v>0</v>
      </c>
      <c r="B14181" s="3" t="s">
        <v>14</v>
      </c>
      <c r="C14181" s="16">
        <v>0</v>
      </c>
      <c r="D14181" s="38">
        <f t="shared" ref="D14181" si="14107">IF(C14228+C14223=0,1,2)</f>
        <v>2</v>
      </c>
    </row>
    <row r="14182" spans="1:4" ht="15" hidden="1" x14ac:dyDescent="0.2">
      <c r="A14182" s="37">
        <v>0</v>
      </c>
      <c r="B14182" s="3" t="s">
        <v>9</v>
      </c>
      <c r="C14182" s="16">
        <v>0</v>
      </c>
      <c r="D14182" s="38">
        <f t="shared" ref="D14182" si="14108">IF(C14228+C14223=0,1,2)</f>
        <v>2</v>
      </c>
    </row>
    <row r="14183" spans="1:4" ht="15" hidden="1" x14ac:dyDescent="0.2">
      <c r="A14183" s="37">
        <v>0</v>
      </c>
      <c r="B14183" s="3" t="s">
        <v>15</v>
      </c>
      <c r="C14183" s="16">
        <v>0</v>
      </c>
      <c r="D14183" s="38">
        <f t="shared" ref="D14183" si="14109">IF(C14228+C14223=0,1,2)</f>
        <v>2</v>
      </c>
    </row>
    <row r="14184" spans="1:4" ht="15" hidden="1" x14ac:dyDescent="0.2">
      <c r="A14184" s="37">
        <v>0</v>
      </c>
      <c r="B14184" s="2" t="s">
        <v>16</v>
      </c>
      <c r="C14184" s="16">
        <v>0</v>
      </c>
      <c r="D14184" s="38">
        <f t="shared" ref="D14184" si="14110">IF(C14228+C14223=0,1,2)</f>
        <v>2</v>
      </c>
    </row>
    <row r="14185" spans="1:4" ht="15" hidden="1" x14ac:dyDescent="0.2">
      <c r="A14185" s="37">
        <v>0</v>
      </c>
      <c r="B14185" s="3" t="s">
        <v>17</v>
      </c>
      <c r="C14185" s="16">
        <v>0</v>
      </c>
      <c r="D14185" s="38">
        <f t="shared" ref="D14185" si="14111">IF(C14228+C14223=0,1,2)</f>
        <v>2</v>
      </c>
    </row>
    <row r="14186" spans="1:4" ht="15" x14ac:dyDescent="0.2">
      <c r="A14186" s="37">
        <f t="shared" si="14075"/>
        <v>902.95081000000005</v>
      </c>
      <c r="B14186" s="24" t="s">
        <v>18</v>
      </c>
      <c r="C14186" s="40">
        <v>902.95081000000005</v>
      </c>
      <c r="D14186" s="38">
        <f t="shared" ref="D14186" si="14112">IF(C14228+C14223=0,1,2)</f>
        <v>2</v>
      </c>
    </row>
    <row r="14187" spans="1:4" ht="15" x14ac:dyDescent="0.2">
      <c r="A14187" s="37">
        <f t="shared" si="14075"/>
        <v>421.55964999999998</v>
      </c>
      <c r="B14187" s="27" t="s">
        <v>19</v>
      </c>
      <c r="C14187" s="42">
        <v>421.55964999999998</v>
      </c>
      <c r="D14187" s="38">
        <f t="shared" ref="D14187" si="14113">IF(C14228+C14223=0,1,2)</f>
        <v>2</v>
      </c>
    </row>
    <row r="14188" spans="1:4" ht="15" x14ac:dyDescent="0.2">
      <c r="A14188" s="37">
        <f t="shared" si="14075"/>
        <v>247.84107000000003</v>
      </c>
      <c r="B14188" s="27" t="s">
        <v>20</v>
      </c>
      <c r="C14188" s="42">
        <v>247.84107000000003</v>
      </c>
      <c r="D14188" s="38">
        <f t="shared" ref="D14188" si="14114">IF(C14228+C14223=0,1,2)</f>
        <v>2</v>
      </c>
    </row>
    <row r="14189" spans="1:4" ht="15" hidden="1" x14ac:dyDescent="0.2">
      <c r="A14189" s="37">
        <v>0</v>
      </c>
      <c r="B14189" s="13" t="s">
        <v>21</v>
      </c>
      <c r="C14189" s="18">
        <v>41.524549999999998</v>
      </c>
      <c r="D14189" s="38">
        <f t="shared" ref="D14189" si="14115">IF(C14228+C14223=0,1,2)</f>
        <v>2</v>
      </c>
    </row>
    <row r="14190" spans="1:4" ht="15" hidden="1" x14ac:dyDescent="0.2">
      <c r="A14190" s="37">
        <v>0</v>
      </c>
      <c r="B14190" s="13" t="s">
        <v>22</v>
      </c>
      <c r="C14190" s="18">
        <v>0</v>
      </c>
      <c r="D14190" s="38">
        <f t="shared" ref="D14190" si="14116">IF(C14228+C14223=0,1,2)</f>
        <v>2</v>
      </c>
    </row>
    <row r="14191" spans="1:4" ht="15" hidden="1" x14ac:dyDescent="0.2">
      <c r="A14191" s="37">
        <v>0</v>
      </c>
      <c r="B14191" s="13" t="s">
        <v>23</v>
      </c>
      <c r="C14191" s="18">
        <v>170.34915000000001</v>
      </c>
      <c r="D14191" s="38">
        <f t="shared" ref="D14191" si="14117">IF(C14228+C14223=0,1,2)</f>
        <v>2</v>
      </c>
    </row>
    <row r="14192" spans="1:4" ht="15" hidden="1" x14ac:dyDescent="0.2">
      <c r="A14192" s="37">
        <v>0</v>
      </c>
      <c r="B14192" s="13" t="s">
        <v>24</v>
      </c>
      <c r="C14192" s="18">
        <v>0</v>
      </c>
      <c r="D14192" s="38">
        <f t="shared" ref="D14192" si="14118">IF(C14228+C14223=0,1,2)</f>
        <v>2</v>
      </c>
    </row>
    <row r="14193" spans="1:4" ht="15" hidden="1" x14ac:dyDescent="0.2">
      <c r="A14193" s="37">
        <v>0</v>
      </c>
      <c r="B14193" s="13" t="s">
        <v>25</v>
      </c>
      <c r="C14193" s="18">
        <v>0</v>
      </c>
      <c r="D14193" s="38">
        <f t="shared" ref="D14193" si="14119">IF(C14228+C14223=0,1,2)</f>
        <v>2</v>
      </c>
    </row>
    <row r="14194" spans="1:4" ht="15" hidden="1" x14ac:dyDescent="0.2">
      <c r="A14194" s="37">
        <v>0</v>
      </c>
      <c r="B14194" s="13" t="s">
        <v>26</v>
      </c>
      <c r="C14194" s="18">
        <v>0.7</v>
      </c>
      <c r="D14194" s="38">
        <f t="shared" ref="D14194" si="14120">IF(C14228+C14223=0,1,2)</f>
        <v>2</v>
      </c>
    </row>
    <row r="14195" spans="1:4" ht="30" hidden="1" x14ac:dyDescent="0.2">
      <c r="A14195" s="37">
        <v>0</v>
      </c>
      <c r="B14195" s="13" t="s">
        <v>27</v>
      </c>
      <c r="C14195" s="18">
        <v>0.26400000000000001</v>
      </c>
      <c r="D14195" s="38">
        <f t="shared" ref="D14195" si="14121">IF(C14228+C14223=0,1,2)</f>
        <v>2</v>
      </c>
    </row>
    <row r="14196" spans="1:4" ht="30" hidden="1" x14ac:dyDescent="0.2">
      <c r="A14196" s="37">
        <v>0</v>
      </c>
      <c r="B14196" s="13" t="s">
        <v>28</v>
      </c>
      <c r="C14196" s="18">
        <v>0.33</v>
      </c>
      <c r="D14196" s="38">
        <f t="shared" ref="D14196" si="14122">IF(C14228+C14223=0,1,2)</f>
        <v>2</v>
      </c>
    </row>
    <row r="14197" spans="1:4" ht="15" hidden="1" x14ac:dyDescent="0.2">
      <c r="A14197" s="37">
        <v>0</v>
      </c>
      <c r="B14197" s="13" t="s">
        <v>29</v>
      </c>
      <c r="C14197" s="18">
        <v>0</v>
      </c>
      <c r="D14197" s="38">
        <f t="shared" ref="D14197" si="14123">IF(C14228+C14223=0,1,2)</f>
        <v>2</v>
      </c>
    </row>
    <row r="14198" spans="1:4" ht="15" hidden="1" x14ac:dyDescent="0.2">
      <c r="A14198" s="37">
        <v>0</v>
      </c>
      <c r="B14198" s="13" t="s">
        <v>30</v>
      </c>
      <c r="C14198" s="18">
        <v>34.673369999999998</v>
      </c>
      <c r="D14198" s="38">
        <f t="shared" ref="D14198" si="14124">IF(C14228+C14223=0,1,2)</f>
        <v>2</v>
      </c>
    </row>
    <row r="14199" spans="1:4" ht="15" hidden="1" x14ac:dyDescent="0.2">
      <c r="A14199" s="37">
        <f t="shared" si="14075"/>
        <v>0</v>
      </c>
      <c r="B14199" s="10" t="s">
        <v>31</v>
      </c>
      <c r="C14199" s="17">
        <v>0</v>
      </c>
      <c r="D14199" s="38">
        <f t="shared" ref="D14199" si="14125">IF(C14228+C14223=0,1,2)</f>
        <v>2</v>
      </c>
    </row>
    <row r="14200" spans="1:4" ht="15" hidden="1" x14ac:dyDescent="0.2">
      <c r="A14200" s="37">
        <f t="shared" si="14075"/>
        <v>0</v>
      </c>
      <c r="B14200" s="2" t="s">
        <v>32</v>
      </c>
      <c r="C14200" s="16">
        <v>0</v>
      </c>
      <c r="D14200" s="38">
        <f t="shared" ref="D14200" si="14126">IF(C14228+C14223=0,1,2)</f>
        <v>2</v>
      </c>
    </row>
    <row r="14201" spans="1:4" ht="15" hidden="1" x14ac:dyDescent="0.2">
      <c r="A14201" s="37">
        <f t="shared" si="14075"/>
        <v>0</v>
      </c>
      <c r="B14201" s="10" t="s">
        <v>3</v>
      </c>
      <c r="C14201" s="17">
        <v>0</v>
      </c>
      <c r="D14201" s="38">
        <f t="shared" ref="D14201" si="14127">IF(C14228+C14223=0,1,2)</f>
        <v>2</v>
      </c>
    </row>
    <row r="14202" spans="1:4" ht="15" x14ac:dyDescent="0.2">
      <c r="A14202" s="37">
        <f t="shared" si="14075"/>
        <v>0.75</v>
      </c>
      <c r="B14202" s="27" t="s">
        <v>33</v>
      </c>
      <c r="C14202" s="42">
        <v>0.75</v>
      </c>
      <c r="D14202" s="38">
        <f t="shared" ref="D14202" si="14128">IF(C14228+C14223=0,1,2)</f>
        <v>2</v>
      </c>
    </row>
    <row r="14203" spans="1:4" ht="15" x14ac:dyDescent="0.2">
      <c r="A14203" s="37">
        <f t="shared" si="14075"/>
        <v>232.80009000000001</v>
      </c>
      <c r="B14203" s="27" t="s">
        <v>34</v>
      </c>
      <c r="C14203" s="42">
        <v>232.80009000000001</v>
      </c>
      <c r="D14203" s="38">
        <f t="shared" ref="D14203" si="14129">IF(C14228+C14223=0,1,2)</f>
        <v>2</v>
      </c>
    </row>
    <row r="14204" spans="1:4" ht="15" x14ac:dyDescent="0.2">
      <c r="A14204" s="37">
        <f t="shared" si="14075"/>
        <v>50.473999999999997</v>
      </c>
      <c r="B14204" s="24" t="s">
        <v>35</v>
      </c>
      <c r="C14204" s="40">
        <v>50.473999999999997</v>
      </c>
      <c r="D14204" s="38">
        <f t="shared" ref="D14204" si="14130">IF(C14228+C14223=0,1,2)</f>
        <v>2</v>
      </c>
    </row>
    <row r="14205" spans="1:4" ht="15" hidden="1" x14ac:dyDescent="0.2">
      <c r="A14205" s="37">
        <f t="shared" si="14075"/>
        <v>0</v>
      </c>
      <c r="B14205" s="1" t="s">
        <v>36</v>
      </c>
      <c r="C14205" s="16">
        <v>0</v>
      </c>
      <c r="D14205" s="38">
        <f t="shared" ref="D14205" si="14131">IF(C14228+C14223=0,1,2)</f>
        <v>2</v>
      </c>
    </row>
    <row r="14206" spans="1:4" ht="15" hidden="1" x14ac:dyDescent="0.2">
      <c r="A14206" s="37">
        <v>0</v>
      </c>
      <c r="B14206" s="14" t="s">
        <v>7</v>
      </c>
      <c r="C14206" s="19">
        <v>0</v>
      </c>
      <c r="D14206" s="38">
        <f t="shared" ref="D14206" si="14132">IF(C14228+C14223=0,1,2)</f>
        <v>2</v>
      </c>
    </row>
    <row r="14207" spans="1:4" ht="15" hidden="1" x14ac:dyDescent="0.2">
      <c r="A14207" s="37">
        <v>0</v>
      </c>
      <c r="B14207" s="13" t="s">
        <v>8</v>
      </c>
      <c r="C14207" s="18">
        <v>0</v>
      </c>
      <c r="D14207" s="38">
        <f t="shared" ref="D14207" si="14133">IF(C14228+C14223=0,1,2)</f>
        <v>2</v>
      </c>
    </row>
    <row r="14208" spans="1:4" ht="15" hidden="1" x14ac:dyDescent="0.2">
      <c r="A14208" s="37">
        <v>0</v>
      </c>
      <c r="B14208" s="13" t="s">
        <v>37</v>
      </c>
      <c r="C14208" s="18">
        <v>0</v>
      </c>
      <c r="D14208" s="38">
        <f t="shared" ref="D14208" si="14134">IF(C14228+C14223=0,1,2)</f>
        <v>2</v>
      </c>
    </row>
    <row r="14209" spans="1:4" ht="15" hidden="1" x14ac:dyDescent="0.2">
      <c r="A14209" s="37">
        <f t="shared" si="14075"/>
        <v>0</v>
      </c>
      <c r="B14209" s="11" t="s">
        <v>38</v>
      </c>
      <c r="C14209" s="17">
        <v>0</v>
      </c>
      <c r="D14209" s="38">
        <f t="shared" ref="D14209" si="14135">IF(C14228+C14223=0,1,2)</f>
        <v>2</v>
      </c>
    </row>
    <row r="14210" spans="1:4" ht="15" hidden="1" x14ac:dyDescent="0.2">
      <c r="A14210" s="37">
        <v>0</v>
      </c>
      <c r="B14210" s="3" t="s">
        <v>39</v>
      </c>
      <c r="C14210" s="16">
        <v>0</v>
      </c>
      <c r="D14210" s="38">
        <f t="shared" ref="D14210" si="14136">IF(C14228+C14223=0,1,2)</f>
        <v>2</v>
      </c>
    </row>
    <row r="14211" spans="1:4" ht="15" hidden="1" x14ac:dyDescent="0.2">
      <c r="A14211" s="37">
        <f t="shared" si="14075"/>
        <v>0</v>
      </c>
      <c r="B14211" s="1" t="s">
        <v>40</v>
      </c>
      <c r="C14211" s="16">
        <v>0</v>
      </c>
      <c r="D14211" s="38">
        <f t="shared" ref="D14211" si="14137">IF(C14228+C14223=0,1,2)</f>
        <v>2</v>
      </c>
    </row>
    <row r="14212" spans="1:4" ht="15" hidden="1" x14ac:dyDescent="0.2">
      <c r="A14212" s="37">
        <v>0</v>
      </c>
      <c r="B14212" s="14" t="s">
        <v>13</v>
      </c>
      <c r="C14212" s="19">
        <v>0</v>
      </c>
      <c r="D14212" s="38">
        <f t="shared" ref="D14212" si="14138">IF(C14228+C14223=0,1,2)</f>
        <v>2</v>
      </c>
    </row>
    <row r="14213" spans="1:4" ht="15" hidden="1" x14ac:dyDescent="0.2">
      <c r="A14213" s="37">
        <v>0</v>
      </c>
      <c r="B14213" s="13" t="s">
        <v>8</v>
      </c>
      <c r="C14213" s="18">
        <v>0</v>
      </c>
      <c r="D14213" s="38">
        <f t="shared" ref="D14213" si="14139">IF(C14228+C14223=0,1,2)</f>
        <v>2</v>
      </c>
    </row>
    <row r="14214" spans="1:4" ht="15" hidden="1" x14ac:dyDescent="0.2">
      <c r="A14214" s="37">
        <v>0</v>
      </c>
      <c r="B14214" s="13" t="s">
        <v>9</v>
      </c>
      <c r="C14214" s="18">
        <v>0</v>
      </c>
      <c r="D14214" s="38">
        <f t="shared" ref="D14214" si="14140">IF(C14228+C14223=0,1,2)</f>
        <v>2</v>
      </c>
    </row>
    <row r="14215" spans="1:4" ht="30" hidden="1" x14ac:dyDescent="0.2">
      <c r="A14215" s="37">
        <f t="shared" ref="A14215:A14276" si="14141">SUM(C14215)</f>
        <v>0</v>
      </c>
      <c r="B14215" s="11" t="s">
        <v>41</v>
      </c>
      <c r="C14215" s="17">
        <v>0</v>
      </c>
      <c r="D14215" s="38">
        <f t="shared" ref="D14215" si="14142">IF(C14228+C14223=0,1,2)</f>
        <v>2</v>
      </c>
    </row>
    <row r="14216" spans="1:4" ht="15" hidden="1" x14ac:dyDescent="0.2">
      <c r="A14216" s="37">
        <v>0</v>
      </c>
      <c r="B14216" s="3" t="s">
        <v>15</v>
      </c>
      <c r="C14216" s="16">
        <v>0</v>
      </c>
      <c r="D14216" s="38">
        <f t="shared" ref="D14216" si="14143">IF(C14228+C14223=0,1,2)</f>
        <v>2</v>
      </c>
    </row>
    <row r="14217" spans="1:4" ht="15" hidden="1" x14ac:dyDescent="0.2">
      <c r="A14217" s="37">
        <v>0</v>
      </c>
      <c r="B14217" s="14" t="s">
        <v>16</v>
      </c>
      <c r="C14217" s="19">
        <v>0</v>
      </c>
      <c r="D14217" s="38">
        <f t="shared" ref="D14217" si="14144">IF(C14228+C14223=0,1,2)</f>
        <v>2</v>
      </c>
    </row>
    <row r="14218" spans="1:4" ht="15" hidden="1" x14ac:dyDescent="0.2">
      <c r="A14218" s="37">
        <v>0</v>
      </c>
      <c r="B14218" s="13" t="s">
        <v>42</v>
      </c>
      <c r="C14218" s="18">
        <v>0</v>
      </c>
      <c r="D14218" s="38">
        <f t="shared" ref="D14218" si="14145">IF(C14228+C14223=0,1,2)</f>
        <v>2</v>
      </c>
    </row>
    <row r="14219" spans="1:4" ht="15" hidden="1" x14ac:dyDescent="0.2">
      <c r="A14219" s="37">
        <v>0</v>
      </c>
      <c r="B14219" s="13" t="s">
        <v>14</v>
      </c>
      <c r="C14219" s="18">
        <v>0</v>
      </c>
      <c r="D14219" s="38">
        <f t="shared" ref="D14219" si="14146">IF(C14228+C14223=0,1,2)</f>
        <v>2</v>
      </c>
    </row>
    <row r="14220" spans="1:4" ht="15" hidden="1" x14ac:dyDescent="0.2">
      <c r="A14220" s="37">
        <v>0</v>
      </c>
      <c r="B14220" s="13" t="s">
        <v>9</v>
      </c>
      <c r="C14220" s="18">
        <v>0</v>
      </c>
      <c r="D14220" s="38">
        <f t="shared" ref="D14220" si="14147">IF(C14228+C14223=0,1,2)</f>
        <v>2</v>
      </c>
    </row>
    <row r="14221" spans="1:4" ht="15" hidden="1" x14ac:dyDescent="0.2">
      <c r="A14221" s="37">
        <f t="shared" si="14141"/>
        <v>0</v>
      </c>
      <c r="B14221" s="11" t="s">
        <v>38</v>
      </c>
      <c r="C14221" s="17">
        <v>0</v>
      </c>
      <c r="D14221" s="38">
        <f t="shared" ref="D14221" si="14148">IF(C14228+C14223=0,1,2)</f>
        <v>2</v>
      </c>
    </row>
    <row r="14222" spans="1:4" ht="15" hidden="1" x14ac:dyDescent="0.2">
      <c r="A14222" s="37">
        <v>0</v>
      </c>
      <c r="B14222" s="3" t="s">
        <v>15</v>
      </c>
      <c r="C14222" s="16">
        <v>0</v>
      </c>
      <c r="D14222" s="38">
        <f t="shared" ref="D14222" si="14149">IF(C14228+C14223=0,1,2)</f>
        <v>2</v>
      </c>
    </row>
    <row r="14223" spans="1:4" ht="15" x14ac:dyDescent="0.2">
      <c r="A14223" s="37">
        <f t="shared" si="14141"/>
        <v>1377.56395</v>
      </c>
      <c r="B14223" s="29" t="s">
        <v>44</v>
      </c>
      <c r="C14223" s="42">
        <v>1377.56395</v>
      </c>
      <c r="D14223" s="38">
        <f t="shared" ref="D14223" si="14150">IF(C14228+C14223=0,1,2)</f>
        <v>2</v>
      </c>
    </row>
    <row r="14224" spans="1:4" ht="15" x14ac:dyDescent="0.2">
      <c r="A14224" s="37">
        <f t="shared" si="14141"/>
        <v>1377.56395</v>
      </c>
      <c r="B14224" s="27" t="s">
        <v>0</v>
      </c>
      <c r="C14224" s="42">
        <v>1377.56395</v>
      </c>
      <c r="D14224" s="38">
        <f t="shared" ref="D14224" si="14151">IF(C14228+C14223=0,1,2)</f>
        <v>2</v>
      </c>
    </row>
    <row r="14225" spans="1:4" ht="15" hidden="1" x14ac:dyDescent="0.2">
      <c r="A14225" s="37">
        <f t="shared" si="14141"/>
        <v>0</v>
      </c>
      <c r="B14225" s="10" t="s">
        <v>5</v>
      </c>
      <c r="C14225" s="17">
        <v>0</v>
      </c>
      <c r="D14225" s="38">
        <f t="shared" ref="D14225" si="14152">IF(C14228+C14223=0,1,2)</f>
        <v>2</v>
      </c>
    </row>
    <row r="14226" spans="1:4" ht="15" hidden="1" x14ac:dyDescent="0.2">
      <c r="A14226" s="37">
        <f t="shared" si="14141"/>
        <v>0</v>
      </c>
      <c r="B14226" s="10" t="s">
        <v>45</v>
      </c>
      <c r="C14226" s="17">
        <v>0</v>
      </c>
      <c r="D14226" s="38">
        <f t="shared" ref="D14226" si="14153">IF(C14228+C14223=0,1,2)</f>
        <v>2</v>
      </c>
    </row>
    <row r="14227" spans="1:4" ht="15" hidden="1" x14ac:dyDescent="0.2">
      <c r="A14227" s="37">
        <f t="shared" si="14141"/>
        <v>0</v>
      </c>
      <c r="B14227" s="10" t="s">
        <v>12</v>
      </c>
      <c r="C14227" s="17">
        <v>0</v>
      </c>
      <c r="D14227" s="38">
        <f t="shared" ref="D14227" si="14154">IF(C14228+C14223=0,1,2)</f>
        <v>2</v>
      </c>
    </row>
    <row r="14228" spans="1:4" ht="15" x14ac:dyDescent="0.2">
      <c r="A14228" s="37">
        <f t="shared" si="14141"/>
        <v>953.42481000000009</v>
      </c>
      <c r="B14228" s="29" t="s">
        <v>46</v>
      </c>
      <c r="C14228" s="42">
        <v>953.42481000000009</v>
      </c>
      <c r="D14228" s="38">
        <f t="shared" ref="D14228" si="14155">IF(C14228+C14223=0,1,2)</f>
        <v>2</v>
      </c>
    </row>
    <row r="14229" spans="1:4" ht="15" x14ac:dyDescent="0.2">
      <c r="A14229" s="37">
        <f t="shared" si="14141"/>
        <v>902.95081000000005</v>
      </c>
      <c r="B14229" s="27" t="s">
        <v>18</v>
      </c>
      <c r="C14229" s="42">
        <v>902.95081000000005</v>
      </c>
      <c r="D14229" s="38">
        <f t="shared" ref="D14229" si="14156">IF(C14228+C14223=0,1,2)</f>
        <v>2</v>
      </c>
    </row>
    <row r="14230" spans="1:4" ht="15" x14ac:dyDescent="0.2">
      <c r="A14230" s="37">
        <f t="shared" si="14141"/>
        <v>50.473999999999997</v>
      </c>
      <c r="B14230" s="27" t="s">
        <v>35</v>
      </c>
      <c r="C14230" s="42">
        <v>50.473999999999997</v>
      </c>
      <c r="D14230" s="38">
        <f t="shared" ref="D14230" si="14157">IF(C14228+C14223=0,1,2)</f>
        <v>2</v>
      </c>
    </row>
    <row r="14231" spans="1:4" ht="15" hidden="1" x14ac:dyDescent="0.2">
      <c r="A14231" s="37">
        <f t="shared" si="14141"/>
        <v>0</v>
      </c>
      <c r="B14231" s="10" t="s">
        <v>47</v>
      </c>
      <c r="C14231" s="17">
        <v>0</v>
      </c>
      <c r="D14231" s="38">
        <f t="shared" ref="D14231" si="14158">IF(C14228+C14223=0,1,2)</f>
        <v>2</v>
      </c>
    </row>
    <row r="14232" spans="1:4" ht="15" hidden="1" x14ac:dyDescent="0.2">
      <c r="A14232" s="37">
        <f t="shared" si="14141"/>
        <v>0</v>
      </c>
      <c r="B14232" s="10" t="s">
        <v>40</v>
      </c>
      <c r="C14232" s="17">
        <v>0</v>
      </c>
      <c r="D14232" s="38">
        <f t="shared" ref="D14232" si="14159">IF(C14228+C14223=0,1,2)</f>
        <v>2</v>
      </c>
    </row>
    <row r="14233" spans="1:4" ht="15" x14ac:dyDescent="0.2">
      <c r="A14233" s="37">
        <f t="shared" si="14141"/>
        <v>424.13914</v>
      </c>
      <c r="B14233" s="30" t="s">
        <v>48</v>
      </c>
      <c r="C14233" s="31">
        <v>424.13914</v>
      </c>
      <c r="D14233" s="38">
        <f t="shared" ref="D14233" si="14160">IF(C14228+C14223=0,1,2)</f>
        <v>2</v>
      </c>
    </row>
    <row r="14234" spans="1:4" ht="15" x14ac:dyDescent="0.2">
      <c r="A14234" s="37">
        <f t="shared" si="14141"/>
        <v>591.20648000000006</v>
      </c>
      <c r="B14234" s="30" t="s">
        <v>49</v>
      </c>
      <c r="C14234" s="31">
        <v>591.20648000000006</v>
      </c>
      <c r="D14234" s="38">
        <f t="shared" ref="D14234" si="14161">IF(C14228+C14223=0,1,2)</f>
        <v>2</v>
      </c>
    </row>
    <row r="14235" spans="1:4" ht="15" x14ac:dyDescent="0.2">
      <c r="A14235" s="37">
        <f t="shared" si="14141"/>
        <v>1015.3456200000001</v>
      </c>
      <c r="B14235" s="30" t="s">
        <v>50</v>
      </c>
      <c r="C14235" s="31">
        <v>1015.3456200000001</v>
      </c>
      <c r="D14235" s="38">
        <f t="shared" ref="D14235" si="14162">IF(C14228+C14223=0,1,2)</f>
        <v>2</v>
      </c>
    </row>
    <row r="14236" spans="1:4" ht="15" x14ac:dyDescent="0.2">
      <c r="A14236" s="37">
        <f t="shared" si="14141"/>
        <v>94</v>
      </c>
      <c r="B14236" s="25" t="s">
        <v>53</v>
      </c>
      <c r="C14236" s="43">
        <v>94</v>
      </c>
      <c r="D14236" s="38">
        <f t="shared" ref="D14236" si="14163">IF(C14228+C14223=0,1,2)</f>
        <v>2</v>
      </c>
    </row>
    <row r="14237" spans="1:4" ht="15" x14ac:dyDescent="0.2">
      <c r="A14237" s="37">
        <f t="shared" si="14141"/>
        <v>71</v>
      </c>
      <c r="B14237" s="26" t="s">
        <v>54</v>
      </c>
      <c r="C14237" s="43">
        <v>71</v>
      </c>
      <c r="D14237" s="38">
        <f t="shared" ref="D14237" si="14164">IF(C14228+C14223=0,1,2)</f>
        <v>2</v>
      </c>
    </row>
    <row r="14238" spans="1:4" ht="15" x14ac:dyDescent="0.2">
      <c r="A14238" s="37">
        <f t="shared" si="14141"/>
        <v>23</v>
      </c>
      <c r="B14238" s="26" t="s">
        <v>55</v>
      </c>
      <c r="C14238" s="43">
        <v>23</v>
      </c>
      <c r="D14238" s="38">
        <f t="shared" ref="D14238" si="14165">IF(C14228+C14223=0,1,2)</f>
        <v>2</v>
      </c>
    </row>
    <row r="14239" spans="1:4" ht="15" x14ac:dyDescent="0.2">
      <c r="A14239" s="37" t="s">
        <v>317</v>
      </c>
      <c r="B14239" s="147" t="s">
        <v>250</v>
      </c>
      <c r="C14239" s="148"/>
      <c r="D14239" s="38">
        <f t="shared" ref="D14239" si="14166">IF(C14301+C14296=0,1,2)</f>
        <v>2</v>
      </c>
    </row>
    <row r="14240" spans="1:4" ht="15" x14ac:dyDescent="0.2">
      <c r="A14240" s="37">
        <f t="shared" si="14141"/>
        <v>2433.5064200000002</v>
      </c>
      <c r="B14240" s="24" t="s">
        <v>0</v>
      </c>
      <c r="C14240" s="40">
        <v>2433.5064200000002</v>
      </c>
      <c r="D14240" s="38">
        <f t="shared" ref="D14240" si="14167">IF(C14301+C14296=0,1,2)</f>
        <v>2</v>
      </c>
    </row>
    <row r="14241" spans="1:4" ht="15" hidden="1" x14ac:dyDescent="0.2">
      <c r="A14241" s="37">
        <f t="shared" si="14141"/>
        <v>0</v>
      </c>
      <c r="B14241" s="2" t="s">
        <v>1</v>
      </c>
      <c r="C14241" s="16"/>
      <c r="D14241" s="38">
        <f t="shared" ref="D14241" si="14168">IF(C14301+C14296=0,1,2)</f>
        <v>2</v>
      </c>
    </row>
    <row r="14242" spans="1:4" ht="15" hidden="1" x14ac:dyDescent="0.2">
      <c r="A14242" s="37">
        <f t="shared" si="14141"/>
        <v>0</v>
      </c>
      <c r="B14242" s="2" t="s">
        <v>2</v>
      </c>
      <c r="C14242" s="16"/>
      <c r="D14242" s="38">
        <f t="shared" ref="D14242" si="14169">IF(C14301+C14296=0,1,2)</f>
        <v>2</v>
      </c>
    </row>
    <row r="14243" spans="1:4" ht="15" x14ac:dyDescent="0.2">
      <c r="A14243" s="37">
        <f t="shared" si="14141"/>
        <v>30.4</v>
      </c>
      <c r="B14243" s="23" t="s">
        <v>3</v>
      </c>
      <c r="C14243" s="40">
        <v>30.4</v>
      </c>
      <c r="D14243" s="38">
        <f t="shared" ref="D14243" si="14170">IF(C14301+C14296=0,1,2)</f>
        <v>2</v>
      </c>
    </row>
    <row r="14244" spans="1:4" ht="15" x14ac:dyDescent="0.2">
      <c r="A14244" s="37">
        <f t="shared" si="14141"/>
        <v>2403.1064200000001</v>
      </c>
      <c r="B14244" s="23" t="s">
        <v>4</v>
      </c>
      <c r="C14244" s="40">
        <v>2403.1064200000001</v>
      </c>
      <c r="D14244" s="38">
        <f t="shared" ref="D14244" si="14171">IF(C14301+C14296=0,1,2)</f>
        <v>2</v>
      </c>
    </row>
    <row r="14245" spans="1:4" ht="15" hidden="1" x14ac:dyDescent="0.2">
      <c r="A14245" s="37">
        <f t="shared" si="14141"/>
        <v>0</v>
      </c>
      <c r="B14245" s="1" t="s">
        <v>5</v>
      </c>
      <c r="C14245" s="16">
        <v>0</v>
      </c>
      <c r="D14245" s="38">
        <f t="shared" ref="D14245" si="14172">IF(C14301+C14296=0,1,2)</f>
        <v>2</v>
      </c>
    </row>
    <row r="14246" spans="1:4" ht="15" hidden="1" x14ac:dyDescent="0.2">
      <c r="A14246" s="37">
        <f t="shared" si="14141"/>
        <v>0</v>
      </c>
      <c r="B14246" s="1" t="s">
        <v>6</v>
      </c>
      <c r="C14246" s="16">
        <v>0</v>
      </c>
      <c r="D14246" s="38">
        <f t="shared" ref="D14246" si="14173">IF(C14301+C14296=0,1,2)</f>
        <v>2</v>
      </c>
    </row>
    <row r="14247" spans="1:4" ht="15" hidden="1" x14ac:dyDescent="0.2">
      <c r="A14247" s="37">
        <v>0</v>
      </c>
      <c r="B14247" s="2" t="s">
        <v>7</v>
      </c>
      <c r="C14247" s="16">
        <v>0</v>
      </c>
      <c r="D14247" s="38">
        <f t="shared" ref="D14247" si="14174">IF(C14301+C14296=0,1,2)</f>
        <v>2</v>
      </c>
    </row>
    <row r="14248" spans="1:4" ht="15" hidden="1" x14ac:dyDescent="0.2">
      <c r="A14248" s="37">
        <f t="shared" si="14141"/>
        <v>0</v>
      </c>
      <c r="B14248" s="3" t="s">
        <v>8</v>
      </c>
      <c r="C14248" s="16">
        <v>0</v>
      </c>
      <c r="D14248" s="38">
        <f t="shared" ref="D14248" si="14175">IF(C14301+C14296=0,1,2)</f>
        <v>2</v>
      </c>
    </row>
    <row r="14249" spans="1:4" ht="15" hidden="1" x14ac:dyDescent="0.2">
      <c r="A14249" s="37">
        <v>0</v>
      </c>
      <c r="B14249" s="3" t="s">
        <v>9</v>
      </c>
      <c r="C14249" s="16">
        <v>0</v>
      </c>
      <c r="D14249" s="38">
        <f t="shared" ref="D14249" si="14176">IF(C14301+C14296=0,1,2)</f>
        <v>2</v>
      </c>
    </row>
    <row r="14250" spans="1:4" ht="15" hidden="1" x14ac:dyDescent="0.2">
      <c r="A14250" s="37">
        <f t="shared" si="14141"/>
        <v>0</v>
      </c>
      <c r="B14250" s="3" t="s">
        <v>10</v>
      </c>
      <c r="C14250" s="16">
        <v>0</v>
      </c>
      <c r="D14250" s="38">
        <f t="shared" ref="D14250" si="14177">IF(C14301+C14296=0,1,2)</f>
        <v>2</v>
      </c>
    </row>
    <row r="14251" spans="1:4" ht="15" hidden="1" x14ac:dyDescent="0.2">
      <c r="A14251" s="37">
        <v>0</v>
      </c>
      <c r="B14251" s="3" t="s">
        <v>11</v>
      </c>
      <c r="C14251" s="16">
        <v>0</v>
      </c>
      <c r="D14251" s="38">
        <f t="shared" ref="D14251" si="14178">IF(C14301+C14296=0,1,2)</f>
        <v>2</v>
      </c>
    </row>
    <row r="14252" spans="1:4" ht="15" hidden="1" x14ac:dyDescent="0.2">
      <c r="A14252" s="37">
        <f t="shared" si="14141"/>
        <v>0</v>
      </c>
      <c r="B14252" s="1" t="s">
        <v>12</v>
      </c>
      <c r="C14252" s="16">
        <v>0</v>
      </c>
      <c r="D14252" s="38">
        <f t="shared" ref="D14252" si="14179">IF(C14301+C14296=0,1,2)</f>
        <v>2</v>
      </c>
    </row>
    <row r="14253" spans="1:4" ht="15" hidden="1" x14ac:dyDescent="0.2">
      <c r="A14253" s="37">
        <v>0</v>
      </c>
      <c r="B14253" s="2" t="s">
        <v>13</v>
      </c>
      <c r="C14253" s="16">
        <v>0</v>
      </c>
      <c r="D14253" s="38">
        <f t="shared" ref="D14253" si="14180">IF(C14301+C14296=0,1,2)</f>
        <v>2</v>
      </c>
    </row>
    <row r="14254" spans="1:4" ht="15" hidden="1" x14ac:dyDescent="0.2">
      <c r="A14254" s="37">
        <v>0</v>
      </c>
      <c r="B14254" s="3" t="s">
        <v>14</v>
      </c>
      <c r="C14254" s="16">
        <v>0</v>
      </c>
      <c r="D14254" s="38">
        <f t="shared" ref="D14254" si="14181">IF(C14301+C14296=0,1,2)</f>
        <v>2</v>
      </c>
    </row>
    <row r="14255" spans="1:4" ht="15" hidden="1" x14ac:dyDescent="0.2">
      <c r="A14255" s="37">
        <v>0</v>
      </c>
      <c r="B14255" s="3" t="s">
        <v>9</v>
      </c>
      <c r="C14255" s="16">
        <v>0</v>
      </c>
      <c r="D14255" s="38">
        <f t="shared" ref="D14255" si="14182">IF(C14301+C14296=0,1,2)</f>
        <v>2</v>
      </c>
    </row>
    <row r="14256" spans="1:4" ht="15" hidden="1" x14ac:dyDescent="0.2">
      <c r="A14256" s="37">
        <v>0</v>
      </c>
      <c r="B14256" s="3" t="s">
        <v>15</v>
      </c>
      <c r="C14256" s="16">
        <v>0</v>
      </c>
      <c r="D14256" s="38">
        <f t="shared" ref="D14256" si="14183">IF(C14301+C14296=0,1,2)</f>
        <v>2</v>
      </c>
    </row>
    <row r="14257" spans="1:4" ht="15" hidden="1" x14ac:dyDescent="0.2">
      <c r="A14257" s="37">
        <v>0</v>
      </c>
      <c r="B14257" s="2" t="s">
        <v>16</v>
      </c>
      <c r="C14257" s="16">
        <v>0</v>
      </c>
      <c r="D14257" s="38">
        <f t="shared" ref="D14257" si="14184">IF(C14301+C14296=0,1,2)</f>
        <v>2</v>
      </c>
    </row>
    <row r="14258" spans="1:4" ht="15" hidden="1" x14ac:dyDescent="0.2">
      <c r="A14258" s="37">
        <v>0</v>
      </c>
      <c r="B14258" s="3" t="s">
        <v>17</v>
      </c>
      <c r="C14258" s="16">
        <v>0</v>
      </c>
      <c r="D14258" s="38">
        <f t="shared" ref="D14258" si="14185">IF(C14301+C14296=0,1,2)</f>
        <v>2</v>
      </c>
    </row>
    <row r="14259" spans="1:4" ht="15" x14ac:dyDescent="0.2">
      <c r="A14259" s="37">
        <f t="shared" si="14141"/>
        <v>2022.0796699999996</v>
      </c>
      <c r="B14259" s="24" t="s">
        <v>18</v>
      </c>
      <c r="C14259" s="40">
        <v>2022.0796699999996</v>
      </c>
      <c r="D14259" s="38">
        <f t="shared" ref="D14259" si="14186">IF(C14301+C14296=0,1,2)</f>
        <v>2</v>
      </c>
    </row>
    <row r="14260" spans="1:4" ht="15" x14ac:dyDescent="0.2">
      <c r="A14260" s="37">
        <f t="shared" si="14141"/>
        <v>749.66371000000004</v>
      </c>
      <c r="B14260" s="27" t="s">
        <v>19</v>
      </c>
      <c r="C14260" s="42">
        <v>749.66371000000004</v>
      </c>
      <c r="D14260" s="38">
        <f t="shared" ref="D14260" si="14187">IF(C14301+C14296=0,1,2)</f>
        <v>2</v>
      </c>
    </row>
    <row r="14261" spans="1:4" ht="15" x14ac:dyDescent="0.2">
      <c r="A14261" s="37">
        <f t="shared" si="14141"/>
        <v>1246.9064799999996</v>
      </c>
      <c r="B14261" s="27" t="s">
        <v>20</v>
      </c>
      <c r="C14261" s="42">
        <v>1246.9064799999996</v>
      </c>
      <c r="D14261" s="38">
        <f t="shared" ref="D14261" si="14188">IF(C14301+C14296=0,1,2)</f>
        <v>2</v>
      </c>
    </row>
    <row r="14262" spans="1:4" ht="15" hidden="1" x14ac:dyDescent="0.2">
      <c r="A14262" s="37">
        <v>0</v>
      </c>
      <c r="B14262" s="13" t="s">
        <v>21</v>
      </c>
      <c r="C14262" s="18">
        <v>1060.16804</v>
      </c>
      <c r="D14262" s="38">
        <f t="shared" ref="D14262" si="14189">IF(C14301+C14296=0,1,2)</f>
        <v>2</v>
      </c>
    </row>
    <row r="14263" spans="1:4" ht="15" hidden="1" x14ac:dyDescent="0.2">
      <c r="A14263" s="37">
        <v>0</v>
      </c>
      <c r="B14263" s="13" t="s">
        <v>22</v>
      </c>
      <c r="C14263" s="18">
        <v>0.23</v>
      </c>
      <c r="D14263" s="38">
        <f t="shared" ref="D14263" si="14190">IF(C14301+C14296=0,1,2)</f>
        <v>2</v>
      </c>
    </row>
    <row r="14264" spans="1:4" ht="15" hidden="1" x14ac:dyDescent="0.2">
      <c r="A14264" s="37">
        <v>0</v>
      </c>
      <c r="B14264" s="13" t="s">
        <v>23</v>
      </c>
      <c r="C14264" s="18">
        <v>116.46708</v>
      </c>
      <c r="D14264" s="38">
        <f t="shared" ref="D14264" si="14191">IF(C14301+C14296=0,1,2)</f>
        <v>2</v>
      </c>
    </row>
    <row r="14265" spans="1:4" ht="15" hidden="1" x14ac:dyDescent="0.2">
      <c r="A14265" s="37">
        <v>0</v>
      </c>
      <c r="B14265" s="13" t="s">
        <v>24</v>
      </c>
      <c r="C14265" s="18">
        <v>5.1284999999999998</v>
      </c>
      <c r="D14265" s="38">
        <f t="shared" ref="D14265" si="14192">IF(C14301+C14296=0,1,2)</f>
        <v>2</v>
      </c>
    </row>
    <row r="14266" spans="1:4" ht="15" hidden="1" x14ac:dyDescent="0.2">
      <c r="A14266" s="37">
        <v>0</v>
      </c>
      <c r="B14266" s="13" t="s">
        <v>25</v>
      </c>
      <c r="C14266" s="18">
        <v>0</v>
      </c>
      <c r="D14266" s="38">
        <f t="shared" ref="D14266" si="14193">IF(C14301+C14296=0,1,2)</f>
        <v>2</v>
      </c>
    </row>
    <row r="14267" spans="1:4" ht="15" hidden="1" x14ac:dyDescent="0.2">
      <c r="A14267" s="37">
        <v>0</v>
      </c>
      <c r="B14267" s="13" t="s">
        <v>26</v>
      </c>
      <c r="C14267" s="18">
        <v>4.3708999999999998</v>
      </c>
      <c r="D14267" s="38">
        <f t="shared" ref="D14267" si="14194">IF(C14301+C14296=0,1,2)</f>
        <v>2</v>
      </c>
    </row>
    <row r="14268" spans="1:4" ht="30" hidden="1" x14ac:dyDescent="0.2">
      <c r="A14268" s="37">
        <v>0</v>
      </c>
      <c r="B14268" s="13" t="s">
        <v>27</v>
      </c>
      <c r="C14268" s="18">
        <v>7.2149999999999999</v>
      </c>
      <c r="D14268" s="38">
        <f t="shared" ref="D14268" si="14195">IF(C14301+C14296=0,1,2)</f>
        <v>2</v>
      </c>
    </row>
    <row r="14269" spans="1:4" ht="30" hidden="1" x14ac:dyDescent="0.2">
      <c r="A14269" s="37">
        <v>0</v>
      </c>
      <c r="B14269" s="13" t="s">
        <v>28</v>
      </c>
      <c r="C14269" s="18">
        <v>12.08475</v>
      </c>
      <c r="D14269" s="38">
        <f t="shared" ref="D14269" si="14196">IF(C14301+C14296=0,1,2)</f>
        <v>2</v>
      </c>
    </row>
    <row r="14270" spans="1:4" ht="15" hidden="1" x14ac:dyDescent="0.2">
      <c r="A14270" s="37">
        <v>0</v>
      </c>
      <c r="B14270" s="13" t="s">
        <v>29</v>
      </c>
      <c r="C14270" s="18">
        <v>0</v>
      </c>
      <c r="D14270" s="38">
        <f t="shared" ref="D14270" si="14197">IF(C14301+C14296=0,1,2)</f>
        <v>2</v>
      </c>
    </row>
    <row r="14271" spans="1:4" ht="15" hidden="1" x14ac:dyDescent="0.2">
      <c r="A14271" s="37">
        <v>0</v>
      </c>
      <c r="B14271" s="13" t="s">
        <v>30</v>
      </c>
      <c r="C14271" s="18">
        <v>41.24221</v>
      </c>
      <c r="D14271" s="38">
        <f t="shared" ref="D14271" si="14198">IF(C14301+C14296=0,1,2)</f>
        <v>2</v>
      </c>
    </row>
    <row r="14272" spans="1:4" ht="15" hidden="1" x14ac:dyDescent="0.2">
      <c r="A14272" s="37">
        <f t="shared" si="14141"/>
        <v>0</v>
      </c>
      <c r="B14272" s="10" t="s">
        <v>31</v>
      </c>
      <c r="C14272" s="17">
        <v>0</v>
      </c>
      <c r="D14272" s="38">
        <f t="shared" ref="D14272" si="14199">IF(C14301+C14296=0,1,2)</f>
        <v>2</v>
      </c>
    </row>
    <row r="14273" spans="1:4" ht="15" hidden="1" x14ac:dyDescent="0.2">
      <c r="A14273" s="37">
        <f t="shared" si="14141"/>
        <v>0</v>
      </c>
      <c r="B14273" s="2" t="s">
        <v>32</v>
      </c>
      <c r="C14273" s="16">
        <v>0</v>
      </c>
      <c r="D14273" s="38">
        <f t="shared" ref="D14273" si="14200">IF(C14301+C14296=0,1,2)</f>
        <v>2</v>
      </c>
    </row>
    <row r="14274" spans="1:4" ht="15" hidden="1" x14ac:dyDescent="0.2">
      <c r="A14274" s="37">
        <f t="shared" si="14141"/>
        <v>0</v>
      </c>
      <c r="B14274" s="10" t="s">
        <v>3</v>
      </c>
      <c r="C14274" s="17">
        <v>0</v>
      </c>
      <c r="D14274" s="38">
        <f t="shared" ref="D14274" si="14201">IF(C14301+C14296=0,1,2)</f>
        <v>2</v>
      </c>
    </row>
    <row r="14275" spans="1:4" ht="15" x14ac:dyDescent="0.2">
      <c r="A14275" s="37">
        <f t="shared" si="14141"/>
        <v>20</v>
      </c>
      <c r="B14275" s="27" t="s">
        <v>33</v>
      </c>
      <c r="C14275" s="42">
        <v>20</v>
      </c>
      <c r="D14275" s="38">
        <f t="shared" ref="D14275" si="14202">IF(C14301+C14296=0,1,2)</f>
        <v>2</v>
      </c>
    </row>
    <row r="14276" spans="1:4" ht="15" x14ac:dyDescent="0.2">
      <c r="A14276" s="37">
        <f t="shared" si="14141"/>
        <v>5.5094799999999999</v>
      </c>
      <c r="B14276" s="27" t="s">
        <v>34</v>
      </c>
      <c r="C14276" s="42">
        <v>5.5094799999999999</v>
      </c>
      <c r="D14276" s="38">
        <f t="shared" ref="D14276" si="14203">IF(C14301+C14296=0,1,2)</f>
        <v>2</v>
      </c>
    </row>
    <row r="14277" spans="1:4" ht="15" x14ac:dyDescent="0.2">
      <c r="A14277" s="37">
        <f t="shared" ref="A14277:A14334" si="14204">SUM(C14277)</f>
        <v>6.4058000000000002</v>
      </c>
      <c r="B14277" s="24" t="s">
        <v>35</v>
      </c>
      <c r="C14277" s="40">
        <v>6.4058000000000002</v>
      </c>
      <c r="D14277" s="38">
        <f t="shared" ref="D14277" si="14205">IF(C14301+C14296=0,1,2)</f>
        <v>2</v>
      </c>
    </row>
    <row r="14278" spans="1:4" ht="15" hidden="1" x14ac:dyDescent="0.2">
      <c r="A14278" s="37">
        <f t="shared" si="14204"/>
        <v>0</v>
      </c>
      <c r="B14278" s="1" t="s">
        <v>36</v>
      </c>
      <c r="C14278" s="16">
        <v>0</v>
      </c>
      <c r="D14278" s="38">
        <f t="shared" ref="D14278" si="14206">IF(C14301+C14296=0,1,2)</f>
        <v>2</v>
      </c>
    </row>
    <row r="14279" spans="1:4" ht="15" hidden="1" x14ac:dyDescent="0.2">
      <c r="A14279" s="37">
        <v>0</v>
      </c>
      <c r="B14279" s="14" t="s">
        <v>7</v>
      </c>
      <c r="C14279" s="19">
        <v>0</v>
      </c>
      <c r="D14279" s="38">
        <f t="shared" ref="D14279" si="14207">IF(C14301+C14296=0,1,2)</f>
        <v>2</v>
      </c>
    </row>
    <row r="14280" spans="1:4" ht="15" hidden="1" x14ac:dyDescent="0.2">
      <c r="A14280" s="37">
        <v>0</v>
      </c>
      <c r="B14280" s="13" t="s">
        <v>8</v>
      </c>
      <c r="C14280" s="18">
        <v>0</v>
      </c>
      <c r="D14280" s="38">
        <f t="shared" ref="D14280" si="14208">IF(C14301+C14296=0,1,2)</f>
        <v>2</v>
      </c>
    </row>
    <row r="14281" spans="1:4" ht="15" hidden="1" x14ac:dyDescent="0.2">
      <c r="A14281" s="37">
        <v>0</v>
      </c>
      <c r="B14281" s="13" t="s">
        <v>37</v>
      </c>
      <c r="C14281" s="18">
        <v>0</v>
      </c>
      <c r="D14281" s="38">
        <f t="shared" ref="D14281" si="14209">IF(C14301+C14296=0,1,2)</f>
        <v>2</v>
      </c>
    </row>
    <row r="14282" spans="1:4" ht="15" hidden="1" x14ac:dyDescent="0.2">
      <c r="A14282" s="37">
        <f t="shared" si="14204"/>
        <v>0</v>
      </c>
      <c r="B14282" s="11" t="s">
        <v>38</v>
      </c>
      <c r="C14282" s="17">
        <v>0</v>
      </c>
      <c r="D14282" s="38">
        <f t="shared" ref="D14282" si="14210">IF(C14301+C14296=0,1,2)</f>
        <v>2</v>
      </c>
    </row>
    <row r="14283" spans="1:4" ht="15" hidden="1" x14ac:dyDescent="0.2">
      <c r="A14283" s="37">
        <v>0</v>
      </c>
      <c r="B14283" s="3" t="s">
        <v>39</v>
      </c>
      <c r="C14283" s="16">
        <v>0</v>
      </c>
      <c r="D14283" s="38">
        <f t="shared" ref="D14283" si="14211">IF(C14301+C14296=0,1,2)</f>
        <v>2</v>
      </c>
    </row>
    <row r="14284" spans="1:4" ht="15" hidden="1" x14ac:dyDescent="0.2">
      <c r="A14284" s="37">
        <f t="shared" si="14204"/>
        <v>0</v>
      </c>
      <c r="B14284" s="1" t="s">
        <v>40</v>
      </c>
      <c r="C14284" s="16">
        <v>0</v>
      </c>
      <c r="D14284" s="38">
        <f t="shared" ref="D14284" si="14212">IF(C14301+C14296=0,1,2)</f>
        <v>2</v>
      </c>
    </row>
    <row r="14285" spans="1:4" ht="15" hidden="1" x14ac:dyDescent="0.2">
      <c r="A14285" s="37">
        <v>0</v>
      </c>
      <c r="B14285" s="14" t="s">
        <v>13</v>
      </c>
      <c r="C14285" s="19">
        <v>0</v>
      </c>
      <c r="D14285" s="38">
        <f t="shared" ref="D14285" si="14213">IF(C14301+C14296=0,1,2)</f>
        <v>2</v>
      </c>
    </row>
    <row r="14286" spans="1:4" ht="15" hidden="1" x14ac:dyDescent="0.2">
      <c r="A14286" s="37">
        <v>0</v>
      </c>
      <c r="B14286" s="13" t="s">
        <v>8</v>
      </c>
      <c r="C14286" s="18">
        <v>0</v>
      </c>
      <c r="D14286" s="38">
        <f t="shared" ref="D14286" si="14214">IF(C14301+C14296=0,1,2)</f>
        <v>2</v>
      </c>
    </row>
    <row r="14287" spans="1:4" ht="15" hidden="1" x14ac:dyDescent="0.2">
      <c r="A14287" s="37">
        <v>0</v>
      </c>
      <c r="B14287" s="13" t="s">
        <v>9</v>
      </c>
      <c r="C14287" s="18">
        <v>0</v>
      </c>
      <c r="D14287" s="38">
        <f t="shared" ref="D14287" si="14215">IF(C14301+C14296=0,1,2)</f>
        <v>2</v>
      </c>
    </row>
    <row r="14288" spans="1:4" ht="30" hidden="1" x14ac:dyDescent="0.2">
      <c r="A14288" s="37">
        <f t="shared" si="14204"/>
        <v>0</v>
      </c>
      <c r="B14288" s="11" t="s">
        <v>41</v>
      </c>
      <c r="C14288" s="17">
        <v>0</v>
      </c>
      <c r="D14288" s="38">
        <f t="shared" ref="D14288" si="14216">IF(C14301+C14296=0,1,2)</f>
        <v>2</v>
      </c>
    </row>
    <row r="14289" spans="1:4" ht="15" hidden="1" x14ac:dyDescent="0.2">
      <c r="A14289" s="37">
        <v>0</v>
      </c>
      <c r="B14289" s="3" t="s">
        <v>15</v>
      </c>
      <c r="C14289" s="16">
        <v>0</v>
      </c>
      <c r="D14289" s="38">
        <f t="shared" ref="D14289" si="14217">IF(C14301+C14296=0,1,2)</f>
        <v>2</v>
      </c>
    </row>
    <row r="14290" spans="1:4" ht="15" hidden="1" x14ac:dyDescent="0.2">
      <c r="A14290" s="37">
        <v>0</v>
      </c>
      <c r="B14290" s="14" t="s">
        <v>16</v>
      </c>
      <c r="C14290" s="19">
        <v>0</v>
      </c>
      <c r="D14290" s="38">
        <f t="shared" ref="D14290" si="14218">IF(C14301+C14296=0,1,2)</f>
        <v>2</v>
      </c>
    </row>
    <row r="14291" spans="1:4" ht="15" hidden="1" x14ac:dyDescent="0.2">
      <c r="A14291" s="37">
        <v>0</v>
      </c>
      <c r="B14291" s="13" t="s">
        <v>42</v>
      </c>
      <c r="C14291" s="18">
        <v>0</v>
      </c>
      <c r="D14291" s="38">
        <f t="shared" ref="D14291" si="14219">IF(C14301+C14296=0,1,2)</f>
        <v>2</v>
      </c>
    </row>
    <row r="14292" spans="1:4" ht="15" hidden="1" x14ac:dyDescent="0.2">
      <c r="A14292" s="37">
        <v>0</v>
      </c>
      <c r="B14292" s="13" t="s">
        <v>14</v>
      </c>
      <c r="C14292" s="18">
        <v>0</v>
      </c>
      <c r="D14292" s="38">
        <f t="shared" ref="D14292" si="14220">IF(C14301+C14296=0,1,2)</f>
        <v>2</v>
      </c>
    </row>
    <row r="14293" spans="1:4" ht="15" hidden="1" x14ac:dyDescent="0.2">
      <c r="A14293" s="37">
        <v>0</v>
      </c>
      <c r="B14293" s="13" t="s">
        <v>9</v>
      </c>
      <c r="C14293" s="18">
        <v>0</v>
      </c>
      <c r="D14293" s="38">
        <f t="shared" ref="D14293" si="14221">IF(C14301+C14296=0,1,2)</f>
        <v>2</v>
      </c>
    </row>
    <row r="14294" spans="1:4" ht="15" hidden="1" x14ac:dyDescent="0.2">
      <c r="A14294" s="37">
        <f t="shared" si="14204"/>
        <v>0</v>
      </c>
      <c r="B14294" s="11" t="s">
        <v>38</v>
      </c>
      <c r="C14294" s="17">
        <v>0</v>
      </c>
      <c r="D14294" s="38">
        <f t="shared" ref="D14294" si="14222">IF(C14301+C14296=0,1,2)</f>
        <v>2</v>
      </c>
    </row>
    <row r="14295" spans="1:4" ht="15" hidden="1" x14ac:dyDescent="0.2">
      <c r="A14295" s="37">
        <v>0</v>
      </c>
      <c r="B14295" s="3" t="s">
        <v>15</v>
      </c>
      <c r="C14295" s="16">
        <v>0</v>
      </c>
      <c r="D14295" s="38">
        <f t="shared" ref="D14295" si="14223">IF(C14301+C14296=0,1,2)</f>
        <v>2</v>
      </c>
    </row>
    <row r="14296" spans="1:4" ht="15" x14ac:dyDescent="0.2">
      <c r="A14296" s="37">
        <f t="shared" si="14204"/>
        <v>2433.5064200000002</v>
      </c>
      <c r="B14296" s="29" t="s">
        <v>44</v>
      </c>
      <c r="C14296" s="42">
        <v>2433.5064200000002</v>
      </c>
      <c r="D14296" s="38">
        <f t="shared" ref="D14296" si="14224">IF(C14301+C14296=0,1,2)</f>
        <v>2</v>
      </c>
    </row>
    <row r="14297" spans="1:4" ht="15" x14ac:dyDescent="0.2">
      <c r="A14297" s="37">
        <f t="shared" si="14204"/>
        <v>2433.5064200000002</v>
      </c>
      <c r="B14297" s="27" t="s">
        <v>0</v>
      </c>
      <c r="C14297" s="42">
        <v>2433.5064200000002</v>
      </c>
      <c r="D14297" s="38">
        <f t="shared" ref="D14297" si="14225">IF(C14301+C14296=0,1,2)</f>
        <v>2</v>
      </c>
    </row>
    <row r="14298" spans="1:4" ht="15" hidden="1" x14ac:dyDescent="0.2">
      <c r="A14298" s="37">
        <f t="shared" si="14204"/>
        <v>0</v>
      </c>
      <c r="B14298" s="10" t="s">
        <v>5</v>
      </c>
      <c r="C14298" s="17">
        <v>0</v>
      </c>
      <c r="D14298" s="38">
        <f t="shared" ref="D14298" si="14226">IF(C14301+C14296=0,1,2)</f>
        <v>2</v>
      </c>
    </row>
    <row r="14299" spans="1:4" ht="15" hidden="1" x14ac:dyDescent="0.2">
      <c r="A14299" s="37">
        <f t="shared" si="14204"/>
        <v>0</v>
      </c>
      <c r="B14299" s="10" t="s">
        <v>45</v>
      </c>
      <c r="C14299" s="17">
        <v>0</v>
      </c>
      <c r="D14299" s="38">
        <f t="shared" ref="D14299" si="14227">IF(C14301+C14296=0,1,2)</f>
        <v>2</v>
      </c>
    </row>
    <row r="14300" spans="1:4" ht="15" hidden="1" x14ac:dyDescent="0.2">
      <c r="A14300" s="37">
        <f t="shared" si="14204"/>
        <v>0</v>
      </c>
      <c r="B14300" s="10" t="s">
        <v>12</v>
      </c>
      <c r="C14300" s="17">
        <v>0</v>
      </c>
      <c r="D14300" s="38">
        <f t="shared" ref="D14300" si="14228">IF(C14301+C14296=0,1,2)</f>
        <v>2</v>
      </c>
    </row>
    <row r="14301" spans="1:4" ht="15" x14ac:dyDescent="0.2">
      <c r="A14301" s="37">
        <f t="shared" si="14204"/>
        <v>2028.4854700000001</v>
      </c>
      <c r="B14301" s="29" t="s">
        <v>46</v>
      </c>
      <c r="C14301" s="42">
        <v>2028.4854700000001</v>
      </c>
      <c r="D14301" s="38">
        <f t="shared" ref="D14301" si="14229">IF(C14301+C14296=0,1,2)</f>
        <v>2</v>
      </c>
    </row>
    <row r="14302" spans="1:4" ht="15" x14ac:dyDescent="0.2">
      <c r="A14302" s="37">
        <f t="shared" si="14204"/>
        <v>2022.0796700000001</v>
      </c>
      <c r="B14302" s="27" t="s">
        <v>18</v>
      </c>
      <c r="C14302" s="42">
        <v>2022.0796700000001</v>
      </c>
      <c r="D14302" s="38">
        <f t="shared" ref="D14302" si="14230">IF(C14301+C14296=0,1,2)</f>
        <v>2</v>
      </c>
    </row>
    <row r="14303" spans="1:4" ht="15" x14ac:dyDescent="0.2">
      <c r="A14303" s="37">
        <f t="shared" si="14204"/>
        <v>6.4058000000000002</v>
      </c>
      <c r="B14303" s="27" t="s">
        <v>35</v>
      </c>
      <c r="C14303" s="42">
        <v>6.4058000000000002</v>
      </c>
      <c r="D14303" s="38">
        <f t="shared" ref="D14303" si="14231">IF(C14301+C14296=0,1,2)</f>
        <v>2</v>
      </c>
    </row>
    <row r="14304" spans="1:4" ht="15" hidden="1" x14ac:dyDescent="0.2">
      <c r="A14304" s="37">
        <f t="shared" si="14204"/>
        <v>0</v>
      </c>
      <c r="B14304" s="10" t="s">
        <v>47</v>
      </c>
      <c r="C14304" s="17">
        <v>0</v>
      </c>
      <c r="D14304" s="38">
        <f t="shared" ref="D14304" si="14232">IF(C14301+C14296=0,1,2)</f>
        <v>2</v>
      </c>
    </row>
    <row r="14305" spans="1:4" ht="15" hidden="1" x14ac:dyDescent="0.2">
      <c r="A14305" s="37">
        <f t="shared" si="14204"/>
        <v>0</v>
      </c>
      <c r="B14305" s="10" t="s">
        <v>40</v>
      </c>
      <c r="C14305" s="17">
        <v>0</v>
      </c>
      <c r="D14305" s="38">
        <f t="shared" ref="D14305" si="14233">IF(C14301+C14296=0,1,2)</f>
        <v>2</v>
      </c>
    </row>
    <row r="14306" spans="1:4" ht="15" x14ac:dyDescent="0.2">
      <c r="A14306" s="37">
        <f t="shared" si="14204"/>
        <v>405.02095000000003</v>
      </c>
      <c r="B14306" s="30" t="s">
        <v>48</v>
      </c>
      <c r="C14306" s="31">
        <v>405.02095000000003</v>
      </c>
      <c r="D14306" s="38">
        <f t="shared" ref="D14306" si="14234">IF(C14301+C14296=0,1,2)</f>
        <v>2</v>
      </c>
    </row>
    <row r="14307" spans="1:4" ht="15" x14ac:dyDescent="0.2">
      <c r="A14307" s="37">
        <f t="shared" si="14204"/>
        <v>458.83368000000002</v>
      </c>
      <c r="B14307" s="30" t="s">
        <v>49</v>
      </c>
      <c r="C14307" s="31">
        <v>458.83368000000002</v>
      </c>
      <c r="D14307" s="38">
        <f t="shared" ref="D14307" si="14235">IF(C14301+C14296=0,1,2)</f>
        <v>2</v>
      </c>
    </row>
    <row r="14308" spans="1:4" ht="15" x14ac:dyDescent="0.2">
      <c r="A14308" s="37">
        <f t="shared" si="14204"/>
        <v>863.85463000000004</v>
      </c>
      <c r="B14308" s="30" t="s">
        <v>50</v>
      </c>
      <c r="C14308" s="31">
        <v>863.85463000000004</v>
      </c>
      <c r="D14308" s="38">
        <f t="shared" ref="D14308" si="14236">IF(C14301+C14296=0,1,2)</f>
        <v>2</v>
      </c>
    </row>
    <row r="14309" spans="1:4" ht="15" x14ac:dyDescent="0.2">
      <c r="A14309" s="37">
        <f t="shared" si="14204"/>
        <v>519</v>
      </c>
      <c r="B14309" s="25" t="s">
        <v>53</v>
      </c>
      <c r="C14309" s="43">
        <v>519</v>
      </c>
      <c r="D14309" s="38">
        <f t="shared" ref="D14309" si="14237">IF(C14301+C14296=0,1,2)</f>
        <v>2</v>
      </c>
    </row>
    <row r="14310" spans="1:4" ht="15" x14ac:dyDescent="0.2">
      <c r="A14310" s="37">
        <f t="shared" si="14204"/>
        <v>269</v>
      </c>
      <c r="B14310" s="26" t="s">
        <v>54</v>
      </c>
      <c r="C14310" s="43">
        <v>269</v>
      </c>
      <c r="D14310" s="38">
        <f t="shared" ref="D14310" si="14238">IF(C14301+C14296=0,1,2)</f>
        <v>2</v>
      </c>
    </row>
    <row r="14311" spans="1:4" ht="15" x14ac:dyDescent="0.2">
      <c r="A14311" s="37">
        <f t="shared" si="14204"/>
        <v>250</v>
      </c>
      <c r="B14311" s="26" t="s">
        <v>55</v>
      </c>
      <c r="C14311" s="43">
        <v>250</v>
      </c>
      <c r="D14311" s="38">
        <f t="shared" ref="D14311" si="14239">IF(C14301+C14296=0,1,2)</f>
        <v>2</v>
      </c>
    </row>
    <row r="14312" spans="1:4" ht="15" x14ac:dyDescent="0.2">
      <c r="A14312" s="37" t="s">
        <v>317</v>
      </c>
      <c r="B14312" s="147" t="s">
        <v>251</v>
      </c>
      <c r="C14312" s="148"/>
      <c r="D14312" s="38">
        <f t="shared" ref="D14312" si="14240">IF(C14374+C14369=0,1,2)</f>
        <v>2</v>
      </c>
    </row>
    <row r="14313" spans="1:4" ht="15" x14ac:dyDescent="0.2">
      <c r="A14313" s="37">
        <f t="shared" si="14204"/>
        <v>0.72899999999999998</v>
      </c>
      <c r="B14313" s="24" t="s">
        <v>0</v>
      </c>
      <c r="C14313" s="40">
        <v>0.72899999999999998</v>
      </c>
      <c r="D14313" s="38">
        <f t="shared" ref="D14313" si="14241">IF(C14374+C14369=0,1,2)</f>
        <v>2</v>
      </c>
    </row>
    <row r="14314" spans="1:4" ht="15" hidden="1" x14ac:dyDescent="0.2">
      <c r="A14314" s="37">
        <f t="shared" si="14204"/>
        <v>0</v>
      </c>
      <c r="B14314" s="2" t="s">
        <v>1</v>
      </c>
      <c r="C14314" s="16"/>
      <c r="D14314" s="38">
        <f t="shared" ref="D14314" si="14242">IF(C14374+C14369=0,1,2)</f>
        <v>2</v>
      </c>
    </row>
    <row r="14315" spans="1:4" ht="15" hidden="1" x14ac:dyDescent="0.2">
      <c r="A14315" s="37">
        <f t="shared" si="14204"/>
        <v>0</v>
      </c>
      <c r="B14315" s="2" t="s">
        <v>2</v>
      </c>
      <c r="C14315" s="16"/>
      <c r="D14315" s="38">
        <f t="shared" ref="D14315" si="14243">IF(C14374+C14369=0,1,2)</f>
        <v>2</v>
      </c>
    </row>
    <row r="14316" spans="1:4" ht="15" hidden="1" x14ac:dyDescent="0.2">
      <c r="A14316" s="37">
        <f t="shared" si="14204"/>
        <v>0</v>
      </c>
      <c r="B14316" s="2" t="s">
        <v>3</v>
      </c>
      <c r="C14316" s="16">
        <v>0</v>
      </c>
      <c r="D14316" s="38">
        <f t="shared" ref="D14316" si="14244">IF(C14374+C14369=0,1,2)</f>
        <v>2</v>
      </c>
    </row>
    <row r="14317" spans="1:4" ht="15" x14ac:dyDescent="0.2">
      <c r="A14317" s="37">
        <f t="shared" si="14204"/>
        <v>0.72899999999999998</v>
      </c>
      <c r="B14317" s="23" t="s">
        <v>4</v>
      </c>
      <c r="C14317" s="40">
        <v>0.72899999999999998</v>
      </c>
      <c r="D14317" s="38">
        <f t="shared" ref="D14317" si="14245">IF(C14374+C14369=0,1,2)</f>
        <v>2</v>
      </c>
    </row>
    <row r="14318" spans="1:4" ht="15" hidden="1" x14ac:dyDescent="0.2">
      <c r="A14318" s="37">
        <f t="shared" si="14204"/>
        <v>0</v>
      </c>
      <c r="B14318" s="1" t="s">
        <v>5</v>
      </c>
      <c r="C14318" s="16">
        <v>0</v>
      </c>
      <c r="D14318" s="38">
        <f t="shared" ref="D14318" si="14246">IF(C14374+C14369=0,1,2)</f>
        <v>2</v>
      </c>
    </row>
    <row r="14319" spans="1:4" ht="15" hidden="1" x14ac:dyDescent="0.2">
      <c r="A14319" s="37">
        <f t="shared" si="14204"/>
        <v>0</v>
      </c>
      <c r="B14319" s="1" t="s">
        <v>6</v>
      </c>
      <c r="C14319" s="16">
        <v>0</v>
      </c>
      <c r="D14319" s="38">
        <f t="shared" ref="D14319" si="14247">IF(C14374+C14369=0,1,2)</f>
        <v>2</v>
      </c>
    </row>
    <row r="14320" spans="1:4" ht="15" hidden="1" x14ac:dyDescent="0.2">
      <c r="A14320" s="37">
        <v>0</v>
      </c>
      <c r="B14320" s="2" t="s">
        <v>7</v>
      </c>
      <c r="C14320" s="16">
        <v>0</v>
      </c>
      <c r="D14320" s="38">
        <f t="shared" ref="D14320" si="14248">IF(C14374+C14369=0,1,2)</f>
        <v>2</v>
      </c>
    </row>
    <row r="14321" spans="1:4" ht="15" hidden="1" x14ac:dyDescent="0.2">
      <c r="A14321" s="37">
        <f t="shared" si="14204"/>
        <v>0</v>
      </c>
      <c r="B14321" s="3" t="s">
        <v>8</v>
      </c>
      <c r="C14321" s="16">
        <v>0</v>
      </c>
      <c r="D14321" s="38">
        <f t="shared" ref="D14321" si="14249">IF(C14374+C14369=0,1,2)</f>
        <v>2</v>
      </c>
    </row>
    <row r="14322" spans="1:4" ht="15" hidden="1" x14ac:dyDescent="0.2">
      <c r="A14322" s="37">
        <v>0</v>
      </c>
      <c r="B14322" s="3" t="s">
        <v>9</v>
      </c>
      <c r="C14322" s="16">
        <v>0</v>
      </c>
      <c r="D14322" s="38">
        <f t="shared" ref="D14322" si="14250">IF(C14374+C14369=0,1,2)</f>
        <v>2</v>
      </c>
    </row>
    <row r="14323" spans="1:4" ht="15" hidden="1" x14ac:dyDescent="0.2">
      <c r="A14323" s="37">
        <f t="shared" si="14204"/>
        <v>0</v>
      </c>
      <c r="B14323" s="3" t="s">
        <v>10</v>
      </c>
      <c r="C14323" s="16">
        <v>0</v>
      </c>
      <c r="D14323" s="38">
        <f t="shared" ref="D14323" si="14251">IF(C14374+C14369=0,1,2)</f>
        <v>2</v>
      </c>
    </row>
    <row r="14324" spans="1:4" ht="15" hidden="1" x14ac:dyDescent="0.2">
      <c r="A14324" s="37">
        <v>0</v>
      </c>
      <c r="B14324" s="3" t="s">
        <v>11</v>
      </c>
      <c r="C14324" s="16">
        <v>0</v>
      </c>
      <c r="D14324" s="38">
        <f t="shared" ref="D14324" si="14252">IF(C14374+C14369=0,1,2)</f>
        <v>2</v>
      </c>
    </row>
    <row r="14325" spans="1:4" ht="15" hidden="1" x14ac:dyDescent="0.2">
      <c r="A14325" s="37">
        <f t="shared" si="14204"/>
        <v>0</v>
      </c>
      <c r="B14325" s="1" t="s">
        <v>12</v>
      </c>
      <c r="C14325" s="16">
        <v>0</v>
      </c>
      <c r="D14325" s="38">
        <f t="shared" ref="D14325" si="14253">IF(C14374+C14369=0,1,2)</f>
        <v>2</v>
      </c>
    </row>
    <row r="14326" spans="1:4" ht="15" hidden="1" x14ac:dyDescent="0.2">
      <c r="A14326" s="37">
        <v>0</v>
      </c>
      <c r="B14326" s="2" t="s">
        <v>13</v>
      </c>
      <c r="C14326" s="16">
        <v>0</v>
      </c>
      <c r="D14326" s="38">
        <f t="shared" ref="D14326" si="14254">IF(C14374+C14369=0,1,2)</f>
        <v>2</v>
      </c>
    </row>
    <row r="14327" spans="1:4" ht="15" hidden="1" x14ac:dyDescent="0.2">
      <c r="A14327" s="37">
        <v>0</v>
      </c>
      <c r="B14327" s="3" t="s">
        <v>14</v>
      </c>
      <c r="C14327" s="16">
        <v>0</v>
      </c>
      <c r="D14327" s="38">
        <f t="shared" ref="D14327" si="14255">IF(C14374+C14369=0,1,2)</f>
        <v>2</v>
      </c>
    </row>
    <row r="14328" spans="1:4" ht="15" hidden="1" x14ac:dyDescent="0.2">
      <c r="A14328" s="37">
        <v>0</v>
      </c>
      <c r="B14328" s="3" t="s">
        <v>9</v>
      </c>
      <c r="C14328" s="16">
        <v>0</v>
      </c>
      <c r="D14328" s="38">
        <f t="shared" ref="D14328" si="14256">IF(C14374+C14369=0,1,2)</f>
        <v>2</v>
      </c>
    </row>
    <row r="14329" spans="1:4" ht="15" hidden="1" x14ac:dyDescent="0.2">
      <c r="A14329" s="37">
        <v>0</v>
      </c>
      <c r="B14329" s="3" t="s">
        <v>15</v>
      </c>
      <c r="C14329" s="16">
        <v>0</v>
      </c>
      <c r="D14329" s="38">
        <f t="shared" ref="D14329" si="14257">IF(C14374+C14369=0,1,2)</f>
        <v>2</v>
      </c>
    </row>
    <row r="14330" spans="1:4" ht="15" hidden="1" x14ac:dyDescent="0.2">
      <c r="A14330" s="37">
        <v>0</v>
      </c>
      <c r="B14330" s="2" t="s">
        <v>16</v>
      </c>
      <c r="C14330" s="16">
        <v>0</v>
      </c>
      <c r="D14330" s="38">
        <f t="shared" ref="D14330" si="14258">IF(C14374+C14369=0,1,2)</f>
        <v>2</v>
      </c>
    </row>
    <row r="14331" spans="1:4" ht="15" hidden="1" x14ac:dyDescent="0.2">
      <c r="A14331" s="37">
        <v>0</v>
      </c>
      <c r="B14331" s="3" t="s">
        <v>17</v>
      </c>
      <c r="C14331" s="16">
        <v>0</v>
      </c>
      <c r="D14331" s="38">
        <f t="shared" ref="D14331" si="14259">IF(C14374+C14369=0,1,2)</f>
        <v>2</v>
      </c>
    </row>
    <row r="14332" spans="1:4" ht="15" x14ac:dyDescent="0.2">
      <c r="A14332" s="37">
        <f t="shared" si="14204"/>
        <v>1.2</v>
      </c>
      <c r="B14332" s="24" t="s">
        <v>18</v>
      </c>
      <c r="C14332" s="40">
        <v>1.2</v>
      </c>
      <c r="D14332" s="38">
        <f t="shared" ref="D14332" si="14260">IF(C14374+C14369=0,1,2)</f>
        <v>2</v>
      </c>
    </row>
    <row r="14333" spans="1:4" ht="15" x14ac:dyDescent="0.2">
      <c r="A14333" s="37">
        <f t="shared" si="14204"/>
        <v>1.2</v>
      </c>
      <c r="B14333" s="27" t="s">
        <v>19</v>
      </c>
      <c r="C14333" s="42">
        <v>1.2</v>
      </c>
      <c r="D14333" s="38">
        <f t="shared" ref="D14333" si="14261">IF(C14374+C14369=0,1,2)</f>
        <v>2</v>
      </c>
    </row>
    <row r="14334" spans="1:4" ht="15" hidden="1" x14ac:dyDescent="0.2">
      <c r="A14334" s="37">
        <f t="shared" si="14204"/>
        <v>0</v>
      </c>
      <c r="B14334" s="10" t="s">
        <v>20</v>
      </c>
      <c r="C14334" s="17">
        <v>0</v>
      </c>
      <c r="D14334" s="38">
        <f t="shared" ref="D14334" si="14262">IF(C14374+C14369=0,1,2)</f>
        <v>2</v>
      </c>
    </row>
    <row r="14335" spans="1:4" ht="15" hidden="1" x14ac:dyDescent="0.2">
      <c r="A14335" s="37">
        <v>0</v>
      </c>
      <c r="B14335" s="13" t="s">
        <v>21</v>
      </c>
      <c r="C14335" s="18">
        <v>0</v>
      </c>
      <c r="D14335" s="38">
        <f t="shared" ref="D14335" si="14263">IF(C14374+C14369=0,1,2)</f>
        <v>2</v>
      </c>
    </row>
    <row r="14336" spans="1:4" ht="15" hidden="1" x14ac:dyDescent="0.2">
      <c r="A14336" s="37">
        <v>0</v>
      </c>
      <c r="B14336" s="13" t="s">
        <v>22</v>
      </c>
      <c r="C14336" s="18">
        <v>0</v>
      </c>
      <c r="D14336" s="38">
        <f t="shared" ref="D14336" si="14264">IF(C14374+C14369=0,1,2)</f>
        <v>2</v>
      </c>
    </row>
    <row r="14337" spans="1:4" ht="15" hidden="1" x14ac:dyDescent="0.2">
      <c r="A14337" s="37">
        <v>0</v>
      </c>
      <c r="B14337" s="13" t="s">
        <v>23</v>
      </c>
      <c r="C14337" s="18">
        <v>0</v>
      </c>
      <c r="D14337" s="38">
        <f t="shared" ref="D14337" si="14265">IF(C14374+C14369=0,1,2)</f>
        <v>2</v>
      </c>
    </row>
    <row r="14338" spans="1:4" ht="15" hidden="1" x14ac:dyDescent="0.2">
      <c r="A14338" s="37">
        <v>0</v>
      </c>
      <c r="B14338" s="13" t="s">
        <v>24</v>
      </c>
      <c r="C14338" s="18">
        <v>0</v>
      </c>
      <c r="D14338" s="38">
        <f t="shared" ref="D14338" si="14266">IF(C14374+C14369=0,1,2)</f>
        <v>2</v>
      </c>
    </row>
    <row r="14339" spans="1:4" ht="15" hidden="1" x14ac:dyDescent="0.2">
      <c r="A14339" s="37">
        <v>0</v>
      </c>
      <c r="B14339" s="13" t="s">
        <v>25</v>
      </c>
      <c r="C14339" s="18">
        <v>0</v>
      </c>
      <c r="D14339" s="38">
        <f t="shared" ref="D14339" si="14267">IF(C14374+C14369=0,1,2)</f>
        <v>2</v>
      </c>
    </row>
    <row r="14340" spans="1:4" ht="15" hidden="1" x14ac:dyDescent="0.2">
      <c r="A14340" s="37">
        <v>0</v>
      </c>
      <c r="B14340" s="13" t="s">
        <v>26</v>
      </c>
      <c r="C14340" s="18">
        <v>0</v>
      </c>
      <c r="D14340" s="38">
        <f t="shared" ref="D14340" si="14268">IF(C14374+C14369=0,1,2)</f>
        <v>2</v>
      </c>
    </row>
    <row r="14341" spans="1:4" ht="30" hidden="1" x14ac:dyDescent="0.2">
      <c r="A14341" s="37">
        <v>0</v>
      </c>
      <c r="B14341" s="13" t="s">
        <v>27</v>
      </c>
      <c r="C14341" s="18">
        <v>0</v>
      </c>
      <c r="D14341" s="38">
        <f t="shared" ref="D14341" si="14269">IF(C14374+C14369=0,1,2)</f>
        <v>2</v>
      </c>
    </row>
    <row r="14342" spans="1:4" ht="30" hidden="1" x14ac:dyDescent="0.2">
      <c r="A14342" s="37">
        <v>0</v>
      </c>
      <c r="B14342" s="13" t="s">
        <v>28</v>
      </c>
      <c r="C14342" s="18">
        <v>0</v>
      </c>
      <c r="D14342" s="38">
        <f t="shared" ref="D14342" si="14270">IF(C14374+C14369=0,1,2)</f>
        <v>2</v>
      </c>
    </row>
    <row r="14343" spans="1:4" ht="15" hidden="1" x14ac:dyDescent="0.2">
      <c r="A14343" s="37">
        <v>0</v>
      </c>
      <c r="B14343" s="13" t="s">
        <v>29</v>
      </c>
      <c r="C14343" s="18">
        <v>0</v>
      </c>
      <c r="D14343" s="38">
        <f t="shared" ref="D14343" si="14271">IF(C14374+C14369=0,1,2)</f>
        <v>2</v>
      </c>
    </row>
    <row r="14344" spans="1:4" ht="15" hidden="1" x14ac:dyDescent="0.2">
      <c r="A14344" s="37">
        <v>0</v>
      </c>
      <c r="B14344" s="13" t="s">
        <v>30</v>
      </c>
      <c r="C14344" s="18">
        <v>0</v>
      </c>
      <c r="D14344" s="38">
        <f t="shared" ref="D14344" si="14272">IF(C14374+C14369=0,1,2)</f>
        <v>2</v>
      </c>
    </row>
    <row r="14345" spans="1:4" ht="15" hidden="1" x14ac:dyDescent="0.2">
      <c r="A14345" s="37">
        <f t="shared" ref="A14345:A14398" si="14273">SUM(C14345)</f>
        <v>0</v>
      </c>
      <c r="B14345" s="10" t="s">
        <v>31</v>
      </c>
      <c r="C14345" s="17">
        <v>0</v>
      </c>
      <c r="D14345" s="38">
        <f t="shared" ref="D14345" si="14274">IF(C14374+C14369=0,1,2)</f>
        <v>2</v>
      </c>
    </row>
    <row r="14346" spans="1:4" ht="15" hidden="1" x14ac:dyDescent="0.2">
      <c r="A14346" s="37">
        <f t="shared" si="14273"/>
        <v>0</v>
      </c>
      <c r="B14346" s="2" t="s">
        <v>32</v>
      </c>
      <c r="C14346" s="16">
        <v>0</v>
      </c>
      <c r="D14346" s="38">
        <f t="shared" ref="D14346" si="14275">IF(C14374+C14369=0,1,2)</f>
        <v>2</v>
      </c>
    </row>
    <row r="14347" spans="1:4" ht="15" hidden="1" x14ac:dyDescent="0.2">
      <c r="A14347" s="37">
        <f t="shared" si="14273"/>
        <v>0</v>
      </c>
      <c r="B14347" s="10" t="s">
        <v>3</v>
      </c>
      <c r="C14347" s="17">
        <v>0</v>
      </c>
      <c r="D14347" s="38">
        <f t="shared" ref="D14347" si="14276">IF(C14374+C14369=0,1,2)</f>
        <v>2</v>
      </c>
    </row>
    <row r="14348" spans="1:4" ht="15" hidden="1" x14ac:dyDescent="0.2">
      <c r="A14348" s="37">
        <f t="shared" si="14273"/>
        <v>0</v>
      </c>
      <c r="B14348" s="10" t="s">
        <v>33</v>
      </c>
      <c r="C14348" s="17">
        <v>0</v>
      </c>
      <c r="D14348" s="38">
        <f t="shared" ref="D14348" si="14277">IF(C14374+C14369=0,1,2)</f>
        <v>2</v>
      </c>
    </row>
    <row r="14349" spans="1:4" ht="15" hidden="1" x14ac:dyDescent="0.2">
      <c r="A14349" s="37">
        <f t="shared" si="14273"/>
        <v>0</v>
      </c>
      <c r="B14349" s="10" t="s">
        <v>34</v>
      </c>
      <c r="C14349" s="17">
        <v>0</v>
      </c>
      <c r="D14349" s="38">
        <f t="shared" ref="D14349" si="14278">IF(C14374+C14369=0,1,2)</f>
        <v>2</v>
      </c>
    </row>
    <row r="14350" spans="1:4" ht="15" hidden="1" x14ac:dyDescent="0.2">
      <c r="A14350" s="37">
        <f t="shared" si="14273"/>
        <v>0</v>
      </c>
      <c r="B14350" s="1" t="s">
        <v>35</v>
      </c>
      <c r="C14350" s="16">
        <v>0</v>
      </c>
      <c r="D14350" s="38">
        <f t="shared" ref="D14350" si="14279">IF(C14374+C14369=0,1,2)</f>
        <v>2</v>
      </c>
    </row>
    <row r="14351" spans="1:4" ht="15" hidden="1" x14ac:dyDescent="0.2">
      <c r="A14351" s="37">
        <f t="shared" si="14273"/>
        <v>0</v>
      </c>
      <c r="B14351" s="1" t="s">
        <v>36</v>
      </c>
      <c r="C14351" s="16">
        <v>0</v>
      </c>
      <c r="D14351" s="38">
        <f t="shared" ref="D14351" si="14280">IF(C14374+C14369=0,1,2)</f>
        <v>2</v>
      </c>
    </row>
    <row r="14352" spans="1:4" ht="15" hidden="1" x14ac:dyDescent="0.2">
      <c r="A14352" s="37">
        <v>0</v>
      </c>
      <c r="B14352" s="14" t="s">
        <v>7</v>
      </c>
      <c r="C14352" s="19">
        <v>0</v>
      </c>
      <c r="D14352" s="38">
        <f t="shared" ref="D14352" si="14281">IF(C14374+C14369=0,1,2)</f>
        <v>2</v>
      </c>
    </row>
    <row r="14353" spans="1:4" ht="15" hidden="1" x14ac:dyDescent="0.2">
      <c r="A14353" s="37">
        <v>0</v>
      </c>
      <c r="B14353" s="13" t="s">
        <v>8</v>
      </c>
      <c r="C14353" s="18">
        <v>0</v>
      </c>
      <c r="D14353" s="38">
        <f t="shared" ref="D14353" si="14282">IF(C14374+C14369=0,1,2)</f>
        <v>2</v>
      </c>
    </row>
    <row r="14354" spans="1:4" ht="15" hidden="1" x14ac:dyDescent="0.2">
      <c r="A14354" s="37">
        <v>0</v>
      </c>
      <c r="B14354" s="13" t="s">
        <v>37</v>
      </c>
      <c r="C14354" s="18">
        <v>0</v>
      </c>
      <c r="D14354" s="38">
        <f t="shared" ref="D14354" si="14283">IF(C14374+C14369=0,1,2)</f>
        <v>2</v>
      </c>
    </row>
    <row r="14355" spans="1:4" ht="15" hidden="1" x14ac:dyDescent="0.2">
      <c r="A14355" s="37">
        <f t="shared" si="14273"/>
        <v>0</v>
      </c>
      <c r="B14355" s="11" t="s">
        <v>38</v>
      </c>
      <c r="C14355" s="17">
        <v>0</v>
      </c>
      <c r="D14355" s="38">
        <f t="shared" ref="D14355" si="14284">IF(C14374+C14369=0,1,2)</f>
        <v>2</v>
      </c>
    </row>
    <row r="14356" spans="1:4" ht="15" hidden="1" x14ac:dyDescent="0.2">
      <c r="A14356" s="37">
        <v>0</v>
      </c>
      <c r="B14356" s="3" t="s">
        <v>39</v>
      </c>
      <c r="C14356" s="16">
        <v>0</v>
      </c>
      <c r="D14356" s="38">
        <f t="shared" ref="D14356" si="14285">IF(C14374+C14369=0,1,2)</f>
        <v>2</v>
      </c>
    </row>
    <row r="14357" spans="1:4" ht="15" hidden="1" x14ac:dyDescent="0.2">
      <c r="A14357" s="37">
        <f t="shared" si="14273"/>
        <v>0</v>
      </c>
      <c r="B14357" s="1" t="s">
        <v>40</v>
      </c>
      <c r="C14357" s="16">
        <v>0</v>
      </c>
      <c r="D14357" s="38">
        <f t="shared" ref="D14357" si="14286">IF(C14374+C14369=0,1,2)</f>
        <v>2</v>
      </c>
    </row>
    <row r="14358" spans="1:4" ht="15" hidden="1" x14ac:dyDescent="0.2">
      <c r="A14358" s="37">
        <v>0</v>
      </c>
      <c r="B14358" s="14" t="s">
        <v>13</v>
      </c>
      <c r="C14358" s="19">
        <v>0</v>
      </c>
      <c r="D14358" s="38">
        <f t="shared" ref="D14358" si="14287">IF(C14374+C14369=0,1,2)</f>
        <v>2</v>
      </c>
    </row>
    <row r="14359" spans="1:4" ht="15" hidden="1" x14ac:dyDescent="0.2">
      <c r="A14359" s="37">
        <v>0</v>
      </c>
      <c r="B14359" s="13" t="s">
        <v>8</v>
      </c>
      <c r="C14359" s="18">
        <v>0</v>
      </c>
      <c r="D14359" s="38">
        <f t="shared" ref="D14359" si="14288">IF(C14374+C14369=0,1,2)</f>
        <v>2</v>
      </c>
    </row>
    <row r="14360" spans="1:4" ht="15" hidden="1" x14ac:dyDescent="0.2">
      <c r="A14360" s="37">
        <v>0</v>
      </c>
      <c r="B14360" s="13" t="s">
        <v>9</v>
      </c>
      <c r="C14360" s="18">
        <v>0</v>
      </c>
      <c r="D14360" s="38">
        <f t="shared" ref="D14360" si="14289">IF(C14374+C14369=0,1,2)</f>
        <v>2</v>
      </c>
    </row>
    <row r="14361" spans="1:4" ht="30" hidden="1" x14ac:dyDescent="0.2">
      <c r="A14361" s="37">
        <f t="shared" si="14273"/>
        <v>0</v>
      </c>
      <c r="B14361" s="11" t="s">
        <v>41</v>
      </c>
      <c r="C14361" s="17">
        <v>0</v>
      </c>
      <c r="D14361" s="38">
        <f t="shared" ref="D14361" si="14290">IF(C14374+C14369=0,1,2)</f>
        <v>2</v>
      </c>
    </row>
    <row r="14362" spans="1:4" ht="15" hidden="1" x14ac:dyDescent="0.2">
      <c r="A14362" s="37">
        <v>0</v>
      </c>
      <c r="B14362" s="3" t="s">
        <v>15</v>
      </c>
      <c r="C14362" s="16">
        <v>0</v>
      </c>
      <c r="D14362" s="38">
        <f t="shared" ref="D14362" si="14291">IF(C14374+C14369=0,1,2)</f>
        <v>2</v>
      </c>
    </row>
    <row r="14363" spans="1:4" ht="15" hidden="1" x14ac:dyDescent="0.2">
      <c r="A14363" s="37">
        <v>0</v>
      </c>
      <c r="B14363" s="14" t="s">
        <v>16</v>
      </c>
      <c r="C14363" s="19">
        <v>0</v>
      </c>
      <c r="D14363" s="38">
        <f t="shared" ref="D14363" si="14292">IF(C14374+C14369=0,1,2)</f>
        <v>2</v>
      </c>
    </row>
    <row r="14364" spans="1:4" ht="15" hidden="1" x14ac:dyDescent="0.2">
      <c r="A14364" s="37">
        <v>0</v>
      </c>
      <c r="B14364" s="13" t="s">
        <v>42</v>
      </c>
      <c r="C14364" s="18">
        <v>0</v>
      </c>
      <c r="D14364" s="38">
        <f t="shared" ref="D14364" si="14293">IF(C14374+C14369=0,1,2)</f>
        <v>2</v>
      </c>
    </row>
    <row r="14365" spans="1:4" ht="15" hidden="1" x14ac:dyDescent="0.2">
      <c r="A14365" s="37">
        <v>0</v>
      </c>
      <c r="B14365" s="13" t="s">
        <v>14</v>
      </c>
      <c r="C14365" s="18">
        <v>0</v>
      </c>
      <c r="D14365" s="38">
        <f t="shared" ref="D14365" si="14294">IF(C14374+C14369=0,1,2)</f>
        <v>2</v>
      </c>
    </row>
    <row r="14366" spans="1:4" ht="15" hidden="1" x14ac:dyDescent="0.2">
      <c r="A14366" s="37">
        <v>0</v>
      </c>
      <c r="B14366" s="13" t="s">
        <v>9</v>
      </c>
      <c r="C14366" s="18">
        <v>0</v>
      </c>
      <c r="D14366" s="38">
        <f t="shared" ref="D14366" si="14295">IF(C14374+C14369=0,1,2)</f>
        <v>2</v>
      </c>
    </row>
    <row r="14367" spans="1:4" ht="15" hidden="1" x14ac:dyDescent="0.2">
      <c r="A14367" s="37">
        <f t="shared" si="14273"/>
        <v>0</v>
      </c>
      <c r="B14367" s="11" t="s">
        <v>38</v>
      </c>
      <c r="C14367" s="17">
        <v>0</v>
      </c>
      <c r="D14367" s="38">
        <f t="shared" ref="D14367" si="14296">IF(C14374+C14369=0,1,2)</f>
        <v>2</v>
      </c>
    </row>
    <row r="14368" spans="1:4" ht="15" hidden="1" x14ac:dyDescent="0.2">
      <c r="A14368" s="37">
        <v>0</v>
      </c>
      <c r="B14368" s="3" t="s">
        <v>15</v>
      </c>
      <c r="C14368" s="16">
        <v>0</v>
      </c>
      <c r="D14368" s="38">
        <f t="shared" ref="D14368" si="14297">IF(C14374+C14369=0,1,2)</f>
        <v>2</v>
      </c>
    </row>
    <row r="14369" spans="1:4" ht="15" x14ac:dyDescent="0.2">
      <c r="A14369" s="37">
        <f t="shared" si="14273"/>
        <v>0.72899999999999998</v>
      </c>
      <c r="B14369" s="29" t="s">
        <v>44</v>
      </c>
      <c r="C14369" s="42">
        <v>0.72899999999999998</v>
      </c>
      <c r="D14369" s="38">
        <f t="shared" ref="D14369" si="14298">IF(C14374+C14369=0,1,2)</f>
        <v>2</v>
      </c>
    </row>
    <row r="14370" spans="1:4" ht="15" x14ac:dyDescent="0.2">
      <c r="A14370" s="37">
        <f t="shared" si="14273"/>
        <v>0.72899999999999998</v>
      </c>
      <c r="B14370" s="27" t="s">
        <v>0</v>
      </c>
      <c r="C14370" s="42">
        <v>0.72899999999999998</v>
      </c>
      <c r="D14370" s="38">
        <f t="shared" ref="D14370" si="14299">IF(C14374+C14369=0,1,2)</f>
        <v>2</v>
      </c>
    </row>
    <row r="14371" spans="1:4" ht="15" hidden="1" x14ac:dyDescent="0.2">
      <c r="A14371" s="37">
        <f t="shared" si="14273"/>
        <v>0</v>
      </c>
      <c r="B14371" s="10" t="s">
        <v>5</v>
      </c>
      <c r="C14371" s="17">
        <v>0</v>
      </c>
      <c r="D14371" s="38">
        <f t="shared" ref="D14371" si="14300">IF(C14374+C14369=0,1,2)</f>
        <v>2</v>
      </c>
    </row>
    <row r="14372" spans="1:4" ht="15" hidden="1" x14ac:dyDescent="0.2">
      <c r="A14372" s="37">
        <f t="shared" si="14273"/>
        <v>0</v>
      </c>
      <c r="B14372" s="10" t="s">
        <v>45</v>
      </c>
      <c r="C14372" s="17">
        <v>0</v>
      </c>
      <c r="D14372" s="38">
        <f t="shared" ref="D14372" si="14301">IF(C14374+C14369=0,1,2)</f>
        <v>2</v>
      </c>
    </row>
    <row r="14373" spans="1:4" ht="15" hidden="1" x14ac:dyDescent="0.2">
      <c r="A14373" s="37">
        <f t="shared" si="14273"/>
        <v>0</v>
      </c>
      <c r="B14373" s="10" t="s">
        <v>12</v>
      </c>
      <c r="C14373" s="17">
        <v>0</v>
      </c>
      <c r="D14373" s="38">
        <f t="shared" ref="D14373" si="14302">IF(C14374+C14369=0,1,2)</f>
        <v>2</v>
      </c>
    </row>
    <row r="14374" spans="1:4" ht="15" x14ac:dyDescent="0.2">
      <c r="A14374" s="37">
        <f t="shared" si="14273"/>
        <v>1.2</v>
      </c>
      <c r="B14374" s="29" t="s">
        <v>46</v>
      </c>
      <c r="C14374" s="42">
        <v>1.2</v>
      </c>
      <c r="D14374" s="38">
        <f t="shared" ref="D14374" si="14303">IF(C14374+C14369=0,1,2)</f>
        <v>2</v>
      </c>
    </row>
    <row r="14375" spans="1:4" ht="15" x14ac:dyDescent="0.2">
      <c r="A14375" s="37">
        <f t="shared" si="14273"/>
        <v>1.2</v>
      </c>
      <c r="B14375" s="27" t="s">
        <v>18</v>
      </c>
      <c r="C14375" s="42">
        <v>1.2</v>
      </c>
      <c r="D14375" s="38">
        <f t="shared" ref="D14375" si="14304">IF(C14374+C14369=0,1,2)</f>
        <v>2</v>
      </c>
    </row>
    <row r="14376" spans="1:4" ht="15" hidden="1" x14ac:dyDescent="0.2">
      <c r="A14376" s="37">
        <f t="shared" si="14273"/>
        <v>0</v>
      </c>
      <c r="B14376" s="10" t="s">
        <v>35</v>
      </c>
      <c r="C14376" s="17">
        <v>0</v>
      </c>
      <c r="D14376" s="38">
        <f t="shared" ref="D14376" si="14305">IF(C14374+C14369=0,1,2)</f>
        <v>2</v>
      </c>
    </row>
    <row r="14377" spans="1:4" ht="15" hidden="1" x14ac:dyDescent="0.2">
      <c r="A14377" s="37">
        <f t="shared" si="14273"/>
        <v>0</v>
      </c>
      <c r="B14377" s="10" t="s">
        <v>47</v>
      </c>
      <c r="C14377" s="17">
        <v>0</v>
      </c>
      <c r="D14377" s="38">
        <f t="shared" ref="D14377" si="14306">IF(C14374+C14369=0,1,2)</f>
        <v>2</v>
      </c>
    </row>
    <row r="14378" spans="1:4" ht="15" hidden="1" x14ac:dyDescent="0.2">
      <c r="A14378" s="37">
        <f t="shared" si="14273"/>
        <v>0</v>
      </c>
      <c r="B14378" s="10" t="s">
        <v>40</v>
      </c>
      <c r="C14378" s="17">
        <v>0</v>
      </c>
      <c r="D14378" s="38">
        <f t="shared" ref="D14378" si="14307">IF(C14374+C14369=0,1,2)</f>
        <v>2</v>
      </c>
    </row>
    <row r="14379" spans="1:4" ht="15" x14ac:dyDescent="0.2">
      <c r="A14379" s="37">
        <f t="shared" si="14273"/>
        <v>-0.47099999999999997</v>
      </c>
      <c r="B14379" s="30" t="s">
        <v>48</v>
      </c>
      <c r="C14379" s="31">
        <v>-0.47099999999999997</v>
      </c>
      <c r="D14379" s="38">
        <f t="shared" ref="D14379" si="14308">IF(C14374+C14369=0,1,2)</f>
        <v>2</v>
      </c>
    </row>
    <row r="14380" spans="1:4" ht="15" x14ac:dyDescent="0.2">
      <c r="A14380" s="37">
        <f t="shared" si="14273"/>
        <v>0.47242000000000001</v>
      </c>
      <c r="B14380" s="30" t="s">
        <v>49</v>
      </c>
      <c r="C14380" s="31">
        <v>0.47242000000000001</v>
      </c>
      <c r="D14380" s="38">
        <f t="shared" ref="D14380" si="14309">IF(C14374+C14369=0,1,2)</f>
        <v>2</v>
      </c>
    </row>
    <row r="14381" spans="1:4" ht="15" hidden="1" x14ac:dyDescent="0.2">
      <c r="A14381" s="37">
        <f t="shared" si="14273"/>
        <v>1.42E-3</v>
      </c>
      <c r="B14381" s="15" t="s">
        <v>50</v>
      </c>
      <c r="C14381" s="17">
        <v>1.42E-3</v>
      </c>
      <c r="D14381" s="38">
        <f t="shared" ref="D14381" si="14310">IF(C14374+C14369=0,1,2)</f>
        <v>2</v>
      </c>
    </row>
    <row r="14382" spans="1:4" ht="15" x14ac:dyDescent="0.2">
      <c r="A14382" s="37">
        <f t="shared" si="14273"/>
        <v>15</v>
      </c>
      <c r="B14382" s="25" t="s">
        <v>53</v>
      </c>
      <c r="C14382" s="43">
        <v>15</v>
      </c>
      <c r="D14382" s="38">
        <f t="shared" ref="D14382" si="14311">IF(C14374+C14369=0,1,2)</f>
        <v>2</v>
      </c>
    </row>
    <row r="14383" spans="1:4" ht="15" x14ac:dyDescent="0.2">
      <c r="A14383" s="37">
        <f t="shared" si="14273"/>
        <v>10</v>
      </c>
      <c r="B14383" s="26" t="s">
        <v>54</v>
      </c>
      <c r="C14383" s="43">
        <v>10</v>
      </c>
      <c r="D14383" s="38">
        <f t="shared" ref="D14383" si="14312">IF(C14374+C14369=0,1,2)</f>
        <v>2</v>
      </c>
    </row>
    <row r="14384" spans="1:4" ht="15" x14ac:dyDescent="0.2">
      <c r="A14384" s="37">
        <f t="shared" si="14273"/>
        <v>5</v>
      </c>
      <c r="B14384" s="26" t="s">
        <v>55</v>
      </c>
      <c r="C14384" s="43">
        <v>5</v>
      </c>
      <c r="D14384" s="38">
        <f t="shared" ref="D14384" si="14313">IF(C14374+C14369=0,1,2)</f>
        <v>2</v>
      </c>
    </row>
    <row r="14385" spans="1:4" ht="15" x14ac:dyDescent="0.2">
      <c r="A14385" s="37" t="s">
        <v>317</v>
      </c>
      <c r="B14385" s="147" t="s">
        <v>252</v>
      </c>
      <c r="C14385" s="148"/>
      <c r="D14385" s="38">
        <f t="shared" ref="D14385" si="14314">IF(C14447+C14442=0,1,2)</f>
        <v>2</v>
      </c>
    </row>
    <row r="14386" spans="1:4" ht="15" x14ac:dyDescent="0.2">
      <c r="A14386" s="37">
        <f t="shared" si="14273"/>
        <v>2.4</v>
      </c>
      <c r="B14386" s="24" t="s">
        <v>0</v>
      </c>
      <c r="C14386" s="40">
        <v>2.4</v>
      </c>
      <c r="D14386" s="38">
        <f t="shared" ref="D14386" si="14315">IF(C14447+C14442=0,1,2)</f>
        <v>2</v>
      </c>
    </row>
    <row r="14387" spans="1:4" ht="15" hidden="1" x14ac:dyDescent="0.2">
      <c r="A14387" s="37">
        <f t="shared" si="14273"/>
        <v>0</v>
      </c>
      <c r="B14387" s="2" t="s">
        <v>1</v>
      </c>
      <c r="C14387" s="16"/>
      <c r="D14387" s="38">
        <f t="shared" ref="D14387" si="14316">IF(C14447+C14442=0,1,2)</f>
        <v>2</v>
      </c>
    </row>
    <row r="14388" spans="1:4" ht="15" hidden="1" x14ac:dyDescent="0.2">
      <c r="A14388" s="37">
        <f t="shared" si="14273"/>
        <v>0</v>
      </c>
      <c r="B14388" s="2" t="s">
        <v>2</v>
      </c>
      <c r="C14388" s="16"/>
      <c r="D14388" s="38">
        <f t="shared" ref="D14388" si="14317">IF(C14447+C14442=0,1,2)</f>
        <v>2</v>
      </c>
    </row>
    <row r="14389" spans="1:4" ht="15" hidden="1" x14ac:dyDescent="0.2">
      <c r="A14389" s="37">
        <f t="shared" si="14273"/>
        <v>0</v>
      </c>
      <c r="B14389" s="2" t="s">
        <v>3</v>
      </c>
      <c r="C14389" s="16">
        <v>0</v>
      </c>
      <c r="D14389" s="38">
        <f t="shared" ref="D14389" si="14318">IF(C14447+C14442=0,1,2)</f>
        <v>2</v>
      </c>
    </row>
    <row r="14390" spans="1:4" ht="15" x14ac:dyDescent="0.2">
      <c r="A14390" s="37">
        <f t="shared" si="14273"/>
        <v>2.4</v>
      </c>
      <c r="B14390" s="23" t="s">
        <v>4</v>
      </c>
      <c r="C14390" s="40">
        <v>2.4</v>
      </c>
      <c r="D14390" s="38">
        <f t="shared" ref="D14390" si="14319">IF(C14447+C14442=0,1,2)</f>
        <v>2</v>
      </c>
    </row>
    <row r="14391" spans="1:4" ht="15" hidden="1" x14ac:dyDescent="0.2">
      <c r="A14391" s="37">
        <f t="shared" si="14273"/>
        <v>0</v>
      </c>
      <c r="B14391" s="1" t="s">
        <v>5</v>
      </c>
      <c r="C14391" s="16">
        <v>0</v>
      </c>
      <c r="D14391" s="38">
        <f t="shared" ref="D14391" si="14320">IF(C14447+C14442=0,1,2)</f>
        <v>2</v>
      </c>
    </row>
    <row r="14392" spans="1:4" ht="15" hidden="1" x14ac:dyDescent="0.2">
      <c r="A14392" s="37">
        <f t="shared" si="14273"/>
        <v>0</v>
      </c>
      <c r="B14392" s="1" t="s">
        <v>6</v>
      </c>
      <c r="C14392" s="16">
        <v>0</v>
      </c>
      <c r="D14392" s="38">
        <f t="shared" ref="D14392" si="14321">IF(C14447+C14442=0,1,2)</f>
        <v>2</v>
      </c>
    </row>
    <row r="14393" spans="1:4" ht="15" hidden="1" x14ac:dyDescent="0.2">
      <c r="A14393" s="37">
        <v>0</v>
      </c>
      <c r="B14393" s="2" t="s">
        <v>7</v>
      </c>
      <c r="C14393" s="16">
        <v>0</v>
      </c>
      <c r="D14393" s="38">
        <f t="shared" ref="D14393" si="14322">IF(C14447+C14442=0,1,2)</f>
        <v>2</v>
      </c>
    </row>
    <row r="14394" spans="1:4" ht="15" hidden="1" x14ac:dyDescent="0.2">
      <c r="A14394" s="37">
        <f t="shared" si="14273"/>
        <v>0</v>
      </c>
      <c r="B14394" s="3" t="s">
        <v>8</v>
      </c>
      <c r="C14394" s="16">
        <v>0</v>
      </c>
      <c r="D14394" s="38">
        <f t="shared" ref="D14394" si="14323">IF(C14447+C14442=0,1,2)</f>
        <v>2</v>
      </c>
    </row>
    <row r="14395" spans="1:4" ht="15" hidden="1" x14ac:dyDescent="0.2">
      <c r="A14395" s="37">
        <v>0</v>
      </c>
      <c r="B14395" s="3" t="s">
        <v>9</v>
      </c>
      <c r="C14395" s="16">
        <v>0</v>
      </c>
      <c r="D14395" s="38">
        <f t="shared" ref="D14395" si="14324">IF(C14447+C14442=0,1,2)</f>
        <v>2</v>
      </c>
    </row>
    <row r="14396" spans="1:4" ht="15" hidden="1" x14ac:dyDescent="0.2">
      <c r="A14396" s="37">
        <f t="shared" si="14273"/>
        <v>0</v>
      </c>
      <c r="B14396" s="3" t="s">
        <v>10</v>
      </c>
      <c r="C14396" s="16">
        <v>0</v>
      </c>
      <c r="D14396" s="38">
        <f t="shared" ref="D14396" si="14325">IF(C14447+C14442=0,1,2)</f>
        <v>2</v>
      </c>
    </row>
    <row r="14397" spans="1:4" ht="15" hidden="1" x14ac:dyDescent="0.2">
      <c r="A14397" s="37">
        <v>0</v>
      </c>
      <c r="B14397" s="3" t="s">
        <v>11</v>
      </c>
      <c r="C14397" s="16">
        <v>0</v>
      </c>
      <c r="D14397" s="38">
        <f t="shared" ref="D14397" si="14326">IF(C14447+C14442=0,1,2)</f>
        <v>2</v>
      </c>
    </row>
    <row r="14398" spans="1:4" ht="15" hidden="1" x14ac:dyDescent="0.2">
      <c r="A14398" s="37">
        <f t="shared" si="14273"/>
        <v>0</v>
      </c>
      <c r="B14398" s="1" t="s">
        <v>12</v>
      </c>
      <c r="C14398" s="16">
        <v>0</v>
      </c>
      <c r="D14398" s="38">
        <f t="shared" ref="D14398" si="14327">IF(C14447+C14442=0,1,2)</f>
        <v>2</v>
      </c>
    </row>
    <row r="14399" spans="1:4" ht="15" hidden="1" x14ac:dyDescent="0.2">
      <c r="A14399" s="37">
        <v>0</v>
      </c>
      <c r="B14399" s="2" t="s">
        <v>13</v>
      </c>
      <c r="C14399" s="16">
        <v>0</v>
      </c>
      <c r="D14399" s="38">
        <f t="shared" ref="D14399" si="14328">IF(C14447+C14442=0,1,2)</f>
        <v>2</v>
      </c>
    </row>
    <row r="14400" spans="1:4" ht="15" hidden="1" x14ac:dyDescent="0.2">
      <c r="A14400" s="37">
        <v>0</v>
      </c>
      <c r="B14400" s="3" t="s">
        <v>14</v>
      </c>
      <c r="C14400" s="16">
        <v>0</v>
      </c>
      <c r="D14400" s="38">
        <f t="shared" ref="D14400" si="14329">IF(C14447+C14442=0,1,2)</f>
        <v>2</v>
      </c>
    </row>
    <row r="14401" spans="1:4" ht="15" hidden="1" x14ac:dyDescent="0.2">
      <c r="A14401" s="37">
        <v>0</v>
      </c>
      <c r="B14401" s="3" t="s">
        <v>9</v>
      </c>
      <c r="C14401" s="16">
        <v>0</v>
      </c>
      <c r="D14401" s="38">
        <f t="shared" ref="D14401" si="14330">IF(C14447+C14442=0,1,2)</f>
        <v>2</v>
      </c>
    </row>
    <row r="14402" spans="1:4" ht="15" hidden="1" x14ac:dyDescent="0.2">
      <c r="A14402" s="37">
        <v>0</v>
      </c>
      <c r="B14402" s="3" t="s">
        <v>15</v>
      </c>
      <c r="C14402" s="16">
        <v>0</v>
      </c>
      <c r="D14402" s="38">
        <f t="shared" ref="D14402" si="14331">IF(C14447+C14442=0,1,2)</f>
        <v>2</v>
      </c>
    </row>
    <row r="14403" spans="1:4" ht="15" hidden="1" x14ac:dyDescent="0.2">
      <c r="A14403" s="37">
        <v>0</v>
      </c>
      <c r="B14403" s="2" t="s">
        <v>16</v>
      </c>
      <c r="C14403" s="16">
        <v>0</v>
      </c>
      <c r="D14403" s="38">
        <f t="shared" ref="D14403" si="14332">IF(C14447+C14442=0,1,2)</f>
        <v>2</v>
      </c>
    </row>
    <row r="14404" spans="1:4" ht="15" hidden="1" x14ac:dyDescent="0.2">
      <c r="A14404" s="37">
        <v>0</v>
      </c>
      <c r="B14404" s="3" t="s">
        <v>17</v>
      </c>
      <c r="C14404" s="16">
        <v>0</v>
      </c>
      <c r="D14404" s="38">
        <f t="shared" ref="D14404" si="14333">IF(C14447+C14442=0,1,2)</f>
        <v>2</v>
      </c>
    </row>
    <row r="14405" spans="1:4" ht="15" x14ac:dyDescent="0.2">
      <c r="A14405" s="37">
        <f t="shared" ref="A14405:A14467" si="14334">SUM(C14405)</f>
        <v>1.87934</v>
      </c>
      <c r="B14405" s="24" t="s">
        <v>18</v>
      </c>
      <c r="C14405" s="40">
        <v>1.87934</v>
      </c>
      <c r="D14405" s="38">
        <f t="shared" ref="D14405" si="14335">IF(C14447+C14442=0,1,2)</f>
        <v>2</v>
      </c>
    </row>
    <row r="14406" spans="1:4" ht="15" hidden="1" x14ac:dyDescent="0.2">
      <c r="A14406" s="37">
        <f t="shared" si="14334"/>
        <v>0</v>
      </c>
      <c r="B14406" s="10" t="s">
        <v>19</v>
      </c>
      <c r="C14406" s="17">
        <v>0</v>
      </c>
      <c r="D14406" s="38">
        <f t="shared" ref="D14406" si="14336">IF(C14447+C14442=0,1,2)</f>
        <v>2</v>
      </c>
    </row>
    <row r="14407" spans="1:4" ht="15" x14ac:dyDescent="0.2">
      <c r="A14407" s="37">
        <f t="shared" si="14334"/>
        <v>1.87934</v>
      </c>
      <c r="B14407" s="27" t="s">
        <v>20</v>
      </c>
      <c r="C14407" s="42">
        <v>1.87934</v>
      </c>
      <c r="D14407" s="38">
        <f t="shared" ref="D14407" si="14337">IF(C14447+C14442=0,1,2)</f>
        <v>2</v>
      </c>
    </row>
    <row r="14408" spans="1:4" ht="15" hidden="1" x14ac:dyDescent="0.2">
      <c r="A14408" s="37">
        <v>0</v>
      </c>
      <c r="B14408" s="13" t="s">
        <v>21</v>
      </c>
      <c r="C14408" s="18">
        <v>0</v>
      </c>
      <c r="D14408" s="38">
        <f t="shared" ref="D14408" si="14338">IF(C14447+C14442=0,1,2)</f>
        <v>2</v>
      </c>
    </row>
    <row r="14409" spans="1:4" ht="15" hidden="1" x14ac:dyDescent="0.2">
      <c r="A14409" s="37">
        <v>0</v>
      </c>
      <c r="B14409" s="13" t="s">
        <v>22</v>
      </c>
      <c r="C14409" s="18">
        <v>0</v>
      </c>
      <c r="D14409" s="38">
        <f t="shared" ref="D14409" si="14339">IF(C14447+C14442=0,1,2)</f>
        <v>2</v>
      </c>
    </row>
    <row r="14410" spans="1:4" ht="15" hidden="1" x14ac:dyDescent="0.2">
      <c r="A14410" s="37">
        <v>0</v>
      </c>
      <c r="B14410" s="13" t="s">
        <v>23</v>
      </c>
      <c r="C14410" s="18">
        <v>1.07934</v>
      </c>
      <c r="D14410" s="38">
        <f t="shared" ref="D14410" si="14340">IF(C14447+C14442=0,1,2)</f>
        <v>2</v>
      </c>
    </row>
    <row r="14411" spans="1:4" ht="15" hidden="1" x14ac:dyDescent="0.2">
      <c r="A14411" s="37">
        <v>0</v>
      </c>
      <c r="B14411" s="13" t="s">
        <v>24</v>
      </c>
      <c r="C14411" s="18">
        <v>0</v>
      </c>
      <c r="D14411" s="38">
        <f t="shared" ref="D14411" si="14341">IF(C14447+C14442=0,1,2)</f>
        <v>2</v>
      </c>
    </row>
    <row r="14412" spans="1:4" ht="15" hidden="1" x14ac:dyDescent="0.2">
      <c r="A14412" s="37">
        <v>0</v>
      </c>
      <c r="B14412" s="13" t="s">
        <v>25</v>
      </c>
      <c r="C14412" s="18">
        <v>0</v>
      </c>
      <c r="D14412" s="38">
        <f t="shared" ref="D14412" si="14342">IF(C14447+C14442=0,1,2)</f>
        <v>2</v>
      </c>
    </row>
    <row r="14413" spans="1:4" ht="15" hidden="1" x14ac:dyDescent="0.2">
      <c r="A14413" s="37">
        <v>0</v>
      </c>
      <c r="B14413" s="13" t="s">
        <v>26</v>
      </c>
      <c r="C14413" s="18">
        <v>0</v>
      </c>
      <c r="D14413" s="38">
        <f t="shared" ref="D14413" si="14343">IF(C14447+C14442=0,1,2)</f>
        <v>2</v>
      </c>
    </row>
    <row r="14414" spans="1:4" ht="30" hidden="1" x14ac:dyDescent="0.2">
      <c r="A14414" s="37">
        <v>0</v>
      </c>
      <c r="B14414" s="13" t="s">
        <v>27</v>
      </c>
      <c r="C14414" s="18">
        <v>0</v>
      </c>
      <c r="D14414" s="38">
        <f t="shared" ref="D14414" si="14344">IF(C14447+C14442=0,1,2)</f>
        <v>2</v>
      </c>
    </row>
    <row r="14415" spans="1:4" ht="30" hidden="1" x14ac:dyDescent="0.2">
      <c r="A14415" s="37">
        <v>0</v>
      </c>
      <c r="B14415" s="13" t="s">
        <v>28</v>
      </c>
      <c r="C14415" s="18">
        <v>0</v>
      </c>
      <c r="D14415" s="38">
        <f t="shared" ref="D14415" si="14345">IF(C14447+C14442=0,1,2)</f>
        <v>2</v>
      </c>
    </row>
    <row r="14416" spans="1:4" ht="15" hidden="1" x14ac:dyDescent="0.2">
      <c r="A14416" s="37">
        <v>0</v>
      </c>
      <c r="B14416" s="13" t="s">
        <v>29</v>
      </c>
      <c r="C14416" s="18">
        <v>0</v>
      </c>
      <c r="D14416" s="38">
        <f t="shared" ref="D14416" si="14346">IF(C14447+C14442=0,1,2)</f>
        <v>2</v>
      </c>
    </row>
    <row r="14417" spans="1:4" ht="15" hidden="1" x14ac:dyDescent="0.2">
      <c r="A14417" s="37">
        <v>0</v>
      </c>
      <c r="B14417" s="13" t="s">
        <v>30</v>
      </c>
      <c r="C14417" s="18">
        <v>0.8</v>
      </c>
      <c r="D14417" s="38">
        <f t="shared" ref="D14417" si="14347">IF(C14447+C14442=0,1,2)</f>
        <v>2</v>
      </c>
    </row>
    <row r="14418" spans="1:4" ht="15" hidden="1" x14ac:dyDescent="0.2">
      <c r="A14418" s="37">
        <f t="shared" si="14334"/>
        <v>0</v>
      </c>
      <c r="B14418" s="10" t="s">
        <v>31</v>
      </c>
      <c r="C14418" s="17">
        <v>0</v>
      </c>
      <c r="D14418" s="38">
        <f t="shared" ref="D14418" si="14348">IF(C14447+C14442=0,1,2)</f>
        <v>2</v>
      </c>
    </row>
    <row r="14419" spans="1:4" ht="15" hidden="1" x14ac:dyDescent="0.2">
      <c r="A14419" s="37">
        <f t="shared" si="14334"/>
        <v>0</v>
      </c>
      <c r="B14419" s="2" t="s">
        <v>32</v>
      </c>
      <c r="C14419" s="16">
        <v>0</v>
      </c>
      <c r="D14419" s="38">
        <f t="shared" ref="D14419" si="14349">IF(C14447+C14442=0,1,2)</f>
        <v>2</v>
      </c>
    </row>
    <row r="14420" spans="1:4" ht="15" hidden="1" x14ac:dyDescent="0.2">
      <c r="A14420" s="37">
        <f t="shared" si="14334"/>
        <v>0</v>
      </c>
      <c r="B14420" s="10" t="s">
        <v>3</v>
      </c>
      <c r="C14420" s="17">
        <v>0</v>
      </c>
      <c r="D14420" s="38">
        <f t="shared" ref="D14420" si="14350">IF(C14447+C14442=0,1,2)</f>
        <v>2</v>
      </c>
    </row>
    <row r="14421" spans="1:4" ht="15" hidden="1" x14ac:dyDescent="0.2">
      <c r="A14421" s="37">
        <f t="shared" si="14334"/>
        <v>0</v>
      </c>
      <c r="B14421" s="10" t="s">
        <v>33</v>
      </c>
      <c r="C14421" s="17">
        <v>0</v>
      </c>
      <c r="D14421" s="38">
        <f t="shared" ref="D14421" si="14351">IF(C14447+C14442=0,1,2)</f>
        <v>2</v>
      </c>
    </row>
    <row r="14422" spans="1:4" ht="15" hidden="1" x14ac:dyDescent="0.2">
      <c r="A14422" s="37">
        <f t="shared" si="14334"/>
        <v>0</v>
      </c>
      <c r="B14422" s="10" t="s">
        <v>34</v>
      </c>
      <c r="C14422" s="17">
        <v>0</v>
      </c>
      <c r="D14422" s="38">
        <f t="shared" ref="D14422" si="14352">IF(C14447+C14442=0,1,2)</f>
        <v>2</v>
      </c>
    </row>
    <row r="14423" spans="1:4" ht="15" hidden="1" x14ac:dyDescent="0.2">
      <c r="A14423" s="37">
        <f t="shared" si="14334"/>
        <v>0</v>
      </c>
      <c r="B14423" s="1" t="s">
        <v>35</v>
      </c>
      <c r="C14423" s="16">
        <v>0</v>
      </c>
      <c r="D14423" s="38">
        <f t="shared" ref="D14423" si="14353">IF(C14447+C14442=0,1,2)</f>
        <v>2</v>
      </c>
    </row>
    <row r="14424" spans="1:4" ht="15" hidden="1" x14ac:dyDescent="0.2">
      <c r="A14424" s="37">
        <f t="shared" si="14334"/>
        <v>0</v>
      </c>
      <c r="B14424" s="1" t="s">
        <v>36</v>
      </c>
      <c r="C14424" s="16">
        <v>0</v>
      </c>
      <c r="D14424" s="38">
        <f t="shared" ref="D14424" si="14354">IF(C14447+C14442=0,1,2)</f>
        <v>2</v>
      </c>
    </row>
    <row r="14425" spans="1:4" ht="15" hidden="1" x14ac:dyDescent="0.2">
      <c r="A14425" s="37">
        <v>0</v>
      </c>
      <c r="B14425" s="14" t="s">
        <v>7</v>
      </c>
      <c r="C14425" s="19">
        <v>0</v>
      </c>
      <c r="D14425" s="38">
        <f t="shared" ref="D14425" si="14355">IF(C14447+C14442=0,1,2)</f>
        <v>2</v>
      </c>
    </row>
    <row r="14426" spans="1:4" ht="15" hidden="1" x14ac:dyDescent="0.2">
      <c r="A14426" s="37">
        <v>0</v>
      </c>
      <c r="B14426" s="13" t="s">
        <v>8</v>
      </c>
      <c r="C14426" s="18">
        <v>0</v>
      </c>
      <c r="D14426" s="38">
        <f t="shared" ref="D14426" si="14356">IF(C14447+C14442=0,1,2)</f>
        <v>2</v>
      </c>
    </row>
    <row r="14427" spans="1:4" ht="15" hidden="1" x14ac:dyDescent="0.2">
      <c r="A14427" s="37">
        <v>0</v>
      </c>
      <c r="B14427" s="13" t="s">
        <v>37</v>
      </c>
      <c r="C14427" s="18">
        <v>0</v>
      </c>
      <c r="D14427" s="38">
        <f t="shared" ref="D14427" si="14357">IF(C14447+C14442=0,1,2)</f>
        <v>2</v>
      </c>
    </row>
    <row r="14428" spans="1:4" ht="15" hidden="1" x14ac:dyDescent="0.2">
      <c r="A14428" s="37">
        <f t="shared" si="14334"/>
        <v>0</v>
      </c>
      <c r="B14428" s="11" t="s">
        <v>38</v>
      </c>
      <c r="C14428" s="17">
        <v>0</v>
      </c>
      <c r="D14428" s="38">
        <f t="shared" ref="D14428" si="14358">IF(C14447+C14442=0,1,2)</f>
        <v>2</v>
      </c>
    </row>
    <row r="14429" spans="1:4" ht="15" hidden="1" x14ac:dyDescent="0.2">
      <c r="A14429" s="37">
        <v>0</v>
      </c>
      <c r="B14429" s="3" t="s">
        <v>39</v>
      </c>
      <c r="C14429" s="16">
        <v>0</v>
      </c>
      <c r="D14429" s="38">
        <f t="shared" ref="D14429" si="14359">IF(C14447+C14442=0,1,2)</f>
        <v>2</v>
      </c>
    </row>
    <row r="14430" spans="1:4" ht="15" hidden="1" x14ac:dyDescent="0.2">
      <c r="A14430" s="37">
        <f t="shared" si="14334"/>
        <v>0</v>
      </c>
      <c r="B14430" s="1" t="s">
        <v>40</v>
      </c>
      <c r="C14430" s="16">
        <v>0</v>
      </c>
      <c r="D14430" s="38">
        <f t="shared" ref="D14430" si="14360">IF(C14447+C14442=0,1,2)</f>
        <v>2</v>
      </c>
    </row>
    <row r="14431" spans="1:4" ht="15" hidden="1" x14ac:dyDescent="0.2">
      <c r="A14431" s="37">
        <v>0</v>
      </c>
      <c r="B14431" s="14" t="s">
        <v>13</v>
      </c>
      <c r="C14431" s="19">
        <v>0</v>
      </c>
      <c r="D14431" s="38">
        <f t="shared" ref="D14431" si="14361">IF(C14447+C14442=0,1,2)</f>
        <v>2</v>
      </c>
    </row>
    <row r="14432" spans="1:4" ht="15" hidden="1" x14ac:dyDescent="0.2">
      <c r="A14432" s="37">
        <v>0</v>
      </c>
      <c r="B14432" s="13" t="s">
        <v>8</v>
      </c>
      <c r="C14432" s="18">
        <v>0</v>
      </c>
      <c r="D14432" s="38">
        <f t="shared" ref="D14432" si="14362">IF(C14447+C14442=0,1,2)</f>
        <v>2</v>
      </c>
    </row>
    <row r="14433" spans="1:4" ht="15" hidden="1" x14ac:dyDescent="0.2">
      <c r="A14433" s="37">
        <v>0</v>
      </c>
      <c r="B14433" s="13" t="s">
        <v>9</v>
      </c>
      <c r="C14433" s="18">
        <v>0</v>
      </c>
      <c r="D14433" s="38">
        <f t="shared" ref="D14433" si="14363">IF(C14447+C14442=0,1,2)</f>
        <v>2</v>
      </c>
    </row>
    <row r="14434" spans="1:4" ht="30" hidden="1" x14ac:dyDescent="0.2">
      <c r="A14434" s="37">
        <f t="shared" si="14334"/>
        <v>0</v>
      </c>
      <c r="B14434" s="11" t="s">
        <v>41</v>
      </c>
      <c r="C14434" s="17">
        <v>0</v>
      </c>
      <c r="D14434" s="38">
        <f t="shared" ref="D14434" si="14364">IF(C14447+C14442=0,1,2)</f>
        <v>2</v>
      </c>
    </row>
    <row r="14435" spans="1:4" ht="15" hidden="1" x14ac:dyDescent="0.2">
      <c r="A14435" s="37">
        <v>0</v>
      </c>
      <c r="B14435" s="3" t="s">
        <v>15</v>
      </c>
      <c r="C14435" s="16">
        <v>0</v>
      </c>
      <c r="D14435" s="38">
        <f t="shared" ref="D14435" si="14365">IF(C14447+C14442=0,1,2)</f>
        <v>2</v>
      </c>
    </row>
    <row r="14436" spans="1:4" ht="15" hidden="1" x14ac:dyDescent="0.2">
      <c r="A14436" s="37">
        <v>0</v>
      </c>
      <c r="B14436" s="14" t="s">
        <v>16</v>
      </c>
      <c r="C14436" s="19">
        <v>0</v>
      </c>
      <c r="D14436" s="38">
        <f t="shared" ref="D14436" si="14366">IF(C14447+C14442=0,1,2)</f>
        <v>2</v>
      </c>
    </row>
    <row r="14437" spans="1:4" ht="15" hidden="1" x14ac:dyDescent="0.2">
      <c r="A14437" s="37">
        <v>0</v>
      </c>
      <c r="B14437" s="13" t="s">
        <v>42</v>
      </c>
      <c r="C14437" s="18">
        <v>0</v>
      </c>
      <c r="D14437" s="38">
        <f t="shared" ref="D14437" si="14367">IF(C14447+C14442=0,1,2)</f>
        <v>2</v>
      </c>
    </row>
    <row r="14438" spans="1:4" ht="15" hidden="1" x14ac:dyDescent="0.2">
      <c r="A14438" s="37">
        <v>0</v>
      </c>
      <c r="B14438" s="13" t="s">
        <v>14</v>
      </c>
      <c r="C14438" s="18">
        <v>0</v>
      </c>
      <c r="D14438" s="38">
        <f t="shared" ref="D14438" si="14368">IF(C14447+C14442=0,1,2)</f>
        <v>2</v>
      </c>
    </row>
    <row r="14439" spans="1:4" ht="15" hidden="1" x14ac:dyDescent="0.2">
      <c r="A14439" s="37">
        <v>0</v>
      </c>
      <c r="B14439" s="13" t="s">
        <v>9</v>
      </c>
      <c r="C14439" s="18">
        <v>0</v>
      </c>
      <c r="D14439" s="38">
        <f t="shared" ref="D14439" si="14369">IF(C14447+C14442=0,1,2)</f>
        <v>2</v>
      </c>
    </row>
    <row r="14440" spans="1:4" ht="15" hidden="1" x14ac:dyDescent="0.2">
      <c r="A14440" s="37">
        <f t="shared" si="14334"/>
        <v>0</v>
      </c>
      <c r="B14440" s="11" t="s">
        <v>38</v>
      </c>
      <c r="C14440" s="17">
        <v>0</v>
      </c>
      <c r="D14440" s="38">
        <f t="shared" ref="D14440" si="14370">IF(C14447+C14442=0,1,2)</f>
        <v>2</v>
      </c>
    </row>
    <row r="14441" spans="1:4" ht="15" hidden="1" x14ac:dyDescent="0.2">
      <c r="A14441" s="37">
        <v>0</v>
      </c>
      <c r="B14441" s="3" t="s">
        <v>15</v>
      </c>
      <c r="C14441" s="16">
        <v>0</v>
      </c>
      <c r="D14441" s="38">
        <f t="shared" ref="D14441" si="14371">IF(C14447+C14442=0,1,2)</f>
        <v>2</v>
      </c>
    </row>
    <row r="14442" spans="1:4" ht="15" x14ac:dyDescent="0.2">
      <c r="A14442" s="37">
        <f t="shared" si="14334"/>
        <v>2.4</v>
      </c>
      <c r="B14442" s="29" t="s">
        <v>44</v>
      </c>
      <c r="C14442" s="42">
        <v>2.4</v>
      </c>
      <c r="D14442" s="38">
        <f t="shared" ref="D14442" si="14372">IF(C14447+C14442=0,1,2)</f>
        <v>2</v>
      </c>
    </row>
    <row r="14443" spans="1:4" ht="15" x14ac:dyDescent="0.2">
      <c r="A14443" s="37">
        <f t="shared" si="14334"/>
        <v>2.4</v>
      </c>
      <c r="B14443" s="27" t="s">
        <v>0</v>
      </c>
      <c r="C14443" s="42">
        <v>2.4</v>
      </c>
      <c r="D14443" s="38">
        <f t="shared" ref="D14443" si="14373">IF(C14447+C14442=0,1,2)</f>
        <v>2</v>
      </c>
    </row>
    <row r="14444" spans="1:4" ht="15" hidden="1" x14ac:dyDescent="0.2">
      <c r="A14444" s="37">
        <f t="shared" si="14334"/>
        <v>0</v>
      </c>
      <c r="B14444" s="10" t="s">
        <v>5</v>
      </c>
      <c r="C14444" s="17">
        <v>0</v>
      </c>
      <c r="D14444" s="38">
        <f t="shared" ref="D14444" si="14374">IF(C14447+C14442=0,1,2)</f>
        <v>2</v>
      </c>
    </row>
    <row r="14445" spans="1:4" ht="15" hidden="1" x14ac:dyDescent="0.2">
      <c r="A14445" s="37">
        <f t="shared" si="14334"/>
        <v>0</v>
      </c>
      <c r="B14445" s="10" t="s">
        <v>45</v>
      </c>
      <c r="C14445" s="17">
        <v>0</v>
      </c>
      <c r="D14445" s="38">
        <f t="shared" ref="D14445" si="14375">IF(C14447+C14442=0,1,2)</f>
        <v>2</v>
      </c>
    </row>
    <row r="14446" spans="1:4" ht="15" hidden="1" x14ac:dyDescent="0.2">
      <c r="A14446" s="37">
        <f t="shared" si="14334"/>
        <v>0</v>
      </c>
      <c r="B14446" s="10" t="s">
        <v>12</v>
      </c>
      <c r="C14446" s="17">
        <v>0</v>
      </c>
      <c r="D14446" s="38">
        <f t="shared" ref="D14446" si="14376">IF(C14447+C14442=0,1,2)</f>
        <v>2</v>
      </c>
    </row>
    <row r="14447" spans="1:4" ht="15" x14ac:dyDescent="0.2">
      <c r="A14447" s="37">
        <f t="shared" si="14334"/>
        <v>1.87934</v>
      </c>
      <c r="B14447" s="29" t="s">
        <v>46</v>
      </c>
      <c r="C14447" s="42">
        <v>1.87934</v>
      </c>
      <c r="D14447" s="38">
        <f t="shared" ref="D14447" si="14377">IF(C14447+C14442=0,1,2)</f>
        <v>2</v>
      </c>
    </row>
    <row r="14448" spans="1:4" ht="15" x14ac:dyDescent="0.2">
      <c r="A14448" s="37">
        <f t="shared" si="14334"/>
        <v>1.87934</v>
      </c>
      <c r="B14448" s="27" t="s">
        <v>18</v>
      </c>
      <c r="C14448" s="42">
        <v>1.87934</v>
      </c>
      <c r="D14448" s="38">
        <f t="shared" ref="D14448" si="14378">IF(C14447+C14442=0,1,2)</f>
        <v>2</v>
      </c>
    </row>
    <row r="14449" spans="1:4" ht="15" hidden="1" x14ac:dyDescent="0.2">
      <c r="A14449" s="37">
        <f t="shared" si="14334"/>
        <v>0</v>
      </c>
      <c r="B14449" s="10" t="s">
        <v>35</v>
      </c>
      <c r="C14449" s="17">
        <v>0</v>
      </c>
      <c r="D14449" s="38">
        <f t="shared" ref="D14449" si="14379">IF(C14447+C14442=0,1,2)</f>
        <v>2</v>
      </c>
    </row>
    <row r="14450" spans="1:4" ht="15" hidden="1" x14ac:dyDescent="0.2">
      <c r="A14450" s="37">
        <f t="shared" si="14334"/>
        <v>0</v>
      </c>
      <c r="B14450" s="10" t="s">
        <v>47</v>
      </c>
      <c r="C14450" s="17">
        <v>0</v>
      </c>
      <c r="D14450" s="38">
        <f t="shared" ref="D14450" si="14380">IF(C14447+C14442=0,1,2)</f>
        <v>2</v>
      </c>
    </row>
    <row r="14451" spans="1:4" ht="15" hidden="1" x14ac:dyDescent="0.2">
      <c r="A14451" s="37">
        <f t="shared" si="14334"/>
        <v>0</v>
      </c>
      <c r="B14451" s="10" t="s">
        <v>40</v>
      </c>
      <c r="C14451" s="17">
        <v>0</v>
      </c>
      <c r="D14451" s="38">
        <f t="shared" ref="D14451" si="14381">IF(C14447+C14442=0,1,2)</f>
        <v>2</v>
      </c>
    </row>
    <row r="14452" spans="1:4" ht="15" x14ac:dyDescent="0.2">
      <c r="A14452" s="37">
        <f t="shared" si="14334"/>
        <v>0.52066000000000001</v>
      </c>
      <c r="B14452" s="30" t="s">
        <v>48</v>
      </c>
      <c r="C14452" s="31">
        <v>0.52066000000000001</v>
      </c>
      <c r="D14452" s="38">
        <f t="shared" ref="D14452" si="14382">IF(C14447+C14442=0,1,2)</f>
        <v>2</v>
      </c>
    </row>
    <row r="14453" spans="1:4" ht="15" x14ac:dyDescent="0.2">
      <c r="A14453" s="37">
        <f t="shared" si="14334"/>
        <v>1.0219400000000001</v>
      </c>
      <c r="B14453" s="30" t="s">
        <v>49</v>
      </c>
      <c r="C14453" s="31">
        <v>1.0219400000000001</v>
      </c>
      <c r="D14453" s="38">
        <f t="shared" ref="D14453" si="14383">IF(C14447+C14442=0,1,2)</f>
        <v>2</v>
      </c>
    </row>
    <row r="14454" spans="1:4" ht="15" x14ac:dyDescent="0.2">
      <c r="A14454" s="37">
        <f t="shared" si="14334"/>
        <v>1.5426</v>
      </c>
      <c r="B14454" s="30" t="s">
        <v>50</v>
      </c>
      <c r="C14454" s="31">
        <v>1.5426</v>
      </c>
      <c r="D14454" s="38">
        <f t="shared" ref="D14454" si="14384">IF(C14447+C14442=0,1,2)</f>
        <v>2</v>
      </c>
    </row>
    <row r="14455" spans="1:4" ht="15" x14ac:dyDescent="0.2">
      <c r="A14455" s="37">
        <f t="shared" si="14334"/>
        <v>35</v>
      </c>
      <c r="B14455" s="25" t="s">
        <v>53</v>
      </c>
      <c r="C14455" s="43">
        <v>35</v>
      </c>
      <c r="D14455" s="38">
        <f t="shared" ref="D14455" si="14385">IF(C14447+C14442=0,1,2)</f>
        <v>2</v>
      </c>
    </row>
    <row r="14456" spans="1:4" ht="15" x14ac:dyDescent="0.2">
      <c r="A14456" s="37">
        <f t="shared" si="14334"/>
        <v>31</v>
      </c>
      <c r="B14456" s="26" t="s">
        <v>54</v>
      </c>
      <c r="C14456" s="43">
        <v>31</v>
      </c>
      <c r="D14456" s="38">
        <f t="shared" ref="D14456" si="14386">IF(C14447+C14442=0,1,2)</f>
        <v>2</v>
      </c>
    </row>
    <row r="14457" spans="1:4" ht="15" x14ac:dyDescent="0.2">
      <c r="A14457" s="37">
        <f t="shared" si="14334"/>
        <v>4</v>
      </c>
      <c r="B14457" s="26" t="s">
        <v>55</v>
      </c>
      <c r="C14457" s="43">
        <v>4</v>
      </c>
      <c r="D14457" s="38">
        <f t="shared" ref="D14457" si="14387">IF(C14447+C14442=0,1,2)</f>
        <v>2</v>
      </c>
    </row>
    <row r="14458" spans="1:4" ht="15" x14ac:dyDescent="0.2">
      <c r="A14458" s="37" t="s">
        <v>317</v>
      </c>
      <c r="B14458" s="147" t="s">
        <v>253</v>
      </c>
      <c r="C14458" s="148"/>
      <c r="D14458" s="38">
        <f t="shared" ref="D14458" si="14388">IF(C14520+C14515=0,1,2)</f>
        <v>2</v>
      </c>
    </row>
    <row r="14459" spans="1:4" ht="15" x14ac:dyDescent="0.2">
      <c r="A14459" s="37">
        <f t="shared" si="14334"/>
        <v>145.56574000000001</v>
      </c>
      <c r="B14459" s="24" t="s">
        <v>0</v>
      </c>
      <c r="C14459" s="40">
        <v>145.56574000000001</v>
      </c>
      <c r="D14459" s="38">
        <f t="shared" ref="D14459" si="14389">IF(C14520+C14515=0,1,2)</f>
        <v>2</v>
      </c>
    </row>
    <row r="14460" spans="1:4" ht="15" hidden="1" x14ac:dyDescent="0.2">
      <c r="A14460" s="37">
        <f t="shared" si="14334"/>
        <v>0</v>
      </c>
      <c r="B14460" s="2" t="s">
        <v>1</v>
      </c>
      <c r="C14460" s="16"/>
      <c r="D14460" s="38">
        <f t="shared" ref="D14460" si="14390">IF(C14520+C14515=0,1,2)</f>
        <v>2</v>
      </c>
    </row>
    <row r="14461" spans="1:4" ht="15" hidden="1" x14ac:dyDescent="0.2">
      <c r="A14461" s="37">
        <f t="shared" si="14334"/>
        <v>0</v>
      </c>
      <c r="B14461" s="2" t="s">
        <v>2</v>
      </c>
      <c r="C14461" s="16"/>
      <c r="D14461" s="38">
        <f t="shared" ref="D14461" si="14391">IF(C14520+C14515=0,1,2)</f>
        <v>2</v>
      </c>
    </row>
    <row r="14462" spans="1:4" ht="15" x14ac:dyDescent="0.2">
      <c r="A14462" s="37">
        <f t="shared" si="14334"/>
        <v>145.56574000000001</v>
      </c>
      <c r="B14462" s="23" t="s">
        <v>3</v>
      </c>
      <c r="C14462" s="40">
        <v>145.56574000000001</v>
      </c>
      <c r="D14462" s="38">
        <f t="shared" ref="D14462" si="14392">IF(C14520+C14515=0,1,2)</f>
        <v>2</v>
      </c>
    </row>
    <row r="14463" spans="1:4" ht="15" hidden="1" x14ac:dyDescent="0.2">
      <c r="A14463" s="37">
        <f t="shared" si="14334"/>
        <v>0</v>
      </c>
      <c r="B14463" s="2" t="s">
        <v>4</v>
      </c>
      <c r="C14463" s="16">
        <v>0</v>
      </c>
      <c r="D14463" s="38">
        <f t="shared" ref="D14463" si="14393">IF(C14520+C14515=0,1,2)</f>
        <v>2</v>
      </c>
    </row>
    <row r="14464" spans="1:4" ht="15" hidden="1" x14ac:dyDescent="0.2">
      <c r="A14464" s="37">
        <f t="shared" si="14334"/>
        <v>0</v>
      </c>
      <c r="B14464" s="1" t="s">
        <v>5</v>
      </c>
      <c r="C14464" s="16">
        <v>0</v>
      </c>
      <c r="D14464" s="38">
        <f t="shared" ref="D14464" si="14394">IF(C14520+C14515=0,1,2)</f>
        <v>2</v>
      </c>
    </row>
    <row r="14465" spans="1:4" ht="15" hidden="1" x14ac:dyDescent="0.2">
      <c r="A14465" s="37">
        <f t="shared" si="14334"/>
        <v>0</v>
      </c>
      <c r="B14465" s="1" t="s">
        <v>6</v>
      </c>
      <c r="C14465" s="16">
        <v>0</v>
      </c>
      <c r="D14465" s="38">
        <f t="shared" ref="D14465" si="14395">IF(C14520+C14515=0,1,2)</f>
        <v>2</v>
      </c>
    </row>
    <row r="14466" spans="1:4" ht="15" hidden="1" x14ac:dyDescent="0.2">
      <c r="A14466" s="37">
        <v>0</v>
      </c>
      <c r="B14466" s="2" t="s">
        <v>7</v>
      </c>
      <c r="C14466" s="16">
        <v>0</v>
      </c>
      <c r="D14466" s="38">
        <f t="shared" ref="D14466" si="14396">IF(C14520+C14515=0,1,2)</f>
        <v>2</v>
      </c>
    </row>
    <row r="14467" spans="1:4" ht="15" hidden="1" x14ac:dyDescent="0.2">
      <c r="A14467" s="37">
        <f t="shared" si="14334"/>
        <v>0</v>
      </c>
      <c r="B14467" s="3" t="s">
        <v>8</v>
      </c>
      <c r="C14467" s="16">
        <v>0</v>
      </c>
      <c r="D14467" s="38">
        <f t="shared" ref="D14467" si="14397">IF(C14520+C14515=0,1,2)</f>
        <v>2</v>
      </c>
    </row>
    <row r="14468" spans="1:4" ht="15" hidden="1" x14ac:dyDescent="0.2">
      <c r="A14468" s="37">
        <v>0</v>
      </c>
      <c r="B14468" s="3" t="s">
        <v>9</v>
      </c>
      <c r="C14468" s="16">
        <v>0</v>
      </c>
      <c r="D14468" s="38">
        <f t="shared" ref="D14468" si="14398">IF(C14520+C14515=0,1,2)</f>
        <v>2</v>
      </c>
    </row>
    <row r="14469" spans="1:4" ht="15" hidden="1" x14ac:dyDescent="0.2">
      <c r="A14469" s="37">
        <f t="shared" ref="A14469:A14532" si="14399">SUM(C14469)</f>
        <v>0</v>
      </c>
      <c r="B14469" s="3" t="s">
        <v>10</v>
      </c>
      <c r="C14469" s="16">
        <v>0</v>
      </c>
      <c r="D14469" s="38">
        <f t="shared" ref="D14469" si="14400">IF(C14520+C14515=0,1,2)</f>
        <v>2</v>
      </c>
    </row>
    <row r="14470" spans="1:4" ht="15" hidden="1" x14ac:dyDescent="0.2">
      <c r="A14470" s="37">
        <v>0</v>
      </c>
      <c r="B14470" s="3" t="s">
        <v>11</v>
      </c>
      <c r="C14470" s="16">
        <v>0</v>
      </c>
      <c r="D14470" s="38">
        <f t="shared" ref="D14470" si="14401">IF(C14520+C14515=0,1,2)</f>
        <v>2</v>
      </c>
    </row>
    <row r="14471" spans="1:4" ht="15" hidden="1" x14ac:dyDescent="0.2">
      <c r="A14471" s="37">
        <f t="shared" si="14399"/>
        <v>0</v>
      </c>
      <c r="B14471" s="1" t="s">
        <v>12</v>
      </c>
      <c r="C14471" s="16">
        <v>0</v>
      </c>
      <c r="D14471" s="38">
        <f t="shared" ref="D14471" si="14402">IF(C14520+C14515=0,1,2)</f>
        <v>2</v>
      </c>
    </row>
    <row r="14472" spans="1:4" ht="15" hidden="1" x14ac:dyDescent="0.2">
      <c r="A14472" s="37">
        <v>0</v>
      </c>
      <c r="B14472" s="2" t="s">
        <v>13</v>
      </c>
      <c r="C14472" s="16">
        <v>0</v>
      </c>
      <c r="D14472" s="38">
        <f t="shared" ref="D14472" si="14403">IF(C14520+C14515=0,1,2)</f>
        <v>2</v>
      </c>
    </row>
    <row r="14473" spans="1:4" ht="15" hidden="1" x14ac:dyDescent="0.2">
      <c r="A14473" s="37">
        <v>0</v>
      </c>
      <c r="B14473" s="3" t="s">
        <v>14</v>
      </c>
      <c r="C14473" s="16">
        <v>0</v>
      </c>
      <c r="D14473" s="38">
        <f t="shared" ref="D14473" si="14404">IF(C14520+C14515=0,1,2)</f>
        <v>2</v>
      </c>
    </row>
    <row r="14474" spans="1:4" ht="15" hidden="1" x14ac:dyDescent="0.2">
      <c r="A14474" s="37">
        <v>0</v>
      </c>
      <c r="B14474" s="3" t="s">
        <v>9</v>
      </c>
      <c r="C14474" s="16">
        <v>0</v>
      </c>
      <c r="D14474" s="38">
        <f t="shared" ref="D14474" si="14405">IF(C14520+C14515=0,1,2)</f>
        <v>2</v>
      </c>
    </row>
    <row r="14475" spans="1:4" ht="15" hidden="1" x14ac:dyDescent="0.2">
      <c r="A14475" s="37">
        <v>0</v>
      </c>
      <c r="B14475" s="3" t="s">
        <v>15</v>
      </c>
      <c r="C14475" s="16">
        <v>0</v>
      </c>
      <c r="D14475" s="38">
        <f t="shared" ref="D14475" si="14406">IF(C14520+C14515=0,1,2)</f>
        <v>2</v>
      </c>
    </row>
    <row r="14476" spans="1:4" ht="15" hidden="1" x14ac:dyDescent="0.2">
      <c r="A14476" s="37">
        <v>0</v>
      </c>
      <c r="B14476" s="2" t="s">
        <v>16</v>
      </c>
      <c r="C14476" s="16">
        <v>0</v>
      </c>
      <c r="D14476" s="38">
        <f t="shared" ref="D14476" si="14407">IF(C14520+C14515=0,1,2)</f>
        <v>2</v>
      </c>
    </row>
    <row r="14477" spans="1:4" ht="15" hidden="1" x14ac:dyDescent="0.2">
      <c r="A14477" s="37">
        <v>0</v>
      </c>
      <c r="B14477" s="3" t="s">
        <v>17</v>
      </c>
      <c r="C14477" s="16">
        <v>0</v>
      </c>
      <c r="D14477" s="38">
        <f t="shared" ref="D14477" si="14408">IF(C14520+C14515=0,1,2)</f>
        <v>2</v>
      </c>
    </row>
    <row r="14478" spans="1:4" ht="15" x14ac:dyDescent="0.2">
      <c r="A14478" s="37">
        <f t="shared" si="14399"/>
        <v>131.00309999999999</v>
      </c>
      <c r="B14478" s="24" t="s">
        <v>18</v>
      </c>
      <c r="C14478" s="40">
        <v>131.00309999999999</v>
      </c>
      <c r="D14478" s="38">
        <f t="shared" ref="D14478" si="14409">IF(C14520+C14515=0,1,2)</f>
        <v>2</v>
      </c>
    </row>
    <row r="14479" spans="1:4" ht="15" hidden="1" x14ac:dyDescent="0.2">
      <c r="A14479" s="37">
        <f t="shared" si="14399"/>
        <v>0</v>
      </c>
      <c r="B14479" s="10" t="s">
        <v>19</v>
      </c>
      <c r="C14479" s="17">
        <v>0</v>
      </c>
      <c r="D14479" s="38">
        <f t="shared" ref="D14479" si="14410">IF(C14520+C14515=0,1,2)</f>
        <v>2</v>
      </c>
    </row>
    <row r="14480" spans="1:4" ht="15" hidden="1" x14ac:dyDescent="0.2">
      <c r="A14480" s="37">
        <f t="shared" si="14399"/>
        <v>0</v>
      </c>
      <c r="B14480" s="10" t="s">
        <v>20</v>
      </c>
      <c r="C14480" s="17">
        <v>0</v>
      </c>
      <c r="D14480" s="38">
        <f t="shared" ref="D14480" si="14411">IF(C14520+C14515=0,1,2)</f>
        <v>2</v>
      </c>
    </row>
    <row r="14481" spans="1:4" ht="15" hidden="1" x14ac:dyDescent="0.2">
      <c r="A14481" s="37">
        <v>0</v>
      </c>
      <c r="B14481" s="13" t="s">
        <v>21</v>
      </c>
      <c r="C14481" s="18">
        <v>0</v>
      </c>
      <c r="D14481" s="38">
        <f t="shared" ref="D14481" si="14412">IF(C14520+C14515=0,1,2)</f>
        <v>2</v>
      </c>
    </row>
    <row r="14482" spans="1:4" ht="15" hidden="1" x14ac:dyDescent="0.2">
      <c r="A14482" s="37">
        <v>0</v>
      </c>
      <c r="B14482" s="13" t="s">
        <v>22</v>
      </c>
      <c r="C14482" s="18">
        <v>0</v>
      </c>
      <c r="D14482" s="38">
        <f t="shared" ref="D14482" si="14413">IF(C14520+C14515=0,1,2)</f>
        <v>2</v>
      </c>
    </row>
    <row r="14483" spans="1:4" ht="15" hidden="1" x14ac:dyDescent="0.2">
      <c r="A14483" s="37">
        <v>0</v>
      </c>
      <c r="B14483" s="13" t="s">
        <v>23</v>
      </c>
      <c r="C14483" s="18">
        <v>0</v>
      </c>
      <c r="D14483" s="38">
        <f t="shared" ref="D14483" si="14414">IF(C14520+C14515=0,1,2)</f>
        <v>2</v>
      </c>
    </row>
    <row r="14484" spans="1:4" ht="15" hidden="1" x14ac:dyDescent="0.2">
      <c r="A14484" s="37">
        <v>0</v>
      </c>
      <c r="B14484" s="13" t="s">
        <v>24</v>
      </c>
      <c r="C14484" s="18">
        <v>0</v>
      </c>
      <c r="D14484" s="38">
        <f t="shared" ref="D14484" si="14415">IF(C14520+C14515=0,1,2)</f>
        <v>2</v>
      </c>
    </row>
    <row r="14485" spans="1:4" ht="15" hidden="1" x14ac:dyDescent="0.2">
      <c r="A14485" s="37">
        <v>0</v>
      </c>
      <c r="B14485" s="13" t="s">
        <v>25</v>
      </c>
      <c r="C14485" s="18">
        <v>0</v>
      </c>
      <c r="D14485" s="38">
        <f t="shared" ref="D14485" si="14416">IF(C14520+C14515=0,1,2)</f>
        <v>2</v>
      </c>
    </row>
    <row r="14486" spans="1:4" ht="15" hidden="1" x14ac:dyDescent="0.2">
      <c r="A14486" s="37">
        <v>0</v>
      </c>
      <c r="B14486" s="13" t="s">
        <v>26</v>
      </c>
      <c r="C14486" s="18">
        <v>0</v>
      </c>
      <c r="D14486" s="38">
        <f t="shared" ref="D14486" si="14417">IF(C14520+C14515=0,1,2)</f>
        <v>2</v>
      </c>
    </row>
    <row r="14487" spans="1:4" ht="30" hidden="1" x14ac:dyDescent="0.2">
      <c r="A14487" s="37">
        <v>0</v>
      </c>
      <c r="B14487" s="13" t="s">
        <v>27</v>
      </c>
      <c r="C14487" s="18">
        <v>0</v>
      </c>
      <c r="D14487" s="38">
        <f t="shared" ref="D14487" si="14418">IF(C14520+C14515=0,1,2)</f>
        <v>2</v>
      </c>
    </row>
    <row r="14488" spans="1:4" ht="30" hidden="1" x14ac:dyDescent="0.2">
      <c r="A14488" s="37">
        <v>0</v>
      </c>
      <c r="B14488" s="13" t="s">
        <v>28</v>
      </c>
      <c r="C14488" s="18">
        <v>0</v>
      </c>
      <c r="D14488" s="38">
        <f t="shared" ref="D14488" si="14419">IF(C14520+C14515=0,1,2)</f>
        <v>2</v>
      </c>
    </row>
    <row r="14489" spans="1:4" ht="15" hidden="1" x14ac:dyDescent="0.2">
      <c r="A14489" s="37">
        <v>0</v>
      </c>
      <c r="B14489" s="13" t="s">
        <v>29</v>
      </c>
      <c r="C14489" s="18">
        <v>0</v>
      </c>
      <c r="D14489" s="38">
        <f t="shared" ref="D14489" si="14420">IF(C14520+C14515=0,1,2)</f>
        <v>2</v>
      </c>
    </row>
    <row r="14490" spans="1:4" ht="15" hidden="1" x14ac:dyDescent="0.2">
      <c r="A14490" s="37">
        <v>0</v>
      </c>
      <c r="B14490" s="13" t="s">
        <v>30</v>
      </c>
      <c r="C14490" s="18">
        <v>0</v>
      </c>
      <c r="D14490" s="38">
        <f t="shared" ref="D14490" si="14421">IF(C14520+C14515=0,1,2)</f>
        <v>2</v>
      </c>
    </row>
    <row r="14491" spans="1:4" ht="15" hidden="1" x14ac:dyDescent="0.2">
      <c r="A14491" s="37">
        <f t="shared" si="14399"/>
        <v>0</v>
      </c>
      <c r="B14491" s="10" t="s">
        <v>31</v>
      </c>
      <c r="C14491" s="17">
        <v>0</v>
      </c>
      <c r="D14491" s="38">
        <f t="shared" ref="D14491" si="14422">IF(C14520+C14515=0,1,2)</f>
        <v>2</v>
      </c>
    </row>
    <row r="14492" spans="1:4" ht="15" x14ac:dyDescent="0.2">
      <c r="A14492" s="37">
        <f t="shared" si="14399"/>
        <v>131.00309999999999</v>
      </c>
      <c r="B14492" s="23" t="s">
        <v>32</v>
      </c>
      <c r="C14492" s="40">
        <v>131.00309999999999</v>
      </c>
      <c r="D14492" s="38">
        <f t="shared" ref="D14492" si="14423">IF(C14520+C14515=0,1,2)</f>
        <v>2</v>
      </c>
    </row>
    <row r="14493" spans="1:4" ht="15" hidden="1" x14ac:dyDescent="0.2">
      <c r="A14493" s="37">
        <f t="shared" si="14399"/>
        <v>0</v>
      </c>
      <c r="B14493" s="10" t="s">
        <v>3</v>
      </c>
      <c r="C14493" s="17">
        <v>0</v>
      </c>
      <c r="D14493" s="38">
        <f t="shared" ref="D14493" si="14424">IF(C14520+C14515=0,1,2)</f>
        <v>2</v>
      </c>
    </row>
    <row r="14494" spans="1:4" ht="15" hidden="1" x14ac:dyDescent="0.2">
      <c r="A14494" s="37">
        <f t="shared" si="14399"/>
        <v>0</v>
      </c>
      <c r="B14494" s="10" t="s">
        <v>33</v>
      </c>
      <c r="C14494" s="17">
        <v>0</v>
      </c>
      <c r="D14494" s="38">
        <f t="shared" ref="D14494" si="14425">IF(C14520+C14515=0,1,2)</f>
        <v>2</v>
      </c>
    </row>
    <row r="14495" spans="1:4" ht="15" hidden="1" x14ac:dyDescent="0.2">
      <c r="A14495" s="37">
        <f t="shared" si="14399"/>
        <v>0</v>
      </c>
      <c r="B14495" s="10" t="s">
        <v>34</v>
      </c>
      <c r="C14495" s="17">
        <v>0</v>
      </c>
      <c r="D14495" s="38">
        <f t="shared" ref="D14495" si="14426">IF(C14520+C14515=0,1,2)</f>
        <v>2</v>
      </c>
    </row>
    <row r="14496" spans="1:4" ht="15" hidden="1" x14ac:dyDescent="0.2">
      <c r="A14496" s="37">
        <f t="shared" si="14399"/>
        <v>0</v>
      </c>
      <c r="B14496" s="1" t="s">
        <v>35</v>
      </c>
      <c r="C14496" s="16">
        <v>0</v>
      </c>
      <c r="D14496" s="38">
        <f t="shared" ref="D14496" si="14427">IF(C14520+C14515=0,1,2)</f>
        <v>2</v>
      </c>
    </row>
    <row r="14497" spans="1:4" ht="15" hidden="1" x14ac:dyDescent="0.2">
      <c r="A14497" s="37">
        <f t="shared" si="14399"/>
        <v>0</v>
      </c>
      <c r="B14497" s="1" t="s">
        <v>36</v>
      </c>
      <c r="C14497" s="16">
        <v>0</v>
      </c>
      <c r="D14497" s="38">
        <f t="shared" ref="D14497" si="14428">IF(C14520+C14515=0,1,2)</f>
        <v>2</v>
      </c>
    </row>
    <row r="14498" spans="1:4" ht="15" hidden="1" x14ac:dyDescent="0.2">
      <c r="A14498" s="37">
        <v>0</v>
      </c>
      <c r="B14498" s="14" t="s">
        <v>7</v>
      </c>
      <c r="C14498" s="19">
        <v>0</v>
      </c>
      <c r="D14498" s="38">
        <f t="shared" ref="D14498" si="14429">IF(C14520+C14515=0,1,2)</f>
        <v>2</v>
      </c>
    </row>
    <row r="14499" spans="1:4" ht="15" hidden="1" x14ac:dyDescent="0.2">
      <c r="A14499" s="37">
        <v>0</v>
      </c>
      <c r="B14499" s="13" t="s">
        <v>8</v>
      </c>
      <c r="C14499" s="18">
        <v>0</v>
      </c>
      <c r="D14499" s="38">
        <f t="shared" ref="D14499" si="14430">IF(C14520+C14515=0,1,2)</f>
        <v>2</v>
      </c>
    </row>
    <row r="14500" spans="1:4" ht="15" hidden="1" x14ac:dyDescent="0.2">
      <c r="A14500" s="37">
        <v>0</v>
      </c>
      <c r="B14500" s="13" t="s">
        <v>37</v>
      </c>
      <c r="C14500" s="18">
        <v>0</v>
      </c>
      <c r="D14500" s="38">
        <f t="shared" ref="D14500" si="14431">IF(C14520+C14515=0,1,2)</f>
        <v>2</v>
      </c>
    </row>
    <row r="14501" spans="1:4" ht="15" hidden="1" x14ac:dyDescent="0.2">
      <c r="A14501" s="37">
        <f t="shared" si="14399"/>
        <v>0</v>
      </c>
      <c r="B14501" s="11" t="s">
        <v>38</v>
      </c>
      <c r="C14501" s="17">
        <v>0</v>
      </c>
      <c r="D14501" s="38">
        <f t="shared" ref="D14501" si="14432">IF(C14520+C14515=0,1,2)</f>
        <v>2</v>
      </c>
    </row>
    <row r="14502" spans="1:4" ht="15" hidden="1" x14ac:dyDescent="0.2">
      <c r="A14502" s="37">
        <v>0</v>
      </c>
      <c r="B14502" s="3" t="s">
        <v>39</v>
      </c>
      <c r="C14502" s="16">
        <v>0</v>
      </c>
      <c r="D14502" s="38">
        <f t="shared" ref="D14502" si="14433">IF(C14520+C14515=0,1,2)</f>
        <v>2</v>
      </c>
    </row>
    <row r="14503" spans="1:4" ht="15" hidden="1" x14ac:dyDescent="0.2">
      <c r="A14503" s="37">
        <f t="shared" si="14399"/>
        <v>0</v>
      </c>
      <c r="B14503" s="1" t="s">
        <v>40</v>
      </c>
      <c r="C14503" s="16">
        <v>0</v>
      </c>
      <c r="D14503" s="38">
        <f t="shared" ref="D14503" si="14434">IF(C14520+C14515=0,1,2)</f>
        <v>2</v>
      </c>
    </row>
    <row r="14504" spans="1:4" ht="15" hidden="1" x14ac:dyDescent="0.2">
      <c r="A14504" s="37">
        <v>0</v>
      </c>
      <c r="B14504" s="14" t="s">
        <v>13</v>
      </c>
      <c r="C14504" s="19">
        <v>0</v>
      </c>
      <c r="D14504" s="38">
        <f t="shared" ref="D14504" si="14435">IF(C14520+C14515=0,1,2)</f>
        <v>2</v>
      </c>
    </row>
    <row r="14505" spans="1:4" ht="15" hidden="1" x14ac:dyDescent="0.2">
      <c r="A14505" s="37">
        <v>0</v>
      </c>
      <c r="B14505" s="13" t="s">
        <v>8</v>
      </c>
      <c r="C14505" s="18">
        <v>0</v>
      </c>
      <c r="D14505" s="38">
        <f t="shared" ref="D14505" si="14436">IF(C14520+C14515=0,1,2)</f>
        <v>2</v>
      </c>
    </row>
    <row r="14506" spans="1:4" ht="15" hidden="1" x14ac:dyDescent="0.2">
      <c r="A14506" s="37">
        <v>0</v>
      </c>
      <c r="B14506" s="13" t="s">
        <v>9</v>
      </c>
      <c r="C14506" s="18">
        <v>0</v>
      </c>
      <c r="D14506" s="38">
        <f t="shared" ref="D14506" si="14437">IF(C14520+C14515=0,1,2)</f>
        <v>2</v>
      </c>
    </row>
    <row r="14507" spans="1:4" ht="30" hidden="1" x14ac:dyDescent="0.2">
      <c r="A14507" s="37">
        <f t="shared" si="14399"/>
        <v>0</v>
      </c>
      <c r="B14507" s="11" t="s">
        <v>41</v>
      </c>
      <c r="C14507" s="17">
        <v>0</v>
      </c>
      <c r="D14507" s="38">
        <f t="shared" ref="D14507" si="14438">IF(C14520+C14515=0,1,2)</f>
        <v>2</v>
      </c>
    </row>
    <row r="14508" spans="1:4" ht="15" hidden="1" x14ac:dyDescent="0.2">
      <c r="A14508" s="37">
        <v>0</v>
      </c>
      <c r="B14508" s="3" t="s">
        <v>15</v>
      </c>
      <c r="C14508" s="16">
        <v>0</v>
      </c>
      <c r="D14508" s="38">
        <f t="shared" ref="D14508" si="14439">IF(C14520+C14515=0,1,2)</f>
        <v>2</v>
      </c>
    </row>
    <row r="14509" spans="1:4" ht="15" hidden="1" x14ac:dyDescent="0.2">
      <c r="A14509" s="37">
        <v>0</v>
      </c>
      <c r="B14509" s="14" t="s">
        <v>16</v>
      </c>
      <c r="C14509" s="19">
        <v>0</v>
      </c>
      <c r="D14509" s="38">
        <f t="shared" ref="D14509" si="14440">IF(C14520+C14515=0,1,2)</f>
        <v>2</v>
      </c>
    </row>
    <row r="14510" spans="1:4" ht="15" hidden="1" x14ac:dyDescent="0.2">
      <c r="A14510" s="37">
        <v>0</v>
      </c>
      <c r="B14510" s="13" t="s">
        <v>42</v>
      </c>
      <c r="C14510" s="18">
        <v>0</v>
      </c>
      <c r="D14510" s="38">
        <f t="shared" ref="D14510" si="14441">IF(C14520+C14515=0,1,2)</f>
        <v>2</v>
      </c>
    </row>
    <row r="14511" spans="1:4" ht="15" hidden="1" x14ac:dyDescent="0.2">
      <c r="A14511" s="37">
        <v>0</v>
      </c>
      <c r="B14511" s="13" t="s">
        <v>14</v>
      </c>
      <c r="C14511" s="18">
        <v>0</v>
      </c>
      <c r="D14511" s="38">
        <f t="shared" ref="D14511" si="14442">IF(C14520+C14515=0,1,2)</f>
        <v>2</v>
      </c>
    </row>
    <row r="14512" spans="1:4" ht="15" hidden="1" x14ac:dyDescent="0.2">
      <c r="A14512" s="37">
        <v>0</v>
      </c>
      <c r="B14512" s="13" t="s">
        <v>9</v>
      </c>
      <c r="C14512" s="18">
        <v>0</v>
      </c>
      <c r="D14512" s="38">
        <f t="shared" ref="D14512" si="14443">IF(C14520+C14515=0,1,2)</f>
        <v>2</v>
      </c>
    </row>
    <row r="14513" spans="1:4" ht="15" hidden="1" x14ac:dyDescent="0.2">
      <c r="A14513" s="37">
        <f t="shared" si="14399"/>
        <v>0</v>
      </c>
      <c r="B14513" s="11" t="s">
        <v>38</v>
      </c>
      <c r="C14513" s="17">
        <v>0</v>
      </c>
      <c r="D14513" s="38">
        <f t="shared" ref="D14513" si="14444">IF(C14520+C14515=0,1,2)</f>
        <v>2</v>
      </c>
    </row>
    <row r="14514" spans="1:4" ht="15" hidden="1" x14ac:dyDescent="0.2">
      <c r="A14514" s="37">
        <v>0</v>
      </c>
      <c r="B14514" s="3" t="s">
        <v>15</v>
      </c>
      <c r="C14514" s="16">
        <v>0</v>
      </c>
      <c r="D14514" s="38">
        <f t="shared" ref="D14514" si="14445">IF(C14520+C14515=0,1,2)</f>
        <v>2</v>
      </c>
    </row>
    <row r="14515" spans="1:4" ht="15" x14ac:dyDescent="0.2">
      <c r="A14515" s="37">
        <f t="shared" si="14399"/>
        <v>145.56574000000001</v>
      </c>
      <c r="B14515" s="29" t="s">
        <v>44</v>
      </c>
      <c r="C14515" s="42">
        <v>145.56574000000001</v>
      </c>
      <c r="D14515" s="38">
        <f t="shared" ref="D14515" si="14446">IF(C14520+C14515=0,1,2)</f>
        <v>2</v>
      </c>
    </row>
    <row r="14516" spans="1:4" ht="15" x14ac:dyDescent="0.2">
      <c r="A14516" s="37">
        <f t="shared" si="14399"/>
        <v>145.56574000000001</v>
      </c>
      <c r="B14516" s="27" t="s">
        <v>0</v>
      </c>
      <c r="C14516" s="42">
        <v>145.56574000000001</v>
      </c>
      <c r="D14516" s="38">
        <f t="shared" ref="D14516" si="14447">IF(C14520+C14515=0,1,2)</f>
        <v>2</v>
      </c>
    </row>
    <row r="14517" spans="1:4" ht="15" hidden="1" x14ac:dyDescent="0.2">
      <c r="A14517" s="37">
        <f t="shared" si="14399"/>
        <v>0</v>
      </c>
      <c r="B14517" s="10" t="s">
        <v>5</v>
      </c>
      <c r="C14517" s="17">
        <v>0</v>
      </c>
      <c r="D14517" s="38">
        <f t="shared" ref="D14517" si="14448">IF(C14520+C14515=0,1,2)</f>
        <v>2</v>
      </c>
    </row>
    <row r="14518" spans="1:4" ht="15" hidden="1" x14ac:dyDescent="0.2">
      <c r="A14518" s="37">
        <f t="shared" si="14399"/>
        <v>0</v>
      </c>
      <c r="B14518" s="10" t="s">
        <v>45</v>
      </c>
      <c r="C14518" s="17">
        <v>0</v>
      </c>
      <c r="D14518" s="38">
        <f t="shared" ref="D14518" si="14449">IF(C14520+C14515=0,1,2)</f>
        <v>2</v>
      </c>
    </row>
    <row r="14519" spans="1:4" ht="15" hidden="1" x14ac:dyDescent="0.2">
      <c r="A14519" s="37">
        <f t="shared" si="14399"/>
        <v>0</v>
      </c>
      <c r="B14519" s="10" t="s">
        <v>12</v>
      </c>
      <c r="C14519" s="17">
        <v>0</v>
      </c>
      <c r="D14519" s="38">
        <f t="shared" ref="D14519" si="14450">IF(C14520+C14515=0,1,2)</f>
        <v>2</v>
      </c>
    </row>
    <row r="14520" spans="1:4" ht="15" x14ac:dyDescent="0.2">
      <c r="A14520" s="37">
        <f t="shared" si="14399"/>
        <v>131.00309999999999</v>
      </c>
      <c r="B14520" s="29" t="s">
        <v>46</v>
      </c>
      <c r="C14520" s="42">
        <v>131.00309999999999</v>
      </c>
      <c r="D14520" s="38">
        <f t="shared" ref="D14520" si="14451">IF(C14520+C14515=0,1,2)</f>
        <v>2</v>
      </c>
    </row>
    <row r="14521" spans="1:4" ht="15" x14ac:dyDescent="0.2">
      <c r="A14521" s="37">
        <f t="shared" si="14399"/>
        <v>131.00309999999999</v>
      </c>
      <c r="B14521" s="27" t="s">
        <v>18</v>
      </c>
      <c r="C14521" s="42">
        <v>131.00309999999999</v>
      </c>
      <c r="D14521" s="38">
        <f t="shared" ref="D14521" si="14452">IF(C14520+C14515=0,1,2)</f>
        <v>2</v>
      </c>
    </row>
    <row r="14522" spans="1:4" ht="15" hidden="1" x14ac:dyDescent="0.2">
      <c r="A14522" s="37">
        <f t="shared" si="14399"/>
        <v>0</v>
      </c>
      <c r="B14522" s="10" t="s">
        <v>35</v>
      </c>
      <c r="C14522" s="17">
        <v>0</v>
      </c>
      <c r="D14522" s="38">
        <f t="shared" ref="D14522" si="14453">IF(C14520+C14515=0,1,2)</f>
        <v>2</v>
      </c>
    </row>
    <row r="14523" spans="1:4" ht="15" hidden="1" x14ac:dyDescent="0.2">
      <c r="A14523" s="37">
        <f t="shared" si="14399"/>
        <v>0</v>
      </c>
      <c r="B14523" s="10" t="s">
        <v>47</v>
      </c>
      <c r="C14523" s="17">
        <v>0</v>
      </c>
      <c r="D14523" s="38">
        <f t="shared" ref="D14523" si="14454">IF(C14520+C14515=0,1,2)</f>
        <v>2</v>
      </c>
    </row>
    <row r="14524" spans="1:4" ht="15" hidden="1" x14ac:dyDescent="0.2">
      <c r="A14524" s="37">
        <f t="shared" si="14399"/>
        <v>0</v>
      </c>
      <c r="B14524" s="10" t="s">
        <v>40</v>
      </c>
      <c r="C14524" s="17">
        <v>0</v>
      </c>
      <c r="D14524" s="38">
        <f t="shared" ref="D14524" si="14455">IF(C14520+C14515=0,1,2)</f>
        <v>2</v>
      </c>
    </row>
    <row r="14525" spans="1:4" ht="15" x14ac:dyDescent="0.2">
      <c r="A14525" s="37">
        <f t="shared" si="14399"/>
        <v>14.56264</v>
      </c>
      <c r="B14525" s="30" t="s">
        <v>48</v>
      </c>
      <c r="C14525" s="31">
        <v>14.56264</v>
      </c>
      <c r="D14525" s="38">
        <f t="shared" ref="D14525" si="14456">IF(C14520+C14515=0,1,2)</f>
        <v>2</v>
      </c>
    </row>
    <row r="14526" spans="1:4" ht="15" x14ac:dyDescent="0.2">
      <c r="A14526" s="37">
        <f t="shared" si="14399"/>
        <v>63.87227</v>
      </c>
      <c r="B14526" s="30" t="s">
        <v>49</v>
      </c>
      <c r="C14526" s="31">
        <v>63.87227</v>
      </c>
      <c r="D14526" s="38">
        <f t="shared" ref="D14526" si="14457">IF(C14520+C14515=0,1,2)</f>
        <v>2</v>
      </c>
    </row>
    <row r="14527" spans="1:4" ht="15" x14ac:dyDescent="0.2">
      <c r="A14527" s="37">
        <f t="shared" si="14399"/>
        <v>78.434910000000002</v>
      </c>
      <c r="B14527" s="30" t="s">
        <v>50</v>
      </c>
      <c r="C14527" s="31">
        <v>78.434910000000002</v>
      </c>
      <c r="D14527" s="38">
        <f t="shared" ref="D14527" si="14458">IF(C14520+C14515=0,1,2)</f>
        <v>2</v>
      </c>
    </row>
    <row r="14528" spans="1:4" ht="15" x14ac:dyDescent="0.2">
      <c r="A14528" s="37">
        <f t="shared" si="14399"/>
        <v>33</v>
      </c>
      <c r="B14528" s="25" t="s">
        <v>53</v>
      </c>
      <c r="C14528" s="43">
        <v>33</v>
      </c>
      <c r="D14528" s="38">
        <f t="shared" ref="D14528" si="14459">IF(C14520+C14515=0,1,2)</f>
        <v>2</v>
      </c>
    </row>
    <row r="14529" spans="1:4" ht="15" x14ac:dyDescent="0.2">
      <c r="A14529" s="37">
        <f t="shared" si="14399"/>
        <v>8</v>
      </c>
      <c r="B14529" s="26" t="s">
        <v>54</v>
      </c>
      <c r="C14529" s="43">
        <v>8</v>
      </c>
      <c r="D14529" s="38">
        <f t="shared" ref="D14529" si="14460">IF(C14520+C14515=0,1,2)</f>
        <v>2</v>
      </c>
    </row>
    <row r="14530" spans="1:4" ht="15" x14ac:dyDescent="0.2">
      <c r="A14530" s="37">
        <f t="shared" si="14399"/>
        <v>25</v>
      </c>
      <c r="B14530" s="26" t="s">
        <v>55</v>
      </c>
      <c r="C14530" s="43">
        <v>25</v>
      </c>
      <c r="D14530" s="38">
        <f t="shared" ref="D14530" si="14461">IF(C14520+C14515=0,1,2)</f>
        <v>2</v>
      </c>
    </row>
    <row r="14531" spans="1:4" ht="15" x14ac:dyDescent="0.2">
      <c r="A14531" s="37" t="s">
        <v>317</v>
      </c>
      <c r="B14531" s="147" t="s">
        <v>254</v>
      </c>
      <c r="C14531" s="148"/>
      <c r="D14531" s="38">
        <f t="shared" ref="D14531" si="14462">IF(C14593+C14588=0,1,2)</f>
        <v>2</v>
      </c>
    </row>
    <row r="14532" spans="1:4" ht="15" x14ac:dyDescent="0.2">
      <c r="A14532" s="37">
        <f t="shared" si="14399"/>
        <v>57.366860000000003</v>
      </c>
      <c r="B14532" s="24" t="s">
        <v>0</v>
      </c>
      <c r="C14532" s="40">
        <v>57.366860000000003</v>
      </c>
      <c r="D14532" s="38">
        <f t="shared" ref="D14532" si="14463">IF(C14593+C14588=0,1,2)</f>
        <v>2</v>
      </c>
    </row>
    <row r="14533" spans="1:4" ht="15" hidden="1" x14ac:dyDescent="0.2">
      <c r="A14533" s="37">
        <f t="shared" ref="A14533:A14596" si="14464">SUM(C14533)</f>
        <v>0</v>
      </c>
      <c r="B14533" s="2" t="s">
        <v>1</v>
      </c>
      <c r="C14533" s="16"/>
      <c r="D14533" s="38">
        <f t="shared" ref="D14533" si="14465">IF(C14593+C14588=0,1,2)</f>
        <v>2</v>
      </c>
    </row>
    <row r="14534" spans="1:4" ht="15" hidden="1" x14ac:dyDescent="0.2">
      <c r="A14534" s="37">
        <f t="shared" si="14464"/>
        <v>0</v>
      </c>
      <c r="B14534" s="2" t="s">
        <v>2</v>
      </c>
      <c r="C14534" s="16"/>
      <c r="D14534" s="38">
        <f t="shared" ref="D14534" si="14466">IF(C14593+C14588=0,1,2)</f>
        <v>2</v>
      </c>
    </row>
    <row r="14535" spans="1:4" ht="15" hidden="1" x14ac:dyDescent="0.2">
      <c r="A14535" s="37">
        <f t="shared" si="14464"/>
        <v>0</v>
      </c>
      <c r="B14535" s="2" t="s">
        <v>3</v>
      </c>
      <c r="C14535" s="16">
        <v>0</v>
      </c>
      <c r="D14535" s="38">
        <f t="shared" ref="D14535" si="14467">IF(C14593+C14588=0,1,2)</f>
        <v>2</v>
      </c>
    </row>
    <row r="14536" spans="1:4" ht="15" x14ac:dyDescent="0.2">
      <c r="A14536" s="37">
        <f t="shared" si="14464"/>
        <v>57.366860000000003</v>
      </c>
      <c r="B14536" s="23" t="s">
        <v>4</v>
      </c>
      <c r="C14536" s="40">
        <v>57.366860000000003</v>
      </c>
      <c r="D14536" s="38">
        <f t="shared" ref="D14536" si="14468">IF(C14593+C14588=0,1,2)</f>
        <v>2</v>
      </c>
    </row>
    <row r="14537" spans="1:4" ht="15" hidden="1" x14ac:dyDescent="0.2">
      <c r="A14537" s="37">
        <f t="shared" si="14464"/>
        <v>0</v>
      </c>
      <c r="B14537" s="1" t="s">
        <v>5</v>
      </c>
      <c r="C14537" s="16">
        <v>0</v>
      </c>
      <c r="D14537" s="38">
        <f t="shared" ref="D14537" si="14469">IF(C14593+C14588=0,1,2)</f>
        <v>2</v>
      </c>
    </row>
    <row r="14538" spans="1:4" ht="15" hidden="1" x14ac:dyDescent="0.2">
      <c r="A14538" s="37">
        <f t="shared" si="14464"/>
        <v>0</v>
      </c>
      <c r="B14538" s="1" t="s">
        <v>6</v>
      </c>
      <c r="C14538" s="16">
        <v>0</v>
      </c>
      <c r="D14538" s="38">
        <f t="shared" ref="D14538" si="14470">IF(C14593+C14588=0,1,2)</f>
        <v>2</v>
      </c>
    </row>
    <row r="14539" spans="1:4" ht="15" hidden="1" x14ac:dyDescent="0.2">
      <c r="A14539" s="37">
        <v>0</v>
      </c>
      <c r="B14539" s="2" t="s">
        <v>7</v>
      </c>
      <c r="C14539" s="16">
        <v>0</v>
      </c>
      <c r="D14539" s="38">
        <f t="shared" ref="D14539" si="14471">IF(C14593+C14588=0,1,2)</f>
        <v>2</v>
      </c>
    </row>
    <row r="14540" spans="1:4" ht="15" hidden="1" x14ac:dyDescent="0.2">
      <c r="A14540" s="37">
        <f t="shared" si="14464"/>
        <v>0</v>
      </c>
      <c r="B14540" s="3" t="s">
        <v>8</v>
      </c>
      <c r="C14540" s="16">
        <v>0</v>
      </c>
      <c r="D14540" s="38">
        <f t="shared" ref="D14540" si="14472">IF(C14593+C14588=0,1,2)</f>
        <v>2</v>
      </c>
    </row>
    <row r="14541" spans="1:4" ht="15" hidden="1" x14ac:dyDescent="0.2">
      <c r="A14541" s="37">
        <v>0</v>
      </c>
      <c r="B14541" s="3" t="s">
        <v>9</v>
      </c>
      <c r="C14541" s="16">
        <v>0</v>
      </c>
      <c r="D14541" s="38">
        <f t="shared" ref="D14541" si="14473">IF(C14593+C14588=0,1,2)</f>
        <v>2</v>
      </c>
    </row>
    <row r="14542" spans="1:4" ht="15" hidden="1" x14ac:dyDescent="0.2">
      <c r="A14542" s="37">
        <f t="shared" si="14464"/>
        <v>0</v>
      </c>
      <c r="B14542" s="3" t="s">
        <v>10</v>
      </c>
      <c r="C14542" s="16">
        <v>0</v>
      </c>
      <c r="D14542" s="38">
        <f t="shared" ref="D14542" si="14474">IF(C14593+C14588=0,1,2)</f>
        <v>2</v>
      </c>
    </row>
    <row r="14543" spans="1:4" ht="15" hidden="1" x14ac:dyDescent="0.2">
      <c r="A14543" s="37">
        <v>0</v>
      </c>
      <c r="B14543" s="3" t="s">
        <v>11</v>
      </c>
      <c r="C14543" s="16">
        <v>0</v>
      </c>
      <c r="D14543" s="38">
        <f t="shared" ref="D14543" si="14475">IF(C14593+C14588=0,1,2)</f>
        <v>2</v>
      </c>
    </row>
    <row r="14544" spans="1:4" ht="15" hidden="1" x14ac:dyDescent="0.2">
      <c r="A14544" s="37">
        <f t="shared" si="14464"/>
        <v>0</v>
      </c>
      <c r="B14544" s="1" t="s">
        <v>12</v>
      </c>
      <c r="C14544" s="16">
        <v>0</v>
      </c>
      <c r="D14544" s="38">
        <f t="shared" ref="D14544" si="14476">IF(C14593+C14588=0,1,2)</f>
        <v>2</v>
      </c>
    </row>
    <row r="14545" spans="1:4" ht="15" hidden="1" x14ac:dyDescent="0.2">
      <c r="A14545" s="37">
        <v>0</v>
      </c>
      <c r="B14545" s="2" t="s">
        <v>13</v>
      </c>
      <c r="C14545" s="16">
        <v>0</v>
      </c>
      <c r="D14545" s="38">
        <f t="shared" ref="D14545" si="14477">IF(C14593+C14588=0,1,2)</f>
        <v>2</v>
      </c>
    </row>
    <row r="14546" spans="1:4" ht="15" hidden="1" x14ac:dyDescent="0.2">
      <c r="A14546" s="37">
        <v>0</v>
      </c>
      <c r="B14546" s="3" t="s">
        <v>14</v>
      </c>
      <c r="C14546" s="16">
        <v>0</v>
      </c>
      <c r="D14546" s="38">
        <f t="shared" ref="D14546" si="14478">IF(C14593+C14588=0,1,2)</f>
        <v>2</v>
      </c>
    </row>
    <row r="14547" spans="1:4" ht="15" hidden="1" x14ac:dyDescent="0.2">
      <c r="A14547" s="37">
        <v>0</v>
      </c>
      <c r="B14547" s="3" t="s">
        <v>9</v>
      </c>
      <c r="C14547" s="16">
        <v>0</v>
      </c>
      <c r="D14547" s="38">
        <f t="shared" ref="D14547" si="14479">IF(C14593+C14588=0,1,2)</f>
        <v>2</v>
      </c>
    </row>
    <row r="14548" spans="1:4" ht="15" hidden="1" x14ac:dyDescent="0.2">
      <c r="A14548" s="37">
        <v>0</v>
      </c>
      <c r="B14548" s="3" t="s">
        <v>15</v>
      </c>
      <c r="C14548" s="16">
        <v>0</v>
      </c>
      <c r="D14548" s="38">
        <f t="shared" ref="D14548" si="14480">IF(C14593+C14588=0,1,2)</f>
        <v>2</v>
      </c>
    </row>
    <row r="14549" spans="1:4" ht="15" hidden="1" x14ac:dyDescent="0.2">
      <c r="A14549" s="37">
        <v>0</v>
      </c>
      <c r="B14549" s="2" t="s">
        <v>16</v>
      </c>
      <c r="C14549" s="16">
        <v>0</v>
      </c>
      <c r="D14549" s="38">
        <f t="shared" ref="D14549" si="14481">IF(C14593+C14588=0,1,2)</f>
        <v>2</v>
      </c>
    </row>
    <row r="14550" spans="1:4" ht="15" hidden="1" x14ac:dyDescent="0.2">
      <c r="A14550" s="37">
        <v>0</v>
      </c>
      <c r="B14550" s="3" t="s">
        <v>17</v>
      </c>
      <c r="C14550" s="16">
        <v>0</v>
      </c>
      <c r="D14550" s="38">
        <f t="shared" ref="D14550" si="14482">IF(C14593+C14588=0,1,2)</f>
        <v>2</v>
      </c>
    </row>
    <row r="14551" spans="1:4" ht="15" x14ac:dyDescent="0.2">
      <c r="A14551" s="37">
        <f t="shared" si="14464"/>
        <v>49.757849999999983</v>
      </c>
      <c r="B14551" s="24" t="s">
        <v>18</v>
      </c>
      <c r="C14551" s="40">
        <v>49.757849999999983</v>
      </c>
      <c r="D14551" s="38">
        <f t="shared" ref="D14551" si="14483">IF(C14593+C14588=0,1,2)</f>
        <v>2</v>
      </c>
    </row>
    <row r="14552" spans="1:4" ht="15" x14ac:dyDescent="0.2">
      <c r="A14552" s="37">
        <f t="shared" si="14464"/>
        <v>2.91</v>
      </c>
      <c r="B14552" s="27" t="s">
        <v>19</v>
      </c>
      <c r="C14552" s="42">
        <v>2.91</v>
      </c>
      <c r="D14552" s="38">
        <f t="shared" ref="D14552" si="14484">IF(C14593+C14588=0,1,2)</f>
        <v>2</v>
      </c>
    </row>
    <row r="14553" spans="1:4" ht="15" x14ac:dyDescent="0.2">
      <c r="A14553" s="37">
        <f t="shared" si="14464"/>
        <v>46.447849999999988</v>
      </c>
      <c r="B14553" s="27" t="s">
        <v>20</v>
      </c>
      <c r="C14553" s="42">
        <v>46.447849999999988</v>
      </c>
      <c r="D14553" s="38">
        <f t="shared" ref="D14553" si="14485">IF(C14593+C14588=0,1,2)</f>
        <v>2</v>
      </c>
    </row>
    <row r="14554" spans="1:4" ht="15" hidden="1" x14ac:dyDescent="0.2">
      <c r="A14554" s="37">
        <v>0</v>
      </c>
      <c r="B14554" s="13" t="s">
        <v>21</v>
      </c>
      <c r="C14554" s="18">
        <v>24.250299999999999</v>
      </c>
      <c r="D14554" s="38">
        <f t="shared" ref="D14554" si="14486">IF(C14593+C14588=0,1,2)</f>
        <v>2</v>
      </c>
    </row>
    <row r="14555" spans="1:4" ht="15" hidden="1" x14ac:dyDescent="0.2">
      <c r="A14555" s="37">
        <v>0</v>
      </c>
      <c r="B14555" s="13" t="s">
        <v>22</v>
      </c>
      <c r="C14555" s="18">
        <v>0.73</v>
      </c>
      <c r="D14555" s="38">
        <f t="shared" ref="D14555" si="14487">IF(C14593+C14588=0,1,2)</f>
        <v>2</v>
      </c>
    </row>
    <row r="14556" spans="1:4" ht="15" hidden="1" x14ac:dyDescent="0.2">
      <c r="A14556" s="37">
        <v>0</v>
      </c>
      <c r="B14556" s="13" t="s">
        <v>23</v>
      </c>
      <c r="C14556" s="18">
        <v>17.15767</v>
      </c>
      <c r="D14556" s="38">
        <f t="shared" ref="D14556" si="14488">IF(C14593+C14588=0,1,2)</f>
        <v>2</v>
      </c>
    </row>
    <row r="14557" spans="1:4" ht="15" hidden="1" x14ac:dyDescent="0.2">
      <c r="A14557" s="37">
        <v>0</v>
      </c>
      <c r="B14557" s="13" t="s">
        <v>24</v>
      </c>
      <c r="C14557" s="18">
        <v>0.8</v>
      </c>
      <c r="D14557" s="38">
        <f t="shared" ref="D14557" si="14489">IF(C14593+C14588=0,1,2)</f>
        <v>2</v>
      </c>
    </row>
    <row r="14558" spans="1:4" ht="15" hidden="1" x14ac:dyDescent="0.2">
      <c r="A14558" s="37">
        <v>0</v>
      </c>
      <c r="B14558" s="13" t="s">
        <v>25</v>
      </c>
      <c r="C14558" s="18">
        <v>0</v>
      </c>
      <c r="D14558" s="38">
        <f t="shared" ref="D14558" si="14490">IF(C14593+C14588=0,1,2)</f>
        <v>2</v>
      </c>
    </row>
    <row r="14559" spans="1:4" ht="15" hidden="1" x14ac:dyDescent="0.2">
      <c r="A14559" s="37">
        <v>0</v>
      </c>
      <c r="B14559" s="13" t="s">
        <v>26</v>
      </c>
      <c r="C14559" s="18">
        <v>0</v>
      </c>
      <c r="D14559" s="38">
        <f t="shared" ref="D14559" si="14491">IF(C14593+C14588=0,1,2)</f>
        <v>2</v>
      </c>
    </row>
    <row r="14560" spans="1:4" ht="30" hidden="1" x14ac:dyDescent="0.2">
      <c r="A14560" s="37">
        <v>0</v>
      </c>
      <c r="B14560" s="13" t="s">
        <v>27</v>
      </c>
      <c r="C14560" s="18">
        <v>0</v>
      </c>
      <c r="D14560" s="38">
        <f t="shared" ref="D14560" si="14492">IF(C14593+C14588=0,1,2)</f>
        <v>2</v>
      </c>
    </row>
    <row r="14561" spans="1:4" ht="30" hidden="1" x14ac:dyDescent="0.2">
      <c r="A14561" s="37">
        <v>0</v>
      </c>
      <c r="B14561" s="13" t="s">
        <v>28</v>
      </c>
      <c r="C14561" s="18">
        <v>0.65</v>
      </c>
      <c r="D14561" s="38">
        <f t="shared" ref="D14561" si="14493">IF(C14593+C14588=0,1,2)</f>
        <v>2</v>
      </c>
    </row>
    <row r="14562" spans="1:4" ht="15" hidden="1" x14ac:dyDescent="0.2">
      <c r="A14562" s="37">
        <v>0</v>
      </c>
      <c r="B14562" s="13" t="s">
        <v>29</v>
      </c>
      <c r="C14562" s="18">
        <v>0</v>
      </c>
      <c r="D14562" s="38">
        <f t="shared" ref="D14562" si="14494">IF(C14593+C14588=0,1,2)</f>
        <v>2</v>
      </c>
    </row>
    <row r="14563" spans="1:4" ht="15" hidden="1" x14ac:dyDescent="0.2">
      <c r="A14563" s="37">
        <v>0</v>
      </c>
      <c r="B14563" s="13" t="s">
        <v>30</v>
      </c>
      <c r="C14563" s="18">
        <v>2.85988</v>
      </c>
      <c r="D14563" s="38">
        <f t="shared" ref="D14563" si="14495">IF(C14593+C14588=0,1,2)</f>
        <v>2</v>
      </c>
    </row>
    <row r="14564" spans="1:4" ht="15" hidden="1" x14ac:dyDescent="0.2">
      <c r="A14564" s="37">
        <f t="shared" si="14464"/>
        <v>0</v>
      </c>
      <c r="B14564" s="10" t="s">
        <v>31</v>
      </c>
      <c r="C14564" s="17">
        <v>0</v>
      </c>
      <c r="D14564" s="38">
        <f t="shared" ref="D14564" si="14496">IF(C14593+C14588=0,1,2)</f>
        <v>2</v>
      </c>
    </row>
    <row r="14565" spans="1:4" ht="15" hidden="1" x14ac:dyDescent="0.2">
      <c r="A14565" s="37">
        <f t="shared" si="14464"/>
        <v>0</v>
      </c>
      <c r="B14565" s="2" t="s">
        <v>32</v>
      </c>
      <c r="C14565" s="16">
        <v>0</v>
      </c>
      <c r="D14565" s="38">
        <f t="shared" ref="D14565" si="14497">IF(C14593+C14588=0,1,2)</f>
        <v>2</v>
      </c>
    </row>
    <row r="14566" spans="1:4" ht="15" hidden="1" x14ac:dyDescent="0.2">
      <c r="A14566" s="37">
        <f t="shared" si="14464"/>
        <v>0</v>
      </c>
      <c r="B14566" s="10" t="s">
        <v>3</v>
      </c>
      <c r="C14566" s="17">
        <v>0</v>
      </c>
      <c r="D14566" s="38">
        <f t="shared" ref="D14566" si="14498">IF(C14593+C14588=0,1,2)</f>
        <v>2</v>
      </c>
    </row>
    <row r="14567" spans="1:4" ht="15" hidden="1" x14ac:dyDescent="0.2">
      <c r="A14567" s="37">
        <f t="shared" si="14464"/>
        <v>0</v>
      </c>
      <c r="B14567" s="10" t="s">
        <v>33</v>
      </c>
      <c r="C14567" s="17">
        <v>0</v>
      </c>
      <c r="D14567" s="38">
        <f t="shared" ref="D14567" si="14499">IF(C14593+C14588=0,1,2)</f>
        <v>2</v>
      </c>
    </row>
    <row r="14568" spans="1:4" ht="15" x14ac:dyDescent="0.2">
      <c r="A14568" s="37">
        <f t="shared" si="14464"/>
        <v>0.4</v>
      </c>
      <c r="B14568" s="27" t="s">
        <v>34</v>
      </c>
      <c r="C14568" s="42">
        <v>0.4</v>
      </c>
      <c r="D14568" s="38">
        <f t="shared" ref="D14568" si="14500">IF(C14593+C14588=0,1,2)</f>
        <v>2</v>
      </c>
    </row>
    <row r="14569" spans="1:4" ht="15" x14ac:dyDescent="0.2">
      <c r="A14569" s="37">
        <f t="shared" si="14464"/>
        <v>1.9990000000000001</v>
      </c>
      <c r="B14569" s="24" t="s">
        <v>35</v>
      </c>
      <c r="C14569" s="40">
        <v>1.9990000000000001</v>
      </c>
      <c r="D14569" s="38">
        <f t="shared" ref="D14569" si="14501">IF(C14593+C14588=0,1,2)</f>
        <v>2</v>
      </c>
    </row>
    <row r="14570" spans="1:4" ht="15" hidden="1" x14ac:dyDescent="0.2">
      <c r="A14570" s="37">
        <f t="shared" si="14464"/>
        <v>0</v>
      </c>
      <c r="B14570" s="1" t="s">
        <v>36</v>
      </c>
      <c r="C14570" s="16">
        <v>0</v>
      </c>
      <c r="D14570" s="38">
        <f t="shared" ref="D14570" si="14502">IF(C14593+C14588=0,1,2)</f>
        <v>2</v>
      </c>
    </row>
    <row r="14571" spans="1:4" ht="15" hidden="1" x14ac:dyDescent="0.2">
      <c r="A14571" s="37">
        <v>0</v>
      </c>
      <c r="B14571" s="14" t="s">
        <v>7</v>
      </c>
      <c r="C14571" s="19">
        <v>0</v>
      </c>
      <c r="D14571" s="38">
        <f t="shared" ref="D14571" si="14503">IF(C14593+C14588=0,1,2)</f>
        <v>2</v>
      </c>
    </row>
    <row r="14572" spans="1:4" ht="15" hidden="1" x14ac:dyDescent="0.2">
      <c r="A14572" s="37">
        <v>0</v>
      </c>
      <c r="B14572" s="13" t="s">
        <v>8</v>
      </c>
      <c r="C14572" s="18">
        <v>0</v>
      </c>
      <c r="D14572" s="38">
        <f t="shared" ref="D14572" si="14504">IF(C14593+C14588=0,1,2)</f>
        <v>2</v>
      </c>
    </row>
    <row r="14573" spans="1:4" ht="15" hidden="1" x14ac:dyDescent="0.2">
      <c r="A14573" s="37">
        <v>0</v>
      </c>
      <c r="B14573" s="13" t="s">
        <v>37</v>
      </c>
      <c r="C14573" s="18">
        <v>0</v>
      </c>
      <c r="D14573" s="38">
        <f t="shared" ref="D14573" si="14505">IF(C14593+C14588=0,1,2)</f>
        <v>2</v>
      </c>
    </row>
    <row r="14574" spans="1:4" ht="15" hidden="1" x14ac:dyDescent="0.2">
      <c r="A14574" s="37">
        <f t="shared" si="14464"/>
        <v>0</v>
      </c>
      <c r="B14574" s="11" t="s">
        <v>38</v>
      </c>
      <c r="C14574" s="17">
        <v>0</v>
      </c>
      <c r="D14574" s="38">
        <f t="shared" ref="D14574" si="14506">IF(C14593+C14588=0,1,2)</f>
        <v>2</v>
      </c>
    </row>
    <row r="14575" spans="1:4" ht="15" hidden="1" x14ac:dyDescent="0.2">
      <c r="A14575" s="37">
        <v>0</v>
      </c>
      <c r="B14575" s="3" t="s">
        <v>39</v>
      </c>
      <c r="C14575" s="16">
        <v>0</v>
      </c>
      <c r="D14575" s="38">
        <f t="shared" ref="D14575" si="14507">IF(C14593+C14588=0,1,2)</f>
        <v>2</v>
      </c>
    </row>
    <row r="14576" spans="1:4" ht="15" hidden="1" x14ac:dyDescent="0.2">
      <c r="A14576" s="37">
        <f t="shared" si="14464"/>
        <v>0</v>
      </c>
      <c r="B14576" s="1" t="s">
        <v>40</v>
      </c>
      <c r="C14576" s="16">
        <v>0</v>
      </c>
      <c r="D14576" s="38">
        <f t="shared" ref="D14576" si="14508">IF(C14593+C14588=0,1,2)</f>
        <v>2</v>
      </c>
    </row>
    <row r="14577" spans="1:4" ht="15" hidden="1" x14ac:dyDescent="0.2">
      <c r="A14577" s="37">
        <v>0</v>
      </c>
      <c r="B14577" s="14" t="s">
        <v>13</v>
      </c>
      <c r="C14577" s="19">
        <v>0</v>
      </c>
      <c r="D14577" s="38">
        <f t="shared" ref="D14577" si="14509">IF(C14593+C14588=0,1,2)</f>
        <v>2</v>
      </c>
    </row>
    <row r="14578" spans="1:4" ht="15" hidden="1" x14ac:dyDescent="0.2">
      <c r="A14578" s="37">
        <v>0</v>
      </c>
      <c r="B14578" s="13" t="s">
        <v>8</v>
      </c>
      <c r="C14578" s="18">
        <v>0</v>
      </c>
      <c r="D14578" s="38">
        <f t="shared" ref="D14578" si="14510">IF(C14593+C14588=0,1,2)</f>
        <v>2</v>
      </c>
    </row>
    <row r="14579" spans="1:4" ht="15" hidden="1" x14ac:dyDescent="0.2">
      <c r="A14579" s="37">
        <v>0</v>
      </c>
      <c r="B14579" s="13" t="s">
        <v>9</v>
      </c>
      <c r="C14579" s="18">
        <v>0</v>
      </c>
      <c r="D14579" s="38">
        <f t="shared" ref="D14579" si="14511">IF(C14593+C14588=0,1,2)</f>
        <v>2</v>
      </c>
    </row>
    <row r="14580" spans="1:4" ht="30" hidden="1" x14ac:dyDescent="0.2">
      <c r="A14580" s="37">
        <f t="shared" si="14464"/>
        <v>0</v>
      </c>
      <c r="B14580" s="11" t="s">
        <v>41</v>
      </c>
      <c r="C14580" s="17">
        <v>0</v>
      </c>
      <c r="D14580" s="38">
        <f t="shared" ref="D14580" si="14512">IF(C14593+C14588=0,1,2)</f>
        <v>2</v>
      </c>
    </row>
    <row r="14581" spans="1:4" ht="15" hidden="1" x14ac:dyDescent="0.2">
      <c r="A14581" s="37">
        <v>0</v>
      </c>
      <c r="B14581" s="3" t="s">
        <v>15</v>
      </c>
      <c r="C14581" s="16">
        <v>0</v>
      </c>
      <c r="D14581" s="38">
        <f t="shared" ref="D14581" si="14513">IF(C14593+C14588=0,1,2)</f>
        <v>2</v>
      </c>
    </row>
    <row r="14582" spans="1:4" ht="15" hidden="1" x14ac:dyDescent="0.2">
      <c r="A14582" s="37">
        <v>0</v>
      </c>
      <c r="B14582" s="14" t="s">
        <v>16</v>
      </c>
      <c r="C14582" s="19">
        <v>0</v>
      </c>
      <c r="D14582" s="38">
        <f t="shared" ref="D14582" si="14514">IF(C14593+C14588=0,1,2)</f>
        <v>2</v>
      </c>
    </row>
    <row r="14583" spans="1:4" ht="15" hidden="1" x14ac:dyDescent="0.2">
      <c r="A14583" s="37">
        <v>0</v>
      </c>
      <c r="B14583" s="13" t="s">
        <v>42</v>
      </c>
      <c r="C14583" s="18">
        <v>0</v>
      </c>
      <c r="D14583" s="38">
        <f t="shared" ref="D14583" si="14515">IF(C14593+C14588=0,1,2)</f>
        <v>2</v>
      </c>
    </row>
    <row r="14584" spans="1:4" ht="15" hidden="1" x14ac:dyDescent="0.2">
      <c r="A14584" s="37">
        <v>0</v>
      </c>
      <c r="B14584" s="13" t="s">
        <v>14</v>
      </c>
      <c r="C14584" s="18">
        <v>0</v>
      </c>
      <c r="D14584" s="38">
        <f t="shared" ref="D14584" si="14516">IF(C14593+C14588=0,1,2)</f>
        <v>2</v>
      </c>
    </row>
    <row r="14585" spans="1:4" ht="15" hidden="1" x14ac:dyDescent="0.2">
      <c r="A14585" s="37">
        <v>0</v>
      </c>
      <c r="B14585" s="13" t="s">
        <v>9</v>
      </c>
      <c r="C14585" s="18">
        <v>0</v>
      </c>
      <c r="D14585" s="38">
        <f t="shared" ref="D14585" si="14517">IF(C14593+C14588=0,1,2)</f>
        <v>2</v>
      </c>
    </row>
    <row r="14586" spans="1:4" ht="15" hidden="1" x14ac:dyDescent="0.2">
      <c r="A14586" s="37">
        <f t="shared" si="14464"/>
        <v>0</v>
      </c>
      <c r="B14586" s="11" t="s">
        <v>38</v>
      </c>
      <c r="C14586" s="17">
        <v>0</v>
      </c>
      <c r="D14586" s="38">
        <f t="shared" ref="D14586" si="14518">IF(C14593+C14588=0,1,2)</f>
        <v>2</v>
      </c>
    </row>
    <row r="14587" spans="1:4" ht="15" hidden="1" x14ac:dyDescent="0.2">
      <c r="A14587" s="37">
        <v>0</v>
      </c>
      <c r="B14587" s="3" t="s">
        <v>15</v>
      </c>
      <c r="C14587" s="16">
        <v>0</v>
      </c>
      <c r="D14587" s="38">
        <f t="shared" ref="D14587" si="14519">IF(C14593+C14588=0,1,2)</f>
        <v>2</v>
      </c>
    </row>
    <row r="14588" spans="1:4" ht="15" x14ac:dyDescent="0.2">
      <c r="A14588" s="37">
        <f t="shared" si="14464"/>
        <v>57.366860000000003</v>
      </c>
      <c r="B14588" s="29" t="s">
        <v>44</v>
      </c>
      <c r="C14588" s="42">
        <v>57.366860000000003</v>
      </c>
      <c r="D14588" s="38">
        <f t="shared" ref="D14588" si="14520">IF(C14593+C14588=0,1,2)</f>
        <v>2</v>
      </c>
    </row>
    <row r="14589" spans="1:4" ht="15" x14ac:dyDescent="0.2">
      <c r="A14589" s="37">
        <f t="shared" si="14464"/>
        <v>57.366860000000003</v>
      </c>
      <c r="B14589" s="27" t="s">
        <v>0</v>
      </c>
      <c r="C14589" s="42">
        <v>57.366860000000003</v>
      </c>
      <c r="D14589" s="38">
        <f t="shared" ref="D14589" si="14521">IF(C14593+C14588=0,1,2)</f>
        <v>2</v>
      </c>
    </row>
    <row r="14590" spans="1:4" ht="15" hidden="1" x14ac:dyDescent="0.2">
      <c r="A14590" s="37">
        <f t="shared" si="14464"/>
        <v>0</v>
      </c>
      <c r="B14590" s="10" t="s">
        <v>5</v>
      </c>
      <c r="C14590" s="17">
        <v>0</v>
      </c>
      <c r="D14590" s="38">
        <f t="shared" ref="D14590" si="14522">IF(C14593+C14588=0,1,2)</f>
        <v>2</v>
      </c>
    </row>
    <row r="14591" spans="1:4" ht="15" hidden="1" x14ac:dyDescent="0.2">
      <c r="A14591" s="37">
        <f t="shared" si="14464"/>
        <v>0</v>
      </c>
      <c r="B14591" s="10" t="s">
        <v>45</v>
      </c>
      <c r="C14591" s="17">
        <v>0</v>
      </c>
      <c r="D14591" s="38">
        <f t="shared" ref="D14591" si="14523">IF(C14593+C14588=0,1,2)</f>
        <v>2</v>
      </c>
    </row>
    <row r="14592" spans="1:4" ht="15" hidden="1" x14ac:dyDescent="0.2">
      <c r="A14592" s="37">
        <f t="shared" si="14464"/>
        <v>0</v>
      </c>
      <c r="B14592" s="10" t="s">
        <v>12</v>
      </c>
      <c r="C14592" s="17">
        <v>0</v>
      </c>
      <c r="D14592" s="38">
        <f t="shared" ref="D14592" si="14524">IF(C14593+C14588=0,1,2)</f>
        <v>2</v>
      </c>
    </row>
    <row r="14593" spans="1:4" ht="15" x14ac:dyDescent="0.2">
      <c r="A14593" s="37">
        <f t="shared" si="14464"/>
        <v>51.75685</v>
      </c>
      <c r="B14593" s="29" t="s">
        <v>46</v>
      </c>
      <c r="C14593" s="42">
        <v>51.75685</v>
      </c>
      <c r="D14593" s="38">
        <f t="shared" ref="D14593" si="14525">IF(C14593+C14588=0,1,2)</f>
        <v>2</v>
      </c>
    </row>
    <row r="14594" spans="1:4" ht="15" x14ac:dyDescent="0.2">
      <c r="A14594" s="37">
        <f t="shared" si="14464"/>
        <v>49.757849999999998</v>
      </c>
      <c r="B14594" s="27" t="s">
        <v>18</v>
      </c>
      <c r="C14594" s="42">
        <v>49.757849999999998</v>
      </c>
      <c r="D14594" s="38">
        <f t="shared" ref="D14594" si="14526">IF(C14593+C14588=0,1,2)</f>
        <v>2</v>
      </c>
    </row>
    <row r="14595" spans="1:4" ht="15" x14ac:dyDescent="0.2">
      <c r="A14595" s="37">
        <f t="shared" si="14464"/>
        <v>1.9990000000000001</v>
      </c>
      <c r="B14595" s="27" t="s">
        <v>35</v>
      </c>
      <c r="C14595" s="42">
        <v>1.9990000000000001</v>
      </c>
      <c r="D14595" s="38">
        <f t="shared" ref="D14595" si="14527">IF(C14593+C14588=0,1,2)</f>
        <v>2</v>
      </c>
    </row>
    <row r="14596" spans="1:4" ht="15" hidden="1" x14ac:dyDescent="0.2">
      <c r="A14596" s="37">
        <f t="shared" si="14464"/>
        <v>0</v>
      </c>
      <c r="B14596" s="10" t="s">
        <v>47</v>
      </c>
      <c r="C14596" s="17">
        <v>0</v>
      </c>
      <c r="D14596" s="38">
        <f t="shared" ref="D14596" si="14528">IF(C14593+C14588=0,1,2)</f>
        <v>2</v>
      </c>
    </row>
    <row r="14597" spans="1:4" ht="15" hidden="1" x14ac:dyDescent="0.2">
      <c r="A14597" s="37">
        <f t="shared" ref="A14597:A14659" si="14529">SUM(C14597)</f>
        <v>0</v>
      </c>
      <c r="B14597" s="10" t="s">
        <v>40</v>
      </c>
      <c r="C14597" s="17">
        <v>0</v>
      </c>
      <c r="D14597" s="38">
        <f t="shared" ref="D14597" si="14530">IF(C14593+C14588=0,1,2)</f>
        <v>2</v>
      </c>
    </row>
    <row r="14598" spans="1:4" ht="15" x14ac:dyDescent="0.2">
      <c r="A14598" s="37">
        <f t="shared" si="14529"/>
        <v>5.6100099999999999</v>
      </c>
      <c r="B14598" s="30" t="s">
        <v>48</v>
      </c>
      <c r="C14598" s="31">
        <v>5.6100099999999999</v>
      </c>
      <c r="D14598" s="38">
        <f t="shared" ref="D14598" si="14531">IF(C14593+C14588=0,1,2)</f>
        <v>2</v>
      </c>
    </row>
    <row r="14599" spans="1:4" ht="15" x14ac:dyDescent="0.2">
      <c r="A14599" s="37">
        <f t="shared" si="14529"/>
        <v>51.448419999999999</v>
      </c>
      <c r="B14599" s="30" t="s">
        <v>49</v>
      </c>
      <c r="C14599" s="31">
        <v>51.448419999999999</v>
      </c>
      <c r="D14599" s="38">
        <f t="shared" ref="D14599" si="14532">IF(C14593+C14588=0,1,2)</f>
        <v>2</v>
      </c>
    </row>
    <row r="14600" spans="1:4" ht="15" x14ac:dyDescent="0.2">
      <c r="A14600" s="37">
        <f t="shared" si="14529"/>
        <v>57.058430000000001</v>
      </c>
      <c r="B14600" s="30" t="s">
        <v>50</v>
      </c>
      <c r="C14600" s="31">
        <v>57.058430000000001</v>
      </c>
      <c r="D14600" s="38">
        <f t="shared" ref="D14600" si="14533">IF(C14593+C14588=0,1,2)</f>
        <v>2</v>
      </c>
    </row>
    <row r="14601" spans="1:4" ht="15" x14ac:dyDescent="0.2">
      <c r="A14601" s="37">
        <f t="shared" si="14529"/>
        <v>44</v>
      </c>
      <c r="B14601" s="25" t="s">
        <v>53</v>
      </c>
      <c r="C14601" s="43">
        <v>44</v>
      </c>
      <c r="D14601" s="38">
        <f t="shared" ref="D14601" si="14534">IF(C14593+C14588=0,1,2)</f>
        <v>2</v>
      </c>
    </row>
    <row r="14602" spans="1:4" ht="15" x14ac:dyDescent="0.2">
      <c r="A14602" s="37">
        <f t="shared" si="14529"/>
        <v>32</v>
      </c>
      <c r="B14602" s="26" t="s">
        <v>54</v>
      </c>
      <c r="C14602" s="43">
        <v>32</v>
      </c>
      <c r="D14602" s="38">
        <f t="shared" ref="D14602" si="14535">IF(C14593+C14588=0,1,2)</f>
        <v>2</v>
      </c>
    </row>
    <row r="14603" spans="1:4" ht="15" x14ac:dyDescent="0.2">
      <c r="A14603" s="37">
        <f t="shared" si="14529"/>
        <v>12</v>
      </c>
      <c r="B14603" s="26" t="s">
        <v>55</v>
      </c>
      <c r="C14603" s="43">
        <v>12</v>
      </c>
      <c r="D14603" s="38">
        <f t="shared" ref="D14603" si="14536">IF(C14593+C14588=0,1,2)</f>
        <v>2</v>
      </c>
    </row>
    <row r="14604" spans="1:4" ht="15" x14ac:dyDescent="0.2">
      <c r="A14604" s="37" t="s">
        <v>317</v>
      </c>
      <c r="B14604" s="147" t="s">
        <v>255</v>
      </c>
      <c r="C14604" s="148"/>
      <c r="D14604" s="38">
        <f t="shared" ref="D14604" si="14537">IF(C14666+C14661=0,1,2)</f>
        <v>2</v>
      </c>
    </row>
    <row r="14605" spans="1:4" ht="15" x14ac:dyDescent="0.2">
      <c r="A14605" s="37">
        <f t="shared" si="14529"/>
        <v>203.86884000000001</v>
      </c>
      <c r="B14605" s="24" t="s">
        <v>0</v>
      </c>
      <c r="C14605" s="40">
        <v>203.86884000000001</v>
      </c>
      <c r="D14605" s="38">
        <f t="shared" ref="D14605" si="14538">IF(C14666+C14661=0,1,2)</f>
        <v>2</v>
      </c>
    </row>
    <row r="14606" spans="1:4" ht="15" hidden="1" x14ac:dyDescent="0.2">
      <c r="A14606" s="37">
        <f t="shared" si="14529"/>
        <v>0</v>
      </c>
      <c r="B14606" s="2" t="s">
        <v>1</v>
      </c>
      <c r="C14606" s="16"/>
      <c r="D14606" s="38">
        <f t="shared" ref="D14606" si="14539">IF(C14666+C14661=0,1,2)</f>
        <v>2</v>
      </c>
    </row>
    <row r="14607" spans="1:4" ht="15" hidden="1" x14ac:dyDescent="0.2">
      <c r="A14607" s="37">
        <f t="shared" si="14529"/>
        <v>0</v>
      </c>
      <c r="B14607" s="2" t="s">
        <v>2</v>
      </c>
      <c r="C14607" s="16"/>
      <c r="D14607" s="38">
        <f t="shared" ref="D14607" si="14540">IF(C14666+C14661=0,1,2)</f>
        <v>2</v>
      </c>
    </row>
    <row r="14608" spans="1:4" ht="15" x14ac:dyDescent="0.2">
      <c r="A14608" s="37">
        <f t="shared" si="14529"/>
        <v>120.82634</v>
      </c>
      <c r="B14608" s="23" t="s">
        <v>3</v>
      </c>
      <c r="C14608" s="40">
        <v>120.82634</v>
      </c>
      <c r="D14608" s="38">
        <f t="shared" ref="D14608" si="14541">IF(C14666+C14661=0,1,2)</f>
        <v>2</v>
      </c>
    </row>
    <row r="14609" spans="1:4" ht="15" x14ac:dyDescent="0.2">
      <c r="A14609" s="37">
        <f t="shared" si="14529"/>
        <v>83.042500000000004</v>
      </c>
      <c r="B14609" s="23" t="s">
        <v>4</v>
      </c>
      <c r="C14609" s="40">
        <v>83.042500000000004</v>
      </c>
      <c r="D14609" s="38">
        <f t="shared" ref="D14609" si="14542">IF(C14666+C14661=0,1,2)</f>
        <v>2</v>
      </c>
    </row>
    <row r="14610" spans="1:4" ht="15" hidden="1" x14ac:dyDescent="0.2">
      <c r="A14610" s="37">
        <f t="shared" si="14529"/>
        <v>0</v>
      </c>
      <c r="B14610" s="1" t="s">
        <v>5</v>
      </c>
      <c r="C14610" s="16">
        <v>0</v>
      </c>
      <c r="D14610" s="38">
        <f t="shared" ref="D14610" si="14543">IF(C14666+C14661=0,1,2)</f>
        <v>2</v>
      </c>
    </row>
    <row r="14611" spans="1:4" ht="15" hidden="1" x14ac:dyDescent="0.2">
      <c r="A14611" s="37">
        <f t="shared" si="14529"/>
        <v>0</v>
      </c>
      <c r="B14611" s="1" t="s">
        <v>6</v>
      </c>
      <c r="C14611" s="16">
        <v>0</v>
      </c>
      <c r="D14611" s="38">
        <f t="shared" ref="D14611" si="14544">IF(C14666+C14661=0,1,2)</f>
        <v>2</v>
      </c>
    </row>
    <row r="14612" spans="1:4" ht="15" hidden="1" x14ac:dyDescent="0.2">
      <c r="A14612" s="37">
        <v>0</v>
      </c>
      <c r="B14612" s="2" t="s">
        <v>7</v>
      </c>
      <c r="C14612" s="16">
        <v>0</v>
      </c>
      <c r="D14612" s="38">
        <f t="shared" ref="D14612" si="14545">IF(C14666+C14661=0,1,2)</f>
        <v>2</v>
      </c>
    </row>
    <row r="14613" spans="1:4" ht="15" hidden="1" x14ac:dyDescent="0.2">
      <c r="A14613" s="37">
        <f t="shared" si="14529"/>
        <v>0</v>
      </c>
      <c r="B14613" s="3" t="s">
        <v>8</v>
      </c>
      <c r="C14613" s="16">
        <v>0</v>
      </c>
      <c r="D14613" s="38">
        <f t="shared" ref="D14613" si="14546">IF(C14666+C14661=0,1,2)</f>
        <v>2</v>
      </c>
    </row>
    <row r="14614" spans="1:4" ht="15" hidden="1" x14ac:dyDescent="0.2">
      <c r="A14614" s="37">
        <v>0</v>
      </c>
      <c r="B14614" s="3" t="s">
        <v>9</v>
      </c>
      <c r="C14614" s="16">
        <v>0</v>
      </c>
      <c r="D14614" s="38">
        <f t="shared" ref="D14614" si="14547">IF(C14666+C14661=0,1,2)</f>
        <v>2</v>
      </c>
    </row>
    <row r="14615" spans="1:4" ht="15" hidden="1" x14ac:dyDescent="0.2">
      <c r="A14615" s="37">
        <f t="shared" si="14529"/>
        <v>0</v>
      </c>
      <c r="B14615" s="3" t="s">
        <v>10</v>
      </c>
      <c r="C14615" s="16">
        <v>0</v>
      </c>
      <c r="D14615" s="38">
        <f t="shared" ref="D14615" si="14548">IF(C14666+C14661=0,1,2)</f>
        <v>2</v>
      </c>
    </row>
    <row r="14616" spans="1:4" ht="15" hidden="1" x14ac:dyDescent="0.2">
      <c r="A14616" s="37">
        <v>0</v>
      </c>
      <c r="B14616" s="3" t="s">
        <v>11</v>
      </c>
      <c r="C14616" s="16">
        <v>0</v>
      </c>
      <c r="D14616" s="38">
        <f t="shared" ref="D14616" si="14549">IF(C14666+C14661=0,1,2)</f>
        <v>2</v>
      </c>
    </row>
    <row r="14617" spans="1:4" ht="15" hidden="1" x14ac:dyDescent="0.2">
      <c r="A14617" s="37">
        <f t="shared" si="14529"/>
        <v>0</v>
      </c>
      <c r="B14617" s="1" t="s">
        <v>12</v>
      </c>
      <c r="C14617" s="16">
        <v>0</v>
      </c>
      <c r="D14617" s="38">
        <f t="shared" ref="D14617" si="14550">IF(C14666+C14661=0,1,2)</f>
        <v>2</v>
      </c>
    </row>
    <row r="14618" spans="1:4" ht="15" hidden="1" x14ac:dyDescent="0.2">
      <c r="A14618" s="37">
        <v>0</v>
      </c>
      <c r="B14618" s="2" t="s">
        <v>13</v>
      </c>
      <c r="C14618" s="16">
        <v>0</v>
      </c>
      <c r="D14618" s="38">
        <f t="shared" ref="D14618" si="14551">IF(C14666+C14661=0,1,2)</f>
        <v>2</v>
      </c>
    </row>
    <row r="14619" spans="1:4" ht="15" hidden="1" x14ac:dyDescent="0.2">
      <c r="A14619" s="37">
        <v>0</v>
      </c>
      <c r="B14619" s="3" t="s">
        <v>14</v>
      </c>
      <c r="C14619" s="16">
        <v>0</v>
      </c>
      <c r="D14619" s="38">
        <f t="shared" ref="D14619" si="14552">IF(C14666+C14661=0,1,2)</f>
        <v>2</v>
      </c>
    </row>
    <row r="14620" spans="1:4" ht="15" hidden="1" x14ac:dyDescent="0.2">
      <c r="A14620" s="37">
        <v>0</v>
      </c>
      <c r="B14620" s="3" t="s">
        <v>9</v>
      </c>
      <c r="C14620" s="16">
        <v>0</v>
      </c>
      <c r="D14620" s="38">
        <f t="shared" ref="D14620" si="14553">IF(C14666+C14661=0,1,2)</f>
        <v>2</v>
      </c>
    </row>
    <row r="14621" spans="1:4" ht="15" hidden="1" x14ac:dyDescent="0.2">
      <c r="A14621" s="37">
        <v>0</v>
      </c>
      <c r="B14621" s="3" t="s">
        <v>15</v>
      </c>
      <c r="C14621" s="16">
        <v>0</v>
      </c>
      <c r="D14621" s="38">
        <f t="shared" ref="D14621" si="14554">IF(C14666+C14661=0,1,2)</f>
        <v>2</v>
      </c>
    </row>
    <row r="14622" spans="1:4" ht="15" hidden="1" x14ac:dyDescent="0.2">
      <c r="A14622" s="37">
        <v>0</v>
      </c>
      <c r="B14622" s="2" t="s">
        <v>16</v>
      </c>
      <c r="C14622" s="16">
        <v>0</v>
      </c>
      <c r="D14622" s="38">
        <f t="shared" ref="D14622" si="14555">IF(C14666+C14661=0,1,2)</f>
        <v>2</v>
      </c>
    </row>
    <row r="14623" spans="1:4" ht="15" hidden="1" x14ac:dyDescent="0.2">
      <c r="A14623" s="37">
        <v>0</v>
      </c>
      <c r="B14623" s="3" t="s">
        <v>17</v>
      </c>
      <c r="C14623" s="16">
        <v>0</v>
      </c>
      <c r="D14623" s="38">
        <f t="shared" ref="D14623" si="14556">IF(C14666+C14661=0,1,2)</f>
        <v>2</v>
      </c>
    </row>
    <row r="14624" spans="1:4" ht="15" x14ac:dyDescent="0.2">
      <c r="A14624" s="37">
        <f t="shared" si="14529"/>
        <v>85.758450000000011</v>
      </c>
      <c r="B14624" s="24" t="s">
        <v>18</v>
      </c>
      <c r="C14624" s="40">
        <v>85.758450000000011</v>
      </c>
      <c r="D14624" s="38">
        <f t="shared" ref="D14624" si="14557">IF(C14666+C14661=0,1,2)</f>
        <v>2</v>
      </c>
    </row>
    <row r="14625" spans="1:4" ht="15" hidden="1" x14ac:dyDescent="0.2">
      <c r="A14625" s="37">
        <f t="shared" si="14529"/>
        <v>0</v>
      </c>
      <c r="B14625" s="10" t="s">
        <v>19</v>
      </c>
      <c r="C14625" s="17">
        <v>0</v>
      </c>
      <c r="D14625" s="38">
        <f t="shared" ref="D14625" si="14558">IF(C14666+C14661=0,1,2)</f>
        <v>2</v>
      </c>
    </row>
    <row r="14626" spans="1:4" ht="15" x14ac:dyDescent="0.2">
      <c r="A14626" s="37">
        <f t="shared" si="14529"/>
        <v>85.758450000000011</v>
      </c>
      <c r="B14626" s="27" t="s">
        <v>20</v>
      </c>
      <c r="C14626" s="42">
        <v>85.758450000000011</v>
      </c>
      <c r="D14626" s="38">
        <f t="shared" ref="D14626" si="14559">IF(C14666+C14661=0,1,2)</f>
        <v>2</v>
      </c>
    </row>
    <row r="14627" spans="1:4" ht="15" hidden="1" x14ac:dyDescent="0.2">
      <c r="A14627" s="37">
        <v>0</v>
      </c>
      <c r="B14627" s="13" t="s">
        <v>21</v>
      </c>
      <c r="C14627" s="18">
        <v>49.7898</v>
      </c>
      <c r="D14627" s="38">
        <f t="shared" ref="D14627" si="14560">IF(C14666+C14661=0,1,2)</f>
        <v>2</v>
      </c>
    </row>
    <row r="14628" spans="1:4" ht="15" hidden="1" x14ac:dyDescent="0.2">
      <c r="A14628" s="37">
        <v>0</v>
      </c>
      <c r="B14628" s="13" t="s">
        <v>22</v>
      </c>
      <c r="C14628" s="18">
        <v>0</v>
      </c>
      <c r="D14628" s="38">
        <f t="shared" ref="D14628" si="14561">IF(C14666+C14661=0,1,2)</f>
        <v>2</v>
      </c>
    </row>
    <row r="14629" spans="1:4" ht="15" hidden="1" x14ac:dyDescent="0.2">
      <c r="A14629" s="37">
        <v>0</v>
      </c>
      <c r="B14629" s="13" t="s">
        <v>23</v>
      </c>
      <c r="C14629" s="18">
        <v>0.66320000000000001</v>
      </c>
      <c r="D14629" s="38">
        <f t="shared" ref="D14629" si="14562">IF(C14666+C14661=0,1,2)</f>
        <v>2</v>
      </c>
    </row>
    <row r="14630" spans="1:4" ht="15" hidden="1" x14ac:dyDescent="0.2">
      <c r="A14630" s="37">
        <v>0</v>
      </c>
      <c r="B14630" s="13" t="s">
        <v>24</v>
      </c>
      <c r="C14630" s="18">
        <v>0</v>
      </c>
      <c r="D14630" s="38">
        <f t="shared" ref="D14630" si="14563">IF(C14666+C14661=0,1,2)</f>
        <v>2</v>
      </c>
    </row>
    <row r="14631" spans="1:4" ht="15" hidden="1" x14ac:dyDescent="0.2">
      <c r="A14631" s="37">
        <v>0</v>
      </c>
      <c r="B14631" s="13" t="s">
        <v>25</v>
      </c>
      <c r="C14631" s="18">
        <v>0</v>
      </c>
      <c r="D14631" s="38">
        <f t="shared" ref="D14631" si="14564">IF(C14666+C14661=0,1,2)</f>
        <v>2</v>
      </c>
    </row>
    <row r="14632" spans="1:4" ht="15" hidden="1" x14ac:dyDescent="0.2">
      <c r="A14632" s="37">
        <v>0</v>
      </c>
      <c r="B14632" s="13" t="s">
        <v>26</v>
      </c>
      <c r="C14632" s="18">
        <v>0</v>
      </c>
      <c r="D14632" s="38">
        <f t="shared" ref="D14632" si="14565">IF(C14666+C14661=0,1,2)</f>
        <v>2</v>
      </c>
    </row>
    <row r="14633" spans="1:4" ht="30" hidden="1" x14ac:dyDescent="0.2">
      <c r="A14633" s="37">
        <v>0</v>
      </c>
      <c r="B14633" s="13" t="s">
        <v>27</v>
      </c>
      <c r="C14633" s="18">
        <v>0</v>
      </c>
      <c r="D14633" s="38">
        <f t="shared" ref="D14633" si="14566">IF(C14666+C14661=0,1,2)</f>
        <v>2</v>
      </c>
    </row>
    <row r="14634" spans="1:4" ht="30" hidden="1" x14ac:dyDescent="0.2">
      <c r="A14634" s="37">
        <v>0</v>
      </c>
      <c r="B14634" s="13" t="s">
        <v>28</v>
      </c>
      <c r="C14634" s="18">
        <v>0</v>
      </c>
      <c r="D14634" s="38">
        <f t="shared" ref="D14634" si="14567">IF(C14666+C14661=0,1,2)</f>
        <v>2</v>
      </c>
    </row>
    <row r="14635" spans="1:4" ht="15" hidden="1" x14ac:dyDescent="0.2">
      <c r="A14635" s="37">
        <v>0</v>
      </c>
      <c r="B14635" s="13" t="s">
        <v>29</v>
      </c>
      <c r="C14635" s="18">
        <v>0</v>
      </c>
      <c r="D14635" s="38">
        <f t="shared" ref="D14635" si="14568">IF(C14666+C14661=0,1,2)</f>
        <v>2</v>
      </c>
    </row>
    <row r="14636" spans="1:4" ht="15" hidden="1" x14ac:dyDescent="0.2">
      <c r="A14636" s="37">
        <v>0</v>
      </c>
      <c r="B14636" s="13" t="s">
        <v>30</v>
      </c>
      <c r="C14636" s="18">
        <v>35.30545</v>
      </c>
      <c r="D14636" s="38">
        <f t="shared" ref="D14636" si="14569">IF(C14666+C14661=0,1,2)</f>
        <v>2</v>
      </c>
    </row>
    <row r="14637" spans="1:4" ht="15" hidden="1" x14ac:dyDescent="0.2">
      <c r="A14637" s="37">
        <f t="shared" si="14529"/>
        <v>0</v>
      </c>
      <c r="B14637" s="10" t="s">
        <v>31</v>
      </c>
      <c r="C14637" s="17">
        <v>0</v>
      </c>
      <c r="D14637" s="38">
        <f t="shared" ref="D14637" si="14570">IF(C14666+C14661=0,1,2)</f>
        <v>2</v>
      </c>
    </row>
    <row r="14638" spans="1:4" ht="15" hidden="1" x14ac:dyDescent="0.2">
      <c r="A14638" s="37">
        <f t="shared" si="14529"/>
        <v>0</v>
      </c>
      <c r="B14638" s="2" t="s">
        <v>32</v>
      </c>
      <c r="C14638" s="16">
        <v>0</v>
      </c>
      <c r="D14638" s="38">
        <f t="shared" ref="D14638" si="14571">IF(C14666+C14661=0,1,2)</f>
        <v>2</v>
      </c>
    </row>
    <row r="14639" spans="1:4" ht="15" hidden="1" x14ac:dyDescent="0.2">
      <c r="A14639" s="37">
        <f t="shared" si="14529"/>
        <v>0</v>
      </c>
      <c r="B14639" s="10" t="s">
        <v>3</v>
      </c>
      <c r="C14639" s="17">
        <v>0</v>
      </c>
      <c r="D14639" s="38">
        <f t="shared" ref="D14639" si="14572">IF(C14666+C14661=0,1,2)</f>
        <v>2</v>
      </c>
    </row>
    <row r="14640" spans="1:4" ht="15" hidden="1" x14ac:dyDescent="0.2">
      <c r="A14640" s="37">
        <f t="shared" si="14529"/>
        <v>0</v>
      </c>
      <c r="B14640" s="10" t="s">
        <v>33</v>
      </c>
      <c r="C14640" s="17">
        <v>0</v>
      </c>
      <c r="D14640" s="38">
        <f t="shared" ref="D14640" si="14573">IF(C14666+C14661=0,1,2)</f>
        <v>2</v>
      </c>
    </row>
    <row r="14641" spans="1:4" ht="15" hidden="1" x14ac:dyDescent="0.2">
      <c r="A14641" s="37">
        <f t="shared" si="14529"/>
        <v>0</v>
      </c>
      <c r="B14641" s="10" t="s">
        <v>34</v>
      </c>
      <c r="C14641" s="17">
        <v>0</v>
      </c>
      <c r="D14641" s="38">
        <f t="shared" ref="D14641" si="14574">IF(C14666+C14661=0,1,2)</f>
        <v>2</v>
      </c>
    </row>
    <row r="14642" spans="1:4" ht="15" x14ac:dyDescent="0.2">
      <c r="A14642" s="37">
        <f t="shared" si="14529"/>
        <v>20.684000000000001</v>
      </c>
      <c r="B14642" s="24" t="s">
        <v>35</v>
      </c>
      <c r="C14642" s="40">
        <v>20.684000000000001</v>
      </c>
      <c r="D14642" s="38">
        <f t="shared" ref="D14642" si="14575">IF(C14666+C14661=0,1,2)</f>
        <v>2</v>
      </c>
    </row>
    <row r="14643" spans="1:4" ht="15" hidden="1" x14ac:dyDescent="0.2">
      <c r="A14643" s="37">
        <f t="shared" si="14529"/>
        <v>0</v>
      </c>
      <c r="B14643" s="1" t="s">
        <v>36</v>
      </c>
      <c r="C14643" s="16">
        <v>0</v>
      </c>
      <c r="D14643" s="38">
        <f t="shared" ref="D14643" si="14576">IF(C14666+C14661=0,1,2)</f>
        <v>2</v>
      </c>
    </row>
    <row r="14644" spans="1:4" ht="15" hidden="1" x14ac:dyDescent="0.2">
      <c r="A14644" s="37">
        <v>0</v>
      </c>
      <c r="B14644" s="14" t="s">
        <v>7</v>
      </c>
      <c r="C14644" s="19">
        <v>0</v>
      </c>
      <c r="D14644" s="38">
        <f t="shared" ref="D14644" si="14577">IF(C14666+C14661=0,1,2)</f>
        <v>2</v>
      </c>
    </row>
    <row r="14645" spans="1:4" ht="15" hidden="1" x14ac:dyDescent="0.2">
      <c r="A14645" s="37">
        <v>0</v>
      </c>
      <c r="B14645" s="13" t="s">
        <v>8</v>
      </c>
      <c r="C14645" s="18">
        <v>0</v>
      </c>
      <c r="D14645" s="38">
        <f t="shared" ref="D14645" si="14578">IF(C14666+C14661=0,1,2)</f>
        <v>2</v>
      </c>
    </row>
    <row r="14646" spans="1:4" ht="15" hidden="1" x14ac:dyDescent="0.2">
      <c r="A14646" s="37">
        <v>0</v>
      </c>
      <c r="B14646" s="13" t="s">
        <v>37</v>
      </c>
      <c r="C14646" s="18">
        <v>0</v>
      </c>
      <c r="D14646" s="38">
        <f t="shared" ref="D14646" si="14579">IF(C14666+C14661=0,1,2)</f>
        <v>2</v>
      </c>
    </row>
    <row r="14647" spans="1:4" ht="15" hidden="1" x14ac:dyDescent="0.2">
      <c r="A14647" s="37">
        <f t="shared" si="14529"/>
        <v>0</v>
      </c>
      <c r="B14647" s="11" t="s">
        <v>38</v>
      </c>
      <c r="C14647" s="17">
        <v>0</v>
      </c>
      <c r="D14647" s="38">
        <f t="shared" ref="D14647" si="14580">IF(C14666+C14661=0,1,2)</f>
        <v>2</v>
      </c>
    </row>
    <row r="14648" spans="1:4" ht="15" hidden="1" x14ac:dyDescent="0.2">
      <c r="A14648" s="37">
        <v>0</v>
      </c>
      <c r="B14648" s="3" t="s">
        <v>39</v>
      </c>
      <c r="C14648" s="16">
        <v>0</v>
      </c>
      <c r="D14648" s="38">
        <f t="shared" ref="D14648" si="14581">IF(C14666+C14661=0,1,2)</f>
        <v>2</v>
      </c>
    </row>
    <row r="14649" spans="1:4" ht="15" hidden="1" x14ac:dyDescent="0.2">
      <c r="A14649" s="37">
        <f t="shared" si="14529"/>
        <v>0</v>
      </c>
      <c r="B14649" s="1" t="s">
        <v>40</v>
      </c>
      <c r="C14649" s="16">
        <v>0</v>
      </c>
      <c r="D14649" s="38">
        <f t="shared" ref="D14649" si="14582">IF(C14666+C14661=0,1,2)</f>
        <v>2</v>
      </c>
    </row>
    <row r="14650" spans="1:4" ht="15" hidden="1" x14ac:dyDescent="0.2">
      <c r="A14650" s="37">
        <v>0</v>
      </c>
      <c r="B14650" s="14" t="s">
        <v>13</v>
      </c>
      <c r="C14650" s="19">
        <v>0</v>
      </c>
      <c r="D14650" s="38">
        <f t="shared" ref="D14650" si="14583">IF(C14666+C14661=0,1,2)</f>
        <v>2</v>
      </c>
    </row>
    <row r="14651" spans="1:4" ht="15" hidden="1" x14ac:dyDescent="0.2">
      <c r="A14651" s="37">
        <v>0</v>
      </c>
      <c r="B14651" s="13" t="s">
        <v>8</v>
      </c>
      <c r="C14651" s="18">
        <v>0</v>
      </c>
      <c r="D14651" s="38">
        <f t="shared" ref="D14651" si="14584">IF(C14666+C14661=0,1,2)</f>
        <v>2</v>
      </c>
    </row>
    <row r="14652" spans="1:4" ht="15" hidden="1" x14ac:dyDescent="0.2">
      <c r="A14652" s="37">
        <v>0</v>
      </c>
      <c r="B14652" s="13" t="s">
        <v>9</v>
      </c>
      <c r="C14652" s="18">
        <v>0</v>
      </c>
      <c r="D14652" s="38">
        <f t="shared" ref="D14652" si="14585">IF(C14666+C14661=0,1,2)</f>
        <v>2</v>
      </c>
    </row>
    <row r="14653" spans="1:4" ht="30" hidden="1" x14ac:dyDescent="0.2">
      <c r="A14653" s="37">
        <f t="shared" si="14529"/>
        <v>0</v>
      </c>
      <c r="B14653" s="11" t="s">
        <v>41</v>
      </c>
      <c r="C14653" s="17">
        <v>0</v>
      </c>
      <c r="D14653" s="38">
        <f t="shared" ref="D14653" si="14586">IF(C14666+C14661=0,1,2)</f>
        <v>2</v>
      </c>
    </row>
    <row r="14654" spans="1:4" ht="15" hidden="1" x14ac:dyDescent="0.2">
      <c r="A14654" s="37">
        <v>0</v>
      </c>
      <c r="B14654" s="3" t="s">
        <v>15</v>
      </c>
      <c r="C14654" s="16">
        <v>0</v>
      </c>
      <c r="D14654" s="38">
        <f t="shared" ref="D14654" si="14587">IF(C14666+C14661=0,1,2)</f>
        <v>2</v>
      </c>
    </row>
    <row r="14655" spans="1:4" ht="15" hidden="1" x14ac:dyDescent="0.2">
      <c r="A14655" s="37">
        <v>0</v>
      </c>
      <c r="B14655" s="14" t="s">
        <v>16</v>
      </c>
      <c r="C14655" s="19">
        <v>0</v>
      </c>
      <c r="D14655" s="38">
        <f t="shared" ref="D14655" si="14588">IF(C14666+C14661=0,1,2)</f>
        <v>2</v>
      </c>
    </row>
    <row r="14656" spans="1:4" ht="15" hidden="1" x14ac:dyDescent="0.2">
      <c r="A14656" s="37">
        <v>0</v>
      </c>
      <c r="B14656" s="13" t="s">
        <v>42</v>
      </c>
      <c r="C14656" s="18">
        <v>0</v>
      </c>
      <c r="D14656" s="38">
        <f t="shared" ref="D14656" si="14589">IF(C14666+C14661=0,1,2)</f>
        <v>2</v>
      </c>
    </row>
    <row r="14657" spans="1:4" ht="15" hidden="1" x14ac:dyDescent="0.2">
      <c r="A14657" s="37">
        <v>0</v>
      </c>
      <c r="B14657" s="13" t="s">
        <v>14</v>
      </c>
      <c r="C14657" s="18">
        <v>0</v>
      </c>
      <c r="D14657" s="38">
        <f t="shared" ref="D14657" si="14590">IF(C14666+C14661=0,1,2)</f>
        <v>2</v>
      </c>
    </row>
    <row r="14658" spans="1:4" ht="15" hidden="1" x14ac:dyDescent="0.2">
      <c r="A14658" s="37">
        <v>0</v>
      </c>
      <c r="B14658" s="13" t="s">
        <v>9</v>
      </c>
      <c r="C14658" s="18">
        <v>0</v>
      </c>
      <c r="D14658" s="38">
        <f t="shared" ref="D14658" si="14591">IF(C14666+C14661=0,1,2)</f>
        <v>2</v>
      </c>
    </row>
    <row r="14659" spans="1:4" ht="15" hidden="1" x14ac:dyDescent="0.2">
      <c r="A14659" s="37">
        <f t="shared" si="14529"/>
        <v>0</v>
      </c>
      <c r="B14659" s="11" t="s">
        <v>38</v>
      </c>
      <c r="C14659" s="17">
        <v>0</v>
      </c>
      <c r="D14659" s="38">
        <f t="shared" ref="D14659" si="14592">IF(C14666+C14661=0,1,2)</f>
        <v>2</v>
      </c>
    </row>
    <row r="14660" spans="1:4" ht="15" hidden="1" x14ac:dyDescent="0.2">
      <c r="A14660" s="37">
        <v>0</v>
      </c>
      <c r="B14660" s="3" t="s">
        <v>15</v>
      </c>
      <c r="C14660" s="16">
        <v>0</v>
      </c>
      <c r="D14660" s="38">
        <f t="shared" ref="D14660" si="14593">IF(C14666+C14661=0,1,2)</f>
        <v>2</v>
      </c>
    </row>
    <row r="14661" spans="1:4" ht="15" x14ac:dyDescent="0.2">
      <c r="A14661" s="37">
        <f t="shared" ref="A14661:A14722" si="14594">SUM(C14661)</f>
        <v>203.86884000000001</v>
      </c>
      <c r="B14661" s="29" t="s">
        <v>44</v>
      </c>
      <c r="C14661" s="42">
        <v>203.86884000000001</v>
      </c>
      <c r="D14661" s="38">
        <f t="shared" ref="D14661" si="14595">IF(C14666+C14661=0,1,2)</f>
        <v>2</v>
      </c>
    </row>
    <row r="14662" spans="1:4" ht="15" x14ac:dyDescent="0.2">
      <c r="A14662" s="37">
        <f t="shared" si="14594"/>
        <v>203.86884000000001</v>
      </c>
      <c r="B14662" s="27" t="s">
        <v>0</v>
      </c>
      <c r="C14662" s="42">
        <v>203.86884000000001</v>
      </c>
      <c r="D14662" s="38">
        <f t="shared" ref="D14662" si="14596">IF(C14666+C14661=0,1,2)</f>
        <v>2</v>
      </c>
    </row>
    <row r="14663" spans="1:4" ht="15" hidden="1" x14ac:dyDescent="0.2">
      <c r="A14663" s="37">
        <f t="shared" si="14594"/>
        <v>0</v>
      </c>
      <c r="B14663" s="10" t="s">
        <v>5</v>
      </c>
      <c r="C14663" s="17">
        <v>0</v>
      </c>
      <c r="D14663" s="38">
        <f t="shared" ref="D14663" si="14597">IF(C14666+C14661=0,1,2)</f>
        <v>2</v>
      </c>
    </row>
    <row r="14664" spans="1:4" ht="15" hidden="1" x14ac:dyDescent="0.2">
      <c r="A14664" s="37">
        <f t="shared" si="14594"/>
        <v>0</v>
      </c>
      <c r="B14664" s="10" t="s">
        <v>45</v>
      </c>
      <c r="C14664" s="17">
        <v>0</v>
      </c>
      <c r="D14664" s="38">
        <f t="shared" ref="D14664" si="14598">IF(C14666+C14661=0,1,2)</f>
        <v>2</v>
      </c>
    </row>
    <row r="14665" spans="1:4" ht="15" hidden="1" x14ac:dyDescent="0.2">
      <c r="A14665" s="37">
        <f t="shared" si="14594"/>
        <v>0</v>
      </c>
      <c r="B14665" s="10" t="s">
        <v>12</v>
      </c>
      <c r="C14665" s="17">
        <v>0</v>
      </c>
      <c r="D14665" s="38">
        <f t="shared" ref="D14665" si="14599">IF(C14666+C14661=0,1,2)</f>
        <v>2</v>
      </c>
    </row>
    <row r="14666" spans="1:4" ht="15" x14ac:dyDescent="0.2">
      <c r="A14666" s="37">
        <f t="shared" si="14594"/>
        <v>106.44244999999999</v>
      </c>
      <c r="B14666" s="29" t="s">
        <v>46</v>
      </c>
      <c r="C14666" s="42">
        <v>106.44244999999999</v>
      </c>
      <c r="D14666" s="38">
        <f t="shared" ref="D14666" si="14600">IF(C14666+C14661=0,1,2)</f>
        <v>2</v>
      </c>
    </row>
    <row r="14667" spans="1:4" ht="15" x14ac:dyDescent="0.2">
      <c r="A14667" s="37">
        <f t="shared" si="14594"/>
        <v>85.758449999999996</v>
      </c>
      <c r="B14667" s="27" t="s">
        <v>18</v>
      </c>
      <c r="C14667" s="42">
        <v>85.758449999999996</v>
      </c>
      <c r="D14667" s="38">
        <f t="shared" ref="D14667" si="14601">IF(C14666+C14661=0,1,2)</f>
        <v>2</v>
      </c>
    </row>
    <row r="14668" spans="1:4" ht="15" x14ac:dyDescent="0.2">
      <c r="A14668" s="37">
        <f t="shared" si="14594"/>
        <v>20.684000000000001</v>
      </c>
      <c r="B14668" s="27" t="s">
        <v>35</v>
      </c>
      <c r="C14668" s="42">
        <v>20.684000000000001</v>
      </c>
      <c r="D14668" s="38">
        <f t="shared" ref="D14668" si="14602">IF(C14666+C14661=0,1,2)</f>
        <v>2</v>
      </c>
    </row>
    <row r="14669" spans="1:4" ht="15" hidden="1" x14ac:dyDescent="0.2">
      <c r="A14669" s="37">
        <f t="shared" si="14594"/>
        <v>0</v>
      </c>
      <c r="B14669" s="10" t="s">
        <v>47</v>
      </c>
      <c r="C14669" s="17">
        <v>0</v>
      </c>
      <c r="D14669" s="38">
        <f t="shared" ref="D14669" si="14603">IF(C14666+C14661=0,1,2)</f>
        <v>2</v>
      </c>
    </row>
    <row r="14670" spans="1:4" ht="15" hidden="1" x14ac:dyDescent="0.2">
      <c r="A14670" s="37">
        <f t="shared" si="14594"/>
        <v>0</v>
      </c>
      <c r="B14670" s="10" t="s">
        <v>40</v>
      </c>
      <c r="C14670" s="17">
        <v>0</v>
      </c>
      <c r="D14670" s="38">
        <f t="shared" ref="D14670" si="14604">IF(C14666+C14661=0,1,2)</f>
        <v>2</v>
      </c>
    </row>
    <row r="14671" spans="1:4" ht="15" x14ac:dyDescent="0.2">
      <c r="A14671" s="37">
        <f t="shared" si="14594"/>
        <v>97.426389999999998</v>
      </c>
      <c r="B14671" s="30" t="s">
        <v>48</v>
      </c>
      <c r="C14671" s="31">
        <v>97.426389999999998</v>
      </c>
      <c r="D14671" s="38">
        <f t="shared" ref="D14671" si="14605">IF(C14666+C14661=0,1,2)</f>
        <v>2</v>
      </c>
    </row>
    <row r="14672" spans="1:4" ht="15" x14ac:dyDescent="0.2">
      <c r="A14672" s="37">
        <f t="shared" si="14594"/>
        <v>48.165120000000002</v>
      </c>
      <c r="B14672" s="30" t="s">
        <v>49</v>
      </c>
      <c r="C14672" s="31">
        <v>48.165120000000002</v>
      </c>
      <c r="D14672" s="38">
        <f t="shared" ref="D14672" si="14606">IF(C14666+C14661=0,1,2)</f>
        <v>2</v>
      </c>
    </row>
    <row r="14673" spans="1:4" ht="15" x14ac:dyDescent="0.2">
      <c r="A14673" s="37">
        <f t="shared" si="14594"/>
        <v>145.59151</v>
      </c>
      <c r="B14673" s="30" t="s">
        <v>50</v>
      </c>
      <c r="C14673" s="31">
        <v>145.59151</v>
      </c>
      <c r="D14673" s="38">
        <f t="shared" ref="D14673" si="14607">IF(C14666+C14661=0,1,2)</f>
        <v>2</v>
      </c>
    </row>
    <row r="14674" spans="1:4" ht="15" x14ac:dyDescent="0.2">
      <c r="A14674" s="37">
        <f t="shared" si="14594"/>
        <v>33</v>
      </c>
      <c r="B14674" s="25" t="s">
        <v>53</v>
      </c>
      <c r="C14674" s="43">
        <v>33</v>
      </c>
      <c r="D14674" s="38">
        <f t="shared" ref="D14674" si="14608">IF(C14666+C14661=0,1,2)</f>
        <v>2</v>
      </c>
    </row>
    <row r="14675" spans="1:4" ht="15" x14ac:dyDescent="0.2">
      <c r="A14675" s="37">
        <f t="shared" si="14594"/>
        <v>22</v>
      </c>
      <c r="B14675" s="26" t="s">
        <v>54</v>
      </c>
      <c r="C14675" s="43">
        <v>22</v>
      </c>
      <c r="D14675" s="38">
        <f t="shared" ref="D14675" si="14609">IF(C14666+C14661=0,1,2)</f>
        <v>2</v>
      </c>
    </row>
    <row r="14676" spans="1:4" ht="15" x14ac:dyDescent="0.2">
      <c r="A14676" s="37">
        <f t="shared" si="14594"/>
        <v>11</v>
      </c>
      <c r="B14676" s="26" t="s">
        <v>55</v>
      </c>
      <c r="C14676" s="43">
        <v>11</v>
      </c>
      <c r="D14676" s="38">
        <f t="shared" ref="D14676" si="14610">IF(C14666+C14661=0,1,2)</f>
        <v>2</v>
      </c>
    </row>
    <row r="14677" spans="1:4" ht="15" x14ac:dyDescent="0.2">
      <c r="A14677" s="37" t="s">
        <v>317</v>
      </c>
      <c r="B14677" s="147" t="s">
        <v>256</v>
      </c>
      <c r="C14677" s="148"/>
      <c r="D14677" s="38">
        <f t="shared" ref="D14677" si="14611">IF(C14739+C14734=0,1,2)</f>
        <v>2</v>
      </c>
    </row>
    <row r="14678" spans="1:4" ht="15" x14ac:dyDescent="0.2">
      <c r="A14678" s="37">
        <f t="shared" si="14594"/>
        <v>2408.7603100000001</v>
      </c>
      <c r="B14678" s="24" t="s">
        <v>0</v>
      </c>
      <c r="C14678" s="40">
        <v>2408.7603100000001</v>
      </c>
      <c r="D14678" s="38">
        <f t="shared" ref="D14678" si="14612">IF(C14739+C14734=0,1,2)</f>
        <v>2</v>
      </c>
    </row>
    <row r="14679" spans="1:4" ht="15" hidden="1" x14ac:dyDescent="0.2">
      <c r="A14679" s="37">
        <f t="shared" si="14594"/>
        <v>0</v>
      </c>
      <c r="B14679" s="2" t="s">
        <v>1</v>
      </c>
      <c r="C14679" s="16"/>
      <c r="D14679" s="38">
        <f t="shared" ref="D14679" si="14613">IF(C14739+C14734=0,1,2)</f>
        <v>2</v>
      </c>
    </row>
    <row r="14680" spans="1:4" ht="15" hidden="1" x14ac:dyDescent="0.2">
      <c r="A14680" s="37">
        <f t="shared" si="14594"/>
        <v>0</v>
      </c>
      <c r="B14680" s="2" t="s">
        <v>2</v>
      </c>
      <c r="C14680" s="16"/>
      <c r="D14680" s="38">
        <f t="shared" ref="D14680" si="14614">IF(C14739+C14734=0,1,2)</f>
        <v>2</v>
      </c>
    </row>
    <row r="14681" spans="1:4" ht="15" x14ac:dyDescent="0.2">
      <c r="A14681" s="37">
        <f t="shared" si="14594"/>
        <v>31.279050000000002</v>
      </c>
      <c r="B14681" s="23" t="s">
        <v>3</v>
      </c>
      <c r="C14681" s="40">
        <v>31.279050000000002</v>
      </c>
      <c r="D14681" s="38">
        <f t="shared" ref="D14681" si="14615">IF(C14739+C14734=0,1,2)</f>
        <v>2</v>
      </c>
    </row>
    <row r="14682" spans="1:4" ht="15" x14ac:dyDescent="0.2">
      <c r="A14682" s="37">
        <f t="shared" si="14594"/>
        <v>2377.48126</v>
      </c>
      <c r="B14682" s="23" t="s">
        <v>4</v>
      </c>
      <c r="C14682" s="40">
        <v>2377.48126</v>
      </c>
      <c r="D14682" s="38">
        <f t="shared" ref="D14682" si="14616">IF(C14739+C14734=0,1,2)</f>
        <v>2</v>
      </c>
    </row>
    <row r="14683" spans="1:4" ht="15" hidden="1" x14ac:dyDescent="0.2">
      <c r="A14683" s="37">
        <f t="shared" si="14594"/>
        <v>0</v>
      </c>
      <c r="B14683" s="1" t="s">
        <v>5</v>
      </c>
      <c r="C14683" s="16">
        <v>0</v>
      </c>
      <c r="D14683" s="38">
        <f t="shared" ref="D14683" si="14617">IF(C14739+C14734=0,1,2)</f>
        <v>2</v>
      </c>
    </row>
    <row r="14684" spans="1:4" ht="15" hidden="1" x14ac:dyDescent="0.2">
      <c r="A14684" s="37">
        <f t="shared" si="14594"/>
        <v>0</v>
      </c>
      <c r="B14684" s="1" t="s">
        <v>6</v>
      </c>
      <c r="C14684" s="16">
        <v>0</v>
      </c>
      <c r="D14684" s="38">
        <f t="shared" ref="D14684" si="14618">IF(C14739+C14734=0,1,2)</f>
        <v>2</v>
      </c>
    </row>
    <row r="14685" spans="1:4" ht="15" hidden="1" x14ac:dyDescent="0.2">
      <c r="A14685" s="37">
        <v>0</v>
      </c>
      <c r="B14685" s="2" t="s">
        <v>7</v>
      </c>
      <c r="C14685" s="16">
        <v>0</v>
      </c>
      <c r="D14685" s="38">
        <f t="shared" ref="D14685" si="14619">IF(C14739+C14734=0,1,2)</f>
        <v>2</v>
      </c>
    </row>
    <row r="14686" spans="1:4" ht="15" hidden="1" x14ac:dyDescent="0.2">
      <c r="A14686" s="37">
        <f t="shared" si="14594"/>
        <v>0</v>
      </c>
      <c r="B14686" s="3" t="s">
        <v>8</v>
      </c>
      <c r="C14686" s="16">
        <v>0</v>
      </c>
      <c r="D14686" s="38">
        <f t="shared" ref="D14686" si="14620">IF(C14739+C14734=0,1,2)</f>
        <v>2</v>
      </c>
    </row>
    <row r="14687" spans="1:4" ht="15" hidden="1" x14ac:dyDescent="0.2">
      <c r="A14687" s="37">
        <v>0</v>
      </c>
      <c r="B14687" s="3" t="s">
        <v>9</v>
      </c>
      <c r="C14687" s="16">
        <v>0</v>
      </c>
      <c r="D14687" s="38">
        <f t="shared" ref="D14687" si="14621">IF(C14739+C14734=0,1,2)</f>
        <v>2</v>
      </c>
    </row>
    <row r="14688" spans="1:4" ht="15" hidden="1" x14ac:dyDescent="0.2">
      <c r="A14688" s="37">
        <f t="shared" si="14594"/>
        <v>0</v>
      </c>
      <c r="B14688" s="3" t="s">
        <v>10</v>
      </c>
      <c r="C14688" s="16">
        <v>0</v>
      </c>
      <c r="D14688" s="38">
        <f t="shared" ref="D14688" si="14622">IF(C14739+C14734=0,1,2)</f>
        <v>2</v>
      </c>
    </row>
    <row r="14689" spans="1:4" ht="15" hidden="1" x14ac:dyDescent="0.2">
      <c r="A14689" s="37">
        <v>0</v>
      </c>
      <c r="B14689" s="3" t="s">
        <v>11</v>
      </c>
      <c r="C14689" s="16">
        <v>0</v>
      </c>
      <c r="D14689" s="38">
        <f t="shared" ref="D14689" si="14623">IF(C14739+C14734=0,1,2)</f>
        <v>2</v>
      </c>
    </row>
    <row r="14690" spans="1:4" ht="15" hidden="1" x14ac:dyDescent="0.2">
      <c r="A14690" s="37">
        <f t="shared" si="14594"/>
        <v>0</v>
      </c>
      <c r="B14690" s="1" t="s">
        <v>12</v>
      </c>
      <c r="C14690" s="16">
        <v>0</v>
      </c>
      <c r="D14690" s="38">
        <f t="shared" ref="D14690" si="14624">IF(C14739+C14734=0,1,2)</f>
        <v>2</v>
      </c>
    </row>
    <row r="14691" spans="1:4" ht="15" hidden="1" x14ac:dyDescent="0.2">
      <c r="A14691" s="37">
        <v>0</v>
      </c>
      <c r="B14691" s="2" t="s">
        <v>13</v>
      </c>
      <c r="C14691" s="16">
        <v>0</v>
      </c>
      <c r="D14691" s="38">
        <f t="shared" ref="D14691" si="14625">IF(C14739+C14734=0,1,2)</f>
        <v>2</v>
      </c>
    </row>
    <row r="14692" spans="1:4" ht="15" hidden="1" x14ac:dyDescent="0.2">
      <c r="A14692" s="37">
        <v>0</v>
      </c>
      <c r="B14692" s="3" t="s">
        <v>14</v>
      </c>
      <c r="C14692" s="16">
        <v>0</v>
      </c>
      <c r="D14692" s="38">
        <f t="shared" ref="D14692" si="14626">IF(C14739+C14734=0,1,2)</f>
        <v>2</v>
      </c>
    </row>
    <row r="14693" spans="1:4" ht="15" hidden="1" x14ac:dyDescent="0.2">
      <c r="A14693" s="37">
        <v>0</v>
      </c>
      <c r="B14693" s="3" t="s">
        <v>9</v>
      </c>
      <c r="C14693" s="16">
        <v>0</v>
      </c>
      <c r="D14693" s="38">
        <f t="shared" ref="D14693" si="14627">IF(C14739+C14734=0,1,2)</f>
        <v>2</v>
      </c>
    </row>
    <row r="14694" spans="1:4" ht="15" hidden="1" x14ac:dyDescent="0.2">
      <c r="A14694" s="37">
        <v>0</v>
      </c>
      <c r="B14694" s="3" t="s">
        <v>15</v>
      </c>
      <c r="C14694" s="16">
        <v>0</v>
      </c>
      <c r="D14694" s="38">
        <f t="shared" ref="D14694" si="14628">IF(C14739+C14734=0,1,2)</f>
        <v>2</v>
      </c>
    </row>
    <row r="14695" spans="1:4" ht="15" hidden="1" x14ac:dyDescent="0.2">
      <c r="A14695" s="37">
        <v>0</v>
      </c>
      <c r="B14695" s="2" t="s">
        <v>16</v>
      </c>
      <c r="C14695" s="16">
        <v>0</v>
      </c>
      <c r="D14695" s="38">
        <f t="shared" ref="D14695" si="14629">IF(C14739+C14734=0,1,2)</f>
        <v>2</v>
      </c>
    </row>
    <row r="14696" spans="1:4" ht="15" hidden="1" x14ac:dyDescent="0.2">
      <c r="A14696" s="37">
        <v>0</v>
      </c>
      <c r="B14696" s="3" t="s">
        <v>17</v>
      </c>
      <c r="C14696" s="16">
        <v>0</v>
      </c>
      <c r="D14696" s="38">
        <f t="shared" ref="D14696" si="14630">IF(C14739+C14734=0,1,2)</f>
        <v>2</v>
      </c>
    </row>
    <row r="14697" spans="1:4" ht="15" x14ac:dyDescent="0.2">
      <c r="A14697" s="37">
        <f t="shared" si="14594"/>
        <v>1523.6306</v>
      </c>
      <c r="B14697" s="24" t="s">
        <v>18</v>
      </c>
      <c r="C14697" s="40">
        <v>1523.6306</v>
      </c>
      <c r="D14697" s="38">
        <f t="shared" ref="D14697" si="14631">IF(C14739+C14734=0,1,2)</f>
        <v>2</v>
      </c>
    </row>
    <row r="14698" spans="1:4" ht="15" hidden="1" x14ac:dyDescent="0.2">
      <c r="A14698" s="37">
        <f t="shared" si="14594"/>
        <v>0</v>
      </c>
      <c r="B14698" s="10" t="s">
        <v>19</v>
      </c>
      <c r="C14698" s="17">
        <v>0</v>
      </c>
      <c r="D14698" s="38">
        <f t="shared" ref="D14698" si="14632">IF(C14739+C14734=0,1,2)</f>
        <v>2</v>
      </c>
    </row>
    <row r="14699" spans="1:4" ht="15" x14ac:dyDescent="0.2">
      <c r="A14699" s="37">
        <f t="shared" si="14594"/>
        <v>1513.78898</v>
      </c>
      <c r="B14699" s="27" t="s">
        <v>20</v>
      </c>
      <c r="C14699" s="42">
        <v>1513.78898</v>
      </c>
      <c r="D14699" s="38">
        <f t="shared" ref="D14699" si="14633">IF(C14739+C14734=0,1,2)</f>
        <v>2</v>
      </c>
    </row>
    <row r="14700" spans="1:4" ht="15" hidden="1" x14ac:dyDescent="0.2">
      <c r="A14700" s="37">
        <v>0</v>
      </c>
      <c r="B14700" s="13" t="s">
        <v>21</v>
      </c>
      <c r="C14700" s="18">
        <v>1185.63816</v>
      </c>
      <c r="D14700" s="38">
        <f t="shared" ref="D14700" si="14634">IF(C14739+C14734=0,1,2)</f>
        <v>2</v>
      </c>
    </row>
    <row r="14701" spans="1:4" ht="15" hidden="1" x14ac:dyDescent="0.2">
      <c r="A14701" s="37">
        <v>0</v>
      </c>
      <c r="B14701" s="13" t="s">
        <v>22</v>
      </c>
      <c r="C14701" s="18">
        <v>0</v>
      </c>
      <c r="D14701" s="38">
        <f t="shared" ref="D14701" si="14635">IF(C14739+C14734=0,1,2)</f>
        <v>2</v>
      </c>
    </row>
    <row r="14702" spans="1:4" ht="15" hidden="1" x14ac:dyDescent="0.2">
      <c r="A14702" s="37">
        <v>0</v>
      </c>
      <c r="B14702" s="13" t="s">
        <v>23</v>
      </c>
      <c r="C14702" s="18">
        <v>34.355249999999998</v>
      </c>
      <c r="D14702" s="38">
        <f t="shared" ref="D14702" si="14636">IF(C14739+C14734=0,1,2)</f>
        <v>2</v>
      </c>
    </row>
    <row r="14703" spans="1:4" ht="15" hidden="1" x14ac:dyDescent="0.2">
      <c r="A14703" s="37">
        <v>0</v>
      </c>
      <c r="B14703" s="13" t="s">
        <v>24</v>
      </c>
      <c r="C14703" s="18">
        <v>0</v>
      </c>
      <c r="D14703" s="38">
        <f t="shared" ref="D14703" si="14637">IF(C14739+C14734=0,1,2)</f>
        <v>2</v>
      </c>
    </row>
    <row r="14704" spans="1:4" ht="15" hidden="1" x14ac:dyDescent="0.2">
      <c r="A14704" s="37">
        <v>0</v>
      </c>
      <c r="B14704" s="13" t="s">
        <v>25</v>
      </c>
      <c r="C14704" s="18">
        <v>0.13500000000000001</v>
      </c>
      <c r="D14704" s="38">
        <f t="shared" ref="D14704" si="14638">IF(C14739+C14734=0,1,2)</f>
        <v>2</v>
      </c>
    </row>
    <row r="14705" spans="1:4" ht="15" hidden="1" x14ac:dyDescent="0.2">
      <c r="A14705" s="37">
        <v>0</v>
      </c>
      <c r="B14705" s="13" t="s">
        <v>26</v>
      </c>
      <c r="C14705" s="18">
        <v>0.25600000000000001</v>
      </c>
      <c r="D14705" s="38">
        <f t="shared" ref="D14705" si="14639">IF(C14739+C14734=0,1,2)</f>
        <v>2</v>
      </c>
    </row>
    <row r="14706" spans="1:4" ht="30" hidden="1" x14ac:dyDescent="0.2">
      <c r="A14706" s="37">
        <v>0</v>
      </c>
      <c r="B14706" s="13" t="s">
        <v>27</v>
      </c>
      <c r="C14706" s="18">
        <v>46.444000000000003</v>
      </c>
      <c r="D14706" s="38">
        <f t="shared" ref="D14706" si="14640">IF(C14739+C14734=0,1,2)</f>
        <v>2</v>
      </c>
    </row>
    <row r="14707" spans="1:4" ht="30" hidden="1" x14ac:dyDescent="0.2">
      <c r="A14707" s="37">
        <v>0</v>
      </c>
      <c r="B14707" s="13" t="s">
        <v>28</v>
      </c>
      <c r="C14707" s="18">
        <v>13.649900000000001</v>
      </c>
      <c r="D14707" s="38">
        <f t="shared" ref="D14707" si="14641">IF(C14739+C14734=0,1,2)</f>
        <v>2</v>
      </c>
    </row>
    <row r="14708" spans="1:4" ht="15" hidden="1" x14ac:dyDescent="0.2">
      <c r="A14708" s="37">
        <v>0</v>
      </c>
      <c r="B14708" s="13" t="s">
        <v>29</v>
      </c>
      <c r="C14708" s="18">
        <v>0</v>
      </c>
      <c r="D14708" s="38">
        <f t="shared" ref="D14708" si="14642">IF(C14739+C14734=0,1,2)</f>
        <v>2</v>
      </c>
    </row>
    <row r="14709" spans="1:4" ht="15" hidden="1" x14ac:dyDescent="0.2">
      <c r="A14709" s="37">
        <v>0</v>
      </c>
      <c r="B14709" s="13" t="s">
        <v>30</v>
      </c>
      <c r="C14709" s="18">
        <v>233.31066999999999</v>
      </c>
      <c r="D14709" s="38">
        <f t="shared" ref="D14709" si="14643">IF(C14739+C14734=0,1,2)</f>
        <v>2</v>
      </c>
    </row>
    <row r="14710" spans="1:4" ht="15" hidden="1" x14ac:dyDescent="0.2">
      <c r="A14710" s="37">
        <f t="shared" si="14594"/>
        <v>0</v>
      </c>
      <c r="B14710" s="10" t="s">
        <v>31</v>
      </c>
      <c r="C14710" s="17">
        <v>0</v>
      </c>
      <c r="D14710" s="38">
        <f t="shared" ref="D14710" si="14644">IF(C14739+C14734=0,1,2)</f>
        <v>2</v>
      </c>
    </row>
    <row r="14711" spans="1:4" ht="15" hidden="1" x14ac:dyDescent="0.2">
      <c r="A14711" s="37">
        <f t="shared" si="14594"/>
        <v>0</v>
      </c>
      <c r="B14711" s="2" t="s">
        <v>32</v>
      </c>
      <c r="C14711" s="16">
        <v>0</v>
      </c>
      <c r="D14711" s="38">
        <f t="shared" ref="D14711" si="14645">IF(C14739+C14734=0,1,2)</f>
        <v>2</v>
      </c>
    </row>
    <row r="14712" spans="1:4" ht="15" hidden="1" x14ac:dyDescent="0.2">
      <c r="A14712" s="37">
        <f t="shared" si="14594"/>
        <v>0</v>
      </c>
      <c r="B14712" s="10" t="s">
        <v>3</v>
      </c>
      <c r="C14712" s="17">
        <v>0</v>
      </c>
      <c r="D14712" s="38">
        <f t="shared" ref="D14712" si="14646">IF(C14739+C14734=0,1,2)</f>
        <v>2</v>
      </c>
    </row>
    <row r="14713" spans="1:4" ht="15" hidden="1" x14ac:dyDescent="0.2">
      <c r="A14713" s="37">
        <f t="shared" si="14594"/>
        <v>0</v>
      </c>
      <c r="B14713" s="10" t="s">
        <v>33</v>
      </c>
      <c r="C14713" s="17">
        <v>0</v>
      </c>
      <c r="D14713" s="38">
        <f t="shared" ref="D14713" si="14647">IF(C14739+C14734=0,1,2)</f>
        <v>2</v>
      </c>
    </row>
    <row r="14714" spans="1:4" ht="15" x14ac:dyDescent="0.2">
      <c r="A14714" s="37">
        <f t="shared" si="14594"/>
        <v>9.8416200000000007</v>
      </c>
      <c r="B14714" s="27" t="s">
        <v>34</v>
      </c>
      <c r="C14714" s="42">
        <v>9.8416200000000007</v>
      </c>
      <c r="D14714" s="38">
        <f t="shared" ref="D14714" si="14648">IF(C14739+C14734=0,1,2)</f>
        <v>2</v>
      </c>
    </row>
    <row r="14715" spans="1:4" ht="15" x14ac:dyDescent="0.2">
      <c r="A14715" s="37">
        <f t="shared" si="14594"/>
        <v>24.16</v>
      </c>
      <c r="B14715" s="24" t="s">
        <v>35</v>
      </c>
      <c r="C14715" s="40">
        <v>24.16</v>
      </c>
      <c r="D14715" s="38">
        <f t="shared" ref="D14715" si="14649">IF(C14739+C14734=0,1,2)</f>
        <v>2</v>
      </c>
    </row>
    <row r="14716" spans="1:4" ht="15" hidden="1" x14ac:dyDescent="0.2">
      <c r="A14716" s="37">
        <f t="shared" si="14594"/>
        <v>0</v>
      </c>
      <c r="B14716" s="1" t="s">
        <v>36</v>
      </c>
      <c r="C14716" s="16">
        <v>0</v>
      </c>
      <c r="D14716" s="38">
        <f t="shared" ref="D14716" si="14650">IF(C14739+C14734=0,1,2)</f>
        <v>2</v>
      </c>
    </row>
    <row r="14717" spans="1:4" ht="15" hidden="1" x14ac:dyDescent="0.2">
      <c r="A14717" s="37">
        <v>0</v>
      </c>
      <c r="B14717" s="14" t="s">
        <v>7</v>
      </c>
      <c r="C14717" s="19">
        <v>0</v>
      </c>
      <c r="D14717" s="38">
        <f t="shared" ref="D14717" si="14651">IF(C14739+C14734=0,1,2)</f>
        <v>2</v>
      </c>
    </row>
    <row r="14718" spans="1:4" ht="15" hidden="1" x14ac:dyDescent="0.2">
      <c r="A14718" s="37">
        <v>0</v>
      </c>
      <c r="B14718" s="13" t="s">
        <v>8</v>
      </c>
      <c r="C14718" s="18">
        <v>0</v>
      </c>
      <c r="D14718" s="38">
        <f t="shared" ref="D14718" si="14652">IF(C14739+C14734=0,1,2)</f>
        <v>2</v>
      </c>
    </row>
    <row r="14719" spans="1:4" ht="15" hidden="1" x14ac:dyDescent="0.2">
      <c r="A14719" s="37">
        <v>0</v>
      </c>
      <c r="B14719" s="13" t="s">
        <v>37</v>
      </c>
      <c r="C14719" s="18">
        <v>0</v>
      </c>
      <c r="D14719" s="38">
        <f t="shared" ref="D14719" si="14653">IF(C14739+C14734=0,1,2)</f>
        <v>2</v>
      </c>
    </row>
    <row r="14720" spans="1:4" ht="15" hidden="1" x14ac:dyDescent="0.2">
      <c r="A14720" s="37">
        <f t="shared" si="14594"/>
        <v>0</v>
      </c>
      <c r="B14720" s="11" t="s">
        <v>38</v>
      </c>
      <c r="C14720" s="17">
        <v>0</v>
      </c>
      <c r="D14720" s="38">
        <f t="shared" ref="D14720" si="14654">IF(C14739+C14734=0,1,2)</f>
        <v>2</v>
      </c>
    </row>
    <row r="14721" spans="1:4" ht="15" hidden="1" x14ac:dyDescent="0.2">
      <c r="A14721" s="37">
        <v>0</v>
      </c>
      <c r="B14721" s="3" t="s">
        <v>39</v>
      </c>
      <c r="C14721" s="16">
        <v>0</v>
      </c>
      <c r="D14721" s="38">
        <f t="shared" ref="D14721" si="14655">IF(C14739+C14734=0,1,2)</f>
        <v>2</v>
      </c>
    </row>
    <row r="14722" spans="1:4" ht="15" hidden="1" x14ac:dyDescent="0.2">
      <c r="A14722" s="37">
        <f t="shared" si="14594"/>
        <v>0</v>
      </c>
      <c r="B14722" s="1" t="s">
        <v>40</v>
      </c>
      <c r="C14722" s="16">
        <v>0</v>
      </c>
      <c r="D14722" s="38">
        <f t="shared" ref="D14722" si="14656">IF(C14739+C14734=0,1,2)</f>
        <v>2</v>
      </c>
    </row>
    <row r="14723" spans="1:4" ht="15" hidden="1" x14ac:dyDescent="0.2">
      <c r="A14723" s="37">
        <v>0</v>
      </c>
      <c r="B14723" s="14" t="s">
        <v>13</v>
      </c>
      <c r="C14723" s="19">
        <v>0</v>
      </c>
      <c r="D14723" s="38">
        <f t="shared" ref="D14723" si="14657">IF(C14739+C14734=0,1,2)</f>
        <v>2</v>
      </c>
    </row>
    <row r="14724" spans="1:4" ht="15" hidden="1" x14ac:dyDescent="0.2">
      <c r="A14724" s="37">
        <v>0</v>
      </c>
      <c r="B14724" s="13" t="s">
        <v>8</v>
      </c>
      <c r="C14724" s="18">
        <v>0</v>
      </c>
      <c r="D14724" s="38">
        <f t="shared" ref="D14724" si="14658">IF(C14739+C14734=0,1,2)</f>
        <v>2</v>
      </c>
    </row>
    <row r="14725" spans="1:4" ht="15" hidden="1" x14ac:dyDescent="0.2">
      <c r="A14725" s="37">
        <v>0</v>
      </c>
      <c r="B14725" s="13" t="s">
        <v>9</v>
      </c>
      <c r="C14725" s="18">
        <v>0</v>
      </c>
      <c r="D14725" s="38">
        <f t="shared" ref="D14725" si="14659">IF(C14739+C14734=0,1,2)</f>
        <v>2</v>
      </c>
    </row>
    <row r="14726" spans="1:4" ht="30" hidden="1" x14ac:dyDescent="0.2">
      <c r="A14726" s="37">
        <f t="shared" ref="A14726:A14788" si="14660">SUM(C14726)</f>
        <v>0</v>
      </c>
      <c r="B14726" s="11" t="s">
        <v>41</v>
      </c>
      <c r="C14726" s="17">
        <v>0</v>
      </c>
      <c r="D14726" s="38">
        <f t="shared" ref="D14726" si="14661">IF(C14739+C14734=0,1,2)</f>
        <v>2</v>
      </c>
    </row>
    <row r="14727" spans="1:4" ht="15" hidden="1" x14ac:dyDescent="0.2">
      <c r="A14727" s="37">
        <v>0</v>
      </c>
      <c r="B14727" s="3" t="s">
        <v>15</v>
      </c>
      <c r="C14727" s="16">
        <v>0</v>
      </c>
      <c r="D14727" s="38">
        <f t="shared" ref="D14727" si="14662">IF(C14739+C14734=0,1,2)</f>
        <v>2</v>
      </c>
    </row>
    <row r="14728" spans="1:4" ht="15" hidden="1" x14ac:dyDescent="0.2">
      <c r="A14728" s="37">
        <v>0</v>
      </c>
      <c r="B14728" s="14" t="s">
        <v>16</v>
      </c>
      <c r="C14728" s="19">
        <v>0</v>
      </c>
      <c r="D14728" s="38">
        <f t="shared" ref="D14728" si="14663">IF(C14739+C14734=0,1,2)</f>
        <v>2</v>
      </c>
    </row>
    <row r="14729" spans="1:4" ht="15" hidden="1" x14ac:dyDescent="0.2">
      <c r="A14729" s="37">
        <v>0</v>
      </c>
      <c r="B14729" s="13" t="s">
        <v>42</v>
      </c>
      <c r="C14729" s="18">
        <v>0</v>
      </c>
      <c r="D14729" s="38">
        <f t="shared" ref="D14729" si="14664">IF(C14739+C14734=0,1,2)</f>
        <v>2</v>
      </c>
    </row>
    <row r="14730" spans="1:4" ht="15" hidden="1" x14ac:dyDescent="0.2">
      <c r="A14730" s="37">
        <v>0</v>
      </c>
      <c r="B14730" s="13" t="s">
        <v>14</v>
      </c>
      <c r="C14730" s="18">
        <v>0</v>
      </c>
      <c r="D14730" s="38">
        <f t="shared" ref="D14730" si="14665">IF(C14739+C14734=0,1,2)</f>
        <v>2</v>
      </c>
    </row>
    <row r="14731" spans="1:4" ht="15" hidden="1" x14ac:dyDescent="0.2">
      <c r="A14731" s="37">
        <v>0</v>
      </c>
      <c r="B14731" s="13" t="s">
        <v>9</v>
      </c>
      <c r="C14731" s="18">
        <v>0</v>
      </c>
      <c r="D14731" s="38">
        <f t="shared" ref="D14731" si="14666">IF(C14739+C14734=0,1,2)</f>
        <v>2</v>
      </c>
    </row>
    <row r="14732" spans="1:4" ht="15" hidden="1" x14ac:dyDescent="0.2">
      <c r="A14732" s="37">
        <f t="shared" si="14660"/>
        <v>0</v>
      </c>
      <c r="B14732" s="11" t="s">
        <v>38</v>
      </c>
      <c r="C14732" s="17">
        <v>0</v>
      </c>
      <c r="D14732" s="38">
        <f t="shared" ref="D14732" si="14667">IF(C14739+C14734=0,1,2)</f>
        <v>2</v>
      </c>
    </row>
    <row r="14733" spans="1:4" ht="15" hidden="1" x14ac:dyDescent="0.2">
      <c r="A14733" s="37">
        <v>0</v>
      </c>
      <c r="B14733" s="3" t="s">
        <v>15</v>
      </c>
      <c r="C14733" s="16">
        <v>0</v>
      </c>
      <c r="D14733" s="38">
        <f t="shared" ref="D14733" si="14668">IF(C14739+C14734=0,1,2)</f>
        <v>2</v>
      </c>
    </row>
    <row r="14734" spans="1:4" ht="15" x14ac:dyDescent="0.2">
      <c r="A14734" s="37">
        <f t="shared" si="14660"/>
        <v>2408.7603100000001</v>
      </c>
      <c r="B14734" s="29" t="s">
        <v>44</v>
      </c>
      <c r="C14734" s="42">
        <v>2408.7603100000001</v>
      </c>
      <c r="D14734" s="38">
        <f t="shared" ref="D14734" si="14669">IF(C14739+C14734=0,1,2)</f>
        <v>2</v>
      </c>
    </row>
    <row r="14735" spans="1:4" ht="15" x14ac:dyDescent="0.2">
      <c r="A14735" s="37">
        <f t="shared" si="14660"/>
        <v>2408.7603100000001</v>
      </c>
      <c r="B14735" s="27" t="s">
        <v>0</v>
      </c>
      <c r="C14735" s="42">
        <v>2408.7603100000001</v>
      </c>
      <c r="D14735" s="38">
        <f t="shared" ref="D14735" si="14670">IF(C14739+C14734=0,1,2)</f>
        <v>2</v>
      </c>
    </row>
    <row r="14736" spans="1:4" ht="15" hidden="1" x14ac:dyDescent="0.2">
      <c r="A14736" s="37">
        <f t="shared" si="14660"/>
        <v>0</v>
      </c>
      <c r="B14736" s="10" t="s">
        <v>5</v>
      </c>
      <c r="C14736" s="17">
        <v>0</v>
      </c>
      <c r="D14736" s="38">
        <f t="shared" ref="D14736" si="14671">IF(C14739+C14734=0,1,2)</f>
        <v>2</v>
      </c>
    </row>
    <row r="14737" spans="1:4" ht="15" hidden="1" x14ac:dyDescent="0.2">
      <c r="A14737" s="37">
        <f t="shared" si="14660"/>
        <v>0</v>
      </c>
      <c r="B14737" s="10" t="s">
        <v>45</v>
      </c>
      <c r="C14737" s="17">
        <v>0</v>
      </c>
      <c r="D14737" s="38">
        <f t="shared" ref="D14737" si="14672">IF(C14739+C14734=0,1,2)</f>
        <v>2</v>
      </c>
    </row>
    <row r="14738" spans="1:4" ht="15" hidden="1" x14ac:dyDescent="0.2">
      <c r="A14738" s="37">
        <f t="shared" si="14660"/>
        <v>0</v>
      </c>
      <c r="B14738" s="10" t="s">
        <v>12</v>
      </c>
      <c r="C14738" s="17">
        <v>0</v>
      </c>
      <c r="D14738" s="38">
        <f t="shared" ref="D14738" si="14673">IF(C14739+C14734=0,1,2)</f>
        <v>2</v>
      </c>
    </row>
    <row r="14739" spans="1:4" ht="15" x14ac:dyDescent="0.2">
      <c r="A14739" s="37">
        <f t="shared" si="14660"/>
        <v>1547.7906</v>
      </c>
      <c r="B14739" s="29" t="s">
        <v>46</v>
      </c>
      <c r="C14739" s="42">
        <v>1547.7906</v>
      </c>
      <c r="D14739" s="38">
        <f t="shared" ref="D14739" si="14674">IF(C14739+C14734=0,1,2)</f>
        <v>2</v>
      </c>
    </row>
    <row r="14740" spans="1:4" ht="15" x14ac:dyDescent="0.2">
      <c r="A14740" s="37">
        <f t="shared" si="14660"/>
        <v>1523.6306</v>
      </c>
      <c r="B14740" s="27" t="s">
        <v>18</v>
      </c>
      <c r="C14740" s="42">
        <v>1523.6306</v>
      </c>
      <c r="D14740" s="38">
        <f t="shared" ref="D14740" si="14675">IF(C14739+C14734=0,1,2)</f>
        <v>2</v>
      </c>
    </row>
    <row r="14741" spans="1:4" ht="15" x14ac:dyDescent="0.2">
      <c r="A14741" s="37">
        <f t="shared" si="14660"/>
        <v>24.16</v>
      </c>
      <c r="B14741" s="27" t="s">
        <v>35</v>
      </c>
      <c r="C14741" s="42">
        <v>24.16</v>
      </c>
      <c r="D14741" s="38">
        <f t="shared" ref="D14741" si="14676">IF(C14739+C14734=0,1,2)</f>
        <v>2</v>
      </c>
    </row>
    <row r="14742" spans="1:4" ht="15" hidden="1" x14ac:dyDescent="0.2">
      <c r="A14742" s="37">
        <f t="shared" si="14660"/>
        <v>0</v>
      </c>
      <c r="B14742" s="10" t="s">
        <v>47</v>
      </c>
      <c r="C14742" s="17">
        <v>0</v>
      </c>
      <c r="D14742" s="38">
        <f t="shared" ref="D14742" si="14677">IF(C14739+C14734=0,1,2)</f>
        <v>2</v>
      </c>
    </row>
    <row r="14743" spans="1:4" ht="15" hidden="1" x14ac:dyDescent="0.2">
      <c r="A14743" s="37">
        <f t="shared" si="14660"/>
        <v>0</v>
      </c>
      <c r="B14743" s="10" t="s">
        <v>40</v>
      </c>
      <c r="C14743" s="17">
        <v>0</v>
      </c>
      <c r="D14743" s="38">
        <f t="shared" ref="D14743" si="14678">IF(C14739+C14734=0,1,2)</f>
        <v>2</v>
      </c>
    </row>
    <row r="14744" spans="1:4" ht="15" x14ac:dyDescent="0.2">
      <c r="A14744" s="37">
        <f t="shared" si="14660"/>
        <v>860.96970999999996</v>
      </c>
      <c r="B14744" s="30" t="s">
        <v>48</v>
      </c>
      <c r="C14744" s="31">
        <v>860.96970999999996</v>
      </c>
      <c r="D14744" s="38">
        <f t="shared" ref="D14744" si="14679">IF(C14739+C14734=0,1,2)</f>
        <v>2</v>
      </c>
    </row>
    <row r="14745" spans="1:4" ht="15" x14ac:dyDescent="0.2">
      <c r="A14745" s="37">
        <f t="shared" si="14660"/>
        <v>2620.6896299999999</v>
      </c>
      <c r="B14745" s="30" t="s">
        <v>49</v>
      </c>
      <c r="C14745" s="31">
        <v>2620.6896299999999</v>
      </c>
      <c r="D14745" s="38">
        <f t="shared" ref="D14745" si="14680">IF(C14739+C14734=0,1,2)</f>
        <v>2</v>
      </c>
    </row>
    <row r="14746" spans="1:4" ht="15" x14ac:dyDescent="0.2">
      <c r="A14746" s="37">
        <f t="shared" si="14660"/>
        <v>3481.6593400000002</v>
      </c>
      <c r="B14746" s="30" t="s">
        <v>50</v>
      </c>
      <c r="C14746" s="31">
        <v>3481.6593400000002</v>
      </c>
      <c r="D14746" s="38">
        <f t="shared" ref="D14746" si="14681">IF(C14739+C14734=0,1,2)</f>
        <v>2</v>
      </c>
    </row>
    <row r="14747" spans="1:4" ht="15" x14ac:dyDescent="0.2">
      <c r="A14747" s="37">
        <f t="shared" si="14660"/>
        <v>164</v>
      </c>
      <c r="B14747" s="25" t="s">
        <v>53</v>
      </c>
      <c r="C14747" s="43">
        <v>164</v>
      </c>
      <c r="D14747" s="38">
        <f t="shared" ref="D14747" si="14682">IF(C14739+C14734=0,1,2)</f>
        <v>2</v>
      </c>
    </row>
    <row r="14748" spans="1:4" ht="15" x14ac:dyDescent="0.2">
      <c r="A14748" s="37">
        <f t="shared" si="14660"/>
        <v>71</v>
      </c>
      <c r="B14748" s="26" t="s">
        <v>54</v>
      </c>
      <c r="C14748" s="43">
        <v>71</v>
      </c>
      <c r="D14748" s="38">
        <f t="shared" ref="D14748" si="14683">IF(C14739+C14734=0,1,2)</f>
        <v>2</v>
      </c>
    </row>
    <row r="14749" spans="1:4" ht="15" x14ac:dyDescent="0.2">
      <c r="A14749" s="37">
        <f t="shared" si="14660"/>
        <v>93</v>
      </c>
      <c r="B14749" s="26" t="s">
        <v>55</v>
      </c>
      <c r="C14749" s="43">
        <v>93</v>
      </c>
      <c r="D14749" s="38">
        <f t="shared" ref="D14749" si="14684">IF(C14739+C14734=0,1,2)</f>
        <v>2</v>
      </c>
    </row>
    <row r="14750" spans="1:4" ht="15" x14ac:dyDescent="0.2">
      <c r="A14750" s="37" t="s">
        <v>317</v>
      </c>
      <c r="B14750" s="147" t="s">
        <v>257</v>
      </c>
      <c r="C14750" s="148"/>
      <c r="D14750" s="38">
        <f t="shared" ref="D14750" si="14685">IF(C14812+C14807=0,1,2)</f>
        <v>2</v>
      </c>
    </row>
    <row r="14751" spans="1:4" ht="15" x14ac:dyDescent="0.2">
      <c r="A14751" s="37">
        <f t="shared" si="14660"/>
        <v>3.9</v>
      </c>
      <c r="B14751" s="24" t="s">
        <v>0</v>
      </c>
      <c r="C14751" s="40">
        <v>3.9</v>
      </c>
      <c r="D14751" s="38">
        <f t="shared" ref="D14751" si="14686">IF(C14812+C14807=0,1,2)</f>
        <v>2</v>
      </c>
    </row>
    <row r="14752" spans="1:4" ht="15" hidden="1" x14ac:dyDescent="0.2">
      <c r="A14752" s="37">
        <f t="shared" si="14660"/>
        <v>0</v>
      </c>
      <c r="B14752" s="2" t="s">
        <v>1</v>
      </c>
      <c r="C14752" s="16"/>
      <c r="D14752" s="38">
        <f t="shared" ref="D14752" si="14687">IF(C14812+C14807=0,1,2)</f>
        <v>2</v>
      </c>
    </row>
    <row r="14753" spans="1:4" ht="15" hidden="1" x14ac:dyDescent="0.2">
      <c r="A14753" s="37">
        <f t="shared" si="14660"/>
        <v>0</v>
      </c>
      <c r="B14753" s="2" t="s">
        <v>2</v>
      </c>
      <c r="C14753" s="16"/>
      <c r="D14753" s="38">
        <f t="shared" ref="D14753" si="14688">IF(C14812+C14807=0,1,2)</f>
        <v>2</v>
      </c>
    </row>
    <row r="14754" spans="1:4" ht="15" x14ac:dyDescent="0.2">
      <c r="A14754" s="37">
        <f t="shared" si="14660"/>
        <v>3.9</v>
      </c>
      <c r="B14754" s="23" t="s">
        <v>3</v>
      </c>
      <c r="C14754" s="40">
        <v>3.9</v>
      </c>
      <c r="D14754" s="38">
        <f t="shared" ref="D14754" si="14689">IF(C14812+C14807=0,1,2)</f>
        <v>2</v>
      </c>
    </row>
    <row r="14755" spans="1:4" ht="15" hidden="1" x14ac:dyDescent="0.2">
      <c r="A14755" s="37">
        <f t="shared" si="14660"/>
        <v>0</v>
      </c>
      <c r="B14755" s="2" t="s">
        <v>4</v>
      </c>
      <c r="C14755" s="16">
        <v>0</v>
      </c>
      <c r="D14755" s="38">
        <f t="shared" ref="D14755" si="14690">IF(C14812+C14807=0,1,2)</f>
        <v>2</v>
      </c>
    </row>
    <row r="14756" spans="1:4" ht="15" hidden="1" x14ac:dyDescent="0.2">
      <c r="A14756" s="37">
        <f t="shared" si="14660"/>
        <v>0</v>
      </c>
      <c r="B14756" s="1" t="s">
        <v>5</v>
      </c>
      <c r="C14756" s="16">
        <v>0</v>
      </c>
      <c r="D14756" s="38">
        <f t="shared" ref="D14756" si="14691">IF(C14812+C14807=0,1,2)</f>
        <v>2</v>
      </c>
    </row>
    <row r="14757" spans="1:4" ht="15" hidden="1" x14ac:dyDescent="0.2">
      <c r="A14757" s="37">
        <f t="shared" si="14660"/>
        <v>0</v>
      </c>
      <c r="B14757" s="1" t="s">
        <v>6</v>
      </c>
      <c r="C14757" s="16">
        <v>0</v>
      </c>
      <c r="D14757" s="38">
        <f t="shared" ref="D14757" si="14692">IF(C14812+C14807=0,1,2)</f>
        <v>2</v>
      </c>
    </row>
    <row r="14758" spans="1:4" ht="15" hidden="1" x14ac:dyDescent="0.2">
      <c r="A14758" s="37">
        <v>0</v>
      </c>
      <c r="B14758" s="2" t="s">
        <v>7</v>
      </c>
      <c r="C14758" s="16">
        <v>0</v>
      </c>
      <c r="D14758" s="38">
        <f t="shared" ref="D14758" si="14693">IF(C14812+C14807=0,1,2)</f>
        <v>2</v>
      </c>
    </row>
    <row r="14759" spans="1:4" ht="15" hidden="1" x14ac:dyDescent="0.2">
      <c r="A14759" s="37">
        <f t="shared" si="14660"/>
        <v>0</v>
      </c>
      <c r="B14759" s="3" t="s">
        <v>8</v>
      </c>
      <c r="C14759" s="16">
        <v>0</v>
      </c>
      <c r="D14759" s="38">
        <f t="shared" ref="D14759" si="14694">IF(C14812+C14807=0,1,2)</f>
        <v>2</v>
      </c>
    </row>
    <row r="14760" spans="1:4" ht="15" hidden="1" x14ac:dyDescent="0.2">
      <c r="A14760" s="37">
        <v>0</v>
      </c>
      <c r="B14760" s="3" t="s">
        <v>9</v>
      </c>
      <c r="C14760" s="16">
        <v>0</v>
      </c>
      <c r="D14760" s="38">
        <f t="shared" ref="D14760" si="14695">IF(C14812+C14807=0,1,2)</f>
        <v>2</v>
      </c>
    </row>
    <row r="14761" spans="1:4" ht="15" hidden="1" x14ac:dyDescent="0.2">
      <c r="A14761" s="37">
        <f t="shared" si="14660"/>
        <v>0</v>
      </c>
      <c r="B14761" s="3" t="s">
        <v>10</v>
      </c>
      <c r="C14761" s="16">
        <v>0</v>
      </c>
      <c r="D14761" s="38">
        <f t="shared" ref="D14761" si="14696">IF(C14812+C14807=0,1,2)</f>
        <v>2</v>
      </c>
    </row>
    <row r="14762" spans="1:4" ht="15" hidden="1" x14ac:dyDescent="0.2">
      <c r="A14762" s="37">
        <v>0</v>
      </c>
      <c r="B14762" s="3" t="s">
        <v>11</v>
      </c>
      <c r="C14762" s="16">
        <v>0</v>
      </c>
      <c r="D14762" s="38">
        <f t="shared" ref="D14762" si="14697">IF(C14812+C14807=0,1,2)</f>
        <v>2</v>
      </c>
    </row>
    <row r="14763" spans="1:4" ht="15" hidden="1" x14ac:dyDescent="0.2">
      <c r="A14763" s="37">
        <f t="shared" si="14660"/>
        <v>0</v>
      </c>
      <c r="B14763" s="1" t="s">
        <v>12</v>
      </c>
      <c r="C14763" s="16">
        <v>0</v>
      </c>
      <c r="D14763" s="38">
        <f t="shared" ref="D14763" si="14698">IF(C14812+C14807=0,1,2)</f>
        <v>2</v>
      </c>
    </row>
    <row r="14764" spans="1:4" ht="15" hidden="1" x14ac:dyDescent="0.2">
      <c r="A14764" s="37">
        <v>0</v>
      </c>
      <c r="B14764" s="2" t="s">
        <v>13</v>
      </c>
      <c r="C14764" s="16">
        <v>0</v>
      </c>
      <c r="D14764" s="38">
        <f t="shared" ref="D14764" si="14699">IF(C14812+C14807=0,1,2)</f>
        <v>2</v>
      </c>
    </row>
    <row r="14765" spans="1:4" ht="15" hidden="1" x14ac:dyDescent="0.2">
      <c r="A14765" s="37">
        <v>0</v>
      </c>
      <c r="B14765" s="3" t="s">
        <v>14</v>
      </c>
      <c r="C14765" s="16">
        <v>0</v>
      </c>
      <c r="D14765" s="38">
        <f t="shared" ref="D14765" si="14700">IF(C14812+C14807=0,1,2)</f>
        <v>2</v>
      </c>
    </row>
    <row r="14766" spans="1:4" ht="15" hidden="1" x14ac:dyDescent="0.2">
      <c r="A14766" s="37">
        <v>0</v>
      </c>
      <c r="B14766" s="3" t="s">
        <v>9</v>
      </c>
      <c r="C14766" s="16">
        <v>0</v>
      </c>
      <c r="D14766" s="38">
        <f t="shared" ref="D14766" si="14701">IF(C14812+C14807=0,1,2)</f>
        <v>2</v>
      </c>
    </row>
    <row r="14767" spans="1:4" ht="15" hidden="1" x14ac:dyDescent="0.2">
      <c r="A14767" s="37">
        <v>0</v>
      </c>
      <c r="B14767" s="3" t="s">
        <v>15</v>
      </c>
      <c r="C14767" s="16">
        <v>0</v>
      </c>
      <c r="D14767" s="38">
        <f t="shared" ref="D14767" si="14702">IF(C14812+C14807=0,1,2)</f>
        <v>2</v>
      </c>
    </row>
    <row r="14768" spans="1:4" ht="15" hidden="1" x14ac:dyDescent="0.2">
      <c r="A14768" s="37">
        <v>0</v>
      </c>
      <c r="B14768" s="2" t="s">
        <v>16</v>
      </c>
      <c r="C14768" s="16">
        <v>0</v>
      </c>
      <c r="D14768" s="38">
        <f t="shared" ref="D14768" si="14703">IF(C14812+C14807=0,1,2)</f>
        <v>2</v>
      </c>
    </row>
    <row r="14769" spans="1:4" ht="15" hidden="1" x14ac:dyDescent="0.2">
      <c r="A14769" s="37">
        <v>0</v>
      </c>
      <c r="B14769" s="3" t="s">
        <v>17</v>
      </c>
      <c r="C14769" s="16">
        <v>0</v>
      </c>
      <c r="D14769" s="38">
        <f t="shared" ref="D14769" si="14704">IF(C14812+C14807=0,1,2)</f>
        <v>2</v>
      </c>
    </row>
    <row r="14770" spans="1:4" ht="15" hidden="1" x14ac:dyDescent="0.2">
      <c r="A14770" s="37">
        <f t="shared" si="14660"/>
        <v>0</v>
      </c>
      <c r="B14770" s="1" t="s">
        <v>18</v>
      </c>
      <c r="C14770" s="16">
        <v>0</v>
      </c>
      <c r="D14770" s="38">
        <f t="shared" ref="D14770" si="14705">IF(C14812+C14807=0,1,2)</f>
        <v>2</v>
      </c>
    </row>
    <row r="14771" spans="1:4" ht="15" hidden="1" x14ac:dyDescent="0.2">
      <c r="A14771" s="37">
        <f t="shared" si="14660"/>
        <v>0</v>
      </c>
      <c r="B14771" s="10" t="s">
        <v>19</v>
      </c>
      <c r="C14771" s="17">
        <v>0</v>
      </c>
      <c r="D14771" s="38">
        <f t="shared" ref="D14771" si="14706">IF(C14812+C14807=0,1,2)</f>
        <v>2</v>
      </c>
    </row>
    <row r="14772" spans="1:4" ht="15" hidden="1" x14ac:dyDescent="0.2">
      <c r="A14772" s="37">
        <f t="shared" si="14660"/>
        <v>0</v>
      </c>
      <c r="B14772" s="10" t="s">
        <v>20</v>
      </c>
      <c r="C14772" s="17">
        <v>0</v>
      </c>
      <c r="D14772" s="38">
        <f t="shared" ref="D14772" si="14707">IF(C14812+C14807=0,1,2)</f>
        <v>2</v>
      </c>
    </row>
    <row r="14773" spans="1:4" ht="15" hidden="1" x14ac:dyDescent="0.2">
      <c r="A14773" s="37">
        <v>0</v>
      </c>
      <c r="B14773" s="13" t="s">
        <v>21</v>
      </c>
      <c r="C14773" s="18">
        <v>0</v>
      </c>
      <c r="D14773" s="38">
        <f t="shared" ref="D14773" si="14708">IF(C14812+C14807=0,1,2)</f>
        <v>2</v>
      </c>
    </row>
    <row r="14774" spans="1:4" ht="15" hidden="1" x14ac:dyDescent="0.2">
      <c r="A14774" s="37">
        <v>0</v>
      </c>
      <c r="B14774" s="13" t="s">
        <v>22</v>
      </c>
      <c r="C14774" s="18">
        <v>0</v>
      </c>
      <c r="D14774" s="38">
        <f t="shared" ref="D14774" si="14709">IF(C14812+C14807=0,1,2)</f>
        <v>2</v>
      </c>
    </row>
    <row r="14775" spans="1:4" ht="15" hidden="1" x14ac:dyDescent="0.2">
      <c r="A14775" s="37">
        <v>0</v>
      </c>
      <c r="B14775" s="13" t="s">
        <v>23</v>
      </c>
      <c r="C14775" s="18">
        <v>0</v>
      </c>
      <c r="D14775" s="38">
        <f t="shared" ref="D14775" si="14710">IF(C14812+C14807=0,1,2)</f>
        <v>2</v>
      </c>
    </row>
    <row r="14776" spans="1:4" ht="15" hidden="1" x14ac:dyDescent="0.2">
      <c r="A14776" s="37">
        <v>0</v>
      </c>
      <c r="B14776" s="13" t="s">
        <v>24</v>
      </c>
      <c r="C14776" s="18">
        <v>0</v>
      </c>
      <c r="D14776" s="38">
        <f t="shared" ref="D14776" si="14711">IF(C14812+C14807=0,1,2)</f>
        <v>2</v>
      </c>
    </row>
    <row r="14777" spans="1:4" ht="15" hidden="1" x14ac:dyDescent="0.2">
      <c r="A14777" s="37">
        <v>0</v>
      </c>
      <c r="B14777" s="13" t="s">
        <v>25</v>
      </c>
      <c r="C14777" s="18">
        <v>0</v>
      </c>
      <c r="D14777" s="38">
        <f t="shared" ref="D14777" si="14712">IF(C14812+C14807=0,1,2)</f>
        <v>2</v>
      </c>
    </row>
    <row r="14778" spans="1:4" ht="15" hidden="1" x14ac:dyDescent="0.2">
      <c r="A14778" s="37">
        <v>0</v>
      </c>
      <c r="B14778" s="13" t="s">
        <v>26</v>
      </c>
      <c r="C14778" s="18">
        <v>0</v>
      </c>
      <c r="D14778" s="38">
        <f t="shared" ref="D14778" si="14713">IF(C14812+C14807=0,1,2)</f>
        <v>2</v>
      </c>
    </row>
    <row r="14779" spans="1:4" ht="30" hidden="1" x14ac:dyDescent="0.2">
      <c r="A14779" s="37">
        <v>0</v>
      </c>
      <c r="B14779" s="13" t="s">
        <v>27</v>
      </c>
      <c r="C14779" s="18">
        <v>0</v>
      </c>
      <c r="D14779" s="38">
        <f t="shared" ref="D14779" si="14714">IF(C14812+C14807=0,1,2)</f>
        <v>2</v>
      </c>
    </row>
    <row r="14780" spans="1:4" ht="30" hidden="1" x14ac:dyDescent="0.2">
      <c r="A14780" s="37">
        <v>0</v>
      </c>
      <c r="B14780" s="13" t="s">
        <v>28</v>
      </c>
      <c r="C14780" s="18">
        <v>0</v>
      </c>
      <c r="D14780" s="38">
        <f t="shared" ref="D14780" si="14715">IF(C14812+C14807=0,1,2)</f>
        <v>2</v>
      </c>
    </row>
    <row r="14781" spans="1:4" ht="15" hidden="1" x14ac:dyDescent="0.2">
      <c r="A14781" s="37">
        <v>0</v>
      </c>
      <c r="B14781" s="13" t="s">
        <v>29</v>
      </c>
      <c r="C14781" s="18">
        <v>0</v>
      </c>
      <c r="D14781" s="38">
        <f t="shared" ref="D14781" si="14716">IF(C14812+C14807=0,1,2)</f>
        <v>2</v>
      </c>
    </row>
    <row r="14782" spans="1:4" ht="15" hidden="1" x14ac:dyDescent="0.2">
      <c r="A14782" s="37">
        <v>0</v>
      </c>
      <c r="B14782" s="13" t="s">
        <v>30</v>
      </c>
      <c r="C14782" s="18">
        <v>0</v>
      </c>
      <c r="D14782" s="38">
        <f t="shared" ref="D14782" si="14717">IF(C14812+C14807=0,1,2)</f>
        <v>2</v>
      </c>
    </row>
    <row r="14783" spans="1:4" ht="15" hidden="1" x14ac:dyDescent="0.2">
      <c r="A14783" s="37">
        <f t="shared" si="14660"/>
        <v>0</v>
      </c>
      <c r="B14783" s="10" t="s">
        <v>31</v>
      </c>
      <c r="C14783" s="17">
        <v>0</v>
      </c>
      <c r="D14783" s="38">
        <f t="shared" ref="D14783" si="14718">IF(C14812+C14807=0,1,2)</f>
        <v>2</v>
      </c>
    </row>
    <row r="14784" spans="1:4" ht="15" hidden="1" x14ac:dyDescent="0.2">
      <c r="A14784" s="37">
        <f t="shared" si="14660"/>
        <v>0</v>
      </c>
      <c r="B14784" s="2" t="s">
        <v>32</v>
      </c>
      <c r="C14784" s="16">
        <v>0</v>
      </c>
      <c r="D14784" s="38">
        <f t="shared" ref="D14784" si="14719">IF(C14812+C14807=0,1,2)</f>
        <v>2</v>
      </c>
    </row>
    <row r="14785" spans="1:4" ht="15" hidden="1" x14ac:dyDescent="0.2">
      <c r="A14785" s="37">
        <f t="shared" si="14660"/>
        <v>0</v>
      </c>
      <c r="B14785" s="10" t="s">
        <v>3</v>
      </c>
      <c r="C14785" s="17">
        <v>0</v>
      </c>
      <c r="D14785" s="38">
        <f t="shared" ref="D14785" si="14720">IF(C14812+C14807=0,1,2)</f>
        <v>2</v>
      </c>
    </row>
    <row r="14786" spans="1:4" ht="15" hidden="1" x14ac:dyDescent="0.2">
      <c r="A14786" s="37">
        <f t="shared" si="14660"/>
        <v>0</v>
      </c>
      <c r="B14786" s="10" t="s">
        <v>33</v>
      </c>
      <c r="C14786" s="17">
        <v>0</v>
      </c>
      <c r="D14786" s="38">
        <f t="shared" ref="D14786" si="14721">IF(C14812+C14807=0,1,2)</f>
        <v>2</v>
      </c>
    </row>
    <row r="14787" spans="1:4" ht="15" hidden="1" x14ac:dyDescent="0.2">
      <c r="A14787" s="37">
        <f t="shared" si="14660"/>
        <v>0</v>
      </c>
      <c r="B14787" s="10" t="s">
        <v>34</v>
      </c>
      <c r="C14787" s="17">
        <v>0</v>
      </c>
      <c r="D14787" s="38">
        <f t="shared" ref="D14787" si="14722">IF(C14812+C14807=0,1,2)</f>
        <v>2</v>
      </c>
    </row>
    <row r="14788" spans="1:4" ht="15" hidden="1" x14ac:dyDescent="0.2">
      <c r="A14788" s="37">
        <f t="shared" si="14660"/>
        <v>0</v>
      </c>
      <c r="B14788" s="1" t="s">
        <v>35</v>
      </c>
      <c r="C14788" s="16">
        <v>0</v>
      </c>
      <c r="D14788" s="38">
        <f t="shared" ref="D14788" si="14723">IF(C14812+C14807=0,1,2)</f>
        <v>2</v>
      </c>
    </row>
    <row r="14789" spans="1:4" ht="15" hidden="1" x14ac:dyDescent="0.2">
      <c r="A14789" s="37">
        <f t="shared" ref="A14789:A14845" si="14724">SUM(C14789)</f>
        <v>0</v>
      </c>
      <c r="B14789" s="1" t="s">
        <v>36</v>
      </c>
      <c r="C14789" s="16">
        <v>0</v>
      </c>
      <c r="D14789" s="38">
        <f t="shared" ref="D14789" si="14725">IF(C14812+C14807=0,1,2)</f>
        <v>2</v>
      </c>
    </row>
    <row r="14790" spans="1:4" ht="15" hidden="1" x14ac:dyDescent="0.2">
      <c r="A14790" s="37">
        <v>0</v>
      </c>
      <c r="B14790" s="14" t="s">
        <v>7</v>
      </c>
      <c r="C14790" s="19">
        <v>0</v>
      </c>
      <c r="D14790" s="38">
        <f t="shared" ref="D14790" si="14726">IF(C14812+C14807=0,1,2)</f>
        <v>2</v>
      </c>
    </row>
    <row r="14791" spans="1:4" ht="15" hidden="1" x14ac:dyDescent="0.2">
      <c r="A14791" s="37">
        <v>0</v>
      </c>
      <c r="B14791" s="13" t="s">
        <v>8</v>
      </c>
      <c r="C14791" s="18">
        <v>0</v>
      </c>
      <c r="D14791" s="38">
        <f t="shared" ref="D14791" si="14727">IF(C14812+C14807=0,1,2)</f>
        <v>2</v>
      </c>
    </row>
    <row r="14792" spans="1:4" ht="15" hidden="1" x14ac:dyDescent="0.2">
      <c r="A14792" s="37">
        <v>0</v>
      </c>
      <c r="B14792" s="13" t="s">
        <v>37</v>
      </c>
      <c r="C14792" s="18">
        <v>0</v>
      </c>
      <c r="D14792" s="38">
        <f t="shared" ref="D14792" si="14728">IF(C14812+C14807=0,1,2)</f>
        <v>2</v>
      </c>
    </row>
    <row r="14793" spans="1:4" ht="15" hidden="1" x14ac:dyDescent="0.2">
      <c r="A14793" s="37">
        <f t="shared" si="14724"/>
        <v>0</v>
      </c>
      <c r="B14793" s="11" t="s">
        <v>38</v>
      </c>
      <c r="C14793" s="17">
        <v>0</v>
      </c>
      <c r="D14793" s="38">
        <f t="shared" ref="D14793" si="14729">IF(C14812+C14807=0,1,2)</f>
        <v>2</v>
      </c>
    </row>
    <row r="14794" spans="1:4" ht="15" hidden="1" x14ac:dyDescent="0.2">
      <c r="A14794" s="37">
        <v>0</v>
      </c>
      <c r="B14794" s="3" t="s">
        <v>39</v>
      </c>
      <c r="C14794" s="16">
        <v>0</v>
      </c>
      <c r="D14794" s="38">
        <f t="shared" ref="D14794" si="14730">IF(C14812+C14807=0,1,2)</f>
        <v>2</v>
      </c>
    </row>
    <row r="14795" spans="1:4" ht="15" hidden="1" x14ac:dyDescent="0.2">
      <c r="A14795" s="37">
        <f t="shared" si="14724"/>
        <v>0</v>
      </c>
      <c r="B14795" s="1" t="s">
        <v>40</v>
      </c>
      <c r="C14795" s="16">
        <v>0</v>
      </c>
      <c r="D14795" s="38">
        <f t="shared" ref="D14795" si="14731">IF(C14812+C14807=0,1,2)</f>
        <v>2</v>
      </c>
    </row>
    <row r="14796" spans="1:4" ht="15" hidden="1" x14ac:dyDescent="0.2">
      <c r="A14796" s="37">
        <v>0</v>
      </c>
      <c r="B14796" s="14" t="s">
        <v>13</v>
      </c>
      <c r="C14796" s="19">
        <v>0</v>
      </c>
      <c r="D14796" s="38">
        <f t="shared" ref="D14796" si="14732">IF(C14812+C14807=0,1,2)</f>
        <v>2</v>
      </c>
    </row>
    <row r="14797" spans="1:4" ht="15" hidden="1" x14ac:dyDescent="0.2">
      <c r="A14797" s="37">
        <v>0</v>
      </c>
      <c r="B14797" s="13" t="s">
        <v>8</v>
      </c>
      <c r="C14797" s="18">
        <v>0</v>
      </c>
      <c r="D14797" s="38">
        <f t="shared" ref="D14797" si="14733">IF(C14812+C14807=0,1,2)</f>
        <v>2</v>
      </c>
    </row>
    <row r="14798" spans="1:4" ht="15" hidden="1" x14ac:dyDescent="0.2">
      <c r="A14798" s="37">
        <v>0</v>
      </c>
      <c r="B14798" s="13" t="s">
        <v>9</v>
      </c>
      <c r="C14798" s="18">
        <v>0</v>
      </c>
      <c r="D14798" s="38">
        <f t="shared" ref="D14798" si="14734">IF(C14812+C14807=0,1,2)</f>
        <v>2</v>
      </c>
    </row>
    <row r="14799" spans="1:4" ht="30" hidden="1" x14ac:dyDescent="0.2">
      <c r="A14799" s="37">
        <f t="shared" si="14724"/>
        <v>0</v>
      </c>
      <c r="B14799" s="11" t="s">
        <v>41</v>
      </c>
      <c r="C14799" s="17">
        <v>0</v>
      </c>
      <c r="D14799" s="38">
        <f t="shared" ref="D14799" si="14735">IF(C14812+C14807=0,1,2)</f>
        <v>2</v>
      </c>
    </row>
    <row r="14800" spans="1:4" ht="15" hidden="1" x14ac:dyDescent="0.2">
      <c r="A14800" s="37">
        <v>0</v>
      </c>
      <c r="B14800" s="3" t="s">
        <v>15</v>
      </c>
      <c r="C14800" s="16">
        <v>0</v>
      </c>
      <c r="D14800" s="38">
        <f t="shared" ref="D14800" si="14736">IF(C14812+C14807=0,1,2)</f>
        <v>2</v>
      </c>
    </row>
    <row r="14801" spans="1:4" ht="15" hidden="1" x14ac:dyDescent="0.2">
      <c r="A14801" s="37">
        <v>0</v>
      </c>
      <c r="B14801" s="14" t="s">
        <v>16</v>
      </c>
      <c r="C14801" s="19">
        <v>0</v>
      </c>
      <c r="D14801" s="38">
        <f t="shared" ref="D14801" si="14737">IF(C14812+C14807=0,1,2)</f>
        <v>2</v>
      </c>
    </row>
    <row r="14802" spans="1:4" ht="15" hidden="1" x14ac:dyDescent="0.2">
      <c r="A14802" s="37">
        <v>0</v>
      </c>
      <c r="B14802" s="13" t="s">
        <v>42</v>
      </c>
      <c r="C14802" s="18">
        <v>0</v>
      </c>
      <c r="D14802" s="38">
        <f t="shared" ref="D14802" si="14738">IF(C14812+C14807=0,1,2)</f>
        <v>2</v>
      </c>
    </row>
    <row r="14803" spans="1:4" ht="15" hidden="1" x14ac:dyDescent="0.2">
      <c r="A14803" s="37">
        <v>0</v>
      </c>
      <c r="B14803" s="13" t="s">
        <v>14</v>
      </c>
      <c r="C14803" s="18">
        <v>0</v>
      </c>
      <c r="D14803" s="38">
        <f t="shared" ref="D14803" si="14739">IF(C14812+C14807=0,1,2)</f>
        <v>2</v>
      </c>
    </row>
    <row r="14804" spans="1:4" ht="15" hidden="1" x14ac:dyDescent="0.2">
      <c r="A14804" s="37">
        <v>0</v>
      </c>
      <c r="B14804" s="13" t="s">
        <v>9</v>
      </c>
      <c r="C14804" s="18">
        <v>0</v>
      </c>
      <c r="D14804" s="38">
        <f t="shared" ref="D14804" si="14740">IF(C14812+C14807=0,1,2)</f>
        <v>2</v>
      </c>
    </row>
    <row r="14805" spans="1:4" ht="15" hidden="1" x14ac:dyDescent="0.2">
      <c r="A14805" s="37">
        <f t="shared" si="14724"/>
        <v>0</v>
      </c>
      <c r="B14805" s="11" t="s">
        <v>38</v>
      </c>
      <c r="C14805" s="17">
        <v>0</v>
      </c>
      <c r="D14805" s="38">
        <f t="shared" ref="D14805" si="14741">IF(C14812+C14807=0,1,2)</f>
        <v>2</v>
      </c>
    </row>
    <row r="14806" spans="1:4" ht="15" hidden="1" x14ac:dyDescent="0.2">
      <c r="A14806" s="37">
        <v>0</v>
      </c>
      <c r="B14806" s="3" t="s">
        <v>15</v>
      </c>
      <c r="C14806" s="16">
        <v>0</v>
      </c>
      <c r="D14806" s="38">
        <f t="shared" ref="D14806" si="14742">IF(C14812+C14807=0,1,2)</f>
        <v>2</v>
      </c>
    </row>
    <row r="14807" spans="1:4" ht="15" x14ac:dyDescent="0.2">
      <c r="A14807" s="37">
        <f t="shared" si="14724"/>
        <v>3.9</v>
      </c>
      <c r="B14807" s="29" t="s">
        <v>44</v>
      </c>
      <c r="C14807" s="42">
        <v>3.9</v>
      </c>
      <c r="D14807" s="38">
        <f t="shared" ref="D14807" si="14743">IF(C14812+C14807=0,1,2)</f>
        <v>2</v>
      </c>
    </row>
    <row r="14808" spans="1:4" ht="15" x14ac:dyDescent="0.2">
      <c r="A14808" s="37">
        <f t="shared" si="14724"/>
        <v>3.9</v>
      </c>
      <c r="B14808" s="27" t="s">
        <v>0</v>
      </c>
      <c r="C14808" s="42">
        <v>3.9</v>
      </c>
      <c r="D14808" s="38">
        <f t="shared" ref="D14808" si="14744">IF(C14812+C14807=0,1,2)</f>
        <v>2</v>
      </c>
    </row>
    <row r="14809" spans="1:4" ht="15" hidden="1" x14ac:dyDescent="0.2">
      <c r="A14809" s="37">
        <f t="shared" si="14724"/>
        <v>0</v>
      </c>
      <c r="B14809" s="10" t="s">
        <v>5</v>
      </c>
      <c r="C14809" s="17">
        <v>0</v>
      </c>
      <c r="D14809" s="38">
        <f t="shared" ref="D14809" si="14745">IF(C14812+C14807=0,1,2)</f>
        <v>2</v>
      </c>
    </row>
    <row r="14810" spans="1:4" ht="15" hidden="1" x14ac:dyDescent="0.2">
      <c r="A14810" s="37">
        <f t="shared" si="14724"/>
        <v>0</v>
      </c>
      <c r="B14810" s="10" t="s">
        <v>45</v>
      </c>
      <c r="C14810" s="17">
        <v>0</v>
      </c>
      <c r="D14810" s="38">
        <f t="shared" ref="D14810" si="14746">IF(C14812+C14807=0,1,2)</f>
        <v>2</v>
      </c>
    </row>
    <row r="14811" spans="1:4" ht="15" hidden="1" x14ac:dyDescent="0.2">
      <c r="A14811" s="37">
        <f t="shared" si="14724"/>
        <v>0</v>
      </c>
      <c r="B14811" s="10" t="s">
        <v>12</v>
      </c>
      <c r="C14811" s="17">
        <v>0</v>
      </c>
      <c r="D14811" s="38">
        <f t="shared" ref="D14811" si="14747">IF(C14812+C14807=0,1,2)</f>
        <v>2</v>
      </c>
    </row>
    <row r="14812" spans="1:4" ht="15" hidden="1" x14ac:dyDescent="0.2">
      <c r="A14812" s="37">
        <f t="shared" si="14724"/>
        <v>0</v>
      </c>
      <c r="B14812" s="15" t="s">
        <v>46</v>
      </c>
      <c r="C14812" s="17">
        <v>0</v>
      </c>
      <c r="D14812" s="38">
        <f t="shared" ref="D14812" si="14748">IF(C14812+C14807=0,1,2)</f>
        <v>2</v>
      </c>
    </row>
    <row r="14813" spans="1:4" ht="15" hidden="1" x14ac:dyDescent="0.2">
      <c r="A14813" s="37">
        <f t="shared" si="14724"/>
        <v>0</v>
      </c>
      <c r="B14813" s="10" t="s">
        <v>18</v>
      </c>
      <c r="C14813" s="17">
        <v>0</v>
      </c>
      <c r="D14813" s="38">
        <f t="shared" ref="D14813" si="14749">IF(C14812+C14807=0,1,2)</f>
        <v>2</v>
      </c>
    </row>
    <row r="14814" spans="1:4" ht="15" hidden="1" x14ac:dyDescent="0.2">
      <c r="A14814" s="37">
        <f t="shared" si="14724"/>
        <v>0</v>
      </c>
      <c r="B14814" s="10" t="s">
        <v>35</v>
      </c>
      <c r="C14814" s="17">
        <v>0</v>
      </c>
      <c r="D14814" s="38">
        <f t="shared" ref="D14814" si="14750">IF(C14812+C14807=0,1,2)</f>
        <v>2</v>
      </c>
    </row>
    <row r="14815" spans="1:4" ht="15" hidden="1" x14ac:dyDescent="0.2">
      <c r="A14815" s="37">
        <f t="shared" si="14724"/>
        <v>0</v>
      </c>
      <c r="B14815" s="10" t="s">
        <v>47</v>
      </c>
      <c r="C14815" s="17">
        <v>0</v>
      </c>
      <c r="D14815" s="38">
        <f t="shared" ref="D14815" si="14751">IF(C14812+C14807=0,1,2)</f>
        <v>2</v>
      </c>
    </row>
    <row r="14816" spans="1:4" ht="15" hidden="1" x14ac:dyDescent="0.2">
      <c r="A14816" s="37">
        <f t="shared" si="14724"/>
        <v>0</v>
      </c>
      <c r="B14816" s="10" t="s">
        <v>40</v>
      </c>
      <c r="C14816" s="17">
        <v>0</v>
      </c>
      <c r="D14816" s="38">
        <f t="shared" ref="D14816" si="14752">IF(C14812+C14807=0,1,2)</f>
        <v>2</v>
      </c>
    </row>
    <row r="14817" spans="1:4" ht="15" x14ac:dyDescent="0.2">
      <c r="A14817" s="37">
        <f t="shared" si="14724"/>
        <v>3.9</v>
      </c>
      <c r="B14817" s="30" t="s">
        <v>48</v>
      </c>
      <c r="C14817" s="31">
        <v>3.9</v>
      </c>
      <c r="D14817" s="38">
        <f t="shared" ref="D14817" si="14753">IF(C14812+C14807=0,1,2)</f>
        <v>2</v>
      </c>
    </row>
    <row r="14818" spans="1:4" ht="15" x14ac:dyDescent="0.2">
      <c r="A14818" s="37">
        <f t="shared" si="14724"/>
        <v>3.7499999999999999E-2</v>
      </c>
      <c r="B14818" s="30" t="s">
        <v>49</v>
      </c>
      <c r="C14818" s="31">
        <v>3.7499999999999999E-2</v>
      </c>
      <c r="D14818" s="38">
        <f t="shared" ref="D14818" si="14754">IF(C14812+C14807=0,1,2)</f>
        <v>2</v>
      </c>
    </row>
    <row r="14819" spans="1:4" ht="15" x14ac:dyDescent="0.2">
      <c r="A14819" s="37">
        <f t="shared" si="14724"/>
        <v>3.9375</v>
      </c>
      <c r="B14819" s="30" t="s">
        <v>50</v>
      </c>
      <c r="C14819" s="31">
        <v>3.9375</v>
      </c>
      <c r="D14819" s="38">
        <f t="shared" ref="D14819" si="14755">IF(C14812+C14807=0,1,2)</f>
        <v>2</v>
      </c>
    </row>
    <row r="14820" spans="1:4" ht="15" x14ac:dyDescent="0.2">
      <c r="A14820" s="37">
        <f t="shared" si="14724"/>
        <v>40</v>
      </c>
      <c r="B14820" s="25" t="s">
        <v>53</v>
      </c>
      <c r="C14820" s="43">
        <v>40</v>
      </c>
      <c r="D14820" s="38">
        <f t="shared" ref="D14820" si="14756">IF(C14812+C14807=0,1,2)</f>
        <v>2</v>
      </c>
    </row>
    <row r="14821" spans="1:4" ht="15" x14ac:dyDescent="0.2">
      <c r="A14821" s="37">
        <f t="shared" si="14724"/>
        <v>35</v>
      </c>
      <c r="B14821" s="26" t="s">
        <v>54</v>
      </c>
      <c r="C14821" s="43">
        <v>35</v>
      </c>
      <c r="D14821" s="38">
        <f t="shared" ref="D14821" si="14757">IF(C14812+C14807=0,1,2)</f>
        <v>2</v>
      </c>
    </row>
    <row r="14822" spans="1:4" ht="15" x14ac:dyDescent="0.2">
      <c r="A14822" s="37">
        <f t="shared" si="14724"/>
        <v>5</v>
      </c>
      <c r="B14822" s="26" t="s">
        <v>55</v>
      </c>
      <c r="C14822" s="43">
        <v>5</v>
      </c>
      <c r="D14822" s="38">
        <f t="shared" ref="D14822" si="14758">IF(C14812+C14807=0,1,2)</f>
        <v>2</v>
      </c>
    </row>
    <row r="14823" spans="1:4" ht="15" x14ac:dyDescent="0.2">
      <c r="A14823" s="37" t="s">
        <v>317</v>
      </c>
      <c r="B14823" s="147" t="s">
        <v>258</v>
      </c>
      <c r="C14823" s="148"/>
      <c r="D14823" s="38">
        <f t="shared" ref="D14823" si="14759">IF(C14885+C14880=0,1,2)</f>
        <v>2</v>
      </c>
    </row>
    <row r="14824" spans="1:4" ht="15" x14ac:dyDescent="0.2">
      <c r="A14824" s="37">
        <f t="shared" si="14724"/>
        <v>448.82883999999996</v>
      </c>
      <c r="B14824" s="24" t="s">
        <v>0</v>
      </c>
      <c r="C14824" s="40">
        <v>448.82883999999996</v>
      </c>
      <c r="D14824" s="38">
        <f t="shared" ref="D14824" si="14760">IF(C14885+C14880=0,1,2)</f>
        <v>2</v>
      </c>
    </row>
    <row r="14825" spans="1:4" ht="15" hidden="1" x14ac:dyDescent="0.2">
      <c r="A14825" s="37">
        <f t="shared" si="14724"/>
        <v>0</v>
      </c>
      <c r="B14825" s="2" t="s">
        <v>1</v>
      </c>
      <c r="C14825" s="16"/>
      <c r="D14825" s="38">
        <f t="shared" ref="D14825" si="14761">IF(C14885+C14880=0,1,2)</f>
        <v>2</v>
      </c>
    </row>
    <row r="14826" spans="1:4" ht="15" hidden="1" x14ac:dyDescent="0.2">
      <c r="A14826" s="37">
        <f t="shared" si="14724"/>
        <v>0</v>
      </c>
      <c r="B14826" s="2" t="s">
        <v>2</v>
      </c>
      <c r="C14826" s="16"/>
      <c r="D14826" s="38">
        <f t="shared" ref="D14826" si="14762">IF(C14885+C14880=0,1,2)</f>
        <v>2</v>
      </c>
    </row>
    <row r="14827" spans="1:4" ht="15" x14ac:dyDescent="0.2">
      <c r="A14827" s="37">
        <f t="shared" si="14724"/>
        <v>17.274570000000001</v>
      </c>
      <c r="B14827" s="23" t="s">
        <v>3</v>
      </c>
      <c r="C14827" s="40">
        <v>17.274570000000001</v>
      </c>
      <c r="D14827" s="38">
        <f t="shared" ref="D14827" si="14763">IF(C14885+C14880=0,1,2)</f>
        <v>2</v>
      </c>
    </row>
    <row r="14828" spans="1:4" ht="15" x14ac:dyDescent="0.2">
      <c r="A14828" s="37">
        <f t="shared" si="14724"/>
        <v>431.55426999999997</v>
      </c>
      <c r="B14828" s="23" t="s">
        <v>4</v>
      </c>
      <c r="C14828" s="40">
        <v>431.55426999999997</v>
      </c>
      <c r="D14828" s="38">
        <f t="shared" ref="D14828" si="14764">IF(C14885+C14880=0,1,2)</f>
        <v>2</v>
      </c>
    </row>
    <row r="14829" spans="1:4" ht="15" hidden="1" x14ac:dyDescent="0.2">
      <c r="A14829" s="37">
        <f t="shared" si="14724"/>
        <v>0</v>
      </c>
      <c r="B14829" s="1" t="s">
        <v>5</v>
      </c>
      <c r="C14829" s="16">
        <v>0</v>
      </c>
      <c r="D14829" s="38">
        <f t="shared" ref="D14829" si="14765">IF(C14885+C14880=0,1,2)</f>
        <v>2</v>
      </c>
    </row>
    <row r="14830" spans="1:4" ht="15" hidden="1" x14ac:dyDescent="0.2">
      <c r="A14830" s="37">
        <f t="shared" si="14724"/>
        <v>0</v>
      </c>
      <c r="B14830" s="1" t="s">
        <v>6</v>
      </c>
      <c r="C14830" s="16">
        <v>0</v>
      </c>
      <c r="D14830" s="38">
        <f t="shared" ref="D14830" si="14766">IF(C14885+C14880=0,1,2)</f>
        <v>2</v>
      </c>
    </row>
    <row r="14831" spans="1:4" ht="15" hidden="1" x14ac:dyDescent="0.2">
      <c r="A14831" s="37">
        <v>0</v>
      </c>
      <c r="B14831" s="2" t="s">
        <v>7</v>
      </c>
      <c r="C14831" s="16">
        <v>0</v>
      </c>
      <c r="D14831" s="38">
        <f t="shared" ref="D14831" si="14767">IF(C14885+C14880=0,1,2)</f>
        <v>2</v>
      </c>
    </row>
    <row r="14832" spans="1:4" ht="15" hidden="1" x14ac:dyDescent="0.2">
      <c r="A14832" s="37">
        <f t="shared" si="14724"/>
        <v>0</v>
      </c>
      <c r="B14832" s="3" t="s">
        <v>8</v>
      </c>
      <c r="C14832" s="16">
        <v>0</v>
      </c>
      <c r="D14832" s="38">
        <f t="shared" ref="D14832" si="14768">IF(C14885+C14880=0,1,2)</f>
        <v>2</v>
      </c>
    </row>
    <row r="14833" spans="1:4" ht="15" hidden="1" x14ac:dyDescent="0.2">
      <c r="A14833" s="37">
        <v>0</v>
      </c>
      <c r="B14833" s="3" t="s">
        <v>9</v>
      </c>
      <c r="C14833" s="16">
        <v>0</v>
      </c>
      <c r="D14833" s="38">
        <f t="shared" ref="D14833" si="14769">IF(C14885+C14880=0,1,2)</f>
        <v>2</v>
      </c>
    </row>
    <row r="14834" spans="1:4" ht="15" hidden="1" x14ac:dyDescent="0.2">
      <c r="A14834" s="37">
        <f t="shared" si="14724"/>
        <v>0</v>
      </c>
      <c r="B14834" s="3" t="s">
        <v>10</v>
      </c>
      <c r="C14834" s="16">
        <v>0</v>
      </c>
      <c r="D14834" s="38">
        <f t="shared" ref="D14834" si="14770">IF(C14885+C14880=0,1,2)</f>
        <v>2</v>
      </c>
    </row>
    <row r="14835" spans="1:4" ht="15" hidden="1" x14ac:dyDescent="0.2">
      <c r="A14835" s="37">
        <v>0</v>
      </c>
      <c r="B14835" s="3" t="s">
        <v>11</v>
      </c>
      <c r="C14835" s="16">
        <v>0</v>
      </c>
      <c r="D14835" s="38">
        <f t="shared" ref="D14835" si="14771">IF(C14885+C14880=0,1,2)</f>
        <v>2</v>
      </c>
    </row>
    <row r="14836" spans="1:4" ht="15" hidden="1" x14ac:dyDescent="0.2">
      <c r="A14836" s="37">
        <f t="shared" si="14724"/>
        <v>0</v>
      </c>
      <c r="B14836" s="1" t="s">
        <v>12</v>
      </c>
      <c r="C14836" s="16">
        <v>0</v>
      </c>
      <c r="D14836" s="38">
        <f t="shared" ref="D14836" si="14772">IF(C14885+C14880=0,1,2)</f>
        <v>2</v>
      </c>
    </row>
    <row r="14837" spans="1:4" ht="15" hidden="1" x14ac:dyDescent="0.2">
      <c r="A14837" s="37">
        <v>0</v>
      </c>
      <c r="B14837" s="2" t="s">
        <v>13</v>
      </c>
      <c r="C14837" s="16">
        <v>0</v>
      </c>
      <c r="D14837" s="38">
        <f t="shared" ref="D14837" si="14773">IF(C14885+C14880=0,1,2)</f>
        <v>2</v>
      </c>
    </row>
    <row r="14838" spans="1:4" ht="15" hidden="1" x14ac:dyDescent="0.2">
      <c r="A14838" s="37">
        <v>0</v>
      </c>
      <c r="B14838" s="3" t="s">
        <v>14</v>
      </c>
      <c r="C14838" s="16">
        <v>0</v>
      </c>
      <c r="D14838" s="38">
        <f t="shared" ref="D14838" si="14774">IF(C14885+C14880=0,1,2)</f>
        <v>2</v>
      </c>
    </row>
    <row r="14839" spans="1:4" ht="15" hidden="1" x14ac:dyDescent="0.2">
      <c r="A14839" s="37">
        <v>0</v>
      </c>
      <c r="B14839" s="3" t="s">
        <v>9</v>
      </c>
      <c r="C14839" s="16">
        <v>0</v>
      </c>
      <c r="D14839" s="38">
        <f t="shared" ref="D14839" si="14775">IF(C14885+C14880=0,1,2)</f>
        <v>2</v>
      </c>
    </row>
    <row r="14840" spans="1:4" ht="15" hidden="1" x14ac:dyDescent="0.2">
      <c r="A14840" s="37">
        <v>0</v>
      </c>
      <c r="B14840" s="3" t="s">
        <v>15</v>
      </c>
      <c r="C14840" s="16">
        <v>0</v>
      </c>
      <c r="D14840" s="38">
        <f t="shared" ref="D14840" si="14776">IF(C14885+C14880=0,1,2)</f>
        <v>2</v>
      </c>
    </row>
    <row r="14841" spans="1:4" ht="15" hidden="1" x14ac:dyDescent="0.2">
      <c r="A14841" s="37">
        <v>0</v>
      </c>
      <c r="B14841" s="2" t="s">
        <v>16</v>
      </c>
      <c r="C14841" s="16">
        <v>0</v>
      </c>
      <c r="D14841" s="38">
        <f t="shared" ref="D14841" si="14777">IF(C14885+C14880=0,1,2)</f>
        <v>2</v>
      </c>
    </row>
    <row r="14842" spans="1:4" ht="15" hidden="1" x14ac:dyDescent="0.2">
      <c r="A14842" s="37">
        <v>0</v>
      </c>
      <c r="B14842" s="3" t="s">
        <v>17</v>
      </c>
      <c r="C14842" s="16">
        <v>0</v>
      </c>
      <c r="D14842" s="38">
        <f t="shared" ref="D14842" si="14778">IF(C14885+C14880=0,1,2)</f>
        <v>2</v>
      </c>
    </row>
    <row r="14843" spans="1:4" ht="15" x14ac:dyDescent="0.2">
      <c r="A14843" s="37">
        <f t="shared" si="14724"/>
        <v>371.10309999999998</v>
      </c>
      <c r="B14843" s="24" t="s">
        <v>18</v>
      </c>
      <c r="C14843" s="40">
        <v>371.10309999999998</v>
      </c>
      <c r="D14843" s="38">
        <f t="shared" ref="D14843" si="14779">IF(C14885+C14880=0,1,2)</f>
        <v>2</v>
      </c>
    </row>
    <row r="14844" spans="1:4" ht="15" hidden="1" x14ac:dyDescent="0.2">
      <c r="A14844" s="37">
        <f t="shared" si="14724"/>
        <v>0</v>
      </c>
      <c r="B14844" s="10" t="s">
        <v>19</v>
      </c>
      <c r="C14844" s="17">
        <v>0</v>
      </c>
      <c r="D14844" s="38">
        <f t="shared" ref="D14844" si="14780">IF(C14885+C14880=0,1,2)</f>
        <v>2</v>
      </c>
    </row>
    <row r="14845" spans="1:4" ht="15" x14ac:dyDescent="0.2">
      <c r="A14845" s="37">
        <f t="shared" si="14724"/>
        <v>370.51218999999998</v>
      </c>
      <c r="B14845" s="27" t="s">
        <v>20</v>
      </c>
      <c r="C14845" s="42">
        <v>370.51218999999998</v>
      </c>
      <c r="D14845" s="38">
        <f t="shared" ref="D14845" si="14781">IF(C14885+C14880=0,1,2)</f>
        <v>2</v>
      </c>
    </row>
    <row r="14846" spans="1:4" ht="15" hidden="1" x14ac:dyDescent="0.2">
      <c r="A14846" s="37">
        <v>0</v>
      </c>
      <c r="B14846" s="13" t="s">
        <v>21</v>
      </c>
      <c r="C14846" s="18">
        <v>369.19700999999998</v>
      </c>
      <c r="D14846" s="38">
        <f t="shared" ref="D14846" si="14782">IF(C14885+C14880=0,1,2)</f>
        <v>2</v>
      </c>
    </row>
    <row r="14847" spans="1:4" ht="15" hidden="1" x14ac:dyDescent="0.2">
      <c r="A14847" s="37">
        <v>0</v>
      </c>
      <c r="B14847" s="13" t="s">
        <v>22</v>
      </c>
      <c r="C14847" s="18">
        <v>0</v>
      </c>
      <c r="D14847" s="38">
        <f t="shared" ref="D14847" si="14783">IF(C14885+C14880=0,1,2)</f>
        <v>2</v>
      </c>
    </row>
    <row r="14848" spans="1:4" ht="15" hidden="1" x14ac:dyDescent="0.2">
      <c r="A14848" s="37">
        <v>0</v>
      </c>
      <c r="B14848" s="13" t="s">
        <v>23</v>
      </c>
      <c r="C14848" s="18">
        <v>8.2180000000000003E-2</v>
      </c>
      <c r="D14848" s="38">
        <f t="shared" ref="D14848" si="14784">IF(C14885+C14880=0,1,2)</f>
        <v>2</v>
      </c>
    </row>
    <row r="14849" spans="1:4" ht="15" hidden="1" x14ac:dyDescent="0.2">
      <c r="A14849" s="37">
        <v>0</v>
      </c>
      <c r="B14849" s="13" t="s">
        <v>24</v>
      </c>
      <c r="C14849" s="18">
        <v>0</v>
      </c>
      <c r="D14849" s="38">
        <f t="shared" ref="D14849" si="14785">IF(C14885+C14880=0,1,2)</f>
        <v>2</v>
      </c>
    </row>
    <row r="14850" spans="1:4" ht="15" hidden="1" x14ac:dyDescent="0.2">
      <c r="A14850" s="37">
        <v>0</v>
      </c>
      <c r="B14850" s="13" t="s">
        <v>25</v>
      </c>
      <c r="C14850" s="18">
        <v>0</v>
      </c>
      <c r="D14850" s="38">
        <f t="shared" ref="D14850" si="14786">IF(C14885+C14880=0,1,2)</f>
        <v>2</v>
      </c>
    </row>
    <row r="14851" spans="1:4" ht="15" hidden="1" x14ac:dyDescent="0.2">
      <c r="A14851" s="37">
        <v>0</v>
      </c>
      <c r="B14851" s="13" t="s">
        <v>26</v>
      </c>
      <c r="C14851" s="18">
        <v>0</v>
      </c>
      <c r="D14851" s="38">
        <f t="shared" ref="D14851" si="14787">IF(C14885+C14880=0,1,2)</f>
        <v>2</v>
      </c>
    </row>
    <row r="14852" spans="1:4" ht="30" hidden="1" x14ac:dyDescent="0.2">
      <c r="A14852" s="37">
        <v>0</v>
      </c>
      <c r="B14852" s="13" t="s">
        <v>27</v>
      </c>
      <c r="C14852" s="18">
        <v>0</v>
      </c>
      <c r="D14852" s="38">
        <f t="shared" ref="D14852" si="14788">IF(C14885+C14880=0,1,2)</f>
        <v>2</v>
      </c>
    </row>
    <row r="14853" spans="1:4" ht="30" hidden="1" x14ac:dyDescent="0.2">
      <c r="A14853" s="37">
        <v>0</v>
      </c>
      <c r="B14853" s="13" t="s">
        <v>28</v>
      </c>
      <c r="C14853" s="18">
        <v>1.2330000000000001</v>
      </c>
      <c r="D14853" s="38">
        <f t="shared" ref="D14853" si="14789">IF(C14885+C14880=0,1,2)</f>
        <v>2</v>
      </c>
    </row>
    <row r="14854" spans="1:4" ht="15" hidden="1" x14ac:dyDescent="0.2">
      <c r="A14854" s="37">
        <v>0</v>
      </c>
      <c r="B14854" s="13" t="s">
        <v>29</v>
      </c>
      <c r="C14854" s="18">
        <v>0</v>
      </c>
      <c r="D14854" s="38">
        <f t="shared" ref="D14854" si="14790">IF(C14885+C14880=0,1,2)</f>
        <v>2</v>
      </c>
    </row>
    <row r="14855" spans="1:4" ht="15" hidden="1" x14ac:dyDescent="0.2">
      <c r="A14855" s="37">
        <v>0</v>
      </c>
      <c r="B14855" s="13" t="s">
        <v>30</v>
      </c>
      <c r="C14855" s="18">
        <v>0</v>
      </c>
      <c r="D14855" s="38">
        <f t="shared" ref="D14855" si="14791">IF(C14885+C14880=0,1,2)</f>
        <v>2</v>
      </c>
    </row>
    <row r="14856" spans="1:4" ht="15" hidden="1" x14ac:dyDescent="0.2">
      <c r="A14856" s="37">
        <f t="shared" ref="A14856:A14916" si="14792">SUM(C14856)</f>
        <v>0</v>
      </c>
      <c r="B14856" s="10" t="s">
        <v>31</v>
      </c>
      <c r="C14856" s="17">
        <v>0</v>
      </c>
      <c r="D14856" s="38">
        <f t="shared" ref="D14856" si="14793">IF(C14885+C14880=0,1,2)</f>
        <v>2</v>
      </c>
    </row>
    <row r="14857" spans="1:4" ht="15" hidden="1" x14ac:dyDescent="0.2">
      <c r="A14857" s="37">
        <f t="shared" si="14792"/>
        <v>0</v>
      </c>
      <c r="B14857" s="2" t="s">
        <v>32</v>
      </c>
      <c r="C14857" s="16">
        <v>0</v>
      </c>
      <c r="D14857" s="38">
        <f t="shared" ref="D14857" si="14794">IF(C14885+C14880=0,1,2)</f>
        <v>2</v>
      </c>
    </row>
    <row r="14858" spans="1:4" ht="15" hidden="1" x14ac:dyDescent="0.2">
      <c r="A14858" s="37">
        <f t="shared" si="14792"/>
        <v>0</v>
      </c>
      <c r="B14858" s="10" t="s">
        <v>3</v>
      </c>
      <c r="C14858" s="17">
        <v>0</v>
      </c>
      <c r="D14858" s="38">
        <f t="shared" ref="D14858" si="14795">IF(C14885+C14880=0,1,2)</f>
        <v>2</v>
      </c>
    </row>
    <row r="14859" spans="1:4" ht="15" x14ac:dyDescent="0.2">
      <c r="A14859" s="37">
        <f t="shared" si="14792"/>
        <v>0.59091000000000005</v>
      </c>
      <c r="B14859" s="27" t="s">
        <v>33</v>
      </c>
      <c r="C14859" s="42">
        <v>0.59091000000000005</v>
      </c>
      <c r="D14859" s="38">
        <f t="shared" ref="D14859" si="14796">IF(C14885+C14880=0,1,2)</f>
        <v>2</v>
      </c>
    </row>
    <row r="14860" spans="1:4" ht="15" hidden="1" x14ac:dyDescent="0.2">
      <c r="A14860" s="37">
        <f t="shared" si="14792"/>
        <v>0</v>
      </c>
      <c r="B14860" s="10" t="s">
        <v>34</v>
      </c>
      <c r="C14860" s="17">
        <v>0</v>
      </c>
      <c r="D14860" s="38">
        <f t="shared" ref="D14860" si="14797">IF(C14885+C14880=0,1,2)</f>
        <v>2</v>
      </c>
    </row>
    <row r="14861" spans="1:4" ht="15" x14ac:dyDescent="0.2">
      <c r="A14861" s="37">
        <f t="shared" si="14792"/>
        <v>6.1749999999999998</v>
      </c>
      <c r="B14861" s="24" t="s">
        <v>35</v>
      </c>
      <c r="C14861" s="40">
        <v>6.1749999999999998</v>
      </c>
      <c r="D14861" s="38">
        <f t="shared" ref="D14861" si="14798">IF(C14885+C14880=0,1,2)</f>
        <v>2</v>
      </c>
    </row>
    <row r="14862" spans="1:4" ht="15" hidden="1" x14ac:dyDescent="0.2">
      <c r="A14862" s="37">
        <f t="shared" si="14792"/>
        <v>0</v>
      </c>
      <c r="B14862" s="1" t="s">
        <v>36</v>
      </c>
      <c r="C14862" s="16">
        <v>0</v>
      </c>
      <c r="D14862" s="38">
        <f t="shared" ref="D14862" si="14799">IF(C14885+C14880=0,1,2)</f>
        <v>2</v>
      </c>
    </row>
    <row r="14863" spans="1:4" ht="15" hidden="1" x14ac:dyDescent="0.2">
      <c r="A14863" s="37">
        <v>0</v>
      </c>
      <c r="B14863" s="14" t="s">
        <v>7</v>
      </c>
      <c r="C14863" s="19">
        <v>0</v>
      </c>
      <c r="D14863" s="38">
        <f t="shared" ref="D14863" si="14800">IF(C14885+C14880=0,1,2)</f>
        <v>2</v>
      </c>
    </row>
    <row r="14864" spans="1:4" ht="15" hidden="1" x14ac:dyDescent="0.2">
      <c r="A14864" s="37">
        <v>0</v>
      </c>
      <c r="B14864" s="13" t="s">
        <v>8</v>
      </c>
      <c r="C14864" s="18">
        <v>0</v>
      </c>
      <c r="D14864" s="38">
        <f t="shared" ref="D14864" si="14801">IF(C14885+C14880=0,1,2)</f>
        <v>2</v>
      </c>
    </row>
    <row r="14865" spans="1:4" ht="15" hidden="1" x14ac:dyDescent="0.2">
      <c r="A14865" s="37">
        <v>0</v>
      </c>
      <c r="B14865" s="13" t="s">
        <v>37</v>
      </c>
      <c r="C14865" s="18">
        <v>0</v>
      </c>
      <c r="D14865" s="38">
        <f t="shared" ref="D14865" si="14802">IF(C14885+C14880=0,1,2)</f>
        <v>2</v>
      </c>
    </row>
    <row r="14866" spans="1:4" ht="15" hidden="1" x14ac:dyDescent="0.2">
      <c r="A14866" s="37">
        <f t="shared" si="14792"/>
        <v>0</v>
      </c>
      <c r="B14866" s="11" t="s">
        <v>38</v>
      </c>
      <c r="C14866" s="17">
        <v>0</v>
      </c>
      <c r="D14866" s="38">
        <f t="shared" ref="D14866" si="14803">IF(C14885+C14880=0,1,2)</f>
        <v>2</v>
      </c>
    </row>
    <row r="14867" spans="1:4" ht="15" hidden="1" x14ac:dyDescent="0.2">
      <c r="A14867" s="37">
        <v>0</v>
      </c>
      <c r="B14867" s="3" t="s">
        <v>39</v>
      </c>
      <c r="C14867" s="16">
        <v>0</v>
      </c>
      <c r="D14867" s="38">
        <f t="shared" ref="D14867" si="14804">IF(C14885+C14880=0,1,2)</f>
        <v>2</v>
      </c>
    </row>
    <row r="14868" spans="1:4" ht="15" hidden="1" x14ac:dyDescent="0.2">
      <c r="A14868" s="37">
        <f t="shared" si="14792"/>
        <v>0</v>
      </c>
      <c r="B14868" s="1" t="s">
        <v>40</v>
      </c>
      <c r="C14868" s="16">
        <v>0</v>
      </c>
      <c r="D14868" s="38">
        <f t="shared" ref="D14868" si="14805">IF(C14885+C14880=0,1,2)</f>
        <v>2</v>
      </c>
    </row>
    <row r="14869" spans="1:4" ht="15" hidden="1" x14ac:dyDescent="0.2">
      <c r="A14869" s="37">
        <v>0</v>
      </c>
      <c r="B14869" s="14" t="s">
        <v>13</v>
      </c>
      <c r="C14869" s="19">
        <v>0</v>
      </c>
      <c r="D14869" s="38">
        <f t="shared" ref="D14869" si="14806">IF(C14885+C14880=0,1,2)</f>
        <v>2</v>
      </c>
    </row>
    <row r="14870" spans="1:4" ht="15" hidden="1" x14ac:dyDescent="0.2">
      <c r="A14870" s="37">
        <v>0</v>
      </c>
      <c r="B14870" s="13" t="s">
        <v>8</v>
      </c>
      <c r="C14870" s="18">
        <v>0</v>
      </c>
      <c r="D14870" s="38">
        <f t="shared" ref="D14870" si="14807">IF(C14885+C14880=0,1,2)</f>
        <v>2</v>
      </c>
    </row>
    <row r="14871" spans="1:4" ht="15" hidden="1" x14ac:dyDescent="0.2">
      <c r="A14871" s="37">
        <v>0</v>
      </c>
      <c r="B14871" s="13" t="s">
        <v>9</v>
      </c>
      <c r="C14871" s="18">
        <v>0</v>
      </c>
      <c r="D14871" s="38">
        <f t="shared" ref="D14871" si="14808">IF(C14885+C14880=0,1,2)</f>
        <v>2</v>
      </c>
    </row>
    <row r="14872" spans="1:4" ht="30" hidden="1" x14ac:dyDescent="0.2">
      <c r="A14872" s="37">
        <f t="shared" si="14792"/>
        <v>0</v>
      </c>
      <c r="B14872" s="11" t="s">
        <v>41</v>
      </c>
      <c r="C14872" s="17">
        <v>0</v>
      </c>
      <c r="D14872" s="38">
        <f t="shared" ref="D14872" si="14809">IF(C14885+C14880=0,1,2)</f>
        <v>2</v>
      </c>
    </row>
    <row r="14873" spans="1:4" ht="15" hidden="1" x14ac:dyDescent="0.2">
      <c r="A14873" s="37">
        <v>0</v>
      </c>
      <c r="B14873" s="3" t="s">
        <v>15</v>
      </c>
      <c r="C14873" s="16">
        <v>0</v>
      </c>
      <c r="D14873" s="38">
        <f t="shared" ref="D14873" si="14810">IF(C14885+C14880=0,1,2)</f>
        <v>2</v>
      </c>
    </row>
    <row r="14874" spans="1:4" ht="15" hidden="1" x14ac:dyDescent="0.2">
      <c r="A14874" s="37">
        <v>0</v>
      </c>
      <c r="B14874" s="14" t="s">
        <v>16</v>
      </c>
      <c r="C14874" s="19">
        <v>0</v>
      </c>
      <c r="D14874" s="38">
        <f t="shared" ref="D14874" si="14811">IF(C14885+C14880=0,1,2)</f>
        <v>2</v>
      </c>
    </row>
    <row r="14875" spans="1:4" ht="15" hidden="1" x14ac:dyDescent="0.2">
      <c r="A14875" s="37">
        <v>0</v>
      </c>
      <c r="B14875" s="13" t="s">
        <v>42</v>
      </c>
      <c r="C14875" s="18">
        <v>0</v>
      </c>
      <c r="D14875" s="38">
        <f t="shared" ref="D14875" si="14812">IF(C14885+C14880=0,1,2)</f>
        <v>2</v>
      </c>
    </row>
    <row r="14876" spans="1:4" ht="15" hidden="1" x14ac:dyDescent="0.2">
      <c r="A14876" s="37">
        <v>0</v>
      </c>
      <c r="B14876" s="13" t="s">
        <v>14</v>
      </c>
      <c r="C14876" s="18">
        <v>0</v>
      </c>
      <c r="D14876" s="38">
        <f t="shared" ref="D14876" si="14813">IF(C14885+C14880=0,1,2)</f>
        <v>2</v>
      </c>
    </row>
    <row r="14877" spans="1:4" ht="15" hidden="1" x14ac:dyDescent="0.2">
      <c r="A14877" s="37">
        <v>0</v>
      </c>
      <c r="B14877" s="13" t="s">
        <v>9</v>
      </c>
      <c r="C14877" s="18">
        <v>0</v>
      </c>
      <c r="D14877" s="38">
        <f t="shared" ref="D14877" si="14814">IF(C14885+C14880=0,1,2)</f>
        <v>2</v>
      </c>
    </row>
    <row r="14878" spans="1:4" ht="15" hidden="1" x14ac:dyDescent="0.2">
      <c r="A14878" s="37">
        <f t="shared" si="14792"/>
        <v>0</v>
      </c>
      <c r="B14878" s="11" t="s">
        <v>38</v>
      </c>
      <c r="C14878" s="17">
        <v>0</v>
      </c>
      <c r="D14878" s="38">
        <f t="shared" ref="D14878" si="14815">IF(C14885+C14880=0,1,2)</f>
        <v>2</v>
      </c>
    </row>
    <row r="14879" spans="1:4" ht="15" hidden="1" x14ac:dyDescent="0.2">
      <c r="A14879" s="37">
        <v>0</v>
      </c>
      <c r="B14879" s="3" t="s">
        <v>15</v>
      </c>
      <c r="C14879" s="16">
        <v>0</v>
      </c>
      <c r="D14879" s="38">
        <f t="shared" ref="D14879" si="14816">IF(C14885+C14880=0,1,2)</f>
        <v>2</v>
      </c>
    </row>
    <row r="14880" spans="1:4" ht="15" x14ac:dyDescent="0.2">
      <c r="A14880" s="37">
        <f t="shared" si="14792"/>
        <v>448.82884000000001</v>
      </c>
      <c r="B14880" s="29" t="s">
        <v>44</v>
      </c>
      <c r="C14880" s="42">
        <v>448.82884000000001</v>
      </c>
      <c r="D14880" s="38">
        <f t="shared" ref="D14880" si="14817">IF(C14885+C14880=0,1,2)</f>
        <v>2</v>
      </c>
    </row>
    <row r="14881" spans="1:4" ht="15" x14ac:dyDescent="0.2">
      <c r="A14881" s="37">
        <f t="shared" si="14792"/>
        <v>448.82884000000001</v>
      </c>
      <c r="B14881" s="27" t="s">
        <v>0</v>
      </c>
      <c r="C14881" s="42">
        <v>448.82884000000001</v>
      </c>
      <c r="D14881" s="38">
        <f t="shared" ref="D14881" si="14818">IF(C14885+C14880=0,1,2)</f>
        <v>2</v>
      </c>
    </row>
    <row r="14882" spans="1:4" ht="15" hidden="1" x14ac:dyDescent="0.2">
      <c r="A14882" s="37">
        <f t="shared" si="14792"/>
        <v>0</v>
      </c>
      <c r="B14882" s="10" t="s">
        <v>5</v>
      </c>
      <c r="C14882" s="17">
        <v>0</v>
      </c>
      <c r="D14882" s="38">
        <f t="shared" ref="D14882" si="14819">IF(C14885+C14880=0,1,2)</f>
        <v>2</v>
      </c>
    </row>
    <row r="14883" spans="1:4" ht="15" hidden="1" x14ac:dyDescent="0.2">
      <c r="A14883" s="37">
        <f t="shared" si="14792"/>
        <v>0</v>
      </c>
      <c r="B14883" s="10" t="s">
        <v>45</v>
      </c>
      <c r="C14883" s="17">
        <v>0</v>
      </c>
      <c r="D14883" s="38">
        <f t="shared" ref="D14883" si="14820">IF(C14885+C14880=0,1,2)</f>
        <v>2</v>
      </c>
    </row>
    <row r="14884" spans="1:4" ht="15" hidden="1" x14ac:dyDescent="0.2">
      <c r="A14884" s="37">
        <f t="shared" si="14792"/>
        <v>0</v>
      </c>
      <c r="B14884" s="10" t="s">
        <v>12</v>
      </c>
      <c r="C14884" s="17">
        <v>0</v>
      </c>
      <c r="D14884" s="38">
        <f t="shared" ref="D14884" si="14821">IF(C14885+C14880=0,1,2)</f>
        <v>2</v>
      </c>
    </row>
    <row r="14885" spans="1:4" ht="15" x14ac:dyDescent="0.2">
      <c r="A14885" s="37">
        <f t="shared" si="14792"/>
        <v>377.27809999999999</v>
      </c>
      <c r="B14885" s="29" t="s">
        <v>46</v>
      </c>
      <c r="C14885" s="42">
        <v>377.27809999999999</v>
      </c>
      <c r="D14885" s="38">
        <f t="shared" ref="D14885" si="14822">IF(C14885+C14880=0,1,2)</f>
        <v>2</v>
      </c>
    </row>
    <row r="14886" spans="1:4" ht="15" x14ac:dyDescent="0.2">
      <c r="A14886" s="37">
        <f t="shared" si="14792"/>
        <v>371.10309999999998</v>
      </c>
      <c r="B14886" s="27" t="s">
        <v>18</v>
      </c>
      <c r="C14886" s="42">
        <v>371.10309999999998</v>
      </c>
      <c r="D14886" s="38">
        <f t="shared" ref="D14886" si="14823">IF(C14885+C14880=0,1,2)</f>
        <v>2</v>
      </c>
    </row>
    <row r="14887" spans="1:4" ht="15" x14ac:dyDescent="0.2">
      <c r="A14887" s="37">
        <f t="shared" si="14792"/>
        <v>6.1749999999999998</v>
      </c>
      <c r="B14887" s="27" t="s">
        <v>35</v>
      </c>
      <c r="C14887" s="42">
        <v>6.1749999999999998</v>
      </c>
      <c r="D14887" s="38">
        <f t="shared" ref="D14887" si="14824">IF(C14885+C14880=0,1,2)</f>
        <v>2</v>
      </c>
    </row>
    <row r="14888" spans="1:4" ht="15" hidden="1" x14ac:dyDescent="0.2">
      <c r="A14888" s="37">
        <f t="shared" si="14792"/>
        <v>0</v>
      </c>
      <c r="B14888" s="10" t="s">
        <v>47</v>
      </c>
      <c r="C14888" s="17">
        <v>0</v>
      </c>
      <c r="D14888" s="38">
        <f t="shared" ref="D14888" si="14825">IF(C14885+C14880=0,1,2)</f>
        <v>2</v>
      </c>
    </row>
    <row r="14889" spans="1:4" ht="15" hidden="1" x14ac:dyDescent="0.2">
      <c r="A14889" s="37">
        <f t="shared" si="14792"/>
        <v>0</v>
      </c>
      <c r="B14889" s="10" t="s">
        <v>40</v>
      </c>
      <c r="C14889" s="17">
        <v>0</v>
      </c>
      <c r="D14889" s="38">
        <f t="shared" ref="D14889" si="14826">IF(C14885+C14880=0,1,2)</f>
        <v>2</v>
      </c>
    </row>
    <row r="14890" spans="1:4" ht="15" x14ac:dyDescent="0.2">
      <c r="A14890" s="37">
        <f t="shared" si="14792"/>
        <v>71.550740000000005</v>
      </c>
      <c r="B14890" s="30" t="s">
        <v>48</v>
      </c>
      <c r="C14890" s="31">
        <v>71.550740000000005</v>
      </c>
      <c r="D14890" s="38">
        <f t="shared" ref="D14890" si="14827">IF(C14885+C14880=0,1,2)</f>
        <v>2</v>
      </c>
    </row>
    <row r="14891" spans="1:4" ht="15" x14ac:dyDescent="0.2">
      <c r="A14891" s="37">
        <f t="shared" si="14792"/>
        <v>299.02548999999999</v>
      </c>
      <c r="B14891" s="30" t="s">
        <v>49</v>
      </c>
      <c r="C14891" s="31">
        <v>299.02548999999999</v>
      </c>
      <c r="D14891" s="38">
        <f t="shared" ref="D14891" si="14828">IF(C14885+C14880=0,1,2)</f>
        <v>2</v>
      </c>
    </row>
    <row r="14892" spans="1:4" ht="15" x14ac:dyDescent="0.2">
      <c r="A14892" s="37">
        <f t="shared" si="14792"/>
        <v>370.57623000000001</v>
      </c>
      <c r="B14892" s="30" t="s">
        <v>50</v>
      </c>
      <c r="C14892" s="31">
        <v>370.57623000000001</v>
      </c>
      <c r="D14892" s="38">
        <f t="shared" ref="D14892" si="14829">IF(C14885+C14880=0,1,2)</f>
        <v>2</v>
      </c>
    </row>
    <row r="14893" spans="1:4" ht="15" x14ac:dyDescent="0.2">
      <c r="A14893" s="37">
        <f t="shared" si="14792"/>
        <v>52</v>
      </c>
      <c r="B14893" s="25" t="s">
        <v>53</v>
      </c>
      <c r="C14893" s="43">
        <v>52</v>
      </c>
      <c r="D14893" s="38">
        <f t="shared" ref="D14893" si="14830">IF(C14885+C14880=0,1,2)</f>
        <v>2</v>
      </c>
    </row>
    <row r="14894" spans="1:4" ht="15" x14ac:dyDescent="0.2">
      <c r="A14894" s="37">
        <f t="shared" si="14792"/>
        <v>17</v>
      </c>
      <c r="B14894" s="26" t="s">
        <v>54</v>
      </c>
      <c r="C14894" s="43">
        <v>17</v>
      </c>
      <c r="D14894" s="38">
        <f t="shared" ref="D14894" si="14831">IF(C14885+C14880=0,1,2)</f>
        <v>2</v>
      </c>
    </row>
    <row r="14895" spans="1:4" ht="15" x14ac:dyDescent="0.2">
      <c r="A14895" s="37">
        <f t="shared" si="14792"/>
        <v>35</v>
      </c>
      <c r="B14895" s="26" t="s">
        <v>55</v>
      </c>
      <c r="C14895" s="43">
        <v>35</v>
      </c>
      <c r="D14895" s="38">
        <f t="shared" ref="D14895" si="14832">IF(C14885+C14880=0,1,2)</f>
        <v>2</v>
      </c>
    </row>
    <row r="14896" spans="1:4" ht="15" x14ac:dyDescent="0.2">
      <c r="A14896" s="37" t="s">
        <v>317</v>
      </c>
      <c r="B14896" s="147" t="s">
        <v>259</v>
      </c>
      <c r="C14896" s="148"/>
      <c r="D14896" s="38">
        <f t="shared" ref="D14896" si="14833">IF(C14958+C14953=0,1,2)</f>
        <v>2</v>
      </c>
    </row>
    <row r="14897" spans="1:4" ht="15" x14ac:dyDescent="0.2">
      <c r="A14897" s="37">
        <f t="shared" si="14792"/>
        <v>334.24507999999997</v>
      </c>
      <c r="B14897" s="24" t="s">
        <v>0</v>
      </c>
      <c r="C14897" s="40">
        <v>334.24507999999997</v>
      </c>
      <c r="D14897" s="38">
        <f t="shared" ref="D14897" si="14834">IF(C14958+C14953=0,1,2)</f>
        <v>2</v>
      </c>
    </row>
    <row r="14898" spans="1:4" ht="15" hidden="1" x14ac:dyDescent="0.2">
      <c r="A14898" s="37">
        <f t="shared" si="14792"/>
        <v>0</v>
      </c>
      <c r="B14898" s="2" t="s">
        <v>1</v>
      </c>
      <c r="C14898" s="16"/>
      <c r="D14898" s="38">
        <f t="shared" ref="D14898" si="14835">IF(C14958+C14953=0,1,2)</f>
        <v>2</v>
      </c>
    </row>
    <row r="14899" spans="1:4" ht="15" hidden="1" x14ac:dyDescent="0.2">
      <c r="A14899" s="37">
        <f t="shared" si="14792"/>
        <v>0</v>
      </c>
      <c r="B14899" s="2" t="s">
        <v>2</v>
      </c>
      <c r="C14899" s="16"/>
      <c r="D14899" s="38">
        <f t="shared" ref="D14899" si="14836">IF(C14958+C14953=0,1,2)</f>
        <v>2</v>
      </c>
    </row>
    <row r="14900" spans="1:4" ht="15" x14ac:dyDescent="0.2">
      <c r="A14900" s="37">
        <f t="shared" si="14792"/>
        <v>313.70949999999999</v>
      </c>
      <c r="B14900" s="23" t="s">
        <v>3</v>
      </c>
      <c r="C14900" s="40">
        <v>313.70949999999999</v>
      </c>
      <c r="D14900" s="38">
        <f t="shared" ref="D14900" si="14837">IF(C14958+C14953=0,1,2)</f>
        <v>2</v>
      </c>
    </row>
    <row r="14901" spans="1:4" ht="15" x14ac:dyDescent="0.2">
      <c r="A14901" s="37">
        <f t="shared" si="14792"/>
        <v>20.53558</v>
      </c>
      <c r="B14901" s="23" t="s">
        <v>4</v>
      </c>
      <c r="C14901" s="40">
        <v>20.53558</v>
      </c>
      <c r="D14901" s="38">
        <f t="shared" ref="D14901" si="14838">IF(C14958+C14953=0,1,2)</f>
        <v>2</v>
      </c>
    </row>
    <row r="14902" spans="1:4" ht="15" hidden="1" x14ac:dyDescent="0.2">
      <c r="A14902" s="37">
        <f t="shared" si="14792"/>
        <v>0</v>
      </c>
      <c r="B14902" s="1" t="s">
        <v>5</v>
      </c>
      <c r="C14902" s="16">
        <v>0</v>
      </c>
      <c r="D14902" s="38">
        <f t="shared" ref="D14902" si="14839">IF(C14958+C14953=0,1,2)</f>
        <v>2</v>
      </c>
    </row>
    <row r="14903" spans="1:4" ht="15" hidden="1" x14ac:dyDescent="0.2">
      <c r="A14903" s="37">
        <f t="shared" si="14792"/>
        <v>0</v>
      </c>
      <c r="B14903" s="1" t="s">
        <v>6</v>
      </c>
      <c r="C14903" s="16">
        <v>0</v>
      </c>
      <c r="D14903" s="38">
        <f t="shared" ref="D14903" si="14840">IF(C14958+C14953=0,1,2)</f>
        <v>2</v>
      </c>
    </row>
    <row r="14904" spans="1:4" ht="15" hidden="1" x14ac:dyDescent="0.2">
      <c r="A14904" s="37">
        <v>0</v>
      </c>
      <c r="B14904" s="2" t="s">
        <v>7</v>
      </c>
      <c r="C14904" s="16">
        <v>0</v>
      </c>
      <c r="D14904" s="38">
        <f t="shared" ref="D14904" si="14841">IF(C14958+C14953=0,1,2)</f>
        <v>2</v>
      </c>
    </row>
    <row r="14905" spans="1:4" ht="15" hidden="1" x14ac:dyDescent="0.2">
      <c r="A14905" s="37">
        <f t="shared" si="14792"/>
        <v>0</v>
      </c>
      <c r="B14905" s="3" t="s">
        <v>8</v>
      </c>
      <c r="C14905" s="16">
        <v>0</v>
      </c>
      <c r="D14905" s="38">
        <f t="shared" ref="D14905" si="14842">IF(C14958+C14953=0,1,2)</f>
        <v>2</v>
      </c>
    </row>
    <row r="14906" spans="1:4" ht="15" hidden="1" x14ac:dyDescent="0.2">
      <c r="A14906" s="37">
        <v>0</v>
      </c>
      <c r="B14906" s="3" t="s">
        <v>9</v>
      </c>
      <c r="C14906" s="16">
        <v>0</v>
      </c>
      <c r="D14906" s="38">
        <f t="shared" ref="D14906" si="14843">IF(C14958+C14953=0,1,2)</f>
        <v>2</v>
      </c>
    </row>
    <row r="14907" spans="1:4" ht="15" hidden="1" x14ac:dyDescent="0.2">
      <c r="A14907" s="37">
        <f t="shared" si="14792"/>
        <v>0</v>
      </c>
      <c r="B14907" s="3" t="s">
        <v>10</v>
      </c>
      <c r="C14907" s="16">
        <v>0</v>
      </c>
      <c r="D14907" s="38">
        <f t="shared" ref="D14907" si="14844">IF(C14958+C14953=0,1,2)</f>
        <v>2</v>
      </c>
    </row>
    <row r="14908" spans="1:4" ht="15" hidden="1" x14ac:dyDescent="0.2">
      <c r="A14908" s="37">
        <v>0</v>
      </c>
      <c r="B14908" s="3" t="s">
        <v>11</v>
      </c>
      <c r="C14908" s="16">
        <v>0</v>
      </c>
      <c r="D14908" s="38">
        <f t="shared" ref="D14908" si="14845">IF(C14958+C14953=0,1,2)</f>
        <v>2</v>
      </c>
    </row>
    <row r="14909" spans="1:4" ht="15" hidden="1" x14ac:dyDescent="0.2">
      <c r="A14909" s="37">
        <f t="shared" si="14792"/>
        <v>0</v>
      </c>
      <c r="B14909" s="1" t="s">
        <v>12</v>
      </c>
      <c r="C14909" s="16">
        <v>0</v>
      </c>
      <c r="D14909" s="38">
        <f t="shared" ref="D14909" si="14846">IF(C14958+C14953=0,1,2)</f>
        <v>2</v>
      </c>
    </row>
    <row r="14910" spans="1:4" ht="15" hidden="1" x14ac:dyDescent="0.2">
      <c r="A14910" s="37">
        <v>0</v>
      </c>
      <c r="B14910" s="2" t="s">
        <v>13</v>
      </c>
      <c r="C14910" s="16">
        <v>0</v>
      </c>
      <c r="D14910" s="38">
        <f t="shared" ref="D14910" si="14847">IF(C14958+C14953=0,1,2)</f>
        <v>2</v>
      </c>
    </row>
    <row r="14911" spans="1:4" ht="15" hidden="1" x14ac:dyDescent="0.2">
      <c r="A14911" s="37">
        <v>0</v>
      </c>
      <c r="B14911" s="3" t="s">
        <v>14</v>
      </c>
      <c r="C14911" s="16">
        <v>0</v>
      </c>
      <c r="D14911" s="38">
        <f t="shared" ref="D14911" si="14848">IF(C14958+C14953=0,1,2)</f>
        <v>2</v>
      </c>
    </row>
    <row r="14912" spans="1:4" ht="15" hidden="1" x14ac:dyDescent="0.2">
      <c r="A14912" s="37">
        <v>0</v>
      </c>
      <c r="B14912" s="3" t="s">
        <v>9</v>
      </c>
      <c r="C14912" s="16">
        <v>0</v>
      </c>
      <c r="D14912" s="38">
        <f t="shared" ref="D14912" si="14849">IF(C14958+C14953=0,1,2)</f>
        <v>2</v>
      </c>
    </row>
    <row r="14913" spans="1:4" ht="15" hidden="1" x14ac:dyDescent="0.2">
      <c r="A14913" s="37">
        <v>0</v>
      </c>
      <c r="B14913" s="3" t="s">
        <v>15</v>
      </c>
      <c r="C14913" s="16">
        <v>0</v>
      </c>
      <c r="D14913" s="38">
        <f t="shared" ref="D14913" si="14850">IF(C14958+C14953=0,1,2)</f>
        <v>2</v>
      </c>
    </row>
    <row r="14914" spans="1:4" ht="15" hidden="1" x14ac:dyDescent="0.2">
      <c r="A14914" s="37">
        <v>0</v>
      </c>
      <c r="B14914" s="2" t="s">
        <v>16</v>
      </c>
      <c r="C14914" s="16">
        <v>0</v>
      </c>
      <c r="D14914" s="38">
        <f t="shared" ref="D14914" si="14851">IF(C14958+C14953=0,1,2)</f>
        <v>2</v>
      </c>
    </row>
    <row r="14915" spans="1:4" ht="15" hidden="1" x14ac:dyDescent="0.2">
      <c r="A14915" s="37">
        <v>0</v>
      </c>
      <c r="B14915" s="3" t="s">
        <v>17</v>
      </c>
      <c r="C14915" s="16">
        <v>0</v>
      </c>
      <c r="D14915" s="38">
        <f t="shared" ref="D14915" si="14852">IF(C14958+C14953=0,1,2)</f>
        <v>2</v>
      </c>
    </row>
    <row r="14916" spans="1:4" ht="15" x14ac:dyDescent="0.2">
      <c r="A14916" s="37">
        <f t="shared" si="14792"/>
        <v>223.10238999999999</v>
      </c>
      <c r="B14916" s="24" t="s">
        <v>18</v>
      </c>
      <c r="C14916" s="40">
        <v>223.10238999999999</v>
      </c>
      <c r="D14916" s="38">
        <f t="shared" ref="D14916" si="14853">IF(C14958+C14953=0,1,2)</f>
        <v>2</v>
      </c>
    </row>
    <row r="14917" spans="1:4" ht="15" hidden="1" x14ac:dyDescent="0.2">
      <c r="A14917" s="37">
        <f t="shared" ref="A14917:A14980" si="14854">SUM(C14917)</f>
        <v>0</v>
      </c>
      <c r="B14917" s="10" t="s">
        <v>19</v>
      </c>
      <c r="C14917" s="17">
        <v>0</v>
      </c>
      <c r="D14917" s="38">
        <f t="shared" ref="D14917" si="14855">IF(C14958+C14953=0,1,2)</f>
        <v>2</v>
      </c>
    </row>
    <row r="14918" spans="1:4" ht="15" x14ac:dyDescent="0.2">
      <c r="A14918" s="37">
        <f t="shared" si="14854"/>
        <v>106.00138999999999</v>
      </c>
      <c r="B14918" s="27" t="s">
        <v>20</v>
      </c>
      <c r="C14918" s="42">
        <v>106.00138999999999</v>
      </c>
      <c r="D14918" s="38">
        <f t="shared" ref="D14918" si="14856">IF(C14958+C14953=0,1,2)</f>
        <v>2</v>
      </c>
    </row>
    <row r="14919" spans="1:4" ht="15" hidden="1" x14ac:dyDescent="0.2">
      <c r="A14919" s="37">
        <v>0</v>
      </c>
      <c r="B14919" s="13" t="s">
        <v>21</v>
      </c>
      <c r="C14919" s="18">
        <v>30.524000000000001</v>
      </c>
      <c r="D14919" s="38">
        <f t="shared" ref="D14919" si="14857">IF(C14958+C14953=0,1,2)</f>
        <v>2</v>
      </c>
    </row>
    <row r="14920" spans="1:4" ht="15" hidden="1" x14ac:dyDescent="0.2">
      <c r="A14920" s="37">
        <v>0</v>
      </c>
      <c r="B14920" s="13" t="s">
        <v>22</v>
      </c>
      <c r="C14920" s="18">
        <v>0</v>
      </c>
      <c r="D14920" s="38">
        <f t="shared" ref="D14920" si="14858">IF(C14958+C14953=0,1,2)</f>
        <v>2</v>
      </c>
    </row>
    <row r="14921" spans="1:4" ht="15" hidden="1" x14ac:dyDescent="0.2">
      <c r="A14921" s="37">
        <v>0</v>
      </c>
      <c r="B14921" s="13" t="s">
        <v>23</v>
      </c>
      <c r="C14921" s="18">
        <v>9.8154900000000005</v>
      </c>
      <c r="D14921" s="38">
        <f t="shared" ref="D14921" si="14859">IF(C14958+C14953=0,1,2)</f>
        <v>2</v>
      </c>
    </row>
    <row r="14922" spans="1:4" ht="15" hidden="1" x14ac:dyDescent="0.2">
      <c r="A14922" s="37">
        <v>0</v>
      </c>
      <c r="B14922" s="13" t="s">
        <v>24</v>
      </c>
      <c r="C14922" s="18">
        <v>26.4649</v>
      </c>
      <c r="D14922" s="38">
        <f t="shared" ref="D14922" si="14860">IF(C14958+C14953=0,1,2)</f>
        <v>2</v>
      </c>
    </row>
    <row r="14923" spans="1:4" ht="15" hidden="1" x14ac:dyDescent="0.2">
      <c r="A14923" s="37">
        <v>0</v>
      </c>
      <c r="B14923" s="13" t="s">
        <v>25</v>
      </c>
      <c r="C14923" s="18">
        <v>0</v>
      </c>
      <c r="D14923" s="38">
        <f t="shared" ref="D14923" si="14861">IF(C14958+C14953=0,1,2)</f>
        <v>2</v>
      </c>
    </row>
    <row r="14924" spans="1:4" ht="15" hidden="1" x14ac:dyDescent="0.2">
      <c r="A14924" s="37">
        <v>0</v>
      </c>
      <c r="B14924" s="13" t="s">
        <v>26</v>
      </c>
      <c r="C14924" s="18">
        <v>0</v>
      </c>
      <c r="D14924" s="38">
        <f t="shared" ref="D14924" si="14862">IF(C14958+C14953=0,1,2)</f>
        <v>2</v>
      </c>
    </row>
    <row r="14925" spans="1:4" ht="30" hidden="1" x14ac:dyDescent="0.2">
      <c r="A14925" s="37">
        <v>0</v>
      </c>
      <c r="B14925" s="13" t="s">
        <v>27</v>
      </c>
      <c r="C14925" s="18">
        <v>0</v>
      </c>
      <c r="D14925" s="38">
        <f t="shared" ref="D14925" si="14863">IF(C14958+C14953=0,1,2)</f>
        <v>2</v>
      </c>
    </row>
    <row r="14926" spans="1:4" ht="30" hidden="1" x14ac:dyDescent="0.2">
      <c r="A14926" s="37">
        <v>0</v>
      </c>
      <c r="B14926" s="13" t="s">
        <v>28</v>
      </c>
      <c r="C14926" s="18">
        <v>3.9449999999999998</v>
      </c>
      <c r="D14926" s="38">
        <f t="shared" ref="D14926" si="14864">IF(C14958+C14953=0,1,2)</f>
        <v>2</v>
      </c>
    </row>
    <row r="14927" spans="1:4" ht="15" hidden="1" x14ac:dyDescent="0.2">
      <c r="A14927" s="37">
        <v>0</v>
      </c>
      <c r="B14927" s="13" t="s">
        <v>29</v>
      </c>
      <c r="C14927" s="18">
        <v>0</v>
      </c>
      <c r="D14927" s="38">
        <f t="shared" ref="D14927" si="14865">IF(C14958+C14953=0,1,2)</f>
        <v>2</v>
      </c>
    </row>
    <row r="14928" spans="1:4" ht="15" hidden="1" x14ac:dyDescent="0.2">
      <c r="A14928" s="37">
        <v>0</v>
      </c>
      <c r="B14928" s="13" t="s">
        <v>30</v>
      </c>
      <c r="C14928" s="18">
        <v>35.252000000000002</v>
      </c>
      <c r="D14928" s="38">
        <f t="shared" ref="D14928" si="14866">IF(C14958+C14953=0,1,2)</f>
        <v>2</v>
      </c>
    </row>
    <row r="14929" spans="1:4" ht="15" hidden="1" x14ac:dyDescent="0.2">
      <c r="A14929" s="37">
        <f t="shared" si="14854"/>
        <v>0</v>
      </c>
      <c r="B14929" s="10" t="s">
        <v>31</v>
      </c>
      <c r="C14929" s="17">
        <v>0</v>
      </c>
      <c r="D14929" s="38">
        <f t="shared" ref="D14929" si="14867">IF(C14958+C14953=0,1,2)</f>
        <v>2</v>
      </c>
    </row>
    <row r="14930" spans="1:4" ht="15" hidden="1" x14ac:dyDescent="0.2">
      <c r="A14930" s="37">
        <f t="shared" si="14854"/>
        <v>0</v>
      </c>
      <c r="B14930" s="2" t="s">
        <v>32</v>
      </c>
      <c r="C14930" s="16">
        <v>0</v>
      </c>
      <c r="D14930" s="38">
        <f t="shared" ref="D14930" si="14868">IF(C14958+C14953=0,1,2)</f>
        <v>2</v>
      </c>
    </row>
    <row r="14931" spans="1:4" ht="15" hidden="1" x14ac:dyDescent="0.2">
      <c r="A14931" s="37">
        <f t="shared" si="14854"/>
        <v>0</v>
      </c>
      <c r="B14931" s="10" t="s">
        <v>3</v>
      </c>
      <c r="C14931" s="17">
        <v>0</v>
      </c>
      <c r="D14931" s="38">
        <f t="shared" ref="D14931" si="14869">IF(C14958+C14953=0,1,2)</f>
        <v>2</v>
      </c>
    </row>
    <row r="14932" spans="1:4" ht="15" hidden="1" x14ac:dyDescent="0.2">
      <c r="A14932" s="37">
        <f t="shared" si="14854"/>
        <v>0</v>
      </c>
      <c r="B14932" s="10" t="s">
        <v>33</v>
      </c>
      <c r="C14932" s="17">
        <v>0</v>
      </c>
      <c r="D14932" s="38">
        <f t="shared" ref="D14932" si="14870">IF(C14958+C14953=0,1,2)</f>
        <v>2</v>
      </c>
    </row>
    <row r="14933" spans="1:4" ht="15" x14ac:dyDescent="0.2">
      <c r="A14933" s="37">
        <f t="shared" si="14854"/>
        <v>117.101</v>
      </c>
      <c r="B14933" s="27" t="s">
        <v>34</v>
      </c>
      <c r="C14933" s="42">
        <v>117.101</v>
      </c>
      <c r="D14933" s="38">
        <f t="shared" ref="D14933" si="14871">IF(C14958+C14953=0,1,2)</f>
        <v>2</v>
      </c>
    </row>
    <row r="14934" spans="1:4" ht="15" x14ac:dyDescent="0.2">
      <c r="A14934" s="37">
        <f t="shared" si="14854"/>
        <v>2.7050000000000001</v>
      </c>
      <c r="B14934" s="24" t="s">
        <v>35</v>
      </c>
      <c r="C14934" s="40">
        <v>2.7050000000000001</v>
      </c>
      <c r="D14934" s="38">
        <f t="shared" ref="D14934" si="14872">IF(C14958+C14953=0,1,2)</f>
        <v>2</v>
      </c>
    </row>
    <row r="14935" spans="1:4" ht="15" hidden="1" x14ac:dyDescent="0.2">
      <c r="A14935" s="37">
        <f t="shared" si="14854"/>
        <v>0</v>
      </c>
      <c r="B14935" s="1" t="s">
        <v>36</v>
      </c>
      <c r="C14935" s="16">
        <v>0</v>
      </c>
      <c r="D14935" s="38">
        <f t="shared" ref="D14935" si="14873">IF(C14958+C14953=0,1,2)</f>
        <v>2</v>
      </c>
    </row>
    <row r="14936" spans="1:4" ht="15" hidden="1" x14ac:dyDescent="0.2">
      <c r="A14936" s="37">
        <v>0</v>
      </c>
      <c r="B14936" s="14" t="s">
        <v>7</v>
      </c>
      <c r="C14936" s="19">
        <v>0</v>
      </c>
      <c r="D14936" s="38">
        <f t="shared" ref="D14936" si="14874">IF(C14958+C14953=0,1,2)</f>
        <v>2</v>
      </c>
    </row>
    <row r="14937" spans="1:4" ht="15" hidden="1" x14ac:dyDescent="0.2">
      <c r="A14937" s="37">
        <v>0</v>
      </c>
      <c r="B14937" s="13" t="s">
        <v>8</v>
      </c>
      <c r="C14937" s="18">
        <v>0</v>
      </c>
      <c r="D14937" s="38">
        <f t="shared" ref="D14937" si="14875">IF(C14958+C14953=0,1,2)</f>
        <v>2</v>
      </c>
    </row>
    <row r="14938" spans="1:4" ht="15" hidden="1" x14ac:dyDescent="0.2">
      <c r="A14938" s="37">
        <v>0</v>
      </c>
      <c r="B14938" s="13" t="s">
        <v>37</v>
      </c>
      <c r="C14938" s="18">
        <v>0</v>
      </c>
      <c r="D14938" s="38">
        <f t="shared" ref="D14938" si="14876">IF(C14958+C14953=0,1,2)</f>
        <v>2</v>
      </c>
    </row>
    <row r="14939" spans="1:4" ht="15" hidden="1" x14ac:dyDescent="0.2">
      <c r="A14939" s="37">
        <f t="shared" si="14854"/>
        <v>0</v>
      </c>
      <c r="B14939" s="11" t="s">
        <v>38</v>
      </c>
      <c r="C14939" s="17">
        <v>0</v>
      </c>
      <c r="D14939" s="38">
        <f t="shared" ref="D14939" si="14877">IF(C14958+C14953=0,1,2)</f>
        <v>2</v>
      </c>
    </row>
    <row r="14940" spans="1:4" ht="15" hidden="1" x14ac:dyDescent="0.2">
      <c r="A14940" s="37">
        <v>0</v>
      </c>
      <c r="B14940" s="3" t="s">
        <v>39</v>
      </c>
      <c r="C14940" s="16">
        <v>0</v>
      </c>
      <c r="D14940" s="38">
        <f t="shared" ref="D14940" si="14878">IF(C14958+C14953=0,1,2)</f>
        <v>2</v>
      </c>
    </row>
    <row r="14941" spans="1:4" ht="15" hidden="1" x14ac:dyDescent="0.2">
      <c r="A14941" s="37">
        <f t="shared" si="14854"/>
        <v>0</v>
      </c>
      <c r="B14941" s="1" t="s">
        <v>40</v>
      </c>
      <c r="C14941" s="16">
        <v>0</v>
      </c>
      <c r="D14941" s="38">
        <f t="shared" ref="D14941" si="14879">IF(C14958+C14953=0,1,2)</f>
        <v>2</v>
      </c>
    </row>
    <row r="14942" spans="1:4" ht="15" hidden="1" x14ac:dyDescent="0.2">
      <c r="A14942" s="37">
        <v>0</v>
      </c>
      <c r="B14942" s="14" t="s">
        <v>13</v>
      </c>
      <c r="C14942" s="19">
        <v>0</v>
      </c>
      <c r="D14942" s="38">
        <f t="shared" ref="D14942" si="14880">IF(C14958+C14953=0,1,2)</f>
        <v>2</v>
      </c>
    </row>
    <row r="14943" spans="1:4" ht="15" hidden="1" x14ac:dyDescent="0.2">
      <c r="A14943" s="37">
        <v>0</v>
      </c>
      <c r="B14943" s="13" t="s">
        <v>8</v>
      </c>
      <c r="C14943" s="18">
        <v>0</v>
      </c>
      <c r="D14943" s="38">
        <f t="shared" ref="D14943" si="14881">IF(C14958+C14953=0,1,2)</f>
        <v>2</v>
      </c>
    </row>
    <row r="14944" spans="1:4" ht="15" hidden="1" x14ac:dyDescent="0.2">
      <c r="A14944" s="37">
        <v>0</v>
      </c>
      <c r="B14944" s="13" t="s">
        <v>9</v>
      </c>
      <c r="C14944" s="18">
        <v>0</v>
      </c>
      <c r="D14944" s="38">
        <f t="shared" ref="D14944" si="14882">IF(C14958+C14953=0,1,2)</f>
        <v>2</v>
      </c>
    </row>
    <row r="14945" spans="1:4" ht="30" hidden="1" x14ac:dyDescent="0.2">
      <c r="A14945" s="37">
        <f t="shared" si="14854"/>
        <v>0</v>
      </c>
      <c r="B14945" s="11" t="s">
        <v>41</v>
      </c>
      <c r="C14945" s="17">
        <v>0</v>
      </c>
      <c r="D14945" s="38">
        <f t="shared" ref="D14945" si="14883">IF(C14958+C14953=0,1,2)</f>
        <v>2</v>
      </c>
    </row>
    <row r="14946" spans="1:4" ht="15" hidden="1" x14ac:dyDescent="0.2">
      <c r="A14946" s="37">
        <v>0</v>
      </c>
      <c r="B14946" s="3" t="s">
        <v>15</v>
      </c>
      <c r="C14946" s="16">
        <v>0</v>
      </c>
      <c r="D14946" s="38">
        <f t="shared" ref="D14946" si="14884">IF(C14958+C14953=0,1,2)</f>
        <v>2</v>
      </c>
    </row>
    <row r="14947" spans="1:4" ht="15" hidden="1" x14ac:dyDescent="0.2">
      <c r="A14947" s="37">
        <v>0</v>
      </c>
      <c r="B14947" s="14" t="s">
        <v>16</v>
      </c>
      <c r="C14947" s="19">
        <v>0</v>
      </c>
      <c r="D14947" s="38">
        <f t="shared" ref="D14947" si="14885">IF(C14958+C14953=0,1,2)</f>
        <v>2</v>
      </c>
    </row>
    <row r="14948" spans="1:4" ht="15" hidden="1" x14ac:dyDescent="0.2">
      <c r="A14948" s="37">
        <v>0</v>
      </c>
      <c r="B14948" s="13" t="s">
        <v>42</v>
      </c>
      <c r="C14948" s="18">
        <v>0</v>
      </c>
      <c r="D14948" s="38">
        <f t="shared" ref="D14948" si="14886">IF(C14958+C14953=0,1,2)</f>
        <v>2</v>
      </c>
    </row>
    <row r="14949" spans="1:4" ht="15" hidden="1" x14ac:dyDescent="0.2">
      <c r="A14949" s="37">
        <v>0</v>
      </c>
      <c r="B14949" s="13" t="s">
        <v>14</v>
      </c>
      <c r="C14949" s="18">
        <v>0</v>
      </c>
      <c r="D14949" s="38">
        <f t="shared" ref="D14949" si="14887">IF(C14958+C14953=0,1,2)</f>
        <v>2</v>
      </c>
    </row>
    <row r="14950" spans="1:4" ht="15" hidden="1" x14ac:dyDescent="0.2">
      <c r="A14950" s="37">
        <v>0</v>
      </c>
      <c r="B14950" s="13" t="s">
        <v>9</v>
      </c>
      <c r="C14950" s="18">
        <v>0</v>
      </c>
      <c r="D14950" s="38">
        <f t="shared" ref="D14950" si="14888">IF(C14958+C14953=0,1,2)</f>
        <v>2</v>
      </c>
    </row>
    <row r="14951" spans="1:4" ht="15" hidden="1" x14ac:dyDescent="0.2">
      <c r="A14951" s="37">
        <f t="shared" si="14854"/>
        <v>0</v>
      </c>
      <c r="B14951" s="11" t="s">
        <v>38</v>
      </c>
      <c r="C14951" s="17">
        <v>0</v>
      </c>
      <c r="D14951" s="38">
        <f t="shared" ref="D14951" si="14889">IF(C14958+C14953=0,1,2)</f>
        <v>2</v>
      </c>
    </row>
    <row r="14952" spans="1:4" ht="15" hidden="1" x14ac:dyDescent="0.2">
      <c r="A14952" s="37">
        <v>0</v>
      </c>
      <c r="B14952" s="3" t="s">
        <v>15</v>
      </c>
      <c r="C14952" s="16">
        <v>0</v>
      </c>
      <c r="D14952" s="38">
        <f t="shared" ref="D14952" si="14890">IF(C14958+C14953=0,1,2)</f>
        <v>2</v>
      </c>
    </row>
    <row r="14953" spans="1:4" ht="15" x14ac:dyDescent="0.2">
      <c r="A14953" s="37">
        <f t="shared" si="14854"/>
        <v>334.24507999999997</v>
      </c>
      <c r="B14953" s="29" t="s">
        <v>44</v>
      </c>
      <c r="C14953" s="42">
        <v>334.24507999999997</v>
      </c>
      <c r="D14953" s="38">
        <f t="shared" ref="D14953" si="14891">IF(C14958+C14953=0,1,2)</f>
        <v>2</v>
      </c>
    </row>
    <row r="14954" spans="1:4" ht="15" x14ac:dyDescent="0.2">
      <c r="A14954" s="37">
        <f t="shared" si="14854"/>
        <v>334.24507999999997</v>
      </c>
      <c r="B14954" s="27" t="s">
        <v>0</v>
      </c>
      <c r="C14954" s="42">
        <v>334.24507999999997</v>
      </c>
      <c r="D14954" s="38">
        <f t="shared" ref="D14954" si="14892">IF(C14958+C14953=0,1,2)</f>
        <v>2</v>
      </c>
    </row>
    <row r="14955" spans="1:4" ht="15" hidden="1" x14ac:dyDescent="0.2">
      <c r="A14955" s="37">
        <f t="shared" si="14854"/>
        <v>0</v>
      </c>
      <c r="B14955" s="10" t="s">
        <v>5</v>
      </c>
      <c r="C14955" s="17">
        <v>0</v>
      </c>
      <c r="D14955" s="38">
        <f t="shared" ref="D14955" si="14893">IF(C14958+C14953=0,1,2)</f>
        <v>2</v>
      </c>
    </row>
    <row r="14956" spans="1:4" ht="15" hidden="1" x14ac:dyDescent="0.2">
      <c r="A14956" s="37">
        <f t="shared" si="14854"/>
        <v>0</v>
      </c>
      <c r="B14956" s="10" t="s">
        <v>45</v>
      </c>
      <c r="C14956" s="17">
        <v>0</v>
      </c>
      <c r="D14956" s="38">
        <f t="shared" ref="D14956" si="14894">IF(C14958+C14953=0,1,2)</f>
        <v>2</v>
      </c>
    </row>
    <row r="14957" spans="1:4" ht="15" hidden="1" x14ac:dyDescent="0.2">
      <c r="A14957" s="37">
        <f t="shared" si="14854"/>
        <v>0</v>
      </c>
      <c r="B14957" s="10" t="s">
        <v>12</v>
      </c>
      <c r="C14957" s="17">
        <v>0</v>
      </c>
      <c r="D14957" s="38">
        <f t="shared" ref="D14957" si="14895">IF(C14958+C14953=0,1,2)</f>
        <v>2</v>
      </c>
    </row>
    <row r="14958" spans="1:4" ht="15" x14ac:dyDescent="0.2">
      <c r="A14958" s="37">
        <f t="shared" si="14854"/>
        <v>225.80739000000003</v>
      </c>
      <c r="B14958" s="29" t="s">
        <v>46</v>
      </c>
      <c r="C14958" s="42">
        <v>225.80739000000003</v>
      </c>
      <c r="D14958" s="38">
        <f t="shared" ref="D14958" si="14896">IF(C14958+C14953=0,1,2)</f>
        <v>2</v>
      </c>
    </row>
    <row r="14959" spans="1:4" ht="15" x14ac:dyDescent="0.2">
      <c r="A14959" s="37">
        <f t="shared" si="14854"/>
        <v>223.10239000000001</v>
      </c>
      <c r="B14959" s="27" t="s">
        <v>18</v>
      </c>
      <c r="C14959" s="42">
        <v>223.10239000000001</v>
      </c>
      <c r="D14959" s="38">
        <f t="shared" ref="D14959" si="14897">IF(C14958+C14953=0,1,2)</f>
        <v>2</v>
      </c>
    </row>
    <row r="14960" spans="1:4" ht="15" x14ac:dyDescent="0.2">
      <c r="A14960" s="37">
        <f t="shared" si="14854"/>
        <v>2.7050000000000001</v>
      </c>
      <c r="B14960" s="27" t="s">
        <v>35</v>
      </c>
      <c r="C14960" s="42">
        <v>2.7050000000000001</v>
      </c>
      <c r="D14960" s="38">
        <f t="shared" ref="D14960" si="14898">IF(C14958+C14953=0,1,2)</f>
        <v>2</v>
      </c>
    </row>
    <row r="14961" spans="1:4" ht="15" hidden="1" x14ac:dyDescent="0.2">
      <c r="A14961" s="37">
        <f t="shared" si="14854"/>
        <v>0</v>
      </c>
      <c r="B14961" s="10" t="s">
        <v>47</v>
      </c>
      <c r="C14961" s="17">
        <v>0</v>
      </c>
      <c r="D14961" s="38">
        <f t="shared" ref="D14961" si="14899">IF(C14958+C14953=0,1,2)</f>
        <v>2</v>
      </c>
    </row>
    <row r="14962" spans="1:4" ht="15" hidden="1" x14ac:dyDescent="0.2">
      <c r="A14962" s="37">
        <f t="shared" si="14854"/>
        <v>0</v>
      </c>
      <c r="B14962" s="10" t="s">
        <v>40</v>
      </c>
      <c r="C14962" s="17">
        <v>0</v>
      </c>
      <c r="D14962" s="38">
        <f t="shared" ref="D14962" si="14900">IF(C14958+C14953=0,1,2)</f>
        <v>2</v>
      </c>
    </row>
    <row r="14963" spans="1:4" ht="15" x14ac:dyDescent="0.2">
      <c r="A14963" s="37">
        <f t="shared" si="14854"/>
        <v>108.43769</v>
      </c>
      <c r="B14963" s="30" t="s">
        <v>48</v>
      </c>
      <c r="C14963" s="31">
        <v>108.43769</v>
      </c>
      <c r="D14963" s="38">
        <f t="shared" ref="D14963" si="14901">IF(C14958+C14953=0,1,2)</f>
        <v>2</v>
      </c>
    </row>
    <row r="14964" spans="1:4" ht="15" x14ac:dyDescent="0.2">
      <c r="A14964" s="37">
        <f t="shared" si="14854"/>
        <v>136.41227000000001</v>
      </c>
      <c r="B14964" s="30" t="s">
        <v>49</v>
      </c>
      <c r="C14964" s="31">
        <v>136.41227000000001</v>
      </c>
      <c r="D14964" s="38">
        <f t="shared" ref="D14964" si="14902">IF(C14958+C14953=0,1,2)</f>
        <v>2</v>
      </c>
    </row>
    <row r="14965" spans="1:4" ht="15" x14ac:dyDescent="0.2">
      <c r="A14965" s="37">
        <f t="shared" si="14854"/>
        <v>244.84996000000001</v>
      </c>
      <c r="B14965" s="30" t="s">
        <v>50</v>
      </c>
      <c r="C14965" s="31">
        <v>244.84996000000001</v>
      </c>
      <c r="D14965" s="38">
        <f t="shared" ref="D14965" si="14903">IF(C14958+C14953=0,1,2)</f>
        <v>2</v>
      </c>
    </row>
    <row r="14966" spans="1:4" ht="15" x14ac:dyDescent="0.2">
      <c r="A14966" s="37">
        <f t="shared" si="14854"/>
        <v>140</v>
      </c>
      <c r="B14966" s="25" t="s">
        <v>53</v>
      </c>
      <c r="C14966" s="43">
        <v>140</v>
      </c>
      <c r="D14966" s="38">
        <f t="shared" ref="D14966" si="14904">IF(C14958+C14953=0,1,2)</f>
        <v>2</v>
      </c>
    </row>
    <row r="14967" spans="1:4" ht="15" x14ac:dyDescent="0.2">
      <c r="A14967" s="37">
        <f t="shared" si="14854"/>
        <v>110</v>
      </c>
      <c r="B14967" s="26" t="s">
        <v>54</v>
      </c>
      <c r="C14967" s="43">
        <v>110</v>
      </c>
      <c r="D14967" s="38">
        <f t="shared" ref="D14967" si="14905">IF(C14958+C14953=0,1,2)</f>
        <v>2</v>
      </c>
    </row>
    <row r="14968" spans="1:4" ht="15" x14ac:dyDescent="0.2">
      <c r="A14968" s="37">
        <f t="shared" si="14854"/>
        <v>30</v>
      </c>
      <c r="B14968" s="26" t="s">
        <v>55</v>
      </c>
      <c r="C14968" s="43">
        <v>30</v>
      </c>
      <c r="D14968" s="38">
        <f t="shared" ref="D14968" si="14906">IF(C14958+C14953=0,1,2)</f>
        <v>2</v>
      </c>
    </row>
    <row r="14969" spans="1:4" ht="15" x14ac:dyDescent="0.2">
      <c r="A14969" s="37" t="s">
        <v>317</v>
      </c>
      <c r="B14969" s="147" t="s">
        <v>260</v>
      </c>
      <c r="C14969" s="148"/>
      <c r="D14969" s="38">
        <f t="shared" ref="D14969" si="14907">IF(C15031+C15026=0,1,2)</f>
        <v>2</v>
      </c>
    </row>
    <row r="14970" spans="1:4" ht="15" x14ac:dyDescent="0.2">
      <c r="A14970" s="37">
        <f t="shared" si="14854"/>
        <v>5.5</v>
      </c>
      <c r="B14970" s="24" t="s">
        <v>0</v>
      </c>
      <c r="C14970" s="40">
        <v>5.5</v>
      </c>
      <c r="D14970" s="38">
        <f t="shared" ref="D14970" si="14908">IF(C15031+C15026=0,1,2)</f>
        <v>2</v>
      </c>
    </row>
    <row r="14971" spans="1:4" ht="15" hidden="1" x14ac:dyDescent="0.2">
      <c r="A14971" s="37">
        <f t="shared" si="14854"/>
        <v>0</v>
      </c>
      <c r="B14971" s="2" t="s">
        <v>1</v>
      </c>
      <c r="C14971" s="16"/>
      <c r="D14971" s="38">
        <f t="shared" ref="D14971" si="14909">IF(C15031+C15026=0,1,2)</f>
        <v>2</v>
      </c>
    </row>
    <row r="14972" spans="1:4" ht="15" hidden="1" x14ac:dyDescent="0.2">
      <c r="A14972" s="37">
        <f t="shared" si="14854"/>
        <v>0</v>
      </c>
      <c r="B14972" s="2" t="s">
        <v>2</v>
      </c>
      <c r="C14972" s="16"/>
      <c r="D14972" s="38">
        <f t="shared" ref="D14972" si="14910">IF(C15031+C15026=0,1,2)</f>
        <v>2</v>
      </c>
    </row>
    <row r="14973" spans="1:4" ht="15" hidden="1" x14ac:dyDescent="0.2">
      <c r="A14973" s="37">
        <f t="shared" si="14854"/>
        <v>0</v>
      </c>
      <c r="B14973" s="2" t="s">
        <v>3</v>
      </c>
      <c r="C14973" s="16">
        <v>0</v>
      </c>
      <c r="D14973" s="38">
        <f t="shared" ref="D14973" si="14911">IF(C15031+C15026=0,1,2)</f>
        <v>2</v>
      </c>
    </row>
    <row r="14974" spans="1:4" ht="15" x14ac:dyDescent="0.2">
      <c r="A14974" s="37">
        <f t="shared" si="14854"/>
        <v>5.5</v>
      </c>
      <c r="B14974" s="23" t="s">
        <v>4</v>
      </c>
      <c r="C14974" s="40">
        <v>5.5</v>
      </c>
      <c r="D14974" s="38">
        <f t="shared" ref="D14974" si="14912">IF(C15031+C15026=0,1,2)</f>
        <v>2</v>
      </c>
    </row>
    <row r="14975" spans="1:4" ht="15" hidden="1" x14ac:dyDescent="0.2">
      <c r="A14975" s="37">
        <f t="shared" si="14854"/>
        <v>0</v>
      </c>
      <c r="B14975" s="1" t="s">
        <v>5</v>
      </c>
      <c r="C14975" s="16">
        <v>0</v>
      </c>
      <c r="D14975" s="38">
        <f t="shared" ref="D14975" si="14913">IF(C15031+C15026=0,1,2)</f>
        <v>2</v>
      </c>
    </row>
    <row r="14976" spans="1:4" ht="15" hidden="1" x14ac:dyDescent="0.2">
      <c r="A14976" s="37">
        <f t="shared" si="14854"/>
        <v>0</v>
      </c>
      <c r="B14976" s="1" t="s">
        <v>6</v>
      </c>
      <c r="C14976" s="16">
        <v>0</v>
      </c>
      <c r="D14976" s="38">
        <f t="shared" ref="D14976" si="14914">IF(C15031+C15026=0,1,2)</f>
        <v>2</v>
      </c>
    </row>
    <row r="14977" spans="1:4" ht="15" hidden="1" x14ac:dyDescent="0.2">
      <c r="A14977" s="37">
        <v>0</v>
      </c>
      <c r="B14977" s="2" t="s">
        <v>7</v>
      </c>
      <c r="C14977" s="16">
        <v>0</v>
      </c>
      <c r="D14977" s="38">
        <f t="shared" ref="D14977" si="14915">IF(C15031+C15026=0,1,2)</f>
        <v>2</v>
      </c>
    </row>
    <row r="14978" spans="1:4" ht="15" hidden="1" x14ac:dyDescent="0.2">
      <c r="A14978" s="37">
        <f t="shared" si="14854"/>
        <v>0</v>
      </c>
      <c r="B14978" s="3" t="s">
        <v>8</v>
      </c>
      <c r="C14978" s="16">
        <v>0</v>
      </c>
      <c r="D14978" s="38">
        <f t="shared" ref="D14978" si="14916">IF(C15031+C15026=0,1,2)</f>
        <v>2</v>
      </c>
    </row>
    <row r="14979" spans="1:4" ht="15" hidden="1" x14ac:dyDescent="0.2">
      <c r="A14979" s="37">
        <v>0</v>
      </c>
      <c r="B14979" s="3" t="s">
        <v>9</v>
      </c>
      <c r="C14979" s="16">
        <v>0</v>
      </c>
      <c r="D14979" s="38">
        <f t="shared" ref="D14979" si="14917">IF(C15031+C15026=0,1,2)</f>
        <v>2</v>
      </c>
    </row>
    <row r="14980" spans="1:4" ht="15" hidden="1" x14ac:dyDescent="0.2">
      <c r="A14980" s="37">
        <f t="shared" si="14854"/>
        <v>0</v>
      </c>
      <c r="B14980" s="3" t="s">
        <v>10</v>
      </c>
      <c r="C14980" s="16">
        <v>0</v>
      </c>
      <c r="D14980" s="38">
        <f t="shared" ref="D14980" si="14918">IF(C15031+C15026=0,1,2)</f>
        <v>2</v>
      </c>
    </row>
    <row r="14981" spans="1:4" ht="15" hidden="1" x14ac:dyDescent="0.2">
      <c r="A14981" s="37">
        <v>0</v>
      </c>
      <c r="B14981" s="3" t="s">
        <v>11</v>
      </c>
      <c r="C14981" s="16">
        <v>0</v>
      </c>
      <c r="D14981" s="38">
        <f t="shared" ref="D14981" si="14919">IF(C15031+C15026=0,1,2)</f>
        <v>2</v>
      </c>
    </row>
    <row r="14982" spans="1:4" ht="15" hidden="1" x14ac:dyDescent="0.2">
      <c r="A14982" s="37">
        <f t="shared" ref="A14982:A15044" si="14920">SUM(C14982)</f>
        <v>0</v>
      </c>
      <c r="B14982" s="1" t="s">
        <v>12</v>
      </c>
      <c r="C14982" s="16">
        <v>0</v>
      </c>
      <c r="D14982" s="38">
        <f t="shared" ref="D14982" si="14921">IF(C15031+C15026=0,1,2)</f>
        <v>2</v>
      </c>
    </row>
    <row r="14983" spans="1:4" ht="15" hidden="1" x14ac:dyDescent="0.2">
      <c r="A14983" s="37">
        <v>0</v>
      </c>
      <c r="B14983" s="2" t="s">
        <v>13</v>
      </c>
      <c r="C14983" s="16">
        <v>0</v>
      </c>
      <c r="D14983" s="38">
        <f t="shared" ref="D14983" si="14922">IF(C15031+C15026=0,1,2)</f>
        <v>2</v>
      </c>
    </row>
    <row r="14984" spans="1:4" ht="15" hidden="1" x14ac:dyDescent="0.2">
      <c r="A14984" s="37">
        <v>0</v>
      </c>
      <c r="B14984" s="3" t="s">
        <v>14</v>
      </c>
      <c r="C14984" s="16">
        <v>0</v>
      </c>
      <c r="D14984" s="38">
        <f t="shared" ref="D14984" si="14923">IF(C15031+C15026=0,1,2)</f>
        <v>2</v>
      </c>
    </row>
    <row r="14985" spans="1:4" ht="15" hidden="1" x14ac:dyDescent="0.2">
      <c r="A14985" s="37">
        <v>0</v>
      </c>
      <c r="B14985" s="3" t="s">
        <v>9</v>
      </c>
      <c r="C14985" s="16">
        <v>0</v>
      </c>
      <c r="D14985" s="38">
        <f t="shared" ref="D14985" si="14924">IF(C15031+C15026=0,1,2)</f>
        <v>2</v>
      </c>
    </row>
    <row r="14986" spans="1:4" ht="15" hidden="1" x14ac:dyDescent="0.2">
      <c r="A14986" s="37">
        <v>0</v>
      </c>
      <c r="B14986" s="3" t="s">
        <v>15</v>
      </c>
      <c r="C14986" s="16">
        <v>0</v>
      </c>
      <c r="D14986" s="38">
        <f t="shared" ref="D14986" si="14925">IF(C15031+C15026=0,1,2)</f>
        <v>2</v>
      </c>
    </row>
    <row r="14987" spans="1:4" ht="15" hidden="1" x14ac:dyDescent="0.2">
      <c r="A14987" s="37">
        <v>0</v>
      </c>
      <c r="B14987" s="2" t="s">
        <v>16</v>
      </c>
      <c r="C14987" s="16">
        <v>0</v>
      </c>
      <c r="D14987" s="38">
        <f t="shared" ref="D14987" si="14926">IF(C15031+C15026=0,1,2)</f>
        <v>2</v>
      </c>
    </row>
    <row r="14988" spans="1:4" ht="15" hidden="1" x14ac:dyDescent="0.2">
      <c r="A14988" s="37">
        <v>0</v>
      </c>
      <c r="B14988" s="3" t="s">
        <v>17</v>
      </c>
      <c r="C14988" s="16">
        <v>0</v>
      </c>
      <c r="D14988" s="38">
        <f t="shared" ref="D14988" si="14927">IF(C15031+C15026=0,1,2)</f>
        <v>2</v>
      </c>
    </row>
    <row r="14989" spans="1:4" ht="15" x14ac:dyDescent="0.2">
      <c r="A14989" s="37">
        <f t="shared" si="14920"/>
        <v>0.27</v>
      </c>
      <c r="B14989" s="24" t="s">
        <v>18</v>
      </c>
      <c r="C14989" s="40">
        <v>0.27</v>
      </c>
      <c r="D14989" s="38">
        <f t="shared" ref="D14989" si="14928">IF(C15031+C15026=0,1,2)</f>
        <v>2</v>
      </c>
    </row>
    <row r="14990" spans="1:4" ht="15" hidden="1" x14ac:dyDescent="0.2">
      <c r="A14990" s="37">
        <f t="shared" si="14920"/>
        <v>0</v>
      </c>
      <c r="B14990" s="10" t="s">
        <v>19</v>
      </c>
      <c r="C14990" s="17">
        <v>0</v>
      </c>
      <c r="D14990" s="38">
        <f t="shared" ref="D14990" si="14929">IF(C15031+C15026=0,1,2)</f>
        <v>2</v>
      </c>
    </row>
    <row r="14991" spans="1:4" ht="15" x14ac:dyDescent="0.2">
      <c r="A14991" s="37">
        <f t="shared" si="14920"/>
        <v>0.27</v>
      </c>
      <c r="B14991" s="27" t="s">
        <v>20</v>
      </c>
      <c r="C14991" s="42">
        <v>0.27</v>
      </c>
      <c r="D14991" s="38">
        <f t="shared" ref="D14991" si="14930">IF(C15031+C15026=0,1,2)</f>
        <v>2</v>
      </c>
    </row>
    <row r="14992" spans="1:4" ht="15" hidden="1" x14ac:dyDescent="0.2">
      <c r="A14992" s="37">
        <v>0</v>
      </c>
      <c r="B14992" s="13" t="s">
        <v>21</v>
      </c>
      <c r="C14992" s="18">
        <v>0</v>
      </c>
      <c r="D14992" s="38">
        <f t="shared" ref="D14992" si="14931">IF(C15031+C15026=0,1,2)</f>
        <v>2</v>
      </c>
    </row>
    <row r="14993" spans="1:4" ht="15" hidden="1" x14ac:dyDescent="0.2">
      <c r="A14993" s="37">
        <v>0</v>
      </c>
      <c r="B14993" s="13" t="s">
        <v>22</v>
      </c>
      <c r="C14993" s="18">
        <v>0</v>
      </c>
      <c r="D14993" s="38">
        <f t="shared" ref="D14993" si="14932">IF(C15031+C15026=0,1,2)</f>
        <v>2</v>
      </c>
    </row>
    <row r="14994" spans="1:4" ht="15" hidden="1" x14ac:dyDescent="0.2">
      <c r="A14994" s="37">
        <v>0</v>
      </c>
      <c r="B14994" s="13" t="s">
        <v>23</v>
      </c>
      <c r="C14994" s="18">
        <v>0.12</v>
      </c>
      <c r="D14994" s="38">
        <f t="shared" ref="D14994" si="14933">IF(C15031+C15026=0,1,2)</f>
        <v>2</v>
      </c>
    </row>
    <row r="14995" spans="1:4" ht="15" hidden="1" x14ac:dyDescent="0.2">
      <c r="A14995" s="37">
        <v>0</v>
      </c>
      <c r="B14995" s="13" t="s">
        <v>24</v>
      </c>
      <c r="C14995" s="18">
        <v>0</v>
      </c>
      <c r="D14995" s="38">
        <f t="shared" ref="D14995" si="14934">IF(C15031+C15026=0,1,2)</f>
        <v>2</v>
      </c>
    </row>
    <row r="14996" spans="1:4" ht="15" hidden="1" x14ac:dyDescent="0.2">
      <c r="A14996" s="37">
        <v>0</v>
      </c>
      <c r="B14996" s="13" t="s">
        <v>25</v>
      </c>
      <c r="C14996" s="18">
        <v>0</v>
      </c>
      <c r="D14996" s="38">
        <f t="shared" ref="D14996" si="14935">IF(C15031+C15026=0,1,2)</f>
        <v>2</v>
      </c>
    </row>
    <row r="14997" spans="1:4" ht="15" hidden="1" x14ac:dyDescent="0.2">
      <c r="A14997" s="37">
        <v>0</v>
      </c>
      <c r="B14997" s="13" t="s">
        <v>26</v>
      </c>
      <c r="C14997" s="18">
        <v>0</v>
      </c>
      <c r="D14997" s="38">
        <f t="shared" ref="D14997" si="14936">IF(C15031+C15026=0,1,2)</f>
        <v>2</v>
      </c>
    </row>
    <row r="14998" spans="1:4" ht="30" hidden="1" x14ac:dyDescent="0.2">
      <c r="A14998" s="37">
        <v>0</v>
      </c>
      <c r="B14998" s="13" t="s">
        <v>27</v>
      </c>
      <c r="C14998" s="18">
        <v>0</v>
      </c>
      <c r="D14998" s="38">
        <f t="shared" ref="D14998" si="14937">IF(C15031+C15026=0,1,2)</f>
        <v>2</v>
      </c>
    </row>
    <row r="14999" spans="1:4" ht="30" hidden="1" x14ac:dyDescent="0.2">
      <c r="A14999" s="37">
        <v>0</v>
      </c>
      <c r="B14999" s="13" t="s">
        <v>28</v>
      </c>
      <c r="C14999" s="18">
        <v>0</v>
      </c>
      <c r="D14999" s="38">
        <f t="shared" ref="D14999" si="14938">IF(C15031+C15026=0,1,2)</f>
        <v>2</v>
      </c>
    </row>
    <row r="15000" spans="1:4" ht="15" hidden="1" x14ac:dyDescent="0.2">
      <c r="A15000" s="37">
        <v>0</v>
      </c>
      <c r="B15000" s="13" t="s">
        <v>29</v>
      </c>
      <c r="C15000" s="18">
        <v>0</v>
      </c>
      <c r="D15000" s="38">
        <f t="shared" ref="D15000" si="14939">IF(C15031+C15026=0,1,2)</f>
        <v>2</v>
      </c>
    </row>
    <row r="15001" spans="1:4" ht="15" hidden="1" x14ac:dyDescent="0.2">
      <c r="A15001" s="37">
        <v>0</v>
      </c>
      <c r="B15001" s="13" t="s">
        <v>30</v>
      </c>
      <c r="C15001" s="18">
        <v>0.15</v>
      </c>
      <c r="D15001" s="38">
        <f t="shared" ref="D15001" si="14940">IF(C15031+C15026=0,1,2)</f>
        <v>2</v>
      </c>
    </row>
    <row r="15002" spans="1:4" ht="15" hidden="1" x14ac:dyDescent="0.2">
      <c r="A15002" s="37">
        <f t="shared" si="14920"/>
        <v>0</v>
      </c>
      <c r="B15002" s="10" t="s">
        <v>31</v>
      </c>
      <c r="C15002" s="17">
        <v>0</v>
      </c>
      <c r="D15002" s="38">
        <f t="shared" ref="D15002" si="14941">IF(C15031+C15026=0,1,2)</f>
        <v>2</v>
      </c>
    </row>
    <row r="15003" spans="1:4" ht="15" hidden="1" x14ac:dyDescent="0.2">
      <c r="A15003" s="37">
        <f t="shared" si="14920"/>
        <v>0</v>
      </c>
      <c r="B15003" s="2" t="s">
        <v>32</v>
      </c>
      <c r="C15003" s="16">
        <v>0</v>
      </c>
      <c r="D15003" s="38">
        <f t="shared" ref="D15003" si="14942">IF(C15031+C15026=0,1,2)</f>
        <v>2</v>
      </c>
    </row>
    <row r="15004" spans="1:4" ht="15" hidden="1" x14ac:dyDescent="0.2">
      <c r="A15004" s="37">
        <f t="shared" si="14920"/>
        <v>0</v>
      </c>
      <c r="B15004" s="10" t="s">
        <v>3</v>
      </c>
      <c r="C15004" s="17">
        <v>0</v>
      </c>
      <c r="D15004" s="38">
        <f t="shared" ref="D15004" si="14943">IF(C15031+C15026=0,1,2)</f>
        <v>2</v>
      </c>
    </row>
    <row r="15005" spans="1:4" ht="15" hidden="1" x14ac:dyDescent="0.2">
      <c r="A15005" s="37">
        <f t="shared" si="14920"/>
        <v>0</v>
      </c>
      <c r="B15005" s="10" t="s">
        <v>33</v>
      </c>
      <c r="C15005" s="17">
        <v>0</v>
      </c>
      <c r="D15005" s="38">
        <f t="shared" ref="D15005" si="14944">IF(C15031+C15026=0,1,2)</f>
        <v>2</v>
      </c>
    </row>
    <row r="15006" spans="1:4" ht="15" hidden="1" x14ac:dyDescent="0.2">
      <c r="A15006" s="37">
        <f t="shared" si="14920"/>
        <v>0</v>
      </c>
      <c r="B15006" s="10" t="s">
        <v>34</v>
      </c>
      <c r="C15006" s="17">
        <v>0</v>
      </c>
      <c r="D15006" s="38">
        <f t="shared" ref="D15006" si="14945">IF(C15031+C15026=0,1,2)</f>
        <v>2</v>
      </c>
    </row>
    <row r="15007" spans="1:4" ht="15" hidden="1" x14ac:dyDescent="0.2">
      <c r="A15007" s="37">
        <f t="shared" si="14920"/>
        <v>0</v>
      </c>
      <c r="B15007" s="1" t="s">
        <v>35</v>
      </c>
      <c r="C15007" s="16">
        <v>0</v>
      </c>
      <c r="D15007" s="38">
        <f t="shared" ref="D15007" si="14946">IF(C15031+C15026=0,1,2)</f>
        <v>2</v>
      </c>
    </row>
    <row r="15008" spans="1:4" ht="15" hidden="1" x14ac:dyDescent="0.2">
      <c r="A15008" s="37">
        <f t="shared" si="14920"/>
        <v>0</v>
      </c>
      <c r="B15008" s="1" t="s">
        <v>36</v>
      </c>
      <c r="C15008" s="16">
        <v>0</v>
      </c>
      <c r="D15008" s="38">
        <f t="shared" ref="D15008" si="14947">IF(C15031+C15026=0,1,2)</f>
        <v>2</v>
      </c>
    </row>
    <row r="15009" spans="1:4" ht="15" hidden="1" x14ac:dyDescent="0.2">
      <c r="A15009" s="37">
        <v>0</v>
      </c>
      <c r="B15009" s="14" t="s">
        <v>7</v>
      </c>
      <c r="C15009" s="19">
        <v>0</v>
      </c>
      <c r="D15009" s="38">
        <f t="shared" ref="D15009" si="14948">IF(C15031+C15026=0,1,2)</f>
        <v>2</v>
      </c>
    </row>
    <row r="15010" spans="1:4" ht="15" hidden="1" x14ac:dyDescent="0.2">
      <c r="A15010" s="37">
        <v>0</v>
      </c>
      <c r="B15010" s="13" t="s">
        <v>8</v>
      </c>
      <c r="C15010" s="18">
        <v>0</v>
      </c>
      <c r="D15010" s="38">
        <f t="shared" ref="D15010" si="14949">IF(C15031+C15026=0,1,2)</f>
        <v>2</v>
      </c>
    </row>
    <row r="15011" spans="1:4" ht="15" hidden="1" x14ac:dyDescent="0.2">
      <c r="A15011" s="37">
        <v>0</v>
      </c>
      <c r="B15011" s="13" t="s">
        <v>37</v>
      </c>
      <c r="C15011" s="18">
        <v>0</v>
      </c>
      <c r="D15011" s="38">
        <f t="shared" ref="D15011" si="14950">IF(C15031+C15026=0,1,2)</f>
        <v>2</v>
      </c>
    </row>
    <row r="15012" spans="1:4" ht="15" hidden="1" x14ac:dyDescent="0.2">
      <c r="A15012" s="37">
        <f t="shared" si="14920"/>
        <v>0</v>
      </c>
      <c r="B15012" s="11" t="s">
        <v>38</v>
      </c>
      <c r="C15012" s="17">
        <v>0</v>
      </c>
      <c r="D15012" s="38">
        <f t="shared" ref="D15012" si="14951">IF(C15031+C15026=0,1,2)</f>
        <v>2</v>
      </c>
    </row>
    <row r="15013" spans="1:4" ht="15" hidden="1" x14ac:dyDescent="0.2">
      <c r="A15013" s="37">
        <v>0</v>
      </c>
      <c r="B15013" s="3" t="s">
        <v>39</v>
      </c>
      <c r="C15013" s="16">
        <v>0</v>
      </c>
      <c r="D15013" s="38">
        <f t="shared" ref="D15013" si="14952">IF(C15031+C15026=0,1,2)</f>
        <v>2</v>
      </c>
    </row>
    <row r="15014" spans="1:4" ht="15" hidden="1" x14ac:dyDescent="0.2">
      <c r="A15014" s="37">
        <f t="shared" si="14920"/>
        <v>0</v>
      </c>
      <c r="B15014" s="1" t="s">
        <v>40</v>
      </c>
      <c r="C15014" s="16">
        <v>0</v>
      </c>
      <c r="D15014" s="38">
        <f t="shared" ref="D15014" si="14953">IF(C15031+C15026=0,1,2)</f>
        <v>2</v>
      </c>
    </row>
    <row r="15015" spans="1:4" ht="15" hidden="1" x14ac:dyDescent="0.2">
      <c r="A15015" s="37">
        <v>0</v>
      </c>
      <c r="B15015" s="14" t="s">
        <v>13</v>
      </c>
      <c r="C15015" s="19">
        <v>0</v>
      </c>
      <c r="D15015" s="38">
        <f t="shared" ref="D15015" si="14954">IF(C15031+C15026=0,1,2)</f>
        <v>2</v>
      </c>
    </row>
    <row r="15016" spans="1:4" ht="15" hidden="1" x14ac:dyDescent="0.2">
      <c r="A15016" s="37">
        <v>0</v>
      </c>
      <c r="B15016" s="13" t="s">
        <v>8</v>
      </c>
      <c r="C15016" s="18">
        <v>0</v>
      </c>
      <c r="D15016" s="38">
        <f t="shared" ref="D15016" si="14955">IF(C15031+C15026=0,1,2)</f>
        <v>2</v>
      </c>
    </row>
    <row r="15017" spans="1:4" ht="15" hidden="1" x14ac:dyDescent="0.2">
      <c r="A15017" s="37">
        <v>0</v>
      </c>
      <c r="B15017" s="13" t="s">
        <v>9</v>
      </c>
      <c r="C15017" s="18">
        <v>0</v>
      </c>
      <c r="D15017" s="38">
        <f t="shared" ref="D15017" si="14956">IF(C15031+C15026=0,1,2)</f>
        <v>2</v>
      </c>
    </row>
    <row r="15018" spans="1:4" ht="30" hidden="1" x14ac:dyDescent="0.2">
      <c r="A15018" s="37">
        <f t="shared" si="14920"/>
        <v>0</v>
      </c>
      <c r="B15018" s="11" t="s">
        <v>41</v>
      </c>
      <c r="C15018" s="17">
        <v>0</v>
      </c>
      <c r="D15018" s="38">
        <f t="shared" ref="D15018" si="14957">IF(C15031+C15026=0,1,2)</f>
        <v>2</v>
      </c>
    </row>
    <row r="15019" spans="1:4" ht="15" hidden="1" x14ac:dyDescent="0.2">
      <c r="A15019" s="37">
        <v>0</v>
      </c>
      <c r="B15019" s="3" t="s">
        <v>15</v>
      </c>
      <c r="C15019" s="16">
        <v>0</v>
      </c>
      <c r="D15019" s="38">
        <f t="shared" ref="D15019" si="14958">IF(C15031+C15026=0,1,2)</f>
        <v>2</v>
      </c>
    </row>
    <row r="15020" spans="1:4" ht="15" hidden="1" x14ac:dyDescent="0.2">
      <c r="A15020" s="37">
        <v>0</v>
      </c>
      <c r="B15020" s="14" t="s">
        <v>16</v>
      </c>
      <c r="C15020" s="19">
        <v>0</v>
      </c>
      <c r="D15020" s="38">
        <f t="shared" ref="D15020" si="14959">IF(C15031+C15026=0,1,2)</f>
        <v>2</v>
      </c>
    </row>
    <row r="15021" spans="1:4" ht="15" hidden="1" x14ac:dyDescent="0.2">
      <c r="A15021" s="37">
        <v>0</v>
      </c>
      <c r="B15021" s="13" t="s">
        <v>42</v>
      </c>
      <c r="C15021" s="18">
        <v>0</v>
      </c>
      <c r="D15021" s="38">
        <f t="shared" ref="D15021" si="14960">IF(C15031+C15026=0,1,2)</f>
        <v>2</v>
      </c>
    </row>
    <row r="15022" spans="1:4" ht="15" hidden="1" x14ac:dyDescent="0.2">
      <c r="A15022" s="37">
        <v>0</v>
      </c>
      <c r="B15022" s="13" t="s">
        <v>14</v>
      </c>
      <c r="C15022" s="18">
        <v>0</v>
      </c>
      <c r="D15022" s="38">
        <f t="shared" ref="D15022" si="14961">IF(C15031+C15026=0,1,2)</f>
        <v>2</v>
      </c>
    </row>
    <row r="15023" spans="1:4" ht="15" hidden="1" x14ac:dyDescent="0.2">
      <c r="A15023" s="37">
        <v>0</v>
      </c>
      <c r="B15023" s="13" t="s">
        <v>9</v>
      </c>
      <c r="C15023" s="18">
        <v>0</v>
      </c>
      <c r="D15023" s="38">
        <f t="shared" ref="D15023" si="14962">IF(C15031+C15026=0,1,2)</f>
        <v>2</v>
      </c>
    </row>
    <row r="15024" spans="1:4" ht="15" hidden="1" x14ac:dyDescent="0.2">
      <c r="A15024" s="37">
        <f t="shared" si="14920"/>
        <v>0</v>
      </c>
      <c r="B15024" s="11" t="s">
        <v>38</v>
      </c>
      <c r="C15024" s="17">
        <v>0</v>
      </c>
      <c r="D15024" s="38">
        <f t="shared" ref="D15024" si="14963">IF(C15031+C15026=0,1,2)</f>
        <v>2</v>
      </c>
    </row>
    <row r="15025" spans="1:4" ht="15" hidden="1" x14ac:dyDescent="0.2">
      <c r="A15025" s="37">
        <v>0</v>
      </c>
      <c r="B15025" s="3" t="s">
        <v>15</v>
      </c>
      <c r="C15025" s="16">
        <v>0</v>
      </c>
      <c r="D15025" s="38">
        <f t="shared" ref="D15025" si="14964">IF(C15031+C15026=0,1,2)</f>
        <v>2</v>
      </c>
    </row>
    <row r="15026" spans="1:4" ht="15" x14ac:dyDescent="0.2">
      <c r="A15026" s="37">
        <f t="shared" si="14920"/>
        <v>5.5</v>
      </c>
      <c r="B15026" s="29" t="s">
        <v>44</v>
      </c>
      <c r="C15026" s="42">
        <v>5.5</v>
      </c>
      <c r="D15026" s="38">
        <f t="shared" ref="D15026" si="14965">IF(C15031+C15026=0,1,2)</f>
        <v>2</v>
      </c>
    </row>
    <row r="15027" spans="1:4" ht="15" x14ac:dyDescent="0.2">
      <c r="A15027" s="37">
        <f t="shared" si="14920"/>
        <v>5.5</v>
      </c>
      <c r="B15027" s="27" t="s">
        <v>0</v>
      </c>
      <c r="C15027" s="42">
        <v>5.5</v>
      </c>
      <c r="D15027" s="38">
        <f t="shared" ref="D15027" si="14966">IF(C15031+C15026=0,1,2)</f>
        <v>2</v>
      </c>
    </row>
    <row r="15028" spans="1:4" ht="15" hidden="1" x14ac:dyDescent="0.2">
      <c r="A15028" s="37">
        <f t="shared" si="14920"/>
        <v>0</v>
      </c>
      <c r="B15028" s="10" t="s">
        <v>5</v>
      </c>
      <c r="C15028" s="17">
        <v>0</v>
      </c>
      <c r="D15028" s="38">
        <f t="shared" ref="D15028" si="14967">IF(C15031+C15026=0,1,2)</f>
        <v>2</v>
      </c>
    </row>
    <row r="15029" spans="1:4" ht="15" hidden="1" x14ac:dyDescent="0.2">
      <c r="A15029" s="37">
        <f t="shared" si="14920"/>
        <v>0</v>
      </c>
      <c r="B15029" s="10" t="s">
        <v>45</v>
      </c>
      <c r="C15029" s="17">
        <v>0</v>
      </c>
      <c r="D15029" s="38">
        <f t="shared" ref="D15029" si="14968">IF(C15031+C15026=0,1,2)</f>
        <v>2</v>
      </c>
    </row>
    <row r="15030" spans="1:4" ht="15" hidden="1" x14ac:dyDescent="0.2">
      <c r="A15030" s="37">
        <f t="shared" si="14920"/>
        <v>0</v>
      </c>
      <c r="B15030" s="10" t="s">
        <v>12</v>
      </c>
      <c r="C15030" s="17">
        <v>0</v>
      </c>
      <c r="D15030" s="38">
        <f t="shared" ref="D15030" si="14969">IF(C15031+C15026=0,1,2)</f>
        <v>2</v>
      </c>
    </row>
    <row r="15031" spans="1:4" ht="15" x14ac:dyDescent="0.2">
      <c r="A15031" s="37">
        <f t="shared" si="14920"/>
        <v>0.27</v>
      </c>
      <c r="B15031" s="29" t="s">
        <v>46</v>
      </c>
      <c r="C15031" s="42">
        <v>0.27</v>
      </c>
      <c r="D15031" s="38">
        <f t="shared" ref="D15031" si="14970">IF(C15031+C15026=0,1,2)</f>
        <v>2</v>
      </c>
    </row>
    <row r="15032" spans="1:4" ht="15" x14ac:dyDescent="0.2">
      <c r="A15032" s="37">
        <f t="shared" si="14920"/>
        <v>0.27</v>
      </c>
      <c r="B15032" s="27" t="s">
        <v>18</v>
      </c>
      <c r="C15032" s="42">
        <v>0.27</v>
      </c>
      <c r="D15032" s="38">
        <f t="shared" ref="D15032" si="14971">IF(C15031+C15026=0,1,2)</f>
        <v>2</v>
      </c>
    </row>
    <row r="15033" spans="1:4" ht="15" hidden="1" x14ac:dyDescent="0.2">
      <c r="A15033" s="37">
        <f t="shared" si="14920"/>
        <v>0</v>
      </c>
      <c r="B15033" s="10" t="s">
        <v>35</v>
      </c>
      <c r="C15033" s="17">
        <v>0</v>
      </c>
      <c r="D15033" s="38">
        <f t="shared" ref="D15033" si="14972">IF(C15031+C15026=0,1,2)</f>
        <v>2</v>
      </c>
    </row>
    <row r="15034" spans="1:4" ht="15" hidden="1" x14ac:dyDescent="0.2">
      <c r="A15034" s="37">
        <f t="shared" si="14920"/>
        <v>0</v>
      </c>
      <c r="B15034" s="10" t="s">
        <v>47</v>
      </c>
      <c r="C15034" s="17">
        <v>0</v>
      </c>
      <c r="D15034" s="38">
        <f t="shared" ref="D15034" si="14973">IF(C15031+C15026=0,1,2)</f>
        <v>2</v>
      </c>
    </row>
    <row r="15035" spans="1:4" ht="15" hidden="1" x14ac:dyDescent="0.2">
      <c r="A15035" s="37">
        <f t="shared" si="14920"/>
        <v>0</v>
      </c>
      <c r="B15035" s="10" t="s">
        <v>40</v>
      </c>
      <c r="C15035" s="17">
        <v>0</v>
      </c>
      <c r="D15035" s="38">
        <f t="shared" ref="D15035" si="14974">IF(C15031+C15026=0,1,2)</f>
        <v>2</v>
      </c>
    </row>
    <row r="15036" spans="1:4" ht="15" x14ac:dyDescent="0.2">
      <c r="A15036" s="37">
        <f t="shared" si="14920"/>
        <v>5.23</v>
      </c>
      <c r="B15036" s="30" t="s">
        <v>48</v>
      </c>
      <c r="C15036" s="31">
        <v>5.23</v>
      </c>
      <c r="D15036" s="38">
        <f t="shared" ref="D15036" si="14975">IF(C15031+C15026=0,1,2)</f>
        <v>2</v>
      </c>
    </row>
    <row r="15037" spans="1:4" ht="15" x14ac:dyDescent="0.2">
      <c r="A15037" s="37">
        <f t="shared" si="14920"/>
        <v>147.54637</v>
      </c>
      <c r="B15037" s="30" t="s">
        <v>49</v>
      </c>
      <c r="C15037" s="31">
        <v>147.54637</v>
      </c>
      <c r="D15037" s="38">
        <f t="shared" ref="D15037" si="14976">IF(C15031+C15026=0,1,2)</f>
        <v>2</v>
      </c>
    </row>
    <row r="15038" spans="1:4" ht="15" x14ac:dyDescent="0.2">
      <c r="A15038" s="37">
        <f t="shared" si="14920"/>
        <v>152.77636999999999</v>
      </c>
      <c r="B15038" s="30" t="s">
        <v>50</v>
      </c>
      <c r="C15038" s="31">
        <v>152.77636999999999</v>
      </c>
      <c r="D15038" s="38">
        <f t="shared" ref="D15038" si="14977">IF(C15031+C15026=0,1,2)</f>
        <v>2</v>
      </c>
    </row>
    <row r="15039" spans="1:4" ht="15" x14ac:dyDescent="0.2">
      <c r="A15039" s="37">
        <f t="shared" si="14920"/>
        <v>9</v>
      </c>
      <c r="B15039" s="25" t="s">
        <v>53</v>
      </c>
      <c r="C15039" s="43">
        <v>9</v>
      </c>
      <c r="D15039" s="38">
        <f t="shared" ref="D15039" si="14978">IF(C15031+C15026=0,1,2)</f>
        <v>2</v>
      </c>
    </row>
    <row r="15040" spans="1:4" ht="15" x14ac:dyDescent="0.2">
      <c r="A15040" s="37">
        <f t="shared" si="14920"/>
        <v>9</v>
      </c>
      <c r="B15040" s="26" t="s">
        <v>54</v>
      </c>
      <c r="C15040" s="43">
        <v>9</v>
      </c>
      <c r="D15040" s="38">
        <f t="shared" ref="D15040" si="14979">IF(C15031+C15026=0,1,2)</f>
        <v>2</v>
      </c>
    </row>
    <row r="15041" spans="1:4" ht="15" hidden="1" x14ac:dyDescent="0.2">
      <c r="A15041" s="37">
        <f t="shared" si="14920"/>
        <v>0</v>
      </c>
      <c r="B15041" s="5" t="s">
        <v>55</v>
      </c>
      <c r="C15041" s="20">
        <v>0</v>
      </c>
      <c r="D15041" s="38">
        <f t="shared" ref="D15041" si="14980">IF(C15031+C15026=0,1,2)</f>
        <v>2</v>
      </c>
    </row>
    <row r="15042" spans="1:4" ht="15" x14ac:dyDescent="0.2">
      <c r="A15042" s="37" t="s">
        <v>317</v>
      </c>
      <c r="B15042" s="147" t="s">
        <v>261</v>
      </c>
      <c r="C15042" s="148"/>
      <c r="D15042" s="38">
        <f t="shared" ref="D15042" si="14981">IF(C15104+C15099=0,1,2)</f>
        <v>2</v>
      </c>
    </row>
    <row r="15043" spans="1:4" ht="15" x14ac:dyDescent="0.2">
      <c r="A15043" s="37">
        <f t="shared" si="14920"/>
        <v>48.006979999999999</v>
      </c>
      <c r="B15043" s="24" t="s">
        <v>0</v>
      </c>
      <c r="C15043" s="40">
        <v>48.006979999999999</v>
      </c>
      <c r="D15043" s="38">
        <f t="shared" ref="D15043" si="14982">IF(C15104+C15099=0,1,2)</f>
        <v>2</v>
      </c>
    </row>
    <row r="15044" spans="1:4" ht="15" hidden="1" x14ac:dyDescent="0.2">
      <c r="A15044" s="37">
        <f t="shared" si="14920"/>
        <v>0</v>
      </c>
      <c r="B15044" s="2" t="s">
        <v>1</v>
      </c>
      <c r="C15044" s="16"/>
      <c r="D15044" s="38">
        <f t="shared" ref="D15044" si="14983">IF(C15104+C15099=0,1,2)</f>
        <v>2</v>
      </c>
    </row>
    <row r="15045" spans="1:4" ht="15" hidden="1" x14ac:dyDescent="0.2">
      <c r="A15045" s="37">
        <f t="shared" ref="A15045:A15108" si="14984">SUM(C15045)</f>
        <v>0</v>
      </c>
      <c r="B15045" s="2" t="s">
        <v>2</v>
      </c>
      <c r="C15045" s="16"/>
      <c r="D15045" s="38">
        <f t="shared" ref="D15045" si="14985">IF(C15104+C15099=0,1,2)</f>
        <v>2</v>
      </c>
    </row>
    <row r="15046" spans="1:4" ht="15" hidden="1" x14ac:dyDescent="0.2">
      <c r="A15046" s="37">
        <f t="shared" si="14984"/>
        <v>0</v>
      </c>
      <c r="B15046" s="2" t="s">
        <v>3</v>
      </c>
      <c r="C15046" s="16">
        <v>0</v>
      </c>
      <c r="D15046" s="38">
        <f t="shared" ref="D15046" si="14986">IF(C15104+C15099=0,1,2)</f>
        <v>2</v>
      </c>
    </row>
    <row r="15047" spans="1:4" ht="15" x14ac:dyDescent="0.2">
      <c r="A15047" s="37">
        <f t="shared" si="14984"/>
        <v>48.006979999999999</v>
      </c>
      <c r="B15047" s="23" t="s">
        <v>4</v>
      </c>
      <c r="C15047" s="40">
        <v>48.006979999999999</v>
      </c>
      <c r="D15047" s="38">
        <f t="shared" ref="D15047" si="14987">IF(C15104+C15099=0,1,2)</f>
        <v>2</v>
      </c>
    </row>
    <row r="15048" spans="1:4" ht="15" hidden="1" x14ac:dyDescent="0.2">
      <c r="A15048" s="37">
        <f t="shared" si="14984"/>
        <v>0</v>
      </c>
      <c r="B15048" s="1" t="s">
        <v>5</v>
      </c>
      <c r="C15048" s="16">
        <v>0</v>
      </c>
      <c r="D15048" s="38">
        <f t="shared" ref="D15048" si="14988">IF(C15104+C15099=0,1,2)</f>
        <v>2</v>
      </c>
    </row>
    <row r="15049" spans="1:4" ht="15" hidden="1" x14ac:dyDescent="0.2">
      <c r="A15049" s="37">
        <f t="shared" si="14984"/>
        <v>0</v>
      </c>
      <c r="B15049" s="1" t="s">
        <v>6</v>
      </c>
      <c r="C15049" s="16">
        <v>0</v>
      </c>
      <c r="D15049" s="38">
        <f t="shared" ref="D15049" si="14989">IF(C15104+C15099=0,1,2)</f>
        <v>2</v>
      </c>
    </row>
    <row r="15050" spans="1:4" ht="15" hidden="1" x14ac:dyDescent="0.2">
      <c r="A15050" s="37">
        <v>0</v>
      </c>
      <c r="B15050" s="2" t="s">
        <v>7</v>
      </c>
      <c r="C15050" s="16">
        <v>0</v>
      </c>
      <c r="D15050" s="38">
        <f t="shared" ref="D15050" si="14990">IF(C15104+C15099=0,1,2)</f>
        <v>2</v>
      </c>
    </row>
    <row r="15051" spans="1:4" ht="15" hidden="1" x14ac:dyDescent="0.2">
      <c r="A15051" s="37">
        <f t="shared" si="14984"/>
        <v>0</v>
      </c>
      <c r="B15051" s="3" t="s">
        <v>8</v>
      </c>
      <c r="C15051" s="16">
        <v>0</v>
      </c>
      <c r="D15051" s="38">
        <f t="shared" ref="D15051" si="14991">IF(C15104+C15099=0,1,2)</f>
        <v>2</v>
      </c>
    </row>
    <row r="15052" spans="1:4" ht="15" hidden="1" x14ac:dyDescent="0.2">
      <c r="A15052" s="37">
        <v>0</v>
      </c>
      <c r="B15052" s="3" t="s">
        <v>9</v>
      </c>
      <c r="C15052" s="16">
        <v>0</v>
      </c>
      <c r="D15052" s="38">
        <f t="shared" ref="D15052" si="14992">IF(C15104+C15099=0,1,2)</f>
        <v>2</v>
      </c>
    </row>
    <row r="15053" spans="1:4" ht="15" hidden="1" x14ac:dyDescent="0.2">
      <c r="A15053" s="37">
        <f t="shared" si="14984"/>
        <v>0</v>
      </c>
      <c r="B15053" s="3" t="s">
        <v>10</v>
      </c>
      <c r="C15053" s="16">
        <v>0</v>
      </c>
      <c r="D15053" s="38">
        <f t="shared" ref="D15053" si="14993">IF(C15104+C15099=0,1,2)</f>
        <v>2</v>
      </c>
    </row>
    <row r="15054" spans="1:4" ht="15" hidden="1" x14ac:dyDescent="0.2">
      <c r="A15054" s="37">
        <v>0</v>
      </c>
      <c r="B15054" s="3" t="s">
        <v>11</v>
      </c>
      <c r="C15054" s="16">
        <v>0</v>
      </c>
      <c r="D15054" s="38">
        <f t="shared" ref="D15054" si="14994">IF(C15104+C15099=0,1,2)</f>
        <v>2</v>
      </c>
    </row>
    <row r="15055" spans="1:4" ht="15" hidden="1" x14ac:dyDescent="0.2">
      <c r="A15055" s="37">
        <f t="shared" si="14984"/>
        <v>0</v>
      </c>
      <c r="B15055" s="1" t="s">
        <v>12</v>
      </c>
      <c r="C15055" s="16">
        <v>0</v>
      </c>
      <c r="D15055" s="38">
        <f t="shared" ref="D15055" si="14995">IF(C15104+C15099=0,1,2)</f>
        <v>2</v>
      </c>
    </row>
    <row r="15056" spans="1:4" ht="15" hidden="1" x14ac:dyDescent="0.2">
      <c r="A15056" s="37">
        <v>0</v>
      </c>
      <c r="B15056" s="2" t="s">
        <v>13</v>
      </c>
      <c r="C15056" s="16">
        <v>0</v>
      </c>
      <c r="D15056" s="38">
        <f t="shared" ref="D15056" si="14996">IF(C15104+C15099=0,1,2)</f>
        <v>2</v>
      </c>
    </row>
    <row r="15057" spans="1:4" ht="15" hidden="1" x14ac:dyDescent="0.2">
      <c r="A15057" s="37">
        <v>0</v>
      </c>
      <c r="B15057" s="3" t="s">
        <v>14</v>
      </c>
      <c r="C15057" s="16">
        <v>0</v>
      </c>
      <c r="D15057" s="38">
        <f t="shared" ref="D15057" si="14997">IF(C15104+C15099=0,1,2)</f>
        <v>2</v>
      </c>
    </row>
    <row r="15058" spans="1:4" ht="15" hidden="1" x14ac:dyDescent="0.2">
      <c r="A15058" s="37">
        <v>0</v>
      </c>
      <c r="B15058" s="3" t="s">
        <v>9</v>
      </c>
      <c r="C15058" s="16">
        <v>0</v>
      </c>
      <c r="D15058" s="38">
        <f t="shared" ref="D15058" si="14998">IF(C15104+C15099=0,1,2)</f>
        <v>2</v>
      </c>
    </row>
    <row r="15059" spans="1:4" ht="15" hidden="1" x14ac:dyDescent="0.2">
      <c r="A15059" s="37">
        <v>0</v>
      </c>
      <c r="B15059" s="3" t="s">
        <v>15</v>
      </c>
      <c r="C15059" s="16">
        <v>0</v>
      </c>
      <c r="D15059" s="38">
        <f t="shared" ref="D15059" si="14999">IF(C15104+C15099=0,1,2)</f>
        <v>2</v>
      </c>
    </row>
    <row r="15060" spans="1:4" ht="15" hidden="1" x14ac:dyDescent="0.2">
      <c r="A15060" s="37">
        <v>0</v>
      </c>
      <c r="B15060" s="2" t="s">
        <v>16</v>
      </c>
      <c r="C15060" s="16">
        <v>0</v>
      </c>
      <c r="D15060" s="38">
        <f t="shared" ref="D15060" si="15000">IF(C15104+C15099=0,1,2)</f>
        <v>2</v>
      </c>
    </row>
    <row r="15061" spans="1:4" ht="15" hidden="1" x14ac:dyDescent="0.2">
      <c r="A15061" s="37">
        <v>0</v>
      </c>
      <c r="B15061" s="3" t="s">
        <v>17</v>
      </c>
      <c r="C15061" s="16">
        <v>0</v>
      </c>
      <c r="D15061" s="38">
        <f t="shared" ref="D15061" si="15001">IF(C15104+C15099=0,1,2)</f>
        <v>2</v>
      </c>
    </row>
    <row r="15062" spans="1:4" ht="15" x14ac:dyDescent="0.2">
      <c r="A15062" s="37">
        <f t="shared" si="14984"/>
        <v>1.72</v>
      </c>
      <c r="B15062" s="24" t="s">
        <v>18</v>
      </c>
      <c r="C15062" s="40">
        <v>1.72</v>
      </c>
      <c r="D15062" s="38">
        <f t="shared" ref="D15062" si="15002">IF(C15104+C15099=0,1,2)</f>
        <v>2</v>
      </c>
    </row>
    <row r="15063" spans="1:4" ht="15" hidden="1" x14ac:dyDescent="0.2">
      <c r="A15063" s="37">
        <f t="shared" si="14984"/>
        <v>0</v>
      </c>
      <c r="B15063" s="10" t="s">
        <v>19</v>
      </c>
      <c r="C15063" s="17">
        <v>0</v>
      </c>
      <c r="D15063" s="38">
        <f t="shared" ref="D15063" si="15003">IF(C15104+C15099=0,1,2)</f>
        <v>2</v>
      </c>
    </row>
    <row r="15064" spans="1:4" ht="15" x14ac:dyDescent="0.2">
      <c r="A15064" s="37">
        <f t="shared" si="14984"/>
        <v>1.72</v>
      </c>
      <c r="B15064" s="27" t="s">
        <v>20</v>
      </c>
      <c r="C15064" s="42">
        <v>1.72</v>
      </c>
      <c r="D15064" s="38">
        <f t="shared" ref="D15064" si="15004">IF(C15104+C15099=0,1,2)</f>
        <v>2</v>
      </c>
    </row>
    <row r="15065" spans="1:4" ht="15" hidden="1" x14ac:dyDescent="0.2">
      <c r="A15065" s="37">
        <v>0</v>
      </c>
      <c r="B15065" s="13" t="s">
        <v>21</v>
      </c>
      <c r="C15065" s="18">
        <v>1.47</v>
      </c>
      <c r="D15065" s="38">
        <f t="shared" ref="D15065" si="15005">IF(C15104+C15099=0,1,2)</f>
        <v>2</v>
      </c>
    </row>
    <row r="15066" spans="1:4" ht="15" hidden="1" x14ac:dyDescent="0.2">
      <c r="A15066" s="37">
        <v>0</v>
      </c>
      <c r="B15066" s="13" t="s">
        <v>22</v>
      </c>
      <c r="C15066" s="18">
        <v>0</v>
      </c>
      <c r="D15066" s="38">
        <f t="shared" ref="D15066" si="15006">IF(C15104+C15099=0,1,2)</f>
        <v>2</v>
      </c>
    </row>
    <row r="15067" spans="1:4" ht="15" hidden="1" x14ac:dyDescent="0.2">
      <c r="A15067" s="37">
        <v>0</v>
      </c>
      <c r="B15067" s="13" t="s">
        <v>23</v>
      </c>
      <c r="C15067" s="18">
        <v>0</v>
      </c>
      <c r="D15067" s="38">
        <f t="shared" ref="D15067" si="15007">IF(C15104+C15099=0,1,2)</f>
        <v>2</v>
      </c>
    </row>
    <row r="15068" spans="1:4" ht="15" hidden="1" x14ac:dyDescent="0.2">
      <c r="A15068" s="37">
        <v>0</v>
      </c>
      <c r="B15068" s="13" t="s">
        <v>24</v>
      </c>
      <c r="C15068" s="18">
        <v>0</v>
      </c>
      <c r="D15068" s="38">
        <f t="shared" ref="D15068" si="15008">IF(C15104+C15099=0,1,2)</f>
        <v>2</v>
      </c>
    </row>
    <row r="15069" spans="1:4" ht="15" hidden="1" x14ac:dyDescent="0.2">
      <c r="A15069" s="37">
        <v>0</v>
      </c>
      <c r="B15069" s="13" t="s">
        <v>25</v>
      </c>
      <c r="C15069" s="18">
        <v>0</v>
      </c>
      <c r="D15069" s="38">
        <f t="shared" ref="D15069" si="15009">IF(C15104+C15099=0,1,2)</f>
        <v>2</v>
      </c>
    </row>
    <row r="15070" spans="1:4" ht="15" hidden="1" x14ac:dyDescent="0.2">
      <c r="A15070" s="37">
        <v>0</v>
      </c>
      <c r="B15070" s="13" t="s">
        <v>26</v>
      </c>
      <c r="C15070" s="18">
        <v>0</v>
      </c>
      <c r="D15070" s="38">
        <f t="shared" ref="D15070" si="15010">IF(C15104+C15099=0,1,2)</f>
        <v>2</v>
      </c>
    </row>
    <row r="15071" spans="1:4" ht="30" hidden="1" x14ac:dyDescent="0.2">
      <c r="A15071" s="37">
        <v>0</v>
      </c>
      <c r="B15071" s="13" t="s">
        <v>27</v>
      </c>
      <c r="C15071" s="18">
        <v>0</v>
      </c>
      <c r="D15071" s="38">
        <f t="shared" ref="D15071" si="15011">IF(C15104+C15099=0,1,2)</f>
        <v>2</v>
      </c>
    </row>
    <row r="15072" spans="1:4" ht="30" hidden="1" x14ac:dyDescent="0.2">
      <c r="A15072" s="37">
        <v>0</v>
      </c>
      <c r="B15072" s="13" t="s">
        <v>28</v>
      </c>
      <c r="C15072" s="18">
        <v>0</v>
      </c>
      <c r="D15072" s="38">
        <f t="shared" ref="D15072" si="15012">IF(C15104+C15099=0,1,2)</f>
        <v>2</v>
      </c>
    </row>
    <row r="15073" spans="1:4" ht="15" hidden="1" x14ac:dyDescent="0.2">
      <c r="A15073" s="37">
        <v>0</v>
      </c>
      <c r="B15073" s="13" t="s">
        <v>29</v>
      </c>
      <c r="C15073" s="18">
        <v>0</v>
      </c>
      <c r="D15073" s="38">
        <f t="shared" ref="D15073" si="15013">IF(C15104+C15099=0,1,2)</f>
        <v>2</v>
      </c>
    </row>
    <row r="15074" spans="1:4" ht="15" hidden="1" x14ac:dyDescent="0.2">
      <c r="A15074" s="37">
        <v>0</v>
      </c>
      <c r="B15074" s="13" t="s">
        <v>30</v>
      </c>
      <c r="C15074" s="18">
        <v>0.25</v>
      </c>
      <c r="D15074" s="38">
        <f t="shared" ref="D15074" si="15014">IF(C15104+C15099=0,1,2)</f>
        <v>2</v>
      </c>
    </row>
    <row r="15075" spans="1:4" ht="15" hidden="1" x14ac:dyDescent="0.2">
      <c r="A15075" s="37">
        <f t="shared" si="14984"/>
        <v>0</v>
      </c>
      <c r="B15075" s="10" t="s">
        <v>31</v>
      </c>
      <c r="C15075" s="17">
        <v>0</v>
      </c>
      <c r="D15075" s="38">
        <f t="shared" ref="D15075" si="15015">IF(C15104+C15099=0,1,2)</f>
        <v>2</v>
      </c>
    </row>
    <row r="15076" spans="1:4" ht="15" hidden="1" x14ac:dyDescent="0.2">
      <c r="A15076" s="37">
        <f t="shared" si="14984"/>
        <v>0</v>
      </c>
      <c r="B15076" s="2" t="s">
        <v>32</v>
      </c>
      <c r="C15076" s="16">
        <v>0</v>
      </c>
      <c r="D15076" s="38">
        <f t="shared" ref="D15076" si="15016">IF(C15104+C15099=0,1,2)</f>
        <v>2</v>
      </c>
    </row>
    <row r="15077" spans="1:4" ht="15" hidden="1" x14ac:dyDescent="0.2">
      <c r="A15077" s="37">
        <f t="shared" si="14984"/>
        <v>0</v>
      </c>
      <c r="B15077" s="10" t="s">
        <v>3</v>
      </c>
      <c r="C15077" s="17">
        <v>0</v>
      </c>
      <c r="D15077" s="38">
        <f t="shared" ref="D15077" si="15017">IF(C15104+C15099=0,1,2)</f>
        <v>2</v>
      </c>
    </row>
    <row r="15078" spans="1:4" ht="15" hidden="1" x14ac:dyDescent="0.2">
      <c r="A15078" s="37">
        <f t="shared" si="14984"/>
        <v>0</v>
      </c>
      <c r="B15078" s="10" t="s">
        <v>33</v>
      </c>
      <c r="C15078" s="17">
        <v>0</v>
      </c>
      <c r="D15078" s="38">
        <f t="shared" ref="D15078" si="15018">IF(C15104+C15099=0,1,2)</f>
        <v>2</v>
      </c>
    </row>
    <row r="15079" spans="1:4" ht="15" hidden="1" x14ac:dyDescent="0.2">
      <c r="A15079" s="37">
        <f t="shared" si="14984"/>
        <v>0</v>
      </c>
      <c r="B15079" s="10" t="s">
        <v>34</v>
      </c>
      <c r="C15079" s="17">
        <v>0</v>
      </c>
      <c r="D15079" s="38">
        <f t="shared" ref="D15079" si="15019">IF(C15104+C15099=0,1,2)</f>
        <v>2</v>
      </c>
    </row>
    <row r="15080" spans="1:4" ht="15" hidden="1" x14ac:dyDescent="0.2">
      <c r="A15080" s="37">
        <f t="shared" si="14984"/>
        <v>0</v>
      </c>
      <c r="B15080" s="1" t="s">
        <v>35</v>
      </c>
      <c r="C15080" s="16">
        <v>0</v>
      </c>
      <c r="D15080" s="38">
        <f t="shared" ref="D15080" si="15020">IF(C15104+C15099=0,1,2)</f>
        <v>2</v>
      </c>
    </row>
    <row r="15081" spans="1:4" ht="15" hidden="1" x14ac:dyDescent="0.2">
      <c r="A15081" s="37">
        <f t="shared" si="14984"/>
        <v>0</v>
      </c>
      <c r="B15081" s="1" t="s">
        <v>36</v>
      </c>
      <c r="C15081" s="16">
        <v>0</v>
      </c>
      <c r="D15081" s="38">
        <f t="shared" ref="D15081" si="15021">IF(C15104+C15099=0,1,2)</f>
        <v>2</v>
      </c>
    </row>
    <row r="15082" spans="1:4" ht="15" hidden="1" x14ac:dyDescent="0.2">
      <c r="A15082" s="37">
        <v>0</v>
      </c>
      <c r="B15082" s="14" t="s">
        <v>7</v>
      </c>
      <c r="C15082" s="19">
        <v>0</v>
      </c>
      <c r="D15082" s="38">
        <f t="shared" ref="D15082" si="15022">IF(C15104+C15099=0,1,2)</f>
        <v>2</v>
      </c>
    </row>
    <row r="15083" spans="1:4" ht="15" hidden="1" x14ac:dyDescent="0.2">
      <c r="A15083" s="37">
        <v>0</v>
      </c>
      <c r="B15083" s="13" t="s">
        <v>8</v>
      </c>
      <c r="C15083" s="18">
        <v>0</v>
      </c>
      <c r="D15083" s="38">
        <f t="shared" ref="D15083" si="15023">IF(C15104+C15099=0,1,2)</f>
        <v>2</v>
      </c>
    </row>
    <row r="15084" spans="1:4" ht="15" hidden="1" x14ac:dyDescent="0.2">
      <c r="A15084" s="37">
        <v>0</v>
      </c>
      <c r="B15084" s="13" t="s">
        <v>37</v>
      </c>
      <c r="C15084" s="18">
        <v>0</v>
      </c>
      <c r="D15084" s="38">
        <f t="shared" ref="D15084" si="15024">IF(C15104+C15099=0,1,2)</f>
        <v>2</v>
      </c>
    </row>
    <row r="15085" spans="1:4" ht="15" hidden="1" x14ac:dyDescent="0.2">
      <c r="A15085" s="37">
        <f t="shared" si="14984"/>
        <v>0</v>
      </c>
      <c r="B15085" s="11" t="s">
        <v>38</v>
      </c>
      <c r="C15085" s="17">
        <v>0</v>
      </c>
      <c r="D15085" s="38">
        <f t="shared" ref="D15085" si="15025">IF(C15104+C15099=0,1,2)</f>
        <v>2</v>
      </c>
    </row>
    <row r="15086" spans="1:4" ht="15" hidden="1" x14ac:dyDescent="0.2">
      <c r="A15086" s="37">
        <v>0</v>
      </c>
      <c r="B15086" s="3" t="s">
        <v>39</v>
      </c>
      <c r="C15086" s="16">
        <v>0</v>
      </c>
      <c r="D15086" s="38">
        <f t="shared" ref="D15086" si="15026">IF(C15104+C15099=0,1,2)</f>
        <v>2</v>
      </c>
    </row>
    <row r="15087" spans="1:4" ht="15" hidden="1" x14ac:dyDescent="0.2">
      <c r="A15087" s="37">
        <f t="shared" si="14984"/>
        <v>0</v>
      </c>
      <c r="B15087" s="1" t="s">
        <v>40</v>
      </c>
      <c r="C15087" s="16">
        <v>0</v>
      </c>
      <c r="D15087" s="38">
        <f t="shared" ref="D15087" si="15027">IF(C15104+C15099=0,1,2)</f>
        <v>2</v>
      </c>
    </row>
    <row r="15088" spans="1:4" ht="15" hidden="1" x14ac:dyDescent="0.2">
      <c r="A15088" s="37">
        <v>0</v>
      </c>
      <c r="B15088" s="14" t="s">
        <v>13</v>
      </c>
      <c r="C15088" s="19">
        <v>0</v>
      </c>
      <c r="D15088" s="38">
        <f t="shared" ref="D15088" si="15028">IF(C15104+C15099=0,1,2)</f>
        <v>2</v>
      </c>
    </row>
    <row r="15089" spans="1:4" ht="15" hidden="1" x14ac:dyDescent="0.2">
      <c r="A15089" s="37">
        <v>0</v>
      </c>
      <c r="B15089" s="13" t="s">
        <v>8</v>
      </c>
      <c r="C15089" s="18">
        <v>0</v>
      </c>
      <c r="D15089" s="38">
        <f t="shared" ref="D15089" si="15029">IF(C15104+C15099=0,1,2)</f>
        <v>2</v>
      </c>
    </row>
    <row r="15090" spans="1:4" ht="15" hidden="1" x14ac:dyDescent="0.2">
      <c r="A15090" s="37">
        <v>0</v>
      </c>
      <c r="B15090" s="13" t="s">
        <v>9</v>
      </c>
      <c r="C15090" s="18">
        <v>0</v>
      </c>
      <c r="D15090" s="38">
        <f t="shared" ref="D15090" si="15030">IF(C15104+C15099=0,1,2)</f>
        <v>2</v>
      </c>
    </row>
    <row r="15091" spans="1:4" ht="30" hidden="1" x14ac:dyDescent="0.2">
      <c r="A15091" s="37">
        <f t="shared" si="14984"/>
        <v>0</v>
      </c>
      <c r="B15091" s="11" t="s">
        <v>41</v>
      </c>
      <c r="C15091" s="17">
        <v>0</v>
      </c>
      <c r="D15091" s="38">
        <f t="shared" ref="D15091" si="15031">IF(C15104+C15099=0,1,2)</f>
        <v>2</v>
      </c>
    </row>
    <row r="15092" spans="1:4" ht="15" hidden="1" x14ac:dyDescent="0.2">
      <c r="A15092" s="37">
        <v>0</v>
      </c>
      <c r="B15092" s="3" t="s">
        <v>15</v>
      </c>
      <c r="C15092" s="16">
        <v>0</v>
      </c>
      <c r="D15092" s="38">
        <f t="shared" ref="D15092" si="15032">IF(C15104+C15099=0,1,2)</f>
        <v>2</v>
      </c>
    </row>
    <row r="15093" spans="1:4" ht="15" hidden="1" x14ac:dyDescent="0.2">
      <c r="A15093" s="37">
        <v>0</v>
      </c>
      <c r="B15093" s="14" t="s">
        <v>16</v>
      </c>
      <c r="C15093" s="19">
        <v>0</v>
      </c>
      <c r="D15093" s="38">
        <f t="shared" ref="D15093" si="15033">IF(C15104+C15099=0,1,2)</f>
        <v>2</v>
      </c>
    </row>
    <row r="15094" spans="1:4" ht="15" hidden="1" x14ac:dyDescent="0.2">
      <c r="A15094" s="37">
        <v>0</v>
      </c>
      <c r="B15094" s="13" t="s">
        <v>42</v>
      </c>
      <c r="C15094" s="18">
        <v>0</v>
      </c>
      <c r="D15094" s="38">
        <f t="shared" ref="D15094" si="15034">IF(C15104+C15099=0,1,2)</f>
        <v>2</v>
      </c>
    </row>
    <row r="15095" spans="1:4" ht="15" hidden="1" x14ac:dyDescent="0.2">
      <c r="A15095" s="37">
        <v>0</v>
      </c>
      <c r="B15095" s="13" t="s">
        <v>14</v>
      </c>
      <c r="C15095" s="18">
        <v>0</v>
      </c>
      <c r="D15095" s="38">
        <f t="shared" ref="D15095" si="15035">IF(C15104+C15099=0,1,2)</f>
        <v>2</v>
      </c>
    </row>
    <row r="15096" spans="1:4" ht="15" hidden="1" x14ac:dyDescent="0.2">
      <c r="A15096" s="37">
        <v>0</v>
      </c>
      <c r="B15096" s="13" t="s">
        <v>9</v>
      </c>
      <c r="C15096" s="18">
        <v>0</v>
      </c>
      <c r="D15096" s="38">
        <f t="shared" ref="D15096" si="15036">IF(C15104+C15099=0,1,2)</f>
        <v>2</v>
      </c>
    </row>
    <row r="15097" spans="1:4" ht="15" hidden="1" x14ac:dyDescent="0.2">
      <c r="A15097" s="37">
        <f t="shared" si="14984"/>
        <v>0</v>
      </c>
      <c r="B15097" s="11" t="s">
        <v>38</v>
      </c>
      <c r="C15097" s="17">
        <v>0</v>
      </c>
      <c r="D15097" s="38">
        <f t="shared" ref="D15097" si="15037">IF(C15104+C15099=0,1,2)</f>
        <v>2</v>
      </c>
    </row>
    <row r="15098" spans="1:4" ht="15" hidden="1" x14ac:dyDescent="0.2">
      <c r="A15098" s="37">
        <v>0</v>
      </c>
      <c r="B15098" s="3" t="s">
        <v>15</v>
      </c>
      <c r="C15098" s="16">
        <v>0</v>
      </c>
      <c r="D15098" s="38">
        <f t="shared" ref="D15098" si="15038">IF(C15104+C15099=0,1,2)</f>
        <v>2</v>
      </c>
    </row>
    <row r="15099" spans="1:4" ht="15" x14ac:dyDescent="0.2">
      <c r="A15099" s="37">
        <f t="shared" si="14984"/>
        <v>48.006979999999999</v>
      </c>
      <c r="B15099" s="29" t="s">
        <v>44</v>
      </c>
      <c r="C15099" s="42">
        <v>48.006979999999999</v>
      </c>
      <c r="D15099" s="38">
        <f t="shared" ref="D15099" si="15039">IF(C15104+C15099=0,1,2)</f>
        <v>2</v>
      </c>
    </row>
    <row r="15100" spans="1:4" ht="15" x14ac:dyDescent="0.2">
      <c r="A15100" s="37">
        <f t="shared" si="14984"/>
        <v>48.006979999999999</v>
      </c>
      <c r="B15100" s="27" t="s">
        <v>0</v>
      </c>
      <c r="C15100" s="42">
        <v>48.006979999999999</v>
      </c>
      <c r="D15100" s="38">
        <f t="shared" ref="D15100" si="15040">IF(C15104+C15099=0,1,2)</f>
        <v>2</v>
      </c>
    </row>
    <row r="15101" spans="1:4" ht="15" hidden="1" x14ac:dyDescent="0.2">
      <c r="A15101" s="37">
        <f t="shared" si="14984"/>
        <v>0</v>
      </c>
      <c r="B15101" s="10" t="s">
        <v>5</v>
      </c>
      <c r="C15101" s="17">
        <v>0</v>
      </c>
      <c r="D15101" s="38">
        <f t="shared" ref="D15101" si="15041">IF(C15104+C15099=0,1,2)</f>
        <v>2</v>
      </c>
    </row>
    <row r="15102" spans="1:4" ht="15" hidden="1" x14ac:dyDescent="0.2">
      <c r="A15102" s="37">
        <f t="shared" si="14984"/>
        <v>0</v>
      </c>
      <c r="B15102" s="10" t="s">
        <v>45</v>
      </c>
      <c r="C15102" s="17">
        <v>0</v>
      </c>
      <c r="D15102" s="38">
        <f t="shared" ref="D15102" si="15042">IF(C15104+C15099=0,1,2)</f>
        <v>2</v>
      </c>
    </row>
    <row r="15103" spans="1:4" ht="15" hidden="1" x14ac:dyDescent="0.2">
      <c r="A15103" s="37">
        <f t="shared" si="14984"/>
        <v>0</v>
      </c>
      <c r="B15103" s="10" t="s">
        <v>12</v>
      </c>
      <c r="C15103" s="17">
        <v>0</v>
      </c>
      <c r="D15103" s="38">
        <f t="shared" ref="D15103" si="15043">IF(C15104+C15099=0,1,2)</f>
        <v>2</v>
      </c>
    </row>
    <row r="15104" spans="1:4" ht="15" x14ac:dyDescent="0.2">
      <c r="A15104" s="37">
        <f t="shared" si="14984"/>
        <v>1.72</v>
      </c>
      <c r="B15104" s="29" t="s">
        <v>46</v>
      </c>
      <c r="C15104" s="42">
        <v>1.72</v>
      </c>
      <c r="D15104" s="38">
        <f t="shared" ref="D15104" si="15044">IF(C15104+C15099=0,1,2)</f>
        <v>2</v>
      </c>
    </row>
    <row r="15105" spans="1:4" ht="15" x14ac:dyDescent="0.2">
      <c r="A15105" s="37">
        <f t="shared" si="14984"/>
        <v>1.72</v>
      </c>
      <c r="B15105" s="27" t="s">
        <v>18</v>
      </c>
      <c r="C15105" s="42">
        <v>1.72</v>
      </c>
      <c r="D15105" s="38">
        <f t="shared" ref="D15105" si="15045">IF(C15104+C15099=0,1,2)</f>
        <v>2</v>
      </c>
    </row>
    <row r="15106" spans="1:4" ht="15" hidden="1" x14ac:dyDescent="0.2">
      <c r="A15106" s="37">
        <f t="shared" si="14984"/>
        <v>0</v>
      </c>
      <c r="B15106" s="10" t="s">
        <v>35</v>
      </c>
      <c r="C15106" s="17">
        <v>0</v>
      </c>
      <c r="D15106" s="38">
        <f t="shared" ref="D15106" si="15046">IF(C15104+C15099=0,1,2)</f>
        <v>2</v>
      </c>
    </row>
    <row r="15107" spans="1:4" ht="15" hidden="1" x14ac:dyDescent="0.2">
      <c r="A15107" s="37">
        <f t="shared" si="14984"/>
        <v>0</v>
      </c>
      <c r="B15107" s="10" t="s">
        <v>47</v>
      </c>
      <c r="C15107" s="17">
        <v>0</v>
      </c>
      <c r="D15107" s="38">
        <f t="shared" ref="D15107" si="15047">IF(C15104+C15099=0,1,2)</f>
        <v>2</v>
      </c>
    </row>
    <row r="15108" spans="1:4" ht="15" hidden="1" x14ac:dyDescent="0.2">
      <c r="A15108" s="37">
        <f t="shared" si="14984"/>
        <v>0</v>
      </c>
      <c r="B15108" s="10" t="s">
        <v>40</v>
      </c>
      <c r="C15108" s="17">
        <v>0</v>
      </c>
      <c r="D15108" s="38">
        <f t="shared" ref="D15108" si="15048">IF(C15104+C15099=0,1,2)</f>
        <v>2</v>
      </c>
    </row>
    <row r="15109" spans="1:4" ht="15" x14ac:dyDescent="0.2">
      <c r="A15109" s="37">
        <f t="shared" ref="A15109:A15172" si="15049">SUM(C15109)</f>
        <v>46.28698</v>
      </c>
      <c r="B15109" s="30" t="s">
        <v>48</v>
      </c>
      <c r="C15109" s="31">
        <v>46.28698</v>
      </c>
      <c r="D15109" s="38">
        <f t="shared" ref="D15109" si="15050">IF(C15104+C15099=0,1,2)</f>
        <v>2</v>
      </c>
    </row>
    <row r="15110" spans="1:4" ht="15" x14ac:dyDescent="0.2">
      <c r="A15110" s="37">
        <f t="shared" si="15049"/>
        <v>5.4341200000000001</v>
      </c>
      <c r="B15110" s="30" t="s">
        <v>49</v>
      </c>
      <c r="C15110" s="31">
        <v>5.4341200000000001</v>
      </c>
      <c r="D15110" s="38">
        <f t="shared" ref="D15110" si="15051">IF(C15104+C15099=0,1,2)</f>
        <v>2</v>
      </c>
    </row>
    <row r="15111" spans="1:4" ht="15" x14ac:dyDescent="0.2">
      <c r="A15111" s="37">
        <f t="shared" si="15049"/>
        <v>51.7211</v>
      </c>
      <c r="B15111" s="30" t="s">
        <v>50</v>
      </c>
      <c r="C15111" s="31">
        <v>51.7211</v>
      </c>
      <c r="D15111" s="38">
        <f t="shared" ref="D15111" si="15052">IF(C15104+C15099=0,1,2)</f>
        <v>2</v>
      </c>
    </row>
    <row r="15112" spans="1:4" ht="15" x14ac:dyDescent="0.2">
      <c r="A15112" s="37">
        <f t="shared" si="15049"/>
        <v>17</v>
      </c>
      <c r="B15112" s="25" t="s">
        <v>53</v>
      </c>
      <c r="C15112" s="43">
        <v>17</v>
      </c>
      <c r="D15112" s="38">
        <f t="shared" ref="D15112" si="15053">IF(C15104+C15099=0,1,2)</f>
        <v>2</v>
      </c>
    </row>
    <row r="15113" spans="1:4" ht="15" x14ac:dyDescent="0.2">
      <c r="A15113" s="37">
        <f t="shared" si="15049"/>
        <v>12</v>
      </c>
      <c r="B15113" s="26" t="s">
        <v>54</v>
      </c>
      <c r="C15113" s="43">
        <v>12</v>
      </c>
      <c r="D15113" s="38">
        <f t="shared" ref="D15113" si="15054">IF(C15104+C15099=0,1,2)</f>
        <v>2</v>
      </c>
    </row>
    <row r="15114" spans="1:4" ht="15" x14ac:dyDescent="0.2">
      <c r="A15114" s="37">
        <f t="shared" si="15049"/>
        <v>5</v>
      </c>
      <c r="B15114" s="26" t="s">
        <v>55</v>
      </c>
      <c r="C15114" s="43">
        <v>5</v>
      </c>
      <c r="D15114" s="38">
        <f t="shared" ref="D15114" si="15055">IF(C15104+C15099=0,1,2)</f>
        <v>2</v>
      </c>
    </row>
    <row r="15115" spans="1:4" ht="15" x14ac:dyDescent="0.2">
      <c r="A15115" s="37" t="s">
        <v>317</v>
      </c>
      <c r="B15115" s="147" t="s">
        <v>262</v>
      </c>
      <c r="C15115" s="148"/>
      <c r="D15115" s="38">
        <f t="shared" ref="D15115" si="15056">IF(C15177+C15172=0,1,2)</f>
        <v>2</v>
      </c>
    </row>
    <row r="15116" spans="1:4" ht="15" x14ac:dyDescent="0.2">
      <c r="A15116" s="37">
        <f t="shared" si="15049"/>
        <v>136.315</v>
      </c>
      <c r="B15116" s="24" t="s">
        <v>0</v>
      </c>
      <c r="C15116" s="40">
        <v>136.315</v>
      </c>
      <c r="D15116" s="38">
        <f t="shared" ref="D15116" si="15057">IF(C15177+C15172=0,1,2)</f>
        <v>2</v>
      </c>
    </row>
    <row r="15117" spans="1:4" ht="15" hidden="1" x14ac:dyDescent="0.2">
      <c r="A15117" s="37">
        <f t="shared" si="15049"/>
        <v>0</v>
      </c>
      <c r="B15117" s="2" t="s">
        <v>1</v>
      </c>
      <c r="C15117" s="16"/>
      <c r="D15117" s="38">
        <f t="shared" ref="D15117" si="15058">IF(C15177+C15172=0,1,2)</f>
        <v>2</v>
      </c>
    </row>
    <row r="15118" spans="1:4" ht="15" hidden="1" x14ac:dyDescent="0.2">
      <c r="A15118" s="37">
        <f t="shared" si="15049"/>
        <v>0</v>
      </c>
      <c r="B15118" s="2" t="s">
        <v>2</v>
      </c>
      <c r="C15118" s="16"/>
      <c r="D15118" s="38">
        <f t="shared" ref="D15118" si="15059">IF(C15177+C15172=0,1,2)</f>
        <v>2</v>
      </c>
    </row>
    <row r="15119" spans="1:4" ht="15" x14ac:dyDescent="0.2">
      <c r="A15119" s="37">
        <f t="shared" si="15049"/>
        <v>101.77500000000001</v>
      </c>
      <c r="B15119" s="23" t="s">
        <v>3</v>
      </c>
      <c r="C15119" s="40">
        <v>101.77500000000001</v>
      </c>
      <c r="D15119" s="38">
        <f t="shared" ref="D15119" si="15060">IF(C15177+C15172=0,1,2)</f>
        <v>2</v>
      </c>
    </row>
    <row r="15120" spans="1:4" ht="15" x14ac:dyDescent="0.2">
      <c r="A15120" s="37">
        <f t="shared" si="15049"/>
        <v>34.54</v>
      </c>
      <c r="B15120" s="23" t="s">
        <v>4</v>
      </c>
      <c r="C15120" s="40">
        <v>34.54</v>
      </c>
      <c r="D15120" s="38">
        <f t="shared" ref="D15120" si="15061">IF(C15177+C15172=0,1,2)</f>
        <v>2</v>
      </c>
    </row>
    <row r="15121" spans="1:4" ht="15" hidden="1" x14ac:dyDescent="0.2">
      <c r="A15121" s="37">
        <f t="shared" si="15049"/>
        <v>0</v>
      </c>
      <c r="B15121" s="1" t="s">
        <v>5</v>
      </c>
      <c r="C15121" s="16">
        <v>0</v>
      </c>
      <c r="D15121" s="38">
        <f t="shared" ref="D15121" si="15062">IF(C15177+C15172=0,1,2)</f>
        <v>2</v>
      </c>
    </row>
    <row r="15122" spans="1:4" ht="15" hidden="1" x14ac:dyDescent="0.2">
      <c r="A15122" s="37">
        <f t="shared" si="15049"/>
        <v>0</v>
      </c>
      <c r="B15122" s="1" t="s">
        <v>6</v>
      </c>
      <c r="C15122" s="16">
        <v>0</v>
      </c>
      <c r="D15122" s="38">
        <f t="shared" ref="D15122" si="15063">IF(C15177+C15172=0,1,2)</f>
        <v>2</v>
      </c>
    </row>
    <row r="15123" spans="1:4" ht="15" hidden="1" x14ac:dyDescent="0.2">
      <c r="A15123" s="37">
        <v>0</v>
      </c>
      <c r="B15123" s="2" t="s">
        <v>7</v>
      </c>
      <c r="C15123" s="16">
        <v>0</v>
      </c>
      <c r="D15123" s="38">
        <f t="shared" ref="D15123" si="15064">IF(C15177+C15172=0,1,2)</f>
        <v>2</v>
      </c>
    </row>
    <row r="15124" spans="1:4" ht="15" hidden="1" x14ac:dyDescent="0.2">
      <c r="A15124" s="37">
        <f t="shared" si="15049"/>
        <v>0</v>
      </c>
      <c r="B15124" s="3" t="s">
        <v>8</v>
      </c>
      <c r="C15124" s="16">
        <v>0</v>
      </c>
      <c r="D15124" s="38">
        <f t="shared" ref="D15124" si="15065">IF(C15177+C15172=0,1,2)</f>
        <v>2</v>
      </c>
    </row>
    <row r="15125" spans="1:4" ht="15" hidden="1" x14ac:dyDescent="0.2">
      <c r="A15125" s="37">
        <v>0</v>
      </c>
      <c r="B15125" s="3" t="s">
        <v>9</v>
      </c>
      <c r="C15125" s="16">
        <v>0</v>
      </c>
      <c r="D15125" s="38">
        <f t="shared" ref="D15125" si="15066">IF(C15177+C15172=0,1,2)</f>
        <v>2</v>
      </c>
    </row>
    <row r="15126" spans="1:4" ht="15" hidden="1" x14ac:dyDescent="0.2">
      <c r="A15126" s="37">
        <f t="shared" si="15049"/>
        <v>0</v>
      </c>
      <c r="B15126" s="3" t="s">
        <v>10</v>
      </c>
      <c r="C15126" s="16">
        <v>0</v>
      </c>
      <c r="D15126" s="38">
        <f t="shared" ref="D15126" si="15067">IF(C15177+C15172=0,1,2)</f>
        <v>2</v>
      </c>
    </row>
    <row r="15127" spans="1:4" ht="15" hidden="1" x14ac:dyDescent="0.2">
      <c r="A15127" s="37">
        <v>0</v>
      </c>
      <c r="B15127" s="3" t="s">
        <v>11</v>
      </c>
      <c r="C15127" s="16">
        <v>0</v>
      </c>
      <c r="D15127" s="38">
        <f t="shared" ref="D15127" si="15068">IF(C15177+C15172=0,1,2)</f>
        <v>2</v>
      </c>
    </row>
    <row r="15128" spans="1:4" ht="15" hidden="1" x14ac:dyDescent="0.2">
      <c r="A15128" s="37">
        <f t="shared" si="15049"/>
        <v>0</v>
      </c>
      <c r="B15128" s="1" t="s">
        <v>12</v>
      </c>
      <c r="C15128" s="16">
        <v>0</v>
      </c>
      <c r="D15128" s="38">
        <f t="shared" ref="D15128" si="15069">IF(C15177+C15172=0,1,2)</f>
        <v>2</v>
      </c>
    </row>
    <row r="15129" spans="1:4" ht="15" hidden="1" x14ac:dyDescent="0.2">
      <c r="A15129" s="37">
        <v>0</v>
      </c>
      <c r="B15129" s="2" t="s">
        <v>13</v>
      </c>
      <c r="C15129" s="16">
        <v>0</v>
      </c>
      <c r="D15129" s="38">
        <f t="shared" ref="D15129" si="15070">IF(C15177+C15172=0,1,2)</f>
        <v>2</v>
      </c>
    </row>
    <row r="15130" spans="1:4" ht="15" hidden="1" x14ac:dyDescent="0.2">
      <c r="A15130" s="37">
        <v>0</v>
      </c>
      <c r="B15130" s="3" t="s">
        <v>14</v>
      </c>
      <c r="C15130" s="16">
        <v>0</v>
      </c>
      <c r="D15130" s="38">
        <f t="shared" ref="D15130" si="15071">IF(C15177+C15172=0,1,2)</f>
        <v>2</v>
      </c>
    </row>
    <row r="15131" spans="1:4" ht="15" hidden="1" x14ac:dyDescent="0.2">
      <c r="A15131" s="37">
        <v>0</v>
      </c>
      <c r="B15131" s="3" t="s">
        <v>9</v>
      </c>
      <c r="C15131" s="16">
        <v>0</v>
      </c>
      <c r="D15131" s="38">
        <f t="shared" ref="D15131" si="15072">IF(C15177+C15172=0,1,2)</f>
        <v>2</v>
      </c>
    </row>
    <row r="15132" spans="1:4" ht="15" hidden="1" x14ac:dyDescent="0.2">
      <c r="A15132" s="37">
        <v>0</v>
      </c>
      <c r="B15132" s="3" t="s">
        <v>15</v>
      </c>
      <c r="C15132" s="16">
        <v>0</v>
      </c>
      <c r="D15132" s="38">
        <f t="shared" ref="D15132" si="15073">IF(C15177+C15172=0,1,2)</f>
        <v>2</v>
      </c>
    </row>
    <row r="15133" spans="1:4" ht="15" hidden="1" x14ac:dyDescent="0.2">
      <c r="A15133" s="37">
        <v>0</v>
      </c>
      <c r="B15133" s="2" t="s">
        <v>16</v>
      </c>
      <c r="C15133" s="16">
        <v>0</v>
      </c>
      <c r="D15133" s="38">
        <f t="shared" ref="D15133" si="15074">IF(C15177+C15172=0,1,2)</f>
        <v>2</v>
      </c>
    </row>
    <row r="15134" spans="1:4" ht="15" hidden="1" x14ac:dyDescent="0.2">
      <c r="A15134" s="37">
        <v>0</v>
      </c>
      <c r="B15134" s="3" t="s">
        <v>17</v>
      </c>
      <c r="C15134" s="16">
        <v>0</v>
      </c>
      <c r="D15134" s="38">
        <f t="shared" ref="D15134" si="15075">IF(C15177+C15172=0,1,2)</f>
        <v>2</v>
      </c>
    </row>
    <row r="15135" spans="1:4" ht="15" x14ac:dyDescent="0.2">
      <c r="A15135" s="37">
        <f t="shared" si="15049"/>
        <v>116.52777</v>
      </c>
      <c r="B15135" s="24" t="s">
        <v>18</v>
      </c>
      <c r="C15135" s="40">
        <v>116.52777</v>
      </c>
      <c r="D15135" s="38">
        <f t="shared" ref="D15135" si="15076">IF(C15177+C15172=0,1,2)</f>
        <v>2</v>
      </c>
    </row>
    <row r="15136" spans="1:4" ht="15" hidden="1" x14ac:dyDescent="0.2">
      <c r="A15136" s="37">
        <f t="shared" si="15049"/>
        <v>0</v>
      </c>
      <c r="B15136" s="10" t="s">
        <v>19</v>
      </c>
      <c r="C15136" s="17">
        <v>0</v>
      </c>
      <c r="D15136" s="38">
        <f t="shared" ref="D15136" si="15077">IF(C15177+C15172=0,1,2)</f>
        <v>2</v>
      </c>
    </row>
    <row r="15137" spans="1:4" ht="15" x14ac:dyDescent="0.2">
      <c r="A15137" s="37">
        <f t="shared" si="15049"/>
        <v>108.05269</v>
      </c>
      <c r="B15137" s="27" t="s">
        <v>20</v>
      </c>
      <c r="C15137" s="42">
        <v>108.05269</v>
      </c>
      <c r="D15137" s="38">
        <f t="shared" ref="D15137" si="15078">IF(C15177+C15172=0,1,2)</f>
        <v>2</v>
      </c>
    </row>
    <row r="15138" spans="1:4" ht="15" hidden="1" x14ac:dyDescent="0.2">
      <c r="A15138" s="37">
        <v>0</v>
      </c>
      <c r="B15138" s="13" t="s">
        <v>21</v>
      </c>
      <c r="C15138" s="18">
        <v>100.52500000000001</v>
      </c>
      <c r="D15138" s="38">
        <f t="shared" ref="D15138" si="15079">IF(C15177+C15172=0,1,2)</f>
        <v>2</v>
      </c>
    </row>
    <row r="15139" spans="1:4" ht="15" hidden="1" x14ac:dyDescent="0.2">
      <c r="A15139" s="37">
        <v>0</v>
      </c>
      <c r="B15139" s="13" t="s">
        <v>22</v>
      </c>
      <c r="C15139" s="18">
        <v>0.12</v>
      </c>
      <c r="D15139" s="38">
        <f t="shared" ref="D15139" si="15080">IF(C15177+C15172=0,1,2)</f>
        <v>2</v>
      </c>
    </row>
    <row r="15140" spans="1:4" ht="15" hidden="1" x14ac:dyDescent="0.2">
      <c r="A15140" s="37">
        <v>0</v>
      </c>
      <c r="B15140" s="13" t="s">
        <v>23</v>
      </c>
      <c r="C15140" s="18">
        <v>2.5311900000000001</v>
      </c>
      <c r="D15140" s="38">
        <f t="shared" ref="D15140" si="15081">IF(C15177+C15172=0,1,2)</f>
        <v>2</v>
      </c>
    </row>
    <row r="15141" spans="1:4" ht="15" hidden="1" x14ac:dyDescent="0.2">
      <c r="A15141" s="37">
        <v>0</v>
      </c>
      <c r="B15141" s="13" t="s">
        <v>24</v>
      </c>
      <c r="C15141" s="18">
        <v>0</v>
      </c>
      <c r="D15141" s="38">
        <f t="shared" ref="D15141" si="15082">IF(C15177+C15172=0,1,2)</f>
        <v>2</v>
      </c>
    </row>
    <row r="15142" spans="1:4" ht="15" hidden="1" x14ac:dyDescent="0.2">
      <c r="A15142" s="37">
        <v>0</v>
      </c>
      <c r="B15142" s="13" t="s">
        <v>25</v>
      </c>
      <c r="C15142" s="18">
        <v>0</v>
      </c>
      <c r="D15142" s="38">
        <f t="shared" ref="D15142" si="15083">IF(C15177+C15172=0,1,2)</f>
        <v>2</v>
      </c>
    </row>
    <row r="15143" spans="1:4" ht="15" hidden="1" x14ac:dyDescent="0.2">
      <c r="A15143" s="37">
        <v>0</v>
      </c>
      <c r="B15143" s="13" t="s">
        <v>26</v>
      </c>
      <c r="C15143" s="18">
        <v>0.222</v>
      </c>
      <c r="D15143" s="38">
        <f t="shared" ref="D15143" si="15084">IF(C15177+C15172=0,1,2)</f>
        <v>2</v>
      </c>
    </row>
    <row r="15144" spans="1:4" ht="30" hidden="1" x14ac:dyDescent="0.2">
      <c r="A15144" s="37">
        <v>0</v>
      </c>
      <c r="B15144" s="13" t="s">
        <v>27</v>
      </c>
      <c r="C15144" s="18">
        <v>1.2</v>
      </c>
      <c r="D15144" s="38">
        <f t="shared" ref="D15144" si="15085">IF(C15177+C15172=0,1,2)</f>
        <v>2</v>
      </c>
    </row>
    <row r="15145" spans="1:4" ht="30" hidden="1" x14ac:dyDescent="0.2">
      <c r="A15145" s="37">
        <v>0</v>
      </c>
      <c r="B15145" s="13" t="s">
        <v>28</v>
      </c>
      <c r="C15145" s="18">
        <v>0.51100000000000001</v>
      </c>
      <c r="D15145" s="38">
        <f t="shared" ref="D15145" si="15086">IF(C15177+C15172=0,1,2)</f>
        <v>2</v>
      </c>
    </row>
    <row r="15146" spans="1:4" ht="15" hidden="1" x14ac:dyDescent="0.2">
      <c r="A15146" s="37">
        <v>0</v>
      </c>
      <c r="B15146" s="13" t="s">
        <v>29</v>
      </c>
      <c r="C15146" s="18">
        <v>0</v>
      </c>
      <c r="D15146" s="38">
        <f t="shared" ref="D15146" si="15087">IF(C15177+C15172=0,1,2)</f>
        <v>2</v>
      </c>
    </row>
    <row r="15147" spans="1:4" ht="15" hidden="1" x14ac:dyDescent="0.2">
      <c r="A15147" s="37">
        <v>0</v>
      </c>
      <c r="B15147" s="13" t="s">
        <v>30</v>
      </c>
      <c r="C15147" s="18">
        <v>2.9434999999999998</v>
      </c>
      <c r="D15147" s="38">
        <f t="shared" ref="D15147" si="15088">IF(C15177+C15172=0,1,2)</f>
        <v>2</v>
      </c>
    </row>
    <row r="15148" spans="1:4" ht="15" hidden="1" x14ac:dyDescent="0.2">
      <c r="A15148" s="37">
        <f t="shared" si="15049"/>
        <v>0</v>
      </c>
      <c r="B15148" s="10" t="s">
        <v>31</v>
      </c>
      <c r="C15148" s="17">
        <v>0</v>
      </c>
      <c r="D15148" s="38">
        <f t="shared" ref="D15148" si="15089">IF(C15177+C15172=0,1,2)</f>
        <v>2</v>
      </c>
    </row>
    <row r="15149" spans="1:4" ht="15" hidden="1" x14ac:dyDescent="0.2">
      <c r="A15149" s="37">
        <f t="shared" si="15049"/>
        <v>0</v>
      </c>
      <c r="B15149" s="2" t="s">
        <v>32</v>
      </c>
      <c r="C15149" s="16">
        <v>0</v>
      </c>
      <c r="D15149" s="38">
        <f t="shared" ref="D15149" si="15090">IF(C15177+C15172=0,1,2)</f>
        <v>2</v>
      </c>
    </row>
    <row r="15150" spans="1:4" ht="15" hidden="1" x14ac:dyDescent="0.2">
      <c r="A15150" s="37">
        <f t="shared" si="15049"/>
        <v>0</v>
      </c>
      <c r="B15150" s="10" t="s">
        <v>3</v>
      </c>
      <c r="C15150" s="17">
        <v>0</v>
      </c>
      <c r="D15150" s="38">
        <f t="shared" ref="D15150" si="15091">IF(C15177+C15172=0,1,2)</f>
        <v>2</v>
      </c>
    </row>
    <row r="15151" spans="1:4" ht="15" hidden="1" x14ac:dyDescent="0.2">
      <c r="A15151" s="37">
        <f t="shared" si="15049"/>
        <v>0</v>
      </c>
      <c r="B15151" s="10" t="s">
        <v>33</v>
      </c>
      <c r="C15151" s="17">
        <v>0</v>
      </c>
      <c r="D15151" s="38">
        <f t="shared" ref="D15151" si="15092">IF(C15177+C15172=0,1,2)</f>
        <v>2</v>
      </c>
    </row>
    <row r="15152" spans="1:4" ht="15" x14ac:dyDescent="0.2">
      <c r="A15152" s="37">
        <f t="shared" si="15049"/>
        <v>8.4750800000000002</v>
      </c>
      <c r="B15152" s="27" t="s">
        <v>34</v>
      </c>
      <c r="C15152" s="42">
        <v>8.4750800000000002</v>
      </c>
      <c r="D15152" s="38">
        <f t="shared" ref="D15152" si="15093">IF(C15177+C15172=0,1,2)</f>
        <v>2</v>
      </c>
    </row>
    <row r="15153" spans="1:4" ht="15" x14ac:dyDescent="0.2">
      <c r="A15153" s="37">
        <f t="shared" si="15049"/>
        <v>4.3499999999999996</v>
      </c>
      <c r="B15153" s="24" t="s">
        <v>35</v>
      </c>
      <c r="C15153" s="40">
        <v>4.3499999999999996</v>
      </c>
      <c r="D15153" s="38">
        <f t="shared" ref="D15153" si="15094">IF(C15177+C15172=0,1,2)</f>
        <v>2</v>
      </c>
    </row>
    <row r="15154" spans="1:4" ht="15" hidden="1" x14ac:dyDescent="0.2">
      <c r="A15154" s="37">
        <f t="shared" si="15049"/>
        <v>0</v>
      </c>
      <c r="B15154" s="1" t="s">
        <v>36</v>
      </c>
      <c r="C15154" s="16">
        <v>0</v>
      </c>
      <c r="D15154" s="38">
        <f t="shared" ref="D15154" si="15095">IF(C15177+C15172=0,1,2)</f>
        <v>2</v>
      </c>
    </row>
    <row r="15155" spans="1:4" ht="15" hidden="1" x14ac:dyDescent="0.2">
      <c r="A15155" s="37">
        <v>0</v>
      </c>
      <c r="B15155" s="14" t="s">
        <v>7</v>
      </c>
      <c r="C15155" s="19">
        <v>0</v>
      </c>
      <c r="D15155" s="38">
        <f t="shared" ref="D15155" si="15096">IF(C15177+C15172=0,1,2)</f>
        <v>2</v>
      </c>
    </row>
    <row r="15156" spans="1:4" ht="15" hidden="1" x14ac:dyDescent="0.2">
      <c r="A15156" s="37">
        <v>0</v>
      </c>
      <c r="B15156" s="13" t="s">
        <v>8</v>
      </c>
      <c r="C15156" s="18">
        <v>0</v>
      </c>
      <c r="D15156" s="38">
        <f t="shared" ref="D15156" si="15097">IF(C15177+C15172=0,1,2)</f>
        <v>2</v>
      </c>
    </row>
    <row r="15157" spans="1:4" ht="15" hidden="1" x14ac:dyDescent="0.2">
      <c r="A15157" s="37">
        <v>0</v>
      </c>
      <c r="B15157" s="13" t="s">
        <v>37</v>
      </c>
      <c r="C15157" s="18">
        <v>0</v>
      </c>
      <c r="D15157" s="38">
        <f t="shared" ref="D15157" si="15098">IF(C15177+C15172=0,1,2)</f>
        <v>2</v>
      </c>
    </row>
    <row r="15158" spans="1:4" ht="15" hidden="1" x14ac:dyDescent="0.2">
      <c r="A15158" s="37">
        <f t="shared" si="15049"/>
        <v>0</v>
      </c>
      <c r="B15158" s="11" t="s">
        <v>38</v>
      </c>
      <c r="C15158" s="17">
        <v>0</v>
      </c>
      <c r="D15158" s="38">
        <f t="shared" ref="D15158" si="15099">IF(C15177+C15172=0,1,2)</f>
        <v>2</v>
      </c>
    </row>
    <row r="15159" spans="1:4" ht="15" hidden="1" x14ac:dyDescent="0.2">
      <c r="A15159" s="37">
        <v>0</v>
      </c>
      <c r="B15159" s="3" t="s">
        <v>39</v>
      </c>
      <c r="C15159" s="16">
        <v>0</v>
      </c>
      <c r="D15159" s="38">
        <f t="shared" ref="D15159" si="15100">IF(C15177+C15172=0,1,2)</f>
        <v>2</v>
      </c>
    </row>
    <row r="15160" spans="1:4" ht="15" hidden="1" x14ac:dyDescent="0.2">
      <c r="A15160" s="37">
        <f t="shared" si="15049"/>
        <v>0</v>
      </c>
      <c r="B15160" s="1" t="s">
        <v>40</v>
      </c>
      <c r="C15160" s="16">
        <v>0</v>
      </c>
      <c r="D15160" s="38">
        <f t="shared" ref="D15160" si="15101">IF(C15177+C15172=0,1,2)</f>
        <v>2</v>
      </c>
    </row>
    <row r="15161" spans="1:4" ht="15" hidden="1" x14ac:dyDescent="0.2">
      <c r="A15161" s="37">
        <v>0</v>
      </c>
      <c r="B15161" s="14" t="s">
        <v>13</v>
      </c>
      <c r="C15161" s="19">
        <v>0</v>
      </c>
      <c r="D15161" s="38">
        <f t="shared" ref="D15161" si="15102">IF(C15177+C15172=0,1,2)</f>
        <v>2</v>
      </c>
    </row>
    <row r="15162" spans="1:4" ht="15" hidden="1" x14ac:dyDescent="0.2">
      <c r="A15162" s="37">
        <v>0</v>
      </c>
      <c r="B15162" s="13" t="s">
        <v>8</v>
      </c>
      <c r="C15162" s="18">
        <v>0</v>
      </c>
      <c r="D15162" s="38">
        <f t="shared" ref="D15162" si="15103">IF(C15177+C15172=0,1,2)</f>
        <v>2</v>
      </c>
    </row>
    <row r="15163" spans="1:4" ht="15" hidden="1" x14ac:dyDescent="0.2">
      <c r="A15163" s="37">
        <v>0</v>
      </c>
      <c r="B15163" s="13" t="s">
        <v>9</v>
      </c>
      <c r="C15163" s="18">
        <v>0</v>
      </c>
      <c r="D15163" s="38">
        <f t="shared" ref="D15163" si="15104">IF(C15177+C15172=0,1,2)</f>
        <v>2</v>
      </c>
    </row>
    <row r="15164" spans="1:4" ht="30" hidden="1" x14ac:dyDescent="0.2">
      <c r="A15164" s="37">
        <f t="shared" si="15049"/>
        <v>0</v>
      </c>
      <c r="B15164" s="11" t="s">
        <v>41</v>
      </c>
      <c r="C15164" s="17">
        <v>0</v>
      </c>
      <c r="D15164" s="38">
        <f t="shared" ref="D15164" si="15105">IF(C15177+C15172=0,1,2)</f>
        <v>2</v>
      </c>
    </row>
    <row r="15165" spans="1:4" ht="15" hidden="1" x14ac:dyDescent="0.2">
      <c r="A15165" s="37">
        <v>0</v>
      </c>
      <c r="B15165" s="3" t="s">
        <v>15</v>
      </c>
      <c r="C15165" s="16">
        <v>0</v>
      </c>
      <c r="D15165" s="38">
        <f t="shared" ref="D15165" si="15106">IF(C15177+C15172=0,1,2)</f>
        <v>2</v>
      </c>
    </row>
    <row r="15166" spans="1:4" ht="15" hidden="1" x14ac:dyDescent="0.2">
      <c r="A15166" s="37">
        <v>0</v>
      </c>
      <c r="B15166" s="14" t="s">
        <v>16</v>
      </c>
      <c r="C15166" s="19">
        <v>0</v>
      </c>
      <c r="D15166" s="38">
        <f t="shared" ref="D15166" si="15107">IF(C15177+C15172=0,1,2)</f>
        <v>2</v>
      </c>
    </row>
    <row r="15167" spans="1:4" ht="15" hidden="1" x14ac:dyDescent="0.2">
      <c r="A15167" s="37">
        <v>0</v>
      </c>
      <c r="B15167" s="13" t="s">
        <v>42</v>
      </c>
      <c r="C15167" s="18">
        <v>0</v>
      </c>
      <c r="D15167" s="38">
        <f t="shared" ref="D15167" si="15108">IF(C15177+C15172=0,1,2)</f>
        <v>2</v>
      </c>
    </row>
    <row r="15168" spans="1:4" ht="15" hidden="1" x14ac:dyDescent="0.2">
      <c r="A15168" s="37">
        <v>0</v>
      </c>
      <c r="B15168" s="13" t="s">
        <v>14</v>
      </c>
      <c r="C15168" s="18">
        <v>0</v>
      </c>
      <c r="D15168" s="38">
        <f t="shared" ref="D15168" si="15109">IF(C15177+C15172=0,1,2)</f>
        <v>2</v>
      </c>
    </row>
    <row r="15169" spans="1:4" ht="15" hidden="1" x14ac:dyDescent="0.2">
      <c r="A15169" s="37">
        <v>0</v>
      </c>
      <c r="B15169" s="13" t="s">
        <v>9</v>
      </c>
      <c r="C15169" s="18">
        <v>0</v>
      </c>
      <c r="D15169" s="38">
        <f t="shared" ref="D15169" si="15110">IF(C15177+C15172=0,1,2)</f>
        <v>2</v>
      </c>
    </row>
    <row r="15170" spans="1:4" ht="15" hidden="1" x14ac:dyDescent="0.2">
      <c r="A15170" s="37">
        <f t="shared" si="15049"/>
        <v>0</v>
      </c>
      <c r="B15170" s="11" t="s">
        <v>38</v>
      </c>
      <c r="C15170" s="17">
        <v>0</v>
      </c>
      <c r="D15170" s="38">
        <f t="shared" ref="D15170" si="15111">IF(C15177+C15172=0,1,2)</f>
        <v>2</v>
      </c>
    </row>
    <row r="15171" spans="1:4" ht="15" hidden="1" x14ac:dyDescent="0.2">
      <c r="A15171" s="37">
        <v>0</v>
      </c>
      <c r="B15171" s="3" t="s">
        <v>15</v>
      </c>
      <c r="C15171" s="16">
        <v>0</v>
      </c>
      <c r="D15171" s="38">
        <f t="shared" ref="D15171" si="15112">IF(C15177+C15172=0,1,2)</f>
        <v>2</v>
      </c>
    </row>
    <row r="15172" spans="1:4" ht="15" x14ac:dyDescent="0.2">
      <c r="A15172" s="37">
        <f t="shared" si="15049"/>
        <v>136.315</v>
      </c>
      <c r="B15172" s="29" t="s">
        <v>44</v>
      </c>
      <c r="C15172" s="42">
        <v>136.315</v>
      </c>
      <c r="D15172" s="38">
        <f t="shared" ref="D15172" si="15113">IF(C15177+C15172=0,1,2)</f>
        <v>2</v>
      </c>
    </row>
    <row r="15173" spans="1:4" ht="15" x14ac:dyDescent="0.2">
      <c r="A15173" s="37">
        <f t="shared" ref="A15173:A15233" si="15114">SUM(C15173)</f>
        <v>136.315</v>
      </c>
      <c r="B15173" s="27" t="s">
        <v>0</v>
      </c>
      <c r="C15173" s="42">
        <v>136.315</v>
      </c>
      <c r="D15173" s="38">
        <f t="shared" ref="D15173" si="15115">IF(C15177+C15172=0,1,2)</f>
        <v>2</v>
      </c>
    </row>
    <row r="15174" spans="1:4" ht="15" hidden="1" x14ac:dyDescent="0.2">
      <c r="A15174" s="37">
        <f t="shared" si="15114"/>
        <v>0</v>
      </c>
      <c r="B15174" s="10" t="s">
        <v>5</v>
      </c>
      <c r="C15174" s="17">
        <v>0</v>
      </c>
      <c r="D15174" s="38">
        <f t="shared" ref="D15174" si="15116">IF(C15177+C15172=0,1,2)</f>
        <v>2</v>
      </c>
    </row>
    <row r="15175" spans="1:4" ht="15" hidden="1" x14ac:dyDescent="0.2">
      <c r="A15175" s="37">
        <f t="shared" si="15114"/>
        <v>0</v>
      </c>
      <c r="B15175" s="10" t="s">
        <v>45</v>
      </c>
      <c r="C15175" s="17">
        <v>0</v>
      </c>
      <c r="D15175" s="38">
        <f t="shared" ref="D15175" si="15117">IF(C15177+C15172=0,1,2)</f>
        <v>2</v>
      </c>
    </row>
    <row r="15176" spans="1:4" ht="15" hidden="1" x14ac:dyDescent="0.2">
      <c r="A15176" s="37">
        <f t="shared" si="15114"/>
        <v>0</v>
      </c>
      <c r="B15176" s="10" t="s">
        <v>12</v>
      </c>
      <c r="C15176" s="17">
        <v>0</v>
      </c>
      <c r="D15176" s="38">
        <f t="shared" ref="D15176" si="15118">IF(C15177+C15172=0,1,2)</f>
        <v>2</v>
      </c>
    </row>
    <row r="15177" spans="1:4" ht="15" x14ac:dyDescent="0.2">
      <c r="A15177" s="37">
        <f t="shared" si="15114"/>
        <v>120.87777</v>
      </c>
      <c r="B15177" s="29" t="s">
        <v>46</v>
      </c>
      <c r="C15177" s="42">
        <v>120.87777</v>
      </c>
      <c r="D15177" s="38">
        <f t="shared" ref="D15177" si="15119">IF(C15177+C15172=0,1,2)</f>
        <v>2</v>
      </c>
    </row>
    <row r="15178" spans="1:4" ht="15" x14ac:dyDescent="0.2">
      <c r="A15178" s="37">
        <f t="shared" si="15114"/>
        <v>116.52777</v>
      </c>
      <c r="B15178" s="27" t="s">
        <v>18</v>
      </c>
      <c r="C15178" s="42">
        <v>116.52777</v>
      </c>
      <c r="D15178" s="38">
        <f t="shared" ref="D15178" si="15120">IF(C15177+C15172=0,1,2)</f>
        <v>2</v>
      </c>
    </row>
    <row r="15179" spans="1:4" ht="15" x14ac:dyDescent="0.2">
      <c r="A15179" s="37">
        <f t="shared" si="15114"/>
        <v>4.3499999999999996</v>
      </c>
      <c r="B15179" s="27" t="s">
        <v>35</v>
      </c>
      <c r="C15179" s="42">
        <v>4.3499999999999996</v>
      </c>
      <c r="D15179" s="38">
        <f t="shared" ref="D15179" si="15121">IF(C15177+C15172=0,1,2)</f>
        <v>2</v>
      </c>
    </row>
    <row r="15180" spans="1:4" ht="15" hidden="1" x14ac:dyDescent="0.2">
      <c r="A15180" s="37">
        <f t="shared" si="15114"/>
        <v>0</v>
      </c>
      <c r="B15180" s="10" t="s">
        <v>47</v>
      </c>
      <c r="C15180" s="17">
        <v>0</v>
      </c>
      <c r="D15180" s="38">
        <f t="shared" ref="D15180" si="15122">IF(C15177+C15172=0,1,2)</f>
        <v>2</v>
      </c>
    </row>
    <row r="15181" spans="1:4" ht="15" hidden="1" x14ac:dyDescent="0.2">
      <c r="A15181" s="37">
        <f t="shared" si="15114"/>
        <v>0</v>
      </c>
      <c r="B15181" s="10" t="s">
        <v>40</v>
      </c>
      <c r="C15181" s="17">
        <v>0</v>
      </c>
      <c r="D15181" s="38">
        <f t="shared" ref="D15181" si="15123">IF(C15177+C15172=0,1,2)</f>
        <v>2</v>
      </c>
    </row>
    <row r="15182" spans="1:4" ht="15" x14ac:dyDescent="0.2">
      <c r="A15182" s="37">
        <f t="shared" si="15114"/>
        <v>15.43723</v>
      </c>
      <c r="B15182" s="30" t="s">
        <v>48</v>
      </c>
      <c r="C15182" s="31">
        <v>15.43723</v>
      </c>
      <c r="D15182" s="38">
        <f t="shared" ref="D15182" si="15124">IF(C15177+C15172=0,1,2)</f>
        <v>2</v>
      </c>
    </row>
    <row r="15183" spans="1:4" ht="15" x14ac:dyDescent="0.2">
      <c r="A15183" s="37">
        <f t="shared" si="15114"/>
        <v>12.52394</v>
      </c>
      <c r="B15183" s="30" t="s">
        <v>49</v>
      </c>
      <c r="C15183" s="31">
        <v>12.52394</v>
      </c>
      <c r="D15183" s="38">
        <f t="shared" ref="D15183" si="15125">IF(C15177+C15172=0,1,2)</f>
        <v>2</v>
      </c>
    </row>
    <row r="15184" spans="1:4" ht="15" x14ac:dyDescent="0.2">
      <c r="A15184" s="37">
        <f t="shared" si="15114"/>
        <v>27.961169999999999</v>
      </c>
      <c r="B15184" s="30" t="s">
        <v>50</v>
      </c>
      <c r="C15184" s="31">
        <v>27.961169999999999</v>
      </c>
      <c r="D15184" s="38">
        <f t="shared" ref="D15184" si="15126">IF(C15177+C15172=0,1,2)</f>
        <v>2</v>
      </c>
    </row>
    <row r="15185" spans="1:4" ht="15" x14ac:dyDescent="0.2">
      <c r="A15185" s="37">
        <f t="shared" si="15114"/>
        <v>119</v>
      </c>
      <c r="B15185" s="25" t="s">
        <v>53</v>
      </c>
      <c r="C15185" s="43">
        <v>119</v>
      </c>
      <c r="D15185" s="38">
        <f t="shared" ref="D15185" si="15127">IF(C15177+C15172=0,1,2)</f>
        <v>2</v>
      </c>
    </row>
    <row r="15186" spans="1:4" ht="15" x14ac:dyDescent="0.2">
      <c r="A15186" s="37">
        <f t="shared" si="15114"/>
        <v>52</v>
      </c>
      <c r="B15186" s="26" t="s">
        <v>54</v>
      </c>
      <c r="C15186" s="43">
        <v>52</v>
      </c>
      <c r="D15186" s="38">
        <f t="shared" ref="D15186" si="15128">IF(C15177+C15172=0,1,2)</f>
        <v>2</v>
      </c>
    </row>
    <row r="15187" spans="1:4" ht="15" x14ac:dyDescent="0.2">
      <c r="A15187" s="37">
        <f t="shared" si="15114"/>
        <v>67</v>
      </c>
      <c r="B15187" s="26" t="s">
        <v>55</v>
      </c>
      <c r="C15187" s="43">
        <v>67</v>
      </c>
      <c r="D15187" s="38">
        <f t="shared" ref="D15187" si="15129">IF(C15177+C15172=0,1,2)</f>
        <v>2</v>
      </c>
    </row>
    <row r="15188" spans="1:4" ht="15" x14ac:dyDescent="0.2">
      <c r="A15188" s="37" t="s">
        <v>317</v>
      </c>
      <c r="B15188" s="147" t="s">
        <v>263</v>
      </c>
      <c r="C15188" s="148"/>
      <c r="D15188" s="38">
        <f t="shared" ref="D15188" si="15130">IF(C15250+C15245=0,1,2)</f>
        <v>2</v>
      </c>
    </row>
    <row r="15189" spans="1:4" ht="15" x14ac:dyDescent="0.2">
      <c r="A15189" s="37">
        <f t="shared" si="15114"/>
        <v>793.36081000000001</v>
      </c>
      <c r="B15189" s="24" t="s">
        <v>0</v>
      </c>
      <c r="C15189" s="40">
        <v>793.36081000000001</v>
      </c>
      <c r="D15189" s="38">
        <f t="shared" ref="D15189" si="15131">IF(C15250+C15245=0,1,2)</f>
        <v>2</v>
      </c>
    </row>
    <row r="15190" spans="1:4" ht="15" hidden="1" x14ac:dyDescent="0.2">
      <c r="A15190" s="37">
        <f t="shared" si="15114"/>
        <v>0</v>
      </c>
      <c r="B15190" s="2" t="s">
        <v>1</v>
      </c>
      <c r="C15190" s="16"/>
      <c r="D15190" s="38">
        <f t="shared" ref="D15190" si="15132">IF(C15250+C15245=0,1,2)</f>
        <v>2</v>
      </c>
    </row>
    <row r="15191" spans="1:4" ht="15" hidden="1" x14ac:dyDescent="0.2">
      <c r="A15191" s="37">
        <f t="shared" si="15114"/>
        <v>0</v>
      </c>
      <c r="B15191" s="2" t="s">
        <v>2</v>
      </c>
      <c r="C15191" s="16"/>
      <c r="D15191" s="38">
        <f t="shared" ref="D15191" si="15133">IF(C15250+C15245=0,1,2)</f>
        <v>2</v>
      </c>
    </row>
    <row r="15192" spans="1:4" ht="15" x14ac:dyDescent="0.2">
      <c r="A15192" s="37">
        <f t="shared" si="15114"/>
        <v>78.41</v>
      </c>
      <c r="B15192" s="23" t="s">
        <v>3</v>
      </c>
      <c r="C15192" s="40">
        <v>78.41</v>
      </c>
      <c r="D15192" s="38">
        <f t="shared" ref="D15192" si="15134">IF(C15250+C15245=0,1,2)</f>
        <v>2</v>
      </c>
    </row>
    <row r="15193" spans="1:4" ht="15" x14ac:dyDescent="0.2">
      <c r="A15193" s="37">
        <f t="shared" si="15114"/>
        <v>714.95081000000005</v>
      </c>
      <c r="B15193" s="23" t="s">
        <v>4</v>
      </c>
      <c r="C15193" s="40">
        <v>714.95081000000005</v>
      </c>
      <c r="D15193" s="38">
        <f t="shared" ref="D15193" si="15135">IF(C15250+C15245=0,1,2)</f>
        <v>2</v>
      </c>
    </row>
    <row r="15194" spans="1:4" ht="15" hidden="1" x14ac:dyDescent="0.2">
      <c r="A15194" s="37">
        <f t="shared" si="15114"/>
        <v>0</v>
      </c>
      <c r="B15194" s="1" t="s">
        <v>5</v>
      </c>
      <c r="C15194" s="16">
        <v>0</v>
      </c>
      <c r="D15194" s="38">
        <f t="shared" ref="D15194" si="15136">IF(C15250+C15245=0,1,2)</f>
        <v>2</v>
      </c>
    </row>
    <row r="15195" spans="1:4" ht="15" hidden="1" x14ac:dyDescent="0.2">
      <c r="A15195" s="37">
        <f t="shared" si="15114"/>
        <v>0</v>
      </c>
      <c r="B15195" s="1" t="s">
        <v>6</v>
      </c>
      <c r="C15195" s="16">
        <v>0</v>
      </c>
      <c r="D15195" s="38">
        <f t="shared" ref="D15195" si="15137">IF(C15250+C15245=0,1,2)</f>
        <v>2</v>
      </c>
    </row>
    <row r="15196" spans="1:4" ht="15" hidden="1" x14ac:dyDescent="0.2">
      <c r="A15196" s="37">
        <v>0</v>
      </c>
      <c r="B15196" s="2" t="s">
        <v>7</v>
      </c>
      <c r="C15196" s="16">
        <v>0</v>
      </c>
      <c r="D15196" s="38">
        <f t="shared" ref="D15196" si="15138">IF(C15250+C15245=0,1,2)</f>
        <v>2</v>
      </c>
    </row>
    <row r="15197" spans="1:4" ht="15" hidden="1" x14ac:dyDescent="0.2">
      <c r="A15197" s="37">
        <f t="shared" si="15114"/>
        <v>0</v>
      </c>
      <c r="B15197" s="3" t="s">
        <v>8</v>
      </c>
      <c r="C15197" s="16">
        <v>0</v>
      </c>
      <c r="D15197" s="38">
        <f t="shared" ref="D15197" si="15139">IF(C15250+C15245=0,1,2)</f>
        <v>2</v>
      </c>
    </row>
    <row r="15198" spans="1:4" ht="15" hidden="1" x14ac:dyDescent="0.2">
      <c r="A15198" s="37">
        <v>0</v>
      </c>
      <c r="B15198" s="3" t="s">
        <v>9</v>
      </c>
      <c r="C15198" s="16">
        <v>0</v>
      </c>
      <c r="D15198" s="38">
        <f t="shared" ref="D15198" si="15140">IF(C15250+C15245=0,1,2)</f>
        <v>2</v>
      </c>
    </row>
    <row r="15199" spans="1:4" ht="15" hidden="1" x14ac:dyDescent="0.2">
      <c r="A15199" s="37">
        <f t="shared" si="15114"/>
        <v>0</v>
      </c>
      <c r="B15199" s="3" t="s">
        <v>10</v>
      </c>
      <c r="C15199" s="16">
        <v>0</v>
      </c>
      <c r="D15199" s="38">
        <f t="shared" ref="D15199" si="15141">IF(C15250+C15245=0,1,2)</f>
        <v>2</v>
      </c>
    </row>
    <row r="15200" spans="1:4" ht="15" hidden="1" x14ac:dyDescent="0.2">
      <c r="A15200" s="37">
        <v>0</v>
      </c>
      <c r="B15200" s="3" t="s">
        <v>11</v>
      </c>
      <c r="C15200" s="16">
        <v>0</v>
      </c>
      <c r="D15200" s="38">
        <f t="shared" ref="D15200" si="15142">IF(C15250+C15245=0,1,2)</f>
        <v>2</v>
      </c>
    </row>
    <row r="15201" spans="1:4" ht="15" hidden="1" x14ac:dyDescent="0.2">
      <c r="A15201" s="37">
        <f t="shared" si="15114"/>
        <v>0</v>
      </c>
      <c r="B15201" s="1" t="s">
        <v>12</v>
      </c>
      <c r="C15201" s="16">
        <v>0</v>
      </c>
      <c r="D15201" s="38">
        <f t="shared" ref="D15201" si="15143">IF(C15250+C15245=0,1,2)</f>
        <v>2</v>
      </c>
    </row>
    <row r="15202" spans="1:4" ht="15" hidden="1" x14ac:dyDescent="0.2">
      <c r="A15202" s="37">
        <v>0</v>
      </c>
      <c r="B15202" s="2" t="s">
        <v>13</v>
      </c>
      <c r="C15202" s="16">
        <v>0</v>
      </c>
      <c r="D15202" s="38">
        <f t="shared" ref="D15202" si="15144">IF(C15250+C15245=0,1,2)</f>
        <v>2</v>
      </c>
    </row>
    <row r="15203" spans="1:4" ht="15" hidden="1" x14ac:dyDescent="0.2">
      <c r="A15203" s="37">
        <v>0</v>
      </c>
      <c r="B15203" s="3" t="s">
        <v>14</v>
      </c>
      <c r="C15203" s="16">
        <v>0</v>
      </c>
      <c r="D15203" s="38">
        <f t="shared" ref="D15203" si="15145">IF(C15250+C15245=0,1,2)</f>
        <v>2</v>
      </c>
    </row>
    <row r="15204" spans="1:4" ht="15" hidden="1" x14ac:dyDescent="0.2">
      <c r="A15204" s="37">
        <v>0</v>
      </c>
      <c r="B15204" s="3" t="s">
        <v>9</v>
      </c>
      <c r="C15204" s="16">
        <v>0</v>
      </c>
      <c r="D15204" s="38">
        <f t="shared" ref="D15204" si="15146">IF(C15250+C15245=0,1,2)</f>
        <v>2</v>
      </c>
    </row>
    <row r="15205" spans="1:4" ht="15" hidden="1" x14ac:dyDescent="0.2">
      <c r="A15205" s="37">
        <v>0</v>
      </c>
      <c r="B15205" s="3" t="s">
        <v>15</v>
      </c>
      <c r="C15205" s="16">
        <v>0</v>
      </c>
      <c r="D15205" s="38">
        <f t="shared" ref="D15205" si="15147">IF(C15250+C15245=0,1,2)</f>
        <v>2</v>
      </c>
    </row>
    <row r="15206" spans="1:4" ht="15" hidden="1" x14ac:dyDescent="0.2">
      <c r="A15206" s="37">
        <v>0</v>
      </c>
      <c r="B15206" s="2" t="s">
        <v>16</v>
      </c>
      <c r="C15206" s="16">
        <v>0</v>
      </c>
      <c r="D15206" s="38">
        <f t="shared" ref="D15206" si="15148">IF(C15250+C15245=0,1,2)</f>
        <v>2</v>
      </c>
    </row>
    <row r="15207" spans="1:4" ht="15" hidden="1" x14ac:dyDescent="0.2">
      <c r="A15207" s="37">
        <v>0</v>
      </c>
      <c r="B15207" s="3" t="s">
        <v>17</v>
      </c>
      <c r="C15207" s="16">
        <v>0</v>
      </c>
      <c r="D15207" s="38">
        <f t="shared" ref="D15207" si="15149">IF(C15250+C15245=0,1,2)</f>
        <v>2</v>
      </c>
    </row>
    <row r="15208" spans="1:4" ht="15" x14ac:dyDescent="0.2">
      <c r="A15208" s="37">
        <f t="shared" si="15114"/>
        <v>650.58488</v>
      </c>
      <c r="B15208" s="24" t="s">
        <v>18</v>
      </c>
      <c r="C15208" s="40">
        <v>650.58488</v>
      </c>
      <c r="D15208" s="38">
        <f t="shared" ref="D15208" si="15150">IF(C15250+C15245=0,1,2)</f>
        <v>2</v>
      </c>
    </row>
    <row r="15209" spans="1:4" ht="15" x14ac:dyDescent="0.2">
      <c r="A15209" s="37">
        <f t="shared" si="15114"/>
        <v>265.07632999999998</v>
      </c>
      <c r="B15209" s="27" t="s">
        <v>19</v>
      </c>
      <c r="C15209" s="42">
        <v>265.07632999999998</v>
      </c>
      <c r="D15209" s="38">
        <f t="shared" ref="D15209" si="15151">IF(C15250+C15245=0,1,2)</f>
        <v>2</v>
      </c>
    </row>
    <row r="15210" spans="1:4" ht="15" x14ac:dyDescent="0.2">
      <c r="A15210" s="37">
        <f t="shared" si="15114"/>
        <v>252.04575</v>
      </c>
      <c r="B15210" s="27" t="s">
        <v>20</v>
      </c>
      <c r="C15210" s="42">
        <v>252.04575</v>
      </c>
      <c r="D15210" s="38">
        <f t="shared" ref="D15210" si="15152">IF(C15250+C15245=0,1,2)</f>
        <v>2</v>
      </c>
    </row>
    <row r="15211" spans="1:4" ht="15" hidden="1" x14ac:dyDescent="0.2">
      <c r="A15211" s="37">
        <v>0</v>
      </c>
      <c r="B15211" s="13" t="s">
        <v>21</v>
      </c>
      <c r="C15211" s="18">
        <v>84.547489999999996</v>
      </c>
      <c r="D15211" s="38">
        <f t="shared" ref="D15211" si="15153">IF(C15250+C15245=0,1,2)</f>
        <v>2</v>
      </c>
    </row>
    <row r="15212" spans="1:4" ht="15" hidden="1" x14ac:dyDescent="0.2">
      <c r="A15212" s="37">
        <v>0</v>
      </c>
      <c r="B15212" s="13" t="s">
        <v>22</v>
      </c>
      <c r="C15212" s="18">
        <v>7.3</v>
      </c>
      <c r="D15212" s="38">
        <f t="shared" ref="D15212" si="15154">IF(C15250+C15245=0,1,2)</f>
        <v>2</v>
      </c>
    </row>
    <row r="15213" spans="1:4" ht="15" hidden="1" x14ac:dyDescent="0.2">
      <c r="A15213" s="37">
        <v>0</v>
      </c>
      <c r="B15213" s="13" t="s">
        <v>23</v>
      </c>
      <c r="C15213" s="18">
        <v>104.86208999999999</v>
      </c>
      <c r="D15213" s="38">
        <f t="shared" ref="D15213" si="15155">IF(C15250+C15245=0,1,2)</f>
        <v>2</v>
      </c>
    </row>
    <row r="15214" spans="1:4" ht="15" hidden="1" x14ac:dyDescent="0.2">
      <c r="A15214" s="37">
        <v>0</v>
      </c>
      <c r="B15214" s="13" t="s">
        <v>24</v>
      </c>
      <c r="C15214" s="18">
        <v>5.3193299999999999</v>
      </c>
      <c r="D15214" s="38">
        <f t="shared" ref="D15214" si="15156">IF(C15250+C15245=0,1,2)</f>
        <v>2</v>
      </c>
    </row>
    <row r="15215" spans="1:4" ht="15" hidden="1" x14ac:dyDescent="0.2">
      <c r="A15215" s="37">
        <v>0</v>
      </c>
      <c r="B15215" s="13" t="s">
        <v>25</v>
      </c>
      <c r="C15215" s="18">
        <v>0</v>
      </c>
      <c r="D15215" s="38">
        <f t="shared" ref="D15215" si="15157">IF(C15250+C15245=0,1,2)</f>
        <v>2</v>
      </c>
    </row>
    <row r="15216" spans="1:4" ht="15" hidden="1" x14ac:dyDescent="0.2">
      <c r="A15216" s="37">
        <v>0</v>
      </c>
      <c r="B15216" s="13" t="s">
        <v>26</v>
      </c>
      <c r="C15216" s="18">
        <v>0</v>
      </c>
      <c r="D15216" s="38">
        <f t="shared" ref="D15216" si="15158">IF(C15250+C15245=0,1,2)</f>
        <v>2</v>
      </c>
    </row>
    <row r="15217" spans="1:4" ht="30" hidden="1" x14ac:dyDescent="0.2">
      <c r="A15217" s="37">
        <v>0</v>
      </c>
      <c r="B15217" s="13" t="s">
        <v>27</v>
      </c>
      <c r="C15217" s="18">
        <v>0</v>
      </c>
      <c r="D15217" s="38">
        <f t="shared" ref="D15217" si="15159">IF(C15250+C15245=0,1,2)</f>
        <v>2</v>
      </c>
    </row>
    <row r="15218" spans="1:4" ht="30" hidden="1" x14ac:dyDescent="0.2">
      <c r="A15218" s="37">
        <v>0</v>
      </c>
      <c r="B15218" s="13" t="s">
        <v>28</v>
      </c>
      <c r="C15218" s="18">
        <v>1.79</v>
      </c>
      <c r="D15218" s="38">
        <f t="shared" ref="D15218" si="15160">IF(C15250+C15245=0,1,2)</f>
        <v>2</v>
      </c>
    </row>
    <row r="15219" spans="1:4" ht="15" hidden="1" x14ac:dyDescent="0.2">
      <c r="A15219" s="37">
        <v>0</v>
      </c>
      <c r="B15219" s="13" t="s">
        <v>29</v>
      </c>
      <c r="C15219" s="18">
        <v>0</v>
      </c>
      <c r="D15219" s="38">
        <f t="shared" ref="D15219" si="15161">IF(C15250+C15245=0,1,2)</f>
        <v>2</v>
      </c>
    </row>
    <row r="15220" spans="1:4" ht="15" hidden="1" x14ac:dyDescent="0.2">
      <c r="A15220" s="37">
        <v>0</v>
      </c>
      <c r="B15220" s="13" t="s">
        <v>30</v>
      </c>
      <c r="C15220" s="18">
        <v>48.226840000000003</v>
      </c>
      <c r="D15220" s="38">
        <f t="shared" ref="D15220" si="15162">IF(C15250+C15245=0,1,2)</f>
        <v>2</v>
      </c>
    </row>
    <row r="15221" spans="1:4" ht="15" hidden="1" x14ac:dyDescent="0.2">
      <c r="A15221" s="37">
        <f t="shared" si="15114"/>
        <v>0</v>
      </c>
      <c r="B15221" s="10" t="s">
        <v>31</v>
      </c>
      <c r="C15221" s="17">
        <v>0</v>
      </c>
      <c r="D15221" s="38">
        <f t="shared" ref="D15221" si="15163">IF(C15250+C15245=0,1,2)</f>
        <v>2</v>
      </c>
    </row>
    <row r="15222" spans="1:4" ht="15" hidden="1" x14ac:dyDescent="0.2">
      <c r="A15222" s="37">
        <f t="shared" si="15114"/>
        <v>0</v>
      </c>
      <c r="B15222" s="2" t="s">
        <v>32</v>
      </c>
      <c r="C15222" s="16">
        <v>0</v>
      </c>
      <c r="D15222" s="38">
        <f t="shared" ref="D15222" si="15164">IF(C15250+C15245=0,1,2)</f>
        <v>2</v>
      </c>
    </row>
    <row r="15223" spans="1:4" ht="15" x14ac:dyDescent="0.2">
      <c r="A15223" s="37">
        <f t="shared" si="15114"/>
        <v>3.7362099999999998</v>
      </c>
      <c r="B15223" s="27" t="s">
        <v>3</v>
      </c>
      <c r="C15223" s="42">
        <v>3.7362099999999998</v>
      </c>
      <c r="D15223" s="38">
        <f t="shared" ref="D15223" si="15165">IF(C15250+C15245=0,1,2)</f>
        <v>2</v>
      </c>
    </row>
    <row r="15224" spans="1:4" ht="15" x14ac:dyDescent="0.2">
      <c r="A15224" s="37">
        <f t="shared" si="15114"/>
        <v>1.25</v>
      </c>
      <c r="B15224" s="27" t="s">
        <v>33</v>
      </c>
      <c r="C15224" s="42">
        <v>1.25</v>
      </c>
      <c r="D15224" s="38">
        <f t="shared" ref="D15224" si="15166">IF(C15250+C15245=0,1,2)</f>
        <v>2</v>
      </c>
    </row>
    <row r="15225" spans="1:4" ht="15" x14ac:dyDescent="0.2">
      <c r="A15225" s="37">
        <f t="shared" si="15114"/>
        <v>128.47658999999999</v>
      </c>
      <c r="B15225" s="27" t="s">
        <v>34</v>
      </c>
      <c r="C15225" s="42">
        <v>128.47658999999999</v>
      </c>
      <c r="D15225" s="38">
        <f t="shared" ref="D15225" si="15167">IF(C15250+C15245=0,1,2)</f>
        <v>2</v>
      </c>
    </row>
    <row r="15226" spans="1:4" ht="15" x14ac:dyDescent="0.2">
      <c r="A15226" s="37">
        <f t="shared" si="15114"/>
        <v>3.7050000000000001</v>
      </c>
      <c r="B15226" s="24" t="s">
        <v>35</v>
      </c>
      <c r="C15226" s="40">
        <v>3.7050000000000001</v>
      </c>
      <c r="D15226" s="38">
        <f t="shared" ref="D15226" si="15168">IF(C15250+C15245=0,1,2)</f>
        <v>2</v>
      </c>
    </row>
    <row r="15227" spans="1:4" ht="15" hidden="1" x14ac:dyDescent="0.2">
      <c r="A15227" s="37">
        <f t="shared" si="15114"/>
        <v>0</v>
      </c>
      <c r="B15227" s="1" t="s">
        <v>36</v>
      </c>
      <c r="C15227" s="16">
        <v>0</v>
      </c>
      <c r="D15227" s="38">
        <f t="shared" ref="D15227" si="15169">IF(C15250+C15245=0,1,2)</f>
        <v>2</v>
      </c>
    </row>
    <row r="15228" spans="1:4" ht="15" hidden="1" x14ac:dyDescent="0.2">
      <c r="A15228" s="37">
        <v>0</v>
      </c>
      <c r="B15228" s="14" t="s">
        <v>7</v>
      </c>
      <c r="C15228" s="19">
        <v>0</v>
      </c>
      <c r="D15228" s="38">
        <f t="shared" ref="D15228" si="15170">IF(C15250+C15245=0,1,2)</f>
        <v>2</v>
      </c>
    </row>
    <row r="15229" spans="1:4" ht="15" hidden="1" x14ac:dyDescent="0.2">
      <c r="A15229" s="37">
        <v>0</v>
      </c>
      <c r="B15229" s="13" t="s">
        <v>8</v>
      </c>
      <c r="C15229" s="18">
        <v>0</v>
      </c>
      <c r="D15229" s="38">
        <f t="shared" ref="D15229" si="15171">IF(C15250+C15245=0,1,2)</f>
        <v>2</v>
      </c>
    </row>
    <row r="15230" spans="1:4" ht="15" hidden="1" x14ac:dyDescent="0.2">
      <c r="A15230" s="37">
        <v>0</v>
      </c>
      <c r="B15230" s="13" t="s">
        <v>37</v>
      </c>
      <c r="C15230" s="18">
        <v>0</v>
      </c>
      <c r="D15230" s="38">
        <f t="shared" ref="D15230" si="15172">IF(C15250+C15245=0,1,2)</f>
        <v>2</v>
      </c>
    </row>
    <row r="15231" spans="1:4" ht="15" hidden="1" x14ac:dyDescent="0.2">
      <c r="A15231" s="37">
        <f t="shared" si="15114"/>
        <v>0</v>
      </c>
      <c r="B15231" s="11" t="s">
        <v>38</v>
      </c>
      <c r="C15231" s="17">
        <v>0</v>
      </c>
      <c r="D15231" s="38">
        <f t="shared" ref="D15231" si="15173">IF(C15250+C15245=0,1,2)</f>
        <v>2</v>
      </c>
    </row>
    <row r="15232" spans="1:4" ht="15" hidden="1" x14ac:dyDescent="0.2">
      <c r="A15232" s="37">
        <v>0</v>
      </c>
      <c r="B15232" s="3" t="s">
        <v>39</v>
      </c>
      <c r="C15232" s="16">
        <v>0</v>
      </c>
      <c r="D15232" s="38">
        <f t="shared" ref="D15232" si="15174">IF(C15250+C15245=0,1,2)</f>
        <v>2</v>
      </c>
    </row>
    <row r="15233" spans="1:4" ht="15" hidden="1" x14ac:dyDescent="0.2">
      <c r="A15233" s="37">
        <f t="shared" si="15114"/>
        <v>0</v>
      </c>
      <c r="B15233" s="1" t="s">
        <v>40</v>
      </c>
      <c r="C15233" s="16">
        <v>0</v>
      </c>
      <c r="D15233" s="38">
        <f t="shared" ref="D15233" si="15175">IF(C15250+C15245=0,1,2)</f>
        <v>2</v>
      </c>
    </row>
    <row r="15234" spans="1:4" ht="15" hidden="1" x14ac:dyDescent="0.2">
      <c r="A15234" s="37">
        <v>0</v>
      </c>
      <c r="B15234" s="14" t="s">
        <v>13</v>
      </c>
      <c r="C15234" s="19">
        <v>0</v>
      </c>
      <c r="D15234" s="38">
        <f t="shared" ref="D15234" si="15176">IF(C15250+C15245=0,1,2)</f>
        <v>2</v>
      </c>
    </row>
    <row r="15235" spans="1:4" ht="15" hidden="1" x14ac:dyDescent="0.2">
      <c r="A15235" s="37">
        <v>0</v>
      </c>
      <c r="B15235" s="13" t="s">
        <v>8</v>
      </c>
      <c r="C15235" s="18">
        <v>0</v>
      </c>
      <c r="D15235" s="38">
        <f t="shared" ref="D15235" si="15177">IF(C15250+C15245=0,1,2)</f>
        <v>2</v>
      </c>
    </row>
    <row r="15236" spans="1:4" ht="15" hidden="1" x14ac:dyDescent="0.2">
      <c r="A15236" s="37">
        <v>0</v>
      </c>
      <c r="B15236" s="13" t="s">
        <v>9</v>
      </c>
      <c r="C15236" s="18">
        <v>0</v>
      </c>
      <c r="D15236" s="38">
        <f t="shared" ref="D15236" si="15178">IF(C15250+C15245=0,1,2)</f>
        <v>2</v>
      </c>
    </row>
    <row r="15237" spans="1:4" ht="30" hidden="1" x14ac:dyDescent="0.2">
      <c r="A15237" s="37">
        <f t="shared" ref="A15237:A15300" si="15179">SUM(C15237)</f>
        <v>0</v>
      </c>
      <c r="B15237" s="11" t="s">
        <v>41</v>
      </c>
      <c r="C15237" s="17">
        <v>0</v>
      </c>
      <c r="D15237" s="38">
        <f t="shared" ref="D15237" si="15180">IF(C15250+C15245=0,1,2)</f>
        <v>2</v>
      </c>
    </row>
    <row r="15238" spans="1:4" ht="15" hidden="1" x14ac:dyDescent="0.2">
      <c r="A15238" s="37">
        <v>0</v>
      </c>
      <c r="B15238" s="3" t="s">
        <v>15</v>
      </c>
      <c r="C15238" s="16">
        <v>0</v>
      </c>
      <c r="D15238" s="38">
        <f t="shared" ref="D15238" si="15181">IF(C15250+C15245=0,1,2)</f>
        <v>2</v>
      </c>
    </row>
    <row r="15239" spans="1:4" ht="15" hidden="1" x14ac:dyDescent="0.2">
      <c r="A15239" s="37">
        <v>0</v>
      </c>
      <c r="B15239" s="14" t="s">
        <v>16</v>
      </c>
      <c r="C15239" s="19">
        <v>0</v>
      </c>
      <c r="D15239" s="38">
        <f t="shared" ref="D15239" si="15182">IF(C15250+C15245=0,1,2)</f>
        <v>2</v>
      </c>
    </row>
    <row r="15240" spans="1:4" ht="15" hidden="1" x14ac:dyDescent="0.2">
      <c r="A15240" s="37">
        <v>0</v>
      </c>
      <c r="B15240" s="13" t="s">
        <v>42</v>
      </c>
      <c r="C15240" s="18">
        <v>0</v>
      </c>
      <c r="D15240" s="38">
        <f t="shared" ref="D15240" si="15183">IF(C15250+C15245=0,1,2)</f>
        <v>2</v>
      </c>
    </row>
    <row r="15241" spans="1:4" ht="15" hidden="1" x14ac:dyDescent="0.2">
      <c r="A15241" s="37">
        <v>0</v>
      </c>
      <c r="B15241" s="13" t="s">
        <v>14</v>
      </c>
      <c r="C15241" s="18">
        <v>0</v>
      </c>
      <c r="D15241" s="38">
        <f t="shared" ref="D15241" si="15184">IF(C15250+C15245=0,1,2)</f>
        <v>2</v>
      </c>
    </row>
    <row r="15242" spans="1:4" ht="15" hidden="1" x14ac:dyDescent="0.2">
      <c r="A15242" s="37">
        <v>0</v>
      </c>
      <c r="B15242" s="13" t="s">
        <v>9</v>
      </c>
      <c r="C15242" s="18">
        <v>0</v>
      </c>
      <c r="D15242" s="38">
        <f t="shared" ref="D15242" si="15185">IF(C15250+C15245=0,1,2)</f>
        <v>2</v>
      </c>
    </row>
    <row r="15243" spans="1:4" ht="15" hidden="1" x14ac:dyDescent="0.2">
      <c r="A15243" s="37">
        <f t="shared" si="15179"/>
        <v>0</v>
      </c>
      <c r="B15243" s="11" t="s">
        <v>38</v>
      </c>
      <c r="C15243" s="17">
        <v>0</v>
      </c>
      <c r="D15243" s="38">
        <f t="shared" ref="D15243" si="15186">IF(C15250+C15245=0,1,2)</f>
        <v>2</v>
      </c>
    </row>
    <row r="15244" spans="1:4" ht="15" hidden="1" x14ac:dyDescent="0.2">
      <c r="A15244" s="37">
        <v>0</v>
      </c>
      <c r="B15244" s="3" t="s">
        <v>15</v>
      </c>
      <c r="C15244" s="16">
        <v>0</v>
      </c>
      <c r="D15244" s="38">
        <f t="shared" ref="D15244" si="15187">IF(C15250+C15245=0,1,2)</f>
        <v>2</v>
      </c>
    </row>
    <row r="15245" spans="1:4" ht="15" x14ac:dyDescent="0.2">
      <c r="A15245" s="37">
        <f t="shared" si="15179"/>
        <v>793.36081000000001</v>
      </c>
      <c r="B15245" s="29" t="s">
        <v>44</v>
      </c>
      <c r="C15245" s="42">
        <v>793.36081000000001</v>
      </c>
      <c r="D15245" s="38">
        <f t="shared" ref="D15245" si="15188">IF(C15250+C15245=0,1,2)</f>
        <v>2</v>
      </c>
    </row>
    <row r="15246" spans="1:4" ht="15" x14ac:dyDescent="0.2">
      <c r="A15246" s="37">
        <f t="shared" si="15179"/>
        <v>793.36081000000001</v>
      </c>
      <c r="B15246" s="27" t="s">
        <v>0</v>
      </c>
      <c r="C15246" s="42">
        <v>793.36081000000001</v>
      </c>
      <c r="D15246" s="38">
        <f t="shared" ref="D15246" si="15189">IF(C15250+C15245=0,1,2)</f>
        <v>2</v>
      </c>
    </row>
    <row r="15247" spans="1:4" ht="15" hidden="1" x14ac:dyDescent="0.2">
      <c r="A15247" s="37">
        <f t="shared" si="15179"/>
        <v>0</v>
      </c>
      <c r="B15247" s="10" t="s">
        <v>5</v>
      </c>
      <c r="C15247" s="17">
        <v>0</v>
      </c>
      <c r="D15247" s="38">
        <f t="shared" ref="D15247" si="15190">IF(C15250+C15245=0,1,2)</f>
        <v>2</v>
      </c>
    </row>
    <row r="15248" spans="1:4" ht="15" hidden="1" x14ac:dyDescent="0.2">
      <c r="A15248" s="37">
        <f t="shared" si="15179"/>
        <v>0</v>
      </c>
      <c r="B15248" s="10" t="s">
        <v>45</v>
      </c>
      <c r="C15248" s="17">
        <v>0</v>
      </c>
      <c r="D15248" s="38">
        <f t="shared" ref="D15248" si="15191">IF(C15250+C15245=0,1,2)</f>
        <v>2</v>
      </c>
    </row>
    <row r="15249" spans="1:4" ht="15" hidden="1" x14ac:dyDescent="0.2">
      <c r="A15249" s="37">
        <f t="shared" si="15179"/>
        <v>0</v>
      </c>
      <c r="B15249" s="10" t="s">
        <v>12</v>
      </c>
      <c r="C15249" s="17">
        <v>0</v>
      </c>
      <c r="D15249" s="38">
        <f t="shared" ref="D15249" si="15192">IF(C15250+C15245=0,1,2)</f>
        <v>2</v>
      </c>
    </row>
    <row r="15250" spans="1:4" ht="15" x14ac:dyDescent="0.2">
      <c r="A15250" s="37">
        <f t="shared" si="15179"/>
        <v>654.28988000000004</v>
      </c>
      <c r="B15250" s="29" t="s">
        <v>46</v>
      </c>
      <c r="C15250" s="42">
        <v>654.28988000000004</v>
      </c>
      <c r="D15250" s="38">
        <f t="shared" ref="D15250" si="15193">IF(C15250+C15245=0,1,2)</f>
        <v>2</v>
      </c>
    </row>
    <row r="15251" spans="1:4" ht="15" x14ac:dyDescent="0.2">
      <c r="A15251" s="37">
        <f t="shared" si="15179"/>
        <v>650.58488</v>
      </c>
      <c r="B15251" s="27" t="s">
        <v>18</v>
      </c>
      <c r="C15251" s="42">
        <v>650.58488</v>
      </c>
      <c r="D15251" s="38">
        <f t="shared" ref="D15251" si="15194">IF(C15250+C15245=0,1,2)</f>
        <v>2</v>
      </c>
    </row>
    <row r="15252" spans="1:4" ht="15" x14ac:dyDescent="0.2">
      <c r="A15252" s="37">
        <f t="shared" si="15179"/>
        <v>3.7050000000000001</v>
      </c>
      <c r="B15252" s="27" t="s">
        <v>35</v>
      </c>
      <c r="C15252" s="42">
        <v>3.7050000000000001</v>
      </c>
      <c r="D15252" s="38">
        <f t="shared" ref="D15252" si="15195">IF(C15250+C15245=0,1,2)</f>
        <v>2</v>
      </c>
    </row>
    <row r="15253" spans="1:4" ht="15" hidden="1" x14ac:dyDescent="0.2">
      <c r="A15253" s="37">
        <f t="shared" si="15179"/>
        <v>0</v>
      </c>
      <c r="B15253" s="10" t="s">
        <v>47</v>
      </c>
      <c r="C15253" s="17">
        <v>0</v>
      </c>
      <c r="D15253" s="38">
        <f t="shared" ref="D15253" si="15196">IF(C15250+C15245=0,1,2)</f>
        <v>2</v>
      </c>
    </row>
    <row r="15254" spans="1:4" ht="15" hidden="1" x14ac:dyDescent="0.2">
      <c r="A15254" s="37">
        <f t="shared" si="15179"/>
        <v>0</v>
      </c>
      <c r="B15254" s="10" t="s">
        <v>40</v>
      </c>
      <c r="C15254" s="17">
        <v>0</v>
      </c>
      <c r="D15254" s="38">
        <f t="shared" ref="D15254" si="15197">IF(C15250+C15245=0,1,2)</f>
        <v>2</v>
      </c>
    </row>
    <row r="15255" spans="1:4" ht="15" x14ac:dyDescent="0.2">
      <c r="A15255" s="37">
        <f t="shared" si="15179"/>
        <v>139.07093</v>
      </c>
      <c r="B15255" s="30" t="s">
        <v>48</v>
      </c>
      <c r="C15255" s="31">
        <v>139.07093</v>
      </c>
      <c r="D15255" s="38">
        <f t="shared" ref="D15255" si="15198">IF(C15250+C15245=0,1,2)</f>
        <v>2</v>
      </c>
    </row>
    <row r="15256" spans="1:4" ht="15" x14ac:dyDescent="0.2">
      <c r="A15256" s="37">
        <f t="shared" si="15179"/>
        <v>623.37474999999995</v>
      </c>
      <c r="B15256" s="30" t="s">
        <v>49</v>
      </c>
      <c r="C15256" s="31">
        <v>623.37474999999995</v>
      </c>
      <c r="D15256" s="38">
        <f t="shared" ref="D15256" si="15199">IF(C15250+C15245=0,1,2)</f>
        <v>2</v>
      </c>
    </row>
    <row r="15257" spans="1:4" ht="15" x14ac:dyDescent="0.2">
      <c r="A15257" s="37">
        <f t="shared" si="15179"/>
        <v>762.44568000000004</v>
      </c>
      <c r="B15257" s="30" t="s">
        <v>50</v>
      </c>
      <c r="C15257" s="31">
        <v>762.44568000000004</v>
      </c>
      <c r="D15257" s="38">
        <f t="shared" ref="D15257" si="15200">IF(C15250+C15245=0,1,2)</f>
        <v>2</v>
      </c>
    </row>
    <row r="15258" spans="1:4" ht="15" x14ac:dyDescent="0.2">
      <c r="A15258" s="37">
        <f t="shared" si="15179"/>
        <v>525</v>
      </c>
      <c r="B15258" s="25" t="s">
        <v>53</v>
      </c>
      <c r="C15258" s="43">
        <v>525</v>
      </c>
      <c r="D15258" s="38">
        <f t="shared" ref="D15258" si="15201">IF(C15250+C15245=0,1,2)</f>
        <v>2</v>
      </c>
    </row>
    <row r="15259" spans="1:4" ht="15" x14ac:dyDescent="0.2">
      <c r="A15259" s="37">
        <f t="shared" si="15179"/>
        <v>403</v>
      </c>
      <c r="B15259" s="26" t="s">
        <v>54</v>
      </c>
      <c r="C15259" s="43">
        <v>403</v>
      </c>
      <c r="D15259" s="38">
        <f t="shared" ref="D15259" si="15202">IF(C15250+C15245=0,1,2)</f>
        <v>2</v>
      </c>
    </row>
    <row r="15260" spans="1:4" ht="15" x14ac:dyDescent="0.2">
      <c r="A15260" s="37">
        <f t="shared" si="15179"/>
        <v>122</v>
      </c>
      <c r="B15260" s="26" t="s">
        <v>55</v>
      </c>
      <c r="C15260" s="43">
        <v>122</v>
      </c>
      <c r="D15260" s="38">
        <f t="shared" ref="D15260" si="15203">IF(C15250+C15245=0,1,2)</f>
        <v>2</v>
      </c>
    </row>
    <row r="15261" spans="1:4" ht="15" x14ac:dyDescent="0.2">
      <c r="A15261" s="37" t="s">
        <v>317</v>
      </c>
      <c r="B15261" s="147" t="s">
        <v>264</v>
      </c>
      <c r="C15261" s="148"/>
      <c r="D15261" s="38">
        <f t="shared" ref="D15261" si="15204">IF(C15323+C15318=0,1,2)</f>
        <v>2</v>
      </c>
    </row>
    <row r="15262" spans="1:4" ht="15" x14ac:dyDescent="0.2">
      <c r="A15262" s="37">
        <f t="shared" si="15179"/>
        <v>3.6920000000000002</v>
      </c>
      <c r="B15262" s="24" t="s">
        <v>0</v>
      </c>
      <c r="C15262" s="40">
        <v>3.6920000000000002</v>
      </c>
      <c r="D15262" s="38">
        <f t="shared" ref="D15262" si="15205">IF(C15323+C15318=0,1,2)</f>
        <v>2</v>
      </c>
    </row>
    <row r="15263" spans="1:4" ht="15" hidden="1" x14ac:dyDescent="0.2">
      <c r="A15263" s="37">
        <f t="shared" si="15179"/>
        <v>0</v>
      </c>
      <c r="B15263" s="2" t="s">
        <v>1</v>
      </c>
      <c r="C15263" s="16"/>
      <c r="D15263" s="38">
        <f t="shared" ref="D15263" si="15206">IF(C15323+C15318=0,1,2)</f>
        <v>2</v>
      </c>
    </row>
    <row r="15264" spans="1:4" ht="15" hidden="1" x14ac:dyDescent="0.2">
      <c r="A15264" s="37">
        <f t="shared" si="15179"/>
        <v>0</v>
      </c>
      <c r="B15264" s="2" t="s">
        <v>2</v>
      </c>
      <c r="C15264" s="16"/>
      <c r="D15264" s="38">
        <f t="shared" ref="D15264" si="15207">IF(C15323+C15318=0,1,2)</f>
        <v>2</v>
      </c>
    </row>
    <row r="15265" spans="1:4" ht="15" hidden="1" x14ac:dyDescent="0.2">
      <c r="A15265" s="37">
        <f t="shared" si="15179"/>
        <v>0</v>
      </c>
      <c r="B15265" s="2" t="s">
        <v>3</v>
      </c>
      <c r="C15265" s="16">
        <v>0</v>
      </c>
      <c r="D15265" s="38">
        <f t="shared" ref="D15265" si="15208">IF(C15323+C15318=0,1,2)</f>
        <v>2</v>
      </c>
    </row>
    <row r="15266" spans="1:4" ht="15" x14ac:dyDescent="0.2">
      <c r="A15266" s="37">
        <f t="shared" si="15179"/>
        <v>3.6920000000000002</v>
      </c>
      <c r="B15266" s="23" t="s">
        <v>4</v>
      </c>
      <c r="C15266" s="40">
        <v>3.6920000000000002</v>
      </c>
      <c r="D15266" s="38">
        <f t="shared" ref="D15266" si="15209">IF(C15323+C15318=0,1,2)</f>
        <v>2</v>
      </c>
    </row>
    <row r="15267" spans="1:4" ht="15" hidden="1" x14ac:dyDescent="0.2">
      <c r="A15267" s="37">
        <f t="shared" si="15179"/>
        <v>0</v>
      </c>
      <c r="B15267" s="1" t="s">
        <v>5</v>
      </c>
      <c r="C15267" s="16">
        <v>0</v>
      </c>
      <c r="D15267" s="38">
        <f t="shared" ref="D15267" si="15210">IF(C15323+C15318=0,1,2)</f>
        <v>2</v>
      </c>
    </row>
    <row r="15268" spans="1:4" ht="15" hidden="1" x14ac:dyDescent="0.2">
      <c r="A15268" s="37">
        <f t="shared" si="15179"/>
        <v>0</v>
      </c>
      <c r="B15268" s="1" t="s">
        <v>6</v>
      </c>
      <c r="C15268" s="16">
        <v>0</v>
      </c>
      <c r="D15268" s="38">
        <f t="shared" ref="D15268" si="15211">IF(C15323+C15318=0,1,2)</f>
        <v>2</v>
      </c>
    </row>
    <row r="15269" spans="1:4" ht="15" hidden="1" x14ac:dyDescent="0.2">
      <c r="A15269" s="37">
        <v>0</v>
      </c>
      <c r="B15269" s="2" t="s">
        <v>7</v>
      </c>
      <c r="C15269" s="16">
        <v>0</v>
      </c>
      <c r="D15269" s="38">
        <f t="shared" ref="D15269" si="15212">IF(C15323+C15318=0,1,2)</f>
        <v>2</v>
      </c>
    </row>
    <row r="15270" spans="1:4" ht="15" hidden="1" x14ac:dyDescent="0.2">
      <c r="A15270" s="37">
        <f t="shared" si="15179"/>
        <v>0</v>
      </c>
      <c r="B15270" s="3" t="s">
        <v>8</v>
      </c>
      <c r="C15270" s="16">
        <v>0</v>
      </c>
      <c r="D15270" s="38">
        <f t="shared" ref="D15270" si="15213">IF(C15323+C15318=0,1,2)</f>
        <v>2</v>
      </c>
    </row>
    <row r="15271" spans="1:4" ht="15" hidden="1" x14ac:dyDescent="0.2">
      <c r="A15271" s="37">
        <v>0</v>
      </c>
      <c r="B15271" s="3" t="s">
        <v>9</v>
      </c>
      <c r="C15271" s="16">
        <v>0</v>
      </c>
      <c r="D15271" s="38">
        <f t="shared" ref="D15271" si="15214">IF(C15323+C15318=0,1,2)</f>
        <v>2</v>
      </c>
    </row>
    <row r="15272" spans="1:4" ht="15" hidden="1" x14ac:dyDescent="0.2">
      <c r="A15272" s="37">
        <f t="shared" si="15179"/>
        <v>0</v>
      </c>
      <c r="B15272" s="3" t="s">
        <v>10</v>
      </c>
      <c r="C15272" s="16">
        <v>0</v>
      </c>
      <c r="D15272" s="38">
        <f t="shared" ref="D15272" si="15215">IF(C15323+C15318=0,1,2)</f>
        <v>2</v>
      </c>
    </row>
    <row r="15273" spans="1:4" ht="15" hidden="1" x14ac:dyDescent="0.2">
      <c r="A15273" s="37">
        <v>0</v>
      </c>
      <c r="B15273" s="3" t="s">
        <v>11</v>
      </c>
      <c r="C15273" s="16">
        <v>0</v>
      </c>
      <c r="D15273" s="38">
        <f t="shared" ref="D15273" si="15216">IF(C15323+C15318=0,1,2)</f>
        <v>2</v>
      </c>
    </row>
    <row r="15274" spans="1:4" ht="15" hidden="1" x14ac:dyDescent="0.2">
      <c r="A15274" s="37">
        <f t="shared" si="15179"/>
        <v>0</v>
      </c>
      <c r="B15274" s="1" t="s">
        <v>12</v>
      </c>
      <c r="C15274" s="16">
        <v>0</v>
      </c>
      <c r="D15274" s="38">
        <f t="shared" ref="D15274" si="15217">IF(C15323+C15318=0,1,2)</f>
        <v>2</v>
      </c>
    </row>
    <row r="15275" spans="1:4" ht="15" hidden="1" x14ac:dyDescent="0.2">
      <c r="A15275" s="37">
        <v>0</v>
      </c>
      <c r="B15275" s="2" t="s">
        <v>13</v>
      </c>
      <c r="C15275" s="16">
        <v>0</v>
      </c>
      <c r="D15275" s="38">
        <f t="shared" ref="D15275" si="15218">IF(C15323+C15318=0,1,2)</f>
        <v>2</v>
      </c>
    </row>
    <row r="15276" spans="1:4" ht="15" hidden="1" x14ac:dyDescent="0.2">
      <c r="A15276" s="37">
        <v>0</v>
      </c>
      <c r="B15276" s="3" t="s">
        <v>14</v>
      </c>
      <c r="C15276" s="16">
        <v>0</v>
      </c>
      <c r="D15276" s="38">
        <f t="shared" ref="D15276" si="15219">IF(C15323+C15318=0,1,2)</f>
        <v>2</v>
      </c>
    </row>
    <row r="15277" spans="1:4" ht="15" hidden="1" x14ac:dyDescent="0.2">
      <c r="A15277" s="37">
        <v>0</v>
      </c>
      <c r="B15277" s="3" t="s">
        <v>9</v>
      </c>
      <c r="C15277" s="16">
        <v>0</v>
      </c>
      <c r="D15277" s="38">
        <f t="shared" ref="D15277" si="15220">IF(C15323+C15318=0,1,2)</f>
        <v>2</v>
      </c>
    </row>
    <row r="15278" spans="1:4" ht="15" hidden="1" x14ac:dyDescent="0.2">
      <c r="A15278" s="37">
        <v>0</v>
      </c>
      <c r="B15278" s="3" t="s">
        <v>15</v>
      </c>
      <c r="C15278" s="16">
        <v>0</v>
      </c>
      <c r="D15278" s="38">
        <f t="shared" ref="D15278" si="15221">IF(C15323+C15318=0,1,2)</f>
        <v>2</v>
      </c>
    </row>
    <row r="15279" spans="1:4" ht="15" hidden="1" x14ac:dyDescent="0.2">
      <c r="A15279" s="37">
        <v>0</v>
      </c>
      <c r="B15279" s="2" t="s">
        <v>16</v>
      </c>
      <c r="C15279" s="16">
        <v>0</v>
      </c>
      <c r="D15279" s="38">
        <f t="shared" ref="D15279" si="15222">IF(C15323+C15318=0,1,2)</f>
        <v>2</v>
      </c>
    </row>
    <row r="15280" spans="1:4" ht="15" hidden="1" x14ac:dyDescent="0.2">
      <c r="A15280" s="37">
        <v>0</v>
      </c>
      <c r="B15280" s="3" t="s">
        <v>17</v>
      </c>
      <c r="C15280" s="16">
        <v>0</v>
      </c>
      <c r="D15280" s="38">
        <f t="shared" ref="D15280" si="15223">IF(C15323+C15318=0,1,2)</f>
        <v>2</v>
      </c>
    </row>
    <row r="15281" spans="1:4" ht="15" x14ac:dyDescent="0.2">
      <c r="A15281" s="37">
        <f t="shared" si="15179"/>
        <v>2.5824500000000001</v>
      </c>
      <c r="B15281" s="24" t="s">
        <v>18</v>
      </c>
      <c r="C15281" s="40">
        <v>2.5824500000000001</v>
      </c>
      <c r="D15281" s="38">
        <f t="shared" ref="D15281" si="15224">IF(C15323+C15318=0,1,2)</f>
        <v>2</v>
      </c>
    </row>
    <row r="15282" spans="1:4" ht="15" hidden="1" x14ac:dyDescent="0.2">
      <c r="A15282" s="37">
        <f t="shared" si="15179"/>
        <v>0</v>
      </c>
      <c r="B15282" s="10" t="s">
        <v>19</v>
      </c>
      <c r="C15282" s="17">
        <v>0</v>
      </c>
      <c r="D15282" s="38">
        <f t="shared" ref="D15282" si="15225">IF(C15323+C15318=0,1,2)</f>
        <v>2</v>
      </c>
    </row>
    <row r="15283" spans="1:4" ht="15" x14ac:dyDescent="0.2">
      <c r="A15283" s="37">
        <f t="shared" si="15179"/>
        <v>2.5824500000000001</v>
      </c>
      <c r="B15283" s="27" t="s">
        <v>20</v>
      </c>
      <c r="C15283" s="42">
        <v>2.5824500000000001</v>
      </c>
      <c r="D15283" s="38">
        <f t="shared" ref="D15283" si="15226">IF(C15323+C15318=0,1,2)</f>
        <v>2</v>
      </c>
    </row>
    <row r="15284" spans="1:4" ht="15" hidden="1" x14ac:dyDescent="0.2">
      <c r="A15284" s="37">
        <v>0</v>
      </c>
      <c r="B15284" s="13" t="s">
        <v>21</v>
      </c>
      <c r="C15284" s="18">
        <v>0</v>
      </c>
      <c r="D15284" s="38">
        <f t="shared" ref="D15284" si="15227">IF(C15323+C15318=0,1,2)</f>
        <v>2</v>
      </c>
    </row>
    <row r="15285" spans="1:4" ht="15" hidden="1" x14ac:dyDescent="0.2">
      <c r="A15285" s="37">
        <v>0</v>
      </c>
      <c r="B15285" s="13" t="s">
        <v>22</v>
      </c>
      <c r="C15285" s="18">
        <v>4.2000000000000003E-2</v>
      </c>
      <c r="D15285" s="38">
        <f t="shared" ref="D15285" si="15228">IF(C15323+C15318=0,1,2)</f>
        <v>2</v>
      </c>
    </row>
    <row r="15286" spans="1:4" ht="15" hidden="1" x14ac:dyDescent="0.2">
      <c r="A15286" s="37">
        <v>0</v>
      </c>
      <c r="B15286" s="13" t="s">
        <v>23</v>
      </c>
      <c r="C15286" s="18">
        <v>1.2804500000000001</v>
      </c>
      <c r="D15286" s="38">
        <f t="shared" ref="D15286" si="15229">IF(C15323+C15318=0,1,2)</f>
        <v>2</v>
      </c>
    </row>
    <row r="15287" spans="1:4" ht="15" hidden="1" x14ac:dyDescent="0.2">
      <c r="A15287" s="37">
        <v>0</v>
      </c>
      <c r="B15287" s="13" t="s">
        <v>24</v>
      </c>
      <c r="C15287" s="18">
        <v>0</v>
      </c>
      <c r="D15287" s="38">
        <f t="shared" ref="D15287" si="15230">IF(C15323+C15318=0,1,2)</f>
        <v>2</v>
      </c>
    </row>
    <row r="15288" spans="1:4" ht="15" hidden="1" x14ac:dyDescent="0.2">
      <c r="A15288" s="37">
        <v>0</v>
      </c>
      <c r="B15288" s="13" t="s">
        <v>25</v>
      </c>
      <c r="C15288" s="18">
        <v>0</v>
      </c>
      <c r="D15288" s="38">
        <f t="shared" ref="D15288" si="15231">IF(C15323+C15318=0,1,2)</f>
        <v>2</v>
      </c>
    </row>
    <row r="15289" spans="1:4" ht="15" hidden="1" x14ac:dyDescent="0.2">
      <c r="A15289" s="37">
        <v>0</v>
      </c>
      <c r="B15289" s="13" t="s">
        <v>26</v>
      </c>
      <c r="C15289" s="18">
        <v>0</v>
      </c>
      <c r="D15289" s="38">
        <f t="shared" ref="D15289" si="15232">IF(C15323+C15318=0,1,2)</f>
        <v>2</v>
      </c>
    </row>
    <row r="15290" spans="1:4" ht="30" hidden="1" x14ac:dyDescent="0.2">
      <c r="A15290" s="37">
        <v>0</v>
      </c>
      <c r="B15290" s="13" t="s">
        <v>27</v>
      </c>
      <c r="C15290" s="18">
        <v>1.2</v>
      </c>
      <c r="D15290" s="38">
        <f t="shared" ref="D15290" si="15233">IF(C15323+C15318=0,1,2)</f>
        <v>2</v>
      </c>
    </row>
    <row r="15291" spans="1:4" ht="30" hidden="1" x14ac:dyDescent="0.2">
      <c r="A15291" s="37">
        <v>0</v>
      </c>
      <c r="B15291" s="13" t="s">
        <v>28</v>
      </c>
      <c r="C15291" s="18">
        <v>0</v>
      </c>
      <c r="D15291" s="38">
        <f t="shared" ref="D15291" si="15234">IF(C15323+C15318=0,1,2)</f>
        <v>2</v>
      </c>
    </row>
    <row r="15292" spans="1:4" ht="15" hidden="1" x14ac:dyDescent="0.2">
      <c r="A15292" s="37">
        <v>0</v>
      </c>
      <c r="B15292" s="13" t="s">
        <v>29</v>
      </c>
      <c r="C15292" s="18">
        <v>0</v>
      </c>
      <c r="D15292" s="38">
        <f t="shared" ref="D15292" si="15235">IF(C15323+C15318=0,1,2)</f>
        <v>2</v>
      </c>
    </row>
    <row r="15293" spans="1:4" ht="15" hidden="1" x14ac:dyDescent="0.2">
      <c r="A15293" s="37">
        <v>0</v>
      </c>
      <c r="B15293" s="13" t="s">
        <v>30</v>
      </c>
      <c r="C15293" s="18">
        <v>0.06</v>
      </c>
      <c r="D15293" s="38">
        <f t="shared" ref="D15293" si="15236">IF(C15323+C15318=0,1,2)</f>
        <v>2</v>
      </c>
    </row>
    <row r="15294" spans="1:4" ht="15" hidden="1" x14ac:dyDescent="0.2">
      <c r="A15294" s="37">
        <f t="shared" si="15179"/>
        <v>0</v>
      </c>
      <c r="B15294" s="10" t="s">
        <v>31</v>
      </c>
      <c r="C15294" s="17">
        <v>0</v>
      </c>
      <c r="D15294" s="38">
        <f t="shared" ref="D15294" si="15237">IF(C15323+C15318=0,1,2)</f>
        <v>2</v>
      </c>
    </row>
    <row r="15295" spans="1:4" ht="15" hidden="1" x14ac:dyDescent="0.2">
      <c r="A15295" s="37">
        <f t="shared" si="15179"/>
        <v>0</v>
      </c>
      <c r="B15295" s="2" t="s">
        <v>32</v>
      </c>
      <c r="C15295" s="16">
        <v>0</v>
      </c>
      <c r="D15295" s="38">
        <f t="shared" ref="D15295" si="15238">IF(C15323+C15318=0,1,2)</f>
        <v>2</v>
      </c>
    </row>
    <row r="15296" spans="1:4" ht="15" hidden="1" x14ac:dyDescent="0.2">
      <c r="A15296" s="37">
        <f t="shared" si="15179"/>
        <v>0</v>
      </c>
      <c r="B15296" s="10" t="s">
        <v>3</v>
      </c>
      <c r="C15296" s="17">
        <v>0</v>
      </c>
      <c r="D15296" s="38">
        <f t="shared" ref="D15296" si="15239">IF(C15323+C15318=0,1,2)</f>
        <v>2</v>
      </c>
    </row>
    <row r="15297" spans="1:4" ht="15" hidden="1" x14ac:dyDescent="0.2">
      <c r="A15297" s="37">
        <f t="shared" si="15179"/>
        <v>0</v>
      </c>
      <c r="B15297" s="10" t="s">
        <v>33</v>
      </c>
      <c r="C15297" s="17">
        <v>0</v>
      </c>
      <c r="D15297" s="38">
        <f t="shared" ref="D15297" si="15240">IF(C15323+C15318=0,1,2)</f>
        <v>2</v>
      </c>
    </row>
    <row r="15298" spans="1:4" ht="15" hidden="1" x14ac:dyDescent="0.2">
      <c r="A15298" s="37">
        <f t="shared" si="15179"/>
        <v>0</v>
      </c>
      <c r="B15298" s="10" t="s">
        <v>34</v>
      </c>
      <c r="C15298" s="17">
        <v>0</v>
      </c>
      <c r="D15298" s="38">
        <f t="shared" ref="D15298" si="15241">IF(C15323+C15318=0,1,2)</f>
        <v>2</v>
      </c>
    </row>
    <row r="15299" spans="1:4" ht="15" hidden="1" x14ac:dyDescent="0.2">
      <c r="A15299" s="37">
        <f t="shared" si="15179"/>
        <v>0</v>
      </c>
      <c r="B15299" s="1" t="s">
        <v>35</v>
      </c>
      <c r="C15299" s="16">
        <v>0</v>
      </c>
      <c r="D15299" s="38">
        <f t="shared" ref="D15299" si="15242">IF(C15323+C15318=0,1,2)</f>
        <v>2</v>
      </c>
    </row>
    <row r="15300" spans="1:4" ht="15" hidden="1" x14ac:dyDescent="0.2">
      <c r="A15300" s="37">
        <f t="shared" si="15179"/>
        <v>0</v>
      </c>
      <c r="B15300" s="1" t="s">
        <v>36</v>
      </c>
      <c r="C15300" s="16">
        <v>0</v>
      </c>
      <c r="D15300" s="38">
        <f t="shared" ref="D15300" si="15243">IF(C15323+C15318=0,1,2)</f>
        <v>2</v>
      </c>
    </row>
    <row r="15301" spans="1:4" ht="15" hidden="1" x14ac:dyDescent="0.2">
      <c r="A15301" s="37">
        <v>0</v>
      </c>
      <c r="B15301" s="14" t="s">
        <v>7</v>
      </c>
      <c r="C15301" s="19">
        <v>0</v>
      </c>
      <c r="D15301" s="38">
        <f t="shared" ref="D15301" si="15244">IF(C15323+C15318=0,1,2)</f>
        <v>2</v>
      </c>
    </row>
    <row r="15302" spans="1:4" ht="15" hidden="1" x14ac:dyDescent="0.2">
      <c r="A15302" s="37">
        <v>0</v>
      </c>
      <c r="B15302" s="13" t="s">
        <v>8</v>
      </c>
      <c r="C15302" s="18">
        <v>0</v>
      </c>
      <c r="D15302" s="38">
        <f t="shared" ref="D15302" si="15245">IF(C15323+C15318=0,1,2)</f>
        <v>2</v>
      </c>
    </row>
    <row r="15303" spans="1:4" ht="15" hidden="1" x14ac:dyDescent="0.2">
      <c r="A15303" s="37">
        <v>0</v>
      </c>
      <c r="B15303" s="13" t="s">
        <v>37</v>
      </c>
      <c r="C15303" s="18">
        <v>0</v>
      </c>
      <c r="D15303" s="38">
        <f t="shared" ref="D15303" si="15246">IF(C15323+C15318=0,1,2)</f>
        <v>2</v>
      </c>
    </row>
    <row r="15304" spans="1:4" ht="15" hidden="1" x14ac:dyDescent="0.2">
      <c r="A15304" s="37">
        <f t="shared" ref="A15304:A15356" si="15247">SUM(C15304)</f>
        <v>0</v>
      </c>
      <c r="B15304" s="11" t="s">
        <v>38</v>
      </c>
      <c r="C15304" s="17">
        <v>0</v>
      </c>
      <c r="D15304" s="38">
        <f t="shared" ref="D15304" si="15248">IF(C15323+C15318=0,1,2)</f>
        <v>2</v>
      </c>
    </row>
    <row r="15305" spans="1:4" ht="15" hidden="1" x14ac:dyDescent="0.2">
      <c r="A15305" s="37">
        <v>0</v>
      </c>
      <c r="B15305" s="3" t="s">
        <v>39</v>
      </c>
      <c r="C15305" s="16">
        <v>0</v>
      </c>
      <c r="D15305" s="38">
        <f t="shared" ref="D15305" si="15249">IF(C15323+C15318=0,1,2)</f>
        <v>2</v>
      </c>
    </row>
    <row r="15306" spans="1:4" ht="15" hidden="1" x14ac:dyDescent="0.2">
      <c r="A15306" s="37">
        <f t="shared" si="15247"/>
        <v>0</v>
      </c>
      <c r="B15306" s="1" t="s">
        <v>40</v>
      </c>
      <c r="C15306" s="16">
        <v>0</v>
      </c>
      <c r="D15306" s="38">
        <f t="shared" ref="D15306" si="15250">IF(C15323+C15318=0,1,2)</f>
        <v>2</v>
      </c>
    </row>
    <row r="15307" spans="1:4" ht="15" hidden="1" x14ac:dyDescent="0.2">
      <c r="A15307" s="37">
        <v>0</v>
      </c>
      <c r="B15307" s="14" t="s">
        <v>13</v>
      </c>
      <c r="C15307" s="19">
        <v>0</v>
      </c>
      <c r="D15307" s="38">
        <f t="shared" ref="D15307" si="15251">IF(C15323+C15318=0,1,2)</f>
        <v>2</v>
      </c>
    </row>
    <row r="15308" spans="1:4" ht="15" hidden="1" x14ac:dyDescent="0.2">
      <c r="A15308" s="37">
        <v>0</v>
      </c>
      <c r="B15308" s="13" t="s">
        <v>8</v>
      </c>
      <c r="C15308" s="18">
        <v>0</v>
      </c>
      <c r="D15308" s="38">
        <f t="shared" ref="D15308" si="15252">IF(C15323+C15318=0,1,2)</f>
        <v>2</v>
      </c>
    </row>
    <row r="15309" spans="1:4" ht="15" hidden="1" x14ac:dyDescent="0.2">
      <c r="A15309" s="37">
        <v>0</v>
      </c>
      <c r="B15309" s="13" t="s">
        <v>9</v>
      </c>
      <c r="C15309" s="18">
        <v>0</v>
      </c>
      <c r="D15309" s="38">
        <f t="shared" ref="D15309" si="15253">IF(C15323+C15318=0,1,2)</f>
        <v>2</v>
      </c>
    </row>
    <row r="15310" spans="1:4" ht="30" hidden="1" x14ac:dyDescent="0.2">
      <c r="A15310" s="37">
        <f t="shared" si="15247"/>
        <v>0</v>
      </c>
      <c r="B15310" s="11" t="s">
        <v>41</v>
      </c>
      <c r="C15310" s="17">
        <v>0</v>
      </c>
      <c r="D15310" s="38">
        <f t="shared" ref="D15310" si="15254">IF(C15323+C15318=0,1,2)</f>
        <v>2</v>
      </c>
    </row>
    <row r="15311" spans="1:4" ht="15" hidden="1" x14ac:dyDescent="0.2">
      <c r="A15311" s="37">
        <v>0</v>
      </c>
      <c r="B15311" s="3" t="s">
        <v>15</v>
      </c>
      <c r="C15311" s="16">
        <v>0</v>
      </c>
      <c r="D15311" s="38">
        <f t="shared" ref="D15311" si="15255">IF(C15323+C15318=0,1,2)</f>
        <v>2</v>
      </c>
    </row>
    <row r="15312" spans="1:4" ht="15" hidden="1" x14ac:dyDescent="0.2">
      <c r="A15312" s="37">
        <v>0</v>
      </c>
      <c r="B15312" s="14" t="s">
        <v>16</v>
      </c>
      <c r="C15312" s="19">
        <v>0</v>
      </c>
      <c r="D15312" s="38">
        <f t="shared" ref="D15312" si="15256">IF(C15323+C15318=0,1,2)</f>
        <v>2</v>
      </c>
    </row>
    <row r="15313" spans="1:4" ht="15" hidden="1" x14ac:dyDescent="0.2">
      <c r="A15313" s="37">
        <v>0</v>
      </c>
      <c r="B15313" s="13" t="s">
        <v>42</v>
      </c>
      <c r="C15313" s="18">
        <v>0</v>
      </c>
      <c r="D15313" s="38">
        <f t="shared" ref="D15313" si="15257">IF(C15323+C15318=0,1,2)</f>
        <v>2</v>
      </c>
    </row>
    <row r="15314" spans="1:4" ht="15" hidden="1" x14ac:dyDescent="0.2">
      <c r="A15314" s="37">
        <v>0</v>
      </c>
      <c r="B15314" s="13" t="s">
        <v>14</v>
      </c>
      <c r="C15314" s="18">
        <v>0</v>
      </c>
      <c r="D15314" s="38">
        <f t="shared" ref="D15314" si="15258">IF(C15323+C15318=0,1,2)</f>
        <v>2</v>
      </c>
    </row>
    <row r="15315" spans="1:4" ht="15" hidden="1" x14ac:dyDescent="0.2">
      <c r="A15315" s="37">
        <v>0</v>
      </c>
      <c r="B15315" s="13" t="s">
        <v>9</v>
      </c>
      <c r="C15315" s="18">
        <v>0</v>
      </c>
      <c r="D15315" s="38">
        <f t="shared" ref="D15315" si="15259">IF(C15323+C15318=0,1,2)</f>
        <v>2</v>
      </c>
    </row>
    <row r="15316" spans="1:4" ht="15" hidden="1" x14ac:dyDescent="0.2">
      <c r="A15316" s="37">
        <f t="shared" si="15247"/>
        <v>0</v>
      </c>
      <c r="B15316" s="11" t="s">
        <v>38</v>
      </c>
      <c r="C15316" s="17">
        <v>0</v>
      </c>
      <c r="D15316" s="38">
        <f t="shared" ref="D15316" si="15260">IF(C15323+C15318=0,1,2)</f>
        <v>2</v>
      </c>
    </row>
    <row r="15317" spans="1:4" ht="15" hidden="1" x14ac:dyDescent="0.2">
      <c r="A15317" s="37">
        <v>0</v>
      </c>
      <c r="B15317" s="3" t="s">
        <v>15</v>
      </c>
      <c r="C15317" s="16">
        <v>0</v>
      </c>
      <c r="D15317" s="38">
        <f t="shared" ref="D15317" si="15261">IF(C15323+C15318=0,1,2)</f>
        <v>2</v>
      </c>
    </row>
    <row r="15318" spans="1:4" ht="15" x14ac:dyDescent="0.2">
      <c r="A15318" s="37">
        <f t="shared" si="15247"/>
        <v>3.6920000000000002</v>
      </c>
      <c r="B15318" s="29" t="s">
        <v>44</v>
      </c>
      <c r="C15318" s="42">
        <v>3.6920000000000002</v>
      </c>
      <c r="D15318" s="38">
        <f t="shared" ref="D15318" si="15262">IF(C15323+C15318=0,1,2)</f>
        <v>2</v>
      </c>
    </row>
    <row r="15319" spans="1:4" ht="15" x14ac:dyDescent="0.2">
      <c r="A15319" s="37">
        <f t="shared" si="15247"/>
        <v>3.6920000000000002</v>
      </c>
      <c r="B15319" s="27" t="s">
        <v>0</v>
      </c>
      <c r="C15319" s="42">
        <v>3.6920000000000002</v>
      </c>
      <c r="D15319" s="38">
        <f t="shared" ref="D15319" si="15263">IF(C15323+C15318=0,1,2)</f>
        <v>2</v>
      </c>
    </row>
    <row r="15320" spans="1:4" ht="15" hidden="1" x14ac:dyDescent="0.2">
      <c r="A15320" s="37">
        <f t="shared" si="15247"/>
        <v>0</v>
      </c>
      <c r="B15320" s="10" t="s">
        <v>5</v>
      </c>
      <c r="C15320" s="17">
        <v>0</v>
      </c>
      <c r="D15320" s="38">
        <f t="shared" ref="D15320" si="15264">IF(C15323+C15318=0,1,2)</f>
        <v>2</v>
      </c>
    </row>
    <row r="15321" spans="1:4" ht="15" hidden="1" x14ac:dyDescent="0.2">
      <c r="A15321" s="37">
        <f t="shared" si="15247"/>
        <v>0</v>
      </c>
      <c r="B15321" s="10" t="s">
        <v>45</v>
      </c>
      <c r="C15321" s="17">
        <v>0</v>
      </c>
      <c r="D15321" s="38">
        <f t="shared" ref="D15321" si="15265">IF(C15323+C15318=0,1,2)</f>
        <v>2</v>
      </c>
    </row>
    <row r="15322" spans="1:4" ht="15" hidden="1" x14ac:dyDescent="0.2">
      <c r="A15322" s="37">
        <f t="shared" si="15247"/>
        <v>0</v>
      </c>
      <c r="B15322" s="10" t="s">
        <v>12</v>
      </c>
      <c r="C15322" s="17">
        <v>0</v>
      </c>
      <c r="D15322" s="38">
        <f t="shared" ref="D15322" si="15266">IF(C15323+C15318=0,1,2)</f>
        <v>2</v>
      </c>
    </row>
    <row r="15323" spans="1:4" ht="15" x14ac:dyDescent="0.2">
      <c r="A15323" s="37">
        <f t="shared" si="15247"/>
        <v>2.5824500000000001</v>
      </c>
      <c r="B15323" s="29" t="s">
        <v>46</v>
      </c>
      <c r="C15323" s="42">
        <v>2.5824500000000001</v>
      </c>
      <c r="D15323" s="38">
        <f t="shared" ref="D15323" si="15267">IF(C15323+C15318=0,1,2)</f>
        <v>2</v>
      </c>
    </row>
    <row r="15324" spans="1:4" ht="15" x14ac:dyDescent="0.2">
      <c r="A15324" s="37">
        <f t="shared" si="15247"/>
        <v>2.5824500000000001</v>
      </c>
      <c r="B15324" s="27" t="s">
        <v>18</v>
      </c>
      <c r="C15324" s="42">
        <v>2.5824500000000001</v>
      </c>
      <c r="D15324" s="38">
        <f t="shared" ref="D15324" si="15268">IF(C15323+C15318=0,1,2)</f>
        <v>2</v>
      </c>
    </row>
    <row r="15325" spans="1:4" ht="15" hidden="1" x14ac:dyDescent="0.2">
      <c r="A15325" s="37">
        <f t="shared" si="15247"/>
        <v>0</v>
      </c>
      <c r="B15325" s="10" t="s">
        <v>35</v>
      </c>
      <c r="C15325" s="17">
        <v>0</v>
      </c>
      <c r="D15325" s="38">
        <f t="shared" ref="D15325" si="15269">IF(C15323+C15318=0,1,2)</f>
        <v>2</v>
      </c>
    </row>
    <row r="15326" spans="1:4" ht="15" hidden="1" x14ac:dyDescent="0.2">
      <c r="A15326" s="37">
        <f t="shared" si="15247"/>
        <v>0</v>
      </c>
      <c r="B15326" s="10" t="s">
        <v>47</v>
      </c>
      <c r="C15326" s="17">
        <v>0</v>
      </c>
      <c r="D15326" s="38">
        <f t="shared" ref="D15326" si="15270">IF(C15323+C15318=0,1,2)</f>
        <v>2</v>
      </c>
    </row>
    <row r="15327" spans="1:4" ht="15" hidden="1" x14ac:dyDescent="0.2">
      <c r="A15327" s="37">
        <f t="shared" si="15247"/>
        <v>0</v>
      </c>
      <c r="B15327" s="10" t="s">
        <v>40</v>
      </c>
      <c r="C15327" s="17">
        <v>0</v>
      </c>
      <c r="D15327" s="38">
        <f t="shared" ref="D15327" si="15271">IF(C15323+C15318=0,1,2)</f>
        <v>2</v>
      </c>
    </row>
    <row r="15328" spans="1:4" ht="15" x14ac:dyDescent="0.2">
      <c r="A15328" s="37">
        <f t="shared" si="15247"/>
        <v>1.10955</v>
      </c>
      <c r="B15328" s="30" t="s">
        <v>48</v>
      </c>
      <c r="C15328" s="31">
        <v>1.10955</v>
      </c>
      <c r="D15328" s="38">
        <f t="shared" ref="D15328" si="15272">IF(C15323+C15318=0,1,2)</f>
        <v>2</v>
      </c>
    </row>
    <row r="15329" spans="1:4" ht="15" x14ac:dyDescent="0.2">
      <c r="A15329" s="37">
        <f t="shared" si="15247"/>
        <v>7.6899999999999998E-3</v>
      </c>
      <c r="B15329" s="30" t="s">
        <v>49</v>
      </c>
      <c r="C15329" s="31">
        <v>7.6899999999999998E-3</v>
      </c>
      <c r="D15329" s="38">
        <f t="shared" ref="D15329" si="15273">IF(C15323+C15318=0,1,2)</f>
        <v>2</v>
      </c>
    </row>
    <row r="15330" spans="1:4" ht="15" x14ac:dyDescent="0.2">
      <c r="A15330" s="37">
        <f t="shared" si="15247"/>
        <v>1.11724</v>
      </c>
      <c r="B15330" s="30" t="s">
        <v>50</v>
      </c>
      <c r="C15330" s="31">
        <v>1.11724</v>
      </c>
      <c r="D15330" s="38">
        <f t="shared" ref="D15330" si="15274">IF(C15323+C15318=0,1,2)</f>
        <v>2</v>
      </c>
    </row>
    <row r="15331" spans="1:4" ht="15" x14ac:dyDescent="0.2">
      <c r="A15331" s="37">
        <f t="shared" si="15247"/>
        <v>11</v>
      </c>
      <c r="B15331" s="25" t="s">
        <v>53</v>
      </c>
      <c r="C15331" s="43">
        <v>11</v>
      </c>
      <c r="D15331" s="38">
        <f t="shared" ref="D15331" si="15275">IF(C15323+C15318=0,1,2)</f>
        <v>2</v>
      </c>
    </row>
    <row r="15332" spans="1:4" ht="15" x14ac:dyDescent="0.2">
      <c r="A15332" s="37">
        <f t="shared" si="15247"/>
        <v>6</v>
      </c>
      <c r="B15332" s="26" t="s">
        <v>54</v>
      </c>
      <c r="C15332" s="43">
        <v>6</v>
      </c>
      <c r="D15332" s="38">
        <f t="shared" ref="D15332" si="15276">IF(C15323+C15318=0,1,2)</f>
        <v>2</v>
      </c>
    </row>
    <row r="15333" spans="1:4" ht="15" x14ac:dyDescent="0.2">
      <c r="A15333" s="37">
        <f t="shared" si="15247"/>
        <v>5</v>
      </c>
      <c r="B15333" s="26" t="s">
        <v>55</v>
      </c>
      <c r="C15333" s="43">
        <v>5</v>
      </c>
      <c r="D15333" s="38">
        <f t="shared" ref="D15333" si="15277">IF(C15323+C15318=0,1,2)</f>
        <v>2</v>
      </c>
    </row>
    <row r="15334" spans="1:4" ht="15" x14ac:dyDescent="0.2">
      <c r="A15334" s="37" t="s">
        <v>317</v>
      </c>
      <c r="B15334" s="147" t="s">
        <v>265</v>
      </c>
      <c r="C15334" s="148"/>
      <c r="D15334" s="38">
        <f t="shared" ref="D15334" si="15278">IF(C15396+C15391=0,1,2)</f>
        <v>2</v>
      </c>
    </row>
    <row r="15335" spans="1:4" ht="15" x14ac:dyDescent="0.2">
      <c r="A15335" s="37">
        <f t="shared" si="15247"/>
        <v>13.873999999999999</v>
      </c>
      <c r="B15335" s="24" t="s">
        <v>0</v>
      </c>
      <c r="C15335" s="40">
        <v>13.873999999999999</v>
      </c>
      <c r="D15335" s="38">
        <f t="shared" ref="D15335" si="15279">IF(C15396+C15391=0,1,2)</f>
        <v>2</v>
      </c>
    </row>
    <row r="15336" spans="1:4" ht="15" hidden="1" x14ac:dyDescent="0.2">
      <c r="A15336" s="37">
        <f t="shared" si="15247"/>
        <v>0</v>
      </c>
      <c r="B15336" s="2" t="s">
        <v>1</v>
      </c>
      <c r="C15336" s="16"/>
      <c r="D15336" s="38">
        <f t="shared" ref="D15336" si="15280">IF(C15396+C15391=0,1,2)</f>
        <v>2</v>
      </c>
    </row>
    <row r="15337" spans="1:4" ht="15" hidden="1" x14ac:dyDescent="0.2">
      <c r="A15337" s="37">
        <f t="shared" si="15247"/>
        <v>0</v>
      </c>
      <c r="B15337" s="2" t="s">
        <v>2</v>
      </c>
      <c r="C15337" s="16"/>
      <c r="D15337" s="38">
        <f t="shared" ref="D15337" si="15281">IF(C15396+C15391=0,1,2)</f>
        <v>2</v>
      </c>
    </row>
    <row r="15338" spans="1:4" ht="15" x14ac:dyDescent="0.2">
      <c r="A15338" s="37">
        <f t="shared" si="15247"/>
        <v>10.632999999999999</v>
      </c>
      <c r="B15338" s="23" t="s">
        <v>3</v>
      </c>
      <c r="C15338" s="40">
        <v>10.632999999999999</v>
      </c>
      <c r="D15338" s="38">
        <f t="shared" ref="D15338" si="15282">IF(C15396+C15391=0,1,2)</f>
        <v>2</v>
      </c>
    </row>
    <row r="15339" spans="1:4" ht="15" x14ac:dyDescent="0.2">
      <c r="A15339" s="37">
        <f t="shared" si="15247"/>
        <v>3.2410000000000001</v>
      </c>
      <c r="B15339" s="23" t="s">
        <v>4</v>
      </c>
      <c r="C15339" s="40">
        <v>3.2410000000000001</v>
      </c>
      <c r="D15339" s="38">
        <f t="shared" ref="D15339" si="15283">IF(C15396+C15391=0,1,2)</f>
        <v>2</v>
      </c>
    </row>
    <row r="15340" spans="1:4" ht="15" hidden="1" x14ac:dyDescent="0.2">
      <c r="A15340" s="37">
        <f t="shared" si="15247"/>
        <v>0</v>
      </c>
      <c r="B15340" s="1" t="s">
        <v>5</v>
      </c>
      <c r="C15340" s="16">
        <v>0</v>
      </c>
      <c r="D15340" s="38">
        <f t="shared" ref="D15340" si="15284">IF(C15396+C15391=0,1,2)</f>
        <v>2</v>
      </c>
    </row>
    <row r="15341" spans="1:4" ht="15" hidden="1" x14ac:dyDescent="0.2">
      <c r="A15341" s="37">
        <f t="shared" si="15247"/>
        <v>0</v>
      </c>
      <c r="B15341" s="1" t="s">
        <v>6</v>
      </c>
      <c r="C15341" s="16">
        <v>0</v>
      </c>
      <c r="D15341" s="38">
        <f t="shared" ref="D15341" si="15285">IF(C15396+C15391=0,1,2)</f>
        <v>2</v>
      </c>
    </row>
    <row r="15342" spans="1:4" ht="15" hidden="1" x14ac:dyDescent="0.2">
      <c r="A15342" s="37">
        <v>0</v>
      </c>
      <c r="B15342" s="2" t="s">
        <v>7</v>
      </c>
      <c r="C15342" s="16">
        <v>0</v>
      </c>
      <c r="D15342" s="38">
        <f t="shared" ref="D15342" si="15286">IF(C15396+C15391=0,1,2)</f>
        <v>2</v>
      </c>
    </row>
    <row r="15343" spans="1:4" ht="15" hidden="1" x14ac:dyDescent="0.2">
      <c r="A15343" s="37">
        <f t="shared" si="15247"/>
        <v>0</v>
      </c>
      <c r="B15343" s="3" t="s">
        <v>8</v>
      </c>
      <c r="C15343" s="16">
        <v>0</v>
      </c>
      <c r="D15343" s="38">
        <f t="shared" ref="D15343" si="15287">IF(C15396+C15391=0,1,2)</f>
        <v>2</v>
      </c>
    </row>
    <row r="15344" spans="1:4" ht="15" hidden="1" x14ac:dyDescent="0.2">
      <c r="A15344" s="37">
        <v>0</v>
      </c>
      <c r="B15344" s="3" t="s">
        <v>9</v>
      </c>
      <c r="C15344" s="16">
        <v>0</v>
      </c>
      <c r="D15344" s="38">
        <f t="shared" ref="D15344" si="15288">IF(C15396+C15391=0,1,2)</f>
        <v>2</v>
      </c>
    </row>
    <row r="15345" spans="1:4" ht="15" hidden="1" x14ac:dyDescent="0.2">
      <c r="A15345" s="37">
        <f t="shared" si="15247"/>
        <v>0</v>
      </c>
      <c r="B15345" s="3" t="s">
        <v>10</v>
      </c>
      <c r="C15345" s="16">
        <v>0</v>
      </c>
      <c r="D15345" s="38">
        <f t="shared" ref="D15345" si="15289">IF(C15396+C15391=0,1,2)</f>
        <v>2</v>
      </c>
    </row>
    <row r="15346" spans="1:4" ht="15" hidden="1" x14ac:dyDescent="0.2">
      <c r="A15346" s="37">
        <v>0</v>
      </c>
      <c r="B15346" s="3" t="s">
        <v>11</v>
      </c>
      <c r="C15346" s="16">
        <v>0</v>
      </c>
      <c r="D15346" s="38">
        <f t="shared" ref="D15346" si="15290">IF(C15396+C15391=0,1,2)</f>
        <v>2</v>
      </c>
    </row>
    <row r="15347" spans="1:4" ht="15" hidden="1" x14ac:dyDescent="0.2">
      <c r="A15347" s="37">
        <f t="shared" si="15247"/>
        <v>0</v>
      </c>
      <c r="B15347" s="1" t="s">
        <v>12</v>
      </c>
      <c r="C15347" s="16">
        <v>0</v>
      </c>
      <c r="D15347" s="38">
        <f t="shared" ref="D15347" si="15291">IF(C15396+C15391=0,1,2)</f>
        <v>2</v>
      </c>
    </row>
    <row r="15348" spans="1:4" ht="15" hidden="1" x14ac:dyDescent="0.2">
      <c r="A15348" s="37">
        <v>0</v>
      </c>
      <c r="B15348" s="2" t="s">
        <v>13</v>
      </c>
      <c r="C15348" s="16">
        <v>0</v>
      </c>
      <c r="D15348" s="38">
        <f t="shared" ref="D15348" si="15292">IF(C15396+C15391=0,1,2)</f>
        <v>2</v>
      </c>
    </row>
    <row r="15349" spans="1:4" ht="15" hidden="1" x14ac:dyDescent="0.2">
      <c r="A15349" s="37">
        <v>0</v>
      </c>
      <c r="B15349" s="3" t="s">
        <v>14</v>
      </c>
      <c r="C15349" s="16">
        <v>0</v>
      </c>
      <c r="D15349" s="38">
        <f t="shared" ref="D15349" si="15293">IF(C15396+C15391=0,1,2)</f>
        <v>2</v>
      </c>
    </row>
    <row r="15350" spans="1:4" ht="15" hidden="1" x14ac:dyDescent="0.2">
      <c r="A15350" s="37">
        <v>0</v>
      </c>
      <c r="B15350" s="3" t="s">
        <v>9</v>
      </c>
      <c r="C15350" s="16">
        <v>0</v>
      </c>
      <c r="D15350" s="38">
        <f t="shared" ref="D15350" si="15294">IF(C15396+C15391=0,1,2)</f>
        <v>2</v>
      </c>
    </row>
    <row r="15351" spans="1:4" ht="15" hidden="1" x14ac:dyDescent="0.2">
      <c r="A15351" s="37">
        <v>0</v>
      </c>
      <c r="B15351" s="3" t="s">
        <v>15</v>
      </c>
      <c r="C15351" s="16">
        <v>0</v>
      </c>
      <c r="D15351" s="38">
        <f t="shared" ref="D15351" si="15295">IF(C15396+C15391=0,1,2)</f>
        <v>2</v>
      </c>
    </row>
    <row r="15352" spans="1:4" ht="15" hidden="1" x14ac:dyDescent="0.2">
      <c r="A15352" s="37">
        <v>0</v>
      </c>
      <c r="B15352" s="2" t="s">
        <v>16</v>
      </c>
      <c r="C15352" s="16">
        <v>0</v>
      </c>
      <c r="D15352" s="38">
        <f t="shared" ref="D15352" si="15296">IF(C15396+C15391=0,1,2)</f>
        <v>2</v>
      </c>
    </row>
    <row r="15353" spans="1:4" ht="15" hidden="1" x14ac:dyDescent="0.2">
      <c r="A15353" s="37">
        <v>0</v>
      </c>
      <c r="B15353" s="3" t="s">
        <v>17</v>
      </c>
      <c r="C15353" s="16">
        <v>0</v>
      </c>
      <c r="D15353" s="38">
        <f t="shared" ref="D15353" si="15297">IF(C15396+C15391=0,1,2)</f>
        <v>2</v>
      </c>
    </row>
    <row r="15354" spans="1:4" ht="15" x14ac:dyDescent="0.2">
      <c r="A15354" s="37">
        <f t="shared" si="15247"/>
        <v>12.18506</v>
      </c>
      <c r="B15354" s="24" t="s">
        <v>18</v>
      </c>
      <c r="C15354" s="40">
        <v>12.18506</v>
      </c>
      <c r="D15354" s="38">
        <f t="shared" ref="D15354" si="15298">IF(C15396+C15391=0,1,2)</f>
        <v>2</v>
      </c>
    </row>
    <row r="15355" spans="1:4" ht="15" x14ac:dyDescent="0.2">
      <c r="A15355" s="37">
        <f t="shared" si="15247"/>
        <v>3</v>
      </c>
      <c r="B15355" s="27" t="s">
        <v>19</v>
      </c>
      <c r="C15355" s="42">
        <v>3</v>
      </c>
      <c r="D15355" s="38">
        <f t="shared" ref="D15355" si="15299">IF(C15396+C15391=0,1,2)</f>
        <v>2</v>
      </c>
    </row>
    <row r="15356" spans="1:4" ht="15" x14ac:dyDescent="0.2">
      <c r="A15356" s="37">
        <f t="shared" si="15247"/>
        <v>9.18506</v>
      </c>
      <c r="B15356" s="27" t="s">
        <v>20</v>
      </c>
      <c r="C15356" s="42">
        <v>9.18506</v>
      </c>
      <c r="D15356" s="38">
        <f t="shared" ref="D15356" si="15300">IF(C15396+C15391=0,1,2)</f>
        <v>2</v>
      </c>
    </row>
    <row r="15357" spans="1:4" ht="15" hidden="1" x14ac:dyDescent="0.2">
      <c r="A15357" s="37">
        <v>0</v>
      </c>
      <c r="B15357" s="13" t="s">
        <v>21</v>
      </c>
      <c r="C15357" s="18">
        <v>3.6</v>
      </c>
      <c r="D15357" s="38">
        <f t="shared" ref="D15357" si="15301">IF(C15396+C15391=0,1,2)</f>
        <v>2</v>
      </c>
    </row>
    <row r="15358" spans="1:4" ht="15" hidden="1" x14ac:dyDescent="0.2">
      <c r="A15358" s="37">
        <v>0</v>
      </c>
      <c r="B15358" s="13" t="s">
        <v>22</v>
      </c>
      <c r="C15358" s="18">
        <v>0</v>
      </c>
      <c r="D15358" s="38">
        <f t="shared" ref="D15358" si="15302">IF(C15396+C15391=0,1,2)</f>
        <v>2</v>
      </c>
    </row>
    <row r="15359" spans="1:4" ht="15" hidden="1" x14ac:dyDescent="0.2">
      <c r="A15359" s="37">
        <v>0</v>
      </c>
      <c r="B15359" s="13" t="s">
        <v>23</v>
      </c>
      <c r="C15359" s="18">
        <v>4.8450600000000001</v>
      </c>
      <c r="D15359" s="38">
        <f t="shared" ref="D15359" si="15303">IF(C15396+C15391=0,1,2)</f>
        <v>2</v>
      </c>
    </row>
    <row r="15360" spans="1:4" ht="15" hidden="1" x14ac:dyDescent="0.2">
      <c r="A15360" s="37">
        <v>0</v>
      </c>
      <c r="B15360" s="13" t="s">
        <v>24</v>
      </c>
      <c r="C15360" s="18">
        <v>0</v>
      </c>
      <c r="D15360" s="38">
        <f t="shared" ref="D15360" si="15304">IF(C15396+C15391=0,1,2)</f>
        <v>2</v>
      </c>
    </row>
    <row r="15361" spans="1:4" ht="15" hidden="1" x14ac:dyDescent="0.2">
      <c r="A15361" s="37">
        <v>0</v>
      </c>
      <c r="B15361" s="13" t="s">
        <v>25</v>
      </c>
      <c r="C15361" s="18">
        <v>0</v>
      </c>
      <c r="D15361" s="38">
        <f t="shared" ref="D15361" si="15305">IF(C15396+C15391=0,1,2)</f>
        <v>2</v>
      </c>
    </row>
    <row r="15362" spans="1:4" ht="15" hidden="1" x14ac:dyDescent="0.2">
      <c r="A15362" s="37">
        <v>0</v>
      </c>
      <c r="B15362" s="13" t="s">
        <v>26</v>
      </c>
      <c r="C15362" s="18">
        <v>8.4000000000000005E-2</v>
      </c>
      <c r="D15362" s="38">
        <f t="shared" ref="D15362" si="15306">IF(C15396+C15391=0,1,2)</f>
        <v>2</v>
      </c>
    </row>
    <row r="15363" spans="1:4" ht="30" hidden="1" x14ac:dyDescent="0.2">
      <c r="A15363" s="37">
        <v>0</v>
      </c>
      <c r="B15363" s="13" t="s">
        <v>27</v>
      </c>
      <c r="C15363" s="18">
        <v>0.39400000000000002</v>
      </c>
      <c r="D15363" s="38">
        <f t="shared" ref="D15363" si="15307">IF(C15396+C15391=0,1,2)</f>
        <v>2</v>
      </c>
    </row>
    <row r="15364" spans="1:4" ht="30" hidden="1" x14ac:dyDescent="0.2">
      <c r="A15364" s="37">
        <v>0</v>
      </c>
      <c r="B15364" s="13" t="s">
        <v>28</v>
      </c>
      <c r="C15364" s="18">
        <v>0</v>
      </c>
      <c r="D15364" s="38">
        <f t="shared" ref="D15364" si="15308">IF(C15396+C15391=0,1,2)</f>
        <v>2</v>
      </c>
    </row>
    <row r="15365" spans="1:4" ht="15" hidden="1" x14ac:dyDescent="0.2">
      <c r="A15365" s="37">
        <v>0</v>
      </c>
      <c r="B15365" s="13" t="s">
        <v>29</v>
      </c>
      <c r="C15365" s="18">
        <v>0</v>
      </c>
      <c r="D15365" s="38">
        <f t="shared" ref="D15365" si="15309">IF(C15396+C15391=0,1,2)</f>
        <v>2</v>
      </c>
    </row>
    <row r="15366" spans="1:4" ht="15" hidden="1" x14ac:dyDescent="0.2">
      <c r="A15366" s="37">
        <v>0</v>
      </c>
      <c r="B15366" s="13" t="s">
        <v>30</v>
      </c>
      <c r="C15366" s="18">
        <v>0.26200000000000001</v>
      </c>
      <c r="D15366" s="38">
        <f t="shared" ref="D15366" si="15310">IF(C15396+C15391=0,1,2)</f>
        <v>2</v>
      </c>
    </row>
    <row r="15367" spans="1:4" ht="15" hidden="1" x14ac:dyDescent="0.2">
      <c r="A15367" s="37">
        <f t="shared" ref="A15367:A15428" si="15311">SUM(C15367)</f>
        <v>0</v>
      </c>
      <c r="B15367" s="10" t="s">
        <v>31</v>
      </c>
      <c r="C15367" s="17">
        <v>0</v>
      </c>
      <c r="D15367" s="38">
        <f t="shared" ref="D15367" si="15312">IF(C15396+C15391=0,1,2)</f>
        <v>2</v>
      </c>
    </row>
    <row r="15368" spans="1:4" ht="15" hidden="1" x14ac:dyDescent="0.2">
      <c r="A15368" s="37">
        <f t="shared" si="15311"/>
        <v>0</v>
      </c>
      <c r="B15368" s="2" t="s">
        <v>32</v>
      </c>
      <c r="C15368" s="16">
        <v>0</v>
      </c>
      <c r="D15368" s="38">
        <f t="shared" ref="D15368" si="15313">IF(C15396+C15391=0,1,2)</f>
        <v>2</v>
      </c>
    </row>
    <row r="15369" spans="1:4" ht="15" hidden="1" x14ac:dyDescent="0.2">
      <c r="A15369" s="37">
        <f t="shared" si="15311"/>
        <v>0</v>
      </c>
      <c r="B15369" s="10" t="s">
        <v>3</v>
      </c>
      <c r="C15369" s="17">
        <v>0</v>
      </c>
      <c r="D15369" s="38">
        <f t="shared" ref="D15369" si="15314">IF(C15396+C15391=0,1,2)</f>
        <v>2</v>
      </c>
    </row>
    <row r="15370" spans="1:4" ht="15" hidden="1" x14ac:dyDescent="0.2">
      <c r="A15370" s="37">
        <f t="shared" si="15311"/>
        <v>0</v>
      </c>
      <c r="B15370" s="10" t="s">
        <v>33</v>
      </c>
      <c r="C15370" s="17">
        <v>0</v>
      </c>
      <c r="D15370" s="38">
        <f t="shared" ref="D15370" si="15315">IF(C15396+C15391=0,1,2)</f>
        <v>2</v>
      </c>
    </row>
    <row r="15371" spans="1:4" ht="15" hidden="1" x14ac:dyDescent="0.2">
      <c r="A15371" s="37">
        <f t="shared" si="15311"/>
        <v>0</v>
      </c>
      <c r="B15371" s="10" t="s">
        <v>34</v>
      </c>
      <c r="C15371" s="17">
        <v>0</v>
      </c>
      <c r="D15371" s="38">
        <f t="shared" ref="D15371" si="15316">IF(C15396+C15391=0,1,2)</f>
        <v>2</v>
      </c>
    </row>
    <row r="15372" spans="1:4" ht="15" hidden="1" x14ac:dyDescent="0.2">
      <c r="A15372" s="37">
        <f t="shared" si="15311"/>
        <v>0</v>
      </c>
      <c r="B15372" s="1" t="s">
        <v>35</v>
      </c>
      <c r="C15372" s="16">
        <v>0</v>
      </c>
      <c r="D15372" s="38">
        <f t="shared" ref="D15372" si="15317">IF(C15396+C15391=0,1,2)</f>
        <v>2</v>
      </c>
    </row>
    <row r="15373" spans="1:4" ht="15" hidden="1" x14ac:dyDescent="0.2">
      <c r="A15373" s="37">
        <f t="shared" si="15311"/>
        <v>0</v>
      </c>
      <c r="B15373" s="1" t="s">
        <v>36</v>
      </c>
      <c r="C15373" s="16">
        <v>0</v>
      </c>
      <c r="D15373" s="38">
        <f t="shared" ref="D15373" si="15318">IF(C15396+C15391=0,1,2)</f>
        <v>2</v>
      </c>
    </row>
    <row r="15374" spans="1:4" ht="15" hidden="1" x14ac:dyDescent="0.2">
      <c r="A15374" s="37">
        <v>0</v>
      </c>
      <c r="B15374" s="14" t="s">
        <v>7</v>
      </c>
      <c r="C15374" s="19">
        <v>0</v>
      </c>
      <c r="D15374" s="38">
        <f t="shared" ref="D15374" si="15319">IF(C15396+C15391=0,1,2)</f>
        <v>2</v>
      </c>
    </row>
    <row r="15375" spans="1:4" ht="15" hidden="1" x14ac:dyDescent="0.2">
      <c r="A15375" s="37">
        <v>0</v>
      </c>
      <c r="B15375" s="13" t="s">
        <v>8</v>
      </c>
      <c r="C15375" s="18">
        <v>0</v>
      </c>
      <c r="D15375" s="38">
        <f t="shared" ref="D15375" si="15320">IF(C15396+C15391=0,1,2)</f>
        <v>2</v>
      </c>
    </row>
    <row r="15376" spans="1:4" ht="15" hidden="1" x14ac:dyDescent="0.2">
      <c r="A15376" s="37">
        <v>0</v>
      </c>
      <c r="B15376" s="13" t="s">
        <v>37</v>
      </c>
      <c r="C15376" s="18">
        <v>0</v>
      </c>
      <c r="D15376" s="38">
        <f t="shared" ref="D15376" si="15321">IF(C15396+C15391=0,1,2)</f>
        <v>2</v>
      </c>
    </row>
    <row r="15377" spans="1:4" ht="15" hidden="1" x14ac:dyDescent="0.2">
      <c r="A15377" s="37">
        <f t="shared" si="15311"/>
        <v>0</v>
      </c>
      <c r="B15377" s="11" t="s">
        <v>38</v>
      </c>
      <c r="C15377" s="17">
        <v>0</v>
      </c>
      <c r="D15377" s="38">
        <f t="shared" ref="D15377" si="15322">IF(C15396+C15391=0,1,2)</f>
        <v>2</v>
      </c>
    </row>
    <row r="15378" spans="1:4" ht="15" hidden="1" x14ac:dyDescent="0.2">
      <c r="A15378" s="37">
        <v>0</v>
      </c>
      <c r="B15378" s="3" t="s">
        <v>39</v>
      </c>
      <c r="C15378" s="16">
        <v>0</v>
      </c>
      <c r="D15378" s="38">
        <f t="shared" ref="D15378" si="15323">IF(C15396+C15391=0,1,2)</f>
        <v>2</v>
      </c>
    </row>
    <row r="15379" spans="1:4" ht="15" hidden="1" x14ac:dyDescent="0.2">
      <c r="A15379" s="37">
        <f t="shared" si="15311"/>
        <v>0</v>
      </c>
      <c r="B15379" s="1" t="s">
        <v>40</v>
      </c>
      <c r="C15379" s="16">
        <v>0</v>
      </c>
      <c r="D15379" s="38">
        <f t="shared" ref="D15379" si="15324">IF(C15396+C15391=0,1,2)</f>
        <v>2</v>
      </c>
    </row>
    <row r="15380" spans="1:4" ht="15" hidden="1" x14ac:dyDescent="0.2">
      <c r="A15380" s="37">
        <v>0</v>
      </c>
      <c r="B15380" s="14" t="s">
        <v>13</v>
      </c>
      <c r="C15380" s="19">
        <v>0</v>
      </c>
      <c r="D15380" s="38">
        <f t="shared" ref="D15380" si="15325">IF(C15396+C15391=0,1,2)</f>
        <v>2</v>
      </c>
    </row>
    <row r="15381" spans="1:4" ht="15" hidden="1" x14ac:dyDescent="0.2">
      <c r="A15381" s="37">
        <v>0</v>
      </c>
      <c r="B15381" s="13" t="s">
        <v>8</v>
      </c>
      <c r="C15381" s="18">
        <v>0</v>
      </c>
      <c r="D15381" s="38">
        <f t="shared" ref="D15381" si="15326">IF(C15396+C15391=0,1,2)</f>
        <v>2</v>
      </c>
    </row>
    <row r="15382" spans="1:4" ht="15" hidden="1" x14ac:dyDescent="0.2">
      <c r="A15382" s="37">
        <v>0</v>
      </c>
      <c r="B15382" s="13" t="s">
        <v>9</v>
      </c>
      <c r="C15382" s="18">
        <v>0</v>
      </c>
      <c r="D15382" s="38">
        <f t="shared" ref="D15382" si="15327">IF(C15396+C15391=0,1,2)</f>
        <v>2</v>
      </c>
    </row>
    <row r="15383" spans="1:4" ht="30" hidden="1" x14ac:dyDescent="0.2">
      <c r="A15383" s="37">
        <f t="shared" si="15311"/>
        <v>0</v>
      </c>
      <c r="B15383" s="11" t="s">
        <v>41</v>
      </c>
      <c r="C15383" s="17">
        <v>0</v>
      </c>
      <c r="D15383" s="38">
        <f t="shared" ref="D15383" si="15328">IF(C15396+C15391=0,1,2)</f>
        <v>2</v>
      </c>
    </row>
    <row r="15384" spans="1:4" ht="15" hidden="1" x14ac:dyDescent="0.2">
      <c r="A15384" s="37">
        <v>0</v>
      </c>
      <c r="B15384" s="3" t="s">
        <v>15</v>
      </c>
      <c r="C15384" s="16">
        <v>0</v>
      </c>
      <c r="D15384" s="38">
        <f t="shared" ref="D15384" si="15329">IF(C15396+C15391=0,1,2)</f>
        <v>2</v>
      </c>
    </row>
    <row r="15385" spans="1:4" ht="15" hidden="1" x14ac:dyDescent="0.2">
      <c r="A15385" s="37">
        <v>0</v>
      </c>
      <c r="B15385" s="14" t="s">
        <v>16</v>
      </c>
      <c r="C15385" s="19">
        <v>0</v>
      </c>
      <c r="D15385" s="38">
        <f t="shared" ref="D15385" si="15330">IF(C15396+C15391=0,1,2)</f>
        <v>2</v>
      </c>
    </row>
    <row r="15386" spans="1:4" ht="15" hidden="1" x14ac:dyDescent="0.2">
      <c r="A15386" s="37">
        <v>0</v>
      </c>
      <c r="B15386" s="13" t="s">
        <v>42</v>
      </c>
      <c r="C15386" s="18">
        <v>0</v>
      </c>
      <c r="D15386" s="38">
        <f t="shared" ref="D15386" si="15331">IF(C15396+C15391=0,1,2)</f>
        <v>2</v>
      </c>
    </row>
    <row r="15387" spans="1:4" ht="15" hidden="1" x14ac:dyDescent="0.2">
      <c r="A15387" s="37">
        <v>0</v>
      </c>
      <c r="B15387" s="13" t="s">
        <v>14</v>
      </c>
      <c r="C15387" s="18">
        <v>0</v>
      </c>
      <c r="D15387" s="38">
        <f t="shared" ref="D15387" si="15332">IF(C15396+C15391=0,1,2)</f>
        <v>2</v>
      </c>
    </row>
    <row r="15388" spans="1:4" ht="15" hidden="1" x14ac:dyDescent="0.2">
      <c r="A15388" s="37">
        <v>0</v>
      </c>
      <c r="B15388" s="13" t="s">
        <v>9</v>
      </c>
      <c r="C15388" s="18">
        <v>0</v>
      </c>
      <c r="D15388" s="38">
        <f t="shared" ref="D15388" si="15333">IF(C15396+C15391=0,1,2)</f>
        <v>2</v>
      </c>
    </row>
    <row r="15389" spans="1:4" ht="15" hidden="1" x14ac:dyDescent="0.2">
      <c r="A15389" s="37">
        <f t="shared" si="15311"/>
        <v>0</v>
      </c>
      <c r="B15389" s="11" t="s">
        <v>38</v>
      </c>
      <c r="C15389" s="17">
        <v>0</v>
      </c>
      <c r="D15389" s="38">
        <f t="shared" ref="D15389" si="15334">IF(C15396+C15391=0,1,2)</f>
        <v>2</v>
      </c>
    </row>
    <row r="15390" spans="1:4" ht="15" hidden="1" x14ac:dyDescent="0.2">
      <c r="A15390" s="37">
        <v>0</v>
      </c>
      <c r="B15390" s="3" t="s">
        <v>15</v>
      </c>
      <c r="C15390" s="16">
        <v>0</v>
      </c>
      <c r="D15390" s="38">
        <f t="shared" ref="D15390" si="15335">IF(C15396+C15391=0,1,2)</f>
        <v>2</v>
      </c>
    </row>
    <row r="15391" spans="1:4" ht="15" x14ac:dyDescent="0.2">
      <c r="A15391" s="37">
        <f t="shared" si="15311"/>
        <v>13.874000000000001</v>
      </c>
      <c r="B15391" s="29" t="s">
        <v>44</v>
      </c>
      <c r="C15391" s="42">
        <v>13.874000000000001</v>
      </c>
      <c r="D15391" s="38">
        <f t="shared" ref="D15391" si="15336">IF(C15396+C15391=0,1,2)</f>
        <v>2</v>
      </c>
    </row>
    <row r="15392" spans="1:4" ht="15" x14ac:dyDescent="0.2">
      <c r="A15392" s="37">
        <f t="shared" si="15311"/>
        <v>13.874000000000001</v>
      </c>
      <c r="B15392" s="27" t="s">
        <v>0</v>
      </c>
      <c r="C15392" s="42">
        <v>13.874000000000001</v>
      </c>
      <c r="D15392" s="38">
        <f t="shared" ref="D15392" si="15337">IF(C15396+C15391=0,1,2)</f>
        <v>2</v>
      </c>
    </row>
    <row r="15393" spans="1:4" ht="15" hidden="1" x14ac:dyDescent="0.2">
      <c r="A15393" s="37">
        <f t="shared" si="15311"/>
        <v>0</v>
      </c>
      <c r="B15393" s="10" t="s">
        <v>5</v>
      </c>
      <c r="C15393" s="17">
        <v>0</v>
      </c>
      <c r="D15393" s="38">
        <f t="shared" ref="D15393" si="15338">IF(C15396+C15391=0,1,2)</f>
        <v>2</v>
      </c>
    </row>
    <row r="15394" spans="1:4" ht="15" hidden="1" x14ac:dyDescent="0.2">
      <c r="A15394" s="37">
        <f t="shared" si="15311"/>
        <v>0</v>
      </c>
      <c r="B15394" s="10" t="s">
        <v>45</v>
      </c>
      <c r="C15394" s="17">
        <v>0</v>
      </c>
      <c r="D15394" s="38">
        <f t="shared" ref="D15394" si="15339">IF(C15396+C15391=0,1,2)</f>
        <v>2</v>
      </c>
    </row>
    <row r="15395" spans="1:4" ht="15" hidden="1" x14ac:dyDescent="0.2">
      <c r="A15395" s="37">
        <f t="shared" si="15311"/>
        <v>0</v>
      </c>
      <c r="B15395" s="10" t="s">
        <v>12</v>
      </c>
      <c r="C15395" s="17">
        <v>0</v>
      </c>
      <c r="D15395" s="38">
        <f t="shared" ref="D15395" si="15340">IF(C15396+C15391=0,1,2)</f>
        <v>2</v>
      </c>
    </row>
    <row r="15396" spans="1:4" ht="15" x14ac:dyDescent="0.2">
      <c r="A15396" s="37">
        <f t="shared" si="15311"/>
        <v>12.18506</v>
      </c>
      <c r="B15396" s="29" t="s">
        <v>46</v>
      </c>
      <c r="C15396" s="42">
        <v>12.18506</v>
      </c>
      <c r="D15396" s="38">
        <f t="shared" ref="D15396" si="15341">IF(C15396+C15391=0,1,2)</f>
        <v>2</v>
      </c>
    </row>
    <row r="15397" spans="1:4" ht="15" x14ac:dyDescent="0.2">
      <c r="A15397" s="37">
        <f t="shared" si="15311"/>
        <v>12.18506</v>
      </c>
      <c r="B15397" s="27" t="s">
        <v>18</v>
      </c>
      <c r="C15397" s="42">
        <v>12.18506</v>
      </c>
      <c r="D15397" s="38">
        <f t="shared" ref="D15397" si="15342">IF(C15396+C15391=0,1,2)</f>
        <v>2</v>
      </c>
    </row>
    <row r="15398" spans="1:4" ht="15" hidden="1" x14ac:dyDescent="0.2">
      <c r="A15398" s="37">
        <f t="shared" si="15311"/>
        <v>0</v>
      </c>
      <c r="B15398" s="10" t="s">
        <v>35</v>
      </c>
      <c r="C15398" s="17">
        <v>0</v>
      </c>
      <c r="D15398" s="38">
        <f t="shared" ref="D15398" si="15343">IF(C15396+C15391=0,1,2)</f>
        <v>2</v>
      </c>
    </row>
    <row r="15399" spans="1:4" ht="15" hidden="1" x14ac:dyDescent="0.2">
      <c r="A15399" s="37">
        <f t="shared" si="15311"/>
        <v>0</v>
      </c>
      <c r="B15399" s="10" t="s">
        <v>47</v>
      </c>
      <c r="C15399" s="17">
        <v>0</v>
      </c>
      <c r="D15399" s="38">
        <f t="shared" ref="D15399" si="15344">IF(C15396+C15391=0,1,2)</f>
        <v>2</v>
      </c>
    </row>
    <row r="15400" spans="1:4" ht="15" hidden="1" x14ac:dyDescent="0.2">
      <c r="A15400" s="37">
        <f t="shared" si="15311"/>
        <v>0</v>
      </c>
      <c r="B15400" s="10" t="s">
        <v>40</v>
      </c>
      <c r="C15400" s="17">
        <v>0</v>
      </c>
      <c r="D15400" s="38">
        <f t="shared" ref="D15400" si="15345">IF(C15396+C15391=0,1,2)</f>
        <v>2</v>
      </c>
    </row>
    <row r="15401" spans="1:4" ht="15" x14ac:dyDescent="0.2">
      <c r="A15401" s="37">
        <f t="shared" si="15311"/>
        <v>1.6889400000000001</v>
      </c>
      <c r="B15401" s="30" t="s">
        <v>48</v>
      </c>
      <c r="C15401" s="31">
        <v>1.6889400000000001</v>
      </c>
      <c r="D15401" s="38">
        <f t="shared" ref="D15401" si="15346">IF(C15396+C15391=0,1,2)</f>
        <v>2</v>
      </c>
    </row>
    <row r="15402" spans="1:4" ht="15" x14ac:dyDescent="0.2">
      <c r="A15402" s="37">
        <f t="shared" si="15311"/>
        <v>0.11794</v>
      </c>
      <c r="B15402" s="30" t="s">
        <v>49</v>
      </c>
      <c r="C15402" s="31">
        <v>0.11794</v>
      </c>
      <c r="D15402" s="38">
        <f t="shared" ref="D15402" si="15347">IF(C15396+C15391=0,1,2)</f>
        <v>2</v>
      </c>
    </row>
    <row r="15403" spans="1:4" ht="15" x14ac:dyDescent="0.2">
      <c r="A15403" s="37">
        <f t="shared" si="15311"/>
        <v>1.80688</v>
      </c>
      <c r="B15403" s="30" t="s">
        <v>50</v>
      </c>
      <c r="C15403" s="31">
        <v>1.80688</v>
      </c>
      <c r="D15403" s="38">
        <f t="shared" ref="D15403" si="15348">IF(C15396+C15391=0,1,2)</f>
        <v>2</v>
      </c>
    </row>
    <row r="15404" spans="1:4" ht="15" x14ac:dyDescent="0.2">
      <c r="A15404" s="37">
        <f t="shared" si="15311"/>
        <v>26</v>
      </c>
      <c r="B15404" s="25" t="s">
        <v>53</v>
      </c>
      <c r="C15404" s="43">
        <v>26</v>
      </c>
      <c r="D15404" s="38">
        <f t="shared" ref="D15404" si="15349">IF(C15396+C15391=0,1,2)</f>
        <v>2</v>
      </c>
    </row>
    <row r="15405" spans="1:4" ht="15" x14ac:dyDescent="0.2">
      <c r="A15405" s="37">
        <f t="shared" si="15311"/>
        <v>19</v>
      </c>
      <c r="B15405" s="26" t="s">
        <v>54</v>
      </c>
      <c r="C15405" s="43">
        <v>19</v>
      </c>
      <c r="D15405" s="38">
        <f t="shared" ref="D15405" si="15350">IF(C15396+C15391=0,1,2)</f>
        <v>2</v>
      </c>
    </row>
    <row r="15406" spans="1:4" ht="15" x14ac:dyDescent="0.2">
      <c r="A15406" s="37">
        <f t="shared" si="15311"/>
        <v>7</v>
      </c>
      <c r="B15406" s="26" t="s">
        <v>55</v>
      </c>
      <c r="C15406" s="43">
        <v>7</v>
      </c>
      <c r="D15406" s="38">
        <f t="shared" ref="D15406" si="15351">IF(C15396+C15391=0,1,2)</f>
        <v>2</v>
      </c>
    </row>
    <row r="15407" spans="1:4" ht="15" x14ac:dyDescent="0.2">
      <c r="A15407" s="37" t="s">
        <v>317</v>
      </c>
      <c r="B15407" s="147" t="s">
        <v>266</v>
      </c>
      <c r="C15407" s="148"/>
      <c r="D15407" s="38">
        <f t="shared" ref="D15407" si="15352">IF(C15469+C15464=0,1,2)</f>
        <v>2</v>
      </c>
    </row>
    <row r="15408" spans="1:4" ht="15" x14ac:dyDescent="0.2">
      <c r="A15408" s="37">
        <f t="shared" si="15311"/>
        <v>657.86387999999999</v>
      </c>
      <c r="B15408" s="24" t="s">
        <v>0</v>
      </c>
      <c r="C15408" s="40">
        <v>657.86387999999999</v>
      </c>
      <c r="D15408" s="38">
        <f t="shared" ref="D15408" si="15353">IF(C15469+C15464=0,1,2)</f>
        <v>2</v>
      </c>
    </row>
    <row r="15409" spans="1:4" ht="15" hidden="1" x14ac:dyDescent="0.2">
      <c r="A15409" s="37">
        <f t="shared" si="15311"/>
        <v>0</v>
      </c>
      <c r="B15409" s="2" t="s">
        <v>1</v>
      </c>
      <c r="C15409" s="16"/>
      <c r="D15409" s="38">
        <f t="shared" ref="D15409" si="15354">IF(C15469+C15464=0,1,2)</f>
        <v>2</v>
      </c>
    </row>
    <row r="15410" spans="1:4" ht="15" hidden="1" x14ac:dyDescent="0.2">
      <c r="A15410" s="37">
        <f t="shared" si="15311"/>
        <v>0</v>
      </c>
      <c r="B15410" s="2" t="s">
        <v>2</v>
      </c>
      <c r="C15410" s="16"/>
      <c r="D15410" s="38">
        <f t="shared" ref="D15410" si="15355">IF(C15469+C15464=0,1,2)</f>
        <v>2</v>
      </c>
    </row>
    <row r="15411" spans="1:4" ht="15" x14ac:dyDescent="0.2">
      <c r="A15411" s="37">
        <f t="shared" si="15311"/>
        <v>4.4249999999999998</v>
      </c>
      <c r="B15411" s="23" t="s">
        <v>3</v>
      </c>
      <c r="C15411" s="40">
        <v>4.4249999999999998</v>
      </c>
      <c r="D15411" s="38">
        <f t="shared" ref="D15411" si="15356">IF(C15469+C15464=0,1,2)</f>
        <v>2</v>
      </c>
    </row>
    <row r="15412" spans="1:4" ht="15" x14ac:dyDescent="0.2">
      <c r="A15412" s="37">
        <f t="shared" si="15311"/>
        <v>653.43888000000004</v>
      </c>
      <c r="B15412" s="23" t="s">
        <v>4</v>
      </c>
      <c r="C15412" s="40">
        <v>653.43888000000004</v>
      </c>
      <c r="D15412" s="38">
        <f t="shared" ref="D15412" si="15357">IF(C15469+C15464=0,1,2)</f>
        <v>2</v>
      </c>
    </row>
    <row r="15413" spans="1:4" ht="15" hidden="1" x14ac:dyDescent="0.2">
      <c r="A15413" s="37">
        <f t="shared" si="15311"/>
        <v>0</v>
      </c>
      <c r="B15413" s="1" t="s">
        <v>5</v>
      </c>
      <c r="C15413" s="16">
        <v>0</v>
      </c>
      <c r="D15413" s="38">
        <f t="shared" ref="D15413" si="15358">IF(C15469+C15464=0,1,2)</f>
        <v>2</v>
      </c>
    </row>
    <row r="15414" spans="1:4" ht="15" hidden="1" x14ac:dyDescent="0.2">
      <c r="A15414" s="37">
        <f t="shared" si="15311"/>
        <v>0</v>
      </c>
      <c r="B15414" s="1" t="s">
        <v>6</v>
      </c>
      <c r="C15414" s="16">
        <v>0</v>
      </c>
      <c r="D15414" s="38">
        <f t="shared" ref="D15414" si="15359">IF(C15469+C15464=0,1,2)</f>
        <v>2</v>
      </c>
    </row>
    <row r="15415" spans="1:4" ht="15" hidden="1" x14ac:dyDescent="0.2">
      <c r="A15415" s="37">
        <v>0</v>
      </c>
      <c r="B15415" s="2" t="s">
        <v>7</v>
      </c>
      <c r="C15415" s="16">
        <v>0</v>
      </c>
      <c r="D15415" s="38">
        <f t="shared" ref="D15415" si="15360">IF(C15469+C15464=0,1,2)</f>
        <v>2</v>
      </c>
    </row>
    <row r="15416" spans="1:4" ht="15" hidden="1" x14ac:dyDescent="0.2">
      <c r="A15416" s="37">
        <f t="shared" si="15311"/>
        <v>0</v>
      </c>
      <c r="B15416" s="3" t="s">
        <v>8</v>
      </c>
      <c r="C15416" s="16">
        <v>0</v>
      </c>
      <c r="D15416" s="38">
        <f t="shared" ref="D15416" si="15361">IF(C15469+C15464=0,1,2)</f>
        <v>2</v>
      </c>
    </row>
    <row r="15417" spans="1:4" ht="15" hidden="1" x14ac:dyDescent="0.2">
      <c r="A15417" s="37">
        <v>0</v>
      </c>
      <c r="B15417" s="3" t="s">
        <v>9</v>
      </c>
      <c r="C15417" s="16">
        <v>0</v>
      </c>
      <c r="D15417" s="38">
        <f t="shared" ref="D15417" si="15362">IF(C15469+C15464=0,1,2)</f>
        <v>2</v>
      </c>
    </row>
    <row r="15418" spans="1:4" ht="15" hidden="1" x14ac:dyDescent="0.2">
      <c r="A15418" s="37">
        <f t="shared" si="15311"/>
        <v>0</v>
      </c>
      <c r="B15418" s="3" t="s">
        <v>10</v>
      </c>
      <c r="C15418" s="16">
        <v>0</v>
      </c>
      <c r="D15418" s="38">
        <f t="shared" ref="D15418" si="15363">IF(C15469+C15464=0,1,2)</f>
        <v>2</v>
      </c>
    </row>
    <row r="15419" spans="1:4" ht="15" hidden="1" x14ac:dyDescent="0.2">
      <c r="A15419" s="37">
        <v>0</v>
      </c>
      <c r="B15419" s="3" t="s">
        <v>11</v>
      </c>
      <c r="C15419" s="16">
        <v>0</v>
      </c>
      <c r="D15419" s="38">
        <f t="shared" ref="D15419" si="15364">IF(C15469+C15464=0,1,2)</f>
        <v>2</v>
      </c>
    </row>
    <row r="15420" spans="1:4" ht="15" hidden="1" x14ac:dyDescent="0.2">
      <c r="A15420" s="37">
        <f t="shared" si="15311"/>
        <v>0</v>
      </c>
      <c r="B15420" s="1" t="s">
        <v>12</v>
      </c>
      <c r="C15420" s="16">
        <v>0</v>
      </c>
      <c r="D15420" s="38">
        <f t="shared" ref="D15420" si="15365">IF(C15469+C15464=0,1,2)</f>
        <v>2</v>
      </c>
    </row>
    <row r="15421" spans="1:4" ht="15" hidden="1" x14ac:dyDescent="0.2">
      <c r="A15421" s="37">
        <v>0</v>
      </c>
      <c r="B15421" s="2" t="s">
        <v>13</v>
      </c>
      <c r="C15421" s="16">
        <v>0</v>
      </c>
      <c r="D15421" s="38">
        <f t="shared" ref="D15421" si="15366">IF(C15469+C15464=0,1,2)</f>
        <v>2</v>
      </c>
    </row>
    <row r="15422" spans="1:4" ht="15" hidden="1" x14ac:dyDescent="0.2">
      <c r="A15422" s="37">
        <v>0</v>
      </c>
      <c r="B15422" s="3" t="s">
        <v>14</v>
      </c>
      <c r="C15422" s="16">
        <v>0</v>
      </c>
      <c r="D15422" s="38">
        <f t="shared" ref="D15422" si="15367">IF(C15469+C15464=0,1,2)</f>
        <v>2</v>
      </c>
    </row>
    <row r="15423" spans="1:4" ht="15" hidden="1" x14ac:dyDescent="0.2">
      <c r="A15423" s="37">
        <v>0</v>
      </c>
      <c r="B15423" s="3" t="s">
        <v>9</v>
      </c>
      <c r="C15423" s="16">
        <v>0</v>
      </c>
      <c r="D15423" s="38">
        <f t="shared" ref="D15423" si="15368">IF(C15469+C15464=0,1,2)</f>
        <v>2</v>
      </c>
    </row>
    <row r="15424" spans="1:4" ht="15" hidden="1" x14ac:dyDescent="0.2">
      <c r="A15424" s="37">
        <v>0</v>
      </c>
      <c r="B15424" s="3" t="s">
        <v>15</v>
      </c>
      <c r="C15424" s="16">
        <v>0</v>
      </c>
      <c r="D15424" s="38">
        <f t="shared" ref="D15424" si="15369">IF(C15469+C15464=0,1,2)</f>
        <v>2</v>
      </c>
    </row>
    <row r="15425" spans="1:4" ht="15" hidden="1" x14ac:dyDescent="0.2">
      <c r="A15425" s="37">
        <v>0</v>
      </c>
      <c r="B15425" s="2" t="s">
        <v>16</v>
      </c>
      <c r="C15425" s="16">
        <v>0</v>
      </c>
      <c r="D15425" s="38">
        <f t="shared" ref="D15425" si="15370">IF(C15469+C15464=0,1,2)</f>
        <v>2</v>
      </c>
    </row>
    <row r="15426" spans="1:4" ht="15" hidden="1" x14ac:dyDescent="0.2">
      <c r="A15426" s="37">
        <v>0</v>
      </c>
      <c r="B15426" s="3" t="s">
        <v>17</v>
      </c>
      <c r="C15426" s="16">
        <v>0</v>
      </c>
      <c r="D15426" s="38">
        <f t="shared" ref="D15426" si="15371">IF(C15469+C15464=0,1,2)</f>
        <v>2</v>
      </c>
    </row>
    <row r="15427" spans="1:4" ht="15" x14ac:dyDescent="0.2">
      <c r="A15427" s="37">
        <f t="shared" si="15311"/>
        <v>469.61130999999995</v>
      </c>
      <c r="B15427" s="24" t="s">
        <v>18</v>
      </c>
      <c r="C15427" s="40">
        <v>469.61130999999995</v>
      </c>
      <c r="D15427" s="38">
        <f t="shared" ref="D15427" si="15372">IF(C15469+C15464=0,1,2)</f>
        <v>2</v>
      </c>
    </row>
    <row r="15428" spans="1:4" ht="15" x14ac:dyDescent="0.2">
      <c r="A15428" s="37">
        <f t="shared" si="15311"/>
        <v>138.51</v>
      </c>
      <c r="B15428" s="27" t="s">
        <v>19</v>
      </c>
      <c r="C15428" s="42">
        <v>138.51</v>
      </c>
      <c r="D15428" s="38">
        <f t="shared" ref="D15428" si="15373">IF(C15469+C15464=0,1,2)</f>
        <v>2</v>
      </c>
    </row>
    <row r="15429" spans="1:4" ht="15" x14ac:dyDescent="0.2">
      <c r="A15429" s="37">
        <f t="shared" ref="A15429:A15491" si="15374">SUM(C15429)</f>
        <v>331.08130999999997</v>
      </c>
      <c r="B15429" s="27" t="s">
        <v>20</v>
      </c>
      <c r="C15429" s="42">
        <v>331.08130999999997</v>
      </c>
      <c r="D15429" s="38">
        <f t="shared" ref="D15429" si="15375">IF(C15469+C15464=0,1,2)</f>
        <v>2</v>
      </c>
    </row>
    <row r="15430" spans="1:4" ht="15" hidden="1" x14ac:dyDescent="0.2">
      <c r="A15430" s="37">
        <v>0</v>
      </c>
      <c r="B15430" s="13" t="s">
        <v>21</v>
      </c>
      <c r="C15430" s="18">
        <v>247.8441</v>
      </c>
      <c r="D15430" s="38">
        <f t="shared" ref="D15430" si="15376">IF(C15469+C15464=0,1,2)</f>
        <v>2</v>
      </c>
    </row>
    <row r="15431" spans="1:4" ht="15" hidden="1" x14ac:dyDescent="0.2">
      <c r="A15431" s="37">
        <v>0</v>
      </c>
      <c r="B15431" s="13" t="s">
        <v>22</v>
      </c>
      <c r="C15431" s="18">
        <v>0.09</v>
      </c>
      <c r="D15431" s="38">
        <f t="shared" ref="D15431" si="15377">IF(C15469+C15464=0,1,2)</f>
        <v>2</v>
      </c>
    </row>
    <row r="15432" spans="1:4" ht="15" hidden="1" x14ac:dyDescent="0.2">
      <c r="A15432" s="37">
        <v>0</v>
      </c>
      <c r="B15432" s="13" t="s">
        <v>23</v>
      </c>
      <c r="C15432" s="18">
        <v>38.505490000000002</v>
      </c>
      <c r="D15432" s="38">
        <f t="shared" ref="D15432" si="15378">IF(C15469+C15464=0,1,2)</f>
        <v>2</v>
      </c>
    </row>
    <row r="15433" spans="1:4" ht="15" hidden="1" x14ac:dyDescent="0.2">
      <c r="A15433" s="37">
        <v>0</v>
      </c>
      <c r="B15433" s="13" t="s">
        <v>24</v>
      </c>
      <c r="C15433" s="18">
        <v>0</v>
      </c>
      <c r="D15433" s="38">
        <f t="shared" ref="D15433" si="15379">IF(C15469+C15464=0,1,2)</f>
        <v>2</v>
      </c>
    </row>
    <row r="15434" spans="1:4" ht="15" hidden="1" x14ac:dyDescent="0.2">
      <c r="A15434" s="37">
        <v>0</v>
      </c>
      <c r="B15434" s="13" t="s">
        <v>25</v>
      </c>
      <c r="C15434" s="18">
        <v>0</v>
      </c>
      <c r="D15434" s="38">
        <f t="shared" ref="D15434" si="15380">IF(C15469+C15464=0,1,2)</f>
        <v>2</v>
      </c>
    </row>
    <row r="15435" spans="1:4" ht="15" hidden="1" x14ac:dyDescent="0.2">
      <c r="A15435" s="37">
        <v>0</v>
      </c>
      <c r="B15435" s="13" t="s">
        <v>26</v>
      </c>
      <c r="C15435" s="18">
        <v>0</v>
      </c>
      <c r="D15435" s="38">
        <f t="shared" ref="D15435" si="15381">IF(C15469+C15464=0,1,2)</f>
        <v>2</v>
      </c>
    </row>
    <row r="15436" spans="1:4" ht="30" hidden="1" x14ac:dyDescent="0.2">
      <c r="A15436" s="37">
        <v>0</v>
      </c>
      <c r="B15436" s="13" t="s">
        <v>27</v>
      </c>
      <c r="C15436" s="18">
        <v>0</v>
      </c>
      <c r="D15436" s="38">
        <f t="shared" ref="D15436" si="15382">IF(C15469+C15464=0,1,2)</f>
        <v>2</v>
      </c>
    </row>
    <row r="15437" spans="1:4" ht="30" hidden="1" x14ac:dyDescent="0.2">
      <c r="A15437" s="37">
        <v>0</v>
      </c>
      <c r="B15437" s="13" t="s">
        <v>28</v>
      </c>
      <c r="C15437" s="18">
        <v>0.45016</v>
      </c>
      <c r="D15437" s="38">
        <f t="shared" ref="D15437" si="15383">IF(C15469+C15464=0,1,2)</f>
        <v>2</v>
      </c>
    </row>
    <row r="15438" spans="1:4" ht="15" hidden="1" x14ac:dyDescent="0.2">
      <c r="A15438" s="37">
        <v>0</v>
      </c>
      <c r="B15438" s="13" t="s">
        <v>29</v>
      </c>
      <c r="C15438" s="18">
        <v>0</v>
      </c>
      <c r="D15438" s="38">
        <f t="shared" ref="D15438" si="15384">IF(C15469+C15464=0,1,2)</f>
        <v>2</v>
      </c>
    </row>
    <row r="15439" spans="1:4" ht="15" hidden="1" x14ac:dyDescent="0.2">
      <c r="A15439" s="37">
        <v>0</v>
      </c>
      <c r="B15439" s="13" t="s">
        <v>30</v>
      </c>
      <c r="C15439" s="18">
        <v>44.191560000000003</v>
      </c>
      <c r="D15439" s="38">
        <f t="shared" ref="D15439" si="15385">IF(C15469+C15464=0,1,2)</f>
        <v>2</v>
      </c>
    </row>
    <row r="15440" spans="1:4" ht="15" hidden="1" x14ac:dyDescent="0.2">
      <c r="A15440" s="37">
        <f t="shared" si="15374"/>
        <v>0</v>
      </c>
      <c r="B15440" s="10" t="s">
        <v>31</v>
      </c>
      <c r="C15440" s="17">
        <v>0</v>
      </c>
      <c r="D15440" s="38">
        <f t="shared" ref="D15440" si="15386">IF(C15469+C15464=0,1,2)</f>
        <v>2</v>
      </c>
    </row>
    <row r="15441" spans="1:4" ht="15" hidden="1" x14ac:dyDescent="0.2">
      <c r="A15441" s="37">
        <f t="shared" si="15374"/>
        <v>0</v>
      </c>
      <c r="B15441" s="2" t="s">
        <v>32</v>
      </c>
      <c r="C15441" s="16">
        <v>0</v>
      </c>
      <c r="D15441" s="38">
        <f t="shared" ref="D15441" si="15387">IF(C15469+C15464=0,1,2)</f>
        <v>2</v>
      </c>
    </row>
    <row r="15442" spans="1:4" ht="15" hidden="1" x14ac:dyDescent="0.2">
      <c r="A15442" s="37">
        <f t="shared" si="15374"/>
        <v>0</v>
      </c>
      <c r="B15442" s="10" t="s">
        <v>3</v>
      </c>
      <c r="C15442" s="17">
        <v>0</v>
      </c>
      <c r="D15442" s="38">
        <f t="shared" ref="D15442" si="15388">IF(C15469+C15464=0,1,2)</f>
        <v>2</v>
      </c>
    </row>
    <row r="15443" spans="1:4" ht="15" hidden="1" x14ac:dyDescent="0.2">
      <c r="A15443" s="37">
        <f t="shared" si="15374"/>
        <v>0</v>
      </c>
      <c r="B15443" s="10" t="s">
        <v>33</v>
      </c>
      <c r="C15443" s="17">
        <v>0</v>
      </c>
      <c r="D15443" s="38">
        <f t="shared" ref="D15443" si="15389">IF(C15469+C15464=0,1,2)</f>
        <v>2</v>
      </c>
    </row>
    <row r="15444" spans="1:4" ht="15" x14ac:dyDescent="0.2">
      <c r="A15444" s="37">
        <f t="shared" si="15374"/>
        <v>0.02</v>
      </c>
      <c r="B15444" s="27" t="s">
        <v>34</v>
      </c>
      <c r="C15444" s="42">
        <v>0.02</v>
      </c>
      <c r="D15444" s="38">
        <f t="shared" ref="D15444" si="15390">IF(C15469+C15464=0,1,2)</f>
        <v>2</v>
      </c>
    </row>
    <row r="15445" spans="1:4" ht="15" x14ac:dyDescent="0.2">
      <c r="A15445" s="37">
        <f t="shared" si="15374"/>
        <v>2.7040000000000002</v>
      </c>
      <c r="B15445" s="24" t="s">
        <v>35</v>
      </c>
      <c r="C15445" s="40">
        <v>2.7040000000000002</v>
      </c>
      <c r="D15445" s="38">
        <f t="shared" ref="D15445" si="15391">IF(C15469+C15464=0,1,2)</f>
        <v>2</v>
      </c>
    </row>
    <row r="15446" spans="1:4" ht="15" hidden="1" x14ac:dyDescent="0.2">
      <c r="A15446" s="37">
        <f t="shared" si="15374"/>
        <v>0</v>
      </c>
      <c r="B15446" s="1" t="s">
        <v>36</v>
      </c>
      <c r="C15446" s="16">
        <v>0</v>
      </c>
      <c r="D15446" s="38">
        <f t="shared" ref="D15446" si="15392">IF(C15469+C15464=0,1,2)</f>
        <v>2</v>
      </c>
    </row>
    <row r="15447" spans="1:4" ht="15" hidden="1" x14ac:dyDescent="0.2">
      <c r="A15447" s="37">
        <v>0</v>
      </c>
      <c r="B15447" s="14" t="s">
        <v>7</v>
      </c>
      <c r="C15447" s="19">
        <v>0</v>
      </c>
      <c r="D15447" s="38">
        <f t="shared" ref="D15447" si="15393">IF(C15469+C15464=0,1,2)</f>
        <v>2</v>
      </c>
    </row>
    <row r="15448" spans="1:4" ht="15" hidden="1" x14ac:dyDescent="0.2">
      <c r="A15448" s="37">
        <v>0</v>
      </c>
      <c r="B15448" s="13" t="s">
        <v>8</v>
      </c>
      <c r="C15448" s="18">
        <v>0</v>
      </c>
      <c r="D15448" s="38">
        <f t="shared" ref="D15448" si="15394">IF(C15469+C15464=0,1,2)</f>
        <v>2</v>
      </c>
    </row>
    <row r="15449" spans="1:4" ht="15" hidden="1" x14ac:dyDescent="0.2">
      <c r="A15449" s="37">
        <v>0</v>
      </c>
      <c r="B15449" s="13" t="s">
        <v>37</v>
      </c>
      <c r="C15449" s="18">
        <v>0</v>
      </c>
      <c r="D15449" s="38">
        <f t="shared" ref="D15449" si="15395">IF(C15469+C15464=0,1,2)</f>
        <v>2</v>
      </c>
    </row>
    <row r="15450" spans="1:4" ht="15" hidden="1" x14ac:dyDescent="0.2">
      <c r="A15450" s="37">
        <f t="shared" si="15374"/>
        <v>0</v>
      </c>
      <c r="B15450" s="11" t="s">
        <v>38</v>
      </c>
      <c r="C15450" s="17">
        <v>0</v>
      </c>
      <c r="D15450" s="38">
        <f t="shared" ref="D15450" si="15396">IF(C15469+C15464=0,1,2)</f>
        <v>2</v>
      </c>
    </row>
    <row r="15451" spans="1:4" ht="15" hidden="1" x14ac:dyDescent="0.2">
      <c r="A15451" s="37">
        <v>0</v>
      </c>
      <c r="B15451" s="3" t="s">
        <v>39</v>
      </c>
      <c r="C15451" s="16">
        <v>0</v>
      </c>
      <c r="D15451" s="38">
        <f t="shared" ref="D15451" si="15397">IF(C15469+C15464=0,1,2)</f>
        <v>2</v>
      </c>
    </row>
    <row r="15452" spans="1:4" ht="15" hidden="1" x14ac:dyDescent="0.2">
      <c r="A15452" s="37">
        <f t="shared" si="15374"/>
        <v>0</v>
      </c>
      <c r="B15452" s="1" t="s">
        <v>40</v>
      </c>
      <c r="C15452" s="16">
        <v>0</v>
      </c>
      <c r="D15452" s="38">
        <f t="shared" ref="D15452" si="15398">IF(C15469+C15464=0,1,2)</f>
        <v>2</v>
      </c>
    </row>
    <row r="15453" spans="1:4" ht="15" hidden="1" x14ac:dyDescent="0.2">
      <c r="A15453" s="37">
        <v>0</v>
      </c>
      <c r="B15453" s="14" t="s">
        <v>13</v>
      </c>
      <c r="C15453" s="19">
        <v>0</v>
      </c>
      <c r="D15453" s="38">
        <f t="shared" ref="D15453" si="15399">IF(C15469+C15464=0,1,2)</f>
        <v>2</v>
      </c>
    </row>
    <row r="15454" spans="1:4" ht="15" hidden="1" x14ac:dyDescent="0.2">
      <c r="A15454" s="37">
        <v>0</v>
      </c>
      <c r="B15454" s="13" t="s">
        <v>8</v>
      </c>
      <c r="C15454" s="18">
        <v>0</v>
      </c>
      <c r="D15454" s="38">
        <f t="shared" ref="D15454" si="15400">IF(C15469+C15464=0,1,2)</f>
        <v>2</v>
      </c>
    </row>
    <row r="15455" spans="1:4" ht="15" hidden="1" x14ac:dyDescent="0.2">
      <c r="A15455" s="37">
        <v>0</v>
      </c>
      <c r="B15455" s="13" t="s">
        <v>9</v>
      </c>
      <c r="C15455" s="18">
        <v>0</v>
      </c>
      <c r="D15455" s="38">
        <f t="shared" ref="D15455" si="15401">IF(C15469+C15464=0,1,2)</f>
        <v>2</v>
      </c>
    </row>
    <row r="15456" spans="1:4" ht="30" hidden="1" x14ac:dyDescent="0.2">
      <c r="A15456" s="37">
        <f t="shared" si="15374"/>
        <v>0</v>
      </c>
      <c r="B15456" s="11" t="s">
        <v>41</v>
      </c>
      <c r="C15456" s="17">
        <v>0</v>
      </c>
      <c r="D15456" s="38">
        <f t="shared" ref="D15456" si="15402">IF(C15469+C15464=0,1,2)</f>
        <v>2</v>
      </c>
    </row>
    <row r="15457" spans="1:4" ht="15" hidden="1" x14ac:dyDescent="0.2">
      <c r="A15457" s="37">
        <v>0</v>
      </c>
      <c r="B15457" s="3" t="s">
        <v>15</v>
      </c>
      <c r="C15457" s="16">
        <v>0</v>
      </c>
      <c r="D15457" s="38">
        <f t="shared" ref="D15457" si="15403">IF(C15469+C15464=0,1,2)</f>
        <v>2</v>
      </c>
    </row>
    <row r="15458" spans="1:4" ht="15" hidden="1" x14ac:dyDescent="0.2">
      <c r="A15458" s="37">
        <v>0</v>
      </c>
      <c r="B15458" s="14" t="s">
        <v>16</v>
      </c>
      <c r="C15458" s="19">
        <v>0</v>
      </c>
      <c r="D15458" s="38">
        <f t="shared" ref="D15458" si="15404">IF(C15469+C15464=0,1,2)</f>
        <v>2</v>
      </c>
    </row>
    <row r="15459" spans="1:4" ht="15" hidden="1" x14ac:dyDescent="0.2">
      <c r="A15459" s="37">
        <v>0</v>
      </c>
      <c r="B15459" s="13" t="s">
        <v>42</v>
      </c>
      <c r="C15459" s="18">
        <v>0</v>
      </c>
      <c r="D15459" s="38">
        <f t="shared" ref="D15459" si="15405">IF(C15469+C15464=0,1,2)</f>
        <v>2</v>
      </c>
    </row>
    <row r="15460" spans="1:4" ht="15" hidden="1" x14ac:dyDescent="0.2">
      <c r="A15460" s="37">
        <v>0</v>
      </c>
      <c r="B15460" s="13" t="s">
        <v>14</v>
      </c>
      <c r="C15460" s="18">
        <v>0</v>
      </c>
      <c r="D15460" s="38">
        <f t="shared" ref="D15460" si="15406">IF(C15469+C15464=0,1,2)</f>
        <v>2</v>
      </c>
    </row>
    <row r="15461" spans="1:4" ht="15" hidden="1" x14ac:dyDescent="0.2">
      <c r="A15461" s="37">
        <v>0</v>
      </c>
      <c r="B15461" s="13" t="s">
        <v>9</v>
      </c>
      <c r="C15461" s="18">
        <v>0</v>
      </c>
      <c r="D15461" s="38">
        <f t="shared" ref="D15461" si="15407">IF(C15469+C15464=0,1,2)</f>
        <v>2</v>
      </c>
    </row>
    <row r="15462" spans="1:4" ht="15" hidden="1" x14ac:dyDescent="0.2">
      <c r="A15462" s="37">
        <f t="shared" si="15374"/>
        <v>0</v>
      </c>
      <c r="B15462" s="11" t="s">
        <v>38</v>
      </c>
      <c r="C15462" s="17">
        <v>0</v>
      </c>
      <c r="D15462" s="38">
        <f t="shared" ref="D15462" si="15408">IF(C15469+C15464=0,1,2)</f>
        <v>2</v>
      </c>
    </row>
    <row r="15463" spans="1:4" ht="15" hidden="1" x14ac:dyDescent="0.2">
      <c r="A15463" s="37">
        <v>0</v>
      </c>
      <c r="B15463" s="3" t="s">
        <v>15</v>
      </c>
      <c r="C15463" s="16">
        <v>0</v>
      </c>
      <c r="D15463" s="38">
        <f t="shared" ref="D15463" si="15409">IF(C15469+C15464=0,1,2)</f>
        <v>2</v>
      </c>
    </row>
    <row r="15464" spans="1:4" ht="15" x14ac:dyDescent="0.2">
      <c r="A15464" s="37">
        <f t="shared" si="15374"/>
        <v>657.86387999999999</v>
      </c>
      <c r="B15464" s="29" t="s">
        <v>44</v>
      </c>
      <c r="C15464" s="42">
        <v>657.86387999999999</v>
      </c>
      <c r="D15464" s="38">
        <f t="shared" ref="D15464" si="15410">IF(C15469+C15464=0,1,2)</f>
        <v>2</v>
      </c>
    </row>
    <row r="15465" spans="1:4" ht="15" x14ac:dyDescent="0.2">
      <c r="A15465" s="37">
        <f t="shared" si="15374"/>
        <v>657.86387999999999</v>
      </c>
      <c r="B15465" s="27" t="s">
        <v>0</v>
      </c>
      <c r="C15465" s="42">
        <v>657.86387999999999</v>
      </c>
      <c r="D15465" s="38">
        <f t="shared" ref="D15465" si="15411">IF(C15469+C15464=0,1,2)</f>
        <v>2</v>
      </c>
    </row>
    <row r="15466" spans="1:4" ht="15" hidden="1" x14ac:dyDescent="0.2">
      <c r="A15466" s="37">
        <f t="shared" si="15374"/>
        <v>0</v>
      </c>
      <c r="B15466" s="10" t="s">
        <v>5</v>
      </c>
      <c r="C15466" s="17">
        <v>0</v>
      </c>
      <c r="D15466" s="38">
        <f t="shared" ref="D15466" si="15412">IF(C15469+C15464=0,1,2)</f>
        <v>2</v>
      </c>
    </row>
    <row r="15467" spans="1:4" ht="15" hidden="1" x14ac:dyDescent="0.2">
      <c r="A15467" s="37">
        <f t="shared" si="15374"/>
        <v>0</v>
      </c>
      <c r="B15467" s="10" t="s">
        <v>45</v>
      </c>
      <c r="C15467" s="17">
        <v>0</v>
      </c>
      <c r="D15467" s="38">
        <f t="shared" ref="D15467" si="15413">IF(C15469+C15464=0,1,2)</f>
        <v>2</v>
      </c>
    </row>
    <row r="15468" spans="1:4" ht="15" hidden="1" x14ac:dyDescent="0.2">
      <c r="A15468" s="37">
        <f t="shared" si="15374"/>
        <v>0</v>
      </c>
      <c r="B15468" s="10" t="s">
        <v>12</v>
      </c>
      <c r="C15468" s="17">
        <v>0</v>
      </c>
      <c r="D15468" s="38">
        <f t="shared" ref="D15468" si="15414">IF(C15469+C15464=0,1,2)</f>
        <v>2</v>
      </c>
    </row>
    <row r="15469" spans="1:4" ht="15" x14ac:dyDescent="0.2">
      <c r="A15469" s="37">
        <f t="shared" si="15374"/>
        <v>472.31531000000001</v>
      </c>
      <c r="B15469" s="29" t="s">
        <v>46</v>
      </c>
      <c r="C15469" s="42">
        <v>472.31531000000001</v>
      </c>
      <c r="D15469" s="38">
        <f t="shared" ref="D15469" si="15415">IF(C15469+C15464=0,1,2)</f>
        <v>2</v>
      </c>
    </row>
    <row r="15470" spans="1:4" ht="15" x14ac:dyDescent="0.2">
      <c r="A15470" s="37">
        <f t="shared" si="15374"/>
        <v>469.61131</v>
      </c>
      <c r="B15470" s="27" t="s">
        <v>18</v>
      </c>
      <c r="C15470" s="42">
        <v>469.61131</v>
      </c>
      <c r="D15470" s="38">
        <f t="shared" ref="D15470" si="15416">IF(C15469+C15464=0,1,2)</f>
        <v>2</v>
      </c>
    </row>
    <row r="15471" spans="1:4" ht="15" x14ac:dyDescent="0.2">
      <c r="A15471" s="37">
        <f t="shared" si="15374"/>
        <v>2.7040000000000002</v>
      </c>
      <c r="B15471" s="27" t="s">
        <v>35</v>
      </c>
      <c r="C15471" s="42">
        <v>2.7040000000000002</v>
      </c>
      <c r="D15471" s="38">
        <f t="shared" ref="D15471" si="15417">IF(C15469+C15464=0,1,2)</f>
        <v>2</v>
      </c>
    </row>
    <row r="15472" spans="1:4" ht="15" hidden="1" x14ac:dyDescent="0.2">
      <c r="A15472" s="37">
        <f t="shared" si="15374"/>
        <v>0</v>
      </c>
      <c r="B15472" s="10" t="s">
        <v>47</v>
      </c>
      <c r="C15472" s="17">
        <v>0</v>
      </c>
      <c r="D15472" s="38">
        <f t="shared" ref="D15472" si="15418">IF(C15469+C15464=0,1,2)</f>
        <v>2</v>
      </c>
    </row>
    <row r="15473" spans="1:4" ht="15" hidden="1" x14ac:dyDescent="0.2">
      <c r="A15473" s="37">
        <f t="shared" si="15374"/>
        <v>0</v>
      </c>
      <c r="B15473" s="10" t="s">
        <v>40</v>
      </c>
      <c r="C15473" s="17">
        <v>0</v>
      </c>
      <c r="D15473" s="38">
        <f t="shared" ref="D15473" si="15419">IF(C15469+C15464=0,1,2)</f>
        <v>2</v>
      </c>
    </row>
    <row r="15474" spans="1:4" ht="15" x14ac:dyDescent="0.2">
      <c r="A15474" s="37">
        <f t="shared" si="15374"/>
        <v>185.54857000000001</v>
      </c>
      <c r="B15474" s="30" t="s">
        <v>48</v>
      </c>
      <c r="C15474" s="31">
        <v>185.54857000000001</v>
      </c>
      <c r="D15474" s="38">
        <f t="shared" ref="D15474" si="15420">IF(C15469+C15464=0,1,2)</f>
        <v>2</v>
      </c>
    </row>
    <row r="15475" spans="1:4" ht="15" x14ac:dyDescent="0.2">
      <c r="A15475" s="37">
        <f t="shared" si="15374"/>
        <v>486.19736</v>
      </c>
      <c r="B15475" s="30" t="s">
        <v>49</v>
      </c>
      <c r="C15475" s="31">
        <v>486.19736</v>
      </c>
      <c r="D15475" s="38">
        <f t="shared" ref="D15475" si="15421">IF(C15469+C15464=0,1,2)</f>
        <v>2</v>
      </c>
    </row>
    <row r="15476" spans="1:4" ht="15" x14ac:dyDescent="0.2">
      <c r="A15476" s="37">
        <f t="shared" si="15374"/>
        <v>671.74593000000004</v>
      </c>
      <c r="B15476" s="30" t="s">
        <v>50</v>
      </c>
      <c r="C15476" s="31">
        <v>671.74593000000004</v>
      </c>
      <c r="D15476" s="38">
        <f t="shared" ref="D15476" si="15422">IF(C15469+C15464=0,1,2)</f>
        <v>2</v>
      </c>
    </row>
    <row r="15477" spans="1:4" ht="15" x14ac:dyDescent="0.2">
      <c r="A15477" s="37">
        <f t="shared" si="15374"/>
        <v>85</v>
      </c>
      <c r="B15477" s="25" t="s">
        <v>53</v>
      </c>
      <c r="C15477" s="43">
        <v>85</v>
      </c>
      <c r="D15477" s="38">
        <f t="shared" ref="D15477" si="15423">IF(C15469+C15464=0,1,2)</f>
        <v>2</v>
      </c>
    </row>
    <row r="15478" spans="1:4" ht="15" x14ac:dyDescent="0.2">
      <c r="A15478" s="37">
        <f t="shared" si="15374"/>
        <v>25</v>
      </c>
      <c r="B15478" s="26" t="s">
        <v>54</v>
      </c>
      <c r="C15478" s="43">
        <v>25</v>
      </c>
      <c r="D15478" s="38">
        <f t="shared" ref="D15478" si="15424">IF(C15469+C15464=0,1,2)</f>
        <v>2</v>
      </c>
    </row>
    <row r="15479" spans="1:4" ht="15" x14ac:dyDescent="0.2">
      <c r="A15479" s="37">
        <f t="shared" si="15374"/>
        <v>60</v>
      </c>
      <c r="B15479" s="26" t="s">
        <v>55</v>
      </c>
      <c r="C15479" s="43">
        <v>60</v>
      </c>
      <c r="D15479" s="38">
        <f t="shared" ref="D15479" si="15425">IF(C15469+C15464=0,1,2)</f>
        <v>2</v>
      </c>
    </row>
    <row r="15480" spans="1:4" ht="15" x14ac:dyDescent="0.2">
      <c r="A15480" s="37" t="s">
        <v>317</v>
      </c>
      <c r="B15480" s="147" t="s">
        <v>267</v>
      </c>
      <c r="C15480" s="148"/>
      <c r="D15480" s="38">
        <f t="shared" ref="D15480" si="15426">IF(C15542+C15537=0,1,2)</f>
        <v>2</v>
      </c>
    </row>
    <row r="15481" spans="1:4" ht="15" x14ac:dyDescent="0.2">
      <c r="A15481" s="37">
        <f t="shared" si="15374"/>
        <v>990.03335000000004</v>
      </c>
      <c r="B15481" s="24" t="s">
        <v>0</v>
      </c>
      <c r="C15481" s="40">
        <v>990.03335000000004</v>
      </c>
      <c r="D15481" s="38">
        <f t="shared" ref="D15481" si="15427">IF(C15542+C15537=0,1,2)</f>
        <v>2</v>
      </c>
    </row>
    <row r="15482" spans="1:4" ht="15" hidden="1" x14ac:dyDescent="0.2">
      <c r="A15482" s="37">
        <f t="shared" si="15374"/>
        <v>0</v>
      </c>
      <c r="B15482" s="2" t="s">
        <v>1</v>
      </c>
      <c r="C15482" s="16"/>
      <c r="D15482" s="38">
        <f t="shared" ref="D15482" si="15428">IF(C15542+C15537=0,1,2)</f>
        <v>2</v>
      </c>
    </row>
    <row r="15483" spans="1:4" ht="15" hidden="1" x14ac:dyDescent="0.2">
      <c r="A15483" s="37">
        <f t="shared" si="15374"/>
        <v>0</v>
      </c>
      <c r="B15483" s="2" t="s">
        <v>2</v>
      </c>
      <c r="C15483" s="16"/>
      <c r="D15483" s="38">
        <f t="shared" ref="D15483" si="15429">IF(C15542+C15537=0,1,2)</f>
        <v>2</v>
      </c>
    </row>
    <row r="15484" spans="1:4" ht="15" x14ac:dyDescent="0.2">
      <c r="A15484" s="37">
        <f t="shared" si="15374"/>
        <v>35.297400000000003</v>
      </c>
      <c r="B15484" s="23" t="s">
        <v>3</v>
      </c>
      <c r="C15484" s="40">
        <v>35.297400000000003</v>
      </c>
      <c r="D15484" s="38">
        <f t="shared" ref="D15484" si="15430">IF(C15542+C15537=0,1,2)</f>
        <v>2</v>
      </c>
    </row>
    <row r="15485" spans="1:4" ht="15" x14ac:dyDescent="0.2">
      <c r="A15485" s="37">
        <f t="shared" si="15374"/>
        <v>954.73595</v>
      </c>
      <c r="B15485" s="23" t="s">
        <v>4</v>
      </c>
      <c r="C15485" s="40">
        <v>954.73595</v>
      </c>
      <c r="D15485" s="38">
        <f t="shared" ref="D15485" si="15431">IF(C15542+C15537=0,1,2)</f>
        <v>2</v>
      </c>
    </row>
    <row r="15486" spans="1:4" ht="15" hidden="1" x14ac:dyDescent="0.2">
      <c r="A15486" s="37">
        <f t="shared" si="15374"/>
        <v>0</v>
      </c>
      <c r="B15486" s="1" t="s">
        <v>5</v>
      </c>
      <c r="C15486" s="16">
        <v>0</v>
      </c>
      <c r="D15486" s="38">
        <f t="shared" ref="D15486" si="15432">IF(C15542+C15537=0,1,2)</f>
        <v>2</v>
      </c>
    </row>
    <row r="15487" spans="1:4" ht="15" hidden="1" x14ac:dyDescent="0.2">
      <c r="A15487" s="37">
        <f t="shared" si="15374"/>
        <v>0</v>
      </c>
      <c r="B15487" s="1" t="s">
        <v>6</v>
      </c>
      <c r="C15487" s="16">
        <v>0</v>
      </c>
      <c r="D15487" s="38">
        <f t="shared" ref="D15487" si="15433">IF(C15542+C15537=0,1,2)</f>
        <v>2</v>
      </c>
    </row>
    <row r="15488" spans="1:4" ht="15" hidden="1" x14ac:dyDescent="0.2">
      <c r="A15488" s="37">
        <v>0</v>
      </c>
      <c r="B15488" s="2" t="s">
        <v>7</v>
      </c>
      <c r="C15488" s="16">
        <v>0</v>
      </c>
      <c r="D15488" s="38">
        <f t="shared" ref="D15488" si="15434">IF(C15542+C15537=0,1,2)</f>
        <v>2</v>
      </c>
    </row>
    <row r="15489" spans="1:4" ht="15" hidden="1" x14ac:dyDescent="0.2">
      <c r="A15489" s="37">
        <f t="shared" si="15374"/>
        <v>0</v>
      </c>
      <c r="B15489" s="3" t="s">
        <v>8</v>
      </c>
      <c r="C15489" s="16">
        <v>0</v>
      </c>
      <c r="D15489" s="38">
        <f t="shared" ref="D15489" si="15435">IF(C15542+C15537=0,1,2)</f>
        <v>2</v>
      </c>
    </row>
    <row r="15490" spans="1:4" ht="15" hidden="1" x14ac:dyDescent="0.2">
      <c r="A15490" s="37">
        <v>0</v>
      </c>
      <c r="B15490" s="3" t="s">
        <v>9</v>
      </c>
      <c r="C15490" s="16">
        <v>0</v>
      </c>
      <c r="D15490" s="38">
        <f t="shared" ref="D15490" si="15436">IF(C15542+C15537=0,1,2)</f>
        <v>2</v>
      </c>
    </row>
    <row r="15491" spans="1:4" ht="15" hidden="1" x14ac:dyDescent="0.2">
      <c r="A15491" s="37">
        <f t="shared" si="15374"/>
        <v>0</v>
      </c>
      <c r="B15491" s="3" t="s">
        <v>10</v>
      </c>
      <c r="C15491" s="16">
        <v>0</v>
      </c>
      <c r="D15491" s="38">
        <f t="shared" ref="D15491" si="15437">IF(C15542+C15537=0,1,2)</f>
        <v>2</v>
      </c>
    </row>
    <row r="15492" spans="1:4" ht="15" hidden="1" x14ac:dyDescent="0.2">
      <c r="A15492" s="37">
        <v>0</v>
      </c>
      <c r="B15492" s="3" t="s">
        <v>11</v>
      </c>
      <c r="C15492" s="16">
        <v>0</v>
      </c>
      <c r="D15492" s="38">
        <f t="shared" ref="D15492" si="15438">IF(C15542+C15537=0,1,2)</f>
        <v>2</v>
      </c>
    </row>
    <row r="15493" spans="1:4" ht="15" hidden="1" x14ac:dyDescent="0.2">
      <c r="A15493" s="37">
        <f t="shared" ref="A15493:A15556" si="15439">SUM(C15493)</f>
        <v>0</v>
      </c>
      <c r="B15493" s="1" t="s">
        <v>12</v>
      </c>
      <c r="C15493" s="16">
        <v>0</v>
      </c>
      <c r="D15493" s="38">
        <f t="shared" ref="D15493" si="15440">IF(C15542+C15537=0,1,2)</f>
        <v>2</v>
      </c>
    </row>
    <row r="15494" spans="1:4" ht="15" hidden="1" x14ac:dyDescent="0.2">
      <c r="A15494" s="37">
        <v>0</v>
      </c>
      <c r="B15494" s="2" t="s">
        <v>13</v>
      </c>
      <c r="C15494" s="16">
        <v>0</v>
      </c>
      <c r="D15494" s="38">
        <f t="shared" ref="D15494" si="15441">IF(C15542+C15537=0,1,2)</f>
        <v>2</v>
      </c>
    </row>
    <row r="15495" spans="1:4" ht="15" hidden="1" x14ac:dyDescent="0.2">
      <c r="A15495" s="37">
        <v>0</v>
      </c>
      <c r="B15495" s="3" t="s">
        <v>14</v>
      </c>
      <c r="C15495" s="16">
        <v>0</v>
      </c>
      <c r="D15495" s="38">
        <f t="shared" ref="D15495" si="15442">IF(C15542+C15537=0,1,2)</f>
        <v>2</v>
      </c>
    </row>
    <row r="15496" spans="1:4" ht="15" hidden="1" x14ac:dyDescent="0.2">
      <c r="A15496" s="37">
        <v>0</v>
      </c>
      <c r="B15496" s="3" t="s">
        <v>9</v>
      </c>
      <c r="C15496" s="16">
        <v>0</v>
      </c>
      <c r="D15496" s="38">
        <f t="shared" ref="D15496" si="15443">IF(C15542+C15537=0,1,2)</f>
        <v>2</v>
      </c>
    </row>
    <row r="15497" spans="1:4" ht="15" hidden="1" x14ac:dyDescent="0.2">
      <c r="A15497" s="37">
        <v>0</v>
      </c>
      <c r="B15497" s="3" t="s">
        <v>15</v>
      </c>
      <c r="C15497" s="16">
        <v>0</v>
      </c>
      <c r="D15497" s="38">
        <f t="shared" ref="D15497" si="15444">IF(C15542+C15537=0,1,2)</f>
        <v>2</v>
      </c>
    </row>
    <row r="15498" spans="1:4" ht="15" hidden="1" x14ac:dyDescent="0.2">
      <c r="A15498" s="37">
        <v>0</v>
      </c>
      <c r="B15498" s="2" t="s">
        <v>16</v>
      </c>
      <c r="C15498" s="16">
        <v>0</v>
      </c>
      <c r="D15498" s="38">
        <f t="shared" ref="D15498" si="15445">IF(C15542+C15537=0,1,2)</f>
        <v>2</v>
      </c>
    </row>
    <row r="15499" spans="1:4" ht="15" hidden="1" x14ac:dyDescent="0.2">
      <c r="A15499" s="37">
        <v>0</v>
      </c>
      <c r="B15499" s="3" t="s">
        <v>17</v>
      </c>
      <c r="C15499" s="16">
        <v>0</v>
      </c>
      <c r="D15499" s="38">
        <f t="shared" ref="D15499" si="15446">IF(C15542+C15537=0,1,2)</f>
        <v>2</v>
      </c>
    </row>
    <row r="15500" spans="1:4" ht="15" x14ac:dyDescent="0.2">
      <c r="A15500" s="37">
        <f t="shared" si="15439"/>
        <v>826.46217000000001</v>
      </c>
      <c r="B15500" s="24" t="s">
        <v>18</v>
      </c>
      <c r="C15500" s="40">
        <v>826.46217000000001</v>
      </c>
      <c r="D15500" s="38">
        <f t="shared" ref="D15500" si="15447">IF(C15542+C15537=0,1,2)</f>
        <v>2</v>
      </c>
    </row>
    <row r="15501" spans="1:4" ht="15" hidden="1" x14ac:dyDescent="0.2">
      <c r="A15501" s="37">
        <f t="shared" si="15439"/>
        <v>0</v>
      </c>
      <c r="B15501" s="10" t="s">
        <v>19</v>
      </c>
      <c r="C15501" s="17">
        <v>0</v>
      </c>
      <c r="D15501" s="38">
        <f t="shared" ref="D15501" si="15448">IF(C15542+C15537=0,1,2)</f>
        <v>2</v>
      </c>
    </row>
    <row r="15502" spans="1:4" ht="15" x14ac:dyDescent="0.2">
      <c r="A15502" s="37">
        <f t="shared" si="15439"/>
        <v>825.57416999999998</v>
      </c>
      <c r="B15502" s="27" t="s">
        <v>20</v>
      </c>
      <c r="C15502" s="42">
        <v>825.57416999999998</v>
      </c>
      <c r="D15502" s="38">
        <f t="shared" ref="D15502" si="15449">IF(C15542+C15537=0,1,2)</f>
        <v>2</v>
      </c>
    </row>
    <row r="15503" spans="1:4" ht="15" hidden="1" x14ac:dyDescent="0.2">
      <c r="A15503" s="37">
        <v>0</v>
      </c>
      <c r="B15503" s="13" t="s">
        <v>21</v>
      </c>
      <c r="C15503" s="18">
        <v>751.89202</v>
      </c>
      <c r="D15503" s="38">
        <f t="shared" ref="D15503" si="15450">IF(C15542+C15537=0,1,2)</f>
        <v>2</v>
      </c>
    </row>
    <row r="15504" spans="1:4" ht="15" hidden="1" x14ac:dyDescent="0.2">
      <c r="A15504" s="37">
        <v>0</v>
      </c>
      <c r="B15504" s="13" t="s">
        <v>22</v>
      </c>
      <c r="C15504" s="18">
        <v>0</v>
      </c>
      <c r="D15504" s="38">
        <f t="shared" ref="D15504" si="15451">IF(C15542+C15537=0,1,2)</f>
        <v>2</v>
      </c>
    </row>
    <row r="15505" spans="1:4" ht="15" hidden="1" x14ac:dyDescent="0.2">
      <c r="A15505" s="37">
        <v>0</v>
      </c>
      <c r="B15505" s="13" t="s">
        <v>23</v>
      </c>
      <c r="C15505" s="18">
        <v>24.605060000000002</v>
      </c>
      <c r="D15505" s="38">
        <f t="shared" ref="D15505" si="15452">IF(C15542+C15537=0,1,2)</f>
        <v>2</v>
      </c>
    </row>
    <row r="15506" spans="1:4" ht="15" hidden="1" x14ac:dyDescent="0.2">
      <c r="A15506" s="37">
        <v>0</v>
      </c>
      <c r="B15506" s="13" t="s">
        <v>24</v>
      </c>
      <c r="C15506" s="18">
        <v>1.56097</v>
      </c>
      <c r="D15506" s="38">
        <f t="shared" ref="D15506" si="15453">IF(C15542+C15537=0,1,2)</f>
        <v>2</v>
      </c>
    </row>
    <row r="15507" spans="1:4" ht="15" hidden="1" x14ac:dyDescent="0.2">
      <c r="A15507" s="37">
        <v>0</v>
      </c>
      <c r="B15507" s="13" t="s">
        <v>25</v>
      </c>
      <c r="C15507" s="18">
        <v>0</v>
      </c>
      <c r="D15507" s="38">
        <f t="shared" ref="D15507" si="15454">IF(C15542+C15537=0,1,2)</f>
        <v>2</v>
      </c>
    </row>
    <row r="15508" spans="1:4" ht="15" hidden="1" x14ac:dyDescent="0.2">
      <c r="A15508" s="37">
        <v>0</v>
      </c>
      <c r="B15508" s="13" t="s">
        <v>26</v>
      </c>
      <c r="C15508" s="18">
        <v>0</v>
      </c>
      <c r="D15508" s="38">
        <f t="shared" ref="D15508" si="15455">IF(C15542+C15537=0,1,2)</f>
        <v>2</v>
      </c>
    </row>
    <row r="15509" spans="1:4" ht="30" hidden="1" x14ac:dyDescent="0.2">
      <c r="A15509" s="37">
        <v>0</v>
      </c>
      <c r="B15509" s="13" t="s">
        <v>27</v>
      </c>
      <c r="C15509" s="18">
        <v>0</v>
      </c>
      <c r="D15509" s="38">
        <f t="shared" ref="D15509" si="15456">IF(C15542+C15537=0,1,2)</f>
        <v>2</v>
      </c>
    </row>
    <row r="15510" spans="1:4" ht="30" hidden="1" x14ac:dyDescent="0.2">
      <c r="A15510" s="37">
        <v>0</v>
      </c>
      <c r="B15510" s="13" t="s">
        <v>28</v>
      </c>
      <c r="C15510" s="18">
        <v>6.2806699999999998</v>
      </c>
      <c r="D15510" s="38">
        <f t="shared" ref="D15510" si="15457">IF(C15542+C15537=0,1,2)</f>
        <v>2</v>
      </c>
    </row>
    <row r="15511" spans="1:4" ht="15" hidden="1" x14ac:dyDescent="0.2">
      <c r="A15511" s="37">
        <v>0</v>
      </c>
      <c r="B15511" s="13" t="s">
        <v>29</v>
      </c>
      <c r="C15511" s="18">
        <v>0</v>
      </c>
      <c r="D15511" s="38">
        <f t="shared" ref="D15511" si="15458">IF(C15542+C15537=0,1,2)</f>
        <v>2</v>
      </c>
    </row>
    <row r="15512" spans="1:4" ht="15" hidden="1" x14ac:dyDescent="0.2">
      <c r="A15512" s="37">
        <v>0</v>
      </c>
      <c r="B15512" s="13" t="s">
        <v>30</v>
      </c>
      <c r="C15512" s="18">
        <v>41.23545</v>
      </c>
      <c r="D15512" s="38">
        <f t="shared" ref="D15512" si="15459">IF(C15542+C15537=0,1,2)</f>
        <v>2</v>
      </c>
    </row>
    <row r="15513" spans="1:4" ht="15" hidden="1" x14ac:dyDescent="0.2">
      <c r="A15513" s="37">
        <f t="shared" si="15439"/>
        <v>0</v>
      </c>
      <c r="B15513" s="10" t="s">
        <v>31</v>
      </c>
      <c r="C15513" s="17">
        <v>0</v>
      </c>
      <c r="D15513" s="38">
        <f t="shared" ref="D15513" si="15460">IF(C15542+C15537=0,1,2)</f>
        <v>2</v>
      </c>
    </row>
    <row r="15514" spans="1:4" ht="15" hidden="1" x14ac:dyDescent="0.2">
      <c r="A15514" s="37">
        <f t="shared" si="15439"/>
        <v>0</v>
      </c>
      <c r="B15514" s="2" t="s">
        <v>32</v>
      </c>
      <c r="C15514" s="16">
        <v>0</v>
      </c>
      <c r="D15514" s="38">
        <f t="shared" ref="D15514" si="15461">IF(C15542+C15537=0,1,2)</f>
        <v>2</v>
      </c>
    </row>
    <row r="15515" spans="1:4" ht="15" hidden="1" x14ac:dyDescent="0.2">
      <c r="A15515" s="37">
        <f t="shared" si="15439"/>
        <v>0</v>
      </c>
      <c r="B15515" s="10" t="s">
        <v>3</v>
      </c>
      <c r="C15515" s="17">
        <v>0</v>
      </c>
      <c r="D15515" s="38">
        <f t="shared" ref="D15515" si="15462">IF(C15542+C15537=0,1,2)</f>
        <v>2</v>
      </c>
    </row>
    <row r="15516" spans="1:4" ht="15" hidden="1" x14ac:dyDescent="0.2">
      <c r="A15516" s="37">
        <f t="shared" si="15439"/>
        <v>0</v>
      </c>
      <c r="B15516" s="10" t="s">
        <v>33</v>
      </c>
      <c r="C15516" s="17">
        <v>0</v>
      </c>
      <c r="D15516" s="38">
        <f t="shared" ref="D15516" si="15463">IF(C15542+C15537=0,1,2)</f>
        <v>2</v>
      </c>
    </row>
    <row r="15517" spans="1:4" ht="15" x14ac:dyDescent="0.2">
      <c r="A15517" s="37">
        <f t="shared" si="15439"/>
        <v>0.88800000000000001</v>
      </c>
      <c r="B15517" s="27" t="s">
        <v>34</v>
      </c>
      <c r="C15517" s="42">
        <v>0.88800000000000001</v>
      </c>
      <c r="D15517" s="38">
        <f t="shared" ref="D15517" si="15464">IF(C15542+C15537=0,1,2)</f>
        <v>2</v>
      </c>
    </row>
    <row r="15518" spans="1:4" ht="15" x14ac:dyDescent="0.2">
      <c r="A15518" s="37">
        <f t="shared" si="15439"/>
        <v>27.656600000000001</v>
      </c>
      <c r="B15518" s="24" t="s">
        <v>35</v>
      </c>
      <c r="C15518" s="40">
        <v>27.656600000000001</v>
      </c>
      <c r="D15518" s="38">
        <f t="shared" ref="D15518" si="15465">IF(C15542+C15537=0,1,2)</f>
        <v>2</v>
      </c>
    </row>
    <row r="15519" spans="1:4" ht="15" hidden="1" x14ac:dyDescent="0.2">
      <c r="A15519" s="37">
        <f t="shared" si="15439"/>
        <v>0</v>
      </c>
      <c r="B15519" s="1" t="s">
        <v>36</v>
      </c>
      <c r="C15519" s="16">
        <v>0</v>
      </c>
      <c r="D15519" s="38">
        <f t="shared" ref="D15519" si="15466">IF(C15542+C15537=0,1,2)</f>
        <v>2</v>
      </c>
    </row>
    <row r="15520" spans="1:4" ht="15" hidden="1" x14ac:dyDescent="0.2">
      <c r="A15520" s="37">
        <v>0</v>
      </c>
      <c r="B15520" s="14" t="s">
        <v>7</v>
      </c>
      <c r="C15520" s="19">
        <v>0</v>
      </c>
      <c r="D15520" s="38">
        <f t="shared" ref="D15520" si="15467">IF(C15542+C15537=0,1,2)</f>
        <v>2</v>
      </c>
    </row>
    <row r="15521" spans="1:4" ht="15" hidden="1" x14ac:dyDescent="0.2">
      <c r="A15521" s="37">
        <v>0</v>
      </c>
      <c r="B15521" s="13" t="s">
        <v>8</v>
      </c>
      <c r="C15521" s="18">
        <v>0</v>
      </c>
      <c r="D15521" s="38">
        <f t="shared" ref="D15521" si="15468">IF(C15542+C15537=0,1,2)</f>
        <v>2</v>
      </c>
    </row>
    <row r="15522" spans="1:4" ht="15" hidden="1" x14ac:dyDescent="0.2">
      <c r="A15522" s="37">
        <v>0</v>
      </c>
      <c r="B15522" s="13" t="s">
        <v>37</v>
      </c>
      <c r="C15522" s="18">
        <v>0</v>
      </c>
      <c r="D15522" s="38">
        <f t="shared" ref="D15522" si="15469">IF(C15542+C15537=0,1,2)</f>
        <v>2</v>
      </c>
    </row>
    <row r="15523" spans="1:4" ht="15" hidden="1" x14ac:dyDescent="0.2">
      <c r="A15523" s="37">
        <f t="shared" si="15439"/>
        <v>0</v>
      </c>
      <c r="B15523" s="11" t="s">
        <v>38</v>
      </c>
      <c r="C15523" s="17">
        <v>0</v>
      </c>
      <c r="D15523" s="38">
        <f t="shared" ref="D15523" si="15470">IF(C15542+C15537=0,1,2)</f>
        <v>2</v>
      </c>
    </row>
    <row r="15524" spans="1:4" ht="15" hidden="1" x14ac:dyDescent="0.2">
      <c r="A15524" s="37">
        <v>0</v>
      </c>
      <c r="B15524" s="3" t="s">
        <v>39</v>
      </c>
      <c r="C15524" s="16">
        <v>0</v>
      </c>
      <c r="D15524" s="38">
        <f t="shared" ref="D15524" si="15471">IF(C15542+C15537=0,1,2)</f>
        <v>2</v>
      </c>
    </row>
    <row r="15525" spans="1:4" ht="15" hidden="1" x14ac:dyDescent="0.2">
      <c r="A15525" s="37">
        <f t="shared" si="15439"/>
        <v>0</v>
      </c>
      <c r="B15525" s="1" t="s">
        <v>40</v>
      </c>
      <c r="C15525" s="16">
        <v>0</v>
      </c>
      <c r="D15525" s="38">
        <f t="shared" ref="D15525" si="15472">IF(C15542+C15537=0,1,2)</f>
        <v>2</v>
      </c>
    </row>
    <row r="15526" spans="1:4" ht="15" hidden="1" x14ac:dyDescent="0.2">
      <c r="A15526" s="37">
        <v>0</v>
      </c>
      <c r="B15526" s="14" t="s">
        <v>13</v>
      </c>
      <c r="C15526" s="19">
        <v>0</v>
      </c>
      <c r="D15526" s="38">
        <f t="shared" ref="D15526" si="15473">IF(C15542+C15537=0,1,2)</f>
        <v>2</v>
      </c>
    </row>
    <row r="15527" spans="1:4" ht="15" hidden="1" x14ac:dyDescent="0.2">
      <c r="A15527" s="37">
        <v>0</v>
      </c>
      <c r="B15527" s="13" t="s">
        <v>8</v>
      </c>
      <c r="C15527" s="18">
        <v>0</v>
      </c>
      <c r="D15527" s="38">
        <f t="shared" ref="D15527" si="15474">IF(C15542+C15537=0,1,2)</f>
        <v>2</v>
      </c>
    </row>
    <row r="15528" spans="1:4" ht="15" hidden="1" x14ac:dyDescent="0.2">
      <c r="A15528" s="37">
        <v>0</v>
      </c>
      <c r="B15528" s="13" t="s">
        <v>9</v>
      </c>
      <c r="C15528" s="18">
        <v>0</v>
      </c>
      <c r="D15528" s="38">
        <f t="shared" ref="D15528" si="15475">IF(C15542+C15537=0,1,2)</f>
        <v>2</v>
      </c>
    </row>
    <row r="15529" spans="1:4" ht="30" hidden="1" x14ac:dyDescent="0.2">
      <c r="A15529" s="37">
        <f t="shared" si="15439"/>
        <v>0</v>
      </c>
      <c r="B15529" s="11" t="s">
        <v>41</v>
      </c>
      <c r="C15529" s="17">
        <v>0</v>
      </c>
      <c r="D15529" s="38">
        <f t="shared" ref="D15529" si="15476">IF(C15542+C15537=0,1,2)</f>
        <v>2</v>
      </c>
    </row>
    <row r="15530" spans="1:4" ht="15" hidden="1" x14ac:dyDescent="0.2">
      <c r="A15530" s="37">
        <v>0</v>
      </c>
      <c r="B15530" s="3" t="s">
        <v>15</v>
      </c>
      <c r="C15530" s="16">
        <v>0</v>
      </c>
      <c r="D15530" s="38">
        <f t="shared" ref="D15530" si="15477">IF(C15542+C15537=0,1,2)</f>
        <v>2</v>
      </c>
    </row>
    <row r="15531" spans="1:4" ht="15" hidden="1" x14ac:dyDescent="0.2">
      <c r="A15531" s="37">
        <v>0</v>
      </c>
      <c r="B15531" s="14" t="s">
        <v>16</v>
      </c>
      <c r="C15531" s="19">
        <v>0</v>
      </c>
      <c r="D15531" s="38">
        <f t="shared" ref="D15531" si="15478">IF(C15542+C15537=0,1,2)</f>
        <v>2</v>
      </c>
    </row>
    <row r="15532" spans="1:4" ht="15" hidden="1" x14ac:dyDescent="0.2">
      <c r="A15532" s="37">
        <v>0</v>
      </c>
      <c r="B15532" s="13" t="s">
        <v>42</v>
      </c>
      <c r="C15532" s="18">
        <v>0</v>
      </c>
      <c r="D15532" s="38">
        <f t="shared" ref="D15532" si="15479">IF(C15542+C15537=0,1,2)</f>
        <v>2</v>
      </c>
    </row>
    <row r="15533" spans="1:4" ht="15" hidden="1" x14ac:dyDescent="0.2">
      <c r="A15533" s="37">
        <v>0</v>
      </c>
      <c r="B15533" s="13" t="s">
        <v>14</v>
      </c>
      <c r="C15533" s="18">
        <v>0</v>
      </c>
      <c r="D15533" s="38">
        <f t="shared" ref="D15533" si="15480">IF(C15542+C15537=0,1,2)</f>
        <v>2</v>
      </c>
    </row>
    <row r="15534" spans="1:4" ht="15" hidden="1" x14ac:dyDescent="0.2">
      <c r="A15534" s="37">
        <v>0</v>
      </c>
      <c r="B15534" s="13" t="s">
        <v>9</v>
      </c>
      <c r="C15534" s="18">
        <v>0</v>
      </c>
      <c r="D15534" s="38">
        <f t="shared" ref="D15534" si="15481">IF(C15542+C15537=0,1,2)</f>
        <v>2</v>
      </c>
    </row>
    <row r="15535" spans="1:4" ht="15" hidden="1" x14ac:dyDescent="0.2">
      <c r="A15535" s="37">
        <f t="shared" si="15439"/>
        <v>0</v>
      </c>
      <c r="B15535" s="11" t="s">
        <v>38</v>
      </c>
      <c r="C15535" s="17">
        <v>0</v>
      </c>
      <c r="D15535" s="38">
        <f t="shared" ref="D15535" si="15482">IF(C15542+C15537=0,1,2)</f>
        <v>2</v>
      </c>
    </row>
    <row r="15536" spans="1:4" ht="15" hidden="1" x14ac:dyDescent="0.2">
      <c r="A15536" s="37">
        <v>0</v>
      </c>
      <c r="B15536" s="3" t="s">
        <v>15</v>
      </c>
      <c r="C15536" s="16">
        <v>0</v>
      </c>
      <c r="D15536" s="38">
        <f t="shared" ref="D15536" si="15483">IF(C15542+C15537=0,1,2)</f>
        <v>2</v>
      </c>
    </row>
    <row r="15537" spans="1:4" ht="15" x14ac:dyDescent="0.2">
      <c r="A15537" s="37">
        <f t="shared" si="15439"/>
        <v>990.03335000000004</v>
      </c>
      <c r="B15537" s="29" t="s">
        <v>44</v>
      </c>
      <c r="C15537" s="42">
        <v>990.03335000000004</v>
      </c>
      <c r="D15537" s="38">
        <f t="shared" ref="D15537" si="15484">IF(C15542+C15537=0,1,2)</f>
        <v>2</v>
      </c>
    </row>
    <row r="15538" spans="1:4" ht="15" x14ac:dyDescent="0.2">
      <c r="A15538" s="37">
        <f t="shared" si="15439"/>
        <v>990.03335000000004</v>
      </c>
      <c r="B15538" s="27" t="s">
        <v>0</v>
      </c>
      <c r="C15538" s="42">
        <v>990.03335000000004</v>
      </c>
      <c r="D15538" s="38">
        <f t="shared" ref="D15538" si="15485">IF(C15542+C15537=0,1,2)</f>
        <v>2</v>
      </c>
    </row>
    <row r="15539" spans="1:4" ht="15" hidden="1" x14ac:dyDescent="0.2">
      <c r="A15539" s="37">
        <f t="shared" si="15439"/>
        <v>0</v>
      </c>
      <c r="B15539" s="10" t="s">
        <v>5</v>
      </c>
      <c r="C15539" s="17">
        <v>0</v>
      </c>
      <c r="D15539" s="38">
        <f t="shared" ref="D15539" si="15486">IF(C15542+C15537=0,1,2)</f>
        <v>2</v>
      </c>
    </row>
    <row r="15540" spans="1:4" ht="15" hidden="1" x14ac:dyDescent="0.2">
      <c r="A15540" s="37">
        <f t="shared" si="15439"/>
        <v>0</v>
      </c>
      <c r="B15540" s="10" t="s">
        <v>45</v>
      </c>
      <c r="C15540" s="17">
        <v>0</v>
      </c>
      <c r="D15540" s="38">
        <f t="shared" ref="D15540" si="15487">IF(C15542+C15537=0,1,2)</f>
        <v>2</v>
      </c>
    </row>
    <row r="15541" spans="1:4" ht="15" hidden="1" x14ac:dyDescent="0.2">
      <c r="A15541" s="37">
        <f t="shared" si="15439"/>
        <v>0</v>
      </c>
      <c r="B15541" s="10" t="s">
        <v>12</v>
      </c>
      <c r="C15541" s="17">
        <v>0</v>
      </c>
      <c r="D15541" s="38">
        <f t="shared" ref="D15541" si="15488">IF(C15542+C15537=0,1,2)</f>
        <v>2</v>
      </c>
    </row>
    <row r="15542" spans="1:4" ht="15" x14ac:dyDescent="0.2">
      <c r="A15542" s="37">
        <f t="shared" si="15439"/>
        <v>854.11877000000004</v>
      </c>
      <c r="B15542" s="29" t="s">
        <v>46</v>
      </c>
      <c r="C15542" s="42">
        <v>854.11877000000004</v>
      </c>
      <c r="D15542" s="38">
        <f t="shared" ref="D15542" si="15489">IF(C15542+C15537=0,1,2)</f>
        <v>2</v>
      </c>
    </row>
    <row r="15543" spans="1:4" ht="15" x14ac:dyDescent="0.2">
      <c r="A15543" s="37">
        <f t="shared" si="15439"/>
        <v>826.46217000000001</v>
      </c>
      <c r="B15543" s="27" t="s">
        <v>18</v>
      </c>
      <c r="C15543" s="42">
        <v>826.46217000000001</v>
      </c>
      <c r="D15543" s="38">
        <f t="shared" ref="D15543" si="15490">IF(C15542+C15537=0,1,2)</f>
        <v>2</v>
      </c>
    </row>
    <row r="15544" spans="1:4" ht="15" x14ac:dyDescent="0.2">
      <c r="A15544" s="37">
        <f t="shared" si="15439"/>
        <v>27.656600000000001</v>
      </c>
      <c r="B15544" s="27" t="s">
        <v>35</v>
      </c>
      <c r="C15544" s="42">
        <v>27.656600000000001</v>
      </c>
      <c r="D15544" s="38">
        <f t="shared" ref="D15544" si="15491">IF(C15542+C15537=0,1,2)</f>
        <v>2</v>
      </c>
    </row>
    <row r="15545" spans="1:4" ht="15" hidden="1" x14ac:dyDescent="0.2">
      <c r="A15545" s="37">
        <f t="shared" si="15439"/>
        <v>0</v>
      </c>
      <c r="B15545" s="10" t="s">
        <v>47</v>
      </c>
      <c r="C15545" s="17">
        <v>0</v>
      </c>
      <c r="D15545" s="38">
        <f t="shared" ref="D15545" si="15492">IF(C15542+C15537=0,1,2)</f>
        <v>2</v>
      </c>
    </row>
    <row r="15546" spans="1:4" ht="15" hidden="1" x14ac:dyDescent="0.2">
      <c r="A15546" s="37">
        <f t="shared" si="15439"/>
        <v>0</v>
      </c>
      <c r="B15546" s="10" t="s">
        <v>40</v>
      </c>
      <c r="C15546" s="17">
        <v>0</v>
      </c>
      <c r="D15546" s="38">
        <f t="shared" ref="D15546" si="15493">IF(C15542+C15537=0,1,2)</f>
        <v>2</v>
      </c>
    </row>
    <row r="15547" spans="1:4" ht="15" x14ac:dyDescent="0.2">
      <c r="A15547" s="37">
        <f t="shared" si="15439"/>
        <v>135.91458</v>
      </c>
      <c r="B15547" s="30" t="s">
        <v>48</v>
      </c>
      <c r="C15547" s="31">
        <v>135.91458</v>
      </c>
      <c r="D15547" s="38">
        <f t="shared" ref="D15547" si="15494">IF(C15542+C15537=0,1,2)</f>
        <v>2</v>
      </c>
    </row>
    <row r="15548" spans="1:4" ht="15" x14ac:dyDescent="0.2">
      <c r="A15548" s="37">
        <f t="shared" si="15439"/>
        <v>619.12072000000001</v>
      </c>
      <c r="B15548" s="30" t="s">
        <v>49</v>
      </c>
      <c r="C15548" s="31">
        <v>619.12072000000001</v>
      </c>
      <c r="D15548" s="38">
        <f t="shared" ref="D15548" si="15495">IF(C15542+C15537=0,1,2)</f>
        <v>2</v>
      </c>
    </row>
    <row r="15549" spans="1:4" ht="15" x14ac:dyDescent="0.2">
      <c r="A15549" s="37">
        <f t="shared" si="15439"/>
        <v>755.03530000000001</v>
      </c>
      <c r="B15549" s="30" t="s">
        <v>50</v>
      </c>
      <c r="C15549" s="31">
        <v>755.03530000000001</v>
      </c>
      <c r="D15549" s="38">
        <f t="shared" ref="D15549" si="15496">IF(C15542+C15537=0,1,2)</f>
        <v>2</v>
      </c>
    </row>
    <row r="15550" spans="1:4" ht="15" x14ac:dyDescent="0.2">
      <c r="A15550" s="37">
        <f t="shared" si="15439"/>
        <v>104</v>
      </c>
      <c r="B15550" s="25" t="s">
        <v>53</v>
      </c>
      <c r="C15550" s="43">
        <v>104</v>
      </c>
      <c r="D15550" s="38">
        <f t="shared" ref="D15550" si="15497">IF(C15542+C15537=0,1,2)</f>
        <v>2</v>
      </c>
    </row>
    <row r="15551" spans="1:4" ht="15" x14ac:dyDescent="0.2">
      <c r="A15551" s="37">
        <f t="shared" si="15439"/>
        <v>34</v>
      </c>
      <c r="B15551" s="26" t="s">
        <v>54</v>
      </c>
      <c r="C15551" s="43">
        <v>34</v>
      </c>
      <c r="D15551" s="38">
        <f t="shared" ref="D15551" si="15498">IF(C15542+C15537=0,1,2)</f>
        <v>2</v>
      </c>
    </row>
    <row r="15552" spans="1:4" ht="15" x14ac:dyDescent="0.2">
      <c r="A15552" s="37">
        <f t="shared" si="15439"/>
        <v>70</v>
      </c>
      <c r="B15552" s="26" t="s">
        <v>55</v>
      </c>
      <c r="C15552" s="43">
        <v>70</v>
      </c>
      <c r="D15552" s="38">
        <f t="shared" ref="D15552" si="15499">IF(C15542+C15537=0,1,2)</f>
        <v>2</v>
      </c>
    </row>
    <row r="15553" spans="1:4" ht="15" x14ac:dyDescent="0.2">
      <c r="A15553" s="37" t="s">
        <v>317</v>
      </c>
      <c r="B15553" s="147" t="s">
        <v>268</v>
      </c>
      <c r="C15553" s="148"/>
      <c r="D15553" s="38">
        <f t="shared" ref="D15553" si="15500">IF(C15615+C15610=0,1,2)</f>
        <v>2</v>
      </c>
    </row>
    <row r="15554" spans="1:4" ht="15" x14ac:dyDescent="0.2">
      <c r="A15554" s="37">
        <f t="shared" si="15439"/>
        <v>405.78739999999999</v>
      </c>
      <c r="B15554" s="24" t="s">
        <v>0</v>
      </c>
      <c r="C15554" s="40">
        <v>405.78739999999999</v>
      </c>
      <c r="D15554" s="38">
        <f t="shared" ref="D15554" si="15501">IF(C15615+C15610=0,1,2)</f>
        <v>2</v>
      </c>
    </row>
    <row r="15555" spans="1:4" ht="15" hidden="1" x14ac:dyDescent="0.2">
      <c r="A15555" s="37">
        <f t="shared" si="15439"/>
        <v>0</v>
      </c>
      <c r="B15555" s="2" t="s">
        <v>1</v>
      </c>
      <c r="C15555" s="16"/>
      <c r="D15555" s="38">
        <f t="shared" ref="D15555" si="15502">IF(C15615+C15610=0,1,2)</f>
        <v>2</v>
      </c>
    </row>
    <row r="15556" spans="1:4" ht="15" hidden="1" x14ac:dyDescent="0.2">
      <c r="A15556" s="37">
        <f t="shared" si="15439"/>
        <v>0</v>
      </c>
      <c r="B15556" s="2" t="s">
        <v>2</v>
      </c>
      <c r="C15556" s="16"/>
      <c r="D15556" s="38">
        <f t="shared" ref="D15556" si="15503">IF(C15615+C15610=0,1,2)</f>
        <v>2</v>
      </c>
    </row>
    <row r="15557" spans="1:4" ht="15" x14ac:dyDescent="0.2">
      <c r="A15557" s="37">
        <f t="shared" ref="A15557:A15620" si="15504">SUM(C15557)</f>
        <v>11.6968</v>
      </c>
      <c r="B15557" s="23" t="s">
        <v>3</v>
      </c>
      <c r="C15557" s="40">
        <v>11.6968</v>
      </c>
      <c r="D15557" s="38">
        <f t="shared" ref="D15557" si="15505">IF(C15615+C15610=0,1,2)</f>
        <v>2</v>
      </c>
    </row>
    <row r="15558" spans="1:4" ht="15" x14ac:dyDescent="0.2">
      <c r="A15558" s="37">
        <f t="shared" si="15504"/>
        <v>394.09059999999999</v>
      </c>
      <c r="B15558" s="23" t="s">
        <v>4</v>
      </c>
      <c r="C15558" s="40">
        <v>394.09059999999999</v>
      </c>
      <c r="D15558" s="38">
        <f t="shared" ref="D15558" si="15506">IF(C15615+C15610=0,1,2)</f>
        <v>2</v>
      </c>
    </row>
    <row r="15559" spans="1:4" ht="15" hidden="1" x14ac:dyDescent="0.2">
      <c r="A15559" s="37">
        <f t="shared" si="15504"/>
        <v>0</v>
      </c>
      <c r="B15559" s="1" t="s">
        <v>5</v>
      </c>
      <c r="C15559" s="16">
        <v>0</v>
      </c>
      <c r="D15559" s="38">
        <f t="shared" ref="D15559" si="15507">IF(C15615+C15610=0,1,2)</f>
        <v>2</v>
      </c>
    </row>
    <row r="15560" spans="1:4" ht="15" hidden="1" x14ac:dyDescent="0.2">
      <c r="A15560" s="37">
        <f t="shared" si="15504"/>
        <v>0</v>
      </c>
      <c r="B15560" s="1" t="s">
        <v>6</v>
      </c>
      <c r="C15560" s="16">
        <v>0</v>
      </c>
      <c r="D15560" s="38">
        <f t="shared" ref="D15560" si="15508">IF(C15615+C15610=0,1,2)</f>
        <v>2</v>
      </c>
    </row>
    <row r="15561" spans="1:4" ht="15" hidden="1" x14ac:dyDescent="0.2">
      <c r="A15561" s="37">
        <v>0</v>
      </c>
      <c r="B15561" s="2" t="s">
        <v>7</v>
      </c>
      <c r="C15561" s="16">
        <v>0</v>
      </c>
      <c r="D15561" s="38">
        <f t="shared" ref="D15561" si="15509">IF(C15615+C15610=0,1,2)</f>
        <v>2</v>
      </c>
    </row>
    <row r="15562" spans="1:4" ht="15" hidden="1" x14ac:dyDescent="0.2">
      <c r="A15562" s="37">
        <f t="shared" si="15504"/>
        <v>0</v>
      </c>
      <c r="B15562" s="3" t="s">
        <v>8</v>
      </c>
      <c r="C15562" s="16">
        <v>0</v>
      </c>
      <c r="D15562" s="38">
        <f t="shared" ref="D15562" si="15510">IF(C15615+C15610=0,1,2)</f>
        <v>2</v>
      </c>
    </row>
    <row r="15563" spans="1:4" ht="15" hidden="1" x14ac:dyDescent="0.2">
      <c r="A15563" s="37">
        <v>0</v>
      </c>
      <c r="B15563" s="3" t="s">
        <v>9</v>
      </c>
      <c r="C15563" s="16">
        <v>0</v>
      </c>
      <c r="D15563" s="38">
        <f t="shared" ref="D15563" si="15511">IF(C15615+C15610=0,1,2)</f>
        <v>2</v>
      </c>
    </row>
    <row r="15564" spans="1:4" ht="15" hidden="1" x14ac:dyDescent="0.2">
      <c r="A15564" s="37">
        <f t="shared" si="15504"/>
        <v>0</v>
      </c>
      <c r="B15564" s="3" t="s">
        <v>10</v>
      </c>
      <c r="C15564" s="16">
        <v>0</v>
      </c>
      <c r="D15564" s="38">
        <f t="shared" ref="D15564" si="15512">IF(C15615+C15610=0,1,2)</f>
        <v>2</v>
      </c>
    </row>
    <row r="15565" spans="1:4" ht="15" hidden="1" x14ac:dyDescent="0.2">
      <c r="A15565" s="37">
        <v>0</v>
      </c>
      <c r="B15565" s="3" t="s">
        <v>11</v>
      </c>
      <c r="C15565" s="16">
        <v>0</v>
      </c>
      <c r="D15565" s="38">
        <f t="shared" ref="D15565" si="15513">IF(C15615+C15610=0,1,2)</f>
        <v>2</v>
      </c>
    </row>
    <row r="15566" spans="1:4" ht="15" hidden="1" x14ac:dyDescent="0.2">
      <c r="A15566" s="37">
        <f t="shared" si="15504"/>
        <v>0</v>
      </c>
      <c r="B15566" s="1" t="s">
        <v>12</v>
      </c>
      <c r="C15566" s="16">
        <v>0</v>
      </c>
      <c r="D15566" s="38">
        <f t="shared" ref="D15566" si="15514">IF(C15615+C15610=0,1,2)</f>
        <v>2</v>
      </c>
    </row>
    <row r="15567" spans="1:4" ht="15" hidden="1" x14ac:dyDescent="0.2">
      <c r="A15567" s="37">
        <v>0</v>
      </c>
      <c r="B15567" s="2" t="s">
        <v>13</v>
      </c>
      <c r="C15567" s="16">
        <v>0</v>
      </c>
      <c r="D15567" s="38">
        <f t="shared" ref="D15567" si="15515">IF(C15615+C15610=0,1,2)</f>
        <v>2</v>
      </c>
    </row>
    <row r="15568" spans="1:4" ht="15" hidden="1" x14ac:dyDescent="0.2">
      <c r="A15568" s="37">
        <v>0</v>
      </c>
      <c r="B15568" s="3" t="s">
        <v>14</v>
      </c>
      <c r="C15568" s="16">
        <v>0</v>
      </c>
      <c r="D15568" s="38">
        <f t="shared" ref="D15568" si="15516">IF(C15615+C15610=0,1,2)</f>
        <v>2</v>
      </c>
    </row>
    <row r="15569" spans="1:4" ht="15" hidden="1" x14ac:dyDescent="0.2">
      <c r="A15569" s="37">
        <v>0</v>
      </c>
      <c r="B15569" s="3" t="s">
        <v>9</v>
      </c>
      <c r="C15569" s="16">
        <v>0</v>
      </c>
      <c r="D15569" s="38">
        <f t="shared" ref="D15569" si="15517">IF(C15615+C15610=0,1,2)</f>
        <v>2</v>
      </c>
    </row>
    <row r="15570" spans="1:4" ht="15" hidden="1" x14ac:dyDescent="0.2">
      <c r="A15570" s="37">
        <v>0</v>
      </c>
      <c r="B15570" s="3" t="s">
        <v>15</v>
      </c>
      <c r="C15570" s="16">
        <v>0</v>
      </c>
      <c r="D15570" s="38">
        <f t="shared" ref="D15570" si="15518">IF(C15615+C15610=0,1,2)</f>
        <v>2</v>
      </c>
    </row>
    <row r="15571" spans="1:4" ht="15" hidden="1" x14ac:dyDescent="0.2">
      <c r="A15571" s="37">
        <v>0</v>
      </c>
      <c r="B15571" s="2" t="s">
        <v>16</v>
      </c>
      <c r="C15571" s="16">
        <v>0</v>
      </c>
      <c r="D15571" s="38">
        <f t="shared" ref="D15571" si="15519">IF(C15615+C15610=0,1,2)</f>
        <v>2</v>
      </c>
    </row>
    <row r="15572" spans="1:4" ht="15" hidden="1" x14ac:dyDescent="0.2">
      <c r="A15572" s="37">
        <v>0</v>
      </c>
      <c r="B15572" s="3" t="s">
        <v>17</v>
      </c>
      <c r="C15572" s="16">
        <v>0</v>
      </c>
      <c r="D15572" s="38">
        <f t="shared" ref="D15572" si="15520">IF(C15615+C15610=0,1,2)</f>
        <v>2</v>
      </c>
    </row>
    <row r="15573" spans="1:4" ht="15" x14ac:dyDescent="0.2">
      <c r="A15573" s="37">
        <f t="shared" si="15504"/>
        <v>240.11946</v>
      </c>
      <c r="B15573" s="24" t="s">
        <v>18</v>
      </c>
      <c r="C15573" s="40">
        <v>240.11946</v>
      </c>
      <c r="D15573" s="38">
        <f t="shared" ref="D15573" si="15521">IF(C15615+C15610=0,1,2)</f>
        <v>2</v>
      </c>
    </row>
    <row r="15574" spans="1:4" ht="15" hidden="1" x14ac:dyDescent="0.2">
      <c r="A15574" s="37">
        <f t="shared" si="15504"/>
        <v>0</v>
      </c>
      <c r="B15574" s="10" t="s">
        <v>19</v>
      </c>
      <c r="C15574" s="17">
        <v>0</v>
      </c>
      <c r="D15574" s="38">
        <f t="shared" ref="D15574" si="15522">IF(C15615+C15610=0,1,2)</f>
        <v>2</v>
      </c>
    </row>
    <row r="15575" spans="1:4" ht="15" x14ac:dyDescent="0.2">
      <c r="A15575" s="37">
        <f t="shared" si="15504"/>
        <v>240.11946</v>
      </c>
      <c r="B15575" s="27" t="s">
        <v>20</v>
      </c>
      <c r="C15575" s="42">
        <v>240.11946</v>
      </c>
      <c r="D15575" s="38">
        <f t="shared" ref="D15575" si="15523">IF(C15615+C15610=0,1,2)</f>
        <v>2</v>
      </c>
    </row>
    <row r="15576" spans="1:4" ht="15" hidden="1" x14ac:dyDescent="0.2">
      <c r="A15576" s="37">
        <v>0</v>
      </c>
      <c r="B15576" s="13" t="s">
        <v>21</v>
      </c>
      <c r="C15576" s="18">
        <v>151.87613999999999</v>
      </c>
      <c r="D15576" s="38">
        <f t="shared" ref="D15576" si="15524">IF(C15615+C15610=0,1,2)</f>
        <v>2</v>
      </c>
    </row>
    <row r="15577" spans="1:4" ht="15" hidden="1" x14ac:dyDescent="0.2">
      <c r="A15577" s="37">
        <v>0</v>
      </c>
      <c r="B15577" s="13" t="s">
        <v>22</v>
      </c>
      <c r="C15577" s="18">
        <v>0</v>
      </c>
      <c r="D15577" s="38">
        <f t="shared" ref="D15577" si="15525">IF(C15615+C15610=0,1,2)</f>
        <v>2</v>
      </c>
    </row>
    <row r="15578" spans="1:4" ht="15" hidden="1" x14ac:dyDescent="0.2">
      <c r="A15578" s="37">
        <v>0</v>
      </c>
      <c r="B15578" s="13" t="s">
        <v>23</v>
      </c>
      <c r="C15578" s="18">
        <v>19.554099999999998</v>
      </c>
      <c r="D15578" s="38">
        <f t="shared" ref="D15578" si="15526">IF(C15615+C15610=0,1,2)</f>
        <v>2</v>
      </c>
    </row>
    <row r="15579" spans="1:4" ht="15" hidden="1" x14ac:dyDescent="0.2">
      <c r="A15579" s="37">
        <v>0</v>
      </c>
      <c r="B15579" s="13" t="s">
        <v>24</v>
      </c>
      <c r="C15579" s="18">
        <v>0</v>
      </c>
      <c r="D15579" s="38">
        <f t="shared" ref="D15579" si="15527">IF(C15615+C15610=0,1,2)</f>
        <v>2</v>
      </c>
    </row>
    <row r="15580" spans="1:4" ht="15" hidden="1" x14ac:dyDescent="0.2">
      <c r="A15580" s="37">
        <v>0</v>
      </c>
      <c r="B15580" s="13" t="s">
        <v>25</v>
      </c>
      <c r="C15580" s="18">
        <v>0</v>
      </c>
      <c r="D15580" s="38">
        <f t="shared" ref="D15580" si="15528">IF(C15615+C15610=0,1,2)</f>
        <v>2</v>
      </c>
    </row>
    <row r="15581" spans="1:4" ht="15" hidden="1" x14ac:dyDescent="0.2">
      <c r="A15581" s="37">
        <v>0</v>
      </c>
      <c r="B15581" s="13" t="s">
        <v>26</v>
      </c>
      <c r="C15581" s="18">
        <v>0</v>
      </c>
      <c r="D15581" s="38">
        <f t="shared" ref="D15581" si="15529">IF(C15615+C15610=0,1,2)</f>
        <v>2</v>
      </c>
    </row>
    <row r="15582" spans="1:4" ht="30" hidden="1" x14ac:dyDescent="0.2">
      <c r="A15582" s="37">
        <v>0</v>
      </c>
      <c r="B15582" s="13" t="s">
        <v>27</v>
      </c>
      <c r="C15582" s="18">
        <v>1.4475</v>
      </c>
      <c r="D15582" s="38">
        <f t="shared" ref="D15582" si="15530">IF(C15615+C15610=0,1,2)</f>
        <v>2</v>
      </c>
    </row>
    <row r="15583" spans="1:4" ht="30" hidden="1" x14ac:dyDescent="0.2">
      <c r="A15583" s="37">
        <v>0</v>
      </c>
      <c r="B15583" s="13" t="s">
        <v>28</v>
      </c>
      <c r="C15583" s="18">
        <v>2.77766</v>
      </c>
      <c r="D15583" s="38">
        <f t="shared" ref="D15583" si="15531">IF(C15615+C15610=0,1,2)</f>
        <v>2</v>
      </c>
    </row>
    <row r="15584" spans="1:4" ht="15" hidden="1" x14ac:dyDescent="0.2">
      <c r="A15584" s="37">
        <v>0</v>
      </c>
      <c r="B15584" s="13" t="s">
        <v>29</v>
      </c>
      <c r="C15584" s="18">
        <v>0</v>
      </c>
      <c r="D15584" s="38">
        <f t="shared" ref="D15584" si="15532">IF(C15615+C15610=0,1,2)</f>
        <v>2</v>
      </c>
    </row>
    <row r="15585" spans="1:4" ht="15" hidden="1" x14ac:dyDescent="0.2">
      <c r="A15585" s="37">
        <v>0</v>
      </c>
      <c r="B15585" s="13" t="s">
        <v>30</v>
      </c>
      <c r="C15585" s="18">
        <v>64.464060000000003</v>
      </c>
      <c r="D15585" s="38">
        <f t="shared" ref="D15585" si="15533">IF(C15615+C15610=0,1,2)</f>
        <v>2</v>
      </c>
    </row>
    <row r="15586" spans="1:4" ht="15" hidden="1" x14ac:dyDescent="0.2">
      <c r="A15586" s="37">
        <f t="shared" si="15504"/>
        <v>0</v>
      </c>
      <c r="B15586" s="10" t="s">
        <v>31</v>
      </c>
      <c r="C15586" s="17">
        <v>0</v>
      </c>
      <c r="D15586" s="38">
        <f t="shared" ref="D15586" si="15534">IF(C15615+C15610=0,1,2)</f>
        <v>2</v>
      </c>
    </row>
    <row r="15587" spans="1:4" ht="15" hidden="1" x14ac:dyDescent="0.2">
      <c r="A15587" s="37">
        <f t="shared" si="15504"/>
        <v>0</v>
      </c>
      <c r="B15587" s="2" t="s">
        <v>32</v>
      </c>
      <c r="C15587" s="16">
        <v>0</v>
      </c>
      <c r="D15587" s="38">
        <f t="shared" ref="D15587" si="15535">IF(C15615+C15610=0,1,2)</f>
        <v>2</v>
      </c>
    </row>
    <row r="15588" spans="1:4" ht="15" hidden="1" x14ac:dyDescent="0.2">
      <c r="A15588" s="37">
        <f t="shared" si="15504"/>
        <v>0</v>
      </c>
      <c r="B15588" s="10" t="s">
        <v>3</v>
      </c>
      <c r="C15588" s="17">
        <v>0</v>
      </c>
      <c r="D15588" s="38">
        <f t="shared" ref="D15588" si="15536">IF(C15615+C15610=0,1,2)</f>
        <v>2</v>
      </c>
    </row>
    <row r="15589" spans="1:4" ht="15" hidden="1" x14ac:dyDescent="0.2">
      <c r="A15589" s="37">
        <f t="shared" si="15504"/>
        <v>0</v>
      </c>
      <c r="B15589" s="10" t="s">
        <v>33</v>
      </c>
      <c r="C15589" s="17">
        <v>0</v>
      </c>
      <c r="D15589" s="38">
        <f t="shared" ref="D15589" si="15537">IF(C15615+C15610=0,1,2)</f>
        <v>2</v>
      </c>
    </row>
    <row r="15590" spans="1:4" ht="15" hidden="1" x14ac:dyDescent="0.2">
      <c r="A15590" s="37">
        <f t="shared" si="15504"/>
        <v>0</v>
      </c>
      <c r="B15590" s="10" t="s">
        <v>34</v>
      </c>
      <c r="C15590" s="17">
        <v>0</v>
      </c>
      <c r="D15590" s="38">
        <f t="shared" ref="D15590" si="15538">IF(C15615+C15610=0,1,2)</f>
        <v>2</v>
      </c>
    </row>
    <row r="15591" spans="1:4" ht="15" x14ac:dyDescent="0.2">
      <c r="A15591" s="37">
        <f t="shared" si="15504"/>
        <v>12.45546</v>
      </c>
      <c r="B15591" s="24" t="s">
        <v>35</v>
      </c>
      <c r="C15591" s="40">
        <v>12.45546</v>
      </c>
      <c r="D15591" s="38">
        <f t="shared" ref="D15591" si="15539">IF(C15615+C15610=0,1,2)</f>
        <v>2</v>
      </c>
    </row>
    <row r="15592" spans="1:4" ht="15" hidden="1" x14ac:dyDescent="0.2">
      <c r="A15592" s="37">
        <f t="shared" si="15504"/>
        <v>0</v>
      </c>
      <c r="B15592" s="1" t="s">
        <v>36</v>
      </c>
      <c r="C15592" s="16">
        <v>0</v>
      </c>
      <c r="D15592" s="38">
        <f t="shared" ref="D15592" si="15540">IF(C15615+C15610=0,1,2)</f>
        <v>2</v>
      </c>
    </row>
    <row r="15593" spans="1:4" ht="15" hidden="1" x14ac:dyDescent="0.2">
      <c r="A15593" s="37">
        <v>0</v>
      </c>
      <c r="B15593" s="14" t="s">
        <v>7</v>
      </c>
      <c r="C15593" s="19">
        <v>0</v>
      </c>
      <c r="D15593" s="38">
        <f t="shared" ref="D15593" si="15541">IF(C15615+C15610=0,1,2)</f>
        <v>2</v>
      </c>
    </row>
    <row r="15594" spans="1:4" ht="15" hidden="1" x14ac:dyDescent="0.2">
      <c r="A15594" s="37">
        <v>0</v>
      </c>
      <c r="B15594" s="13" t="s">
        <v>8</v>
      </c>
      <c r="C15594" s="18">
        <v>0</v>
      </c>
      <c r="D15594" s="38">
        <f t="shared" ref="D15594" si="15542">IF(C15615+C15610=0,1,2)</f>
        <v>2</v>
      </c>
    </row>
    <row r="15595" spans="1:4" ht="15" hidden="1" x14ac:dyDescent="0.2">
      <c r="A15595" s="37">
        <v>0</v>
      </c>
      <c r="B15595" s="13" t="s">
        <v>37</v>
      </c>
      <c r="C15595" s="18">
        <v>0</v>
      </c>
      <c r="D15595" s="38">
        <f t="shared" ref="D15595" si="15543">IF(C15615+C15610=0,1,2)</f>
        <v>2</v>
      </c>
    </row>
    <row r="15596" spans="1:4" ht="15" hidden="1" x14ac:dyDescent="0.2">
      <c r="A15596" s="37">
        <f t="shared" si="15504"/>
        <v>0</v>
      </c>
      <c r="B15596" s="11" t="s">
        <v>38</v>
      </c>
      <c r="C15596" s="17">
        <v>0</v>
      </c>
      <c r="D15596" s="38">
        <f t="shared" ref="D15596" si="15544">IF(C15615+C15610=0,1,2)</f>
        <v>2</v>
      </c>
    </row>
    <row r="15597" spans="1:4" ht="15" hidden="1" x14ac:dyDescent="0.2">
      <c r="A15597" s="37">
        <v>0</v>
      </c>
      <c r="B15597" s="3" t="s">
        <v>39</v>
      </c>
      <c r="C15597" s="16">
        <v>0</v>
      </c>
      <c r="D15597" s="38">
        <f t="shared" ref="D15597" si="15545">IF(C15615+C15610=0,1,2)</f>
        <v>2</v>
      </c>
    </row>
    <row r="15598" spans="1:4" ht="15" hidden="1" x14ac:dyDescent="0.2">
      <c r="A15598" s="37">
        <f t="shared" si="15504"/>
        <v>0</v>
      </c>
      <c r="B15598" s="1" t="s">
        <v>40</v>
      </c>
      <c r="C15598" s="16">
        <v>0</v>
      </c>
      <c r="D15598" s="38">
        <f t="shared" ref="D15598" si="15546">IF(C15615+C15610=0,1,2)</f>
        <v>2</v>
      </c>
    </row>
    <row r="15599" spans="1:4" ht="15" hidden="1" x14ac:dyDescent="0.2">
      <c r="A15599" s="37">
        <v>0</v>
      </c>
      <c r="B15599" s="14" t="s">
        <v>13</v>
      </c>
      <c r="C15599" s="19">
        <v>0</v>
      </c>
      <c r="D15599" s="38">
        <f t="shared" ref="D15599" si="15547">IF(C15615+C15610=0,1,2)</f>
        <v>2</v>
      </c>
    </row>
    <row r="15600" spans="1:4" ht="15" hidden="1" x14ac:dyDescent="0.2">
      <c r="A15600" s="37">
        <v>0</v>
      </c>
      <c r="B15600" s="13" t="s">
        <v>8</v>
      </c>
      <c r="C15600" s="18">
        <v>0</v>
      </c>
      <c r="D15600" s="38">
        <f t="shared" ref="D15600" si="15548">IF(C15615+C15610=0,1,2)</f>
        <v>2</v>
      </c>
    </row>
    <row r="15601" spans="1:4" ht="15" hidden="1" x14ac:dyDescent="0.2">
      <c r="A15601" s="37">
        <v>0</v>
      </c>
      <c r="B15601" s="13" t="s">
        <v>9</v>
      </c>
      <c r="C15601" s="18">
        <v>0</v>
      </c>
      <c r="D15601" s="38">
        <f t="shared" ref="D15601" si="15549">IF(C15615+C15610=0,1,2)</f>
        <v>2</v>
      </c>
    </row>
    <row r="15602" spans="1:4" ht="30" hidden="1" x14ac:dyDescent="0.2">
      <c r="A15602" s="37">
        <f t="shared" si="15504"/>
        <v>0</v>
      </c>
      <c r="B15602" s="11" t="s">
        <v>41</v>
      </c>
      <c r="C15602" s="17">
        <v>0</v>
      </c>
      <c r="D15602" s="38">
        <f t="shared" ref="D15602" si="15550">IF(C15615+C15610=0,1,2)</f>
        <v>2</v>
      </c>
    </row>
    <row r="15603" spans="1:4" ht="15" hidden="1" x14ac:dyDescent="0.2">
      <c r="A15603" s="37">
        <v>0</v>
      </c>
      <c r="B15603" s="3" t="s">
        <v>15</v>
      </c>
      <c r="C15603" s="16">
        <v>0</v>
      </c>
      <c r="D15603" s="38">
        <f t="shared" ref="D15603" si="15551">IF(C15615+C15610=0,1,2)</f>
        <v>2</v>
      </c>
    </row>
    <row r="15604" spans="1:4" ht="15" hidden="1" x14ac:dyDescent="0.2">
      <c r="A15604" s="37">
        <v>0</v>
      </c>
      <c r="B15604" s="14" t="s">
        <v>16</v>
      </c>
      <c r="C15604" s="19">
        <v>0</v>
      </c>
      <c r="D15604" s="38">
        <f t="shared" ref="D15604" si="15552">IF(C15615+C15610=0,1,2)</f>
        <v>2</v>
      </c>
    </row>
    <row r="15605" spans="1:4" ht="15" hidden="1" x14ac:dyDescent="0.2">
      <c r="A15605" s="37">
        <v>0</v>
      </c>
      <c r="B15605" s="13" t="s">
        <v>42</v>
      </c>
      <c r="C15605" s="18">
        <v>0</v>
      </c>
      <c r="D15605" s="38">
        <f t="shared" ref="D15605" si="15553">IF(C15615+C15610=0,1,2)</f>
        <v>2</v>
      </c>
    </row>
    <row r="15606" spans="1:4" ht="15" hidden="1" x14ac:dyDescent="0.2">
      <c r="A15606" s="37">
        <v>0</v>
      </c>
      <c r="B15606" s="13" t="s">
        <v>14</v>
      </c>
      <c r="C15606" s="18">
        <v>0</v>
      </c>
      <c r="D15606" s="38">
        <f t="shared" ref="D15606" si="15554">IF(C15615+C15610=0,1,2)</f>
        <v>2</v>
      </c>
    </row>
    <row r="15607" spans="1:4" ht="15" hidden="1" x14ac:dyDescent="0.2">
      <c r="A15607" s="37">
        <v>0</v>
      </c>
      <c r="B15607" s="13" t="s">
        <v>9</v>
      </c>
      <c r="C15607" s="18">
        <v>0</v>
      </c>
      <c r="D15607" s="38">
        <f t="shared" ref="D15607" si="15555">IF(C15615+C15610=0,1,2)</f>
        <v>2</v>
      </c>
    </row>
    <row r="15608" spans="1:4" ht="15" hidden="1" x14ac:dyDescent="0.2">
      <c r="A15608" s="37">
        <f t="shared" si="15504"/>
        <v>0</v>
      </c>
      <c r="B15608" s="11" t="s">
        <v>38</v>
      </c>
      <c r="C15608" s="17">
        <v>0</v>
      </c>
      <c r="D15608" s="38">
        <f t="shared" ref="D15608" si="15556">IF(C15615+C15610=0,1,2)</f>
        <v>2</v>
      </c>
    </row>
    <row r="15609" spans="1:4" ht="15" hidden="1" x14ac:dyDescent="0.2">
      <c r="A15609" s="37">
        <v>0</v>
      </c>
      <c r="B15609" s="3" t="s">
        <v>15</v>
      </c>
      <c r="C15609" s="16">
        <v>0</v>
      </c>
      <c r="D15609" s="38">
        <f t="shared" ref="D15609" si="15557">IF(C15615+C15610=0,1,2)</f>
        <v>2</v>
      </c>
    </row>
    <row r="15610" spans="1:4" ht="15" x14ac:dyDescent="0.2">
      <c r="A15610" s="37">
        <f t="shared" si="15504"/>
        <v>405.78739999999999</v>
      </c>
      <c r="B15610" s="29" t="s">
        <v>44</v>
      </c>
      <c r="C15610" s="42">
        <v>405.78739999999999</v>
      </c>
      <c r="D15610" s="38">
        <f t="shared" ref="D15610" si="15558">IF(C15615+C15610=0,1,2)</f>
        <v>2</v>
      </c>
    </row>
    <row r="15611" spans="1:4" ht="15" x14ac:dyDescent="0.2">
      <c r="A15611" s="37">
        <f t="shared" si="15504"/>
        <v>405.78739999999999</v>
      </c>
      <c r="B15611" s="27" t="s">
        <v>0</v>
      </c>
      <c r="C15611" s="42">
        <v>405.78739999999999</v>
      </c>
      <c r="D15611" s="38">
        <f t="shared" ref="D15611" si="15559">IF(C15615+C15610=0,1,2)</f>
        <v>2</v>
      </c>
    </row>
    <row r="15612" spans="1:4" ht="15" hidden="1" x14ac:dyDescent="0.2">
      <c r="A15612" s="37">
        <f t="shared" si="15504"/>
        <v>0</v>
      </c>
      <c r="B15612" s="10" t="s">
        <v>5</v>
      </c>
      <c r="C15612" s="17">
        <v>0</v>
      </c>
      <c r="D15612" s="38">
        <f t="shared" ref="D15612" si="15560">IF(C15615+C15610=0,1,2)</f>
        <v>2</v>
      </c>
    </row>
    <row r="15613" spans="1:4" ht="15" hidden="1" x14ac:dyDescent="0.2">
      <c r="A15613" s="37">
        <f t="shared" si="15504"/>
        <v>0</v>
      </c>
      <c r="B15613" s="10" t="s">
        <v>45</v>
      </c>
      <c r="C15613" s="17">
        <v>0</v>
      </c>
      <c r="D15613" s="38">
        <f t="shared" ref="D15613" si="15561">IF(C15615+C15610=0,1,2)</f>
        <v>2</v>
      </c>
    </row>
    <row r="15614" spans="1:4" ht="15" hidden="1" x14ac:dyDescent="0.2">
      <c r="A15614" s="37">
        <f t="shared" si="15504"/>
        <v>0</v>
      </c>
      <c r="B15614" s="10" t="s">
        <v>12</v>
      </c>
      <c r="C15614" s="17">
        <v>0</v>
      </c>
      <c r="D15614" s="38">
        <f t="shared" ref="D15614" si="15562">IF(C15615+C15610=0,1,2)</f>
        <v>2</v>
      </c>
    </row>
    <row r="15615" spans="1:4" ht="15" x14ac:dyDescent="0.2">
      <c r="A15615" s="37">
        <f t="shared" si="15504"/>
        <v>252.57491999999999</v>
      </c>
      <c r="B15615" s="29" t="s">
        <v>46</v>
      </c>
      <c r="C15615" s="42">
        <v>252.57491999999999</v>
      </c>
      <c r="D15615" s="38">
        <f t="shared" ref="D15615" si="15563">IF(C15615+C15610=0,1,2)</f>
        <v>2</v>
      </c>
    </row>
    <row r="15616" spans="1:4" ht="15" x14ac:dyDescent="0.2">
      <c r="A15616" s="37">
        <f t="shared" si="15504"/>
        <v>240.11946</v>
      </c>
      <c r="B15616" s="27" t="s">
        <v>18</v>
      </c>
      <c r="C15616" s="42">
        <v>240.11946</v>
      </c>
      <c r="D15616" s="38">
        <f t="shared" ref="D15616" si="15564">IF(C15615+C15610=0,1,2)</f>
        <v>2</v>
      </c>
    </row>
    <row r="15617" spans="1:4" ht="15" x14ac:dyDescent="0.2">
      <c r="A15617" s="37">
        <f t="shared" si="15504"/>
        <v>12.45546</v>
      </c>
      <c r="B15617" s="27" t="s">
        <v>35</v>
      </c>
      <c r="C15617" s="42">
        <v>12.45546</v>
      </c>
      <c r="D15617" s="38">
        <f t="shared" ref="D15617" si="15565">IF(C15615+C15610=0,1,2)</f>
        <v>2</v>
      </c>
    </row>
    <row r="15618" spans="1:4" ht="15" hidden="1" x14ac:dyDescent="0.2">
      <c r="A15618" s="37">
        <f t="shared" si="15504"/>
        <v>0</v>
      </c>
      <c r="B15618" s="10" t="s">
        <v>47</v>
      </c>
      <c r="C15618" s="17">
        <v>0</v>
      </c>
      <c r="D15618" s="38">
        <f t="shared" ref="D15618" si="15566">IF(C15615+C15610=0,1,2)</f>
        <v>2</v>
      </c>
    </row>
    <row r="15619" spans="1:4" ht="15" hidden="1" x14ac:dyDescent="0.2">
      <c r="A15619" s="37">
        <f t="shared" si="15504"/>
        <v>0</v>
      </c>
      <c r="B15619" s="10" t="s">
        <v>40</v>
      </c>
      <c r="C15619" s="17">
        <v>0</v>
      </c>
      <c r="D15619" s="38">
        <f t="shared" ref="D15619" si="15567">IF(C15615+C15610=0,1,2)</f>
        <v>2</v>
      </c>
    </row>
    <row r="15620" spans="1:4" ht="15" x14ac:dyDescent="0.2">
      <c r="A15620" s="37">
        <f t="shared" si="15504"/>
        <v>153.21248</v>
      </c>
      <c r="B15620" s="30" t="s">
        <v>48</v>
      </c>
      <c r="C15620" s="31">
        <v>153.21248</v>
      </c>
      <c r="D15620" s="38">
        <f t="shared" ref="D15620" si="15568">IF(C15615+C15610=0,1,2)</f>
        <v>2</v>
      </c>
    </row>
    <row r="15621" spans="1:4" ht="15" x14ac:dyDescent="0.2">
      <c r="A15621" s="37">
        <f t="shared" ref="A15621:A15684" si="15569">SUM(C15621)</f>
        <v>482.41471000000001</v>
      </c>
      <c r="B15621" s="30" t="s">
        <v>49</v>
      </c>
      <c r="C15621" s="31">
        <v>482.41471000000001</v>
      </c>
      <c r="D15621" s="38">
        <f t="shared" ref="D15621" si="15570">IF(C15615+C15610=0,1,2)</f>
        <v>2</v>
      </c>
    </row>
    <row r="15622" spans="1:4" ht="15" x14ac:dyDescent="0.2">
      <c r="A15622" s="37">
        <f t="shared" si="15569"/>
        <v>635.62719000000004</v>
      </c>
      <c r="B15622" s="30" t="s">
        <v>50</v>
      </c>
      <c r="C15622" s="31">
        <v>635.62719000000004</v>
      </c>
      <c r="D15622" s="38">
        <f t="shared" ref="D15622" si="15571">IF(C15615+C15610=0,1,2)</f>
        <v>2</v>
      </c>
    </row>
    <row r="15623" spans="1:4" ht="15" x14ac:dyDescent="0.2">
      <c r="A15623" s="37">
        <f t="shared" si="15569"/>
        <v>38</v>
      </c>
      <c r="B15623" s="25" t="s">
        <v>53</v>
      </c>
      <c r="C15623" s="43">
        <v>38</v>
      </c>
      <c r="D15623" s="38">
        <f t="shared" ref="D15623" si="15572">IF(C15615+C15610=0,1,2)</f>
        <v>2</v>
      </c>
    </row>
    <row r="15624" spans="1:4" ht="15" x14ac:dyDescent="0.2">
      <c r="A15624" s="37">
        <f t="shared" si="15569"/>
        <v>16</v>
      </c>
      <c r="B15624" s="26" t="s">
        <v>54</v>
      </c>
      <c r="C15624" s="43">
        <v>16</v>
      </c>
      <c r="D15624" s="38">
        <f t="shared" ref="D15624" si="15573">IF(C15615+C15610=0,1,2)</f>
        <v>2</v>
      </c>
    </row>
    <row r="15625" spans="1:4" ht="15" x14ac:dyDescent="0.2">
      <c r="A15625" s="37">
        <f t="shared" si="15569"/>
        <v>22</v>
      </c>
      <c r="B15625" s="26" t="s">
        <v>55</v>
      </c>
      <c r="C15625" s="43">
        <v>22</v>
      </c>
      <c r="D15625" s="38">
        <f t="shared" ref="D15625" si="15574">IF(C15615+C15610=0,1,2)</f>
        <v>2</v>
      </c>
    </row>
    <row r="15626" spans="1:4" ht="15" x14ac:dyDescent="0.2">
      <c r="A15626" s="37" t="s">
        <v>317</v>
      </c>
      <c r="B15626" s="147" t="s">
        <v>269</v>
      </c>
      <c r="C15626" s="148"/>
      <c r="D15626" s="38">
        <f t="shared" ref="D15626" si="15575">IF(C15688+C15683=0,1,2)</f>
        <v>2</v>
      </c>
    </row>
    <row r="15627" spans="1:4" ht="15" x14ac:dyDescent="0.2">
      <c r="A15627" s="37">
        <f t="shared" si="15569"/>
        <v>0.01</v>
      </c>
      <c r="B15627" s="24" t="s">
        <v>0</v>
      </c>
      <c r="C15627" s="40">
        <v>0.01</v>
      </c>
      <c r="D15627" s="38">
        <f t="shared" ref="D15627" si="15576">IF(C15688+C15683=0,1,2)</f>
        <v>2</v>
      </c>
    </row>
    <row r="15628" spans="1:4" ht="15" hidden="1" x14ac:dyDescent="0.2">
      <c r="A15628" s="37">
        <f t="shared" si="15569"/>
        <v>0</v>
      </c>
      <c r="B15628" s="2" t="s">
        <v>1</v>
      </c>
      <c r="C15628" s="16"/>
      <c r="D15628" s="38">
        <f t="shared" ref="D15628" si="15577">IF(C15688+C15683=0,1,2)</f>
        <v>2</v>
      </c>
    </row>
    <row r="15629" spans="1:4" ht="15" hidden="1" x14ac:dyDescent="0.2">
      <c r="A15629" s="37">
        <f t="shared" si="15569"/>
        <v>0</v>
      </c>
      <c r="B15629" s="2" t="s">
        <v>2</v>
      </c>
      <c r="C15629" s="16"/>
      <c r="D15629" s="38">
        <f t="shared" ref="D15629" si="15578">IF(C15688+C15683=0,1,2)</f>
        <v>2</v>
      </c>
    </row>
    <row r="15630" spans="1:4" ht="15" hidden="1" x14ac:dyDescent="0.2">
      <c r="A15630" s="37">
        <f t="shared" si="15569"/>
        <v>0</v>
      </c>
      <c r="B15630" s="2" t="s">
        <v>3</v>
      </c>
      <c r="C15630" s="16">
        <v>0</v>
      </c>
      <c r="D15630" s="38">
        <f t="shared" ref="D15630" si="15579">IF(C15688+C15683=0,1,2)</f>
        <v>2</v>
      </c>
    </row>
    <row r="15631" spans="1:4" ht="15" x14ac:dyDescent="0.2">
      <c r="A15631" s="37">
        <f t="shared" si="15569"/>
        <v>0.01</v>
      </c>
      <c r="B15631" s="23" t="s">
        <v>4</v>
      </c>
      <c r="C15631" s="40">
        <v>0.01</v>
      </c>
      <c r="D15631" s="38">
        <f t="shared" ref="D15631" si="15580">IF(C15688+C15683=0,1,2)</f>
        <v>2</v>
      </c>
    </row>
    <row r="15632" spans="1:4" ht="15" hidden="1" x14ac:dyDescent="0.2">
      <c r="A15632" s="37">
        <f t="shared" si="15569"/>
        <v>0</v>
      </c>
      <c r="B15632" s="1" t="s">
        <v>5</v>
      </c>
      <c r="C15632" s="16">
        <v>0</v>
      </c>
      <c r="D15632" s="38">
        <f t="shared" ref="D15632" si="15581">IF(C15688+C15683=0,1,2)</f>
        <v>2</v>
      </c>
    </row>
    <row r="15633" spans="1:4" ht="15" hidden="1" x14ac:dyDescent="0.2">
      <c r="A15633" s="37">
        <f t="shared" si="15569"/>
        <v>0</v>
      </c>
      <c r="B15633" s="1" t="s">
        <v>6</v>
      </c>
      <c r="C15633" s="16">
        <v>0</v>
      </c>
      <c r="D15633" s="38">
        <f t="shared" ref="D15633" si="15582">IF(C15688+C15683=0,1,2)</f>
        <v>2</v>
      </c>
    </row>
    <row r="15634" spans="1:4" ht="15" hidden="1" x14ac:dyDescent="0.2">
      <c r="A15634" s="37">
        <v>0</v>
      </c>
      <c r="B15634" s="2" t="s">
        <v>7</v>
      </c>
      <c r="C15634" s="16">
        <v>0</v>
      </c>
      <c r="D15634" s="38">
        <f t="shared" ref="D15634" si="15583">IF(C15688+C15683=0,1,2)</f>
        <v>2</v>
      </c>
    </row>
    <row r="15635" spans="1:4" ht="15" hidden="1" x14ac:dyDescent="0.2">
      <c r="A15635" s="37">
        <f t="shared" si="15569"/>
        <v>0</v>
      </c>
      <c r="B15635" s="3" t="s">
        <v>8</v>
      </c>
      <c r="C15635" s="16">
        <v>0</v>
      </c>
      <c r="D15635" s="38">
        <f t="shared" ref="D15635" si="15584">IF(C15688+C15683=0,1,2)</f>
        <v>2</v>
      </c>
    </row>
    <row r="15636" spans="1:4" ht="15" hidden="1" x14ac:dyDescent="0.2">
      <c r="A15636" s="37">
        <v>0</v>
      </c>
      <c r="B15636" s="3" t="s">
        <v>9</v>
      </c>
      <c r="C15636" s="16">
        <v>0</v>
      </c>
      <c r="D15636" s="38">
        <f t="shared" ref="D15636" si="15585">IF(C15688+C15683=0,1,2)</f>
        <v>2</v>
      </c>
    </row>
    <row r="15637" spans="1:4" ht="15" hidden="1" x14ac:dyDescent="0.2">
      <c r="A15637" s="37">
        <f t="shared" si="15569"/>
        <v>0</v>
      </c>
      <c r="B15637" s="3" t="s">
        <v>10</v>
      </c>
      <c r="C15637" s="16">
        <v>0</v>
      </c>
      <c r="D15637" s="38">
        <f t="shared" ref="D15637" si="15586">IF(C15688+C15683=0,1,2)</f>
        <v>2</v>
      </c>
    </row>
    <row r="15638" spans="1:4" ht="15" hidden="1" x14ac:dyDescent="0.2">
      <c r="A15638" s="37">
        <v>0</v>
      </c>
      <c r="B15638" s="3" t="s">
        <v>11</v>
      </c>
      <c r="C15638" s="16">
        <v>0</v>
      </c>
      <c r="D15638" s="38">
        <f t="shared" ref="D15638" si="15587">IF(C15688+C15683=0,1,2)</f>
        <v>2</v>
      </c>
    </row>
    <row r="15639" spans="1:4" ht="15" hidden="1" x14ac:dyDescent="0.2">
      <c r="A15639" s="37">
        <f t="shared" si="15569"/>
        <v>0</v>
      </c>
      <c r="B15639" s="1" t="s">
        <v>12</v>
      </c>
      <c r="C15639" s="16">
        <v>0</v>
      </c>
      <c r="D15639" s="38">
        <f t="shared" ref="D15639" si="15588">IF(C15688+C15683=0,1,2)</f>
        <v>2</v>
      </c>
    </row>
    <row r="15640" spans="1:4" ht="15" hidden="1" x14ac:dyDescent="0.2">
      <c r="A15640" s="37">
        <v>0</v>
      </c>
      <c r="B15640" s="2" t="s">
        <v>13</v>
      </c>
      <c r="C15640" s="16">
        <v>0</v>
      </c>
      <c r="D15640" s="38">
        <f t="shared" ref="D15640" si="15589">IF(C15688+C15683=0,1,2)</f>
        <v>2</v>
      </c>
    </row>
    <row r="15641" spans="1:4" ht="15" hidden="1" x14ac:dyDescent="0.2">
      <c r="A15641" s="37">
        <v>0</v>
      </c>
      <c r="B15641" s="3" t="s">
        <v>14</v>
      </c>
      <c r="C15641" s="16">
        <v>0</v>
      </c>
      <c r="D15641" s="38">
        <f t="shared" ref="D15641" si="15590">IF(C15688+C15683=0,1,2)</f>
        <v>2</v>
      </c>
    </row>
    <row r="15642" spans="1:4" ht="15" hidden="1" x14ac:dyDescent="0.2">
      <c r="A15642" s="37">
        <v>0</v>
      </c>
      <c r="B15642" s="3" t="s">
        <v>9</v>
      </c>
      <c r="C15642" s="16">
        <v>0</v>
      </c>
      <c r="D15642" s="38">
        <f t="shared" ref="D15642" si="15591">IF(C15688+C15683=0,1,2)</f>
        <v>2</v>
      </c>
    </row>
    <row r="15643" spans="1:4" ht="15" hidden="1" x14ac:dyDescent="0.2">
      <c r="A15643" s="37">
        <v>0</v>
      </c>
      <c r="B15643" s="3" t="s">
        <v>15</v>
      </c>
      <c r="C15643" s="16">
        <v>0</v>
      </c>
      <c r="D15643" s="38">
        <f t="shared" ref="D15643" si="15592">IF(C15688+C15683=0,1,2)</f>
        <v>2</v>
      </c>
    </row>
    <row r="15644" spans="1:4" ht="15" hidden="1" x14ac:dyDescent="0.2">
      <c r="A15644" s="37">
        <v>0</v>
      </c>
      <c r="B15644" s="2" t="s">
        <v>16</v>
      </c>
      <c r="C15644" s="16">
        <v>0</v>
      </c>
      <c r="D15644" s="38">
        <f t="shared" ref="D15644" si="15593">IF(C15688+C15683=0,1,2)</f>
        <v>2</v>
      </c>
    </row>
    <row r="15645" spans="1:4" ht="15" hidden="1" x14ac:dyDescent="0.2">
      <c r="A15645" s="37">
        <v>0</v>
      </c>
      <c r="B15645" s="3" t="s">
        <v>17</v>
      </c>
      <c r="C15645" s="16">
        <v>0</v>
      </c>
      <c r="D15645" s="38">
        <f t="shared" ref="D15645" si="15594">IF(C15688+C15683=0,1,2)</f>
        <v>2</v>
      </c>
    </row>
    <row r="15646" spans="1:4" ht="15" hidden="1" x14ac:dyDescent="0.2">
      <c r="A15646" s="37">
        <f t="shared" si="15569"/>
        <v>0</v>
      </c>
      <c r="B15646" s="1" t="s">
        <v>18</v>
      </c>
      <c r="C15646" s="16">
        <v>0</v>
      </c>
      <c r="D15646" s="38">
        <f t="shared" ref="D15646" si="15595">IF(C15688+C15683=0,1,2)</f>
        <v>2</v>
      </c>
    </row>
    <row r="15647" spans="1:4" ht="15" hidden="1" x14ac:dyDescent="0.2">
      <c r="A15647" s="37">
        <f t="shared" si="15569"/>
        <v>0</v>
      </c>
      <c r="B15647" s="10" t="s">
        <v>19</v>
      </c>
      <c r="C15647" s="17">
        <v>0</v>
      </c>
      <c r="D15647" s="38">
        <f t="shared" ref="D15647" si="15596">IF(C15688+C15683=0,1,2)</f>
        <v>2</v>
      </c>
    </row>
    <row r="15648" spans="1:4" ht="15" hidden="1" x14ac:dyDescent="0.2">
      <c r="A15648" s="37">
        <f t="shared" si="15569"/>
        <v>0</v>
      </c>
      <c r="B15648" s="10" t="s">
        <v>20</v>
      </c>
      <c r="C15648" s="17">
        <v>0</v>
      </c>
      <c r="D15648" s="38">
        <f t="shared" ref="D15648" si="15597">IF(C15688+C15683=0,1,2)</f>
        <v>2</v>
      </c>
    </row>
    <row r="15649" spans="1:4" ht="15" hidden="1" x14ac:dyDescent="0.2">
      <c r="A15649" s="37">
        <v>0</v>
      </c>
      <c r="B15649" s="13" t="s">
        <v>21</v>
      </c>
      <c r="C15649" s="18">
        <v>0</v>
      </c>
      <c r="D15649" s="38">
        <f t="shared" ref="D15649" si="15598">IF(C15688+C15683=0,1,2)</f>
        <v>2</v>
      </c>
    </row>
    <row r="15650" spans="1:4" ht="15" hidden="1" x14ac:dyDescent="0.2">
      <c r="A15650" s="37">
        <v>0</v>
      </c>
      <c r="B15650" s="13" t="s">
        <v>22</v>
      </c>
      <c r="C15650" s="18">
        <v>0</v>
      </c>
      <c r="D15650" s="38">
        <f t="shared" ref="D15650" si="15599">IF(C15688+C15683=0,1,2)</f>
        <v>2</v>
      </c>
    </row>
    <row r="15651" spans="1:4" ht="15" hidden="1" x14ac:dyDescent="0.2">
      <c r="A15651" s="37">
        <v>0</v>
      </c>
      <c r="B15651" s="13" t="s">
        <v>23</v>
      </c>
      <c r="C15651" s="18">
        <v>0</v>
      </c>
      <c r="D15651" s="38">
        <f t="shared" ref="D15651" si="15600">IF(C15688+C15683=0,1,2)</f>
        <v>2</v>
      </c>
    </row>
    <row r="15652" spans="1:4" ht="15" hidden="1" x14ac:dyDescent="0.2">
      <c r="A15652" s="37">
        <v>0</v>
      </c>
      <c r="B15652" s="13" t="s">
        <v>24</v>
      </c>
      <c r="C15652" s="18">
        <v>0</v>
      </c>
      <c r="D15652" s="38">
        <f t="shared" ref="D15652" si="15601">IF(C15688+C15683=0,1,2)</f>
        <v>2</v>
      </c>
    </row>
    <row r="15653" spans="1:4" ht="15" hidden="1" x14ac:dyDescent="0.2">
      <c r="A15653" s="37">
        <v>0</v>
      </c>
      <c r="B15653" s="13" t="s">
        <v>25</v>
      </c>
      <c r="C15653" s="18">
        <v>0</v>
      </c>
      <c r="D15653" s="38">
        <f t="shared" ref="D15653" si="15602">IF(C15688+C15683=0,1,2)</f>
        <v>2</v>
      </c>
    </row>
    <row r="15654" spans="1:4" ht="15" hidden="1" x14ac:dyDescent="0.2">
      <c r="A15654" s="37">
        <v>0</v>
      </c>
      <c r="B15654" s="13" t="s">
        <v>26</v>
      </c>
      <c r="C15654" s="18">
        <v>0</v>
      </c>
      <c r="D15654" s="38">
        <f t="shared" ref="D15654" si="15603">IF(C15688+C15683=0,1,2)</f>
        <v>2</v>
      </c>
    </row>
    <row r="15655" spans="1:4" ht="30" hidden="1" x14ac:dyDescent="0.2">
      <c r="A15655" s="37">
        <v>0</v>
      </c>
      <c r="B15655" s="13" t="s">
        <v>27</v>
      </c>
      <c r="C15655" s="18">
        <v>0</v>
      </c>
      <c r="D15655" s="38">
        <f t="shared" ref="D15655" si="15604">IF(C15688+C15683=0,1,2)</f>
        <v>2</v>
      </c>
    </row>
    <row r="15656" spans="1:4" ht="30" hidden="1" x14ac:dyDescent="0.2">
      <c r="A15656" s="37">
        <v>0</v>
      </c>
      <c r="B15656" s="13" t="s">
        <v>28</v>
      </c>
      <c r="C15656" s="18">
        <v>0</v>
      </c>
      <c r="D15656" s="38">
        <f t="shared" ref="D15656" si="15605">IF(C15688+C15683=0,1,2)</f>
        <v>2</v>
      </c>
    </row>
    <row r="15657" spans="1:4" ht="15" hidden="1" x14ac:dyDescent="0.2">
      <c r="A15657" s="37">
        <v>0</v>
      </c>
      <c r="B15657" s="13" t="s">
        <v>29</v>
      </c>
      <c r="C15657" s="18">
        <v>0</v>
      </c>
      <c r="D15657" s="38">
        <f t="shared" ref="D15657" si="15606">IF(C15688+C15683=0,1,2)</f>
        <v>2</v>
      </c>
    </row>
    <row r="15658" spans="1:4" ht="15" hidden="1" x14ac:dyDescent="0.2">
      <c r="A15658" s="37">
        <v>0</v>
      </c>
      <c r="B15658" s="13" t="s">
        <v>30</v>
      </c>
      <c r="C15658" s="18">
        <v>0</v>
      </c>
      <c r="D15658" s="38">
        <f t="shared" ref="D15658" si="15607">IF(C15688+C15683=0,1,2)</f>
        <v>2</v>
      </c>
    </row>
    <row r="15659" spans="1:4" ht="15" hidden="1" x14ac:dyDescent="0.2">
      <c r="A15659" s="37">
        <f t="shared" si="15569"/>
        <v>0</v>
      </c>
      <c r="B15659" s="10" t="s">
        <v>31</v>
      </c>
      <c r="C15659" s="17">
        <v>0</v>
      </c>
      <c r="D15659" s="38">
        <f t="shared" ref="D15659" si="15608">IF(C15688+C15683=0,1,2)</f>
        <v>2</v>
      </c>
    </row>
    <row r="15660" spans="1:4" ht="15" hidden="1" x14ac:dyDescent="0.2">
      <c r="A15660" s="37">
        <f t="shared" si="15569"/>
        <v>0</v>
      </c>
      <c r="B15660" s="2" t="s">
        <v>32</v>
      </c>
      <c r="C15660" s="16">
        <v>0</v>
      </c>
      <c r="D15660" s="38">
        <f t="shared" ref="D15660" si="15609">IF(C15688+C15683=0,1,2)</f>
        <v>2</v>
      </c>
    </row>
    <row r="15661" spans="1:4" ht="15" hidden="1" x14ac:dyDescent="0.2">
      <c r="A15661" s="37">
        <f t="shared" si="15569"/>
        <v>0</v>
      </c>
      <c r="B15661" s="10" t="s">
        <v>3</v>
      </c>
      <c r="C15661" s="17">
        <v>0</v>
      </c>
      <c r="D15661" s="38">
        <f t="shared" ref="D15661" si="15610">IF(C15688+C15683=0,1,2)</f>
        <v>2</v>
      </c>
    </row>
    <row r="15662" spans="1:4" ht="15" hidden="1" x14ac:dyDescent="0.2">
      <c r="A15662" s="37">
        <f t="shared" si="15569"/>
        <v>0</v>
      </c>
      <c r="B15662" s="10" t="s">
        <v>33</v>
      </c>
      <c r="C15662" s="17">
        <v>0</v>
      </c>
      <c r="D15662" s="38">
        <f t="shared" ref="D15662" si="15611">IF(C15688+C15683=0,1,2)</f>
        <v>2</v>
      </c>
    </row>
    <row r="15663" spans="1:4" ht="15" hidden="1" x14ac:dyDescent="0.2">
      <c r="A15663" s="37">
        <f t="shared" si="15569"/>
        <v>0</v>
      </c>
      <c r="B15663" s="10" t="s">
        <v>34</v>
      </c>
      <c r="C15663" s="17">
        <v>0</v>
      </c>
      <c r="D15663" s="38">
        <f t="shared" ref="D15663" si="15612">IF(C15688+C15683=0,1,2)</f>
        <v>2</v>
      </c>
    </row>
    <row r="15664" spans="1:4" ht="15" hidden="1" x14ac:dyDescent="0.2">
      <c r="A15664" s="37">
        <f t="shared" si="15569"/>
        <v>0</v>
      </c>
      <c r="B15664" s="1" t="s">
        <v>35</v>
      </c>
      <c r="C15664" s="16">
        <v>0</v>
      </c>
      <c r="D15664" s="38">
        <f t="shared" ref="D15664" si="15613">IF(C15688+C15683=0,1,2)</f>
        <v>2</v>
      </c>
    </row>
    <row r="15665" spans="1:4" ht="15" hidden="1" x14ac:dyDescent="0.2">
      <c r="A15665" s="37">
        <f t="shared" si="15569"/>
        <v>0</v>
      </c>
      <c r="B15665" s="1" t="s">
        <v>36</v>
      </c>
      <c r="C15665" s="16">
        <v>0</v>
      </c>
      <c r="D15665" s="38">
        <f t="shared" ref="D15665" si="15614">IF(C15688+C15683=0,1,2)</f>
        <v>2</v>
      </c>
    </row>
    <row r="15666" spans="1:4" ht="15" hidden="1" x14ac:dyDescent="0.2">
      <c r="A15666" s="37">
        <v>0</v>
      </c>
      <c r="B15666" s="14" t="s">
        <v>7</v>
      </c>
      <c r="C15666" s="19">
        <v>0</v>
      </c>
      <c r="D15666" s="38">
        <f t="shared" ref="D15666" si="15615">IF(C15688+C15683=0,1,2)</f>
        <v>2</v>
      </c>
    </row>
    <row r="15667" spans="1:4" ht="15" hidden="1" x14ac:dyDescent="0.2">
      <c r="A15667" s="37">
        <v>0</v>
      </c>
      <c r="B15667" s="13" t="s">
        <v>8</v>
      </c>
      <c r="C15667" s="18">
        <v>0</v>
      </c>
      <c r="D15667" s="38">
        <f t="shared" ref="D15667" si="15616">IF(C15688+C15683=0,1,2)</f>
        <v>2</v>
      </c>
    </row>
    <row r="15668" spans="1:4" ht="15" hidden="1" x14ac:dyDescent="0.2">
      <c r="A15668" s="37">
        <v>0</v>
      </c>
      <c r="B15668" s="13" t="s">
        <v>37</v>
      </c>
      <c r="C15668" s="18">
        <v>0</v>
      </c>
      <c r="D15668" s="38">
        <f t="shared" ref="D15668" si="15617">IF(C15688+C15683=0,1,2)</f>
        <v>2</v>
      </c>
    </row>
    <row r="15669" spans="1:4" ht="15" hidden="1" x14ac:dyDescent="0.2">
      <c r="A15669" s="37">
        <f t="shared" si="15569"/>
        <v>0</v>
      </c>
      <c r="B15669" s="11" t="s">
        <v>38</v>
      </c>
      <c r="C15669" s="17">
        <v>0</v>
      </c>
      <c r="D15669" s="38">
        <f t="shared" ref="D15669" si="15618">IF(C15688+C15683=0,1,2)</f>
        <v>2</v>
      </c>
    </row>
    <row r="15670" spans="1:4" ht="15" hidden="1" x14ac:dyDescent="0.2">
      <c r="A15670" s="37">
        <v>0</v>
      </c>
      <c r="B15670" s="3" t="s">
        <v>39</v>
      </c>
      <c r="C15670" s="16">
        <v>0</v>
      </c>
      <c r="D15670" s="38">
        <f t="shared" ref="D15670" si="15619">IF(C15688+C15683=0,1,2)</f>
        <v>2</v>
      </c>
    </row>
    <row r="15671" spans="1:4" ht="15" hidden="1" x14ac:dyDescent="0.2">
      <c r="A15671" s="37">
        <f t="shared" si="15569"/>
        <v>0</v>
      </c>
      <c r="B15671" s="1" t="s">
        <v>40</v>
      </c>
      <c r="C15671" s="16">
        <v>0</v>
      </c>
      <c r="D15671" s="38">
        <f t="shared" ref="D15671" si="15620">IF(C15688+C15683=0,1,2)</f>
        <v>2</v>
      </c>
    </row>
    <row r="15672" spans="1:4" ht="15" hidden="1" x14ac:dyDescent="0.2">
      <c r="A15672" s="37">
        <v>0</v>
      </c>
      <c r="B15672" s="14" t="s">
        <v>13</v>
      </c>
      <c r="C15672" s="19">
        <v>0</v>
      </c>
      <c r="D15672" s="38">
        <f t="shared" ref="D15672" si="15621">IF(C15688+C15683=0,1,2)</f>
        <v>2</v>
      </c>
    </row>
    <row r="15673" spans="1:4" ht="15" hidden="1" x14ac:dyDescent="0.2">
      <c r="A15673" s="37">
        <v>0</v>
      </c>
      <c r="B15673" s="13" t="s">
        <v>8</v>
      </c>
      <c r="C15673" s="18">
        <v>0</v>
      </c>
      <c r="D15673" s="38">
        <f t="shared" ref="D15673" si="15622">IF(C15688+C15683=0,1,2)</f>
        <v>2</v>
      </c>
    </row>
    <row r="15674" spans="1:4" ht="15" hidden="1" x14ac:dyDescent="0.2">
      <c r="A15674" s="37">
        <v>0</v>
      </c>
      <c r="B15674" s="13" t="s">
        <v>9</v>
      </c>
      <c r="C15674" s="18">
        <v>0</v>
      </c>
      <c r="D15674" s="38">
        <f t="shared" ref="D15674" si="15623">IF(C15688+C15683=0,1,2)</f>
        <v>2</v>
      </c>
    </row>
    <row r="15675" spans="1:4" ht="30" hidden="1" x14ac:dyDescent="0.2">
      <c r="A15675" s="37">
        <f t="shared" si="15569"/>
        <v>0</v>
      </c>
      <c r="B15675" s="11" t="s">
        <v>41</v>
      </c>
      <c r="C15675" s="17">
        <v>0</v>
      </c>
      <c r="D15675" s="38">
        <f t="shared" ref="D15675" si="15624">IF(C15688+C15683=0,1,2)</f>
        <v>2</v>
      </c>
    </row>
    <row r="15676" spans="1:4" ht="15" hidden="1" x14ac:dyDescent="0.2">
      <c r="A15676" s="37">
        <v>0</v>
      </c>
      <c r="B15676" s="3" t="s">
        <v>15</v>
      </c>
      <c r="C15676" s="16">
        <v>0</v>
      </c>
      <c r="D15676" s="38">
        <f t="shared" ref="D15676" si="15625">IF(C15688+C15683=0,1,2)</f>
        <v>2</v>
      </c>
    </row>
    <row r="15677" spans="1:4" ht="15" hidden="1" x14ac:dyDescent="0.2">
      <c r="A15677" s="37">
        <v>0</v>
      </c>
      <c r="B15677" s="14" t="s">
        <v>16</v>
      </c>
      <c r="C15677" s="19">
        <v>0</v>
      </c>
      <c r="D15677" s="38">
        <f t="shared" ref="D15677" si="15626">IF(C15688+C15683=0,1,2)</f>
        <v>2</v>
      </c>
    </row>
    <row r="15678" spans="1:4" ht="15" hidden="1" x14ac:dyDescent="0.2">
      <c r="A15678" s="37">
        <v>0</v>
      </c>
      <c r="B15678" s="13" t="s">
        <v>42</v>
      </c>
      <c r="C15678" s="18">
        <v>0</v>
      </c>
      <c r="D15678" s="38">
        <f t="shared" ref="D15678" si="15627">IF(C15688+C15683=0,1,2)</f>
        <v>2</v>
      </c>
    </row>
    <row r="15679" spans="1:4" ht="15" hidden="1" x14ac:dyDescent="0.2">
      <c r="A15679" s="37">
        <v>0</v>
      </c>
      <c r="B15679" s="13" t="s">
        <v>14</v>
      </c>
      <c r="C15679" s="18">
        <v>0</v>
      </c>
      <c r="D15679" s="38">
        <f t="shared" ref="D15679" si="15628">IF(C15688+C15683=0,1,2)</f>
        <v>2</v>
      </c>
    </row>
    <row r="15680" spans="1:4" ht="15" hidden="1" x14ac:dyDescent="0.2">
      <c r="A15680" s="37">
        <v>0</v>
      </c>
      <c r="B15680" s="13" t="s">
        <v>9</v>
      </c>
      <c r="C15680" s="18">
        <v>0</v>
      </c>
      <c r="D15680" s="38">
        <f t="shared" ref="D15680" si="15629">IF(C15688+C15683=0,1,2)</f>
        <v>2</v>
      </c>
    </row>
    <row r="15681" spans="1:4" ht="15" hidden="1" x14ac:dyDescent="0.2">
      <c r="A15681" s="37">
        <f t="shared" si="15569"/>
        <v>0</v>
      </c>
      <c r="B15681" s="11" t="s">
        <v>38</v>
      </c>
      <c r="C15681" s="17">
        <v>0</v>
      </c>
      <c r="D15681" s="38">
        <f t="shared" ref="D15681" si="15630">IF(C15688+C15683=0,1,2)</f>
        <v>2</v>
      </c>
    </row>
    <row r="15682" spans="1:4" ht="15" hidden="1" x14ac:dyDescent="0.2">
      <c r="A15682" s="37">
        <v>0</v>
      </c>
      <c r="B15682" s="3" t="s">
        <v>15</v>
      </c>
      <c r="C15682" s="16">
        <v>0</v>
      </c>
      <c r="D15682" s="38">
        <f t="shared" ref="D15682" si="15631">IF(C15688+C15683=0,1,2)</f>
        <v>2</v>
      </c>
    </row>
    <row r="15683" spans="1:4" ht="15" x14ac:dyDescent="0.2">
      <c r="A15683" s="37">
        <f t="shared" si="15569"/>
        <v>0.01</v>
      </c>
      <c r="B15683" s="29" t="s">
        <v>44</v>
      </c>
      <c r="C15683" s="42">
        <v>0.01</v>
      </c>
      <c r="D15683" s="38">
        <f t="shared" ref="D15683" si="15632">IF(C15688+C15683=0,1,2)</f>
        <v>2</v>
      </c>
    </row>
    <row r="15684" spans="1:4" ht="15" x14ac:dyDescent="0.2">
      <c r="A15684" s="37">
        <f t="shared" si="15569"/>
        <v>0.01</v>
      </c>
      <c r="B15684" s="27" t="s">
        <v>0</v>
      </c>
      <c r="C15684" s="42">
        <v>0.01</v>
      </c>
      <c r="D15684" s="38">
        <f t="shared" ref="D15684" si="15633">IF(C15688+C15683=0,1,2)</f>
        <v>2</v>
      </c>
    </row>
    <row r="15685" spans="1:4" ht="15" hidden="1" x14ac:dyDescent="0.2">
      <c r="A15685" s="37">
        <f t="shared" ref="A15685:A15748" si="15634">SUM(C15685)</f>
        <v>0</v>
      </c>
      <c r="B15685" s="10" t="s">
        <v>5</v>
      </c>
      <c r="C15685" s="17">
        <v>0</v>
      </c>
      <c r="D15685" s="38">
        <f t="shared" ref="D15685" si="15635">IF(C15688+C15683=0,1,2)</f>
        <v>2</v>
      </c>
    </row>
    <row r="15686" spans="1:4" ht="15" hidden="1" x14ac:dyDescent="0.2">
      <c r="A15686" s="37">
        <f t="shared" si="15634"/>
        <v>0</v>
      </c>
      <c r="B15686" s="10" t="s">
        <v>45</v>
      </c>
      <c r="C15686" s="17">
        <v>0</v>
      </c>
      <c r="D15686" s="38">
        <f t="shared" ref="D15686" si="15636">IF(C15688+C15683=0,1,2)</f>
        <v>2</v>
      </c>
    </row>
    <row r="15687" spans="1:4" ht="15" hidden="1" x14ac:dyDescent="0.2">
      <c r="A15687" s="37">
        <f t="shared" si="15634"/>
        <v>0</v>
      </c>
      <c r="B15687" s="10" t="s">
        <v>12</v>
      </c>
      <c r="C15687" s="17">
        <v>0</v>
      </c>
      <c r="D15687" s="38">
        <f t="shared" ref="D15687" si="15637">IF(C15688+C15683=0,1,2)</f>
        <v>2</v>
      </c>
    </row>
    <row r="15688" spans="1:4" ht="15" hidden="1" x14ac:dyDescent="0.2">
      <c r="A15688" s="37">
        <f t="shared" si="15634"/>
        <v>0</v>
      </c>
      <c r="B15688" s="15" t="s">
        <v>46</v>
      </c>
      <c r="C15688" s="17">
        <v>0</v>
      </c>
      <c r="D15688" s="38">
        <f t="shared" ref="D15688" si="15638">IF(C15688+C15683=0,1,2)</f>
        <v>2</v>
      </c>
    </row>
    <row r="15689" spans="1:4" ht="15" hidden="1" x14ac:dyDescent="0.2">
      <c r="A15689" s="37">
        <f t="shared" si="15634"/>
        <v>0</v>
      </c>
      <c r="B15689" s="10" t="s">
        <v>18</v>
      </c>
      <c r="C15689" s="17">
        <v>0</v>
      </c>
      <c r="D15689" s="38">
        <f t="shared" ref="D15689" si="15639">IF(C15688+C15683=0,1,2)</f>
        <v>2</v>
      </c>
    </row>
    <row r="15690" spans="1:4" ht="15" hidden="1" x14ac:dyDescent="0.2">
      <c r="A15690" s="37">
        <f t="shared" si="15634"/>
        <v>0</v>
      </c>
      <c r="B15690" s="10" t="s">
        <v>35</v>
      </c>
      <c r="C15690" s="17">
        <v>0</v>
      </c>
      <c r="D15690" s="38">
        <f t="shared" ref="D15690" si="15640">IF(C15688+C15683=0,1,2)</f>
        <v>2</v>
      </c>
    </row>
    <row r="15691" spans="1:4" ht="15" hidden="1" x14ac:dyDescent="0.2">
      <c r="A15691" s="37">
        <f t="shared" si="15634"/>
        <v>0</v>
      </c>
      <c r="B15691" s="10" t="s">
        <v>47</v>
      </c>
      <c r="C15691" s="17">
        <v>0</v>
      </c>
      <c r="D15691" s="38">
        <f t="shared" ref="D15691" si="15641">IF(C15688+C15683=0,1,2)</f>
        <v>2</v>
      </c>
    </row>
    <row r="15692" spans="1:4" ht="15" hidden="1" x14ac:dyDescent="0.2">
      <c r="A15692" s="37">
        <f t="shared" si="15634"/>
        <v>0</v>
      </c>
      <c r="B15692" s="10" t="s">
        <v>40</v>
      </c>
      <c r="C15692" s="17">
        <v>0</v>
      </c>
      <c r="D15692" s="38">
        <f t="shared" ref="D15692" si="15642">IF(C15688+C15683=0,1,2)</f>
        <v>2</v>
      </c>
    </row>
    <row r="15693" spans="1:4" ht="15" x14ac:dyDescent="0.2">
      <c r="A15693" s="37">
        <f t="shared" si="15634"/>
        <v>0.01</v>
      </c>
      <c r="B15693" s="30" t="s">
        <v>48</v>
      </c>
      <c r="C15693" s="31">
        <v>0.01</v>
      </c>
      <c r="D15693" s="38">
        <f t="shared" ref="D15693" si="15643">IF(C15688+C15683=0,1,2)</f>
        <v>2</v>
      </c>
    </row>
    <row r="15694" spans="1:4" ht="15" x14ac:dyDescent="0.2">
      <c r="A15694" s="37">
        <f t="shared" si="15634"/>
        <v>6.2649999999999997E-2</v>
      </c>
      <c r="B15694" s="30" t="s">
        <v>49</v>
      </c>
      <c r="C15694" s="31">
        <v>6.2649999999999997E-2</v>
      </c>
      <c r="D15694" s="38">
        <f t="shared" ref="D15694" si="15644">IF(C15688+C15683=0,1,2)</f>
        <v>2</v>
      </c>
    </row>
    <row r="15695" spans="1:4" ht="15" x14ac:dyDescent="0.2">
      <c r="A15695" s="37">
        <f t="shared" si="15634"/>
        <v>7.2650000000000006E-2</v>
      </c>
      <c r="B15695" s="30" t="s">
        <v>50</v>
      </c>
      <c r="C15695" s="31">
        <v>7.2650000000000006E-2</v>
      </c>
      <c r="D15695" s="38">
        <f t="shared" ref="D15695" si="15645">IF(C15688+C15683=0,1,2)</f>
        <v>2</v>
      </c>
    </row>
    <row r="15696" spans="1:4" ht="15" x14ac:dyDescent="0.2">
      <c r="A15696" s="37">
        <f t="shared" si="15634"/>
        <v>12</v>
      </c>
      <c r="B15696" s="25" t="s">
        <v>53</v>
      </c>
      <c r="C15696" s="43">
        <v>12</v>
      </c>
      <c r="D15696" s="38">
        <f t="shared" ref="D15696" si="15646">IF(C15688+C15683=0,1,2)</f>
        <v>2</v>
      </c>
    </row>
    <row r="15697" spans="1:4" ht="15" x14ac:dyDescent="0.2">
      <c r="A15697" s="37">
        <f t="shared" si="15634"/>
        <v>7</v>
      </c>
      <c r="B15697" s="26" t="s">
        <v>54</v>
      </c>
      <c r="C15697" s="43">
        <v>7</v>
      </c>
      <c r="D15697" s="38">
        <f t="shared" ref="D15697" si="15647">IF(C15688+C15683=0,1,2)</f>
        <v>2</v>
      </c>
    </row>
    <row r="15698" spans="1:4" ht="15" x14ac:dyDescent="0.2">
      <c r="A15698" s="37">
        <f t="shared" si="15634"/>
        <v>5</v>
      </c>
      <c r="B15698" s="26" t="s">
        <v>55</v>
      </c>
      <c r="C15698" s="43">
        <v>5</v>
      </c>
      <c r="D15698" s="38">
        <f t="shared" ref="D15698" si="15648">IF(C15688+C15683=0,1,2)</f>
        <v>2</v>
      </c>
    </row>
    <row r="15699" spans="1:4" ht="15" x14ac:dyDescent="0.2">
      <c r="A15699" s="37" t="s">
        <v>317</v>
      </c>
      <c r="B15699" s="147" t="s">
        <v>270</v>
      </c>
      <c r="C15699" s="148"/>
      <c r="D15699" s="38">
        <f t="shared" ref="D15699" si="15649">IF(C15761+C15756=0,1,2)</f>
        <v>2</v>
      </c>
    </row>
    <row r="15700" spans="1:4" ht="15" x14ac:dyDescent="0.2">
      <c r="A15700" s="37">
        <f t="shared" si="15634"/>
        <v>601.17732999999998</v>
      </c>
      <c r="B15700" s="24" t="s">
        <v>0</v>
      </c>
      <c r="C15700" s="40">
        <v>601.17732999999998</v>
      </c>
      <c r="D15700" s="38">
        <f t="shared" ref="D15700" si="15650">IF(C15761+C15756=0,1,2)</f>
        <v>2</v>
      </c>
    </row>
    <row r="15701" spans="1:4" ht="15" hidden="1" x14ac:dyDescent="0.2">
      <c r="A15701" s="37">
        <f t="shared" si="15634"/>
        <v>0</v>
      </c>
      <c r="B15701" s="2" t="s">
        <v>1</v>
      </c>
      <c r="C15701" s="16"/>
      <c r="D15701" s="38">
        <f t="shared" ref="D15701" si="15651">IF(C15761+C15756=0,1,2)</f>
        <v>2</v>
      </c>
    </row>
    <row r="15702" spans="1:4" ht="15" hidden="1" x14ac:dyDescent="0.2">
      <c r="A15702" s="37">
        <f t="shared" si="15634"/>
        <v>0</v>
      </c>
      <c r="B15702" s="2" t="s">
        <v>2</v>
      </c>
      <c r="C15702" s="16"/>
      <c r="D15702" s="38">
        <f t="shared" ref="D15702" si="15652">IF(C15761+C15756=0,1,2)</f>
        <v>2</v>
      </c>
    </row>
    <row r="15703" spans="1:4" ht="15" x14ac:dyDescent="0.2">
      <c r="A15703" s="37">
        <f t="shared" si="15634"/>
        <v>35.572409999999998</v>
      </c>
      <c r="B15703" s="23" t="s">
        <v>3</v>
      </c>
      <c r="C15703" s="40">
        <v>35.572409999999998</v>
      </c>
      <c r="D15703" s="38">
        <f t="shared" ref="D15703" si="15653">IF(C15761+C15756=0,1,2)</f>
        <v>2</v>
      </c>
    </row>
    <row r="15704" spans="1:4" ht="15" x14ac:dyDescent="0.2">
      <c r="A15704" s="37">
        <f t="shared" si="15634"/>
        <v>565.60491999999999</v>
      </c>
      <c r="B15704" s="23" t="s">
        <v>4</v>
      </c>
      <c r="C15704" s="40">
        <v>565.60491999999999</v>
      </c>
      <c r="D15704" s="38">
        <f t="shared" ref="D15704" si="15654">IF(C15761+C15756=0,1,2)</f>
        <v>2</v>
      </c>
    </row>
    <row r="15705" spans="1:4" ht="15" hidden="1" x14ac:dyDescent="0.2">
      <c r="A15705" s="37">
        <f t="shared" si="15634"/>
        <v>0</v>
      </c>
      <c r="B15705" s="1" t="s">
        <v>5</v>
      </c>
      <c r="C15705" s="16">
        <v>0</v>
      </c>
      <c r="D15705" s="38">
        <f t="shared" ref="D15705" si="15655">IF(C15761+C15756=0,1,2)</f>
        <v>2</v>
      </c>
    </row>
    <row r="15706" spans="1:4" ht="15" hidden="1" x14ac:dyDescent="0.2">
      <c r="A15706" s="37">
        <f t="shared" si="15634"/>
        <v>0</v>
      </c>
      <c r="B15706" s="1" t="s">
        <v>6</v>
      </c>
      <c r="C15706" s="16">
        <v>0</v>
      </c>
      <c r="D15706" s="38">
        <f t="shared" ref="D15706" si="15656">IF(C15761+C15756=0,1,2)</f>
        <v>2</v>
      </c>
    </row>
    <row r="15707" spans="1:4" ht="15" hidden="1" x14ac:dyDescent="0.2">
      <c r="A15707" s="37">
        <v>0</v>
      </c>
      <c r="B15707" s="2" t="s">
        <v>7</v>
      </c>
      <c r="C15707" s="16">
        <v>0</v>
      </c>
      <c r="D15707" s="38">
        <f t="shared" ref="D15707" si="15657">IF(C15761+C15756=0,1,2)</f>
        <v>2</v>
      </c>
    </row>
    <row r="15708" spans="1:4" ht="15" hidden="1" x14ac:dyDescent="0.2">
      <c r="A15708" s="37">
        <f t="shared" si="15634"/>
        <v>0</v>
      </c>
      <c r="B15708" s="3" t="s">
        <v>8</v>
      </c>
      <c r="C15708" s="16">
        <v>0</v>
      </c>
      <c r="D15708" s="38">
        <f t="shared" ref="D15708" si="15658">IF(C15761+C15756=0,1,2)</f>
        <v>2</v>
      </c>
    </row>
    <row r="15709" spans="1:4" ht="15" hidden="1" x14ac:dyDescent="0.2">
      <c r="A15709" s="37">
        <v>0</v>
      </c>
      <c r="B15709" s="3" t="s">
        <v>9</v>
      </c>
      <c r="C15709" s="16">
        <v>0</v>
      </c>
      <c r="D15709" s="38">
        <f t="shared" ref="D15709" si="15659">IF(C15761+C15756=0,1,2)</f>
        <v>2</v>
      </c>
    </row>
    <row r="15710" spans="1:4" ht="15" hidden="1" x14ac:dyDescent="0.2">
      <c r="A15710" s="37">
        <f t="shared" si="15634"/>
        <v>0</v>
      </c>
      <c r="B15710" s="3" t="s">
        <v>10</v>
      </c>
      <c r="C15710" s="16">
        <v>0</v>
      </c>
      <c r="D15710" s="38">
        <f t="shared" ref="D15710" si="15660">IF(C15761+C15756=0,1,2)</f>
        <v>2</v>
      </c>
    </row>
    <row r="15711" spans="1:4" ht="15" hidden="1" x14ac:dyDescent="0.2">
      <c r="A15711" s="37">
        <v>0</v>
      </c>
      <c r="B15711" s="3" t="s">
        <v>11</v>
      </c>
      <c r="C15711" s="16">
        <v>0</v>
      </c>
      <c r="D15711" s="38">
        <f t="shared" ref="D15711" si="15661">IF(C15761+C15756=0,1,2)</f>
        <v>2</v>
      </c>
    </row>
    <row r="15712" spans="1:4" ht="15" hidden="1" x14ac:dyDescent="0.2">
      <c r="A15712" s="37">
        <f t="shared" si="15634"/>
        <v>0</v>
      </c>
      <c r="B15712" s="1" t="s">
        <v>12</v>
      </c>
      <c r="C15712" s="16">
        <v>0</v>
      </c>
      <c r="D15712" s="38">
        <f t="shared" ref="D15712" si="15662">IF(C15761+C15756=0,1,2)</f>
        <v>2</v>
      </c>
    </row>
    <row r="15713" spans="1:4" ht="15" hidden="1" x14ac:dyDescent="0.2">
      <c r="A15713" s="37">
        <v>0</v>
      </c>
      <c r="B15713" s="2" t="s">
        <v>13</v>
      </c>
      <c r="C15713" s="16">
        <v>0</v>
      </c>
      <c r="D15713" s="38">
        <f t="shared" ref="D15713" si="15663">IF(C15761+C15756=0,1,2)</f>
        <v>2</v>
      </c>
    </row>
    <row r="15714" spans="1:4" ht="15" hidden="1" x14ac:dyDescent="0.2">
      <c r="A15714" s="37">
        <v>0</v>
      </c>
      <c r="B15714" s="3" t="s">
        <v>14</v>
      </c>
      <c r="C15714" s="16">
        <v>0</v>
      </c>
      <c r="D15714" s="38">
        <f t="shared" ref="D15714" si="15664">IF(C15761+C15756=0,1,2)</f>
        <v>2</v>
      </c>
    </row>
    <row r="15715" spans="1:4" ht="15" hidden="1" x14ac:dyDescent="0.2">
      <c r="A15715" s="37">
        <v>0</v>
      </c>
      <c r="B15715" s="3" t="s">
        <v>9</v>
      </c>
      <c r="C15715" s="16">
        <v>0</v>
      </c>
      <c r="D15715" s="38">
        <f t="shared" ref="D15715" si="15665">IF(C15761+C15756=0,1,2)</f>
        <v>2</v>
      </c>
    </row>
    <row r="15716" spans="1:4" ht="15" hidden="1" x14ac:dyDescent="0.2">
      <c r="A15716" s="37">
        <v>0</v>
      </c>
      <c r="B15716" s="3" t="s">
        <v>15</v>
      </c>
      <c r="C15716" s="16">
        <v>0</v>
      </c>
      <c r="D15716" s="38">
        <f t="shared" ref="D15716" si="15666">IF(C15761+C15756=0,1,2)</f>
        <v>2</v>
      </c>
    </row>
    <row r="15717" spans="1:4" ht="15" hidden="1" x14ac:dyDescent="0.2">
      <c r="A15717" s="37">
        <v>0</v>
      </c>
      <c r="B15717" s="2" t="s">
        <v>16</v>
      </c>
      <c r="C15717" s="16">
        <v>0</v>
      </c>
      <c r="D15717" s="38">
        <f t="shared" ref="D15717" si="15667">IF(C15761+C15756=0,1,2)</f>
        <v>2</v>
      </c>
    </row>
    <row r="15718" spans="1:4" ht="15" hidden="1" x14ac:dyDescent="0.2">
      <c r="A15718" s="37">
        <v>0</v>
      </c>
      <c r="B15718" s="3" t="s">
        <v>17</v>
      </c>
      <c r="C15718" s="16">
        <v>0</v>
      </c>
      <c r="D15718" s="38">
        <f t="shared" ref="D15718" si="15668">IF(C15761+C15756=0,1,2)</f>
        <v>2</v>
      </c>
    </row>
    <row r="15719" spans="1:4" ht="15" x14ac:dyDescent="0.2">
      <c r="A15719" s="37">
        <f t="shared" si="15634"/>
        <v>374.83504000000005</v>
      </c>
      <c r="B15719" s="24" t="s">
        <v>18</v>
      </c>
      <c r="C15719" s="40">
        <v>374.83504000000005</v>
      </c>
      <c r="D15719" s="38">
        <f t="shared" ref="D15719" si="15669">IF(C15761+C15756=0,1,2)</f>
        <v>2</v>
      </c>
    </row>
    <row r="15720" spans="1:4" ht="15" hidden="1" x14ac:dyDescent="0.2">
      <c r="A15720" s="37">
        <f t="shared" si="15634"/>
        <v>0</v>
      </c>
      <c r="B15720" s="10" t="s">
        <v>19</v>
      </c>
      <c r="C15720" s="17">
        <v>0</v>
      </c>
      <c r="D15720" s="38">
        <f t="shared" ref="D15720" si="15670">IF(C15761+C15756=0,1,2)</f>
        <v>2</v>
      </c>
    </row>
    <row r="15721" spans="1:4" ht="15" x14ac:dyDescent="0.2">
      <c r="A15721" s="37">
        <f t="shared" si="15634"/>
        <v>373.36204000000004</v>
      </c>
      <c r="B15721" s="27" t="s">
        <v>20</v>
      </c>
      <c r="C15721" s="42">
        <v>373.36204000000004</v>
      </c>
      <c r="D15721" s="38">
        <f t="shared" ref="D15721" si="15671">IF(C15761+C15756=0,1,2)</f>
        <v>2</v>
      </c>
    </row>
    <row r="15722" spans="1:4" ht="15" hidden="1" x14ac:dyDescent="0.2">
      <c r="A15722" s="37">
        <v>0</v>
      </c>
      <c r="B15722" s="13" t="s">
        <v>21</v>
      </c>
      <c r="C15722" s="18">
        <v>263.42522000000002</v>
      </c>
      <c r="D15722" s="38">
        <f t="shared" ref="D15722" si="15672">IF(C15761+C15756=0,1,2)</f>
        <v>2</v>
      </c>
    </row>
    <row r="15723" spans="1:4" ht="15" hidden="1" x14ac:dyDescent="0.2">
      <c r="A15723" s="37">
        <v>0</v>
      </c>
      <c r="B15723" s="13" t="s">
        <v>22</v>
      </c>
      <c r="C15723" s="18">
        <v>0</v>
      </c>
      <c r="D15723" s="38">
        <f t="shared" ref="D15723" si="15673">IF(C15761+C15756=0,1,2)</f>
        <v>2</v>
      </c>
    </row>
    <row r="15724" spans="1:4" ht="15" hidden="1" x14ac:dyDescent="0.2">
      <c r="A15724" s="37">
        <v>0</v>
      </c>
      <c r="B15724" s="13" t="s">
        <v>23</v>
      </c>
      <c r="C15724" s="18">
        <v>68.248320000000007</v>
      </c>
      <c r="D15724" s="38">
        <f t="shared" ref="D15724" si="15674">IF(C15761+C15756=0,1,2)</f>
        <v>2</v>
      </c>
    </row>
    <row r="15725" spans="1:4" ht="15" hidden="1" x14ac:dyDescent="0.2">
      <c r="A15725" s="37">
        <v>0</v>
      </c>
      <c r="B15725" s="13" t="s">
        <v>24</v>
      </c>
      <c r="C15725" s="18">
        <v>0</v>
      </c>
      <c r="D15725" s="38">
        <f t="shared" ref="D15725" si="15675">IF(C15761+C15756=0,1,2)</f>
        <v>2</v>
      </c>
    </row>
    <row r="15726" spans="1:4" ht="15" hidden="1" x14ac:dyDescent="0.2">
      <c r="A15726" s="37">
        <v>0</v>
      </c>
      <c r="B15726" s="13" t="s">
        <v>25</v>
      </c>
      <c r="C15726" s="18">
        <v>0</v>
      </c>
      <c r="D15726" s="38">
        <f t="shared" ref="D15726" si="15676">IF(C15761+C15756=0,1,2)</f>
        <v>2</v>
      </c>
    </row>
    <row r="15727" spans="1:4" ht="15" hidden="1" x14ac:dyDescent="0.2">
      <c r="A15727" s="37">
        <v>0</v>
      </c>
      <c r="B15727" s="13" t="s">
        <v>26</v>
      </c>
      <c r="C15727" s="18">
        <v>0.79249999999999998</v>
      </c>
      <c r="D15727" s="38">
        <f t="shared" ref="D15727" si="15677">IF(C15761+C15756=0,1,2)</f>
        <v>2</v>
      </c>
    </row>
    <row r="15728" spans="1:4" ht="30" hidden="1" x14ac:dyDescent="0.2">
      <c r="A15728" s="37">
        <v>0</v>
      </c>
      <c r="B15728" s="13" t="s">
        <v>27</v>
      </c>
      <c r="C15728" s="18">
        <v>1.4653</v>
      </c>
      <c r="D15728" s="38">
        <f t="shared" ref="D15728" si="15678">IF(C15761+C15756=0,1,2)</f>
        <v>2</v>
      </c>
    </row>
    <row r="15729" spans="1:4" ht="30" hidden="1" x14ac:dyDescent="0.2">
      <c r="A15729" s="37">
        <v>0</v>
      </c>
      <c r="B15729" s="13" t="s">
        <v>28</v>
      </c>
      <c r="C15729" s="18">
        <v>5.4132499999999997</v>
      </c>
      <c r="D15729" s="38">
        <f t="shared" ref="D15729" si="15679">IF(C15761+C15756=0,1,2)</f>
        <v>2</v>
      </c>
    </row>
    <row r="15730" spans="1:4" ht="15" hidden="1" x14ac:dyDescent="0.2">
      <c r="A15730" s="37">
        <v>0</v>
      </c>
      <c r="B15730" s="13" t="s">
        <v>29</v>
      </c>
      <c r="C15730" s="18">
        <v>0</v>
      </c>
      <c r="D15730" s="38">
        <f t="shared" ref="D15730" si="15680">IF(C15761+C15756=0,1,2)</f>
        <v>2</v>
      </c>
    </row>
    <row r="15731" spans="1:4" ht="15" hidden="1" x14ac:dyDescent="0.2">
      <c r="A15731" s="37">
        <v>0</v>
      </c>
      <c r="B15731" s="13" t="s">
        <v>30</v>
      </c>
      <c r="C15731" s="18">
        <v>34.017449999999997</v>
      </c>
      <c r="D15731" s="38">
        <f t="shared" ref="D15731" si="15681">IF(C15761+C15756=0,1,2)</f>
        <v>2</v>
      </c>
    </row>
    <row r="15732" spans="1:4" ht="15" hidden="1" x14ac:dyDescent="0.2">
      <c r="A15732" s="37">
        <f t="shared" si="15634"/>
        <v>0</v>
      </c>
      <c r="B15732" s="10" t="s">
        <v>31</v>
      </c>
      <c r="C15732" s="17">
        <v>0</v>
      </c>
      <c r="D15732" s="38">
        <f t="shared" ref="D15732" si="15682">IF(C15761+C15756=0,1,2)</f>
        <v>2</v>
      </c>
    </row>
    <row r="15733" spans="1:4" ht="15" hidden="1" x14ac:dyDescent="0.2">
      <c r="A15733" s="37">
        <f t="shared" si="15634"/>
        <v>0</v>
      </c>
      <c r="B15733" s="2" t="s">
        <v>32</v>
      </c>
      <c r="C15733" s="16">
        <v>0</v>
      </c>
      <c r="D15733" s="38">
        <f t="shared" ref="D15733" si="15683">IF(C15761+C15756=0,1,2)</f>
        <v>2</v>
      </c>
    </row>
    <row r="15734" spans="1:4" ht="15" hidden="1" x14ac:dyDescent="0.2">
      <c r="A15734" s="37">
        <f t="shared" si="15634"/>
        <v>0</v>
      </c>
      <c r="B15734" s="10" t="s">
        <v>3</v>
      </c>
      <c r="C15734" s="17">
        <v>0</v>
      </c>
      <c r="D15734" s="38">
        <f t="shared" ref="D15734" si="15684">IF(C15761+C15756=0,1,2)</f>
        <v>2</v>
      </c>
    </row>
    <row r="15735" spans="1:4" ht="15" x14ac:dyDescent="0.2">
      <c r="A15735" s="37">
        <f t="shared" si="15634"/>
        <v>1.4730000000000001</v>
      </c>
      <c r="B15735" s="27" t="s">
        <v>33</v>
      </c>
      <c r="C15735" s="42">
        <v>1.4730000000000001</v>
      </c>
      <c r="D15735" s="38">
        <f t="shared" ref="D15735" si="15685">IF(C15761+C15756=0,1,2)</f>
        <v>2</v>
      </c>
    </row>
    <row r="15736" spans="1:4" ht="15" hidden="1" x14ac:dyDescent="0.2">
      <c r="A15736" s="37">
        <f t="shared" si="15634"/>
        <v>0</v>
      </c>
      <c r="B15736" s="10" t="s">
        <v>34</v>
      </c>
      <c r="C15736" s="17">
        <v>0</v>
      </c>
      <c r="D15736" s="38">
        <f t="shared" ref="D15736" si="15686">IF(C15761+C15756=0,1,2)</f>
        <v>2</v>
      </c>
    </row>
    <row r="15737" spans="1:4" ht="15" x14ac:dyDescent="0.2">
      <c r="A15737" s="37">
        <f t="shared" si="15634"/>
        <v>170.38597999999999</v>
      </c>
      <c r="B15737" s="24" t="s">
        <v>35</v>
      </c>
      <c r="C15737" s="40">
        <v>170.38597999999999</v>
      </c>
      <c r="D15737" s="38">
        <f t="shared" ref="D15737" si="15687">IF(C15761+C15756=0,1,2)</f>
        <v>2</v>
      </c>
    </row>
    <row r="15738" spans="1:4" ht="15" hidden="1" x14ac:dyDescent="0.2">
      <c r="A15738" s="37">
        <f t="shared" si="15634"/>
        <v>0</v>
      </c>
      <c r="B15738" s="1" t="s">
        <v>36</v>
      </c>
      <c r="C15738" s="16">
        <v>0</v>
      </c>
      <c r="D15738" s="38">
        <f t="shared" ref="D15738" si="15688">IF(C15761+C15756=0,1,2)</f>
        <v>2</v>
      </c>
    </row>
    <row r="15739" spans="1:4" ht="15" hidden="1" x14ac:dyDescent="0.2">
      <c r="A15739" s="37">
        <v>0</v>
      </c>
      <c r="B15739" s="14" t="s">
        <v>7</v>
      </c>
      <c r="C15739" s="19">
        <v>0</v>
      </c>
      <c r="D15739" s="38">
        <f t="shared" ref="D15739" si="15689">IF(C15761+C15756=0,1,2)</f>
        <v>2</v>
      </c>
    </row>
    <row r="15740" spans="1:4" ht="15" hidden="1" x14ac:dyDescent="0.2">
      <c r="A15740" s="37">
        <v>0</v>
      </c>
      <c r="B15740" s="13" t="s">
        <v>8</v>
      </c>
      <c r="C15740" s="18">
        <v>0</v>
      </c>
      <c r="D15740" s="38">
        <f t="shared" ref="D15740" si="15690">IF(C15761+C15756=0,1,2)</f>
        <v>2</v>
      </c>
    </row>
    <row r="15741" spans="1:4" ht="15" hidden="1" x14ac:dyDescent="0.2">
      <c r="A15741" s="37">
        <v>0</v>
      </c>
      <c r="B15741" s="13" t="s">
        <v>37</v>
      </c>
      <c r="C15741" s="18">
        <v>0</v>
      </c>
      <c r="D15741" s="38">
        <f t="shared" ref="D15741" si="15691">IF(C15761+C15756=0,1,2)</f>
        <v>2</v>
      </c>
    </row>
    <row r="15742" spans="1:4" ht="15" hidden="1" x14ac:dyDescent="0.2">
      <c r="A15742" s="37">
        <f t="shared" si="15634"/>
        <v>0</v>
      </c>
      <c r="B15742" s="11" t="s">
        <v>38</v>
      </c>
      <c r="C15742" s="17">
        <v>0</v>
      </c>
      <c r="D15742" s="38">
        <f t="shared" ref="D15742" si="15692">IF(C15761+C15756=0,1,2)</f>
        <v>2</v>
      </c>
    </row>
    <row r="15743" spans="1:4" ht="15" hidden="1" x14ac:dyDescent="0.2">
      <c r="A15743" s="37">
        <v>0</v>
      </c>
      <c r="B15743" s="3" t="s">
        <v>39</v>
      </c>
      <c r="C15743" s="16">
        <v>0</v>
      </c>
      <c r="D15743" s="38">
        <f t="shared" ref="D15743" si="15693">IF(C15761+C15756=0,1,2)</f>
        <v>2</v>
      </c>
    </row>
    <row r="15744" spans="1:4" ht="15" hidden="1" x14ac:dyDescent="0.2">
      <c r="A15744" s="37">
        <f t="shared" si="15634"/>
        <v>0</v>
      </c>
      <c r="B15744" s="1" t="s">
        <v>40</v>
      </c>
      <c r="C15744" s="16">
        <v>0</v>
      </c>
      <c r="D15744" s="38">
        <f t="shared" ref="D15744" si="15694">IF(C15761+C15756=0,1,2)</f>
        <v>2</v>
      </c>
    </row>
    <row r="15745" spans="1:4" ht="15" hidden="1" x14ac:dyDescent="0.2">
      <c r="A15745" s="37">
        <v>0</v>
      </c>
      <c r="B15745" s="14" t="s">
        <v>13</v>
      </c>
      <c r="C15745" s="19">
        <v>0</v>
      </c>
      <c r="D15745" s="38">
        <f t="shared" ref="D15745" si="15695">IF(C15761+C15756=0,1,2)</f>
        <v>2</v>
      </c>
    </row>
    <row r="15746" spans="1:4" ht="15" hidden="1" x14ac:dyDescent="0.2">
      <c r="A15746" s="37">
        <v>0</v>
      </c>
      <c r="B15746" s="13" t="s">
        <v>8</v>
      </c>
      <c r="C15746" s="18">
        <v>0</v>
      </c>
      <c r="D15746" s="38">
        <f t="shared" ref="D15746" si="15696">IF(C15761+C15756=0,1,2)</f>
        <v>2</v>
      </c>
    </row>
    <row r="15747" spans="1:4" ht="15" hidden="1" x14ac:dyDescent="0.2">
      <c r="A15747" s="37">
        <v>0</v>
      </c>
      <c r="B15747" s="13" t="s">
        <v>9</v>
      </c>
      <c r="C15747" s="18">
        <v>0</v>
      </c>
      <c r="D15747" s="38">
        <f t="shared" ref="D15747" si="15697">IF(C15761+C15756=0,1,2)</f>
        <v>2</v>
      </c>
    </row>
    <row r="15748" spans="1:4" ht="30" hidden="1" x14ac:dyDescent="0.2">
      <c r="A15748" s="37">
        <f t="shared" si="15634"/>
        <v>0</v>
      </c>
      <c r="B15748" s="11" t="s">
        <v>41</v>
      </c>
      <c r="C15748" s="17">
        <v>0</v>
      </c>
      <c r="D15748" s="38">
        <f t="shared" ref="D15748" si="15698">IF(C15761+C15756=0,1,2)</f>
        <v>2</v>
      </c>
    </row>
    <row r="15749" spans="1:4" ht="15" hidden="1" x14ac:dyDescent="0.2">
      <c r="A15749" s="37">
        <v>0</v>
      </c>
      <c r="B15749" s="3" t="s">
        <v>15</v>
      </c>
      <c r="C15749" s="16">
        <v>0</v>
      </c>
      <c r="D15749" s="38">
        <f t="shared" ref="D15749" si="15699">IF(C15761+C15756=0,1,2)</f>
        <v>2</v>
      </c>
    </row>
    <row r="15750" spans="1:4" ht="15" hidden="1" x14ac:dyDescent="0.2">
      <c r="A15750" s="37">
        <v>0</v>
      </c>
      <c r="B15750" s="14" t="s">
        <v>16</v>
      </c>
      <c r="C15750" s="19">
        <v>0</v>
      </c>
      <c r="D15750" s="38">
        <f t="shared" ref="D15750" si="15700">IF(C15761+C15756=0,1,2)</f>
        <v>2</v>
      </c>
    </row>
    <row r="15751" spans="1:4" ht="15" hidden="1" x14ac:dyDescent="0.2">
      <c r="A15751" s="37">
        <v>0</v>
      </c>
      <c r="B15751" s="13" t="s">
        <v>42</v>
      </c>
      <c r="C15751" s="18">
        <v>0</v>
      </c>
      <c r="D15751" s="38">
        <f t="shared" ref="D15751" si="15701">IF(C15761+C15756=0,1,2)</f>
        <v>2</v>
      </c>
    </row>
    <row r="15752" spans="1:4" ht="15" hidden="1" x14ac:dyDescent="0.2">
      <c r="A15752" s="37">
        <v>0</v>
      </c>
      <c r="B15752" s="13" t="s">
        <v>14</v>
      </c>
      <c r="C15752" s="18">
        <v>0</v>
      </c>
      <c r="D15752" s="38">
        <f t="shared" ref="D15752" si="15702">IF(C15761+C15756=0,1,2)</f>
        <v>2</v>
      </c>
    </row>
    <row r="15753" spans="1:4" ht="15" hidden="1" x14ac:dyDescent="0.2">
      <c r="A15753" s="37">
        <v>0</v>
      </c>
      <c r="B15753" s="13" t="s">
        <v>9</v>
      </c>
      <c r="C15753" s="18">
        <v>0</v>
      </c>
      <c r="D15753" s="38">
        <f t="shared" ref="D15753" si="15703">IF(C15761+C15756=0,1,2)</f>
        <v>2</v>
      </c>
    </row>
    <row r="15754" spans="1:4" ht="15" hidden="1" x14ac:dyDescent="0.2">
      <c r="A15754" s="37">
        <f t="shared" ref="A15754:A15811" si="15704">SUM(C15754)</f>
        <v>0</v>
      </c>
      <c r="B15754" s="11" t="s">
        <v>38</v>
      </c>
      <c r="C15754" s="17">
        <v>0</v>
      </c>
      <c r="D15754" s="38">
        <f t="shared" ref="D15754" si="15705">IF(C15761+C15756=0,1,2)</f>
        <v>2</v>
      </c>
    </row>
    <row r="15755" spans="1:4" ht="15" hidden="1" x14ac:dyDescent="0.2">
      <c r="A15755" s="37">
        <v>0</v>
      </c>
      <c r="B15755" s="3" t="s">
        <v>15</v>
      </c>
      <c r="C15755" s="16">
        <v>0</v>
      </c>
      <c r="D15755" s="38">
        <f t="shared" ref="D15755" si="15706">IF(C15761+C15756=0,1,2)</f>
        <v>2</v>
      </c>
    </row>
    <row r="15756" spans="1:4" ht="15" x14ac:dyDescent="0.2">
      <c r="A15756" s="37">
        <f t="shared" si="15704"/>
        <v>601.17732999999998</v>
      </c>
      <c r="B15756" s="29" t="s">
        <v>44</v>
      </c>
      <c r="C15756" s="42">
        <v>601.17732999999998</v>
      </c>
      <c r="D15756" s="38">
        <f t="shared" ref="D15756" si="15707">IF(C15761+C15756=0,1,2)</f>
        <v>2</v>
      </c>
    </row>
    <row r="15757" spans="1:4" ht="15" x14ac:dyDescent="0.2">
      <c r="A15757" s="37">
        <f t="shared" si="15704"/>
        <v>601.17732999999998</v>
      </c>
      <c r="B15757" s="27" t="s">
        <v>0</v>
      </c>
      <c r="C15757" s="42">
        <v>601.17732999999998</v>
      </c>
      <c r="D15757" s="38">
        <f t="shared" ref="D15757" si="15708">IF(C15761+C15756=0,1,2)</f>
        <v>2</v>
      </c>
    </row>
    <row r="15758" spans="1:4" ht="15" hidden="1" x14ac:dyDescent="0.2">
      <c r="A15758" s="37">
        <f t="shared" si="15704"/>
        <v>0</v>
      </c>
      <c r="B15758" s="10" t="s">
        <v>5</v>
      </c>
      <c r="C15758" s="17">
        <v>0</v>
      </c>
      <c r="D15758" s="38">
        <f t="shared" ref="D15758" si="15709">IF(C15761+C15756=0,1,2)</f>
        <v>2</v>
      </c>
    </row>
    <row r="15759" spans="1:4" ht="15" hidden="1" x14ac:dyDescent="0.2">
      <c r="A15759" s="37">
        <f t="shared" si="15704"/>
        <v>0</v>
      </c>
      <c r="B15759" s="10" t="s">
        <v>45</v>
      </c>
      <c r="C15759" s="17">
        <v>0</v>
      </c>
      <c r="D15759" s="38">
        <f t="shared" ref="D15759" si="15710">IF(C15761+C15756=0,1,2)</f>
        <v>2</v>
      </c>
    </row>
    <row r="15760" spans="1:4" ht="15" hidden="1" x14ac:dyDescent="0.2">
      <c r="A15760" s="37">
        <f t="shared" si="15704"/>
        <v>0</v>
      </c>
      <c r="B15760" s="10" t="s">
        <v>12</v>
      </c>
      <c r="C15760" s="17">
        <v>0</v>
      </c>
      <c r="D15760" s="38">
        <f t="shared" ref="D15760" si="15711">IF(C15761+C15756=0,1,2)</f>
        <v>2</v>
      </c>
    </row>
    <row r="15761" spans="1:4" ht="15" x14ac:dyDescent="0.2">
      <c r="A15761" s="37">
        <f t="shared" si="15704"/>
        <v>545.22101999999995</v>
      </c>
      <c r="B15761" s="29" t="s">
        <v>46</v>
      </c>
      <c r="C15761" s="42">
        <v>545.22101999999995</v>
      </c>
      <c r="D15761" s="38">
        <f t="shared" ref="D15761" si="15712">IF(C15761+C15756=0,1,2)</f>
        <v>2</v>
      </c>
    </row>
    <row r="15762" spans="1:4" ht="15" x14ac:dyDescent="0.2">
      <c r="A15762" s="37">
        <f t="shared" si="15704"/>
        <v>374.83503999999999</v>
      </c>
      <c r="B15762" s="27" t="s">
        <v>18</v>
      </c>
      <c r="C15762" s="42">
        <v>374.83503999999999</v>
      </c>
      <c r="D15762" s="38">
        <f t="shared" ref="D15762" si="15713">IF(C15761+C15756=0,1,2)</f>
        <v>2</v>
      </c>
    </row>
    <row r="15763" spans="1:4" ht="15" x14ac:dyDescent="0.2">
      <c r="A15763" s="37">
        <f t="shared" si="15704"/>
        <v>170.38597999999999</v>
      </c>
      <c r="B15763" s="27" t="s">
        <v>35</v>
      </c>
      <c r="C15763" s="42">
        <v>170.38597999999999</v>
      </c>
      <c r="D15763" s="38">
        <f t="shared" ref="D15763" si="15714">IF(C15761+C15756=0,1,2)</f>
        <v>2</v>
      </c>
    </row>
    <row r="15764" spans="1:4" ht="15" hidden="1" x14ac:dyDescent="0.2">
      <c r="A15764" s="37">
        <f t="shared" si="15704"/>
        <v>0</v>
      </c>
      <c r="B15764" s="10" t="s">
        <v>47</v>
      </c>
      <c r="C15764" s="17">
        <v>0</v>
      </c>
      <c r="D15764" s="38">
        <f t="shared" ref="D15764" si="15715">IF(C15761+C15756=0,1,2)</f>
        <v>2</v>
      </c>
    </row>
    <row r="15765" spans="1:4" ht="15" hidden="1" x14ac:dyDescent="0.2">
      <c r="A15765" s="37">
        <f t="shared" si="15704"/>
        <v>0</v>
      </c>
      <c r="B15765" s="10" t="s">
        <v>40</v>
      </c>
      <c r="C15765" s="17">
        <v>0</v>
      </c>
      <c r="D15765" s="38">
        <f t="shared" ref="D15765" si="15716">IF(C15761+C15756=0,1,2)</f>
        <v>2</v>
      </c>
    </row>
    <row r="15766" spans="1:4" ht="15" x14ac:dyDescent="0.2">
      <c r="A15766" s="37">
        <f t="shared" si="15704"/>
        <v>55.956310000000002</v>
      </c>
      <c r="B15766" s="30" t="s">
        <v>48</v>
      </c>
      <c r="C15766" s="31">
        <v>55.956310000000002</v>
      </c>
      <c r="D15766" s="38">
        <f t="shared" ref="D15766" si="15717">IF(C15761+C15756=0,1,2)</f>
        <v>2</v>
      </c>
    </row>
    <row r="15767" spans="1:4" ht="15" x14ac:dyDescent="0.2">
      <c r="A15767" s="37">
        <f t="shared" si="15704"/>
        <v>972.41315999999995</v>
      </c>
      <c r="B15767" s="30" t="s">
        <v>49</v>
      </c>
      <c r="C15767" s="31">
        <v>972.41315999999995</v>
      </c>
      <c r="D15767" s="38">
        <f t="shared" ref="D15767" si="15718">IF(C15761+C15756=0,1,2)</f>
        <v>2</v>
      </c>
    </row>
    <row r="15768" spans="1:4" ht="15" x14ac:dyDescent="0.2">
      <c r="A15768" s="37">
        <f t="shared" si="15704"/>
        <v>1028.3694700000001</v>
      </c>
      <c r="B15768" s="30" t="s">
        <v>50</v>
      </c>
      <c r="C15768" s="31">
        <v>1028.3694700000001</v>
      </c>
      <c r="D15768" s="38">
        <f t="shared" ref="D15768" si="15719">IF(C15761+C15756=0,1,2)</f>
        <v>2</v>
      </c>
    </row>
    <row r="15769" spans="1:4" ht="15" x14ac:dyDescent="0.2">
      <c r="A15769" s="37">
        <f t="shared" si="15704"/>
        <v>128</v>
      </c>
      <c r="B15769" s="25" t="s">
        <v>53</v>
      </c>
      <c r="C15769" s="43">
        <v>128</v>
      </c>
      <c r="D15769" s="38">
        <f t="shared" ref="D15769" si="15720">IF(C15761+C15756=0,1,2)</f>
        <v>2</v>
      </c>
    </row>
    <row r="15770" spans="1:4" ht="15" x14ac:dyDescent="0.2">
      <c r="A15770" s="37">
        <f t="shared" si="15704"/>
        <v>68</v>
      </c>
      <c r="B15770" s="26" t="s">
        <v>54</v>
      </c>
      <c r="C15770" s="43">
        <v>68</v>
      </c>
      <c r="D15770" s="38">
        <f t="shared" ref="D15770" si="15721">IF(C15761+C15756=0,1,2)</f>
        <v>2</v>
      </c>
    </row>
    <row r="15771" spans="1:4" ht="15" x14ac:dyDescent="0.2">
      <c r="A15771" s="37">
        <f t="shared" si="15704"/>
        <v>60</v>
      </c>
      <c r="B15771" s="26" t="s">
        <v>55</v>
      </c>
      <c r="C15771" s="43">
        <v>60</v>
      </c>
      <c r="D15771" s="38">
        <f t="shared" ref="D15771" si="15722">IF(C15761+C15756=0,1,2)</f>
        <v>2</v>
      </c>
    </row>
    <row r="15772" spans="1:4" ht="15" x14ac:dyDescent="0.2">
      <c r="A15772" s="37" t="s">
        <v>317</v>
      </c>
      <c r="B15772" s="147" t="s">
        <v>271</v>
      </c>
      <c r="C15772" s="148"/>
      <c r="D15772" s="38">
        <f t="shared" ref="D15772" si="15723">IF(C15834+C15829=0,1,2)</f>
        <v>2</v>
      </c>
    </row>
    <row r="15773" spans="1:4" ht="15" x14ac:dyDescent="0.2">
      <c r="A15773" s="37">
        <f t="shared" si="15704"/>
        <v>4.6280000000000001</v>
      </c>
      <c r="B15773" s="24" t="s">
        <v>0</v>
      </c>
      <c r="C15773" s="40">
        <v>4.6280000000000001</v>
      </c>
      <c r="D15773" s="38">
        <f t="shared" ref="D15773" si="15724">IF(C15834+C15829=0,1,2)</f>
        <v>2</v>
      </c>
    </row>
    <row r="15774" spans="1:4" ht="15" hidden="1" x14ac:dyDescent="0.2">
      <c r="A15774" s="37">
        <f t="shared" si="15704"/>
        <v>0</v>
      </c>
      <c r="B15774" s="2" t="s">
        <v>1</v>
      </c>
      <c r="C15774" s="16"/>
      <c r="D15774" s="38">
        <f t="shared" ref="D15774" si="15725">IF(C15834+C15829=0,1,2)</f>
        <v>2</v>
      </c>
    </row>
    <row r="15775" spans="1:4" ht="15" hidden="1" x14ac:dyDescent="0.2">
      <c r="A15775" s="37">
        <f t="shared" si="15704"/>
        <v>0</v>
      </c>
      <c r="B15775" s="2" t="s">
        <v>2</v>
      </c>
      <c r="C15775" s="16"/>
      <c r="D15775" s="38">
        <f t="shared" ref="D15775" si="15726">IF(C15834+C15829=0,1,2)</f>
        <v>2</v>
      </c>
    </row>
    <row r="15776" spans="1:4" ht="15" hidden="1" x14ac:dyDescent="0.2">
      <c r="A15776" s="37">
        <f t="shared" si="15704"/>
        <v>0</v>
      </c>
      <c r="B15776" s="2" t="s">
        <v>3</v>
      </c>
      <c r="C15776" s="16">
        <v>0</v>
      </c>
      <c r="D15776" s="38">
        <f t="shared" ref="D15776" si="15727">IF(C15834+C15829=0,1,2)</f>
        <v>2</v>
      </c>
    </row>
    <row r="15777" spans="1:4" ht="15" x14ac:dyDescent="0.2">
      <c r="A15777" s="37">
        <f t="shared" si="15704"/>
        <v>4.6280000000000001</v>
      </c>
      <c r="B15777" s="23" t="s">
        <v>4</v>
      </c>
      <c r="C15777" s="40">
        <v>4.6280000000000001</v>
      </c>
      <c r="D15777" s="38">
        <f t="shared" ref="D15777" si="15728">IF(C15834+C15829=0,1,2)</f>
        <v>2</v>
      </c>
    </row>
    <row r="15778" spans="1:4" ht="15" hidden="1" x14ac:dyDescent="0.2">
      <c r="A15778" s="37">
        <f t="shared" si="15704"/>
        <v>0</v>
      </c>
      <c r="B15778" s="1" t="s">
        <v>5</v>
      </c>
      <c r="C15778" s="16">
        <v>0</v>
      </c>
      <c r="D15778" s="38">
        <f t="shared" ref="D15778" si="15729">IF(C15834+C15829=0,1,2)</f>
        <v>2</v>
      </c>
    </row>
    <row r="15779" spans="1:4" ht="15" hidden="1" x14ac:dyDescent="0.2">
      <c r="A15779" s="37">
        <f t="shared" si="15704"/>
        <v>0</v>
      </c>
      <c r="B15779" s="1" t="s">
        <v>6</v>
      </c>
      <c r="C15779" s="16">
        <v>0</v>
      </c>
      <c r="D15779" s="38">
        <f t="shared" ref="D15779" si="15730">IF(C15834+C15829=0,1,2)</f>
        <v>2</v>
      </c>
    </row>
    <row r="15780" spans="1:4" ht="15" hidden="1" x14ac:dyDescent="0.2">
      <c r="A15780" s="37">
        <v>0</v>
      </c>
      <c r="B15780" s="2" t="s">
        <v>7</v>
      </c>
      <c r="C15780" s="16">
        <v>0</v>
      </c>
      <c r="D15780" s="38">
        <f t="shared" ref="D15780" si="15731">IF(C15834+C15829=0,1,2)</f>
        <v>2</v>
      </c>
    </row>
    <row r="15781" spans="1:4" ht="15" hidden="1" x14ac:dyDescent="0.2">
      <c r="A15781" s="37">
        <f t="shared" si="15704"/>
        <v>0</v>
      </c>
      <c r="B15781" s="3" t="s">
        <v>8</v>
      </c>
      <c r="C15781" s="16">
        <v>0</v>
      </c>
      <c r="D15781" s="38">
        <f t="shared" ref="D15781" si="15732">IF(C15834+C15829=0,1,2)</f>
        <v>2</v>
      </c>
    </row>
    <row r="15782" spans="1:4" ht="15" hidden="1" x14ac:dyDescent="0.2">
      <c r="A15782" s="37">
        <v>0</v>
      </c>
      <c r="B15782" s="3" t="s">
        <v>9</v>
      </c>
      <c r="C15782" s="16">
        <v>0</v>
      </c>
      <c r="D15782" s="38">
        <f t="shared" ref="D15782" si="15733">IF(C15834+C15829=0,1,2)</f>
        <v>2</v>
      </c>
    </row>
    <row r="15783" spans="1:4" ht="15" hidden="1" x14ac:dyDescent="0.2">
      <c r="A15783" s="37">
        <f t="shared" si="15704"/>
        <v>0</v>
      </c>
      <c r="B15783" s="3" t="s">
        <v>10</v>
      </c>
      <c r="C15783" s="16">
        <v>0</v>
      </c>
      <c r="D15783" s="38">
        <f t="shared" ref="D15783" si="15734">IF(C15834+C15829=0,1,2)</f>
        <v>2</v>
      </c>
    </row>
    <row r="15784" spans="1:4" ht="15" hidden="1" x14ac:dyDescent="0.2">
      <c r="A15784" s="37">
        <v>0</v>
      </c>
      <c r="B15784" s="3" t="s">
        <v>11</v>
      </c>
      <c r="C15784" s="16">
        <v>0</v>
      </c>
      <c r="D15784" s="38">
        <f t="shared" ref="D15784" si="15735">IF(C15834+C15829=0,1,2)</f>
        <v>2</v>
      </c>
    </row>
    <row r="15785" spans="1:4" ht="15" hidden="1" x14ac:dyDescent="0.2">
      <c r="A15785" s="37">
        <f t="shared" si="15704"/>
        <v>0</v>
      </c>
      <c r="B15785" s="1" t="s">
        <v>12</v>
      </c>
      <c r="C15785" s="16">
        <v>0</v>
      </c>
      <c r="D15785" s="38">
        <f t="shared" ref="D15785" si="15736">IF(C15834+C15829=0,1,2)</f>
        <v>2</v>
      </c>
    </row>
    <row r="15786" spans="1:4" ht="15" hidden="1" x14ac:dyDescent="0.2">
      <c r="A15786" s="37">
        <v>0</v>
      </c>
      <c r="B15786" s="2" t="s">
        <v>13</v>
      </c>
      <c r="C15786" s="16">
        <v>0</v>
      </c>
      <c r="D15786" s="38">
        <f t="shared" ref="D15786" si="15737">IF(C15834+C15829=0,1,2)</f>
        <v>2</v>
      </c>
    </row>
    <row r="15787" spans="1:4" ht="15" hidden="1" x14ac:dyDescent="0.2">
      <c r="A15787" s="37">
        <v>0</v>
      </c>
      <c r="B15787" s="3" t="s">
        <v>14</v>
      </c>
      <c r="C15787" s="16">
        <v>0</v>
      </c>
      <c r="D15787" s="38">
        <f t="shared" ref="D15787" si="15738">IF(C15834+C15829=0,1,2)</f>
        <v>2</v>
      </c>
    </row>
    <row r="15788" spans="1:4" ht="15" hidden="1" x14ac:dyDescent="0.2">
      <c r="A15788" s="37">
        <v>0</v>
      </c>
      <c r="B15788" s="3" t="s">
        <v>9</v>
      </c>
      <c r="C15788" s="16">
        <v>0</v>
      </c>
      <c r="D15788" s="38">
        <f t="shared" ref="D15788" si="15739">IF(C15834+C15829=0,1,2)</f>
        <v>2</v>
      </c>
    </row>
    <row r="15789" spans="1:4" ht="15" hidden="1" x14ac:dyDescent="0.2">
      <c r="A15789" s="37">
        <v>0</v>
      </c>
      <c r="B15789" s="3" t="s">
        <v>15</v>
      </c>
      <c r="C15789" s="16">
        <v>0</v>
      </c>
      <c r="D15789" s="38">
        <f t="shared" ref="D15789" si="15740">IF(C15834+C15829=0,1,2)</f>
        <v>2</v>
      </c>
    </row>
    <row r="15790" spans="1:4" ht="15" hidden="1" x14ac:dyDescent="0.2">
      <c r="A15790" s="37">
        <v>0</v>
      </c>
      <c r="B15790" s="2" t="s">
        <v>16</v>
      </c>
      <c r="C15790" s="16">
        <v>0</v>
      </c>
      <c r="D15790" s="38">
        <f t="shared" ref="D15790" si="15741">IF(C15834+C15829=0,1,2)</f>
        <v>2</v>
      </c>
    </row>
    <row r="15791" spans="1:4" ht="15" hidden="1" x14ac:dyDescent="0.2">
      <c r="A15791" s="37">
        <v>0</v>
      </c>
      <c r="B15791" s="3" t="s">
        <v>17</v>
      </c>
      <c r="C15791" s="16">
        <v>0</v>
      </c>
      <c r="D15791" s="38">
        <f t="shared" ref="D15791" si="15742">IF(C15834+C15829=0,1,2)</f>
        <v>2</v>
      </c>
    </row>
    <row r="15792" spans="1:4" ht="15" x14ac:dyDescent="0.2">
      <c r="A15792" s="37">
        <f t="shared" si="15704"/>
        <v>3.4198300000000001</v>
      </c>
      <c r="B15792" s="24" t="s">
        <v>18</v>
      </c>
      <c r="C15792" s="40">
        <v>3.4198300000000001</v>
      </c>
      <c r="D15792" s="38">
        <f t="shared" ref="D15792" si="15743">IF(C15834+C15829=0,1,2)</f>
        <v>2</v>
      </c>
    </row>
    <row r="15793" spans="1:4" ht="15" hidden="1" x14ac:dyDescent="0.2">
      <c r="A15793" s="37">
        <f t="shared" si="15704"/>
        <v>0</v>
      </c>
      <c r="B15793" s="10" t="s">
        <v>19</v>
      </c>
      <c r="C15793" s="17">
        <v>0</v>
      </c>
      <c r="D15793" s="38">
        <f t="shared" ref="D15793" si="15744">IF(C15834+C15829=0,1,2)</f>
        <v>2</v>
      </c>
    </row>
    <row r="15794" spans="1:4" ht="15" x14ac:dyDescent="0.2">
      <c r="A15794" s="37">
        <f t="shared" si="15704"/>
        <v>3.4198300000000001</v>
      </c>
      <c r="B15794" s="27" t="s">
        <v>20</v>
      </c>
      <c r="C15794" s="42">
        <v>3.4198300000000001</v>
      </c>
      <c r="D15794" s="38">
        <f t="shared" ref="D15794" si="15745">IF(C15834+C15829=0,1,2)</f>
        <v>2</v>
      </c>
    </row>
    <row r="15795" spans="1:4" ht="15" hidden="1" x14ac:dyDescent="0.2">
      <c r="A15795" s="37">
        <v>0</v>
      </c>
      <c r="B15795" s="13" t="s">
        <v>21</v>
      </c>
      <c r="C15795" s="18">
        <v>3.15</v>
      </c>
      <c r="D15795" s="38">
        <f t="shared" ref="D15795" si="15746">IF(C15834+C15829=0,1,2)</f>
        <v>2</v>
      </c>
    </row>
    <row r="15796" spans="1:4" ht="15" hidden="1" x14ac:dyDescent="0.2">
      <c r="A15796" s="37">
        <v>0</v>
      </c>
      <c r="B15796" s="13" t="s">
        <v>22</v>
      </c>
      <c r="C15796" s="18">
        <v>0</v>
      </c>
      <c r="D15796" s="38">
        <f t="shared" ref="D15796" si="15747">IF(C15834+C15829=0,1,2)</f>
        <v>2</v>
      </c>
    </row>
    <row r="15797" spans="1:4" ht="15" hidden="1" x14ac:dyDescent="0.2">
      <c r="A15797" s="37">
        <v>0</v>
      </c>
      <c r="B15797" s="13" t="s">
        <v>23</v>
      </c>
      <c r="C15797" s="18">
        <v>0.16663</v>
      </c>
      <c r="D15797" s="38">
        <f t="shared" ref="D15797" si="15748">IF(C15834+C15829=0,1,2)</f>
        <v>2</v>
      </c>
    </row>
    <row r="15798" spans="1:4" ht="15" hidden="1" x14ac:dyDescent="0.2">
      <c r="A15798" s="37">
        <v>0</v>
      </c>
      <c r="B15798" s="13" t="s">
        <v>24</v>
      </c>
      <c r="C15798" s="18">
        <v>0</v>
      </c>
      <c r="D15798" s="38">
        <f t="shared" ref="D15798" si="15749">IF(C15834+C15829=0,1,2)</f>
        <v>2</v>
      </c>
    </row>
    <row r="15799" spans="1:4" ht="15" hidden="1" x14ac:dyDescent="0.2">
      <c r="A15799" s="37">
        <v>0</v>
      </c>
      <c r="B15799" s="13" t="s">
        <v>25</v>
      </c>
      <c r="C15799" s="18">
        <v>0</v>
      </c>
      <c r="D15799" s="38">
        <f t="shared" ref="D15799" si="15750">IF(C15834+C15829=0,1,2)</f>
        <v>2</v>
      </c>
    </row>
    <row r="15800" spans="1:4" ht="15" hidden="1" x14ac:dyDescent="0.2">
      <c r="A15800" s="37">
        <v>0</v>
      </c>
      <c r="B15800" s="13" t="s">
        <v>26</v>
      </c>
      <c r="C15800" s="18">
        <v>0</v>
      </c>
      <c r="D15800" s="38">
        <f t="shared" ref="D15800" si="15751">IF(C15834+C15829=0,1,2)</f>
        <v>2</v>
      </c>
    </row>
    <row r="15801" spans="1:4" ht="30" hidden="1" x14ac:dyDescent="0.2">
      <c r="A15801" s="37">
        <v>0</v>
      </c>
      <c r="B15801" s="13" t="s">
        <v>27</v>
      </c>
      <c r="C15801" s="18">
        <v>0</v>
      </c>
      <c r="D15801" s="38">
        <f t="shared" ref="D15801" si="15752">IF(C15834+C15829=0,1,2)</f>
        <v>2</v>
      </c>
    </row>
    <row r="15802" spans="1:4" ht="30" hidden="1" x14ac:dyDescent="0.2">
      <c r="A15802" s="37">
        <v>0</v>
      </c>
      <c r="B15802" s="13" t="s">
        <v>28</v>
      </c>
      <c r="C15802" s="18">
        <v>0</v>
      </c>
      <c r="D15802" s="38">
        <f t="shared" ref="D15802" si="15753">IF(C15834+C15829=0,1,2)</f>
        <v>2</v>
      </c>
    </row>
    <row r="15803" spans="1:4" ht="15" hidden="1" x14ac:dyDescent="0.2">
      <c r="A15803" s="37">
        <v>0</v>
      </c>
      <c r="B15803" s="13" t="s">
        <v>29</v>
      </c>
      <c r="C15803" s="18">
        <v>0</v>
      </c>
      <c r="D15803" s="38">
        <f t="shared" ref="D15803" si="15754">IF(C15834+C15829=0,1,2)</f>
        <v>2</v>
      </c>
    </row>
    <row r="15804" spans="1:4" ht="15" hidden="1" x14ac:dyDescent="0.2">
      <c r="A15804" s="37">
        <v>0</v>
      </c>
      <c r="B15804" s="13" t="s">
        <v>30</v>
      </c>
      <c r="C15804" s="18">
        <v>0.1032</v>
      </c>
      <c r="D15804" s="38">
        <f t="shared" ref="D15804" si="15755">IF(C15834+C15829=0,1,2)</f>
        <v>2</v>
      </c>
    </row>
    <row r="15805" spans="1:4" ht="15" hidden="1" x14ac:dyDescent="0.2">
      <c r="A15805" s="37">
        <f t="shared" si="15704"/>
        <v>0</v>
      </c>
      <c r="B15805" s="10" t="s">
        <v>31</v>
      </c>
      <c r="C15805" s="17">
        <v>0</v>
      </c>
      <c r="D15805" s="38">
        <f t="shared" ref="D15805" si="15756">IF(C15834+C15829=0,1,2)</f>
        <v>2</v>
      </c>
    </row>
    <row r="15806" spans="1:4" ht="15" hidden="1" x14ac:dyDescent="0.2">
      <c r="A15806" s="37">
        <f t="shared" si="15704"/>
        <v>0</v>
      </c>
      <c r="B15806" s="2" t="s">
        <v>32</v>
      </c>
      <c r="C15806" s="16">
        <v>0</v>
      </c>
      <c r="D15806" s="38">
        <f t="shared" ref="D15806" si="15757">IF(C15834+C15829=0,1,2)</f>
        <v>2</v>
      </c>
    </row>
    <row r="15807" spans="1:4" ht="15" hidden="1" x14ac:dyDescent="0.2">
      <c r="A15807" s="37">
        <f t="shared" si="15704"/>
        <v>0</v>
      </c>
      <c r="B15807" s="10" t="s">
        <v>3</v>
      </c>
      <c r="C15807" s="17">
        <v>0</v>
      </c>
      <c r="D15807" s="38">
        <f t="shared" ref="D15807" si="15758">IF(C15834+C15829=0,1,2)</f>
        <v>2</v>
      </c>
    </row>
    <row r="15808" spans="1:4" ht="15" hidden="1" x14ac:dyDescent="0.2">
      <c r="A15808" s="37">
        <f t="shared" si="15704"/>
        <v>0</v>
      </c>
      <c r="B15808" s="10" t="s">
        <v>33</v>
      </c>
      <c r="C15808" s="17">
        <v>0</v>
      </c>
      <c r="D15808" s="38">
        <f t="shared" ref="D15808" si="15759">IF(C15834+C15829=0,1,2)</f>
        <v>2</v>
      </c>
    </row>
    <row r="15809" spans="1:4" ht="15" hidden="1" x14ac:dyDescent="0.2">
      <c r="A15809" s="37">
        <f t="shared" si="15704"/>
        <v>0</v>
      </c>
      <c r="B15809" s="10" t="s">
        <v>34</v>
      </c>
      <c r="C15809" s="17">
        <v>0</v>
      </c>
      <c r="D15809" s="38">
        <f t="shared" ref="D15809" si="15760">IF(C15834+C15829=0,1,2)</f>
        <v>2</v>
      </c>
    </row>
    <row r="15810" spans="1:4" ht="15" hidden="1" x14ac:dyDescent="0.2">
      <c r="A15810" s="37">
        <f t="shared" si="15704"/>
        <v>0</v>
      </c>
      <c r="B15810" s="1" t="s">
        <v>35</v>
      </c>
      <c r="C15810" s="16">
        <v>0</v>
      </c>
      <c r="D15810" s="38">
        <f t="shared" ref="D15810" si="15761">IF(C15834+C15829=0,1,2)</f>
        <v>2</v>
      </c>
    </row>
    <row r="15811" spans="1:4" ht="15" hidden="1" x14ac:dyDescent="0.2">
      <c r="A15811" s="37">
        <f t="shared" si="15704"/>
        <v>0</v>
      </c>
      <c r="B15811" s="1" t="s">
        <v>36</v>
      </c>
      <c r="C15811" s="16">
        <v>0</v>
      </c>
      <c r="D15811" s="38">
        <f t="shared" ref="D15811" si="15762">IF(C15834+C15829=0,1,2)</f>
        <v>2</v>
      </c>
    </row>
    <row r="15812" spans="1:4" ht="15" hidden="1" x14ac:dyDescent="0.2">
      <c r="A15812" s="37">
        <v>0</v>
      </c>
      <c r="B15812" s="14" t="s">
        <v>7</v>
      </c>
      <c r="C15812" s="19">
        <v>0</v>
      </c>
      <c r="D15812" s="38">
        <f t="shared" ref="D15812" si="15763">IF(C15834+C15829=0,1,2)</f>
        <v>2</v>
      </c>
    </row>
    <row r="15813" spans="1:4" ht="15" hidden="1" x14ac:dyDescent="0.2">
      <c r="A15813" s="37">
        <v>0</v>
      </c>
      <c r="B15813" s="13" t="s">
        <v>8</v>
      </c>
      <c r="C15813" s="18">
        <v>0</v>
      </c>
      <c r="D15813" s="38">
        <f t="shared" ref="D15813" si="15764">IF(C15834+C15829=0,1,2)</f>
        <v>2</v>
      </c>
    </row>
    <row r="15814" spans="1:4" ht="15" hidden="1" x14ac:dyDescent="0.2">
      <c r="A15814" s="37">
        <v>0</v>
      </c>
      <c r="B15814" s="13" t="s">
        <v>37</v>
      </c>
      <c r="C15814" s="18">
        <v>0</v>
      </c>
      <c r="D15814" s="38">
        <f t="shared" ref="D15814" si="15765">IF(C15834+C15829=0,1,2)</f>
        <v>2</v>
      </c>
    </row>
    <row r="15815" spans="1:4" ht="15" hidden="1" x14ac:dyDescent="0.2">
      <c r="A15815" s="37">
        <f t="shared" ref="A15815:A15867" si="15766">SUM(C15815)</f>
        <v>0</v>
      </c>
      <c r="B15815" s="11" t="s">
        <v>38</v>
      </c>
      <c r="C15815" s="17">
        <v>0</v>
      </c>
      <c r="D15815" s="38">
        <f t="shared" ref="D15815" si="15767">IF(C15834+C15829=0,1,2)</f>
        <v>2</v>
      </c>
    </row>
    <row r="15816" spans="1:4" ht="15" hidden="1" x14ac:dyDescent="0.2">
      <c r="A15816" s="37">
        <v>0</v>
      </c>
      <c r="B15816" s="3" t="s">
        <v>39</v>
      </c>
      <c r="C15816" s="16">
        <v>0</v>
      </c>
      <c r="D15816" s="38">
        <f t="shared" ref="D15816" si="15768">IF(C15834+C15829=0,1,2)</f>
        <v>2</v>
      </c>
    </row>
    <row r="15817" spans="1:4" ht="15" hidden="1" x14ac:dyDescent="0.2">
      <c r="A15817" s="37">
        <f t="shared" si="15766"/>
        <v>0</v>
      </c>
      <c r="B15817" s="1" t="s">
        <v>40</v>
      </c>
      <c r="C15817" s="16">
        <v>0</v>
      </c>
      <c r="D15817" s="38">
        <f t="shared" ref="D15817" si="15769">IF(C15834+C15829=0,1,2)</f>
        <v>2</v>
      </c>
    </row>
    <row r="15818" spans="1:4" ht="15" hidden="1" x14ac:dyDescent="0.2">
      <c r="A15818" s="37">
        <v>0</v>
      </c>
      <c r="B15818" s="14" t="s">
        <v>13</v>
      </c>
      <c r="C15818" s="19">
        <v>0</v>
      </c>
      <c r="D15818" s="38">
        <f t="shared" ref="D15818" si="15770">IF(C15834+C15829=0,1,2)</f>
        <v>2</v>
      </c>
    </row>
    <row r="15819" spans="1:4" ht="15" hidden="1" x14ac:dyDescent="0.2">
      <c r="A15819" s="37">
        <v>0</v>
      </c>
      <c r="B15819" s="13" t="s">
        <v>8</v>
      </c>
      <c r="C15819" s="18">
        <v>0</v>
      </c>
      <c r="D15819" s="38">
        <f t="shared" ref="D15819" si="15771">IF(C15834+C15829=0,1,2)</f>
        <v>2</v>
      </c>
    </row>
    <row r="15820" spans="1:4" ht="15" hidden="1" x14ac:dyDescent="0.2">
      <c r="A15820" s="37">
        <v>0</v>
      </c>
      <c r="B15820" s="13" t="s">
        <v>9</v>
      </c>
      <c r="C15820" s="18">
        <v>0</v>
      </c>
      <c r="D15820" s="38">
        <f t="shared" ref="D15820" si="15772">IF(C15834+C15829=0,1,2)</f>
        <v>2</v>
      </c>
    </row>
    <row r="15821" spans="1:4" ht="30" hidden="1" x14ac:dyDescent="0.2">
      <c r="A15821" s="37">
        <f t="shared" si="15766"/>
        <v>0</v>
      </c>
      <c r="B15821" s="11" t="s">
        <v>41</v>
      </c>
      <c r="C15821" s="17">
        <v>0</v>
      </c>
      <c r="D15821" s="38">
        <f t="shared" ref="D15821" si="15773">IF(C15834+C15829=0,1,2)</f>
        <v>2</v>
      </c>
    </row>
    <row r="15822" spans="1:4" ht="15" hidden="1" x14ac:dyDescent="0.2">
      <c r="A15822" s="37">
        <v>0</v>
      </c>
      <c r="B15822" s="3" t="s">
        <v>15</v>
      </c>
      <c r="C15822" s="16">
        <v>0</v>
      </c>
      <c r="D15822" s="38">
        <f t="shared" ref="D15822" si="15774">IF(C15834+C15829=0,1,2)</f>
        <v>2</v>
      </c>
    </row>
    <row r="15823" spans="1:4" ht="15" hidden="1" x14ac:dyDescent="0.2">
      <c r="A15823" s="37">
        <v>0</v>
      </c>
      <c r="B15823" s="14" t="s">
        <v>16</v>
      </c>
      <c r="C15823" s="19">
        <v>0</v>
      </c>
      <c r="D15823" s="38">
        <f t="shared" ref="D15823" si="15775">IF(C15834+C15829=0,1,2)</f>
        <v>2</v>
      </c>
    </row>
    <row r="15824" spans="1:4" ht="15" hidden="1" x14ac:dyDescent="0.2">
      <c r="A15824" s="37">
        <v>0</v>
      </c>
      <c r="B15824" s="13" t="s">
        <v>42</v>
      </c>
      <c r="C15824" s="18">
        <v>0</v>
      </c>
      <c r="D15824" s="38">
        <f t="shared" ref="D15824" si="15776">IF(C15834+C15829=0,1,2)</f>
        <v>2</v>
      </c>
    </row>
    <row r="15825" spans="1:4" ht="15" hidden="1" x14ac:dyDescent="0.2">
      <c r="A15825" s="37">
        <v>0</v>
      </c>
      <c r="B15825" s="13" t="s">
        <v>14</v>
      </c>
      <c r="C15825" s="18">
        <v>0</v>
      </c>
      <c r="D15825" s="38">
        <f t="shared" ref="D15825" si="15777">IF(C15834+C15829=0,1,2)</f>
        <v>2</v>
      </c>
    </row>
    <row r="15826" spans="1:4" ht="15" hidden="1" x14ac:dyDescent="0.2">
      <c r="A15826" s="37">
        <v>0</v>
      </c>
      <c r="B15826" s="13" t="s">
        <v>9</v>
      </c>
      <c r="C15826" s="18">
        <v>0</v>
      </c>
      <c r="D15826" s="38">
        <f t="shared" ref="D15826" si="15778">IF(C15834+C15829=0,1,2)</f>
        <v>2</v>
      </c>
    </row>
    <row r="15827" spans="1:4" ht="15" hidden="1" x14ac:dyDescent="0.2">
      <c r="A15827" s="37">
        <f t="shared" si="15766"/>
        <v>0</v>
      </c>
      <c r="B15827" s="11" t="s">
        <v>38</v>
      </c>
      <c r="C15827" s="17">
        <v>0</v>
      </c>
      <c r="D15827" s="38">
        <f t="shared" ref="D15827" si="15779">IF(C15834+C15829=0,1,2)</f>
        <v>2</v>
      </c>
    </row>
    <row r="15828" spans="1:4" ht="15" hidden="1" x14ac:dyDescent="0.2">
      <c r="A15828" s="37">
        <v>0</v>
      </c>
      <c r="B15828" s="3" t="s">
        <v>15</v>
      </c>
      <c r="C15828" s="16">
        <v>0</v>
      </c>
      <c r="D15828" s="38">
        <f t="shared" ref="D15828" si="15780">IF(C15834+C15829=0,1,2)</f>
        <v>2</v>
      </c>
    </row>
    <row r="15829" spans="1:4" ht="15" x14ac:dyDescent="0.2">
      <c r="A15829" s="37">
        <f t="shared" si="15766"/>
        <v>4.6280000000000001</v>
      </c>
      <c r="B15829" s="29" t="s">
        <v>44</v>
      </c>
      <c r="C15829" s="42">
        <v>4.6280000000000001</v>
      </c>
      <c r="D15829" s="38">
        <f t="shared" ref="D15829" si="15781">IF(C15834+C15829=0,1,2)</f>
        <v>2</v>
      </c>
    </row>
    <row r="15830" spans="1:4" ht="15" x14ac:dyDescent="0.2">
      <c r="A15830" s="37">
        <f t="shared" si="15766"/>
        <v>4.6280000000000001</v>
      </c>
      <c r="B15830" s="27" t="s">
        <v>0</v>
      </c>
      <c r="C15830" s="42">
        <v>4.6280000000000001</v>
      </c>
      <c r="D15830" s="38">
        <f t="shared" ref="D15830" si="15782">IF(C15834+C15829=0,1,2)</f>
        <v>2</v>
      </c>
    </row>
    <row r="15831" spans="1:4" ht="15" hidden="1" x14ac:dyDescent="0.2">
      <c r="A15831" s="37">
        <f t="shared" si="15766"/>
        <v>0</v>
      </c>
      <c r="B15831" s="10" t="s">
        <v>5</v>
      </c>
      <c r="C15831" s="17">
        <v>0</v>
      </c>
      <c r="D15831" s="38">
        <f t="shared" ref="D15831" si="15783">IF(C15834+C15829=0,1,2)</f>
        <v>2</v>
      </c>
    </row>
    <row r="15832" spans="1:4" ht="15" hidden="1" x14ac:dyDescent="0.2">
      <c r="A15832" s="37">
        <f t="shared" si="15766"/>
        <v>0</v>
      </c>
      <c r="B15832" s="10" t="s">
        <v>45</v>
      </c>
      <c r="C15832" s="17">
        <v>0</v>
      </c>
      <c r="D15832" s="38">
        <f t="shared" ref="D15832" si="15784">IF(C15834+C15829=0,1,2)</f>
        <v>2</v>
      </c>
    </row>
    <row r="15833" spans="1:4" ht="15" hidden="1" x14ac:dyDescent="0.2">
      <c r="A15833" s="37">
        <f t="shared" si="15766"/>
        <v>0</v>
      </c>
      <c r="B15833" s="10" t="s">
        <v>12</v>
      </c>
      <c r="C15833" s="17">
        <v>0</v>
      </c>
      <c r="D15833" s="38">
        <f t="shared" ref="D15833" si="15785">IF(C15834+C15829=0,1,2)</f>
        <v>2</v>
      </c>
    </row>
    <row r="15834" spans="1:4" ht="15" x14ac:dyDescent="0.2">
      <c r="A15834" s="37">
        <f t="shared" si="15766"/>
        <v>3.4198300000000001</v>
      </c>
      <c r="B15834" s="29" t="s">
        <v>46</v>
      </c>
      <c r="C15834" s="42">
        <v>3.4198300000000001</v>
      </c>
      <c r="D15834" s="38">
        <f t="shared" ref="D15834" si="15786">IF(C15834+C15829=0,1,2)</f>
        <v>2</v>
      </c>
    </row>
    <row r="15835" spans="1:4" ht="15" x14ac:dyDescent="0.2">
      <c r="A15835" s="37">
        <f t="shared" si="15766"/>
        <v>3.4198300000000001</v>
      </c>
      <c r="B15835" s="27" t="s">
        <v>18</v>
      </c>
      <c r="C15835" s="42">
        <v>3.4198300000000001</v>
      </c>
      <c r="D15835" s="38">
        <f t="shared" ref="D15835" si="15787">IF(C15834+C15829=0,1,2)</f>
        <v>2</v>
      </c>
    </row>
    <row r="15836" spans="1:4" ht="15" hidden="1" x14ac:dyDescent="0.2">
      <c r="A15836" s="37">
        <f t="shared" si="15766"/>
        <v>0</v>
      </c>
      <c r="B15836" s="10" t="s">
        <v>35</v>
      </c>
      <c r="C15836" s="17">
        <v>0</v>
      </c>
      <c r="D15836" s="38">
        <f t="shared" ref="D15836" si="15788">IF(C15834+C15829=0,1,2)</f>
        <v>2</v>
      </c>
    </row>
    <row r="15837" spans="1:4" ht="15" hidden="1" x14ac:dyDescent="0.2">
      <c r="A15837" s="37">
        <f t="shared" si="15766"/>
        <v>0</v>
      </c>
      <c r="B15837" s="10" t="s">
        <v>47</v>
      </c>
      <c r="C15837" s="17">
        <v>0</v>
      </c>
      <c r="D15837" s="38">
        <f t="shared" ref="D15837" si="15789">IF(C15834+C15829=0,1,2)</f>
        <v>2</v>
      </c>
    </row>
    <row r="15838" spans="1:4" ht="15" hidden="1" x14ac:dyDescent="0.2">
      <c r="A15838" s="37">
        <f t="shared" si="15766"/>
        <v>0</v>
      </c>
      <c r="B15838" s="10" t="s">
        <v>40</v>
      </c>
      <c r="C15838" s="17">
        <v>0</v>
      </c>
      <c r="D15838" s="38">
        <f t="shared" ref="D15838" si="15790">IF(C15834+C15829=0,1,2)</f>
        <v>2</v>
      </c>
    </row>
    <row r="15839" spans="1:4" ht="15" x14ac:dyDescent="0.2">
      <c r="A15839" s="37">
        <f t="shared" si="15766"/>
        <v>1.20817</v>
      </c>
      <c r="B15839" s="30" t="s">
        <v>48</v>
      </c>
      <c r="C15839" s="31">
        <v>1.20817</v>
      </c>
      <c r="D15839" s="38">
        <f t="shared" ref="D15839" si="15791">IF(C15834+C15829=0,1,2)</f>
        <v>2</v>
      </c>
    </row>
    <row r="15840" spans="1:4" ht="15" x14ac:dyDescent="0.2">
      <c r="A15840" s="37">
        <f t="shared" si="15766"/>
        <v>2.9028499999999999</v>
      </c>
      <c r="B15840" s="30" t="s">
        <v>49</v>
      </c>
      <c r="C15840" s="31">
        <v>2.9028499999999999</v>
      </c>
      <c r="D15840" s="38">
        <f t="shared" ref="D15840" si="15792">IF(C15834+C15829=0,1,2)</f>
        <v>2</v>
      </c>
    </row>
    <row r="15841" spans="1:4" ht="15" x14ac:dyDescent="0.2">
      <c r="A15841" s="37">
        <f t="shared" si="15766"/>
        <v>4.1110199999999999</v>
      </c>
      <c r="B15841" s="30" t="s">
        <v>50</v>
      </c>
      <c r="C15841" s="31">
        <v>4.1110199999999999</v>
      </c>
      <c r="D15841" s="38">
        <f t="shared" ref="D15841" si="15793">IF(C15834+C15829=0,1,2)</f>
        <v>2</v>
      </c>
    </row>
    <row r="15842" spans="1:4" ht="15" x14ac:dyDescent="0.2">
      <c r="A15842" s="37">
        <f t="shared" si="15766"/>
        <v>12</v>
      </c>
      <c r="B15842" s="25" t="s">
        <v>53</v>
      </c>
      <c r="C15842" s="43">
        <v>12</v>
      </c>
      <c r="D15842" s="38">
        <f t="shared" ref="D15842" si="15794">IF(C15834+C15829=0,1,2)</f>
        <v>2</v>
      </c>
    </row>
    <row r="15843" spans="1:4" ht="15" x14ac:dyDescent="0.2">
      <c r="A15843" s="37">
        <f t="shared" si="15766"/>
        <v>8</v>
      </c>
      <c r="B15843" s="26" t="s">
        <v>54</v>
      </c>
      <c r="C15843" s="43">
        <v>8</v>
      </c>
      <c r="D15843" s="38">
        <f t="shared" ref="D15843" si="15795">IF(C15834+C15829=0,1,2)</f>
        <v>2</v>
      </c>
    </row>
    <row r="15844" spans="1:4" ht="15" x14ac:dyDescent="0.2">
      <c r="A15844" s="37">
        <f t="shared" si="15766"/>
        <v>4</v>
      </c>
      <c r="B15844" s="26" t="s">
        <v>55</v>
      </c>
      <c r="C15844" s="43">
        <v>4</v>
      </c>
      <c r="D15844" s="38">
        <f t="shared" ref="D15844" si="15796">IF(C15834+C15829=0,1,2)</f>
        <v>2</v>
      </c>
    </row>
    <row r="15845" spans="1:4" ht="15" x14ac:dyDescent="0.2">
      <c r="A15845" s="37" t="s">
        <v>317</v>
      </c>
      <c r="B15845" s="147" t="s">
        <v>272</v>
      </c>
      <c r="C15845" s="148"/>
      <c r="D15845" s="38">
        <f t="shared" ref="D15845" si="15797">IF(C15907+C15902=0,1,2)</f>
        <v>2</v>
      </c>
    </row>
    <row r="15846" spans="1:4" ht="15" x14ac:dyDescent="0.2">
      <c r="A15846" s="37">
        <f t="shared" si="15766"/>
        <v>12.6173</v>
      </c>
      <c r="B15846" s="24" t="s">
        <v>0</v>
      </c>
      <c r="C15846" s="40">
        <v>12.6173</v>
      </c>
      <c r="D15846" s="38">
        <f t="shared" ref="D15846" si="15798">IF(C15907+C15902=0,1,2)</f>
        <v>2</v>
      </c>
    </row>
    <row r="15847" spans="1:4" ht="15" hidden="1" x14ac:dyDescent="0.2">
      <c r="A15847" s="37">
        <f t="shared" si="15766"/>
        <v>0</v>
      </c>
      <c r="B15847" s="2" t="s">
        <v>1</v>
      </c>
      <c r="C15847" s="16"/>
      <c r="D15847" s="38">
        <f t="shared" ref="D15847" si="15799">IF(C15907+C15902=0,1,2)</f>
        <v>2</v>
      </c>
    </row>
    <row r="15848" spans="1:4" ht="15" hidden="1" x14ac:dyDescent="0.2">
      <c r="A15848" s="37">
        <f t="shared" si="15766"/>
        <v>0</v>
      </c>
      <c r="B15848" s="2" t="s">
        <v>2</v>
      </c>
      <c r="C15848" s="16"/>
      <c r="D15848" s="38">
        <f t="shared" ref="D15848" si="15800">IF(C15907+C15902=0,1,2)</f>
        <v>2</v>
      </c>
    </row>
    <row r="15849" spans="1:4" ht="15" hidden="1" x14ac:dyDescent="0.2">
      <c r="A15849" s="37">
        <f t="shared" si="15766"/>
        <v>0</v>
      </c>
      <c r="B15849" s="2" t="s">
        <v>3</v>
      </c>
      <c r="C15849" s="16">
        <v>0</v>
      </c>
      <c r="D15849" s="38">
        <f t="shared" ref="D15849" si="15801">IF(C15907+C15902=0,1,2)</f>
        <v>2</v>
      </c>
    </row>
    <row r="15850" spans="1:4" ht="15" x14ac:dyDescent="0.2">
      <c r="A15850" s="37">
        <f t="shared" si="15766"/>
        <v>12.6173</v>
      </c>
      <c r="B15850" s="23" t="s">
        <v>4</v>
      </c>
      <c r="C15850" s="40">
        <v>12.6173</v>
      </c>
      <c r="D15850" s="38">
        <f t="shared" ref="D15850" si="15802">IF(C15907+C15902=0,1,2)</f>
        <v>2</v>
      </c>
    </row>
    <row r="15851" spans="1:4" ht="15" hidden="1" x14ac:dyDescent="0.2">
      <c r="A15851" s="37">
        <f t="shared" si="15766"/>
        <v>0</v>
      </c>
      <c r="B15851" s="1" t="s">
        <v>5</v>
      </c>
      <c r="C15851" s="16">
        <v>0</v>
      </c>
      <c r="D15851" s="38">
        <f t="shared" ref="D15851" si="15803">IF(C15907+C15902=0,1,2)</f>
        <v>2</v>
      </c>
    </row>
    <row r="15852" spans="1:4" ht="15" hidden="1" x14ac:dyDescent="0.2">
      <c r="A15852" s="37">
        <f t="shared" si="15766"/>
        <v>0</v>
      </c>
      <c r="B15852" s="1" t="s">
        <v>6</v>
      </c>
      <c r="C15852" s="16">
        <v>0</v>
      </c>
      <c r="D15852" s="38">
        <f t="shared" ref="D15852" si="15804">IF(C15907+C15902=0,1,2)</f>
        <v>2</v>
      </c>
    </row>
    <row r="15853" spans="1:4" ht="15" hidden="1" x14ac:dyDescent="0.2">
      <c r="A15853" s="37">
        <v>0</v>
      </c>
      <c r="B15853" s="2" t="s">
        <v>7</v>
      </c>
      <c r="C15853" s="16">
        <v>0</v>
      </c>
      <c r="D15853" s="38">
        <f t="shared" ref="D15853" si="15805">IF(C15907+C15902=0,1,2)</f>
        <v>2</v>
      </c>
    </row>
    <row r="15854" spans="1:4" ht="15" hidden="1" x14ac:dyDescent="0.2">
      <c r="A15854" s="37">
        <f t="shared" si="15766"/>
        <v>0</v>
      </c>
      <c r="B15854" s="3" t="s">
        <v>8</v>
      </c>
      <c r="C15854" s="16">
        <v>0</v>
      </c>
      <c r="D15854" s="38">
        <f t="shared" ref="D15854" si="15806">IF(C15907+C15902=0,1,2)</f>
        <v>2</v>
      </c>
    </row>
    <row r="15855" spans="1:4" ht="15" hidden="1" x14ac:dyDescent="0.2">
      <c r="A15855" s="37">
        <v>0</v>
      </c>
      <c r="B15855" s="3" t="s">
        <v>9</v>
      </c>
      <c r="C15855" s="16">
        <v>0</v>
      </c>
      <c r="D15855" s="38">
        <f t="shared" ref="D15855" si="15807">IF(C15907+C15902=0,1,2)</f>
        <v>2</v>
      </c>
    </row>
    <row r="15856" spans="1:4" ht="15" hidden="1" x14ac:dyDescent="0.2">
      <c r="A15856" s="37">
        <f t="shared" si="15766"/>
        <v>0</v>
      </c>
      <c r="B15856" s="3" t="s">
        <v>10</v>
      </c>
      <c r="C15856" s="16">
        <v>0</v>
      </c>
      <c r="D15856" s="38">
        <f t="shared" ref="D15856" si="15808">IF(C15907+C15902=0,1,2)</f>
        <v>2</v>
      </c>
    </row>
    <row r="15857" spans="1:4" ht="15" hidden="1" x14ac:dyDescent="0.2">
      <c r="A15857" s="37">
        <v>0</v>
      </c>
      <c r="B15857" s="3" t="s">
        <v>11</v>
      </c>
      <c r="C15857" s="16">
        <v>0</v>
      </c>
      <c r="D15857" s="38">
        <f t="shared" ref="D15857" si="15809">IF(C15907+C15902=0,1,2)</f>
        <v>2</v>
      </c>
    </row>
    <row r="15858" spans="1:4" ht="15" hidden="1" x14ac:dyDescent="0.2">
      <c r="A15858" s="37">
        <f t="shared" si="15766"/>
        <v>0</v>
      </c>
      <c r="B15858" s="1" t="s">
        <v>12</v>
      </c>
      <c r="C15858" s="16">
        <v>0</v>
      </c>
      <c r="D15858" s="38">
        <f t="shared" ref="D15858" si="15810">IF(C15907+C15902=0,1,2)</f>
        <v>2</v>
      </c>
    </row>
    <row r="15859" spans="1:4" ht="15" hidden="1" x14ac:dyDescent="0.2">
      <c r="A15859" s="37">
        <v>0</v>
      </c>
      <c r="B15859" s="2" t="s">
        <v>13</v>
      </c>
      <c r="C15859" s="16">
        <v>0</v>
      </c>
      <c r="D15859" s="38">
        <f t="shared" ref="D15859" si="15811">IF(C15907+C15902=0,1,2)</f>
        <v>2</v>
      </c>
    </row>
    <row r="15860" spans="1:4" ht="15" hidden="1" x14ac:dyDescent="0.2">
      <c r="A15860" s="37">
        <v>0</v>
      </c>
      <c r="B15860" s="3" t="s">
        <v>14</v>
      </c>
      <c r="C15860" s="16">
        <v>0</v>
      </c>
      <c r="D15860" s="38">
        <f t="shared" ref="D15860" si="15812">IF(C15907+C15902=0,1,2)</f>
        <v>2</v>
      </c>
    </row>
    <row r="15861" spans="1:4" ht="15" hidden="1" x14ac:dyDescent="0.2">
      <c r="A15861" s="37">
        <v>0</v>
      </c>
      <c r="B15861" s="3" t="s">
        <v>9</v>
      </c>
      <c r="C15861" s="16">
        <v>0</v>
      </c>
      <c r="D15861" s="38">
        <f t="shared" ref="D15861" si="15813">IF(C15907+C15902=0,1,2)</f>
        <v>2</v>
      </c>
    </row>
    <row r="15862" spans="1:4" ht="15" hidden="1" x14ac:dyDescent="0.2">
      <c r="A15862" s="37">
        <v>0</v>
      </c>
      <c r="B15862" s="3" t="s">
        <v>15</v>
      </c>
      <c r="C15862" s="16">
        <v>0</v>
      </c>
      <c r="D15862" s="38">
        <f t="shared" ref="D15862" si="15814">IF(C15907+C15902=0,1,2)</f>
        <v>2</v>
      </c>
    </row>
    <row r="15863" spans="1:4" ht="15" hidden="1" x14ac:dyDescent="0.2">
      <c r="A15863" s="37">
        <v>0</v>
      </c>
      <c r="B15863" s="2" t="s">
        <v>16</v>
      </c>
      <c r="C15863" s="16">
        <v>0</v>
      </c>
      <c r="D15863" s="38">
        <f t="shared" ref="D15863" si="15815">IF(C15907+C15902=0,1,2)</f>
        <v>2</v>
      </c>
    </row>
    <row r="15864" spans="1:4" ht="15" hidden="1" x14ac:dyDescent="0.2">
      <c r="A15864" s="37">
        <v>0</v>
      </c>
      <c r="B15864" s="3" t="s">
        <v>17</v>
      </c>
      <c r="C15864" s="16">
        <v>0</v>
      </c>
      <c r="D15864" s="38">
        <f t="shared" ref="D15864" si="15816">IF(C15907+C15902=0,1,2)</f>
        <v>2</v>
      </c>
    </row>
    <row r="15865" spans="1:4" ht="15" x14ac:dyDescent="0.2">
      <c r="A15865" s="37">
        <f t="shared" si="15766"/>
        <v>7.6550600000000006</v>
      </c>
      <c r="B15865" s="24" t="s">
        <v>18</v>
      </c>
      <c r="C15865" s="40">
        <v>7.6550600000000006</v>
      </c>
      <c r="D15865" s="38">
        <f t="shared" ref="D15865" si="15817">IF(C15907+C15902=0,1,2)</f>
        <v>2</v>
      </c>
    </row>
    <row r="15866" spans="1:4" ht="15" hidden="1" x14ac:dyDescent="0.2">
      <c r="A15866" s="37">
        <f t="shared" si="15766"/>
        <v>0</v>
      </c>
      <c r="B15866" s="10" t="s">
        <v>19</v>
      </c>
      <c r="C15866" s="17">
        <v>0</v>
      </c>
      <c r="D15866" s="38">
        <f t="shared" ref="D15866" si="15818">IF(C15907+C15902=0,1,2)</f>
        <v>2</v>
      </c>
    </row>
    <row r="15867" spans="1:4" ht="15" x14ac:dyDescent="0.2">
      <c r="A15867" s="37">
        <f t="shared" si="15766"/>
        <v>7.3673400000000004</v>
      </c>
      <c r="B15867" s="27" t="s">
        <v>20</v>
      </c>
      <c r="C15867" s="42">
        <v>7.3673400000000004</v>
      </c>
      <c r="D15867" s="38">
        <f t="shared" ref="D15867" si="15819">IF(C15907+C15902=0,1,2)</f>
        <v>2</v>
      </c>
    </row>
    <row r="15868" spans="1:4" ht="15" hidden="1" x14ac:dyDescent="0.2">
      <c r="A15868" s="37">
        <v>0</v>
      </c>
      <c r="B15868" s="13" t="s">
        <v>21</v>
      </c>
      <c r="C15868" s="18">
        <v>0.40511999999999998</v>
      </c>
      <c r="D15868" s="38">
        <f t="shared" ref="D15868" si="15820">IF(C15907+C15902=0,1,2)</f>
        <v>2</v>
      </c>
    </row>
    <row r="15869" spans="1:4" ht="15" hidden="1" x14ac:dyDescent="0.2">
      <c r="A15869" s="37">
        <v>0</v>
      </c>
      <c r="B15869" s="13" t="s">
        <v>22</v>
      </c>
      <c r="C15869" s="18">
        <v>0.06</v>
      </c>
      <c r="D15869" s="38">
        <f t="shared" ref="D15869" si="15821">IF(C15907+C15902=0,1,2)</f>
        <v>2</v>
      </c>
    </row>
    <row r="15870" spans="1:4" ht="15" hidden="1" x14ac:dyDescent="0.2">
      <c r="A15870" s="37">
        <v>0</v>
      </c>
      <c r="B15870" s="13" t="s">
        <v>23</v>
      </c>
      <c r="C15870" s="18">
        <v>4.9614500000000001</v>
      </c>
      <c r="D15870" s="38">
        <f t="shared" ref="D15870" si="15822">IF(C15907+C15902=0,1,2)</f>
        <v>2</v>
      </c>
    </row>
    <row r="15871" spans="1:4" ht="15" hidden="1" x14ac:dyDescent="0.2">
      <c r="A15871" s="37">
        <v>0</v>
      </c>
      <c r="B15871" s="13" t="s">
        <v>24</v>
      </c>
      <c r="C15871" s="18">
        <v>0.14097000000000001</v>
      </c>
      <c r="D15871" s="38">
        <f t="shared" ref="D15871" si="15823">IF(C15907+C15902=0,1,2)</f>
        <v>2</v>
      </c>
    </row>
    <row r="15872" spans="1:4" ht="15" hidden="1" x14ac:dyDescent="0.2">
      <c r="A15872" s="37">
        <v>0</v>
      </c>
      <c r="B15872" s="13" t="s">
        <v>25</v>
      </c>
      <c r="C15872" s="18">
        <v>0</v>
      </c>
      <c r="D15872" s="38">
        <f t="shared" ref="D15872" si="15824">IF(C15907+C15902=0,1,2)</f>
        <v>2</v>
      </c>
    </row>
    <row r="15873" spans="1:4" ht="15" hidden="1" x14ac:dyDescent="0.2">
      <c r="A15873" s="37">
        <v>0</v>
      </c>
      <c r="B15873" s="13" t="s">
        <v>26</v>
      </c>
      <c r="C15873" s="18">
        <v>0</v>
      </c>
      <c r="D15873" s="38">
        <f t="shared" ref="D15873" si="15825">IF(C15907+C15902=0,1,2)</f>
        <v>2</v>
      </c>
    </row>
    <row r="15874" spans="1:4" ht="30" hidden="1" x14ac:dyDescent="0.2">
      <c r="A15874" s="37">
        <v>0</v>
      </c>
      <c r="B15874" s="13" t="s">
        <v>27</v>
      </c>
      <c r="C15874" s="18">
        <v>0</v>
      </c>
      <c r="D15874" s="38">
        <f t="shared" ref="D15874" si="15826">IF(C15907+C15902=0,1,2)</f>
        <v>2</v>
      </c>
    </row>
    <row r="15875" spans="1:4" ht="30" hidden="1" x14ac:dyDescent="0.2">
      <c r="A15875" s="37">
        <v>0</v>
      </c>
      <c r="B15875" s="13" t="s">
        <v>28</v>
      </c>
      <c r="C15875" s="18">
        <v>0</v>
      </c>
      <c r="D15875" s="38">
        <f t="shared" ref="D15875" si="15827">IF(C15907+C15902=0,1,2)</f>
        <v>2</v>
      </c>
    </row>
    <row r="15876" spans="1:4" ht="15" hidden="1" x14ac:dyDescent="0.2">
      <c r="A15876" s="37">
        <v>0</v>
      </c>
      <c r="B15876" s="13" t="s">
        <v>29</v>
      </c>
      <c r="C15876" s="18">
        <v>0</v>
      </c>
      <c r="D15876" s="38">
        <f t="shared" ref="D15876" si="15828">IF(C15907+C15902=0,1,2)</f>
        <v>2</v>
      </c>
    </row>
    <row r="15877" spans="1:4" ht="15" hidden="1" x14ac:dyDescent="0.2">
      <c r="A15877" s="37">
        <v>0</v>
      </c>
      <c r="B15877" s="13" t="s">
        <v>30</v>
      </c>
      <c r="C15877" s="18">
        <v>1.7998000000000001</v>
      </c>
      <c r="D15877" s="38">
        <f t="shared" ref="D15877" si="15829">IF(C15907+C15902=0,1,2)</f>
        <v>2</v>
      </c>
    </row>
    <row r="15878" spans="1:4" ht="15" hidden="1" x14ac:dyDescent="0.2">
      <c r="A15878" s="37">
        <f t="shared" ref="A15878:A15940" si="15830">SUM(C15878)</f>
        <v>0</v>
      </c>
      <c r="B15878" s="10" t="s">
        <v>31</v>
      </c>
      <c r="C15878" s="17">
        <v>0</v>
      </c>
      <c r="D15878" s="38">
        <f t="shared" ref="D15878" si="15831">IF(C15907+C15902=0,1,2)</f>
        <v>2</v>
      </c>
    </row>
    <row r="15879" spans="1:4" ht="15" hidden="1" x14ac:dyDescent="0.2">
      <c r="A15879" s="37">
        <f t="shared" si="15830"/>
        <v>0</v>
      </c>
      <c r="B15879" s="2" t="s">
        <v>32</v>
      </c>
      <c r="C15879" s="16">
        <v>0</v>
      </c>
      <c r="D15879" s="38">
        <f t="shared" ref="D15879" si="15832">IF(C15907+C15902=0,1,2)</f>
        <v>2</v>
      </c>
    </row>
    <row r="15880" spans="1:4" ht="15" hidden="1" x14ac:dyDescent="0.2">
      <c r="A15880" s="37">
        <f t="shared" si="15830"/>
        <v>0</v>
      </c>
      <c r="B15880" s="10" t="s">
        <v>3</v>
      </c>
      <c r="C15880" s="17">
        <v>0</v>
      </c>
      <c r="D15880" s="38">
        <f t="shared" ref="D15880" si="15833">IF(C15907+C15902=0,1,2)</f>
        <v>2</v>
      </c>
    </row>
    <row r="15881" spans="1:4" ht="15" hidden="1" x14ac:dyDescent="0.2">
      <c r="A15881" s="37">
        <f t="shared" si="15830"/>
        <v>0</v>
      </c>
      <c r="B15881" s="10" t="s">
        <v>33</v>
      </c>
      <c r="C15881" s="17">
        <v>0</v>
      </c>
      <c r="D15881" s="38">
        <f t="shared" ref="D15881" si="15834">IF(C15907+C15902=0,1,2)</f>
        <v>2</v>
      </c>
    </row>
    <row r="15882" spans="1:4" ht="15" x14ac:dyDescent="0.2">
      <c r="A15882" s="37">
        <f t="shared" si="15830"/>
        <v>0.28771999999999998</v>
      </c>
      <c r="B15882" s="27" t="s">
        <v>34</v>
      </c>
      <c r="C15882" s="42">
        <v>0.28771999999999998</v>
      </c>
      <c r="D15882" s="38">
        <f t="shared" ref="D15882" si="15835">IF(C15907+C15902=0,1,2)</f>
        <v>2</v>
      </c>
    </row>
    <row r="15883" spans="1:4" ht="15" hidden="1" x14ac:dyDescent="0.2">
      <c r="A15883" s="37">
        <f t="shared" si="15830"/>
        <v>0</v>
      </c>
      <c r="B15883" s="1" t="s">
        <v>35</v>
      </c>
      <c r="C15883" s="16">
        <v>0</v>
      </c>
      <c r="D15883" s="38">
        <f t="shared" ref="D15883" si="15836">IF(C15907+C15902=0,1,2)</f>
        <v>2</v>
      </c>
    </row>
    <row r="15884" spans="1:4" ht="15" hidden="1" x14ac:dyDescent="0.2">
      <c r="A15884" s="37">
        <f t="shared" si="15830"/>
        <v>0</v>
      </c>
      <c r="B15884" s="1" t="s">
        <v>36</v>
      </c>
      <c r="C15884" s="16">
        <v>0</v>
      </c>
      <c r="D15884" s="38">
        <f t="shared" ref="D15884" si="15837">IF(C15907+C15902=0,1,2)</f>
        <v>2</v>
      </c>
    </row>
    <row r="15885" spans="1:4" ht="15" hidden="1" x14ac:dyDescent="0.2">
      <c r="A15885" s="37">
        <v>0</v>
      </c>
      <c r="B15885" s="14" t="s">
        <v>7</v>
      </c>
      <c r="C15885" s="19">
        <v>0</v>
      </c>
      <c r="D15885" s="38">
        <f t="shared" ref="D15885" si="15838">IF(C15907+C15902=0,1,2)</f>
        <v>2</v>
      </c>
    </row>
    <row r="15886" spans="1:4" ht="15" hidden="1" x14ac:dyDescent="0.2">
      <c r="A15886" s="37">
        <v>0</v>
      </c>
      <c r="B15886" s="13" t="s">
        <v>8</v>
      </c>
      <c r="C15886" s="18">
        <v>0</v>
      </c>
      <c r="D15886" s="38">
        <f t="shared" ref="D15886" si="15839">IF(C15907+C15902=0,1,2)</f>
        <v>2</v>
      </c>
    </row>
    <row r="15887" spans="1:4" ht="15" hidden="1" x14ac:dyDescent="0.2">
      <c r="A15887" s="37">
        <v>0</v>
      </c>
      <c r="B15887" s="13" t="s">
        <v>37</v>
      </c>
      <c r="C15887" s="18">
        <v>0</v>
      </c>
      <c r="D15887" s="38">
        <f t="shared" ref="D15887" si="15840">IF(C15907+C15902=0,1,2)</f>
        <v>2</v>
      </c>
    </row>
    <row r="15888" spans="1:4" ht="15" hidden="1" x14ac:dyDescent="0.2">
      <c r="A15888" s="37">
        <f t="shared" si="15830"/>
        <v>0</v>
      </c>
      <c r="B15888" s="11" t="s">
        <v>38</v>
      </c>
      <c r="C15888" s="17">
        <v>0</v>
      </c>
      <c r="D15888" s="38">
        <f t="shared" ref="D15888" si="15841">IF(C15907+C15902=0,1,2)</f>
        <v>2</v>
      </c>
    </row>
    <row r="15889" spans="1:4" ht="15" hidden="1" x14ac:dyDescent="0.2">
      <c r="A15889" s="37">
        <v>0</v>
      </c>
      <c r="B15889" s="3" t="s">
        <v>39</v>
      </c>
      <c r="C15889" s="16">
        <v>0</v>
      </c>
      <c r="D15889" s="38">
        <f t="shared" ref="D15889" si="15842">IF(C15907+C15902=0,1,2)</f>
        <v>2</v>
      </c>
    </row>
    <row r="15890" spans="1:4" ht="15" hidden="1" x14ac:dyDescent="0.2">
      <c r="A15890" s="37">
        <f t="shared" si="15830"/>
        <v>0</v>
      </c>
      <c r="B15890" s="1" t="s">
        <v>40</v>
      </c>
      <c r="C15890" s="16">
        <v>0</v>
      </c>
      <c r="D15890" s="38">
        <f t="shared" ref="D15890" si="15843">IF(C15907+C15902=0,1,2)</f>
        <v>2</v>
      </c>
    </row>
    <row r="15891" spans="1:4" ht="15" hidden="1" x14ac:dyDescent="0.2">
      <c r="A15891" s="37">
        <v>0</v>
      </c>
      <c r="B15891" s="14" t="s">
        <v>13</v>
      </c>
      <c r="C15891" s="19">
        <v>0</v>
      </c>
      <c r="D15891" s="38">
        <f t="shared" ref="D15891" si="15844">IF(C15907+C15902=0,1,2)</f>
        <v>2</v>
      </c>
    </row>
    <row r="15892" spans="1:4" ht="15" hidden="1" x14ac:dyDescent="0.2">
      <c r="A15892" s="37">
        <v>0</v>
      </c>
      <c r="B15892" s="13" t="s">
        <v>8</v>
      </c>
      <c r="C15892" s="18">
        <v>0</v>
      </c>
      <c r="D15892" s="38">
        <f t="shared" ref="D15892" si="15845">IF(C15907+C15902=0,1,2)</f>
        <v>2</v>
      </c>
    </row>
    <row r="15893" spans="1:4" ht="15" hidden="1" x14ac:dyDescent="0.2">
      <c r="A15893" s="37">
        <v>0</v>
      </c>
      <c r="B15893" s="13" t="s">
        <v>9</v>
      </c>
      <c r="C15893" s="18">
        <v>0</v>
      </c>
      <c r="D15893" s="38">
        <f t="shared" ref="D15893" si="15846">IF(C15907+C15902=0,1,2)</f>
        <v>2</v>
      </c>
    </row>
    <row r="15894" spans="1:4" ht="30" hidden="1" x14ac:dyDescent="0.2">
      <c r="A15894" s="37">
        <f t="shared" si="15830"/>
        <v>0</v>
      </c>
      <c r="B15894" s="11" t="s">
        <v>41</v>
      </c>
      <c r="C15894" s="17">
        <v>0</v>
      </c>
      <c r="D15894" s="38">
        <f t="shared" ref="D15894" si="15847">IF(C15907+C15902=0,1,2)</f>
        <v>2</v>
      </c>
    </row>
    <row r="15895" spans="1:4" ht="15" hidden="1" x14ac:dyDescent="0.2">
      <c r="A15895" s="37">
        <v>0</v>
      </c>
      <c r="B15895" s="3" t="s">
        <v>15</v>
      </c>
      <c r="C15895" s="16">
        <v>0</v>
      </c>
      <c r="D15895" s="38">
        <f t="shared" ref="D15895" si="15848">IF(C15907+C15902=0,1,2)</f>
        <v>2</v>
      </c>
    </row>
    <row r="15896" spans="1:4" ht="15" hidden="1" x14ac:dyDescent="0.2">
      <c r="A15896" s="37">
        <v>0</v>
      </c>
      <c r="B15896" s="14" t="s">
        <v>16</v>
      </c>
      <c r="C15896" s="19">
        <v>0</v>
      </c>
      <c r="D15896" s="38">
        <f t="shared" ref="D15896" si="15849">IF(C15907+C15902=0,1,2)</f>
        <v>2</v>
      </c>
    </row>
    <row r="15897" spans="1:4" ht="15" hidden="1" x14ac:dyDescent="0.2">
      <c r="A15897" s="37">
        <v>0</v>
      </c>
      <c r="B15897" s="13" t="s">
        <v>42</v>
      </c>
      <c r="C15897" s="18">
        <v>0</v>
      </c>
      <c r="D15897" s="38">
        <f t="shared" ref="D15897" si="15850">IF(C15907+C15902=0,1,2)</f>
        <v>2</v>
      </c>
    </row>
    <row r="15898" spans="1:4" ht="15" hidden="1" x14ac:dyDescent="0.2">
      <c r="A15898" s="37">
        <v>0</v>
      </c>
      <c r="B15898" s="13" t="s">
        <v>14</v>
      </c>
      <c r="C15898" s="18">
        <v>0</v>
      </c>
      <c r="D15898" s="38">
        <f t="shared" ref="D15898" si="15851">IF(C15907+C15902=0,1,2)</f>
        <v>2</v>
      </c>
    </row>
    <row r="15899" spans="1:4" ht="15" hidden="1" x14ac:dyDescent="0.2">
      <c r="A15899" s="37">
        <v>0</v>
      </c>
      <c r="B15899" s="13" t="s">
        <v>9</v>
      </c>
      <c r="C15899" s="18">
        <v>0</v>
      </c>
      <c r="D15899" s="38">
        <f t="shared" ref="D15899" si="15852">IF(C15907+C15902=0,1,2)</f>
        <v>2</v>
      </c>
    </row>
    <row r="15900" spans="1:4" ht="15" hidden="1" x14ac:dyDescent="0.2">
      <c r="A15900" s="37">
        <f t="shared" si="15830"/>
        <v>0</v>
      </c>
      <c r="B15900" s="11" t="s">
        <v>38</v>
      </c>
      <c r="C15900" s="17">
        <v>0</v>
      </c>
      <c r="D15900" s="38">
        <f t="shared" ref="D15900" si="15853">IF(C15907+C15902=0,1,2)</f>
        <v>2</v>
      </c>
    </row>
    <row r="15901" spans="1:4" ht="15" hidden="1" x14ac:dyDescent="0.2">
      <c r="A15901" s="37">
        <v>0</v>
      </c>
      <c r="B15901" s="3" t="s">
        <v>15</v>
      </c>
      <c r="C15901" s="16">
        <v>0</v>
      </c>
      <c r="D15901" s="38">
        <f t="shared" ref="D15901" si="15854">IF(C15907+C15902=0,1,2)</f>
        <v>2</v>
      </c>
    </row>
    <row r="15902" spans="1:4" ht="15" x14ac:dyDescent="0.2">
      <c r="A15902" s="37">
        <f t="shared" si="15830"/>
        <v>12.6173</v>
      </c>
      <c r="B15902" s="29" t="s">
        <v>44</v>
      </c>
      <c r="C15902" s="42">
        <v>12.6173</v>
      </c>
      <c r="D15902" s="38">
        <f t="shared" ref="D15902" si="15855">IF(C15907+C15902=0,1,2)</f>
        <v>2</v>
      </c>
    </row>
    <row r="15903" spans="1:4" ht="15" x14ac:dyDescent="0.2">
      <c r="A15903" s="37">
        <f t="shared" si="15830"/>
        <v>12.6173</v>
      </c>
      <c r="B15903" s="27" t="s">
        <v>0</v>
      </c>
      <c r="C15903" s="42">
        <v>12.6173</v>
      </c>
      <c r="D15903" s="38">
        <f t="shared" ref="D15903" si="15856">IF(C15907+C15902=0,1,2)</f>
        <v>2</v>
      </c>
    </row>
    <row r="15904" spans="1:4" ht="15" hidden="1" x14ac:dyDescent="0.2">
      <c r="A15904" s="37">
        <f t="shared" si="15830"/>
        <v>0</v>
      </c>
      <c r="B15904" s="10" t="s">
        <v>5</v>
      </c>
      <c r="C15904" s="17">
        <v>0</v>
      </c>
      <c r="D15904" s="38">
        <f t="shared" ref="D15904" si="15857">IF(C15907+C15902=0,1,2)</f>
        <v>2</v>
      </c>
    </row>
    <row r="15905" spans="1:4" ht="15" hidden="1" x14ac:dyDescent="0.2">
      <c r="A15905" s="37">
        <f t="shared" si="15830"/>
        <v>0</v>
      </c>
      <c r="B15905" s="10" t="s">
        <v>45</v>
      </c>
      <c r="C15905" s="17">
        <v>0</v>
      </c>
      <c r="D15905" s="38">
        <f t="shared" ref="D15905" si="15858">IF(C15907+C15902=0,1,2)</f>
        <v>2</v>
      </c>
    </row>
    <row r="15906" spans="1:4" ht="15" hidden="1" x14ac:dyDescent="0.2">
      <c r="A15906" s="37">
        <f t="shared" si="15830"/>
        <v>0</v>
      </c>
      <c r="B15906" s="10" t="s">
        <v>12</v>
      </c>
      <c r="C15906" s="17">
        <v>0</v>
      </c>
      <c r="D15906" s="38">
        <f t="shared" ref="D15906" si="15859">IF(C15907+C15902=0,1,2)</f>
        <v>2</v>
      </c>
    </row>
    <row r="15907" spans="1:4" ht="15" x14ac:dyDescent="0.2">
      <c r="A15907" s="37">
        <f t="shared" si="15830"/>
        <v>7.6550599999999998</v>
      </c>
      <c r="B15907" s="29" t="s">
        <v>46</v>
      </c>
      <c r="C15907" s="42">
        <v>7.6550599999999998</v>
      </c>
      <c r="D15907" s="38">
        <f t="shared" ref="D15907" si="15860">IF(C15907+C15902=0,1,2)</f>
        <v>2</v>
      </c>
    </row>
    <row r="15908" spans="1:4" ht="15" x14ac:dyDescent="0.2">
      <c r="A15908" s="37">
        <f t="shared" si="15830"/>
        <v>7.6550599999999998</v>
      </c>
      <c r="B15908" s="27" t="s">
        <v>18</v>
      </c>
      <c r="C15908" s="42">
        <v>7.6550599999999998</v>
      </c>
      <c r="D15908" s="38">
        <f t="shared" ref="D15908" si="15861">IF(C15907+C15902=0,1,2)</f>
        <v>2</v>
      </c>
    </row>
    <row r="15909" spans="1:4" ht="15" hidden="1" x14ac:dyDescent="0.2">
      <c r="A15909" s="37">
        <f t="shared" si="15830"/>
        <v>0</v>
      </c>
      <c r="B15909" s="10" t="s">
        <v>35</v>
      </c>
      <c r="C15909" s="17">
        <v>0</v>
      </c>
      <c r="D15909" s="38">
        <f t="shared" ref="D15909" si="15862">IF(C15907+C15902=0,1,2)</f>
        <v>2</v>
      </c>
    </row>
    <row r="15910" spans="1:4" ht="15" hidden="1" x14ac:dyDescent="0.2">
      <c r="A15910" s="37">
        <f t="shared" si="15830"/>
        <v>0</v>
      </c>
      <c r="B15910" s="10" t="s">
        <v>47</v>
      </c>
      <c r="C15910" s="17">
        <v>0</v>
      </c>
      <c r="D15910" s="38">
        <f t="shared" ref="D15910" si="15863">IF(C15907+C15902=0,1,2)</f>
        <v>2</v>
      </c>
    </row>
    <row r="15911" spans="1:4" ht="15" hidden="1" x14ac:dyDescent="0.2">
      <c r="A15911" s="37">
        <f t="shared" si="15830"/>
        <v>0</v>
      </c>
      <c r="B15911" s="10" t="s">
        <v>40</v>
      </c>
      <c r="C15911" s="17">
        <v>0</v>
      </c>
      <c r="D15911" s="38">
        <f t="shared" ref="D15911" si="15864">IF(C15907+C15902=0,1,2)</f>
        <v>2</v>
      </c>
    </row>
    <row r="15912" spans="1:4" ht="15" x14ac:dyDescent="0.2">
      <c r="A15912" s="37">
        <f t="shared" si="15830"/>
        <v>4.9622400000000004</v>
      </c>
      <c r="B15912" s="30" t="s">
        <v>48</v>
      </c>
      <c r="C15912" s="31">
        <v>4.9622400000000004</v>
      </c>
      <c r="D15912" s="38">
        <f t="shared" ref="D15912" si="15865">IF(C15907+C15902=0,1,2)</f>
        <v>2</v>
      </c>
    </row>
    <row r="15913" spans="1:4" ht="15" x14ac:dyDescent="0.2">
      <c r="A15913" s="37">
        <f t="shared" si="15830"/>
        <v>3.4927700000000002</v>
      </c>
      <c r="B15913" s="30" t="s">
        <v>49</v>
      </c>
      <c r="C15913" s="31">
        <v>3.4927700000000002</v>
      </c>
      <c r="D15913" s="38">
        <f t="shared" ref="D15913" si="15866">IF(C15907+C15902=0,1,2)</f>
        <v>2</v>
      </c>
    </row>
    <row r="15914" spans="1:4" ht="15" x14ac:dyDescent="0.2">
      <c r="A15914" s="37">
        <f t="shared" si="15830"/>
        <v>8.4550099999999997</v>
      </c>
      <c r="B15914" s="30" t="s">
        <v>50</v>
      </c>
      <c r="C15914" s="31">
        <v>8.4550099999999997</v>
      </c>
      <c r="D15914" s="38">
        <f t="shared" ref="D15914" si="15867">IF(C15907+C15902=0,1,2)</f>
        <v>2</v>
      </c>
    </row>
    <row r="15915" spans="1:4" ht="15" x14ac:dyDescent="0.2">
      <c r="A15915" s="37">
        <f t="shared" si="15830"/>
        <v>50</v>
      </c>
      <c r="B15915" s="25" t="s">
        <v>53</v>
      </c>
      <c r="C15915" s="43">
        <v>50</v>
      </c>
      <c r="D15915" s="38">
        <f t="shared" ref="D15915" si="15868">IF(C15907+C15902=0,1,2)</f>
        <v>2</v>
      </c>
    </row>
    <row r="15916" spans="1:4" ht="15" x14ac:dyDescent="0.2">
      <c r="A15916" s="37">
        <f t="shared" si="15830"/>
        <v>39</v>
      </c>
      <c r="B15916" s="26" t="s">
        <v>54</v>
      </c>
      <c r="C15916" s="43">
        <v>39</v>
      </c>
      <c r="D15916" s="38">
        <f t="shared" ref="D15916" si="15869">IF(C15907+C15902=0,1,2)</f>
        <v>2</v>
      </c>
    </row>
    <row r="15917" spans="1:4" ht="15" x14ac:dyDescent="0.2">
      <c r="A15917" s="37">
        <f t="shared" si="15830"/>
        <v>11</v>
      </c>
      <c r="B15917" s="26" t="s">
        <v>55</v>
      </c>
      <c r="C15917" s="43">
        <v>11</v>
      </c>
      <c r="D15917" s="38">
        <f t="shared" ref="D15917" si="15870">IF(C15907+C15902=0,1,2)</f>
        <v>2</v>
      </c>
    </row>
    <row r="15918" spans="1:4" ht="15" x14ac:dyDescent="0.2">
      <c r="A15918" s="37" t="s">
        <v>317</v>
      </c>
      <c r="B15918" s="147" t="s">
        <v>273</v>
      </c>
      <c r="C15918" s="148"/>
      <c r="D15918" s="38">
        <f t="shared" ref="D15918" si="15871">IF(C15980+C15975=0,1,2)</f>
        <v>2</v>
      </c>
    </row>
    <row r="15919" spans="1:4" ht="15" x14ac:dyDescent="0.2">
      <c r="A15919" s="37">
        <f t="shared" si="15830"/>
        <v>8.9589999999999996</v>
      </c>
      <c r="B15919" s="24" t="s">
        <v>0</v>
      </c>
      <c r="C15919" s="40">
        <v>8.9589999999999996</v>
      </c>
      <c r="D15919" s="38">
        <f t="shared" ref="D15919" si="15872">IF(C15980+C15975=0,1,2)</f>
        <v>2</v>
      </c>
    </row>
    <row r="15920" spans="1:4" ht="15" hidden="1" x14ac:dyDescent="0.2">
      <c r="A15920" s="37">
        <f t="shared" si="15830"/>
        <v>0</v>
      </c>
      <c r="B15920" s="2" t="s">
        <v>1</v>
      </c>
      <c r="C15920" s="16"/>
      <c r="D15920" s="38">
        <f t="shared" ref="D15920" si="15873">IF(C15980+C15975=0,1,2)</f>
        <v>2</v>
      </c>
    </row>
    <row r="15921" spans="1:4" ht="15" hidden="1" x14ac:dyDescent="0.2">
      <c r="A15921" s="37">
        <f t="shared" si="15830"/>
        <v>0</v>
      </c>
      <c r="B15921" s="2" t="s">
        <v>2</v>
      </c>
      <c r="C15921" s="16"/>
      <c r="D15921" s="38">
        <f t="shared" ref="D15921" si="15874">IF(C15980+C15975=0,1,2)</f>
        <v>2</v>
      </c>
    </row>
    <row r="15922" spans="1:4" ht="15" hidden="1" x14ac:dyDescent="0.2">
      <c r="A15922" s="37">
        <f t="shared" si="15830"/>
        <v>0</v>
      </c>
      <c r="B15922" s="2" t="s">
        <v>3</v>
      </c>
      <c r="C15922" s="16">
        <v>0</v>
      </c>
      <c r="D15922" s="38">
        <f t="shared" ref="D15922" si="15875">IF(C15980+C15975=0,1,2)</f>
        <v>2</v>
      </c>
    </row>
    <row r="15923" spans="1:4" ht="15" x14ac:dyDescent="0.2">
      <c r="A15923" s="37">
        <f t="shared" si="15830"/>
        <v>8.9589999999999996</v>
      </c>
      <c r="B15923" s="23" t="s">
        <v>4</v>
      </c>
      <c r="C15923" s="40">
        <v>8.9589999999999996</v>
      </c>
      <c r="D15923" s="38">
        <f t="shared" ref="D15923" si="15876">IF(C15980+C15975=0,1,2)</f>
        <v>2</v>
      </c>
    </row>
    <row r="15924" spans="1:4" ht="15" hidden="1" x14ac:dyDescent="0.2">
      <c r="A15924" s="37">
        <f t="shared" si="15830"/>
        <v>0</v>
      </c>
      <c r="B15924" s="1" t="s">
        <v>5</v>
      </c>
      <c r="C15924" s="16">
        <v>0</v>
      </c>
      <c r="D15924" s="38">
        <f t="shared" ref="D15924" si="15877">IF(C15980+C15975=0,1,2)</f>
        <v>2</v>
      </c>
    </row>
    <row r="15925" spans="1:4" ht="15" hidden="1" x14ac:dyDescent="0.2">
      <c r="A15925" s="37">
        <f t="shared" si="15830"/>
        <v>0</v>
      </c>
      <c r="B15925" s="1" t="s">
        <v>6</v>
      </c>
      <c r="C15925" s="16">
        <v>0</v>
      </c>
      <c r="D15925" s="38">
        <f t="shared" ref="D15925" si="15878">IF(C15980+C15975=0,1,2)</f>
        <v>2</v>
      </c>
    </row>
    <row r="15926" spans="1:4" ht="15" hidden="1" x14ac:dyDescent="0.2">
      <c r="A15926" s="37">
        <v>0</v>
      </c>
      <c r="B15926" s="2" t="s">
        <v>7</v>
      </c>
      <c r="C15926" s="16">
        <v>0</v>
      </c>
      <c r="D15926" s="38">
        <f t="shared" ref="D15926" si="15879">IF(C15980+C15975=0,1,2)</f>
        <v>2</v>
      </c>
    </row>
    <row r="15927" spans="1:4" ht="15" hidden="1" x14ac:dyDescent="0.2">
      <c r="A15927" s="37">
        <f t="shared" si="15830"/>
        <v>0</v>
      </c>
      <c r="B15927" s="3" t="s">
        <v>8</v>
      </c>
      <c r="C15927" s="16">
        <v>0</v>
      </c>
      <c r="D15927" s="38">
        <f t="shared" ref="D15927" si="15880">IF(C15980+C15975=0,1,2)</f>
        <v>2</v>
      </c>
    </row>
    <row r="15928" spans="1:4" ht="15" hidden="1" x14ac:dyDescent="0.2">
      <c r="A15928" s="37">
        <v>0</v>
      </c>
      <c r="B15928" s="3" t="s">
        <v>9</v>
      </c>
      <c r="C15928" s="16">
        <v>0</v>
      </c>
      <c r="D15928" s="38">
        <f t="shared" ref="D15928" si="15881">IF(C15980+C15975=0,1,2)</f>
        <v>2</v>
      </c>
    </row>
    <row r="15929" spans="1:4" ht="15" hidden="1" x14ac:dyDescent="0.2">
      <c r="A15929" s="37">
        <f t="shared" si="15830"/>
        <v>0</v>
      </c>
      <c r="B15929" s="3" t="s">
        <v>10</v>
      </c>
      <c r="C15929" s="16">
        <v>0</v>
      </c>
      <c r="D15929" s="38">
        <f t="shared" ref="D15929" si="15882">IF(C15980+C15975=0,1,2)</f>
        <v>2</v>
      </c>
    </row>
    <row r="15930" spans="1:4" ht="15" hidden="1" x14ac:dyDescent="0.2">
      <c r="A15930" s="37">
        <v>0</v>
      </c>
      <c r="B15930" s="3" t="s">
        <v>11</v>
      </c>
      <c r="C15930" s="16">
        <v>0</v>
      </c>
      <c r="D15930" s="38">
        <f t="shared" ref="D15930" si="15883">IF(C15980+C15975=0,1,2)</f>
        <v>2</v>
      </c>
    </row>
    <row r="15931" spans="1:4" ht="15" hidden="1" x14ac:dyDescent="0.2">
      <c r="A15931" s="37">
        <f t="shared" si="15830"/>
        <v>0</v>
      </c>
      <c r="B15931" s="1" t="s">
        <v>12</v>
      </c>
      <c r="C15931" s="16">
        <v>0</v>
      </c>
      <c r="D15931" s="38">
        <f t="shared" ref="D15931" si="15884">IF(C15980+C15975=0,1,2)</f>
        <v>2</v>
      </c>
    </row>
    <row r="15932" spans="1:4" ht="15" hidden="1" x14ac:dyDescent="0.2">
      <c r="A15932" s="37">
        <v>0</v>
      </c>
      <c r="B15932" s="2" t="s">
        <v>13</v>
      </c>
      <c r="C15932" s="16">
        <v>0</v>
      </c>
      <c r="D15932" s="38">
        <f t="shared" ref="D15932" si="15885">IF(C15980+C15975=0,1,2)</f>
        <v>2</v>
      </c>
    </row>
    <row r="15933" spans="1:4" ht="15" hidden="1" x14ac:dyDescent="0.2">
      <c r="A15933" s="37">
        <v>0</v>
      </c>
      <c r="B15933" s="3" t="s">
        <v>14</v>
      </c>
      <c r="C15933" s="16">
        <v>0</v>
      </c>
      <c r="D15933" s="38">
        <f t="shared" ref="D15933" si="15886">IF(C15980+C15975=0,1,2)</f>
        <v>2</v>
      </c>
    </row>
    <row r="15934" spans="1:4" ht="15" hidden="1" x14ac:dyDescent="0.2">
      <c r="A15934" s="37">
        <v>0</v>
      </c>
      <c r="B15934" s="3" t="s">
        <v>9</v>
      </c>
      <c r="C15934" s="16">
        <v>0</v>
      </c>
      <c r="D15934" s="38">
        <f t="shared" ref="D15934" si="15887">IF(C15980+C15975=0,1,2)</f>
        <v>2</v>
      </c>
    </row>
    <row r="15935" spans="1:4" ht="15" hidden="1" x14ac:dyDescent="0.2">
      <c r="A15935" s="37">
        <v>0</v>
      </c>
      <c r="B15935" s="3" t="s">
        <v>15</v>
      </c>
      <c r="C15935" s="16">
        <v>0</v>
      </c>
      <c r="D15935" s="38">
        <f t="shared" ref="D15935" si="15888">IF(C15980+C15975=0,1,2)</f>
        <v>2</v>
      </c>
    </row>
    <row r="15936" spans="1:4" ht="15" hidden="1" x14ac:dyDescent="0.2">
      <c r="A15936" s="37">
        <v>0</v>
      </c>
      <c r="B15936" s="2" t="s">
        <v>16</v>
      </c>
      <c r="C15936" s="16">
        <v>0</v>
      </c>
      <c r="D15936" s="38">
        <f t="shared" ref="D15936" si="15889">IF(C15980+C15975=0,1,2)</f>
        <v>2</v>
      </c>
    </row>
    <row r="15937" spans="1:4" ht="15" hidden="1" x14ac:dyDescent="0.2">
      <c r="A15937" s="37">
        <v>0</v>
      </c>
      <c r="B15937" s="3" t="s">
        <v>17</v>
      </c>
      <c r="C15937" s="16">
        <v>0</v>
      </c>
      <c r="D15937" s="38">
        <f t="shared" ref="D15937" si="15890">IF(C15980+C15975=0,1,2)</f>
        <v>2</v>
      </c>
    </row>
    <row r="15938" spans="1:4" ht="15" x14ac:dyDescent="0.2">
      <c r="A15938" s="37">
        <f t="shared" si="15830"/>
        <v>4.75359</v>
      </c>
      <c r="B15938" s="24" t="s">
        <v>18</v>
      </c>
      <c r="C15938" s="40">
        <v>4.75359</v>
      </c>
      <c r="D15938" s="38">
        <f t="shared" ref="D15938" si="15891">IF(C15980+C15975=0,1,2)</f>
        <v>2</v>
      </c>
    </row>
    <row r="15939" spans="1:4" ht="15" hidden="1" x14ac:dyDescent="0.2">
      <c r="A15939" s="37">
        <f t="shared" si="15830"/>
        <v>0</v>
      </c>
      <c r="B15939" s="10" t="s">
        <v>19</v>
      </c>
      <c r="C15939" s="17">
        <v>0</v>
      </c>
      <c r="D15939" s="38">
        <f t="shared" ref="D15939" si="15892">IF(C15980+C15975=0,1,2)</f>
        <v>2</v>
      </c>
    </row>
    <row r="15940" spans="1:4" ht="15" x14ac:dyDescent="0.2">
      <c r="A15940" s="37">
        <f t="shared" si="15830"/>
        <v>3.0387599999999999</v>
      </c>
      <c r="B15940" s="27" t="s">
        <v>20</v>
      </c>
      <c r="C15940" s="42">
        <v>3.0387599999999999</v>
      </c>
      <c r="D15940" s="38">
        <f t="shared" ref="D15940" si="15893">IF(C15980+C15975=0,1,2)</f>
        <v>2</v>
      </c>
    </row>
    <row r="15941" spans="1:4" ht="15" hidden="1" x14ac:dyDescent="0.2">
      <c r="A15941" s="37">
        <v>0</v>
      </c>
      <c r="B15941" s="13" t="s">
        <v>21</v>
      </c>
      <c r="C15941" s="18">
        <v>2.25</v>
      </c>
      <c r="D15941" s="38">
        <f t="shared" ref="D15941" si="15894">IF(C15980+C15975=0,1,2)</f>
        <v>2</v>
      </c>
    </row>
    <row r="15942" spans="1:4" ht="15" hidden="1" x14ac:dyDescent="0.2">
      <c r="A15942" s="37">
        <v>0</v>
      </c>
      <c r="B15942" s="13" t="s">
        <v>22</v>
      </c>
      <c r="C15942" s="18">
        <v>0</v>
      </c>
      <c r="D15942" s="38">
        <f t="shared" ref="D15942" si="15895">IF(C15980+C15975=0,1,2)</f>
        <v>2</v>
      </c>
    </row>
    <row r="15943" spans="1:4" ht="15" hidden="1" x14ac:dyDescent="0.2">
      <c r="A15943" s="37">
        <v>0</v>
      </c>
      <c r="B15943" s="13" t="s">
        <v>23</v>
      </c>
      <c r="C15943" s="18">
        <v>0.78876000000000002</v>
      </c>
      <c r="D15943" s="38">
        <f t="shared" ref="D15943" si="15896">IF(C15980+C15975=0,1,2)</f>
        <v>2</v>
      </c>
    </row>
    <row r="15944" spans="1:4" ht="15" hidden="1" x14ac:dyDescent="0.2">
      <c r="A15944" s="37">
        <v>0</v>
      </c>
      <c r="B15944" s="13" t="s">
        <v>24</v>
      </c>
      <c r="C15944" s="18">
        <v>0</v>
      </c>
      <c r="D15944" s="38">
        <f t="shared" ref="D15944" si="15897">IF(C15980+C15975=0,1,2)</f>
        <v>2</v>
      </c>
    </row>
    <row r="15945" spans="1:4" ht="15" hidden="1" x14ac:dyDescent="0.2">
      <c r="A15945" s="37">
        <v>0</v>
      </c>
      <c r="B15945" s="13" t="s">
        <v>25</v>
      </c>
      <c r="C15945" s="18">
        <v>0</v>
      </c>
      <c r="D15945" s="38">
        <f t="shared" ref="D15945" si="15898">IF(C15980+C15975=0,1,2)</f>
        <v>2</v>
      </c>
    </row>
    <row r="15946" spans="1:4" ht="15" hidden="1" x14ac:dyDescent="0.2">
      <c r="A15946" s="37">
        <v>0</v>
      </c>
      <c r="B15946" s="13" t="s">
        <v>26</v>
      </c>
      <c r="C15946" s="18">
        <v>0</v>
      </c>
      <c r="D15946" s="38">
        <f t="shared" ref="D15946" si="15899">IF(C15980+C15975=0,1,2)</f>
        <v>2</v>
      </c>
    </row>
    <row r="15947" spans="1:4" ht="30" hidden="1" x14ac:dyDescent="0.2">
      <c r="A15947" s="37">
        <v>0</v>
      </c>
      <c r="B15947" s="13" t="s">
        <v>27</v>
      </c>
      <c r="C15947" s="18">
        <v>0</v>
      </c>
      <c r="D15947" s="38">
        <f t="shared" ref="D15947" si="15900">IF(C15980+C15975=0,1,2)</f>
        <v>2</v>
      </c>
    </row>
    <row r="15948" spans="1:4" ht="30" hidden="1" x14ac:dyDescent="0.2">
      <c r="A15948" s="37">
        <v>0</v>
      </c>
      <c r="B15948" s="13" t="s">
        <v>28</v>
      </c>
      <c r="C15948" s="18">
        <v>0</v>
      </c>
      <c r="D15948" s="38">
        <f t="shared" ref="D15948" si="15901">IF(C15980+C15975=0,1,2)</f>
        <v>2</v>
      </c>
    </row>
    <row r="15949" spans="1:4" ht="15" hidden="1" x14ac:dyDescent="0.2">
      <c r="A15949" s="37">
        <v>0</v>
      </c>
      <c r="B15949" s="13" t="s">
        <v>29</v>
      </c>
      <c r="C15949" s="18">
        <v>0</v>
      </c>
      <c r="D15949" s="38">
        <f t="shared" ref="D15949" si="15902">IF(C15980+C15975=0,1,2)</f>
        <v>2</v>
      </c>
    </row>
    <row r="15950" spans="1:4" ht="15" hidden="1" x14ac:dyDescent="0.2">
      <c r="A15950" s="37">
        <v>0</v>
      </c>
      <c r="B15950" s="13" t="s">
        <v>30</v>
      </c>
      <c r="C15950" s="18">
        <v>0</v>
      </c>
      <c r="D15950" s="38">
        <f t="shared" ref="D15950" si="15903">IF(C15980+C15975=0,1,2)</f>
        <v>2</v>
      </c>
    </row>
    <row r="15951" spans="1:4" ht="15" hidden="1" x14ac:dyDescent="0.2">
      <c r="A15951" s="37">
        <f t="shared" ref="A15951:A16004" si="15904">SUM(C15951)</f>
        <v>0</v>
      </c>
      <c r="B15951" s="10" t="s">
        <v>31</v>
      </c>
      <c r="C15951" s="17">
        <v>0</v>
      </c>
      <c r="D15951" s="38">
        <f t="shared" ref="D15951" si="15905">IF(C15980+C15975=0,1,2)</f>
        <v>2</v>
      </c>
    </row>
    <row r="15952" spans="1:4" ht="15" hidden="1" x14ac:dyDescent="0.2">
      <c r="A15952" s="37">
        <f t="shared" si="15904"/>
        <v>0</v>
      </c>
      <c r="B15952" s="2" t="s">
        <v>32</v>
      </c>
      <c r="C15952" s="16">
        <v>0</v>
      </c>
      <c r="D15952" s="38">
        <f t="shared" ref="D15952" si="15906">IF(C15980+C15975=0,1,2)</f>
        <v>2</v>
      </c>
    </row>
    <row r="15953" spans="1:4" ht="15" hidden="1" x14ac:dyDescent="0.2">
      <c r="A15953" s="37">
        <f t="shared" si="15904"/>
        <v>0</v>
      </c>
      <c r="B15953" s="10" t="s">
        <v>3</v>
      </c>
      <c r="C15953" s="17">
        <v>0</v>
      </c>
      <c r="D15953" s="38">
        <f t="shared" ref="D15953" si="15907">IF(C15980+C15975=0,1,2)</f>
        <v>2</v>
      </c>
    </row>
    <row r="15954" spans="1:4" ht="15" hidden="1" x14ac:dyDescent="0.2">
      <c r="A15954" s="37">
        <f t="shared" si="15904"/>
        <v>0</v>
      </c>
      <c r="B15954" s="10" t="s">
        <v>33</v>
      </c>
      <c r="C15954" s="17">
        <v>0</v>
      </c>
      <c r="D15954" s="38">
        <f t="shared" ref="D15954" si="15908">IF(C15980+C15975=0,1,2)</f>
        <v>2</v>
      </c>
    </row>
    <row r="15955" spans="1:4" ht="15" x14ac:dyDescent="0.2">
      <c r="A15955" s="37">
        <f t="shared" si="15904"/>
        <v>1.7148300000000001</v>
      </c>
      <c r="B15955" s="27" t="s">
        <v>34</v>
      </c>
      <c r="C15955" s="42">
        <v>1.7148300000000001</v>
      </c>
      <c r="D15955" s="38">
        <f t="shared" ref="D15955" si="15909">IF(C15980+C15975=0,1,2)</f>
        <v>2</v>
      </c>
    </row>
    <row r="15956" spans="1:4" ht="15" hidden="1" x14ac:dyDescent="0.2">
      <c r="A15956" s="37">
        <f t="shared" si="15904"/>
        <v>0</v>
      </c>
      <c r="B15956" s="1" t="s">
        <v>35</v>
      </c>
      <c r="C15956" s="16">
        <v>0</v>
      </c>
      <c r="D15956" s="38">
        <f t="shared" ref="D15956" si="15910">IF(C15980+C15975=0,1,2)</f>
        <v>2</v>
      </c>
    </row>
    <row r="15957" spans="1:4" ht="15" hidden="1" x14ac:dyDescent="0.2">
      <c r="A15957" s="37">
        <f t="shared" si="15904"/>
        <v>0</v>
      </c>
      <c r="B15957" s="1" t="s">
        <v>36</v>
      </c>
      <c r="C15957" s="16">
        <v>0</v>
      </c>
      <c r="D15957" s="38">
        <f t="shared" ref="D15957" si="15911">IF(C15980+C15975=0,1,2)</f>
        <v>2</v>
      </c>
    </row>
    <row r="15958" spans="1:4" ht="15" hidden="1" x14ac:dyDescent="0.2">
      <c r="A15958" s="37">
        <v>0</v>
      </c>
      <c r="B15958" s="14" t="s">
        <v>7</v>
      </c>
      <c r="C15958" s="19">
        <v>0</v>
      </c>
      <c r="D15958" s="38">
        <f t="shared" ref="D15958" si="15912">IF(C15980+C15975=0,1,2)</f>
        <v>2</v>
      </c>
    </row>
    <row r="15959" spans="1:4" ht="15" hidden="1" x14ac:dyDescent="0.2">
      <c r="A15959" s="37">
        <v>0</v>
      </c>
      <c r="B15959" s="13" t="s">
        <v>8</v>
      </c>
      <c r="C15959" s="18">
        <v>0</v>
      </c>
      <c r="D15959" s="38">
        <f t="shared" ref="D15959" si="15913">IF(C15980+C15975=0,1,2)</f>
        <v>2</v>
      </c>
    </row>
    <row r="15960" spans="1:4" ht="15" hidden="1" x14ac:dyDescent="0.2">
      <c r="A15960" s="37">
        <v>0</v>
      </c>
      <c r="B15960" s="13" t="s">
        <v>37</v>
      </c>
      <c r="C15960" s="18">
        <v>0</v>
      </c>
      <c r="D15960" s="38">
        <f t="shared" ref="D15960" si="15914">IF(C15980+C15975=0,1,2)</f>
        <v>2</v>
      </c>
    </row>
    <row r="15961" spans="1:4" ht="15" hidden="1" x14ac:dyDescent="0.2">
      <c r="A15961" s="37">
        <f t="shared" si="15904"/>
        <v>0</v>
      </c>
      <c r="B15961" s="11" t="s">
        <v>38</v>
      </c>
      <c r="C15961" s="17">
        <v>0</v>
      </c>
      <c r="D15961" s="38">
        <f t="shared" ref="D15961" si="15915">IF(C15980+C15975=0,1,2)</f>
        <v>2</v>
      </c>
    </row>
    <row r="15962" spans="1:4" ht="15" hidden="1" x14ac:dyDescent="0.2">
      <c r="A15962" s="37">
        <v>0</v>
      </c>
      <c r="B15962" s="3" t="s">
        <v>39</v>
      </c>
      <c r="C15962" s="16">
        <v>0</v>
      </c>
      <c r="D15962" s="38">
        <f t="shared" ref="D15962" si="15916">IF(C15980+C15975=0,1,2)</f>
        <v>2</v>
      </c>
    </row>
    <row r="15963" spans="1:4" ht="15" hidden="1" x14ac:dyDescent="0.2">
      <c r="A15963" s="37">
        <f t="shared" si="15904"/>
        <v>0</v>
      </c>
      <c r="B15963" s="1" t="s">
        <v>40</v>
      </c>
      <c r="C15963" s="16">
        <v>0</v>
      </c>
      <c r="D15963" s="38">
        <f t="shared" ref="D15963" si="15917">IF(C15980+C15975=0,1,2)</f>
        <v>2</v>
      </c>
    </row>
    <row r="15964" spans="1:4" ht="15" hidden="1" x14ac:dyDescent="0.2">
      <c r="A15964" s="37">
        <v>0</v>
      </c>
      <c r="B15964" s="14" t="s">
        <v>13</v>
      </c>
      <c r="C15964" s="19">
        <v>0</v>
      </c>
      <c r="D15964" s="38">
        <f t="shared" ref="D15964" si="15918">IF(C15980+C15975=0,1,2)</f>
        <v>2</v>
      </c>
    </row>
    <row r="15965" spans="1:4" ht="15" hidden="1" x14ac:dyDescent="0.2">
      <c r="A15965" s="37">
        <v>0</v>
      </c>
      <c r="B15965" s="13" t="s">
        <v>8</v>
      </c>
      <c r="C15965" s="18">
        <v>0</v>
      </c>
      <c r="D15965" s="38">
        <f t="shared" ref="D15965" si="15919">IF(C15980+C15975=0,1,2)</f>
        <v>2</v>
      </c>
    </row>
    <row r="15966" spans="1:4" ht="15" hidden="1" x14ac:dyDescent="0.2">
      <c r="A15966" s="37">
        <v>0</v>
      </c>
      <c r="B15966" s="13" t="s">
        <v>9</v>
      </c>
      <c r="C15966" s="18">
        <v>0</v>
      </c>
      <c r="D15966" s="38">
        <f t="shared" ref="D15966" si="15920">IF(C15980+C15975=0,1,2)</f>
        <v>2</v>
      </c>
    </row>
    <row r="15967" spans="1:4" ht="30" hidden="1" x14ac:dyDescent="0.2">
      <c r="A15967" s="37">
        <f t="shared" si="15904"/>
        <v>0</v>
      </c>
      <c r="B15967" s="11" t="s">
        <v>41</v>
      </c>
      <c r="C15967" s="17">
        <v>0</v>
      </c>
      <c r="D15967" s="38">
        <f t="shared" ref="D15967" si="15921">IF(C15980+C15975=0,1,2)</f>
        <v>2</v>
      </c>
    </row>
    <row r="15968" spans="1:4" ht="15" hidden="1" x14ac:dyDescent="0.2">
      <c r="A15968" s="37">
        <v>0</v>
      </c>
      <c r="B15968" s="3" t="s">
        <v>15</v>
      </c>
      <c r="C15968" s="16">
        <v>0</v>
      </c>
      <c r="D15968" s="38">
        <f t="shared" ref="D15968" si="15922">IF(C15980+C15975=0,1,2)</f>
        <v>2</v>
      </c>
    </row>
    <row r="15969" spans="1:4" ht="15" hidden="1" x14ac:dyDescent="0.2">
      <c r="A15969" s="37">
        <v>0</v>
      </c>
      <c r="B15969" s="14" t="s">
        <v>16</v>
      </c>
      <c r="C15969" s="19">
        <v>0</v>
      </c>
      <c r="D15969" s="38">
        <f t="shared" ref="D15969" si="15923">IF(C15980+C15975=0,1,2)</f>
        <v>2</v>
      </c>
    </row>
    <row r="15970" spans="1:4" ht="15" hidden="1" x14ac:dyDescent="0.2">
      <c r="A15970" s="37">
        <v>0</v>
      </c>
      <c r="B15970" s="13" t="s">
        <v>42</v>
      </c>
      <c r="C15970" s="18">
        <v>0</v>
      </c>
      <c r="D15970" s="38">
        <f t="shared" ref="D15970" si="15924">IF(C15980+C15975=0,1,2)</f>
        <v>2</v>
      </c>
    </row>
    <row r="15971" spans="1:4" ht="15" hidden="1" x14ac:dyDescent="0.2">
      <c r="A15971" s="37">
        <v>0</v>
      </c>
      <c r="B15971" s="13" t="s">
        <v>14</v>
      </c>
      <c r="C15971" s="18">
        <v>0</v>
      </c>
      <c r="D15971" s="38">
        <f t="shared" ref="D15971" si="15925">IF(C15980+C15975=0,1,2)</f>
        <v>2</v>
      </c>
    </row>
    <row r="15972" spans="1:4" ht="15" hidden="1" x14ac:dyDescent="0.2">
      <c r="A15972" s="37">
        <v>0</v>
      </c>
      <c r="B15972" s="13" t="s">
        <v>9</v>
      </c>
      <c r="C15972" s="18">
        <v>0</v>
      </c>
      <c r="D15972" s="38">
        <f t="shared" ref="D15972" si="15926">IF(C15980+C15975=0,1,2)</f>
        <v>2</v>
      </c>
    </row>
    <row r="15973" spans="1:4" ht="15" hidden="1" x14ac:dyDescent="0.2">
      <c r="A15973" s="37">
        <f t="shared" si="15904"/>
        <v>0</v>
      </c>
      <c r="B15973" s="11" t="s">
        <v>38</v>
      </c>
      <c r="C15973" s="17">
        <v>0</v>
      </c>
      <c r="D15973" s="38">
        <f t="shared" ref="D15973" si="15927">IF(C15980+C15975=0,1,2)</f>
        <v>2</v>
      </c>
    </row>
    <row r="15974" spans="1:4" ht="15" hidden="1" x14ac:dyDescent="0.2">
      <c r="A15974" s="37">
        <v>0</v>
      </c>
      <c r="B15974" s="3" t="s">
        <v>15</v>
      </c>
      <c r="C15974" s="16">
        <v>0</v>
      </c>
      <c r="D15974" s="38">
        <f t="shared" ref="D15974" si="15928">IF(C15980+C15975=0,1,2)</f>
        <v>2</v>
      </c>
    </row>
    <row r="15975" spans="1:4" ht="15" x14ac:dyDescent="0.2">
      <c r="A15975" s="37">
        <f t="shared" si="15904"/>
        <v>8.9589999999999996</v>
      </c>
      <c r="B15975" s="29" t="s">
        <v>44</v>
      </c>
      <c r="C15975" s="42">
        <v>8.9589999999999996</v>
      </c>
      <c r="D15975" s="38">
        <f t="shared" ref="D15975" si="15929">IF(C15980+C15975=0,1,2)</f>
        <v>2</v>
      </c>
    </row>
    <row r="15976" spans="1:4" ht="15" x14ac:dyDescent="0.2">
      <c r="A15976" s="37">
        <f t="shared" si="15904"/>
        <v>8.9589999999999996</v>
      </c>
      <c r="B15976" s="27" t="s">
        <v>0</v>
      </c>
      <c r="C15976" s="42">
        <v>8.9589999999999996</v>
      </c>
      <c r="D15976" s="38">
        <f t="shared" ref="D15976" si="15930">IF(C15980+C15975=0,1,2)</f>
        <v>2</v>
      </c>
    </row>
    <row r="15977" spans="1:4" ht="15" hidden="1" x14ac:dyDescent="0.2">
      <c r="A15977" s="37">
        <f t="shared" si="15904"/>
        <v>0</v>
      </c>
      <c r="B15977" s="10" t="s">
        <v>5</v>
      </c>
      <c r="C15977" s="17">
        <v>0</v>
      </c>
      <c r="D15977" s="38">
        <f t="shared" ref="D15977" si="15931">IF(C15980+C15975=0,1,2)</f>
        <v>2</v>
      </c>
    </row>
    <row r="15978" spans="1:4" ht="15" hidden="1" x14ac:dyDescent="0.2">
      <c r="A15978" s="37">
        <f t="shared" si="15904"/>
        <v>0</v>
      </c>
      <c r="B15978" s="10" t="s">
        <v>45</v>
      </c>
      <c r="C15978" s="17">
        <v>0</v>
      </c>
      <c r="D15978" s="38">
        <f t="shared" ref="D15978" si="15932">IF(C15980+C15975=0,1,2)</f>
        <v>2</v>
      </c>
    </row>
    <row r="15979" spans="1:4" ht="15" hidden="1" x14ac:dyDescent="0.2">
      <c r="A15979" s="37">
        <f t="shared" si="15904"/>
        <v>0</v>
      </c>
      <c r="B15979" s="10" t="s">
        <v>12</v>
      </c>
      <c r="C15979" s="17">
        <v>0</v>
      </c>
      <c r="D15979" s="38">
        <f t="shared" ref="D15979" si="15933">IF(C15980+C15975=0,1,2)</f>
        <v>2</v>
      </c>
    </row>
    <row r="15980" spans="1:4" ht="15" x14ac:dyDescent="0.2">
      <c r="A15980" s="37">
        <f t="shared" si="15904"/>
        <v>4.75359</v>
      </c>
      <c r="B15980" s="29" t="s">
        <v>46</v>
      </c>
      <c r="C15980" s="42">
        <v>4.75359</v>
      </c>
      <c r="D15980" s="38">
        <f t="shared" ref="D15980" si="15934">IF(C15980+C15975=0,1,2)</f>
        <v>2</v>
      </c>
    </row>
    <row r="15981" spans="1:4" ht="15" x14ac:dyDescent="0.2">
      <c r="A15981" s="37">
        <f t="shared" si="15904"/>
        <v>4.75359</v>
      </c>
      <c r="B15981" s="27" t="s">
        <v>18</v>
      </c>
      <c r="C15981" s="42">
        <v>4.75359</v>
      </c>
      <c r="D15981" s="38">
        <f t="shared" ref="D15981" si="15935">IF(C15980+C15975=0,1,2)</f>
        <v>2</v>
      </c>
    </row>
    <row r="15982" spans="1:4" ht="15" hidden="1" x14ac:dyDescent="0.2">
      <c r="A15982" s="37">
        <f t="shared" si="15904"/>
        <v>0</v>
      </c>
      <c r="B15982" s="10" t="s">
        <v>35</v>
      </c>
      <c r="C15982" s="17">
        <v>0</v>
      </c>
      <c r="D15982" s="38">
        <f t="shared" ref="D15982" si="15936">IF(C15980+C15975=0,1,2)</f>
        <v>2</v>
      </c>
    </row>
    <row r="15983" spans="1:4" ht="15" hidden="1" x14ac:dyDescent="0.2">
      <c r="A15983" s="37">
        <f t="shared" si="15904"/>
        <v>0</v>
      </c>
      <c r="B15983" s="10" t="s">
        <v>47</v>
      </c>
      <c r="C15983" s="17">
        <v>0</v>
      </c>
      <c r="D15983" s="38">
        <f t="shared" ref="D15983" si="15937">IF(C15980+C15975=0,1,2)</f>
        <v>2</v>
      </c>
    </row>
    <row r="15984" spans="1:4" ht="15" hidden="1" x14ac:dyDescent="0.2">
      <c r="A15984" s="37">
        <f t="shared" si="15904"/>
        <v>0</v>
      </c>
      <c r="B15984" s="10" t="s">
        <v>40</v>
      </c>
      <c r="C15984" s="17">
        <v>0</v>
      </c>
      <c r="D15984" s="38">
        <f t="shared" ref="D15984" si="15938">IF(C15980+C15975=0,1,2)</f>
        <v>2</v>
      </c>
    </row>
    <row r="15985" spans="1:4" ht="15" x14ac:dyDescent="0.2">
      <c r="A15985" s="37">
        <f t="shared" si="15904"/>
        <v>4.2054099999999996</v>
      </c>
      <c r="B15985" s="30" t="s">
        <v>48</v>
      </c>
      <c r="C15985" s="31">
        <v>4.2054099999999996</v>
      </c>
      <c r="D15985" s="38">
        <f t="shared" ref="D15985" si="15939">IF(C15980+C15975=0,1,2)</f>
        <v>2</v>
      </c>
    </row>
    <row r="15986" spans="1:4" ht="15" x14ac:dyDescent="0.2">
      <c r="A15986" s="37">
        <f t="shared" si="15904"/>
        <v>2.11327</v>
      </c>
      <c r="B15986" s="30" t="s">
        <v>49</v>
      </c>
      <c r="C15986" s="31">
        <v>2.11327</v>
      </c>
      <c r="D15986" s="38">
        <f t="shared" ref="D15986" si="15940">IF(C15980+C15975=0,1,2)</f>
        <v>2</v>
      </c>
    </row>
    <row r="15987" spans="1:4" ht="15" x14ac:dyDescent="0.2">
      <c r="A15987" s="37">
        <f t="shared" si="15904"/>
        <v>6.3186799999999996</v>
      </c>
      <c r="B15987" s="30" t="s">
        <v>50</v>
      </c>
      <c r="C15987" s="31">
        <v>6.3186799999999996</v>
      </c>
      <c r="D15987" s="38">
        <f t="shared" ref="D15987" si="15941">IF(C15980+C15975=0,1,2)</f>
        <v>2</v>
      </c>
    </row>
    <row r="15988" spans="1:4" ht="15" x14ac:dyDescent="0.2">
      <c r="A15988" s="37">
        <f t="shared" si="15904"/>
        <v>13</v>
      </c>
      <c r="B15988" s="25" t="s">
        <v>53</v>
      </c>
      <c r="C15988" s="43">
        <v>13</v>
      </c>
      <c r="D15988" s="38">
        <f t="shared" ref="D15988" si="15942">IF(C15980+C15975=0,1,2)</f>
        <v>2</v>
      </c>
    </row>
    <row r="15989" spans="1:4" ht="15" x14ac:dyDescent="0.2">
      <c r="A15989" s="37">
        <f t="shared" si="15904"/>
        <v>10</v>
      </c>
      <c r="B15989" s="26" t="s">
        <v>54</v>
      </c>
      <c r="C15989" s="43">
        <v>10</v>
      </c>
      <c r="D15989" s="38">
        <f t="shared" ref="D15989" si="15943">IF(C15980+C15975=0,1,2)</f>
        <v>2</v>
      </c>
    </row>
    <row r="15990" spans="1:4" ht="15" x14ac:dyDescent="0.2">
      <c r="A15990" s="37">
        <f t="shared" si="15904"/>
        <v>3</v>
      </c>
      <c r="B15990" s="26" t="s">
        <v>55</v>
      </c>
      <c r="C15990" s="43">
        <v>3</v>
      </c>
      <c r="D15990" s="38">
        <f t="shared" ref="D15990" si="15944">IF(C15980+C15975=0,1,2)</f>
        <v>2</v>
      </c>
    </row>
    <row r="15991" spans="1:4" ht="15" x14ac:dyDescent="0.2">
      <c r="A15991" s="37" t="s">
        <v>317</v>
      </c>
      <c r="B15991" s="147" t="s">
        <v>274</v>
      </c>
      <c r="C15991" s="148"/>
      <c r="D15991" s="38">
        <f t="shared" ref="D15991" si="15945">IF(C16053+C16048=0,1,2)</f>
        <v>2</v>
      </c>
    </row>
    <row r="15992" spans="1:4" ht="15" x14ac:dyDescent="0.2">
      <c r="A15992" s="37">
        <f t="shared" si="15904"/>
        <v>444.08721000000003</v>
      </c>
      <c r="B15992" s="24" t="s">
        <v>0</v>
      </c>
      <c r="C15992" s="40">
        <v>444.08721000000003</v>
      </c>
      <c r="D15992" s="38">
        <f t="shared" ref="D15992" si="15946">IF(C16053+C16048=0,1,2)</f>
        <v>2</v>
      </c>
    </row>
    <row r="15993" spans="1:4" ht="15" hidden="1" x14ac:dyDescent="0.2">
      <c r="A15993" s="37">
        <f t="shared" si="15904"/>
        <v>0</v>
      </c>
      <c r="B15993" s="2" t="s">
        <v>1</v>
      </c>
      <c r="C15993" s="16"/>
      <c r="D15993" s="38">
        <f t="shared" ref="D15993" si="15947">IF(C16053+C16048=0,1,2)</f>
        <v>2</v>
      </c>
    </row>
    <row r="15994" spans="1:4" ht="15" hidden="1" x14ac:dyDescent="0.2">
      <c r="A15994" s="37">
        <f t="shared" si="15904"/>
        <v>0</v>
      </c>
      <c r="B15994" s="2" t="s">
        <v>2</v>
      </c>
      <c r="C15994" s="16"/>
      <c r="D15994" s="38">
        <f t="shared" ref="D15994" si="15948">IF(C16053+C16048=0,1,2)</f>
        <v>2</v>
      </c>
    </row>
    <row r="15995" spans="1:4" ht="15" x14ac:dyDescent="0.2">
      <c r="A15995" s="37">
        <f t="shared" si="15904"/>
        <v>-3.6873499999999999</v>
      </c>
      <c r="B15995" s="23" t="s">
        <v>3</v>
      </c>
      <c r="C15995" s="40">
        <v>-3.6873499999999999</v>
      </c>
      <c r="D15995" s="38">
        <f t="shared" ref="D15995" si="15949">IF(C16053+C16048=0,1,2)</f>
        <v>2</v>
      </c>
    </row>
    <row r="15996" spans="1:4" ht="15" x14ac:dyDescent="0.2">
      <c r="A15996" s="37">
        <f t="shared" si="15904"/>
        <v>447.77456000000001</v>
      </c>
      <c r="B15996" s="23" t="s">
        <v>4</v>
      </c>
      <c r="C15996" s="40">
        <v>447.77456000000001</v>
      </c>
      <c r="D15996" s="38">
        <f t="shared" ref="D15996" si="15950">IF(C16053+C16048=0,1,2)</f>
        <v>2</v>
      </c>
    </row>
    <row r="15997" spans="1:4" ht="15" hidden="1" x14ac:dyDescent="0.2">
      <c r="A15997" s="37">
        <f t="shared" si="15904"/>
        <v>0</v>
      </c>
      <c r="B15997" s="1" t="s">
        <v>5</v>
      </c>
      <c r="C15997" s="16">
        <v>0</v>
      </c>
      <c r="D15997" s="38">
        <f t="shared" ref="D15997" si="15951">IF(C16053+C16048=0,1,2)</f>
        <v>2</v>
      </c>
    </row>
    <row r="15998" spans="1:4" ht="15" hidden="1" x14ac:dyDescent="0.2">
      <c r="A15998" s="37">
        <f t="shared" si="15904"/>
        <v>0</v>
      </c>
      <c r="B15998" s="1" t="s">
        <v>6</v>
      </c>
      <c r="C15998" s="16">
        <v>0</v>
      </c>
      <c r="D15998" s="38">
        <f t="shared" ref="D15998" si="15952">IF(C16053+C16048=0,1,2)</f>
        <v>2</v>
      </c>
    </row>
    <row r="15999" spans="1:4" ht="15" hidden="1" x14ac:dyDescent="0.2">
      <c r="A15999" s="37">
        <v>0</v>
      </c>
      <c r="B15999" s="2" t="s">
        <v>7</v>
      </c>
      <c r="C15999" s="16">
        <v>0</v>
      </c>
      <c r="D15999" s="38">
        <f t="shared" ref="D15999" si="15953">IF(C16053+C16048=0,1,2)</f>
        <v>2</v>
      </c>
    </row>
    <row r="16000" spans="1:4" ht="15" hidden="1" x14ac:dyDescent="0.2">
      <c r="A16000" s="37">
        <f t="shared" si="15904"/>
        <v>0</v>
      </c>
      <c r="B16000" s="3" t="s">
        <v>8</v>
      </c>
      <c r="C16000" s="16">
        <v>0</v>
      </c>
      <c r="D16000" s="38">
        <f t="shared" ref="D16000" si="15954">IF(C16053+C16048=0,1,2)</f>
        <v>2</v>
      </c>
    </row>
    <row r="16001" spans="1:4" ht="15" hidden="1" x14ac:dyDescent="0.2">
      <c r="A16001" s="37">
        <v>0</v>
      </c>
      <c r="B16001" s="3" t="s">
        <v>9</v>
      </c>
      <c r="C16001" s="16">
        <v>0</v>
      </c>
      <c r="D16001" s="38">
        <f t="shared" ref="D16001" si="15955">IF(C16053+C16048=0,1,2)</f>
        <v>2</v>
      </c>
    </row>
    <row r="16002" spans="1:4" ht="15" hidden="1" x14ac:dyDescent="0.2">
      <c r="A16002" s="37">
        <f t="shared" si="15904"/>
        <v>0</v>
      </c>
      <c r="B16002" s="3" t="s">
        <v>10</v>
      </c>
      <c r="C16002" s="16">
        <v>0</v>
      </c>
      <c r="D16002" s="38">
        <f t="shared" ref="D16002" si="15956">IF(C16053+C16048=0,1,2)</f>
        <v>2</v>
      </c>
    </row>
    <row r="16003" spans="1:4" ht="15" hidden="1" x14ac:dyDescent="0.2">
      <c r="A16003" s="37">
        <v>0</v>
      </c>
      <c r="B16003" s="3" t="s">
        <v>11</v>
      </c>
      <c r="C16003" s="16">
        <v>0</v>
      </c>
      <c r="D16003" s="38">
        <f t="shared" ref="D16003" si="15957">IF(C16053+C16048=0,1,2)</f>
        <v>2</v>
      </c>
    </row>
    <row r="16004" spans="1:4" ht="15" hidden="1" x14ac:dyDescent="0.2">
      <c r="A16004" s="37">
        <f t="shared" si="15904"/>
        <v>0</v>
      </c>
      <c r="B16004" s="1" t="s">
        <v>12</v>
      </c>
      <c r="C16004" s="16">
        <v>0</v>
      </c>
      <c r="D16004" s="38">
        <f t="shared" ref="D16004" si="15958">IF(C16053+C16048=0,1,2)</f>
        <v>2</v>
      </c>
    </row>
    <row r="16005" spans="1:4" ht="15" hidden="1" x14ac:dyDescent="0.2">
      <c r="A16005" s="37">
        <v>0</v>
      </c>
      <c r="B16005" s="2" t="s">
        <v>13</v>
      </c>
      <c r="C16005" s="16">
        <v>0</v>
      </c>
      <c r="D16005" s="38">
        <f t="shared" ref="D16005" si="15959">IF(C16053+C16048=0,1,2)</f>
        <v>2</v>
      </c>
    </row>
    <row r="16006" spans="1:4" ht="15" hidden="1" x14ac:dyDescent="0.2">
      <c r="A16006" s="37">
        <v>0</v>
      </c>
      <c r="B16006" s="3" t="s">
        <v>14</v>
      </c>
      <c r="C16006" s="16">
        <v>0</v>
      </c>
      <c r="D16006" s="38">
        <f t="shared" ref="D16006" si="15960">IF(C16053+C16048=0,1,2)</f>
        <v>2</v>
      </c>
    </row>
    <row r="16007" spans="1:4" ht="15" hidden="1" x14ac:dyDescent="0.2">
      <c r="A16007" s="37">
        <v>0</v>
      </c>
      <c r="B16007" s="3" t="s">
        <v>9</v>
      </c>
      <c r="C16007" s="16">
        <v>0</v>
      </c>
      <c r="D16007" s="38">
        <f t="shared" ref="D16007" si="15961">IF(C16053+C16048=0,1,2)</f>
        <v>2</v>
      </c>
    </row>
    <row r="16008" spans="1:4" ht="15" hidden="1" x14ac:dyDescent="0.2">
      <c r="A16008" s="37">
        <v>0</v>
      </c>
      <c r="B16008" s="3" t="s">
        <v>15</v>
      </c>
      <c r="C16008" s="16">
        <v>0</v>
      </c>
      <c r="D16008" s="38">
        <f t="shared" ref="D16008" si="15962">IF(C16053+C16048=0,1,2)</f>
        <v>2</v>
      </c>
    </row>
    <row r="16009" spans="1:4" ht="15" hidden="1" x14ac:dyDescent="0.2">
      <c r="A16009" s="37">
        <v>0</v>
      </c>
      <c r="B16009" s="2" t="s">
        <v>16</v>
      </c>
      <c r="C16009" s="16">
        <v>0</v>
      </c>
      <c r="D16009" s="38">
        <f t="shared" ref="D16009" si="15963">IF(C16053+C16048=0,1,2)</f>
        <v>2</v>
      </c>
    </row>
    <row r="16010" spans="1:4" ht="15" hidden="1" x14ac:dyDescent="0.2">
      <c r="A16010" s="37">
        <v>0</v>
      </c>
      <c r="B16010" s="3" t="s">
        <v>17</v>
      </c>
      <c r="C16010" s="16">
        <v>0</v>
      </c>
      <c r="D16010" s="38">
        <f t="shared" ref="D16010" si="15964">IF(C16053+C16048=0,1,2)</f>
        <v>2</v>
      </c>
    </row>
    <row r="16011" spans="1:4" ht="15" x14ac:dyDescent="0.2">
      <c r="A16011" s="37">
        <f t="shared" ref="A16011:A16068" si="15965">SUM(C16011)</f>
        <v>292.93376999999992</v>
      </c>
      <c r="B16011" s="24" t="s">
        <v>18</v>
      </c>
      <c r="C16011" s="40">
        <v>292.93376999999992</v>
      </c>
      <c r="D16011" s="38">
        <f t="shared" ref="D16011" si="15966">IF(C16053+C16048=0,1,2)</f>
        <v>2</v>
      </c>
    </row>
    <row r="16012" spans="1:4" ht="15" hidden="1" x14ac:dyDescent="0.2">
      <c r="A16012" s="37">
        <f t="shared" si="15965"/>
        <v>0</v>
      </c>
      <c r="B16012" s="10" t="s">
        <v>19</v>
      </c>
      <c r="C16012" s="17">
        <v>0</v>
      </c>
      <c r="D16012" s="38">
        <f t="shared" ref="D16012" si="15967">IF(C16053+C16048=0,1,2)</f>
        <v>2</v>
      </c>
    </row>
    <row r="16013" spans="1:4" ht="15" x14ac:dyDescent="0.2">
      <c r="A16013" s="37">
        <f t="shared" si="15965"/>
        <v>283.65730999999994</v>
      </c>
      <c r="B16013" s="27" t="s">
        <v>20</v>
      </c>
      <c r="C16013" s="42">
        <v>283.65730999999994</v>
      </c>
      <c r="D16013" s="38">
        <f t="shared" ref="D16013" si="15968">IF(C16053+C16048=0,1,2)</f>
        <v>2</v>
      </c>
    </row>
    <row r="16014" spans="1:4" ht="15" hidden="1" x14ac:dyDescent="0.2">
      <c r="A16014" s="37">
        <v>0</v>
      </c>
      <c r="B16014" s="13" t="s">
        <v>21</v>
      </c>
      <c r="C16014" s="18">
        <v>173.16462999999999</v>
      </c>
      <c r="D16014" s="38">
        <f t="shared" ref="D16014" si="15969">IF(C16053+C16048=0,1,2)</f>
        <v>2</v>
      </c>
    </row>
    <row r="16015" spans="1:4" ht="15" hidden="1" x14ac:dyDescent="0.2">
      <c r="A16015" s="37">
        <v>0</v>
      </c>
      <c r="B16015" s="13" t="s">
        <v>22</v>
      </c>
      <c r="C16015" s="18">
        <v>0.19500000000000001</v>
      </c>
      <c r="D16015" s="38">
        <f t="shared" ref="D16015" si="15970">IF(C16053+C16048=0,1,2)</f>
        <v>2</v>
      </c>
    </row>
    <row r="16016" spans="1:4" ht="15" hidden="1" x14ac:dyDescent="0.2">
      <c r="A16016" s="37">
        <v>0</v>
      </c>
      <c r="B16016" s="13" t="s">
        <v>23</v>
      </c>
      <c r="C16016" s="18">
        <v>8.1729199999999995</v>
      </c>
      <c r="D16016" s="38">
        <f t="shared" ref="D16016" si="15971">IF(C16053+C16048=0,1,2)</f>
        <v>2</v>
      </c>
    </row>
    <row r="16017" spans="1:4" ht="15" hidden="1" x14ac:dyDescent="0.2">
      <c r="A16017" s="37">
        <v>0</v>
      </c>
      <c r="B16017" s="13" t="s">
        <v>24</v>
      </c>
      <c r="C16017" s="18">
        <v>0</v>
      </c>
      <c r="D16017" s="38">
        <f t="shared" ref="D16017" si="15972">IF(C16053+C16048=0,1,2)</f>
        <v>2</v>
      </c>
    </row>
    <row r="16018" spans="1:4" ht="15" hidden="1" x14ac:dyDescent="0.2">
      <c r="A16018" s="37">
        <v>0</v>
      </c>
      <c r="B16018" s="13" t="s">
        <v>25</v>
      </c>
      <c r="C16018" s="18">
        <v>0</v>
      </c>
      <c r="D16018" s="38">
        <f t="shared" ref="D16018" si="15973">IF(C16053+C16048=0,1,2)</f>
        <v>2</v>
      </c>
    </row>
    <row r="16019" spans="1:4" ht="15" hidden="1" x14ac:dyDescent="0.2">
      <c r="A16019" s="37">
        <v>0</v>
      </c>
      <c r="B16019" s="13" t="s">
        <v>26</v>
      </c>
      <c r="C16019" s="18">
        <v>0</v>
      </c>
      <c r="D16019" s="38">
        <f t="shared" ref="D16019" si="15974">IF(C16053+C16048=0,1,2)</f>
        <v>2</v>
      </c>
    </row>
    <row r="16020" spans="1:4" ht="30" hidden="1" x14ac:dyDescent="0.2">
      <c r="A16020" s="37">
        <v>0</v>
      </c>
      <c r="B16020" s="13" t="s">
        <v>27</v>
      </c>
      <c r="C16020" s="18">
        <v>2.9053200000000001</v>
      </c>
      <c r="D16020" s="38">
        <f t="shared" ref="D16020" si="15975">IF(C16053+C16048=0,1,2)</f>
        <v>2</v>
      </c>
    </row>
    <row r="16021" spans="1:4" ht="30" hidden="1" x14ac:dyDescent="0.2">
      <c r="A16021" s="37">
        <v>0</v>
      </c>
      <c r="B16021" s="13" t="s">
        <v>28</v>
      </c>
      <c r="C16021" s="18">
        <v>0.42099999999999999</v>
      </c>
      <c r="D16021" s="38">
        <f t="shared" ref="D16021" si="15976">IF(C16053+C16048=0,1,2)</f>
        <v>2</v>
      </c>
    </row>
    <row r="16022" spans="1:4" ht="15" hidden="1" x14ac:dyDescent="0.2">
      <c r="A16022" s="37">
        <v>0</v>
      </c>
      <c r="B16022" s="13" t="s">
        <v>29</v>
      </c>
      <c r="C16022" s="18">
        <v>0</v>
      </c>
      <c r="D16022" s="38">
        <f t="shared" ref="D16022" si="15977">IF(C16053+C16048=0,1,2)</f>
        <v>2</v>
      </c>
    </row>
    <row r="16023" spans="1:4" ht="15" hidden="1" x14ac:dyDescent="0.2">
      <c r="A16023" s="37">
        <v>0</v>
      </c>
      <c r="B16023" s="13" t="s">
        <v>30</v>
      </c>
      <c r="C16023" s="18">
        <v>98.798439999999999</v>
      </c>
      <c r="D16023" s="38">
        <f t="shared" ref="D16023" si="15978">IF(C16053+C16048=0,1,2)</f>
        <v>2</v>
      </c>
    </row>
    <row r="16024" spans="1:4" ht="15" hidden="1" x14ac:dyDescent="0.2">
      <c r="A16024" s="37">
        <f t="shared" si="15965"/>
        <v>0</v>
      </c>
      <c r="B16024" s="10" t="s">
        <v>31</v>
      </c>
      <c r="C16024" s="17">
        <v>0</v>
      </c>
      <c r="D16024" s="38">
        <f t="shared" ref="D16024" si="15979">IF(C16053+C16048=0,1,2)</f>
        <v>2</v>
      </c>
    </row>
    <row r="16025" spans="1:4" ht="15" hidden="1" x14ac:dyDescent="0.2">
      <c r="A16025" s="37">
        <f t="shared" si="15965"/>
        <v>0</v>
      </c>
      <c r="B16025" s="2" t="s">
        <v>32</v>
      </c>
      <c r="C16025" s="16">
        <v>0</v>
      </c>
      <c r="D16025" s="38">
        <f t="shared" ref="D16025" si="15980">IF(C16053+C16048=0,1,2)</f>
        <v>2</v>
      </c>
    </row>
    <row r="16026" spans="1:4" ht="15" hidden="1" x14ac:dyDescent="0.2">
      <c r="A16026" s="37">
        <f t="shared" si="15965"/>
        <v>0</v>
      </c>
      <c r="B16026" s="10" t="s">
        <v>3</v>
      </c>
      <c r="C16026" s="17">
        <v>0</v>
      </c>
      <c r="D16026" s="38">
        <f t="shared" ref="D16026" si="15981">IF(C16053+C16048=0,1,2)</f>
        <v>2</v>
      </c>
    </row>
    <row r="16027" spans="1:4" ht="15" x14ac:dyDescent="0.2">
      <c r="A16027" s="37">
        <f t="shared" si="15965"/>
        <v>0.72545999999999999</v>
      </c>
      <c r="B16027" s="27" t="s">
        <v>33</v>
      </c>
      <c r="C16027" s="42">
        <v>0.72545999999999999</v>
      </c>
      <c r="D16027" s="38">
        <f t="shared" ref="D16027" si="15982">IF(C16053+C16048=0,1,2)</f>
        <v>2</v>
      </c>
    </row>
    <row r="16028" spans="1:4" ht="15" x14ac:dyDescent="0.2">
      <c r="A16028" s="37">
        <f t="shared" si="15965"/>
        <v>8.5510000000000002</v>
      </c>
      <c r="B16028" s="27" t="s">
        <v>34</v>
      </c>
      <c r="C16028" s="42">
        <v>8.5510000000000002</v>
      </c>
      <c r="D16028" s="38">
        <f t="shared" ref="D16028" si="15983">IF(C16053+C16048=0,1,2)</f>
        <v>2</v>
      </c>
    </row>
    <row r="16029" spans="1:4" ht="15" x14ac:dyDescent="0.2">
      <c r="A16029" s="37">
        <f t="shared" si="15965"/>
        <v>1183.37456</v>
      </c>
      <c r="B16029" s="24" t="s">
        <v>35</v>
      </c>
      <c r="C16029" s="40">
        <v>1183.37456</v>
      </c>
      <c r="D16029" s="38">
        <f t="shared" ref="D16029" si="15984">IF(C16053+C16048=0,1,2)</f>
        <v>2</v>
      </c>
    </row>
    <row r="16030" spans="1:4" ht="15" hidden="1" x14ac:dyDescent="0.2">
      <c r="A16030" s="37">
        <f t="shared" si="15965"/>
        <v>0</v>
      </c>
      <c r="B16030" s="1" t="s">
        <v>36</v>
      </c>
      <c r="C16030" s="16">
        <v>0</v>
      </c>
      <c r="D16030" s="38">
        <f t="shared" ref="D16030" si="15985">IF(C16053+C16048=0,1,2)</f>
        <v>2</v>
      </c>
    </row>
    <row r="16031" spans="1:4" ht="15" hidden="1" x14ac:dyDescent="0.2">
      <c r="A16031" s="37">
        <v>0</v>
      </c>
      <c r="B16031" s="14" t="s">
        <v>7</v>
      </c>
      <c r="C16031" s="19">
        <v>0</v>
      </c>
      <c r="D16031" s="38">
        <f t="shared" ref="D16031" si="15986">IF(C16053+C16048=0,1,2)</f>
        <v>2</v>
      </c>
    </row>
    <row r="16032" spans="1:4" ht="15" hidden="1" x14ac:dyDescent="0.2">
      <c r="A16032" s="37">
        <v>0</v>
      </c>
      <c r="B16032" s="13" t="s">
        <v>8</v>
      </c>
      <c r="C16032" s="18">
        <v>0</v>
      </c>
      <c r="D16032" s="38">
        <f t="shared" ref="D16032" si="15987">IF(C16053+C16048=0,1,2)</f>
        <v>2</v>
      </c>
    </row>
    <row r="16033" spans="1:4" ht="15" hidden="1" x14ac:dyDescent="0.2">
      <c r="A16033" s="37">
        <v>0</v>
      </c>
      <c r="B16033" s="13" t="s">
        <v>37</v>
      </c>
      <c r="C16033" s="18">
        <v>0</v>
      </c>
      <c r="D16033" s="38">
        <f t="shared" ref="D16033" si="15988">IF(C16053+C16048=0,1,2)</f>
        <v>2</v>
      </c>
    </row>
    <row r="16034" spans="1:4" ht="15" hidden="1" x14ac:dyDescent="0.2">
      <c r="A16034" s="37">
        <f t="shared" si="15965"/>
        <v>0</v>
      </c>
      <c r="B16034" s="11" t="s">
        <v>38</v>
      </c>
      <c r="C16034" s="17">
        <v>0</v>
      </c>
      <c r="D16034" s="38">
        <f t="shared" ref="D16034" si="15989">IF(C16053+C16048=0,1,2)</f>
        <v>2</v>
      </c>
    </row>
    <row r="16035" spans="1:4" ht="15" hidden="1" x14ac:dyDescent="0.2">
      <c r="A16035" s="37">
        <v>0</v>
      </c>
      <c r="B16035" s="3" t="s">
        <v>39</v>
      </c>
      <c r="C16035" s="16">
        <v>0</v>
      </c>
      <c r="D16035" s="38">
        <f t="shared" ref="D16035" si="15990">IF(C16053+C16048=0,1,2)</f>
        <v>2</v>
      </c>
    </row>
    <row r="16036" spans="1:4" ht="15" hidden="1" x14ac:dyDescent="0.2">
      <c r="A16036" s="37">
        <f t="shared" si="15965"/>
        <v>0</v>
      </c>
      <c r="B16036" s="1" t="s">
        <v>40</v>
      </c>
      <c r="C16036" s="16">
        <v>0</v>
      </c>
      <c r="D16036" s="38">
        <f t="shared" ref="D16036" si="15991">IF(C16053+C16048=0,1,2)</f>
        <v>2</v>
      </c>
    </row>
    <row r="16037" spans="1:4" ht="15" hidden="1" x14ac:dyDescent="0.2">
      <c r="A16037" s="37">
        <v>0</v>
      </c>
      <c r="B16037" s="14" t="s">
        <v>13</v>
      </c>
      <c r="C16037" s="19">
        <v>0</v>
      </c>
      <c r="D16037" s="38">
        <f t="shared" ref="D16037" si="15992">IF(C16053+C16048=0,1,2)</f>
        <v>2</v>
      </c>
    </row>
    <row r="16038" spans="1:4" ht="15" hidden="1" x14ac:dyDescent="0.2">
      <c r="A16038" s="37">
        <v>0</v>
      </c>
      <c r="B16038" s="13" t="s">
        <v>8</v>
      </c>
      <c r="C16038" s="18">
        <v>0</v>
      </c>
      <c r="D16038" s="38">
        <f t="shared" ref="D16038" si="15993">IF(C16053+C16048=0,1,2)</f>
        <v>2</v>
      </c>
    </row>
    <row r="16039" spans="1:4" ht="15" hidden="1" x14ac:dyDescent="0.2">
      <c r="A16039" s="37">
        <v>0</v>
      </c>
      <c r="B16039" s="13" t="s">
        <v>9</v>
      </c>
      <c r="C16039" s="18">
        <v>0</v>
      </c>
      <c r="D16039" s="38">
        <f t="shared" ref="D16039" si="15994">IF(C16053+C16048=0,1,2)</f>
        <v>2</v>
      </c>
    </row>
    <row r="16040" spans="1:4" ht="30" hidden="1" x14ac:dyDescent="0.2">
      <c r="A16040" s="37">
        <f t="shared" si="15965"/>
        <v>0</v>
      </c>
      <c r="B16040" s="11" t="s">
        <v>41</v>
      </c>
      <c r="C16040" s="17">
        <v>0</v>
      </c>
      <c r="D16040" s="38">
        <f t="shared" ref="D16040" si="15995">IF(C16053+C16048=0,1,2)</f>
        <v>2</v>
      </c>
    </row>
    <row r="16041" spans="1:4" ht="15" hidden="1" x14ac:dyDescent="0.2">
      <c r="A16041" s="37">
        <v>0</v>
      </c>
      <c r="B16041" s="3" t="s">
        <v>15</v>
      </c>
      <c r="C16041" s="16">
        <v>0</v>
      </c>
      <c r="D16041" s="38">
        <f t="shared" ref="D16041" si="15996">IF(C16053+C16048=0,1,2)</f>
        <v>2</v>
      </c>
    </row>
    <row r="16042" spans="1:4" ht="15" hidden="1" x14ac:dyDescent="0.2">
      <c r="A16042" s="37">
        <v>0</v>
      </c>
      <c r="B16042" s="14" t="s">
        <v>16</v>
      </c>
      <c r="C16042" s="19">
        <v>0</v>
      </c>
      <c r="D16042" s="38">
        <f t="shared" ref="D16042" si="15997">IF(C16053+C16048=0,1,2)</f>
        <v>2</v>
      </c>
    </row>
    <row r="16043" spans="1:4" ht="15" hidden="1" x14ac:dyDescent="0.2">
      <c r="A16043" s="37">
        <v>0</v>
      </c>
      <c r="B16043" s="13" t="s">
        <v>42</v>
      </c>
      <c r="C16043" s="18">
        <v>0</v>
      </c>
      <c r="D16043" s="38">
        <f t="shared" ref="D16043" si="15998">IF(C16053+C16048=0,1,2)</f>
        <v>2</v>
      </c>
    </row>
    <row r="16044" spans="1:4" ht="15" hidden="1" x14ac:dyDescent="0.2">
      <c r="A16044" s="37">
        <v>0</v>
      </c>
      <c r="B16044" s="13" t="s">
        <v>14</v>
      </c>
      <c r="C16044" s="18">
        <v>0</v>
      </c>
      <c r="D16044" s="38">
        <f t="shared" ref="D16044" si="15999">IF(C16053+C16048=0,1,2)</f>
        <v>2</v>
      </c>
    </row>
    <row r="16045" spans="1:4" ht="15" hidden="1" x14ac:dyDescent="0.2">
      <c r="A16045" s="37">
        <v>0</v>
      </c>
      <c r="B16045" s="13" t="s">
        <v>9</v>
      </c>
      <c r="C16045" s="18">
        <v>0</v>
      </c>
      <c r="D16045" s="38">
        <f t="shared" ref="D16045" si="16000">IF(C16053+C16048=0,1,2)</f>
        <v>2</v>
      </c>
    </row>
    <row r="16046" spans="1:4" ht="15" hidden="1" x14ac:dyDescent="0.2">
      <c r="A16046" s="37">
        <f t="shared" si="15965"/>
        <v>0</v>
      </c>
      <c r="B16046" s="11" t="s">
        <v>38</v>
      </c>
      <c r="C16046" s="17">
        <v>0</v>
      </c>
      <c r="D16046" s="38">
        <f t="shared" ref="D16046" si="16001">IF(C16053+C16048=0,1,2)</f>
        <v>2</v>
      </c>
    </row>
    <row r="16047" spans="1:4" ht="15" hidden="1" x14ac:dyDescent="0.2">
      <c r="A16047" s="37">
        <v>0</v>
      </c>
      <c r="B16047" s="3" t="s">
        <v>15</v>
      </c>
      <c r="C16047" s="16">
        <v>0</v>
      </c>
      <c r="D16047" s="38">
        <f t="shared" ref="D16047" si="16002">IF(C16053+C16048=0,1,2)</f>
        <v>2</v>
      </c>
    </row>
    <row r="16048" spans="1:4" ht="15" x14ac:dyDescent="0.2">
      <c r="A16048" s="37">
        <f t="shared" si="15965"/>
        <v>444.08721000000003</v>
      </c>
      <c r="B16048" s="29" t="s">
        <v>44</v>
      </c>
      <c r="C16048" s="42">
        <v>444.08721000000003</v>
      </c>
      <c r="D16048" s="38">
        <f t="shared" ref="D16048" si="16003">IF(C16053+C16048=0,1,2)</f>
        <v>2</v>
      </c>
    </row>
    <row r="16049" spans="1:4" ht="15" x14ac:dyDescent="0.2">
      <c r="A16049" s="37">
        <f t="shared" si="15965"/>
        <v>444.08721000000003</v>
      </c>
      <c r="B16049" s="27" t="s">
        <v>0</v>
      </c>
      <c r="C16049" s="42">
        <v>444.08721000000003</v>
      </c>
      <c r="D16049" s="38">
        <f t="shared" ref="D16049" si="16004">IF(C16053+C16048=0,1,2)</f>
        <v>2</v>
      </c>
    </row>
    <row r="16050" spans="1:4" ht="15" hidden="1" x14ac:dyDescent="0.2">
      <c r="A16050" s="37">
        <f t="shared" si="15965"/>
        <v>0</v>
      </c>
      <c r="B16050" s="10" t="s">
        <v>5</v>
      </c>
      <c r="C16050" s="17">
        <v>0</v>
      </c>
      <c r="D16050" s="38">
        <f t="shared" ref="D16050" si="16005">IF(C16053+C16048=0,1,2)</f>
        <v>2</v>
      </c>
    </row>
    <row r="16051" spans="1:4" ht="15" hidden="1" x14ac:dyDescent="0.2">
      <c r="A16051" s="37">
        <f t="shared" si="15965"/>
        <v>0</v>
      </c>
      <c r="B16051" s="10" t="s">
        <v>45</v>
      </c>
      <c r="C16051" s="17">
        <v>0</v>
      </c>
      <c r="D16051" s="38">
        <f t="shared" ref="D16051" si="16006">IF(C16053+C16048=0,1,2)</f>
        <v>2</v>
      </c>
    </row>
    <row r="16052" spans="1:4" ht="15" hidden="1" x14ac:dyDescent="0.2">
      <c r="A16052" s="37">
        <f t="shared" si="15965"/>
        <v>0</v>
      </c>
      <c r="B16052" s="10" t="s">
        <v>12</v>
      </c>
      <c r="C16052" s="17">
        <v>0</v>
      </c>
      <c r="D16052" s="38">
        <f t="shared" ref="D16052" si="16007">IF(C16053+C16048=0,1,2)</f>
        <v>2</v>
      </c>
    </row>
    <row r="16053" spans="1:4" ht="15" x14ac:dyDescent="0.2">
      <c r="A16053" s="37">
        <f t="shared" si="15965"/>
        <v>1476.3083299999998</v>
      </c>
      <c r="B16053" s="29" t="s">
        <v>46</v>
      </c>
      <c r="C16053" s="42">
        <v>1476.3083299999998</v>
      </c>
      <c r="D16053" s="38">
        <f t="shared" ref="D16053" si="16008">IF(C16053+C16048=0,1,2)</f>
        <v>2</v>
      </c>
    </row>
    <row r="16054" spans="1:4" ht="15" x14ac:dyDescent="0.2">
      <c r="A16054" s="37">
        <f t="shared" si="15965"/>
        <v>292.93376999999998</v>
      </c>
      <c r="B16054" s="27" t="s">
        <v>18</v>
      </c>
      <c r="C16054" s="42">
        <v>292.93376999999998</v>
      </c>
      <c r="D16054" s="38">
        <f t="shared" ref="D16054" si="16009">IF(C16053+C16048=0,1,2)</f>
        <v>2</v>
      </c>
    </row>
    <row r="16055" spans="1:4" ht="15" x14ac:dyDescent="0.2">
      <c r="A16055" s="37">
        <f t="shared" si="15965"/>
        <v>1183.37456</v>
      </c>
      <c r="B16055" s="27" t="s">
        <v>35</v>
      </c>
      <c r="C16055" s="42">
        <v>1183.37456</v>
      </c>
      <c r="D16055" s="38">
        <f t="shared" ref="D16055" si="16010">IF(C16053+C16048=0,1,2)</f>
        <v>2</v>
      </c>
    </row>
    <row r="16056" spans="1:4" ht="15" hidden="1" x14ac:dyDescent="0.2">
      <c r="A16056" s="37">
        <f t="shared" si="15965"/>
        <v>0</v>
      </c>
      <c r="B16056" s="10" t="s">
        <v>47</v>
      </c>
      <c r="C16056" s="17">
        <v>0</v>
      </c>
      <c r="D16056" s="38">
        <f t="shared" ref="D16056" si="16011">IF(C16053+C16048=0,1,2)</f>
        <v>2</v>
      </c>
    </row>
    <row r="16057" spans="1:4" ht="15" hidden="1" x14ac:dyDescent="0.2">
      <c r="A16057" s="37">
        <f t="shared" si="15965"/>
        <v>0</v>
      </c>
      <c r="B16057" s="10" t="s">
        <v>40</v>
      </c>
      <c r="C16057" s="17">
        <v>0</v>
      </c>
      <c r="D16057" s="38">
        <f t="shared" ref="D16057" si="16012">IF(C16053+C16048=0,1,2)</f>
        <v>2</v>
      </c>
    </row>
    <row r="16058" spans="1:4" ht="15" x14ac:dyDescent="0.2">
      <c r="A16058" s="37">
        <f t="shared" si="15965"/>
        <v>-1032.2211199999999</v>
      </c>
      <c r="B16058" s="30" t="s">
        <v>48</v>
      </c>
      <c r="C16058" s="31">
        <v>-1032.2211199999999</v>
      </c>
      <c r="D16058" s="38">
        <f t="shared" ref="D16058" si="16013">IF(C16053+C16048=0,1,2)</f>
        <v>2</v>
      </c>
    </row>
    <row r="16059" spans="1:4" ht="15" x14ac:dyDescent="0.2">
      <c r="A16059" s="37">
        <f t="shared" si="15965"/>
        <v>3560.8839699999999</v>
      </c>
      <c r="B16059" s="30" t="s">
        <v>49</v>
      </c>
      <c r="C16059" s="31">
        <v>3560.8839699999999</v>
      </c>
      <c r="D16059" s="38">
        <f t="shared" ref="D16059" si="16014">IF(C16053+C16048=0,1,2)</f>
        <v>2</v>
      </c>
    </row>
    <row r="16060" spans="1:4" ht="15" x14ac:dyDescent="0.2">
      <c r="A16060" s="37">
        <f t="shared" si="15965"/>
        <v>2528.6628500000002</v>
      </c>
      <c r="B16060" s="30" t="s">
        <v>50</v>
      </c>
      <c r="C16060" s="31">
        <v>2528.6628500000002</v>
      </c>
      <c r="D16060" s="38">
        <f t="shared" ref="D16060" si="16015">IF(C16053+C16048=0,1,2)</f>
        <v>2</v>
      </c>
    </row>
    <row r="16061" spans="1:4" ht="15" x14ac:dyDescent="0.2">
      <c r="A16061" s="37">
        <f t="shared" si="15965"/>
        <v>75</v>
      </c>
      <c r="B16061" s="25" t="s">
        <v>53</v>
      </c>
      <c r="C16061" s="43">
        <v>75</v>
      </c>
      <c r="D16061" s="38">
        <f t="shared" ref="D16061" si="16016">IF(C16053+C16048=0,1,2)</f>
        <v>2</v>
      </c>
    </row>
    <row r="16062" spans="1:4" ht="15" x14ac:dyDescent="0.2">
      <c r="A16062" s="37">
        <f t="shared" si="15965"/>
        <v>26</v>
      </c>
      <c r="B16062" s="26" t="s">
        <v>54</v>
      </c>
      <c r="C16062" s="43">
        <v>26</v>
      </c>
      <c r="D16062" s="38">
        <f t="shared" ref="D16062" si="16017">IF(C16053+C16048=0,1,2)</f>
        <v>2</v>
      </c>
    </row>
    <row r="16063" spans="1:4" ht="15" x14ac:dyDescent="0.2">
      <c r="A16063" s="37">
        <f t="shared" si="15965"/>
        <v>49</v>
      </c>
      <c r="B16063" s="26" t="s">
        <v>55</v>
      </c>
      <c r="C16063" s="43">
        <v>49</v>
      </c>
      <c r="D16063" s="38">
        <f t="shared" ref="D16063" si="16018">IF(C16053+C16048=0,1,2)</f>
        <v>2</v>
      </c>
    </row>
    <row r="16064" spans="1:4" ht="15" x14ac:dyDescent="0.2">
      <c r="A16064" s="37" t="s">
        <v>317</v>
      </c>
      <c r="B16064" s="147" t="s">
        <v>275</v>
      </c>
      <c r="C16064" s="148"/>
      <c r="D16064" s="38">
        <f t="shared" ref="D16064" si="16019">IF(C16126+C16121=0,1,2)</f>
        <v>2</v>
      </c>
    </row>
    <row r="16065" spans="1:4" ht="15" x14ac:dyDescent="0.2">
      <c r="A16065" s="37">
        <f t="shared" si="15965"/>
        <v>2.25</v>
      </c>
      <c r="B16065" s="24" t="s">
        <v>0</v>
      </c>
      <c r="C16065" s="40">
        <v>2.25</v>
      </c>
      <c r="D16065" s="38">
        <f t="shared" ref="D16065" si="16020">IF(C16126+C16121=0,1,2)</f>
        <v>2</v>
      </c>
    </row>
    <row r="16066" spans="1:4" ht="15" hidden="1" x14ac:dyDescent="0.2">
      <c r="A16066" s="37">
        <f t="shared" si="15965"/>
        <v>0</v>
      </c>
      <c r="B16066" s="2" t="s">
        <v>1</v>
      </c>
      <c r="C16066" s="16"/>
      <c r="D16066" s="38">
        <f t="shared" ref="D16066" si="16021">IF(C16126+C16121=0,1,2)</f>
        <v>2</v>
      </c>
    </row>
    <row r="16067" spans="1:4" ht="15" hidden="1" x14ac:dyDescent="0.2">
      <c r="A16067" s="37">
        <f t="shared" si="15965"/>
        <v>0</v>
      </c>
      <c r="B16067" s="2" t="s">
        <v>2</v>
      </c>
      <c r="C16067" s="16"/>
      <c r="D16067" s="38">
        <f t="shared" ref="D16067" si="16022">IF(C16126+C16121=0,1,2)</f>
        <v>2</v>
      </c>
    </row>
    <row r="16068" spans="1:4" ht="15" hidden="1" x14ac:dyDescent="0.2">
      <c r="A16068" s="37">
        <f t="shared" si="15965"/>
        <v>0</v>
      </c>
      <c r="B16068" s="2" t="s">
        <v>3</v>
      </c>
      <c r="C16068" s="16">
        <v>0</v>
      </c>
      <c r="D16068" s="38">
        <f t="shared" ref="D16068" si="16023">IF(C16126+C16121=0,1,2)</f>
        <v>2</v>
      </c>
    </row>
    <row r="16069" spans="1:4" ht="15" x14ac:dyDescent="0.2">
      <c r="A16069" s="37">
        <f t="shared" ref="A16069:A16132" si="16024">SUM(C16069)</f>
        <v>2.25</v>
      </c>
      <c r="B16069" s="23" t="s">
        <v>4</v>
      </c>
      <c r="C16069" s="40">
        <v>2.25</v>
      </c>
      <c r="D16069" s="38">
        <f t="shared" ref="D16069" si="16025">IF(C16126+C16121=0,1,2)</f>
        <v>2</v>
      </c>
    </row>
    <row r="16070" spans="1:4" ht="15" hidden="1" x14ac:dyDescent="0.2">
      <c r="A16070" s="37">
        <f t="shared" si="16024"/>
        <v>0</v>
      </c>
      <c r="B16070" s="1" t="s">
        <v>5</v>
      </c>
      <c r="C16070" s="16">
        <v>0</v>
      </c>
      <c r="D16070" s="38">
        <f t="shared" ref="D16070" si="16026">IF(C16126+C16121=0,1,2)</f>
        <v>2</v>
      </c>
    </row>
    <row r="16071" spans="1:4" ht="15" hidden="1" x14ac:dyDescent="0.2">
      <c r="A16071" s="37">
        <f t="shared" si="16024"/>
        <v>0</v>
      </c>
      <c r="B16071" s="1" t="s">
        <v>6</v>
      </c>
      <c r="C16071" s="16">
        <v>0</v>
      </c>
      <c r="D16071" s="38">
        <f t="shared" ref="D16071" si="16027">IF(C16126+C16121=0,1,2)</f>
        <v>2</v>
      </c>
    </row>
    <row r="16072" spans="1:4" ht="15" hidden="1" x14ac:dyDescent="0.2">
      <c r="A16072" s="37">
        <v>0</v>
      </c>
      <c r="B16072" s="2" t="s">
        <v>7</v>
      </c>
      <c r="C16072" s="16">
        <v>0</v>
      </c>
      <c r="D16072" s="38">
        <f t="shared" ref="D16072" si="16028">IF(C16126+C16121=0,1,2)</f>
        <v>2</v>
      </c>
    </row>
    <row r="16073" spans="1:4" ht="15" hidden="1" x14ac:dyDescent="0.2">
      <c r="A16073" s="37">
        <f t="shared" si="16024"/>
        <v>0</v>
      </c>
      <c r="B16073" s="3" t="s">
        <v>8</v>
      </c>
      <c r="C16073" s="16">
        <v>0</v>
      </c>
      <c r="D16073" s="38">
        <f t="shared" ref="D16073" si="16029">IF(C16126+C16121=0,1,2)</f>
        <v>2</v>
      </c>
    </row>
    <row r="16074" spans="1:4" ht="15" hidden="1" x14ac:dyDescent="0.2">
      <c r="A16074" s="37">
        <v>0</v>
      </c>
      <c r="B16074" s="3" t="s">
        <v>9</v>
      </c>
      <c r="C16074" s="16">
        <v>0</v>
      </c>
      <c r="D16074" s="38">
        <f t="shared" ref="D16074" si="16030">IF(C16126+C16121=0,1,2)</f>
        <v>2</v>
      </c>
    </row>
    <row r="16075" spans="1:4" ht="15" hidden="1" x14ac:dyDescent="0.2">
      <c r="A16075" s="37">
        <f t="shared" si="16024"/>
        <v>0</v>
      </c>
      <c r="B16075" s="3" t="s">
        <v>10</v>
      </c>
      <c r="C16075" s="16">
        <v>0</v>
      </c>
      <c r="D16075" s="38">
        <f t="shared" ref="D16075" si="16031">IF(C16126+C16121=0,1,2)</f>
        <v>2</v>
      </c>
    </row>
    <row r="16076" spans="1:4" ht="15" hidden="1" x14ac:dyDescent="0.2">
      <c r="A16076" s="37">
        <v>0</v>
      </c>
      <c r="B16076" s="3" t="s">
        <v>11</v>
      </c>
      <c r="C16076" s="16">
        <v>0</v>
      </c>
      <c r="D16076" s="38">
        <f t="shared" ref="D16076" si="16032">IF(C16126+C16121=0,1,2)</f>
        <v>2</v>
      </c>
    </row>
    <row r="16077" spans="1:4" ht="15" hidden="1" x14ac:dyDescent="0.2">
      <c r="A16077" s="37">
        <f t="shared" si="16024"/>
        <v>0</v>
      </c>
      <c r="B16077" s="1" t="s">
        <v>12</v>
      </c>
      <c r="C16077" s="16">
        <v>0</v>
      </c>
      <c r="D16077" s="38">
        <f t="shared" ref="D16077" si="16033">IF(C16126+C16121=0,1,2)</f>
        <v>2</v>
      </c>
    </row>
    <row r="16078" spans="1:4" ht="15" hidden="1" x14ac:dyDescent="0.2">
      <c r="A16078" s="37">
        <v>0</v>
      </c>
      <c r="B16078" s="2" t="s">
        <v>13</v>
      </c>
      <c r="C16078" s="16">
        <v>0</v>
      </c>
      <c r="D16078" s="38">
        <f t="shared" ref="D16078" si="16034">IF(C16126+C16121=0,1,2)</f>
        <v>2</v>
      </c>
    </row>
    <row r="16079" spans="1:4" ht="15" hidden="1" x14ac:dyDescent="0.2">
      <c r="A16079" s="37">
        <v>0</v>
      </c>
      <c r="B16079" s="3" t="s">
        <v>14</v>
      </c>
      <c r="C16079" s="16">
        <v>0</v>
      </c>
      <c r="D16079" s="38">
        <f t="shared" ref="D16079" si="16035">IF(C16126+C16121=0,1,2)</f>
        <v>2</v>
      </c>
    </row>
    <row r="16080" spans="1:4" ht="15" hidden="1" x14ac:dyDescent="0.2">
      <c r="A16080" s="37">
        <v>0</v>
      </c>
      <c r="B16080" s="3" t="s">
        <v>9</v>
      </c>
      <c r="C16080" s="16">
        <v>0</v>
      </c>
      <c r="D16080" s="38">
        <f t="shared" ref="D16080" si="16036">IF(C16126+C16121=0,1,2)</f>
        <v>2</v>
      </c>
    </row>
    <row r="16081" spans="1:4" ht="15" hidden="1" x14ac:dyDescent="0.2">
      <c r="A16081" s="37">
        <v>0</v>
      </c>
      <c r="B16081" s="3" t="s">
        <v>15</v>
      </c>
      <c r="C16081" s="16">
        <v>0</v>
      </c>
      <c r="D16081" s="38">
        <f t="shared" ref="D16081" si="16037">IF(C16126+C16121=0,1,2)</f>
        <v>2</v>
      </c>
    </row>
    <row r="16082" spans="1:4" ht="15" hidden="1" x14ac:dyDescent="0.2">
      <c r="A16082" s="37">
        <v>0</v>
      </c>
      <c r="B16082" s="2" t="s">
        <v>16</v>
      </c>
      <c r="C16082" s="16">
        <v>0</v>
      </c>
      <c r="D16082" s="38">
        <f t="shared" ref="D16082" si="16038">IF(C16126+C16121=0,1,2)</f>
        <v>2</v>
      </c>
    </row>
    <row r="16083" spans="1:4" ht="15" hidden="1" x14ac:dyDescent="0.2">
      <c r="A16083" s="37">
        <v>0</v>
      </c>
      <c r="B16083" s="3" t="s">
        <v>17</v>
      </c>
      <c r="C16083" s="16">
        <v>0</v>
      </c>
      <c r="D16083" s="38">
        <f t="shared" ref="D16083" si="16039">IF(C16126+C16121=0,1,2)</f>
        <v>2</v>
      </c>
    </row>
    <row r="16084" spans="1:4" ht="15" hidden="1" x14ac:dyDescent="0.2">
      <c r="A16084" s="37">
        <f t="shared" si="16024"/>
        <v>0</v>
      </c>
      <c r="B16084" s="1" t="s">
        <v>18</v>
      </c>
      <c r="C16084" s="16">
        <v>0</v>
      </c>
      <c r="D16084" s="38">
        <f t="shared" ref="D16084" si="16040">IF(C16126+C16121=0,1,2)</f>
        <v>2</v>
      </c>
    </row>
    <row r="16085" spans="1:4" ht="15" hidden="1" x14ac:dyDescent="0.2">
      <c r="A16085" s="37">
        <f t="shared" si="16024"/>
        <v>0</v>
      </c>
      <c r="B16085" s="10" t="s">
        <v>19</v>
      </c>
      <c r="C16085" s="17">
        <v>0</v>
      </c>
      <c r="D16085" s="38">
        <f t="shared" ref="D16085" si="16041">IF(C16126+C16121=0,1,2)</f>
        <v>2</v>
      </c>
    </row>
    <row r="16086" spans="1:4" ht="15" hidden="1" x14ac:dyDescent="0.2">
      <c r="A16086" s="37">
        <f t="shared" si="16024"/>
        <v>0</v>
      </c>
      <c r="B16086" s="10" t="s">
        <v>20</v>
      </c>
      <c r="C16086" s="17">
        <v>0</v>
      </c>
      <c r="D16086" s="38">
        <f t="shared" ref="D16086" si="16042">IF(C16126+C16121=0,1,2)</f>
        <v>2</v>
      </c>
    </row>
    <row r="16087" spans="1:4" ht="15" hidden="1" x14ac:dyDescent="0.2">
      <c r="A16087" s="37">
        <v>0</v>
      </c>
      <c r="B16087" s="13" t="s">
        <v>21</v>
      </c>
      <c r="C16087" s="18">
        <v>0</v>
      </c>
      <c r="D16087" s="38">
        <f t="shared" ref="D16087" si="16043">IF(C16126+C16121=0,1,2)</f>
        <v>2</v>
      </c>
    </row>
    <row r="16088" spans="1:4" ht="15" hidden="1" x14ac:dyDescent="0.2">
      <c r="A16088" s="37">
        <v>0</v>
      </c>
      <c r="B16088" s="13" t="s">
        <v>22</v>
      </c>
      <c r="C16088" s="18">
        <v>0</v>
      </c>
      <c r="D16088" s="38">
        <f t="shared" ref="D16088" si="16044">IF(C16126+C16121=0,1,2)</f>
        <v>2</v>
      </c>
    </row>
    <row r="16089" spans="1:4" ht="15" hidden="1" x14ac:dyDescent="0.2">
      <c r="A16089" s="37">
        <v>0</v>
      </c>
      <c r="B16089" s="13" t="s">
        <v>23</v>
      </c>
      <c r="C16089" s="18">
        <v>0</v>
      </c>
      <c r="D16089" s="38">
        <f t="shared" ref="D16089" si="16045">IF(C16126+C16121=0,1,2)</f>
        <v>2</v>
      </c>
    </row>
    <row r="16090" spans="1:4" ht="15" hidden="1" x14ac:dyDescent="0.2">
      <c r="A16090" s="37">
        <v>0</v>
      </c>
      <c r="B16090" s="13" t="s">
        <v>24</v>
      </c>
      <c r="C16090" s="18">
        <v>0</v>
      </c>
      <c r="D16090" s="38">
        <f t="shared" ref="D16090" si="16046">IF(C16126+C16121=0,1,2)</f>
        <v>2</v>
      </c>
    </row>
    <row r="16091" spans="1:4" ht="15" hidden="1" x14ac:dyDescent="0.2">
      <c r="A16091" s="37">
        <v>0</v>
      </c>
      <c r="B16091" s="13" t="s">
        <v>25</v>
      </c>
      <c r="C16091" s="18">
        <v>0</v>
      </c>
      <c r="D16091" s="38">
        <f t="shared" ref="D16091" si="16047">IF(C16126+C16121=0,1,2)</f>
        <v>2</v>
      </c>
    </row>
    <row r="16092" spans="1:4" ht="15" hidden="1" x14ac:dyDescent="0.2">
      <c r="A16092" s="37">
        <v>0</v>
      </c>
      <c r="B16092" s="13" t="s">
        <v>26</v>
      </c>
      <c r="C16092" s="18">
        <v>0</v>
      </c>
      <c r="D16092" s="38">
        <f t="shared" ref="D16092" si="16048">IF(C16126+C16121=0,1,2)</f>
        <v>2</v>
      </c>
    </row>
    <row r="16093" spans="1:4" ht="30" hidden="1" x14ac:dyDescent="0.2">
      <c r="A16093" s="37">
        <v>0</v>
      </c>
      <c r="B16093" s="13" t="s">
        <v>27</v>
      </c>
      <c r="C16093" s="18">
        <v>0</v>
      </c>
      <c r="D16093" s="38">
        <f t="shared" ref="D16093" si="16049">IF(C16126+C16121=0,1,2)</f>
        <v>2</v>
      </c>
    </row>
    <row r="16094" spans="1:4" ht="30" hidden="1" x14ac:dyDescent="0.2">
      <c r="A16094" s="37">
        <v>0</v>
      </c>
      <c r="B16094" s="13" t="s">
        <v>28</v>
      </c>
      <c r="C16094" s="18">
        <v>0</v>
      </c>
      <c r="D16094" s="38">
        <f t="shared" ref="D16094" si="16050">IF(C16126+C16121=0,1,2)</f>
        <v>2</v>
      </c>
    </row>
    <row r="16095" spans="1:4" ht="15" hidden="1" x14ac:dyDescent="0.2">
      <c r="A16095" s="37">
        <v>0</v>
      </c>
      <c r="B16095" s="13" t="s">
        <v>29</v>
      </c>
      <c r="C16095" s="18">
        <v>0</v>
      </c>
      <c r="D16095" s="38">
        <f t="shared" ref="D16095" si="16051">IF(C16126+C16121=0,1,2)</f>
        <v>2</v>
      </c>
    </row>
    <row r="16096" spans="1:4" ht="15" hidden="1" x14ac:dyDescent="0.2">
      <c r="A16096" s="37">
        <v>0</v>
      </c>
      <c r="B16096" s="13" t="s">
        <v>30</v>
      </c>
      <c r="C16096" s="18">
        <v>0</v>
      </c>
      <c r="D16096" s="38">
        <f t="shared" ref="D16096" si="16052">IF(C16126+C16121=0,1,2)</f>
        <v>2</v>
      </c>
    </row>
    <row r="16097" spans="1:4" ht="15" hidden="1" x14ac:dyDescent="0.2">
      <c r="A16097" s="37">
        <f t="shared" si="16024"/>
        <v>0</v>
      </c>
      <c r="B16097" s="10" t="s">
        <v>31</v>
      </c>
      <c r="C16097" s="17">
        <v>0</v>
      </c>
      <c r="D16097" s="38">
        <f t="shared" ref="D16097" si="16053">IF(C16126+C16121=0,1,2)</f>
        <v>2</v>
      </c>
    </row>
    <row r="16098" spans="1:4" ht="15" hidden="1" x14ac:dyDescent="0.2">
      <c r="A16098" s="37">
        <f t="shared" si="16024"/>
        <v>0</v>
      </c>
      <c r="B16098" s="2" t="s">
        <v>32</v>
      </c>
      <c r="C16098" s="16">
        <v>0</v>
      </c>
      <c r="D16098" s="38">
        <f t="shared" ref="D16098" si="16054">IF(C16126+C16121=0,1,2)</f>
        <v>2</v>
      </c>
    </row>
    <row r="16099" spans="1:4" ht="15" hidden="1" x14ac:dyDescent="0.2">
      <c r="A16099" s="37">
        <f t="shared" si="16024"/>
        <v>0</v>
      </c>
      <c r="B16099" s="10" t="s">
        <v>3</v>
      </c>
      <c r="C16099" s="17">
        <v>0</v>
      </c>
      <c r="D16099" s="38">
        <f t="shared" ref="D16099" si="16055">IF(C16126+C16121=0,1,2)</f>
        <v>2</v>
      </c>
    </row>
    <row r="16100" spans="1:4" ht="15" hidden="1" x14ac:dyDescent="0.2">
      <c r="A16100" s="37">
        <f t="shared" si="16024"/>
        <v>0</v>
      </c>
      <c r="B16100" s="10" t="s">
        <v>33</v>
      </c>
      <c r="C16100" s="17">
        <v>0</v>
      </c>
      <c r="D16100" s="38">
        <f t="shared" ref="D16100" si="16056">IF(C16126+C16121=0,1,2)</f>
        <v>2</v>
      </c>
    </row>
    <row r="16101" spans="1:4" ht="15" hidden="1" x14ac:dyDescent="0.2">
      <c r="A16101" s="37">
        <f t="shared" si="16024"/>
        <v>0</v>
      </c>
      <c r="B16101" s="10" t="s">
        <v>34</v>
      </c>
      <c r="C16101" s="17">
        <v>0</v>
      </c>
      <c r="D16101" s="38">
        <f t="shared" ref="D16101" si="16057">IF(C16126+C16121=0,1,2)</f>
        <v>2</v>
      </c>
    </row>
    <row r="16102" spans="1:4" ht="15" hidden="1" x14ac:dyDescent="0.2">
      <c r="A16102" s="37">
        <f t="shared" si="16024"/>
        <v>0</v>
      </c>
      <c r="B16102" s="1" t="s">
        <v>35</v>
      </c>
      <c r="C16102" s="16">
        <v>0</v>
      </c>
      <c r="D16102" s="38">
        <f t="shared" ref="D16102" si="16058">IF(C16126+C16121=0,1,2)</f>
        <v>2</v>
      </c>
    </row>
    <row r="16103" spans="1:4" ht="15" hidden="1" x14ac:dyDescent="0.2">
      <c r="A16103" s="37">
        <f t="shared" si="16024"/>
        <v>0</v>
      </c>
      <c r="B16103" s="1" t="s">
        <v>36</v>
      </c>
      <c r="C16103" s="16">
        <v>0</v>
      </c>
      <c r="D16103" s="38">
        <f t="shared" ref="D16103" si="16059">IF(C16126+C16121=0,1,2)</f>
        <v>2</v>
      </c>
    </row>
    <row r="16104" spans="1:4" ht="15" hidden="1" x14ac:dyDescent="0.2">
      <c r="A16104" s="37">
        <v>0</v>
      </c>
      <c r="B16104" s="14" t="s">
        <v>7</v>
      </c>
      <c r="C16104" s="19">
        <v>0</v>
      </c>
      <c r="D16104" s="38">
        <f t="shared" ref="D16104" si="16060">IF(C16126+C16121=0,1,2)</f>
        <v>2</v>
      </c>
    </row>
    <row r="16105" spans="1:4" ht="15" hidden="1" x14ac:dyDescent="0.2">
      <c r="A16105" s="37">
        <v>0</v>
      </c>
      <c r="B16105" s="13" t="s">
        <v>8</v>
      </c>
      <c r="C16105" s="18">
        <v>0</v>
      </c>
      <c r="D16105" s="38">
        <f t="shared" ref="D16105" si="16061">IF(C16126+C16121=0,1,2)</f>
        <v>2</v>
      </c>
    </row>
    <row r="16106" spans="1:4" ht="15" hidden="1" x14ac:dyDescent="0.2">
      <c r="A16106" s="37">
        <v>0</v>
      </c>
      <c r="B16106" s="13" t="s">
        <v>37</v>
      </c>
      <c r="C16106" s="18">
        <v>0</v>
      </c>
      <c r="D16106" s="38">
        <f t="shared" ref="D16106" si="16062">IF(C16126+C16121=0,1,2)</f>
        <v>2</v>
      </c>
    </row>
    <row r="16107" spans="1:4" ht="15" hidden="1" x14ac:dyDescent="0.2">
      <c r="A16107" s="37">
        <f t="shared" si="16024"/>
        <v>0</v>
      </c>
      <c r="B16107" s="11" t="s">
        <v>38</v>
      </c>
      <c r="C16107" s="17">
        <v>0</v>
      </c>
      <c r="D16107" s="38">
        <f t="shared" ref="D16107" si="16063">IF(C16126+C16121=0,1,2)</f>
        <v>2</v>
      </c>
    </row>
    <row r="16108" spans="1:4" ht="15" hidden="1" x14ac:dyDescent="0.2">
      <c r="A16108" s="37">
        <v>0</v>
      </c>
      <c r="B16108" s="3" t="s">
        <v>39</v>
      </c>
      <c r="C16108" s="16">
        <v>0</v>
      </c>
      <c r="D16108" s="38">
        <f t="shared" ref="D16108" si="16064">IF(C16126+C16121=0,1,2)</f>
        <v>2</v>
      </c>
    </row>
    <row r="16109" spans="1:4" ht="15" hidden="1" x14ac:dyDescent="0.2">
      <c r="A16109" s="37">
        <f t="shared" si="16024"/>
        <v>0</v>
      </c>
      <c r="B16109" s="1" t="s">
        <v>40</v>
      </c>
      <c r="C16109" s="16">
        <v>0</v>
      </c>
      <c r="D16109" s="38">
        <f t="shared" ref="D16109" si="16065">IF(C16126+C16121=0,1,2)</f>
        <v>2</v>
      </c>
    </row>
    <row r="16110" spans="1:4" ht="15" hidden="1" x14ac:dyDescent="0.2">
      <c r="A16110" s="37">
        <v>0</v>
      </c>
      <c r="B16110" s="14" t="s">
        <v>13</v>
      </c>
      <c r="C16110" s="19">
        <v>0</v>
      </c>
      <c r="D16110" s="38">
        <f t="shared" ref="D16110" si="16066">IF(C16126+C16121=0,1,2)</f>
        <v>2</v>
      </c>
    </row>
    <row r="16111" spans="1:4" ht="15" hidden="1" x14ac:dyDescent="0.2">
      <c r="A16111" s="37">
        <v>0</v>
      </c>
      <c r="B16111" s="13" t="s">
        <v>8</v>
      </c>
      <c r="C16111" s="18">
        <v>0</v>
      </c>
      <c r="D16111" s="38">
        <f t="shared" ref="D16111" si="16067">IF(C16126+C16121=0,1,2)</f>
        <v>2</v>
      </c>
    </row>
    <row r="16112" spans="1:4" ht="15" hidden="1" x14ac:dyDescent="0.2">
      <c r="A16112" s="37">
        <v>0</v>
      </c>
      <c r="B16112" s="13" t="s">
        <v>9</v>
      </c>
      <c r="C16112" s="18">
        <v>0</v>
      </c>
      <c r="D16112" s="38">
        <f t="shared" ref="D16112" si="16068">IF(C16126+C16121=0,1,2)</f>
        <v>2</v>
      </c>
    </row>
    <row r="16113" spans="1:4" ht="30" hidden="1" x14ac:dyDescent="0.2">
      <c r="A16113" s="37">
        <f t="shared" si="16024"/>
        <v>0</v>
      </c>
      <c r="B16113" s="11" t="s">
        <v>41</v>
      </c>
      <c r="C16113" s="17">
        <v>0</v>
      </c>
      <c r="D16113" s="38">
        <f t="shared" ref="D16113" si="16069">IF(C16126+C16121=0,1,2)</f>
        <v>2</v>
      </c>
    </row>
    <row r="16114" spans="1:4" ht="15" hidden="1" x14ac:dyDescent="0.2">
      <c r="A16114" s="37">
        <v>0</v>
      </c>
      <c r="B16114" s="3" t="s">
        <v>15</v>
      </c>
      <c r="C16114" s="16">
        <v>0</v>
      </c>
      <c r="D16114" s="38">
        <f t="shared" ref="D16114" si="16070">IF(C16126+C16121=0,1,2)</f>
        <v>2</v>
      </c>
    </row>
    <row r="16115" spans="1:4" ht="15" hidden="1" x14ac:dyDescent="0.2">
      <c r="A16115" s="37">
        <v>0</v>
      </c>
      <c r="B16115" s="14" t="s">
        <v>16</v>
      </c>
      <c r="C16115" s="19">
        <v>0</v>
      </c>
      <c r="D16115" s="38">
        <f t="shared" ref="D16115" si="16071">IF(C16126+C16121=0,1,2)</f>
        <v>2</v>
      </c>
    </row>
    <row r="16116" spans="1:4" ht="15" hidden="1" x14ac:dyDescent="0.2">
      <c r="A16116" s="37">
        <v>0</v>
      </c>
      <c r="B16116" s="13" t="s">
        <v>42</v>
      </c>
      <c r="C16116" s="18">
        <v>0</v>
      </c>
      <c r="D16116" s="38">
        <f t="shared" ref="D16116" si="16072">IF(C16126+C16121=0,1,2)</f>
        <v>2</v>
      </c>
    </row>
    <row r="16117" spans="1:4" ht="15" hidden="1" x14ac:dyDescent="0.2">
      <c r="A16117" s="37">
        <v>0</v>
      </c>
      <c r="B16117" s="13" t="s">
        <v>14</v>
      </c>
      <c r="C16117" s="18">
        <v>0</v>
      </c>
      <c r="D16117" s="38">
        <f t="shared" ref="D16117" si="16073">IF(C16126+C16121=0,1,2)</f>
        <v>2</v>
      </c>
    </row>
    <row r="16118" spans="1:4" ht="15" hidden="1" x14ac:dyDescent="0.2">
      <c r="A16118" s="37">
        <v>0</v>
      </c>
      <c r="B16118" s="13" t="s">
        <v>9</v>
      </c>
      <c r="C16118" s="18">
        <v>0</v>
      </c>
      <c r="D16118" s="38">
        <f t="shared" ref="D16118" si="16074">IF(C16126+C16121=0,1,2)</f>
        <v>2</v>
      </c>
    </row>
    <row r="16119" spans="1:4" ht="15" hidden="1" x14ac:dyDescent="0.2">
      <c r="A16119" s="37">
        <f t="shared" si="16024"/>
        <v>0</v>
      </c>
      <c r="B16119" s="11" t="s">
        <v>38</v>
      </c>
      <c r="C16119" s="17">
        <v>0</v>
      </c>
      <c r="D16119" s="38">
        <f t="shared" ref="D16119" si="16075">IF(C16126+C16121=0,1,2)</f>
        <v>2</v>
      </c>
    </row>
    <row r="16120" spans="1:4" ht="15" hidden="1" x14ac:dyDescent="0.2">
      <c r="A16120" s="37">
        <v>0</v>
      </c>
      <c r="B16120" s="3" t="s">
        <v>15</v>
      </c>
      <c r="C16120" s="16">
        <v>0</v>
      </c>
      <c r="D16120" s="38">
        <f t="shared" ref="D16120" si="16076">IF(C16126+C16121=0,1,2)</f>
        <v>2</v>
      </c>
    </row>
    <row r="16121" spans="1:4" ht="15" x14ac:dyDescent="0.2">
      <c r="A16121" s="37">
        <f t="shared" si="16024"/>
        <v>2.25</v>
      </c>
      <c r="B16121" s="29" t="s">
        <v>44</v>
      </c>
      <c r="C16121" s="42">
        <v>2.25</v>
      </c>
      <c r="D16121" s="38">
        <f t="shared" ref="D16121" si="16077">IF(C16126+C16121=0,1,2)</f>
        <v>2</v>
      </c>
    </row>
    <row r="16122" spans="1:4" ht="15" x14ac:dyDescent="0.2">
      <c r="A16122" s="37">
        <f t="shared" si="16024"/>
        <v>2.25</v>
      </c>
      <c r="B16122" s="27" t="s">
        <v>0</v>
      </c>
      <c r="C16122" s="42">
        <v>2.25</v>
      </c>
      <c r="D16122" s="38">
        <f t="shared" ref="D16122" si="16078">IF(C16126+C16121=0,1,2)</f>
        <v>2</v>
      </c>
    </row>
    <row r="16123" spans="1:4" ht="15" hidden="1" x14ac:dyDescent="0.2">
      <c r="A16123" s="37">
        <f t="shared" si="16024"/>
        <v>0</v>
      </c>
      <c r="B16123" s="10" t="s">
        <v>5</v>
      </c>
      <c r="C16123" s="17">
        <v>0</v>
      </c>
      <c r="D16123" s="38">
        <f t="shared" ref="D16123" si="16079">IF(C16126+C16121=0,1,2)</f>
        <v>2</v>
      </c>
    </row>
    <row r="16124" spans="1:4" ht="15" hidden="1" x14ac:dyDescent="0.2">
      <c r="A16124" s="37">
        <f t="shared" si="16024"/>
        <v>0</v>
      </c>
      <c r="B16124" s="10" t="s">
        <v>45</v>
      </c>
      <c r="C16124" s="17">
        <v>0</v>
      </c>
      <c r="D16124" s="38">
        <f t="shared" ref="D16124" si="16080">IF(C16126+C16121=0,1,2)</f>
        <v>2</v>
      </c>
    </row>
    <row r="16125" spans="1:4" ht="15" hidden="1" x14ac:dyDescent="0.2">
      <c r="A16125" s="37">
        <f t="shared" si="16024"/>
        <v>0</v>
      </c>
      <c r="B16125" s="10" t="s">
        <v>12</v>
      </c>
      <c r="C16125" s="17">
        <v>0</v>
      </c>
      <c r="D16125" s="38">
        <f t="shared" ref="D16125" si="16081">IF(C16126+C16121=0,1,2)</f>
        <v>2</v>
      </c>
    </row>
    <row r="16126" spans="1:4" ht="15" hidden="1" x14ac:dyDescent="0.2">
      <c r="A16126" s="37">
        <f t="shared" si="16024"/>
        <v>0</v>
      </c>
      <c r="B16126" s="15" t="s">
        <v>46</v>
      </c>
      <c r="C16126" s="17">
        <v>0</v>
      </c>
      <c r="D16126" s="38">
        <f t="shared" ref="D16126" si="16082">IF(C16126+C16121=0,1,2)</f>
        <v>2</v>
      </c>
    </row>
    <row r="16127" spans="1:4" ht="15" hidden="1" x14ac:dyDescent="0.2">
      <c r="A16127" s="37">
        <f t="shared" si="16024"/>
        <v>0</v>
      </c>
      <c r="B16127" s="10" t="s">
        <v>18</v>
      </c>
      <c r="C16127" s="17">
        <v>0</v>
      </c>
      <c r="D16127" s="38">
        <f t="shared" ref="D16127" si="16083">IF(C16126+C16121=0,1,2)</f>
        <v>2</v>
      </c>
    </row>
    <row r="16128" spans="1:4" ht="15" hidden="1" x14ac:dyDescent="0.2">
      <c r="A16128" s="37">
        <f t="shared" si="16024"/>
        <v>0</v>
      </c>
      <c r="B16128" s="10" t="s">
        <v>35</v>
      </c>
      <c r="C16128" s="17">
        <v>0</v>
      </c>
      <c r="D16128" s="38">
        <f t="shared" ref="D16128" si="16084">IF(C16126+C16121=0,1,2)</f>
        <v>2</v>
      </c>
    </row>
    <row r="16129" spans="1:4" ht="15" hidden="1" x14ac:dyDescent="0.2">
      <c r="A16129" s="37">
        <f t="shared" si="16024"/>
        <v>0</v>
      </c>
      <c r="B16129" s="10" t="s">
        <v>47</v>
      </c>
      <c r="C16129" s="17">
        <v>0</v>
      </c>
      <c r="D16129" s="38">
        <f t="shared" ref="D16129" si="16085">IF(C16126+C16121=0,1,2)</f>
        <v>2</v>
      </c>
    </row>
    <row r="16130" spans="1:4" ht="15" hidden="1" x14ac:dyDescent="0.2">
      <c r="A16130" s="37">
        <f t="shared" si="16024"/>
        <v>0</v>
      </c>
      <c r="B16130" s="10" t="s">
        <v>40</v>
      </c>
      <c r="C16130" s="17">
        <v>0</v>
      </c>
      <c r="D16130" s="38">
        <f t="shared" ref="D16130" si="16086">IF(C16126+C16121=0,1,2)</f>
        <v>2</v>
      </c>
    </row>
    <row r="16131" spans="1:4" ht="15" x14ac:dyDescent="0.2">
      <c r="A16131" s="37">
        <f t="shared" si="16024"/>
        <v>2.25</v>
      </c>
      <c r="B16131" s="30" t="s">
        <v>48</v>
      </c>
      <c r="C16131" s="31">
        <v>2.25</v>
      </c>
      <c r="D16131" s="38">
        <f t="shared" ref="D16131" si="16087">IF(C16126+C16121=0,1,2)</f>
        <v>2</v>
      </c>
    </row>
    <row r="16132" spans="1:4" ht="15" x14ac:dyDescent="0.2">
      <c r="A16132" s="37">
        <f t="shared" si="16024"/>
        <v>4.4059999999999997</v>
      </c>
      <c r="B16132" s="30" t="s">
        <v>49</v>
      </c>
      <c r="C16132" s="31">
        <v>4.4059999999999997</v>
      </c>
      <c r="D16132" s="38">
        <f t="shared" ref="D16132" si="16088">IF(C16126+C16121=0,1,2)</f>
        <v>2</v>
      </c>
    </row>
    <row r="16133" spans="1:4" ht="15" x14ac:dyDescent="0.2">
      <c r="A16133" s="37">
        <f t="shared" ref="A16133:A16196" si="16089">SUM(C16133)</f>
        <v>6.6559999999999997</v>
      </c>
      <c r="B16133" s="30" t="s">
        <v>50</v>
      </c>
      <c r="C16133" s="31">
        <v>6.6559999999999997</v>
      </c>
      <c r="D16133" s="38">
        <f t="shared" ref="D16133" si="16090">IF(C16126+C16121=0,1,2)</f>
        <v>2</v>
      </c>
    </row>
    <row r="16134" spans="1:4" ht="15" hidden="1" x14ac:dyDescent="0.2">
      <c r="A16134" s="37">
        <f t="shared" si="16089"/>
        <v>0</v>
      </c>
      <c r="B16134" s="4" t="s">
        <v>53</v>
      </c>
      <c r="C16134" s="20">
        <v>0</v>
      </c>
      <c r="D16134" s="38">
        <f t="shared" ref="D16134" si="16091">IF(C16126+C16121=0,1,2)</f>
        <v>2</v>
      </c>
    </row>
    <row r="16135" spans="1:4" ht="15" hidden="1" x14ac:dyDescent="0.2">
      <c r="A16135" s="37">
        <f t="shared" si="16089"/>
        <v>0</v>
      </c>
      <c r="B16135" s="5" t="s">
        <v>54</v>
      </c>
      <c r="C16135" s="20">
        <v>0</v>
      </c>
      <c r="D16135" s="38">
        <f t="shared" ref="D16135" si="16092">IF(C16126+C16121=0,1,2)</f>
        <v>2</v>
      </c>
    </row>
    <row r="16136" spans="1:4" ht="15" hidden="1" x14ac:dyDescent="0.2">
      <c r="A16136" s="37">
        <f t="shared" si="16089"/>
        <v>0</v>
      </c>
      <c r="B16136" s="5" t="s">
        <v>55</v>
      </c>
      <c r="C16136" s="20">
        <v>0</v>
      </c>
      <c r="D16136" s="38">
        <f t="shared" ref="D16136" si="16093">IF(C16126+C16121=0,1,2)</f>
        <v>2</v>
      </c>
    </row>
    <row r="16137" spans="1:4" ht="15" x14ac:dyDescent="0.2">
      <c r="A16137" s="37" t="s">
        <v>317</v>
      </c>
      <c r="B16137" s="147" t="s">
        <v>276</v>
      </c>
      <c r="C16137" s="148"/>
      <c r="D16137" s="38">
        <f t="shared" ref="D16137" si="16094">IF(C16199+C16194=0,1,2)</f>
        <v>2</v>
      </c>
    </row>
    <row r="16138" spans="1:4" ht="15" x14ac:dyDescent="0.2">
      <c r="A16138" s="37">
        <f t="shared" si="16089"/>
        <v>75.936769999999996</v>
      </c>
      <c r="B16138" s="24" t="s">
        <v>0</v>
      </c>
      <c r="C16138" s="40">
        <v>75.936769999999996</v>
      </c>
      <c r="D16138" s="38">
        <f t="shared" ref="D16138" si="16095">IF(C16199+C16194=0,1,2)</f>
        <v>2</v>
      </c>
    </row>
    <row r="16139" spans="1:4" ht="15" hidden="1" x14ac:dyDescent="0.2">
      <c r="A16139" s="37">
        <f t="shared" si="16089"/>
        <v>0</v>
      </c>
      <c r="B16139" s="2" t="s">
        <v>1</v>
      </c>
      <c r="C16139" s="16"/>
      <c r="D16139" s="38">
        <f t="shared" ref="D16139" si="16096">IF(C16199+C16194=0,1,2)</f>
        <v>2</v>
      </c>
    </row>
    <row r="16140" spans="1:4" ht="15" hidden="1" x14ac:dyDescent="0.2">
      <c r="A16140" s="37">
        <f t="shared" si="16089"/>
        <v>0</v>
      </c>
      <c r="B16140" s="2" t="s">
        <v>2</v>
      </c>
      <c r="C16140" s="16"/>
      <c r="D16140" s="38">
        <f t="shared" ref="D16140" si="16097">IF(C16199+C16194=0,1,2)</f>
        <v>2</v>
      </c>
    </row>
    <row r="16141" spans="1:4" ht="15" hidden="1" x14ac:dyDescent="0.2">
      <c r="A16141" s="37">
        <f t="shared" si="16089"/>
        <v>0</v>
      </c>
      <c r="B16141" s="2" t="s">
        <v>3</v>
      </c>
      <c r="C16141" s="16">
        <v>0</v>
      </c>
      <c r="D16141" s="38">
        <f t="shared" ref="D16141" si="16098">IF(C16199+C16194=0,1,2)</f>
        <v>2</v>
      </c>
    </row>
    <row r="16142" spans="1:4" ht="15" x14ac:dyDescent="0.2">
      <c r="A16142" s="37">
        <f t="shared" si="16089"/>
        <v>75.936769999999996</v>
      </c>
      <c r="B16142" s="23" t="s">
        <v>4</v>
      </c>
      <c r="C16142" s="40">
        <v>75.936769999999996</v>
      </c>
      <c r="D16142" s="38">
        <f t="shared" ref="D16142" si="16099">IF(C16199+C16194=0,1,2)</f>
        <v>2</v>
      </c>
    </row>
    <row r="16143" spans="1:4" ht="15" hidden="1" x14ac:dyDescent="0.2">
      <c r="A16143" s="37">
        <f t="shared" si="16089"/>
        <v>0</v>
      </c>
      <c r="B16143" s="1" t="s">
        <v>5</v>
      </c>
      <c r="C16143" s="16">
        <v>0</v>
      </c>
      <c r="D16143" s="38">
        <f t="shared" ref="D16143" si="16100">IF(C16199+C16194=0,1,2)</f>
        <v>2</v>
      </c>
    </row>
    <row r="16144" spans="1:4" ht="15" hidden="1" x14ac:dyDescent="0.2">
      <c r="A16144" s="37">
        <f t="shared" si="16089"/>
        <v>0</v>
      </c>
      <c r="B16144" s="1" t="s">
        <v>6</v>
      </c>
      <c r="C16144" s="16">
        <v>0</v>
      </c>
      <c r="D16144" s="38">
        <f t="shared" ref="D16144" si="16101">IF(C16199+C16194=0,1,2)</f>
        <v>2</v>
      </c>
    </row>
    <row r="16145" spans="1:4" ht="15" hidden="1" x14ac:dyDescent="0.2">
      <c r="A16145" s="37">
        <v>0</v>
      </c>
      <c r="B16145" s="2" t="s">
        <v>7</v>
      </c>
      <c r="C16145" s="16">
        <v>0</v>
      </c>
      <c r="D16145" s="38">
        <f t="shared" ref="D16145" si="16102">IF(C16199+C16194=0,1,2)</f>
        <v>2</v>
      </c>
    </row>
    <row r="16146" spans="1:4" ht="15" hidden="1" x14ac:dyDescent="0.2">
      <c r="A16146" s="37">
        <f t="shared" si="16089"/>
        <v>0</v>
      </c>
      <c r="B16146" s="3" t="s">
        <v>8</v>
      </c>
      <c r="C16146" s="16">
        <v>0</v>
      </c>
      <c r="D16146" s="38">
        <f t="shared" ref="D16146" si="16103">IF(C16199+C16194=0,1,2)</f>
        <v>2</v>
      </c>
    </row>
    <row r="16147" spans="1:4" ht="15" hidden="1" x14ac:dyDescent="0.2">
      <c r="A16147" s="37">
        <v>0</v>
      </c>
      <c r="B16147" s="3" t="s">
        <v>9</v>
      </c>
      <c r="C16147" s="16">
        <v>0</v>
      </c>
      <c r="D16147" s="38">
        <f t="shared" ref="D16147" si="16104">IF(C16199+C16194=0,1,2)</f>
        <v>2</v>
      </c>
    </row>
    <row r="16148" spans="1:4" ht="15" hidden="1" x14ac:dyDescent="0.2">
      <c r="A16148" s="37">
        <f t="shared" si="16089"/>
        <v>0</v>
      </c>
      <c r="B16148" s="3" t="s">
        <v>10</v>
      </c>
      <c r="C16148" s="16">
        <v>0</v>
      </c>
      <c r="D16148" s="38">
        <f t="shared" ref="D16148" si="16105">IF(C16199+C16194=0,1,2)</f>
        <v>2</v>
      </c>
    </row>
    <row r="16149" spans="1:4" ht="15" hidden="1" x14ac:dyDescent="0.2">
      <c r="A16149" s="37">
        <v>0</v>
      </c>
      <c r="B16149" s="3" t="s">
        <v>11</v>
      </c>
      <c r="C16149" s="16">
        <v>0</v>
      </c>
      <c r="D16149" s="38">
        <f t="shared" ref="D16149" si="16106">IF(C16199+C16194=0,1,2)</f>
        <v>2</v>
      </c>
    </row>
    <row r="16150" spans="1:4" ht="15" hidden="1" x14ac:dyDescent="0.2">
      <c r="A16150" s="37">
        <f t="shared" si="16089"/>
        <v>0</v>
      </c>
      <c r="B16150" s="1" t="s">
        <v>12</v>
      </c>
      <c r="C16150" s="16">
        <v>0</v>
      </c>
      <c r="D16150" s="38">
        <f t="shared" ref="D16150" si="16107">IF(C16199+C16194=0,1,2)</f>
        <v>2</v>
      </c>
    </row>
    <row r="16151" spans="1:4" ht="15" hidden="1" x14ac:dyDescent="0.2">
      <c r="A16151" s="37">
        <v>0</v>
      </c>
      <c r="B16151" s="2" t="s">
        <v>13</v>
      </c>
      <c r="C16151" s="16">
        <v>0</v>
      </c>
      <c r="D16151" s="38">
        <f t="shared" ref="D16151" si="16108">IF(C16199+C16194=0,1,2)</f>
        <v>2</v>
      </c>
    </row>
    <row r="16152" spans="1:4" ht="15" hidden="1" x14ac:dyDescent="0.2">
      <c r="A16152" s="37">
        <v>0</v>
      </c>
      <c r="B16152" s="3" t="s">
        <v>14</v>
      </c>
      <c r="C16152" s="16">
        <v>0</v>
      </c>
      <c r="D16152" s="38">
        <f t="shared" ref="D16152" si="16109">IF(C16199+C16194=0,1,2)</f>
        <v>2</v>
      </c>
    </row>
    <row r="16153" spans="1:4" ht="15" hidden="1" x14ac:dyDescent="0.2">
      <c r="A16153" s="37">
        <v>0</v>
      </c>
      <c r="B16153" s="3" t="s">
        <v>9</v>
      </c>
      <c r="C16153" s="16">
        <v>0</v>
      </c>
      <c r="D16153" s="38">
        <f t="shared" ref="D16153" si="16110">IF(C16199+C16194=0,1,2)</f>
        <v>2</v>
      </c>
    </row>
    <row r="16154" spans="1:4" ht="15" hidden="1" x14ac:dyDescent="0.2">
      <c r="A16154" s="37">
        <v>0</v>
      </c>
      <c r="B16154" s="3" t="s">
        <v>15</v>
      </c>
      <c r="C16154" s="16">
        <v>0</v>
      </c>
      <c r="D16154" s="38">
        <f t="shared" ref="D16154" si="16111">IF(C16199+C16194=0,1,2)</f>
        <v>2</v>
      </c>
    </row>
    <row r="16155" spans="1:4" ht="15" hidden="1" x14ac:dyDescent="0.2">
      <c r="A16155" s="37">
        <v>0</v>
      </c>
      <c r="B16155" s="2" t="s">
        <v>16</v>
      </c>
      <c r="C16155" s="16">
        <v>0</v>
      </c>
      <c r="D16155" s="38">
        <f t="shared" ref="D16155" si="16112">IF(C16199+C16194=0,1,2)</f>
        <v>2</v>
      </c>
    </row>
    <row r="16156" spans="1:4" ht="15" hidden="1" x14ac:dyDescent="0.2">
      <c r="A16156" s="37">
        <v>0</v>
      </c>
      <c r="B16156" s="3" t="s">
        <v>17</v>
      </c>
      <c r="C16156" s="16">
        <v>0</v>
      </c>
      <c r="D16156" s="38">
        <f t="shared" ref="D16156" si="16113">IF(C16199+C16194=0,1,2)</f>
        <v>2</v>
      </c>
    </row>
    <row r="16157" spans="1:4" ht="15" x14ac:dyDescent="0.2">
      <c r="A16157" s="37">
        <f t="shared" si="16089"/>
        <v>62.905999999999999</v>
      </c>
      <c r="B16157" s="24" t="s">
        <v>18</v>
      </c>
      <c r="C16157" s="40">
        <v>62.905999999999999</v>
      </c>
      <c r="D16157" s="38">
        <f t="shared" ref="D16157" si="16114">IF(C16199+C16194=0,1,2)</f>
        <v>2</v>
      </c>
    </row>
    <row r="16158" spans="1:4" ht="15" hidden="1" x14ac:dyDescent="0.2">
      <c r="A16158" s="37">
        <f t="shared" si="16089"/>
        <v>0</v>
      </c>
      <c r="B16158" s="10" t="s">
        <v>19</v>
      </c>
      <c r="C16158" s="17">
        <v>0</v>
      </c>
      <c r="D16158" s="38">
        <f t="shared" ref="D16158" si="16115">IF(C16199+C16194=0,1,2)</f>
        <v>2</v>
      </c>
    </row>
    <row r="16159" spans="1:4" ht="15" x14ac:dyDescent="0.2">
      <c r="A16159" s="37">
        <f t="shared" si="16089"/>
        <v>62.905999999999999</v>
      </c>
      <c r="B16159" s="27" t="s">
        <v>20</v>
      </c>
      <c r="C16159" s="42">
        <v>62.905999999999999</v>
      </c>
      <c r="D16159" s="38">
        <f t="shared" ref="D16159" si="16116">IF(C16199+C16194=0,1,2)</f>
        <v>2</v>
      </c>
    </row>
    <row r="16160" spans="1:4" ht="15" hidden="1" x14ac:dyDescent="0.2">
      <c r="A16160" s="37">
        <v>0</v>
      </c>
      <c r="B16160" s="13" t="s">
        <v>21</v>
      </c>
      <c r="C16160" s="18">
        <v>62.384999999999998</v>
      </c>
      <c r="D16160" s="38">
        <f t="shared" ref="D16160" si="16117">IF(C16199+C16194=0,1,2)</f>
        <v>2</v>
      </c>
    </row>
    <row r="16161" spans="1:4" ht="15" hidden="1" x14ac:dyDescent="0.2">
      <c r="A16161" s="37">
        <v>0</v>
      </c>
      <c r="B16161" s="13" t="s">
        <v>22</v>
      </c>
      <c r="C16161" s="18">
        <v>0</v>
      </c>
      <c r="D16161" s="38">
        <f t="shared" ref="D16161" si="16118">IF(C16199+C16194=0,1,2)</f>
        <v>2</v>
      </c>
    </row>
    <row r="16162" spans="1:4" ht="15" hidden="1" x14ac:dyDescent="0.2">
      <c r="A16162" s="37">
        <v>0</v>
      </c>
      <c r="B16162" s="13" t="s">
        <v>23</v>
      </c>
      <c r="C16162" s="18">
        <v>0</v>
      </c>
      <c r="D16162" s="38">
        <f t="shared" ref="D16162" si="16119">IF(C16199+C16194=0,1,2)</f>
        <v>2</v>
      </c>
    </row>
    <row r="16163" spans="1:4" ht="15" hidden="1" x14ac:dyDescent="0.2">
      <c r="A16163" s="37">
        <v>0</v>
      </c>
      <c r="B16163" s="13" t="s">
        <v>24</v>
      </c>
      <c r="C16163" s="18">
        <v>0</v>
      </c>
      <c r="D16163" s="38">
        <f t="shared" ref="D16163" si="16120">IF(C16199+C16194=0,1,2)</f>
        <v>2</v>
      </c>
    </row>
    <row r="16164" spans="1:4" ht="15" hidden="1" x14ac:dyDescent="0.2">
      <c r="A16164" s="37">
        <v>0</v>
      </c>
      <c r="B16164" s="13" t="s">
        <v>25</v>
      </c>
      <c r="C16164" s="18">
        <v>0</v>
      </c>
      <c r="D16164" s="38">
        <f t="shared" ref="D16164" si="16121">IF(C16199+C16194=0,1,2)</f>
        <v>2</v>
      </c>
    </row>
    <row r="16165" spans="1:4" ht="15" hidden="1" x14ac:dyDescent="0.2">
      <c r="A16165" s="37">
        <v>0</v>
      </c>
      <c r="B16165" s="13" t="s">
        <v>26</v>
      </c>
      <c r="C16165" s="18">
        <v>0</v>
      </c>
      <c r="D16165" s="38">
        <f t="shared" ref="D16165" si="16122">IF(C16199+C16194=0,1,2)</f>
        <v>2</v>
      </c>
    </row>
    <row r="16166" spans="1:4" ht="30" hidden="1" x14ac:dyDescent="0.2">
      <c r="A16166" s="37">
        <v>0</v>
      </c>
      <c r="B16166" s="13" t="s">
        <v>27</v>
      </c>
      <c r="C16166" s="18">
        <v>0</v>
      </c>
      <c r="D16166" s="38">
        <f t="shared" ref="D16166" si="16123">IF(C16199+C16194=0,1,2)</f>
        <v>2</v>
      </c>
    </row>
    <row r="16167" spans="1:4" ht="30" hidden="1" x14ac:dyDescent="0.2">
      <c r="A16167" s="37">
        <v>0</v>
      </c>
      <c r="B16167" s="13" t="s">
        <v>28</v>
      </c>
      <c r="C16167" s="18">
        <v>0</v>
      </c>
      <c r="D16167" s="38">
        <f t="shared" ref="D16167" si="16124">IF(C16199+C16194=0,1,2)</f>
        <v>2</v>
      </c>
    </row>
    <row r="16168" spans="1:4" ht="15" hidden="1" x14ac:dyDescent="0.2">
      <c r="A16168" s="37">
        <v>0</v>
      </c>
      <c r="B16168" s="13" t="s">
        <v>29</v>
      </c>
      <c r="C16168" s="18">
        <v>0</v>
      </c>
      <c r="D16168" s="38">
        <f t="shared" ref="D16168" si="16125">IF(C16199+C16194=0,1,2)</f>
        <v>2</v>
      </c>
    </row>
    <row r="16169" spans="1:4" ht="15" hidden="1" x14ac:dyDescent="0.2">
      <c r="A16169" s="37">
        <v>0</v>
      </c>
      <c r="B16169" s="13" t="s">
        <v>30</v>
      </c>
      <c r="C16169" s="18">
        <v>0.52100000000000002</v>
      </c>
      <c r="D16169" s="38">
        <f t="shared" ref="D16169" si="16126">IF(C16199+C16194=0,1,2)</f>
        <v>2</v>
      </c>
    </row>
    <row r="16170" spans="1:4" ht="15" hidden="1" x14ac:dyDescent="0.2">
      <c r="A16170" s="37">
        <f t="shared" si="16089"/>
        <v>0</v>
      </c>
      <c r="B16170" s="10" t="s">
        <v>31</v>
      </c>
      <c r="C16170" s="17">
        <v>0</v>
      </c>
      <c r="D16170" s="38">
        <f t="shared" ref="D16170" si="16127">IF(C16199+C16194=0,1,2)</f>
        <v>2</v>
      </c>
    </row>
    <row r="16171" spans="1:4" ht="15" hidden="1" x14ac:dyDescent="0.2">
      <c r="A16171" s="37">
        <f t="shared" si="16089"/>
        <v>0</v>
      </c>
      <c r="B16171" s="2" t="s">
        <v>32</v>
      </c>
      <c r="C16171" s="16">
        <v>0</v>
      </c>
      <c r="D16171" s="38">
        <f t="shared" ref="D16171" si="16128">IF(C16199+C16194=0,1,2)</f>
        <v>2</v>
      </c>
    </row>
    <row r="16172" spans="1:4" ht="15" hidden="1" x14ac:dyDescent="0.2">
      <c r="A16172" s="37">
        <f t="shared" si="16089"/>
        <v>0</v>
      </c>
      <c r="B16172" s="10" t="s">
        <v>3</v>
      </c>
      <c r="C16172" s="17">
        <v>0</v>
      </c>
      <c r="D16172" s="38">
        <f t="shared" ref="D16172" si="16129">IF(C16199+C16194=0,1,2)</f>
        <v>2</v>
      </c>
    </row>
    <row r="16173" spans="1:4" ht="15" hidden="1" x14ac:dyDescent="0.2">
      <c r="A16173" s="37">
        <f t="shared" si="16089"/>
        <v>0</v>
      </c>
      <c r="B16173" s="10" t="s">
        <v>33</v>
      </c>
      <c r="C16173" s="17">
        <v>0</v>
      </c>
      <c r="D16173" s="38">
        <f t="shared" ref="D16173" si="16130">IF(C16199+C16194=0,1,2)</f>
        <v>2</v>
      </c>
    </row>
    <row r="16174" spans="1:4" ht="15" hidden="1" x14ac:dyDescent="0.2">
      <c r="A16174" s="37">
        <f t="shared" si="16089"/>
        <v>0</v>
      </c>
      <c r="B16174" s="10" t="s">
        <v>34</v>
      </c>
      <c r="C16174" s="17">
        <v>0</v>
      </c>
      <c r="D16174" s="38">
        <f t="shared" ref="D16174" si="16131">IF(C16199+C16194=0,1,2)</f>
        <v>2</v>
      </c>
    </row>
    <row r="16175" spans="1:4" ht="15" hidden="1" x14ac:dyDescent="0.2">
      <c r="A16175" s="37">
        <f t="shared" si="16089"/>
        <v>0</v>
      </c>
      <c r="B16175" s="1" t="s">
        <v>35</v>
      </c>
      <c r="C16175" s="16">
        <v>0</v>
      </c>
      <c r="D16175" s="38">
        <f t="shared" ref="D16175" si="16132">IF(C16199+C16194=0,1,2)</f>
        <v>2</v>
      </c>
    </row>
    <row r="16176" spans="1:4" ht="15" hidden="1" x14ac:dyDescent="0.2">
      <c r="A16176" s="37">
        <f t="shared" si="16089"/>
        <v>0</v>
      </c>
      <c r="B16176" s="1" t="s">
        <v>36</v>
      </c>
      <c r="C16176" s="16">
        <v>0</v>
      </c>
      <c r="D16176" s="38">
        <f t="shared" ref="D16176" si="16133">IF(C16199+C16194=0,1,2)</f>
        <v>2</v>
      </c>
    </row>
    <row r="16177" spans="1:4" ht="15" hidden="1" x14ac:dyDescent="0.2">
      <c r="A16177" s="37">
        <v>0</v>
      </c>
      <c r="B16177" s="14" t="s">
        <v>7</v>
      </c>
      <c r="C16177" s="19">
        <v>0</v>
      </c>
      <c r="D16177" s="38">
        <f t="shared" ref="D16177" si="16134">IF(C16199+C16194=0,1,2)</f>
        <v>2</v>
      </c>
    </row>
    <row r="16178" spans="1:4" ht="15" hidden="1" x14ac:dyDescent="0.2">
      <c r="A16178" s="37">
        <v>0</v>
      </c>
      <c r="B16178" s="13" t="s">
        <v>8</v>
      </c>
      <c r="C16178" s="18">
        <v>0</v>
      </c>
      <c r="D16178" s="38">
        <f t="shared" ref="D16178" si="16135">IF(C16199+C16194=0,1,2)</f>
        <v>2</v>
      </c>
    </row>
    <row r="16179" spans="1:4" ht="15" hidden="1" x14ac:dyDescent="0.2">
      <c r="A16179" s="37">
        <v>0</v>
      </c>
      <c r="B16179" s="13" t="s">
        <v>37</v>
      </c>
      <c r="C16179" s="18">
        <v>0</v>
      </c>
      <c r="D16179" s="38">
        <f t="shared" ref="D16179" si="16136">IF(C16199+C16194=0,1,2)</f>
        <v>2</v>
      </c>
    </row>
    <row r="16180" spans="1:4" ht="15" hidden="1" x14ac:dyDescent="0.2">
      <c r="A16180" s="37">
        <f t="shared" si="16089"/>
        <v>0</v>
      </c>
      <c r="B16180" s="11" t="s">
        <v>38</v>
      </c>
      <c r="C16180" s="17">
        <v>0</v>
      </c>
      <c r="D16180" s="38">
        <f t="shared" ref="D16180" si="16137">IF(C16199+C16194=0,1,2)</f>
        <v>2</v>
      </c>
    </row>
    <row r="16181" spans="1:4" ht="15" hidden="1" x14ac:dyDescent="0.2">
      <c r="A16181" s="37">
        <v>0</v>
      </c>
      <c r="B16181" s="3" t="s">
        <v>39</v>
      </c>
      <c r="C16181" s="16">
        <v>0</v>
      </c>
      <c r="D16181" s="38">
        <f t="shared" ref="D16181" si="16138">IF(C16199+C16194=0,1,2)</f>
        <v>2</v>
      </c>
    </row>
    <row r="16182" spans="1:4" ht="15" hidden="1" x14ac:dyDescent="0.2">
      <c r="A16182" s="37">
        <f t="shared" si="16089"/>
        <v>0</v>
      </c>
      <c r="B16182" s="1" t="s">
        <v>40</v>
      </c>
      <c r="C16182" s="16">
        <v>0</v>
      </c>
      <c r="D16182" s="38">
        <f t="shared" ref="D16182" si="16139">IF(C16199+C16194=0,1,2)</f>
        <v>2</v>
      </c>
    </row>
    <row r="16183" spans="1:4" ht="15" hidden="1" x14ac:dyDescent="0.2">
      <c r="A16183" s="37">
        <v>0</v>
      </c>
      <c r="B16183" s="14" t="s">
        <v>13</v>
      </c>
      <c r="C16183" s="19">
        <v>0</v>
      </c>
      <c r="D16183" s="38">
        <f t="shared" ref="D16183" si="16140">IF(C16199+C16194=0,1,2)</f>
        <v>2</v>
      </c>
    </row>
    <row r="16184" spans="1:4" ht="15" hidden="1" x14ac:dyDescent="0.2">
      <c r="A16184" s="37">
        <v>0</v>
      </c>
      <c r="B16184" s="13" t="s">
        <v>8</v>
      </c>
      <c r="C16184" s="18">
        <v>0</v>
      </c>
      <c r="D16184" s="38">
        <f t="shared" ref="D16184" si="16141">IF(C16199+C16194=0,1,2)</f>
        <v>2</v>
      </c>
    </row>
    <row r="16185" spans="1:4" ht="15" hidden="1" x14ac:dyDescent="0.2">
      <c r="A16185" s="37">
        <v>0</v>
      </c>
      <c r="B16185" s="13" t="s">
        <v>9</v>
      </c>
      <c r="C16185" s="18">
        <v>0</v>
      </c>
      <c r="D16185" s="38">
        <f t="shared" ref="D16185" si="16142">IF(C16199+C16194=0,1,2)</f>
        <v>2</v>
      </c>
    </row>
    <row r="16186" spans="1:4" ht="30" hidden="1" x14ac:dyDescent="0.2">
      <c r="A16186" s="37">
        <f t="shared" si="16089"/>
        <v>0</v>
      </c>
      <c r="B16186" s="11" t="s">
        <v>41</v>
      </c>
      <c r="C16186" s="17">
        <v>0</v>
      </c>
      <c r="D16186" s="38">
        <f t="shared" ref="D16186" si="16143">IF(C16199+C16194=0,1,2)</f>
        <v>2</v>
      </c>
    </row>
    <row r="16187" spans="1:4" ht="15" hidden="1" x14ac:dyDescent="0.2">
      <c r="A16187" s="37">
        <v>0</v>
      </c>
      <c r="B16187" s="3" t="s">
        <v>15</v>
      </c>
      <c r="C16187" s="16">
        <v>0</v>
      </c>
      <c r="D16187" s="38">
        <f t="shared" ref="D16187" si="16144">IF(C16199+C16194=0,1,2)</f>
        <v>2</v>
      </c>
    </row>
    <row r="16188" spans="1:4" ht="15" hidden="1" x14ac:dyDescent="0.2">
      <c r="A16188" s="37">
        <v>0</v>
      </c>
      <c r="B16188" s="14" t="s">
        <v>16</v>
      </c>
      <c r="C16188" s="19">
        <v>0</v>
      </c>
      <c r="D16188" s="38">
        <f t="shared" ref="D16188" si="16145">IF(C16199+C16194=0,1,2)</f>
        <v>2</v>
      </c>
    </row>
    <row r="16189" spans="1:4" ht="15" hidden="1" x14ac:dyDescent="0.2">
      <c r="A16189" s="37">
        <v>0</v>
      </c>
      <c r="B16189" s="13" t="s">
        <v>42</v>
      </c>
      <c r="C16189" s="18">
        <v>0</v>
      </c>
      <c r="D16189" s="38">
        <f t="shared" ref="D16189" si="16146">IF(C16199+C16194=0,1,2)</f>
        <v>2</v>
      </c>
    </row>
    <row r="16190" spans="1:4" ht="15" hidden="1" x14ac:dyDescent="0.2">
      <c r="A16190" s="37">
        <v>0</v>
      </c>
      <c r="B16190" s="13" t="s">
        <v>14</v>
      </c>
      <c r="C16190" s="18">
        <v>0</v>
      </c>
      <c r="D16190" s="38">
        <f t="shared" ref="D16190" si="16147">IF(C16199+C16194=0,1,2)</f>
        <v>2</v>
      </c>
    </row>
    <row r="16191" spans="1:4" ht="15" hidden="1" x14ac:dyDescent="0.2">
      <c r="A16191" s="37">
        <v>0</v>
      </c>
      <c r="B16191" s="13" t="s">
        <v>9</v>
      </c>
      <c r="C16191" s="18">
        <v>0</v>
      </c>
      <c r="D16191" s="38">
        <f t="shared" ref="D16191" si="16148">IF(C16199+C16194=0,1,2)</f>
        <v>2</v>
      </c>
    </row>
    <row r="16192" spans="1:4" ht="15" hidden="1" x14ac:dyDescent="0.2">
      <c r="A16192" s="37">
        <f t="shared" si="16089"/>
        <v>0</v>
      </c>
      <c r="B16192" s="11" t="s">
        <v>38</v>
      </c>
      <c r="C16192" s="17">
        <v>0</v>
      </c>
      <c r="D16192" s="38">
        <f t="shared" ref="D16192" si="16149">IF(C16199+C16194=0,1,2)</f>
        <v>2</v>
      </c>
    </row>
    <row r="16193" spans="1:4" ht="15" hidden="1" x14ac:dyDescent="0.2">
      <c r="A16193" s="37">
        <v>0</v>
      </c>
      <c r="B16193" s="3" t="s">
        <v>15</v>
      </c>
      <c r="C16193" s="16">
        <v>0</v>
      </c>
      <c r="D16193" s="38">
        <f t="shared" ref="D16193" si="16150">IF(C16199+C16194=0,1,2)</f>
        <v>2</v>
      </c>
    </row>
    <row r="16194" spans="1:4" ht="15" x14ac:dyDescent="0.2">
      <c r="A16194" s="37">
        <f t="shared" si="16089"/>
        <v>75.936769999999996</v>
      </c>
      <c r="B16194" s="29" t="s">
        <v>44</v>
      </c>
      <c r="C16194" s="42">
        <v>75.936769999999996</v>
      </c>
      <c r="D16194" s="38">
        <f t="shared" ref="D16194" si="16151">IF(C16199+C16194=0,1,2)</f>
        <v>2</v>
      </c>
    </row>
    <row r="16195" spans="1:4" ht="15" x14ac:dyDescent="0.2">
      <c r="A16195" s="37">
        <f t="shared" si="16089"/>
        <v>75.936769999999996</v>
      </c>
      <c r="B16195" s="27" t="s">
        <v>0</v>
      </c>
      <c r="C16195" s="42">
        <v>75.936769999999996</v>
      </c>
      <c r="D16195" s="38">
        <f t="shared" ref="D16195" si="16152">IF(C16199+C16194=0,1,2)</f>
        <v>2</v>
      </c>
    </row>
    <row r="16196" spans="1:4" ht="15" hidden="1" x14ac:dyDescent="0.2">
      <c r="A16196" s="37">
        <f t="shared" si="16089"/>
        <v>0</v>
      </c>
      <c r="B16196" s="10" t="s">
        <v>5</v>
      </c>
      <c r="C16196" s="17">
        <v>0</v>
      </c>
      <c r="D16196" s="38">
        <f t="shared" ref="D16196" si="16153">IF(C16199+C16194=0,1,2)</f>
        <v>2</v>
      </c>
    </row>
    <row r="16197" spans="1:4" ht="15" hidden="1" x14ac:dyDescent="0.2">
      <c r="A16197" s="37">
        <f t="shared" ref="A16197:A16259" si="16154">SUM(C16197)</f>
        <v>0</v>
      </c>
      <c r="B16197" s="10" t="s">
        <v>45</v>
      </c>
      <c r="C16197" s="17">
        <v>0</v>
      </c>
      <c r="D16197" s="38">
        <f t="shared" ref="D16197" si="16155">IF(C16199+C16194=0,1,2)</f>
        <v>2</v>
      </c>
    </row>
    <row r="16198" spans="1:4" ht="15" hidden="1" x14ac:dyDescent="0.2">
      <c r="A16198" s="37">
        <f t="shared" si="16154"/>
        <v>0</v>
      </c>
      <c r="B16198" s="10" t="s">
        <v>12</v>
      </c>
      <c r="C16198" s="17">
        <v>0</v>
      </c>
      <c r="D16198" s="38">
        <f t="shared" ref="D16198" si="16156">IF(C16199+C16194=0,1,2)</f>
        <v>2</v>
      </c>
    </row>
    <row r="16199" spans="1:4" ht="15" x14ac:dyDescent="0.2">
      <c r="A16199" s="37">
        <f t="shared" si="16154"/>
        <v>62.905999999999999</v>
      </c>
      <c r="B16199" s="29" t="s">
        <v>46</v>
      </c>
      <c r="C16199" s="42">
        <v>62.905999999999999</v>
      </c>
      <c r="D16199" s="38">
        <f t="shared" ref="D16199" si="16157">IF(C16199+C16194=0,1,2)</f>
        <v>2</v>
      </c>
    </row>
    <row r="16200" spans="1:4" ht="15" x14ac:dyDescent="0.2">
      <c r="A16200" s="37">
        <f t="shared" si="16154"/>
        <v>62.905999999999999</v>
      </c>
      <c r="B16200" s="27" t="s">
        <v>18</v>
      </c>
      <c r="C16200" s="42">
        <v>62.905999999999999</v>
      </c>
      <c r="D16200" s="38">
        <f t="shared" ref="D16200" si="16158">IF(C16199+C16194=0,1,2)</f>
        <v>2</v>
      </c>
    </row>
    <row r="16201" spans="1:4" ht="15" hidden="1" x14ac:dyDescent="0.2">
      <c r="A16201" s="37">
        <f t="shared" si="16154"/>
        <v>0</v>
      </c>
      <c r="B16201" s="10" t="s">
        <v>35</v>
      </c>
      <c r="C16201" s="17">
        <v>0</v>
      </c>
      <c r="D16201" s="38">
        <f t="shared" ref="D16201" si="16159">IF(C16199+C16194=0,1,2)</f>
        <v>2</v>
      </c>
    </row>
    <row r="16202" spans="1:4" ht="15" hidden="1" x14ac:dyDescent="0.2">
      <c r="A16202" s="37">
        <f t="shared" si="16154"/>
        <v>0</v>
      </c>
      <c r="B16202" s="10" t="s">
        <v>47</v>
      </c>
      <c r="C16202" s="17">
        <v>0</v>
      </c>
      <c r="D16202" s="38">
        <f t="shared" ref="D16202" si="16160">IF(C16199+C16194=0,1,2)</f>
        <v>2</v>
      </c>
    </row>
    <row r="16203" spans="1:4" ht="15" hidden="1" x14ac:dyDescent="0.2">
      <c r="A16203" s="37">
        <f t="shared" si="16154"/>
        <v>0</v>
      </c>
      <c r="B16203" s="10" t="s">
        <v>40</v>
      </c>
      <c r="C16203" s="17">
        <v>0</v>
      </c>
      <c r="D16203" s="38">
        <f t="shared" ref="D16203" si="16161">IF(C16199+C16194=0,1,2)</f>
        <v>2</v>
      </c>
    </row>
    <row r="16204" spans="1:4" ht="15" x14ac:dyDescent="0.2">
      <c r="A16204" s="37">
        <f t="shared" si="16154"/>
        <v>13.03077</v>
      </c>
      <c r="B16204" s="30" t="s">
        <v>48</v>
      </c>
      <c r="C16204" s="31">
        <v>13.03077</v>
      </c>
      <c r="D16204" s="38">
        <f t="shared" ref="D16204" si="16162">IF(C16199+C16194=0,1,2)</f>
        <v>2</v>
      </c>
    </row>
    <row r="16205" spans="1:4" ht="15" x14ac:dyDescent="0.2">
      <c r="A16205" s="37">
        <f t="shared" si="16154"/>
        <v>1.243E-2</v>
      </c>
      <c r="B16205" s="30" t="s">
        <v>49</v>
      </c>
      <c r="C16205" s="31">
        <v>1.243E-2</v>
      </c>
      <c r="D16205" s="38">
        <f t="shared" ref="D16205" si="16163">IF(C16199+C16194=0,1,2)</f>
        <v>2</v>
      </c>
    </row>
    <row r="16206" spans="1:4" ht="15" x14ac:dyDescent="0.2">
      <c r="A16206" s="37">
        <f t="shared" si="16154"/>
        <v>13.043200000000001</v>
      </c>
      <c r="B16206" s="30" t="s">
        <v>50</v>
      </c>
      <c r="C16206" s="31">
        <v>13.043200000000001</v>
      </c>
      <c r="D16206" s="38">
        <f t="shared" ref="D16206" si="16164">IF(C16199+C16194=0,1,2)</f>
        <v>2</v>
      </c>
    </row>
    <row r="16207" spans="1:4" ht="15" x14ac:dyDescent="0.2">
      <c r="A16207" s="37">
        <f t="shared" si="16154"/>
        <v>42</v>
      </c>
      <c r="B16207" s="25" t="s">
        <v>53</v>
      </c>
      <c r="C16207" s="43">
        <v>42</v>
      </c>
      <c r="D16207" s="38">
        <f t="shared" ref="D16207" si="16165">IF(C16199+C16194=0,1,2)</f>
        <v>2</v>
      </c>
    </row>
    <row r="16208" spans="1:4" ht="15" x14ac:dyDescent="0.2">
      <c r="A16208" s="37">
        <f t="shared" si="16154"/>
        <v>18</v>
      </c>
      <c r="B16208" s="26" t="s">
        <v>54</v>
      </c>
      <c r="C16208" s="43">
        <v>18</v>
      </c>
      <c r="D16208" s="38">
        <f t="shared" ref="D16208" si="16166">IF(C16199+C16194=0,1,2)</f>
        <v>2</v>
      </c>
    </row>
    <row r="16209" spans="1:4" ht="15" x14ac:dyDescent="0.2">
      <c r="A16209" s="37">
        <f t="shared" si="16154"/>
        <v>24</v>
      </c>
      <c r="B16209" s="26" t="s">
        <v>55</v>
      </c>
      <c r="C16209" s="43">
        <v>24</v>
      </c>
      <c r="D16209" s="38">
        <f t="shared" ref="D16209" si="16167">IF(C16199+C16194=0,1,2)</f>
        <v>2</v>
      </c>
    </row>
    <row r="16210" spans="1:4" ht="15" x14ac:dyDescent="0.2">
      <c r="A16210" s="37" t="s">
        <v>317</v>
      </c>
      <c r="B16210" s="147" t="s">
        <v>277</v>
      </c>
      <c r="C16210" s="148"/>
      <c r="D16210" s="38">
        <f t="shared" ref="D16210" si="16168">IF(C16272+C16267=0,1,2)</f>
        <v>2</v>
      </c>
    </row>
    <row r="16211" spans="1:4" ht="15" x14ac:dyDescent="0.2">
      <c r="A16211" s="37">
        <f t="shared" si="16154"/>
        <v>202.1815</v>
      </c>
      <c r="B16211" s="24" t="s">
        <v>0</v>
      </c>
      <c r="C16211" s="40">
        <v>202.1815</v>
      </c>
      <c r="D16211" s="38">
        <f t="shared" ref="D16211" si="16169">IF(C16272+C16267=0,1,2)</f>
        <v>2</v>
      </c>
    </row>
    <row r="16212" spans="1:4" ht="15" hidden="1" x14ac:dyDescent="0.2">
      <c r="A16212" s="37">
        <f t="shared" si="16154"/>
        <v>0</v>
      </c>
      <c r="B16212" s="2" t="s">
        <v>1</v>
      </c>
      <c r="C16212" s="16"/>
      <c r="D16212" s="38">
        <f t="shared" ref="D16212" si="16170">IF(C16272+C16267=0,1,2)</f>
        <v>2</v>
      </c>
    </row>
    <row r="16213" spans="1:4" ht="15" hidden="1" x14ac:dyDescent="0.2">
      <c r="A16213" s="37">
        <f t="shared" si="16154"/>
        <v>0</v>
      </c>
      <c r="B16213" s="2" t="s">
        <v>2</v>
      </c>
      <c r="C16213" s="16"/>
      <c r="D16213" s="38">
        <f t="shared" ref="D16213" si="16171">IF(C16272+C16267=0,1,2)</f>
        <v>2</v>
      </c>
    </row>
    <row r="16214" spans="1:4" ht="15" x14ac:dyDescent="0.2">
      <c r="A16214" s="37">
        <f t="shared" si="16154"/>
        <v>94.546580000000006</v>
      </c>
      <c r="B16214" s="23" t="s">
        <v>3</v>
      </c>
      <c r="C16214" s="40">
        <v>94.546580000000006</v>
      </c>
      <c r="D16214" s="38">
        <f t="shared" ref="D16214" si="16172">IF(C16272+C16267=0,1,2)</f>
        <v>2</v>
      </c>
    </row>
    <row r="16215" spans="1:4" ht="15" x14ac:dyDescent="0.2">
      <c r="A16215" s="37">
        <f t="shared" si="16154"/>
        <v>107.63491999999999</v>
      </c>
      <c r="B16215" s="23" t="s">
        <v>4</v>
      </c>
      <c r="C16215" s="40">
        <v>107.63491999999999</v>
      </c>
      <c r="D16215" s="38">
        <f t="shared" ref="D16215" si="16173">IF(C16272+C16267=0,1,2)</f>
        <v>2</v>
      </c>
    </row>
    <row r="16216" spans="1:4" ht="15" hidden="1" x14ac:dyDescent="0.2">
      <c r="A16216" s="37">
        <f t="shared" si="16154"/>
        <v>0</v>
      </c>
      <c r="B16216" s="1" t="s">
        <v>5</v>
      </c>
      <c r="C16216" s="16">
        <v>0</v>
      </c>
      <c r="D16216" s="38">
        <f t="shared" ref="D16216" si="16174">IF(C16272+C16267=0,1,2)</f>
        <v>2</v>
      </c>
    </row>
    <row r="16217" spans="1:4" ht="15" hidden="1" x14ac:dyDescent="0.2">
      <c r="A16217" s="37">
        <f t="shared" si="16154"/>
        <v>0</v>
      </c>
      <c r="B16217" s="1" t="s">
        <v>6</v>
      </c>
      <c r="C16217" s="16">
        <v>0</v>
      </c>
      <c r="D16217" s="38">
        <f t="shared" ref="D16217" si="16175">IF(C16272+C16267=0,1,2)</f>
        <v>2</v>
      </c>
    </row>
    <row r="16218" spans="1:4" ht="15" hidden="1" x14ac:dyDescent="0.2">
      <c r="A16218" s="37">
        <v>0</v>
      </c>
      <c r="B16218" s="2" t="s">
        <v>7</v>
      </c>
      <c r="C16218" s="16">
        <v>0</v>
      </c>
      <c r="D16218" s="38">
        <f t="shared" ref="D16218" si="16176">IF(C16272+C16267=0,1,2)</f>
        <v>2</v>
      </c>
    </row>
    <row r="16219" spans="1:4" ht="15" hidden="1" x14ac:dyDescent="0.2">
      <c r="A16219" s="37">
        <f t="shared" si="16154"/>
        <v>0</v>
      </c>
      <c r="B16219" s="3" t="s">
        <v>8</v>
      </c>
      <c r="C16219" s="16">
        <v>0</v>
      </c>
      <c r="D16219" s="38">
        <f t="shared" ref="D16219" si="16177">IF(C16272+C16267=0,1,2)</f>
        <v>2</v>
      </c>
    </row>
    <row r="16220" spans="1:4" ht="15" hidden="1" x14ac:dyDescent="0.2">
      <c r="A16220" s="37">
        <v>0</v>
      </c>
      <c r="B16220" s="3" t="s">
        <v>9</v>
      </c>
      <c r="C16220" s="16">
        <v>0</v>
      </c>
      <c r="D16220" s="38">
        <f t="shared" ref="D16220" si="16178">IF(C16272+C16267=0,1,2)</f>
        <v>2</v>
      </c>
    </row>
    <row r="16221" spans="1:4" ht="15" hidden="1" x14ac:dyDescent="0.2">
      <c r="A16221" s="37">
        <f t="shared" si="16154"/>
        <v>0</v>
      </c>
      <c r="B16221" s="3" t="s">
        <v>10</v>
      </c>
      <c r="C16221" s="16">
        <v>0</v>
      </c>
      <c r="D16221" s="38">
        <f t="shared" ref="D16221" si="16179">IF(C16272+C16267=0,1,2)</f>
        <v>2</v>
      </c>
    </row>
    <row r="16222" spans="1:4" ht="15" hidden="1" x14ac:dyDescent="0.2">
      <c r="A16222" s="37">
        <v>0</v>
      </c>
      <c r="B16222" s="3" t="s">
        <v>11</v>
      </c>
      <c r="C16222" s="16">
        <v>0</v>
      </c>
      <c r="D16222" s="38">
        <f t="shared" ref="D16222" si="16180">IF(C16272+C16267=0,1,2)</f>
        <v>2</v>
      </c>
    </row>
    <row r="16223" spans="1:4" ht="15" hidden="1" x14ac:dyDescent="0.2">
      <c r="A16223" s="37">
        <f t="shared" si="16154"/>
        <v>0</v>
      </c>
      <c r="B16223" s="1" t="s">
        <v>12</v>
      </c>
      <c r="C16223" s="16">
        <v>0</v>
      </c>
      <c r="D16223" s="38">
        <f t="shared" ref="D16223" si="16181">IF(C16272+C16267=0,1,2)</f>
        <v>2</v>
      </c>
    </row>
    <row r="16224" spans="1:4" ht="15" hidden="1" x14ac:dyDescent="0.2">
      <c r="A16224" s="37">
        <v>0</v>
      </c>
      <c r="B16224" s="2" t="s">
        <v>13</v>
      </c>
      <c r="C16224" s="16">
        <v>0</v>
      </c>
      <c r="D16224" s="38">
        <f t="shared" ref="D16224" si="16182">IF(C16272+C16267=0,1,2)</f>
        <v>2</v>
      </c>
    </row>
    <row r="16225" spans="1:4" ht="15" hidden="1" x14ac:dyDescent="0.2">
      <c r="A16225" s="37">
        <v>0</v>
      </c>
      <c r="B16225" s="3" t="s">
        <v>14</v>
      </c>
      <c r="C16225" s="16">
        <v>0</v>
      </c>
      <c r="D16225" s="38">
        <f t="shared" ref="D16225" si="16183">IF(C16272+C16267=0,1,2)</f>
        <v>2</v>
      </c>
    </row>
    <row r="16226" spans="1:4" ht="15" hidden="1" x14ac:dyDescent="0.2">
      <c r="A16226" s="37">
        <v>0</v>
      </c>
      <c r="B16226" s="3" t="s">
        <v>9</v>
      </c>
      <c r="C16226" s="16">
        <v>0</v>
      </c>
      <c r="D16226" s="38">
        <f t="shared" ref="D16226" si="16184">IF(C16272+C16267=0,1,2)</f>
        <v>2</v>
      </c>
    </row>
    <row r="16227" spans="1:4" ht="15" hidden="1" x14ac:dyDescent="0.2">
      <c r="A16227" s="37">
        <v>0</v>
      </c>
      <c r="B16227" s="3" t="s">
        <v>15</v>
      </c>
      <c r="C16227" s="16">
        <v>0</v>
      </c>
      <c r="D16227" s="38">
        <f t="shared" ref="D16227" si="16185">IF(C16272+C16267=0,1,2)</f>
        <v>2</v>
      </c>
    </row>
    <row r="16228" spans="1:4" ht="15" hidden="1" x14ac:dyDescent="0.2">
      <c r="A16228" s="37">
        <v>0</v>
      </c>
      <c r="B16228" s="2" t="s">
        <v>16</v>
      </c>
      <c r="C16228" s="16">
        <v>0</v>
      </c>
      <c r="D16228" s="38">
        <f t="shared" ref="D16228" si="16186">IF(C16272+C16267=0,1,2)</f>
        <v>2</v>
      </c>
    </row>
    <row r="16229" spans="1:4" ht="15" hidden="1" x14ac:dyDescent="0.2">
      <c r="A16229" s="37">
        <v>0</v>
      </c>
      <c r="B16229" s="3" t="s">
        <v>17</v>
      </c>
      <c r="C16229" s="16">
        <v>0</v>
      </c>
      <c r="D16229" s="38">
        <f t="shared" ref="D16229" si="16187">IF(C16272+C16267=0,1,2)</f>
        <v>2</v>
      </c>
    </row>
    <row r="16230" spans="1:4" ht="15" x14ac:dyDescent="0.2">
      <c r="A16230" s="37">
        <f t="shared" si="16154"/>
        <v>110.22625000000001</v>
      </c>
      <c r="B16230" s="24" t="s">
        <v>18</v>
      </c>
      <c r="C16230" s="40">
        <v>110.22625000000001</v>
      </c>
      <c r="D16230" s="38">
        <f t="shared" ref="D16230" si="16188">IF(C16272+C16267=0,1,2)</f>
        <v>2</v>
      </c>
    </row>
    <row r="16231" spans="1:4" ht="15" x14ac:dyDescent="0.2">
      <c r="A16231" s="37">
        <f t="shared" si="16154"/>
        <v>25.2</v>
      </c>
      <c r="B16231" s="27" t="s">
        <v>19</v>
      </c>
      <c r="C16231" s="42">
        <v>25.2</v>
      </c>
      <c r="D16231" s="38">
        <f t="shared" ref="D16231" si="16189">IF(C16272+C16267=0,1,2)</f>
        <v>2</v>
      </c>
    </row>
    <row r="16232" spans="1:4" ht="15" x14ac:dyDescent="0.2">
      <c r="A16232" s="37">
        <f t="shared" si="16154"/>
        <v>84.077100000000002</v>
      </c>
      <c r="B16232" s="27" t="s">
        <v>20</v>
      </c>
      <c r="C16232" s="42">
        <v>84.077100000000002</v>
      </c>
      <c r="D16232" s="38">
        <f t="shared" ref="D16232" si="16190">IF(C16272+C16267=0,1,2)</f>
        <v>2</v>
      </c>
    </row>
    <row r="16233" spans="1:4" ht="15" hidden="1" x14ac:dyDescent="0.2">
      <c r="A16233" s="37">
        <v>0</v>
      </c>
      <c r="B16233" s="13" t="s">
        <v>21</v>
      </c>
      <c r="C16233" s="18">
        <v>49.601500000000001</v>
      </c>
      <c r="D16233" s="38">
        <f t="shared" ref="D16233" si="16191">IF(C16272+C16267=0,1,2)</f>
        <v>2</v>
      </c>
    </row>
    <row r="16234" spans="1:4" ht="15" hidden="1" x14ac:dyDescent="0.2">
      <c r="A16234" s="37">
        <v>0</v>
      </c>
      <c r="B16234" s="13" t="s">
        <v>22</v>
      </c>
      <c r="C16234" s="18">
        <v>0</v>
      </c>
      <c r="D16234" s="38">
        <f t="shared" ref="D16234" si="16192">IF(C16272+C16267=0,1,2)</f>
        <v>2</v>
      </c>
    </row>
    <row r="16235" spans="1:4" ht="15" hidden="1" x14ac:dyDescent="0.2">
      <c r="A16235" s="37">
        <v>0</v>
      </c>
      <c r="B16235" s="13" t="s">
        <v>23</v>
      </c>
      <c r="C16235" s="18">
        <v>0.126</v>
      </c>
      <c r="D16235" s="38">
        <f t="shared" ref="D16235" si="16193">IF(C16272+C16267=0,1,2)</f>
        <v>2</v>
      </c>
    </row>
    <row r="16236" spans="1:4" ht="15" hidden="1" x14ac:dyDescent="0.2">
      <c r="A16236" s="37">
        <v>0</v>
      </c>
      <c r="B16236" s="13" t="s">
        <v>24</v>
      </c>
      <c r="C16236" s="18">
        <v>0.77</v>
      </c>
      <c r="D16236" s="38">
        <f t="shared" ref="D16236" si="16194">IF(C16272+C16267=0,1,2)</f>
        <v>2</v>
      </c>
    </row>
    <row r="16237" spans="1:4" ht="15" hidden="1" x14ac:dyDescent="0.2">
      <c r="A16237" s="37">
        <v>0</v>
      </c>
      <c r="B16237" s="13" t="s">
        <v>25</v>
      </c>
      <c r="C16237" s="18">
        <v>0</v>
      </c>
      <c r="D16237" s="38">
        <f t="shared" ref="D16237" si="16195">IF(C16272+C16267=0,1,2)</f>
        <v>2</v>
      </c>
    </row>
    <row r="16238" spans="1:4" ht="15" hidden="1" x14ac:dyDescent="0.2">
      <c r="A16238" s="37">
        <v>0</v>
      </c>
      <c r="B16238" s="13" t="s">
        <v>26</v>
      </c>
      <c r="C16238" s="18">
        <v>0</v>
      </c>
      <c r="D16238" s="38">
        <f t="shared" ref="D16238" si="16196">IF(C16272+C16267=0,1,2)</f>
        <v>2</v>
      </c>
    </row>
    <row r="16239" spans="1:4" ht="30" hidden="1" x14ac:dyDescent="0.2">
      <c r="A16239" s="37">
        <v>0</v>
      </c>
      <c r="B16239" s="13" t="s">
        <v>27</v>
      </c>
      <c r="C16239" s="18">
        <v>0</v>
      </c>
      <c r="D16239" s="38">
        <f t="shared" ref="D16239" si="16197">IF(C16272+C16267=0,1,2)</f>
        <v>2</v>
      </c>
    </row>
    <row r="16240" spans="1:4" ht="30" hidden="1" x14ac:dyDescent="0.2">
      <c r="A16240" s="37">
        <v>0</v>
      </c>
      <c r="B16240" s="13" t="s">
        <v>28</v>
      </c>
      <c r="C16240" s="18">
        <v>0</v>
      </c>
      <c r="D16240" s="38">
        <f t="shared" ref="D16240" si="16198">IF(C16272+C16267=0,1,2)</f>
        <v>2</v>
      </c>
    </row>
    <row r="16241" spans="1:4" ht="15" hidden="1" x14ac:dyDescent="0.2">
      <c r="A16241" s="37">
        <v>0</v>
      </c>
      <c r="B16241" s="13" t="s">
        <v>29</v>
      </c>
      <c r="C16241" s="18">
        <v>0</v>
      </c>
      <c r="D16241" s="38">
        <f t="shared" ref="D16241" si="16199">IF(C16272+C16267=0,1,2)</f>
        <v>2</v>
      </c>
    </row>
    <row r="16242" spans="1:4" ht="15" hidden="1" x14ac:dyDescent="0.2">
      <c r="A16242" s="37">
        <v>0</v>
      </c>
      <c r="B16242" s="13" t="s">
        <v>30</v>
      </c>
      <c r="C16242" s="18">
        <v>33.579599999999999</v>
      </c>
      <c r="D16242" s="38">
        <f t="shared" ref="D16242" si="16200">IF(C16272+C16267=0,1,2)</f>
        <v>2</v>
      </c>
    </row>
    <row r="16243" spans="1:4" ht="15" hidden="1" x14ac:dyDescent="0.2">
      <c r="A16243" s="37">
        <f t="shared" si="16154"/>
        <v>0</v>
      </c>
      <c r="B16243" s="10" t="s">
        <v>31</v>
      </c>
      <c r="C16243" s="17">
        <v>0</v>
      </c>
      <c r="D16243" s="38">
        <f t="shared" ref="D16243" si="16201">IF(C16272+C16267=0,1,2)</f>
        <v>2</v>
      </c>
    </row>
    <row r="16244" spans="1:4" ht="15" hidden="1" x14ac:dyDescent="0.2">
      <c r="A16244" s="37">
        <f t="shared" si="16154"/>
        <v>0</v>
      </c>
      <c r="B16244" s="2" t="s">
        <v>32</v>
      </c>
      <c r="C16244" s="16">
        <v>0</v>
      </c>
      <c r="D16244" s="38">
        <f t="shared" ref="D16244" si="16202">IF(C16272+C16267=0,1,2)</f>
        <v>2</v>
      </c>
    </row>
    <row r="16245" spans="1:4" ht="15" hidden="1" x14ac:dyDescent="0.2">
      <c r="A16245" s="37">
        <f t="shared" si="16154"/>
        <v>0</v>
      </c>
      <c r="B16245" s="10" t="s">
        <v>3</v>
      </c>
      <c r="C16245" s="17">
        <v>0</v>
      </c>
      <c r="D16245" s="38">
        <f t="shared" ref="D16245" si="16203">IF(C16272+C16267=0,1,2)</f>
        <v>2</v>
      </c>
    </row>
    <row r="16246" spans="1:4" ht="15" hidden="1" x14ac:dyDescent="0.2">
      <c r="A16246" s="37">
        <f t="shared" si="16154"/>
        <v>0</v>
      </c>
      <c r="B16246" s="10" t="s">
        <v>33</v>
      </c>
      <c r="C16246" s="17">
        <v>0</v>
      </c>
      <c r="D16246" s="38">
        <f t="shared" ref="D16246" si="16204">IF(C16272+C16267=0,1,2)</f>
        <v>2</v>
      </c>
    </row>
    <row r="16247" spans="1:4" ht="15" x14ac:dyDescent="0.2">
      <c r="A16247" s="37">
        <f t="shared" si="16154"/>
        <v>0.94915000000000005</v>
      </c>
      <c r="B16247" s="27" t="s">
        <v>34</v>
      </c>
      <c r="C16247" s="42">
        <v>0.94915000000000005</v>
      </c>
      <c r="D16247" s="38">
        <f t="shared" ref="D16247" si="16205">IF(C16272+C16267=0,1,2)</f>
        <v>2</v>
      </c>
    </row>
    <row r="16248" spans="1:4" ht="15" hidden="1" x14ac:dyDescent="0.2">
      <c r="A16248" s="37">
        <f t="shared" si="16154"/>
        <v>0</v>
      </c>
      <c r="B16248" s="1" t="s">
        <v>35</v>
      </c>
      <c r="C16248" s="16">
        <v>0</v>
      </c>
      <c r="D16248" s="38">
        <f t="shared" ref="D16248" si="16206">IF(C16272+C16267=0,1,2)</f>
        <v>2</v>
      </c>
    </row>
    <row r="16249" spans="1:4" ht="15" hidden="1" x14ac:dyDescent="0.2">
      <c r="A16249" s="37">
        <f t="shared" si="16154"/>
        <v>0</v>
      </c>
      <c r="B16249" s="1" t="s">
        <v>36</v>
      </c>
      <c r="C16249" s="16">
        <v>0</v>
      </c>
      <c r="D16249" s="38">
        <f t="shared" ref="D16249" si="16207">IF(C16272+C16267=0,1,2)</f>
        <v>2</v>
      </c>
    </row>
    <row r="16250" spans="1:4" ht="15" hidden="1" x14ac:dyDescent="0.2">
      <c r="A16250" s="37">
        <v>0</v>
      </c>
      <c r="B16250" s="14" t="s">
        <v>7</v>
      </c>
      <c r="C16250" s="19">
        <v>0</v>
      </c>
      <c r="D16250" s="38">
        <f t="shared" ref="D16250" si="16208">IF(C16272+C16267=0,1,2)</f>
        <v>2</v>
      </c>
    </row>
    <row r="16251" spans="1:4" ht="15" hidden="1" x14ac:dyDescent="0.2">
      <c r="A16251" s="37">
        <v>0</v>
      </c>
      <c r="B16251" s="13" t="s">
        <v>8</v>
      </c>
      <c r="C16251" s="18">
        <v>0</v>
      </c>
      <c r="D16251" s="38">
        <f t="shared" ref="D16251" si="16209">IF(C16272+C16267=0,1,2)</f>
        <v>2</v>
      </c>
    </row>
    <row r="16252" spans="1:4" ht="15" hidden="1" x14ac:dyDescent="0.2">
      <c r="A16252" s="37">
        <v>0</v>
      </c>
      <c r="B16252" s="13" t="s">
        <v>37</v>
      </c>
      <c r="C16252" s="18">
        <v>0</v>
      </c>
      <c r="D16252" s="38">
        <f t="shared" ref="D16252" si="16210">IF(C16272+C16267=0,1,2)</f>
        <v>2</v>
      </c>
    </row>
    <row r="16253" spans="1:4" ht="15" hidden="1" x14ac:dyDescent="0.2">
      <c r="A16253" s="37">
        <f t="shared" si="16154"/>
        <v>0</v>
      </c>
      <c r="B16253" s="11" t="s">
        <v>38</v>
      </c>
      <c r="C16253" s="17">
        <v>0</v>
      </c>
      <c r="D16253" s="38">
        <f t="shared" ref="D16253" si="16211">IF(C16272+C16267=0,1,2)</f>
        <v>2</v>
      </c>
    </row>
    <row r="16254" spans="1:4" ht="15" hidden="1" x14ac:dyDescent="0.2">
      <c r="A16254" s="37">
        <v>0</v>
      </c>
      <c r="B16254" s="3" t="s">
        <v>39</v>
      </c>
      <c r="C16254" s="16">
        <v>0</v>
      </c>
      <c r="D16254" s="38">
        <f t="shared" ref="D16254" si="16212">IF(C16272+C16267=0,1,2)</f>
        <v>2</v>
      </c>
    </row>
    <row r="16255" spans="1:4" ht="15" hidden="1" x14ac:dyDescent="0.2">
      <c r="A16255" s="37">
        <f t="shared" si="16154"/>
        <v>0</v>
      </c>
      <c r="B16255" s="1" t="s">
        <v>40</v>
      </c>
      <c r="C16255" s="16">
        <v>0</v>
      </c>
      <c r="D16255" s="38">
        <f t="shared" ref="D16255" si="16213">IF(C16272+C16267=0,1,2)</f>
        <v>2</v>
      </c>
    </row>
    <row r="16256" spans="1:4" ht="15" hidden="1" x14ac:dyDescent="0.2">
      <c r="A16256" s="37">
        <v>0</v>
      </c>
      <c r="B16256" s="14" t="s">
        <v>13</v>
      </c>
      <c r="C16256" s="19">
        <v>0</v>
      </c>
      <c r="D16256" s="38">
        <f t="shared" ref="D16256" si="16214">IF(C16272+C16267=0,1,2)</f>
        <v>2</v>
      </c>
    </row>
    <row r="16257" spans="1:4" ht="15" hidden="1" x14ac:dyDescent="0.2">
      <c r="A16257" s="37">
        <v>0</v>
      </c>
      <c r="B16257" s="13" t="s">
        <v>8</v>
      </c>
      <c r="C16257" s="18">
        <v>0</v>
      </c>
      <c r="D16257" s="38">
        <f t="shared" ref="D16257" si="16215">IF(C16272+C16267=0,1,2)</f>
        <v>2</v>
      </c>
    </row>
    <row r="16258" spans="1:4" ht="15" hidden="1" x14ac:dyDescent="0.2">
      <c r="A16258" s="37">
        <v>0</v>
      </c>
      <c r="B16258" s="13" t="s">
        <v>9</v>
      </c>
      <c r="C16258" s="18">
        <v>0</v>
      </c>
      <c r="D16258" s="38">
        <f t="shared" ref="D16258" si="16216">IF(C16272+C16267=0,1,2)</f>
        <v>2</v>
      </c>
    </row>
    <row r="16259" spans="1:4" ht="30" hidden="1" x14ac:dyDescent="0.2">
      <c r="A16259" s="37">
        <f t="shared" si="16154"/>
        <v>0</v>
      </c>
      <c r="B16259" s="11" t="s">
        <v>41</v>
      </c>
      <c r="C16259" s="17">
        <v>0</v>
      </c>
      <c r="D16259" s="38">
        <f t="shared" ref="D16259" si="16217">IF(C16272+C16267=0,1,2)</f>
        <v>2</v>
      </c>
    </row>
    <row r="16260" spans="1:4" ht="15" hidden="1" x14ac:dyDescent="0.2">
      <c r="A16260" s="37">
        <v>0</v>
      </c>
      <c r="B16260" s="3" t="s">
        <v>15</v>
      </c>
      <c r="C16260" s="16">
        <v>0</v>
      </c>
      <c r="D16260" s="38">
        <f t="shared" ref="D16260" si="16218">IF(C16272+C16267=0,1,2)</f>
        <v>2</v>
      </c>
    </row>
    <row r="16261" spans="1:4" ht="15" hidden="1" x14ac:dyDescent="0.2">
      <c r="A16261" s="37">
        <v>0</v>
      </c>
      <c r="B16261" s="14" t="s">
        <v>16</v>
      </c>
      <c r="C16261" s="19">
        <v>0</v>
      </c>
      <c r="D16261" s="38">
        <f t="shared" ref="D16261" si="16219">IF(C16272+C16267=0,1,2)</f>
        <v>2</v>
      </c>
    </row>
    <row r="16262" spans="1:4" ht="15" hidden="1" x14ac:dyDescent="0.2">
      <c r="A16262" s="37">
        <v>0</v>
      </c>
      <c r="B16262" s="13" t="s">
        <v>42</v>
      </c>
      <c r="C16262" s="18">
        <v>0</v>
      </c>
      <c r="D16262" s="38">
        <f t="shared" ref="D16262" si="16220">IF(C16272+C16267=0,1,2)</f>
        <v>2</v>
      </c>
    </row>
    <row r="16263" spans="1:4" ht="15" hidden="1" x14ac:dyDescent="0.2">
      <c r="A16263" s="37">
        <v>0</v>
      </c>
      <c r="B16263" s="13" t="s">
        <v>14</v>
      </c>
      <c r="C16263" s="18">
        <v>0</v>
      </c>
      <c r="D16263" s="38">
        <f t="shared" ref="D16263" si="16221">IF(C16272+C16267=0,1,2)</f>
        <v>2</v>
      </c>
    </row>
    <row r="16264" spans="1:4" ht="15" hidden="1" x14ac:dyDescent="0.2">
      <c r="A16264" s="37">
        <v>0</v>
      </c>
      <c r="B16264" s="13" t="s">
        <v>9</v>
      </c>
      <c r="C16264" s="18">
        <v>0</v>
      </c>
      <c r="D16264" s="38">
        <f t="shared" ref="D16264" si="16222">IF(C16272+C16267=0,1,2)</f>
        <v>2</v>
      </c>
    </row>
    <row r="16265" spans="1:4" ht="15" hidden="1" x14ac:dyDescent="0.2">
      <c r="A16265" s="37">
        <f t="shared" ref="A16265:A16322" si="16223">SUM(C16265)</f>
        <v>0</v>
      </c>
      <c r="B16265" s="11" t="s">
        <v>38</v>
      </c>
      <c r="C16265" s="17">
        <v>0</v>
      </c>
      <c r="D16265" s="38">
        <f t="shared" ref="D16265" si="16224">IF(C16272+C16267=0,1,2)</f>
        <v>2</v>
      </c>
    </row>
    <row r="16266" spans="1:4" ht="15" hidden="1" x14ac:dyDescent="0.2">
      <c r="A16266" s="37">
        <v>0</v>
      </c>
      <c r="B16266" s="3" t="s">
        <v>15</v>
      </c>
      <c r="C16266" s="16">
        <v>0</v>
      </c>
      <c r="D16266" s="38">
        <f t="shared" ref="D16266" si="16225">IF(C16272+C16267=0,1,2)</f>
        <v>2</v>
      </c>
    </row>
    <row r="16267" spans="1:4" ht="15" x14ac:dyDescent="0.2">
      <c r="A16267" s="37">
        <f t="shared" si="16223"/>
        <v>202.1815</v>
      </c>
      <c r="B16267" s="29" t="s">
        <v>44</v>
      </c>
      <c r="C16267" s="42">
        <v>202.1815</v>
      </c>
      <c r="D16267" s="38">
        <f t="shared" ref="D16267" si="16226">IF(C16272+C16267=0,1,2)</f>
        <v>2</v>
      </c>
    </row>
    <row r="16268" spans="1:4" ht="15" x14ac:dyDescent="0.2">
      <c r="A16268" s="37">
        <f t="shared" si="16223"/>
        <v>202.1815</v>
      </c>
      <c r="B16268" s="27" t="s">
        <v>0</v>
      </c>
      <c r="C16268" s="42">
        <v>202.1815</v>
      </c>
      <c r="D16268" s="38">
        <f t="shared" ref="D16268" si="16227">IF(C16272+C16267=0,1,2)</f>
        <v>2</v>
      </c>
    </row>
    <row r="16269" spans="1:4" ht="15" hidden="1" x14ac:dyDescent="0.2">
      <c r="A16269" s="37">
        <f t="shared" si="16223"/>
        <v>0</v>
      </c>
      <c r="B16269" s="10" t="s">
        <v>5</v>
      </c>
      <c r="C16269" s="17">
        <v>0</v>
      </c>
      <c r="D16269" s="38">
        <f t="shared" ref="D16269" si="16228">IF(C16272+C16267=0,1,2)</f>
        <v>2</v>
      </c>
    </row>
    <row r="16270" spans="1:4" ht="15" hidden="1" x14ac:dyDescent="0.2">
      <c r="A16270" s="37">
        <f t="shared" si="16223"/>
        <v>0</v>
      </c>
      <c r="B16270" s="10" t="s">
        <v>45</v>
      </c>
      <c r="C16270" s="17">
        <v>0</v>
      </c>
      <c r="D16270" s="38">
        <f t="shared" ref="D16270" si="16229">IF(C16272+C16267=0,1,2)</f>
        <v>2</v>
      </c>
    </row>
    <row r="16271" spans="1:4" ht="15" hidden="1" x14ac:dyDescent="0.2">
      <c r="A16271" s="37">
        <f t="shared" si="16223"/>
        <v>0</v>
      </c>
      <c r="B16271" s="10" t="s">
        <v>12</v>
      </c>
      <c r="C16271" s="17">
        <v>0</v>
      </c>
      <c r="D16271" s="38">
        <f t="shared" ref="D16271" si="16230">IF(C16272+C16267=0,1,2)</f>
        <v>2</v>
      </c>
    </row>
    <row r="16272" spans="1:4" ht="15" x14ac:dyDescent="0.2">
      <c r="A16272" s="37">
        <f t="shared" si="16223"/>
        <v>110.22624999999999</v>
      </c>
      <c r="B16272" s="29" t="s">
        <v>46</v>
      </c>
      <c r="C16272" s="42">
        <v>110.22624999999999</v>
      </c>
      <c r="D16272" s="38">
        <f t="shared" ref="D16272" si="16231">IF(C16272+C16267=0,1,2)</f>
        <v>2</v>
      </c>
    </row>
    <row r="16273" spans="1:4" ht="15" x14ac:dyDescent="0.2">
      <c r="A16273" s="37">
        <f t="shared" si="16223"/>
        <v>110.22624999999999</v>
      </c>
      <c r="B16273" s="27" t="s">
        <v>18</v>
      </c>
      <c r="C16273" s="42">
        <v>110.22624999999999</v>
      </c>
      <c r="D16273" s="38">
        <f t="shared" ref="D16273" si="16232">IF(C16272+C16267=0,1,2)</f>
        <v>2</v>
      </c>
    </row>
    <row r="16274" spans="1:4" ht="15" hidden="1" x14ac:dyDescent="0.2">
      <c r="A16274" s="37">
        <f t="shared" si="16223"/>
        <v>0</v>
      </c>
      <c r="B16274" s="10" t="s">
        <v>35</v>
      </c>
      <c r="C16274" s="17">
        <v>0</v>
      </c>
      <c r="D16274" s="38">
        <f t="shared" ref="D16274" si="16233">IF(C16272+C16267=0,1,2)</f>
        <v>2</v>
      </c>
    </row>
    <row r="16275" spans="1:4" ht="15" hidden="1" x14ac:dyDescent="0.2">
      <c r="A16275" s="37">
        <f t="shared" si="16223"/>
        <v>0</v>
      </c>
      <c r="B16275" s="10" t="s">
        <v>47</v>
      </c>
      <c r="C16275" s="17">
        <v>0</v>
      </c>
      <c r="D16275" s="38">
        <f t="shared" ref="D16275" si="16234">IF(C16272+C16267=0,1,2)</f>
        <v>2</v>
      </c>
    </row>
    <row r="16276" spans="1:4" ht="15" hidden="1" x14ac:dyDescent="0.2">
      <c r="A16276" s="37">
        <f t="shared" si="16223"/>
        <v>0</v>
      </c>
      <c r="B16276" s="10" t="s">
        <v>40</v>
      </c>
      <c r="C16276" s="17">
        <v>0</v>
      </c>
      <c r="D16276" s="38">
        <f t="shared" ref="D16276" si="16235">IF(C16272+C16267=0,1,2)</f>
        <v>2</v>
      </c>
    </row>
    <row r="16277" spans="1:4" ht="15" x14ac:dyDescent="0.2">
      <c r="A16277" s="37">
        <f t="shared" si="16223"/>
        <v>91.955250000000007</v>
      </c>
      <c r="B16277" s="30" t="s">
        <v>48</v>
      </c>
      <c r="C16277" s="31">
        <v>91.955250000000007</v>
      </c>
      <c r="D16277" s="38">
        <f t="shared" ref="D16277" si="16236">IF(C16272+C16267=0,1,2)</f>
        <v>2</v>
      </c>
    </row>
    <row r="16278" spans="1:4" ht="15" x14ac:dyDescent="0.2">
      <c r="A16278" s="37">
        <f t="shared" si="16223"/>
        <v>95.982349999999997</v>
      </c>
      <c r="B16278" s="30" t="s">
        <v>49</v>
      </c>
      <c r="C16278" s="31">
        <v>95.982349999999997</v>
      </c>
      <c r="D16278" s="38">
        <f t="shared" ref="D16278" si="16237">IF(C16272+C16267=0,1,2)</f>
        <v>2</v>
      </c>
    </row>
    <row r="16279" spans="1:4" ht="15" x14ac:dyDescent="0.2">
      <c r="A16279" s="37">
        <f t="shared" si="16223"/>
        <v>187.9376</v>
      </c>
      <c r="B16279" s="30" t="s">
        <v>50</v>
      </c>
      <c r="C16279" s="31">
        <v>187.9376</v>
      </c>
      <c r="D16279" s="38">
        <f t="shared" ref="D16279" si="16238">IF(C16272+C16267=0,1,2)</f>
        <v>2</v>
      </c>
    </row>
    <row r="16280" spans="1:4" ht="15" x14ac:dyDescent="0.2">
      <c r="A16280" s="37">
        <f t="shared" si="16223"/>
        <v>82</v>
      </c>
      <c r="B16280" s="25" t="s">
        <v>53</v>
      </c>
      <c r="C16280" s="43">
        <v>82</v>
      </c>
      <c r="D16280" s="38">
        <f t="shared" ref="D16280" si="16239">IF(C16272+C16267=0,1,2)</f>
        <v>2</v>
      </c>
    </row>
    <row r="16281" spans="1:4" ht="15" x14ac:dyDescent="0.2">
      <c r="A16281" s="37">
        <f t="shared" si="16223"/>
        <v>34</v>
      </c>
      <c r="B16281" s="26" t="s">
        <v>54</v>
      </c>
      <c r="C16281" s="43">
        <v>34</v>
      </c>
      <c r="D16281" s="38">
        <f t="shared" ref="D16281" si="16240">IF(C16272+C16267=0,1,2)</f>
        <v>2</v>
      </c>
    </row>
    <row r="16282" spans="1:4" ht="15" x14ac:dyDescent="0.2">
      <c r="A16282" s="37">
        <f t="shared" si="16223"/>
        <v>48</v>
      </c>
      <c r="B16282" s="26" t="s">
        <v>55</v>
      </c>
      <c r="C16282" s="43">
        <v>48</v>
      </c>
      <c r="D16282" s="38">
        <f t="shared" ref="D16282" si="16241">IF(C16272+C16267=0,1,2)</f>
        <v>2</v>
      </c>
    </row>
    <row r="16283" spans="1:4" ht="15" x14ac:dyDescent="0.2">
      <c r="A16283" s="37" t="s">
        <v>317</v>
      </c>
      <c r="B16283" s="147" t="s">
        <v>278</v>
      </c>
      <c r="C16283" s="148"/>
      <c r="D16283" s="38">
        <f t="shared" ref="D16283" si="16242">IF(C16345+C16340=0,1,2)</f>
        <v>2</v>
      </c>
    </row>
    <row r="16284" spans="1:4" ht="15" x14ac:dyDescent="0.2">
      <c r="A16284" s="37">
        <f t="shared" si="16223"/>
        <v>968.52156000000002</v>
      </c>
      <c r="B16284" s="24" t="s">
        <v>0</v>
      </c>
      <c r="C16284" s="40">
        <v>968.52156000000002</v>
      </c>
      <c r="D16284" s="38">
        <f t="shared" ref="D16284" si="16243">IF(C16345+C16340=0,1,2)</f>
        <v>2</v>
      </c>
    </row>
    <row r="16285" spans="1:4" ht="15" hidden="1" x14ac:dyDescent="0.2">
      <c r="A16285" s="37">
        <f t="shared" si="16223"/>
        <v>0</v>
      </c>
      <c r="B16285" s="2" t="s">
        <v>1</v>
      </c>
      <c r="C16285" s="16"/>
      <c r="D16285" s="38">
        <f t="shared" ref="D16285" si="16244">IF(C16345+C16340=0,1,2)</f>
        <v>2</v>
      </c>
    </row>
    <row r="16286" spans="1:4" ht="15" hidden="1" x14ac:dyDescent="0.2">
      <c r="A16286" s="37">
        <f t="shared" si="16223"/>
        <v>0</v>
      </c>
      <c r="B16286" s="2" t="s">
        <v>2</v>
      </c>
      <c r="C16286" s="16"/>
      <c r="D16286" s="38">
        <f t="shared" ref="D16286" si="16245">IF(C16345+C16340=0,1,2)</f>
        <v>2</v>
      </c>
    </row>
    <row r="16287" spans="1:4" ht="15" x14ac:dyDescent="0.2">
      <c r="A16287" s="37">
        <f t="shared" si="16223"/>
        <v>889.50341000000003</v>
      </c>
      <c r="B16287" s="23" t="s">
        <v>3</v>
      </c>
      <c r="C16287" s="40">
        <v>889.50341000000003</v>
      </c>
      <c r="D16287" s="38">
        <f t="shared" ref="D16287" si="16246">IF(C16345+C16340=0,1,2)</f>
        <v>2</v>
      </c>
    </row>
    <row r="16288" spans="1:4" ht="15" x14ac:dyDescent="0.2">
      <c r="A16288" s="37">
        <f t="shared" si="16223"/>
        <v>79.018150000000006</v>
      </c>
      <c r="B16288" s="23" t="s">
        <v>4</v>
      </c>
      <c r="C16288" s="40">
        <v>79.018150000000006</v>
      </c>
      <c r="D16288" s="38">
        <f t="shared" ref="D16288" si="16247">IF(C16345+C16340=0,1,2)</f>
        <v>2</v>
      </c>
    </row>
    <row r="16289" spans="1:4" ht="15" hidden="1" x14ac:dyDescent="0.2">
      <c r="A16289" s="37">
        <f t="shared" si="16223"/>
        <v>0</v>
      </c>
      <c r="B16289" s="1" t="s">
        <v>5</v>
      </c>
      <c r="C16289" s="16">
        <v>0</v>
      </c>
      <c r="D16289" s="38">
        <f t="shared" ref="D16289" si="16248">IF(C16345+C16340=0,1,2)</f>
        <v>2</v>
      </c>
    </row>
    <row r="16290" spans="1:4" ht="15" hidden="1" x14ac:dyDescent="0.2">
      <c r="A16290" s="37">
        <f t="shared" si="16223"/>
        <v>0</v>
      </c>
      <c r="B16290" s="1" t="s">
        <v>6</v>
      </c>
      <c r="C16290" s="16">
        <v>0</v>
      </c>
      <c r="D16290" s="38">
        <f t="shared" ref="D16290" si="16249">IF(C16345+C16340=0,1,2)</f>
        <v>2</v>
      </c>
    </row>
    <row r="16291" spans="1:4" ht="15" hidden="1" x14ac:dyDescent="0.2">
      <c r="A16291" s="37">
        <v>0</v>
      </c>
      <c r="B16291" s="2" t="s">
        <v>7</v>
      </c>
      <c r="C16291" s="16">
        <v>0</v>
      </c>
      <c r="D16291" s="38">
        <f t="shared" ref="D16291" si="16250">IF(C16345+C16340=0,1,2)</f>
        <v>2</v>
      </c>
    </row>
    <row r="16292" spans="1:4" ht="15" hidden="1" x14ac:dyDescent="0.2">
      <c r="A16292" s="37">
        <f t="shared" si="16223"/>
        <v>0</v>
      </c>
      <c r="B16292" s="3" t="s">
        <v>8</v>
      </c>
      <c r="C16292" s="16">
        <v>0</v>
      </c>
      <c r="D16292" s="38">
        <f t="shared" ref="D16292" si="16251">IF(C16345+C16340=0,1,2)</f>
        <v>2</v>
      </c>
    </row>
    <row r="16293" spans="1:4" ht="15" hidden="1" x14ac:dyDescent="0.2">
      <c r="A16293" s="37">
        <v>0</v>
      </c>
      <c r="B16293" s="3" t="s">
        <v>9</v>
      </c>
      <c r="C16293" s="16">
        <v>0</v>
      </c>
      <c r="D16293" s="38">
        <f t="shared" ref="D16293" si="16252">IF(C16345+C16340=0,1,2)</f>
        <v>2</v>
      </c>
    </row>
    <row r="16294" spans="1:4" ht="15" hidden="1" x14ac:dyDescent="0.2">
      <c r="A16294" s="37">
        <f t="shared" si="16223"/>
        <v>0</v>
      </c>
      <c r="B16294" s="3" t="s">
        <v>10</v>
      </c>
      <c r="C16294" s="16">
        <v>0</v>
      </c>
      <c r="D16294" s="38">
        <f t="shared" ref="D16294" si="16253">IF(C16345+C16340=0,1,2)</f>
        <v>2</v>
      </c>
    </row>
    <row r="16295" spans="1:4" ht="15" hidden="1" x14ac:dyDescent="0.2">
      <c r="A16295" s="37">
        <v>0</v>
      </c>
      <c r="B16295" s="3" t="s">
        <v>11</v>
      </c>
      <c r="C16295" s="16">
        <v>0</v>
      </c>
      <c r="D16295" s="38">
        <f t="shared" ref="D16295" si="16254">IF(C16345+C16340=0,1,2)</f>
        <v>2</v>
      </c>
    </row>
    <row r="16296" spans="1:4" ht="15" hidden="1" x14ac:dyDescent="0.2">
      <c r="A16296" s="37">
        <f t="shared" si="16223"/>
        <v>0</v>
      </c>
      <c r="B16296" s="1" t="s">
        <v>12</v>
      </c>
      <c r="C16296" s="16">
        <v>0</v>
      </c>
      <c r="D16296" s="38">
        <f t="shared" ref="D16296" si="16255">IF(C16345+C16340=0,1,2)</f>
        <v>2</v>
      </c>
    </row>
    <row r="16297" spans="1:4" ht="15" hidden="1" x14ac:dyDescent="0.2">
      <c r="A16297" s="37">
        <v>0</v>
      </c>
      <c r="B16297" s="2" t="s">
        <v>13</v>
      </c>
      <c r="C16297" s="16">
        <v>0</v>
      </c>
      <c r="D16297" s="38">
        <f t="shared" ref="D16297" si="16256">IF(C16345+C16340=0,1,2)</f>
        <v>2</v>
      </c>
    </row>
    <row r="16298" spans="1:4" ht="15" hidden="1" x14ac:dyDescent="0.2">
      <c r="A16298" s="37">
        <v>0</v>
      </c>
      <c r="B16298" s="3" t="s">
        <v>14</v>
      </c>
      <c r="C16298" s="16">
        <v>0</v>
      </c>
      <c r="D16298" s="38">
        <f t="shared" ref="D16298" si="16257">IF(C16345+C16340=0,1,2)</f>
        <v>2</v>
      </c>
    </row>
    <row r="16299" spans="1:4" ht="15" hidden="1" x14ac:dyDescent="0.2">
      <c r="A16299" s="37">
        <v>0</v>
      </c>
      <c r="B16299" s="3" t="s">
        <v>9</v>
      </c>
      <c r="C16299" s="16">
        <v>0</v>
      </c>
      <c r="D16299" s="38">
        <f t="shared" ref="D16299" si="16258">IF(C16345+C16340=0,1,2)</f>
        <v>2</v>
      </c>
    </row>
    <row r="16300" spans="1:4" ht="15" hidden="1" x14ac:dyDescent="0.2">
      <c r="A16300" s="37">
        <v>0</v>
      </c>
      <c r="B16300" s="3" t="s">
        <v>15</v>
      </c>
      <c r="C16300" s="16">
        <v>0</v>
      </c>
      <c r="D16300" s="38">
        <f t="shared" ref="D16300" si="16259">IF(C16345+C16340=0,1,2)</f>
        <v>2</v>
      </c>
    </row>
    <row r="16301" spans="1:4" ht="15" hidden="1" x14ac:dyDescent="0.2">
      <c r="A16301" s="37">
        <v>0</v>
      </c>
      <c r="B16301" s="2" t="s">
        <v>16</v>
      </c>
      <c r="C16301" s="16">
        <v>0</v>
      </c>
      <c r="D16301" s="38">
        <f t="shared" ref="D16301" si="16260">IF(C16345+C16340=0,1,2)</f>
        <v>2</v>
      </c>
    </row>
    <row r="16302" spans="1:4" ht="15" hidden="1" x14ac:dyDescent="0.2">
      <c r="A16302" s="37">
        <v>0</v>
      </c>
      <c r="B16302" s="3" t="s">
        <v>17</v>
      </c>
      <c r="C16302" s="16">
        <v>0</v>
      </c>
      <c r="D16302" s="38">
        <f t="shared" ref="D16302" si="16261">IF(C16345+C16340=0,1,2)</f>
        <v>2</v>
      </c>
    </row>
    <row r="16303" spans="1:4" ht="15" x14ac:dyDescent="0.2">
      <c r="A16303" s="37">
        <f t="shared" si="16223"/>
        <v>64.828099999999992</v>
      </c>
      <c r="B16303" s="24" t="s">
        <v>18</v>
      </c>
      <c r="C16303" s="40">
        <v>64.828099999999992</v>
      </c>
      <c r="D16303" s="38">
        <f t="shared" ref="D16303" si="16262">IF(C16345+C16340=0,1,2)</f>
        <v>2</v>
      </c>
    </row>
    <row r="16304" spans="1:4" ht="15" hidden="1" x14ac:dyDescent="0.2">
      <c r="A16304" s="37">
        <f t="shared" si="16223"/>
        <v>0</v>
      </c>
      <c r="B16304" s="10" t="s">
        <v>19</v>
      </c>
      <c r="C16304" s="17">
        <v>0</v>
      </c>
      <c r="D16304" s="38">
        <f t="shared" ref="D16304" si="16263">IF(C16345+C16340=0,1,2)</f>
        <v>2</v>
      </c>
    </row>
    <row r="16305" spans="1:4" ht="15" x14ac:dyDescent="0.2">
      <c r="A16305" s="37">
        <f t="shared" si="16223"/>
        <v>64.828099999999992</v>
      </c>
      <c r="B16305" s="27" t="s">
        <v>20</v>
      </c>
      <c r="C16305" s="42">
        <v>64.828099999999992</v>
      </c>
      <c r="D16305" s="38">
        <f t="shared" ref="D16305" si="16264">IF(C16345+C16340=0,1,2)</f>
        <v>2</v>
      </c>
    </row>
    <row r="16306" spans="1:4" ht="15" hidden="1" x14ac:dyDescent="0.2">
      <c r="A16306" s="37">
        <v>0</v>
      </c>
      <c r="B16306" s="13" t="s">
        <v>21</v>
      </c>
      <c r="C16306" s="18">
        <v>37.420999999999999</v>
      </c>
      <c r="D16306" s="38">
        <f t="shared" ref="D16306" si="16265">IF(C16345+C16340=0,1,2)</f>
        <v>2</v>
      </c>
    </row>
    <row r="16307" spans="1:4" ht="15" hidden="1" x14ac:dyDescent="0.2">
      <c r="A16307" s="37">
        <v>0</v>
      </c>
      <c r="B16307" s="13" t="s">
        <v>22</v>
      </c>
      <c r="C16307" s="18">
        <v>0</v>
      </c>
      <c r="D16307" s="38">
        <f t="shared" ref="D16307" si="16266">IF(C16345+C16340=0,1,2)</f>
        <v>2</v>
      </c>
    </row>
    <row r="16308" spans="1:4" ht="15" hidden="1" x14ac:dyDescent="0.2">
      <c r="A16308" s="37">
        <v>0</v>
      </c>
      <c r="B16308" s="13" t="s">
        <v>23</v>
      </c>
      <c r="C16308" s="18">
        <v>1.4064000000000001</v>
      </c>
      <c r="D16308" s="38">
        <f t="shared" ref="D16308" si="16267">IF(C16345+C16340=0,1,2)</f>
        <v>2</v>
      </c>
    </row>
    <row r="16309" spans="1:4" ht="15" hidden="1" x14ac:dyDescent="0.2">
      <c r="A16309" s="37">
        <v>0</v>
      </c>
      <c r="B16309" s="13" t="s">
        <v>24</v>
      </c>
      <c r="C16309" s="18">
        <v>0</v>
      </c>
      <c r="D16309" s="38">
        <f t="shared" ref="D16309" si="16268">IF(C16345+C16340=0,1,2)</f>
        <v>2</v>
      </c>
    </row>
    <row r="16310" spans="1:4" ht="15" hidden="1" x14ac:dyDescent="0.2">
      <c r="A16310" s="37">
        <v>0</v>
      </c>
      <c r="B16310" s="13" t="s">
        <v>25</v>
      </c>
      <c r="C16310" s="18">
        <v>0</v>
      </c>
      <c r="D16310" s="38">
        <f t="shared" ref="D16310" si="16269">IF(C16345+C16340=0,1,2)</f>
        <v>2</v>
      </c>
    </row>
    <row r="16311" spans="1:4" ht="15" hidden="1" x14ac:dyDescent="0.2">
      <c r="A16311" s="37">
        <v>0</v>
      </c>
      <c r="B16311" s="13" t="s">
        <v>26</v>
      </c>
      <c r="C16311" s="18">
        <v>5.1499999999999997E-2</v>
      </c>
      <c r="D16311" s="38">
        <f t="shared" ref="D16311" si="16270">IF(C16345+C16340=0,1,2)</f>
        <v>2</v>
      </c>
    </row>
    <row r="16312" spans="1:4" ht="30" hidden="1" x14ac:dyDescent="0.2">
      <c r="A16312" s="37">
        <v>0</v>
      </c>
      <c r="B16312" s="13" t="s">
        <v>27</v>
      </c>
      <c r="C16312" s="18">
        <v>0</v>
      </c>
      <c r="D16312" s="38">
        <f t="shared" ref="D16312" si="16271">IF(C16345+C16340=0,1,2)</f>
        <v>2</v>
      </c>
    </row>
    <row r="16313" spans="1:4" ht="30" hidden="1" x14ac:dyDescent="0.2">
      <c r="A16313" s="37">
        <v>0</v>
      </c>
      <c r="B16313" s="13" t="s">
        <v>28</v>
      </c>
      <c r="C16313" s="18">
        <v>0</v>
      </c>
      <c r="D16313" s="38">
        <f t="shared" ref="D16313" si="16272">IF(C16345+C16340=0,1,2)</f>
        <v>2</v>
      </c>
    </row>
    <row r="16314" spans="1:4" ht="15" hidden="1" x14ac:dyDescent="0.2">
      <c r="A16314" s="37">
        <v>0</v>
      </c>
      <c r="B16314" s="13" t="s">
        <v>29</v>
      </c>
      <c r="C16314" s="18">
        <v>0</v>
      </c>
      <c r="D16314" s="38">
        <f t="shared" ref="D16314" si="16273">IF(C16345+C16340=0,1,2)</f>
        <v>2</v>
      </c>
    </row>
    <row r="16315" spans="1:4" ht="15" hidden="1" x14ac:dyDescent="0.2">
      <c r="A16315" s="37">
        <v>0</v>
      </c>
      <c r="B16315" s="13" t="s">
        <v>30</v>
      </c>
      <c r="C16315" s="18">
        <v>25.949200000000001</v>
      </c>
      <c r="D16315" s="38">
        <f t="shared" ref="D16315" si="16274">IF(C16345+C16340=0,1,2)</f>
        <v>2</v>
      </c>
    </row>
    <row r="16316" spans="1:4" ht="15" hidden="1" x14ac:dyDescent="0.2">
      <c r="A16316" s="37">
        <f t="shared" si="16223"/>
        <v>0</v>
      </c>
      <c r="B16316" s="10" t="s">
        <v>31</v>
      </c>
      <c r="C16316" s="17">
        <v>0</v>
      </c>
      <c r="D16316" s="38">
        <f t="shared" ref="D16316" si="16275">IF(C16345+C16340=0,1,2)</f>
        <v>2</v>
      </c>
    </row>
    <row r="16317" spans="1:4" ht="15" hidden="1" x14ac:dyDescent="0.2">
      <c r="A16317" s="37">
        <f t="shared" si="16223"/>
        <v>0</v>
      </c>
      <c r="B16317" s="2" t="s">
        <v>32</v>
      </c>
      <c r="C16317" s="16">
        <v>0</v>
      </c>
      <c r="D16317" s="38">
        <f t="shared" ref="D16317" si="16276">IF(C16345+C16340=0,1,2)</f>
        <v>2</v>
      </c>
    </row>
    <row r="16318" spans="1:4" ht="15" hidden="1" x14ac:dyDescent="0.2">
      <c r="A16318" s="37">
        <f t="shared" si="16223"/>
        <v>0</v>
      </c>
      <c r="B16318" s="10" t="s">
        <v>3</v>
      </c>
      <c r="C16318" s="17">
        <v>0</v>
      </c>
      <c r="D16318" s="38">
        <f t="shared" ref="D16318" si="16277">IF(C16345+C16340=0,1,2)</f>
        <v>2</v>
      </c>
    </row>
    <row r="16319" spans="1:4" ht="15" hidden="1" x14ac:dyDescent="0.2">
      <c r="A16319" s="37">
        <f t="shared" si="16223"/>
        <v>0</v>
      </c>
      <c r="B16319" s="10" t="s">
        <v>33</v>
      </c>
      <c r="C16319" s="17">
        <v>0</v>
      </c>
      <c r="D16319" s="38">
        <f t="shared" ref="D16319" si="16278">IF(C16345+C16340=0,1,2)</f>
        <v>2</v>
      </c>
    </row>
    <row r="16320" spans="1:4" ht="15" hidden="1" x14ac:dyDescent="0.2">
      <c r="A16320" s="37">
        <f t="shared" si="16223"/>
        <v>0</v>
      </c>
      <c r="B16320" s="10" t="s">
        <v>34</v>
      </c>
      <c r="C16320" s="17">
        <v>0</v>
      </c>
      <c r="D16320" s="38">
        <f t="shared" ref="D16320" si="16279">IF(C16345+C16340=0,1,2)</f>
        <v>2</v>
      </c>
    </row>
    <row r="16321" spans="1:4" ht="15" x14ac:dyDescent="0.2">
      <c r="A16321" s="37">
        <f t="shared" si="16223"/>
        <v>191.56</v>
      </c>
      <c r="B16321" s="24" t="s">
        <v>35</v>
      </c>
      <c r="C16321" s="40">
        <v>191.56</v>
      </c>
      <c r="D16321" s="38">
        <f t="shared" ref="D16321" si="16280">IF(C16345+C16340=0,1,2)</f>
        <v>2</v>
      </c>
    </row>
    <row r="16322" spans="1:4" ht="15" hidden="1" x14ac:dyDescent="0.2">
      <c r="A16322" s="37">
        <f t="shared" si="16223"/>
        <v>0</v>
      </c>
      <c r="B16322" s="1" t="s">
        <v>36</v>
      </c>
      <c r="C16322" s="16">
        <v>0</v>
      </c>
      <c r="D16322" s="38">
        <f t="shared" ref="D16322" si="16281">IF(C16345+C16340=0,1,2)</f>
        <v>2</v>
      </c>
    </row>
    <row r="16323" spans="1:4" ht="15" hidden="1" x14ac:dyDescent="0.2">
      <c r="A16323" s="37">
        <v>0</v>
      </c>
      <c r="B16323" s="14" t="s">
        <v>7</v>
      </c>
      <c r="C16323" s="19">
        <v>0</v>
      </c>
      <c r="D16323" s="38">
        <f t="shared" ref="D16323" si="16282">IF(C16345+C16340=0,1,2)</f>
        <v>2</v>
      </c>
    </row>
    <row r="16324" spans="1:4" ht="15" hidden="1" x14ac:dyDescent="0.2">
      <c r="A16324" s="37">
        <v>0</v>
      </c>
      <c r="B16324" s="13" t="s">
        <v>8</v>
      </c>
      <c r="C16324" s="18">
        <v>0</v>
      </c>
      <c r="D16324" s="38">
        <f t="shared" ref="D16324" si="16283">IF(C16345+C16340=0,1,2)</f>
        <v>2</v>
      </c>
    </row>
    <row r="16325" spans="1:4" ht="15" hidden="1" x14ac:dyDescent="0.2">
      <c r="A16325" s="37">
        <v>0</v>
      </c>
      <c r="B16325" s="13" t="s">
        <v>37</v>
      </c>
      <c r="C16325" s="18">
        <v>0</v>
      </c>
      <c r="D16325" s="38">
        <f t="shared" ref="D16325" si="16284">IF(C16345+C16340=0,1,2)</f>
        <v>2</v>
      </c>
    </row>
    <row r="16326" spans="1:4" ht="15" hidden="1" x14ac:dyDescent="0.2">
      <c r="A16326" s="37">
        <f t="shared" ref="A16326:A16378" si="16285">SUM(C16326)</f>
        <v>0</v>
      </c>
      <c r="B16326" s="11" t="s">
        <v>38</v>
      </c>
      <c r="C16326" s="17">
        <v>0</v>
      </c>
      <c r="D16326" s="38">
        <f t="shared" ref="D16326" si="16286">IF(C16345+C16340=0,1,2)</f>
        <v>2</v>
      </c>
    </row>
    <row r="16327" spans="1:4" ht="15" hidden="1" x14ac:dyDescent="0.2">
      <c r="A16327" s="37">
        <v>0</v>
      </c>
      <c r="B16327" s="3" t="s">
        <v>39</v>
      </c>
      <c r="C16327" s="16">
        <v>0</v>
      </c>
      <c r="D16327" s="38">
        <f t="shared" ref="D16327" si="16287">IF(C16345+C16340=0,1,2)</f>
        <v>2</v>
      </c>
    </row>
    <row r="16328" spans="1:4" ht="15" hidden="1" x14ac:dyDescent="0.2">
      <c r="A16328" s="37">
        <f t="shared" si="16285"/>
        <v>0</v>
      </c>
      <c r="B16328" s="1" t="s">
        <v>40</v>
      </c>
      <c r="C16328" s="16">
        <v>0</v>
      </c>
      <c r="D16328" s="38">
        <f t="shared" ref="D16328" si="16288">IF(C16345+C16340=0,1,2)</f>
        <v>2</v>
      </c>
    </row>
    <row r="16329" spans="1:4" ht="15" hidden="1" x14ac:dyDescent="0.2">
      <c r="A16329" s="37">
        <v>0</v>
      </c>
      <c r="B16329" s="14" t="s">
        <v>13</v>
      </c>
      <c r="C16329" s="19">
        <v>0</v>
      </c>
      <c r="D16329" s="38">
        <f t="shared" ref="D16329" si="16289">IF(C16345+C16340=0,1,2)</f>
        <v>2</v>
      </c>
    </row>
    <row r="16330" spans="1:4" ht="15" hidden="1" x14ac:dyDescent="0.2">
      <c r="A16330" s="37">
        <v>0</v>
      </c>
      <c r="B16330" s="13" t="s">
        <v>8</v>
      </c>
      <c r="C16330" s="18">
        <v>0</v>
      </c>
      <c r="D16330" s="38">
        <f t="shared" ref="D16330" si="16290">IF(C16345+C16340=0,1,2)</f>
        <v>2</v>
      </c>
    </row>
    <row r="16331" spans="1:4" ht="15" hidden="1" x14ac:dyDescent="0.2">
      <c r="A16331" s="37">
        <v>0</v>
      </c>
      <c r="B16331" s="13" t="s">
        <v>9</v>
      </c>
      <c r="C16331" s="18">
        <v>0</v>
      </c>
      <c r="D16331" s="38">
        <f t="shared" ref="D16331" si="16291">IF(C16345+C16340=0,1,2)</f>
        <v>2</v>
      </c>
    </row>
    <row r="16332" spans="1:4" ht="30" hidden="1" x14ac:dyDescent="0.2">
      <c r="A16332" s="37">
        <f t="shared" si="16285"/>
        <v>0</v>
      </c>
      <c r="B16332" s="11" t="s">
        <v>41</v>
      </c>
      <c r="C16332" s="17">
        <v>0</v>
      </c>
      <c r="D16332" s="38">
        <f t="shared" ref="D16332" si="16292">IF(C16345+C16340=0,1,2)</f>
        <v>2</v>
      </c>
    </row>
    <row r="16333" spans="1:4" ht="15" hidden="1" x14ac:dyDescent="0.2">
      <c r="A16333" s="37">
        <v>0</v>
      </c>
      <c r="B16333" s="3" t="s">
        <v>15</v>
      </c>
      <c r="C16333" s="16">
        <v>0</v>
      </c>
      <c r="D16333" s="38">
        <f t="shared" ref="D16333" si="16293">IF(C16345+C16340=0,1,2)</f>
        <v>2</v>
      </c>
    </row>
    <row r="16334" spans="1:4" ht="15" hidden="1" x14ac:dyDescent="0.2">
      <c r="A16334" s="37">
        <v>0</v>
      </c>
      <c r="B16334" s="14" t="s">
        <v>16</v>
      </c>
      <c r="C16334" s="19">
        <v>0</v>
      </c>
      <c r="D16334" s="38">
        <f t="shared" ref="D16334" si="16294">IF(C16345+C16340=0,1,2)</f>
        <v>2</v>
      </c>
    </row>
    <row r="16335" spans="1:4" ht="15" hidden="1" x14ac:dyDescent="0.2">
      <c r="A16335" s="37">
        <v>0</v>
      </c>
      <c r="B16335" s="13" t="s">
        <v>42</v>
      </c>
      <c r="C16335" s="18">
        <v>0</v>
      </c>
      <c r="D16335" s="38">
        <f t="shared" ref="D16335" si="16295">IF(C16345+C16340=0,1,2)</f>
        <v>2</v>
      </c>
    </row>
    <row r="16336" spans="1:4" ht="15" hidden="1" x14ac:dyDescent="0.2">
      <c r="A16336" s="37">
        <v>0</v>
      </c>
      <c r="B16336" s="13" t="s">
        <v>14</v>
      </c>
      <c r="C16336" s="18">
        <v>0</v>
      </c>
      <c r="D16336" s="38">
        <f t="shared" ref="D16336" si="16296">IF(C16345+C16340=0,1,2)</f>
        <v>2</v>
      </c>
    </row>
    <row r="16337" spans="1:4" ht="15" hidden="1" x14ac:dyDescent="0.2">
      <c r="A16337" s="37">
        <v>0</v>
      </c>
      <c r="B16337" s="13" t="s">
        <v>9</v>
      </c>
      <c r="C16337" s="18">
        <v>0</v>
      </c>
      <c r="D16337" s="38">
        <f t="shared" ref="D16337" si="16297">IF(C16345+C16340=0,1,2)</f>
        <v>2</v>
      </c>
    </row>
    <row r="16338" spans="1:4" ht="15" hidden="1" x14ac:dyDescent="0.2">
      <c r="A16338" s="37">
        <f t="shared" si="16285"/>
        <v>0</v>
      </c>
      <c r="B16338" s="11" t="s">
        <v>38</v>
      </c>
      <c r="C16338" s="17">
        <v>0</v>
      </c>
      <c r="D16338" s="38">
        <f t="shared" ref="D16338" si="16298">IF(C16345+C16340=0,1,2)</f>
        <v>2</v>
      </c>
    </row>
    <row r="16339" spans="1:4" ht="15" hidden="1" x14ac:dyDescent="0.2">
      <c r="A16339" s="37">
        <v>0</v>
      </c>
      <c r="B16339" s="3" t="s">
        <v>15</v>
      </c>
      <c r="C16339" s="16">
        <v>0</v>
      </c>
      <c r="D16339" s="38">
        <f t="shared" ref="D16339" si="16299">IF(C16345+C16340=0,1,2)</f>
        <v>2</v>
      </c>
    </row>
    <row r="16340" spans="1:4" ht="15" x14ac:dyDescent="0.2">
      <c r="A16340" s="37">
        <f t="shared" si="16285"/>
        <v>968.52156000000002</v>
      </c>
      <c r="B16340" s="29" t="s">
        <v>44</v>
      </c>
      <c r="C16340" s="42">
        <v>968.52156000000002</v>
      </c>
      <c r="D16340" s="38">
        <f t="shared" ref="D16340" si="16300">IF(C16345+C16340=0,1,2)</f>
        <v>2</v>
      </c>
    </row>
    <row r="16341" spans="1:4" ht="15" x14ac:dyDescent="0.2">
      <c r="A16341" s="37">
        <f t="shared" si="16285"/>
        <v>968.52156000000002</v>
      </c>
      <c r="B16341" s="27" t="s">
        <v>0</v>
      </c>
      <c r="C16341" s="42">
        <v>968.52156000000002</v>
      </c>
      <c r="D16341" s="38">
        <f t="shared" ref="D16341" si="16301">IF(C16345+C16340=0,1,2)</f>
        <v>2</v>
      </c>
    </row>
    <row r="16342" spans="1:4" ht="15" hidden="1" x14ac:dyDescent="0.2">
      <c r="A16342" s="37">
        <f t="shared" si="16285"/>
        <v>0</v>
      </c>
      <c r="B16342" s="10" t="s">
        <v>5</v>
      </c>
      <c r="C16342" s="17">
        <v>0</v>
      </c>
      <c r="D16342" s="38">
        <f t="shared" ref="D16342" si="16302">IF(C16345+C16340=0,1,2)</f>
        <v>2</v>
      </c>
    </row>
    <row r="16343" spans="1:4" ht="15" hidden="1" x14ac:dyDescent="0.2">
      <c r="A16343" s="37">
        <f t="shared" si="16285"/>
        <v>0</v>
      </c>
      <c r="B16343" s="10" t="s">
        <v>45</v>
      </c>
      <c r="C16343" s="17">
        <v>0</v>
      </c>
      <c r="D16343" s="38">
        <f t="shared" ref="D16343" si="16303">IF(C16345+C16340=0,1,2)</f>
        <v>2</v>
      </c>
    </row>
    <row r="16344" spans="1:4" ht="15" hidden="1" x14ac:dyDescent="0.2">
      <c r="A16344" s="37">
        <f t="shared" si="16285"/>
        <v>0</v>
      </c>
      <c r="B16344" s="10" t="s">
        <v>12</v>
      </c>
      <c r="C16344" s="17">
        <v>0</v>
      </c>
      <c r="D16344" s="38">
        <f t="shared" ref="D16344" si="16304">IF(C16345+C16340=0,1,2)</f>
        <v>2</v>
      </c>
    </row>
    <row r="16345" spans="1:4" ht="15" x14ac:dyDescent="0.2">
      <c r="A16345" s="37">
        <f t="shared" si="16285"/>
        <v>256.38810000000001</v>
      </c>
      <c r="B16345" s="29" t="s">
        <v>46</v>
      </c>
      <c r="C16345" s="42">
        <v>256.38810000000001</v>
      </c>
      <c r="D16345" s="38">
        <f t="shared" ref="D16345" si="16305">IF(C16345+C16340=0,1,2)</f>
        <v>2</v>
      </c>
    </row>
    <row r="16346" spans="1:4" ht="15" x14ac:dyDescent="0.2">
      <c r="A16346" s="37">
        <f t="shared" si="16285"/>
        <v>64.828100000000006</v>
      </c>
      <c r="B16346" s="27" t="s">
        <v>18</v>
      </c>
      <c r="C16346" s="42">
        <v>64.828100000000006</v>
      </c>
      <c r="D16346" s="38">
        <f t="shared" ref="D16346" si="16306">IF(C16345+C16340=0,1,2)</f>
        <v>2</v>
      </c>
    </row>
    <row r="16347" spans="1:4" ht="15" x14ac:dyDescent="0.2">
      <c r="A16347" s="37">
        <f t="shared" si="16285"/>
        <v>191.56</v>
      </c>
      <c r="B16347" s="27" t="s">
        <v>35</v>
      </c>
      <c r="C16347" s="42">
        <v>191.56</v>
      </c>
      <c r="D16347" s="38">
        <f t="shared" ref="D16347" si="16307">IF(C16345+C16340=0,1,2)</f>
        <v>2</v>
      </c>
    </row>
    <row r="16348" spans="1:4" ht="15" hidden="1" x14ac:dyDescent="0.2">
      <c r="A16348" s="37">
        <f t="shared" si="16285"/>
        <v>0</v>
      </c>
      <c r="B16348" s="10" t="s">
        <v>47</v>
      </c>
      <c r="C16348" s="17">
        <v>0</v>
      </c>
      <c r="D16348" s="38">
        <f t="shared" ref="D16348" si="16308">IF(C16345+C16340=0,1,2)</f>
        <v>2</v>
      </c>
    </row>
    <row r="16349" spans="1:4" ht="15" hidden="1" x14ac:dyDescent="0.2">
      <c r="A16349" s="37">
        <f t="shared" si="16285"/>
        <v>0</v>
      </c>
      <c r="B16349" s="10" t="s">
        <v>40</v>
      </c>
      <c r="C16349" s="17">
        <v>0</v>
      </c>
      <c r="D16349" s="38">
        <f t="shared" ref="D16349" si="16309">IF(C16345+C16340=0,1,2)</f>
        <v>2</v>
      </c>
    </row>
    <row r="16350" spans="1:4" ht="15" x14ac:dyDescent="0.2">
      <c r="A16350" s="37">
        <f t="shared" si="16285"/>
        <v>712.13346000000001</v>
      </c>
      <c r="B16350" s="30" t="s">
        <v>48</v>
      </c>
      <c r="C16350" s="31">
        <v>712.13346000000001</v>
      </c>
      <c r="D16350" s="38">
        <f t="shared" ref="D16350" si="16310">IF(C16345+C16340=0,1,2)</f>
        <v>2</v>
      </c>
    </row>
    <row r="16351" spans="1:4" ht="15" x14ac:dyDescent="0.2">
      <c r="A16351" s="37">
        <f t="shared" si="16285"/>
        <v>102.66052999999999</v>
      </c>
      <c r="B16351" s="30" t="s">
        <v>49</v>
      </c>
      <c r="C16351" s="31">
        <v>102.66052999999999</v>
      </c>
      <c r="D16351" s="38">
        <f t="shared" ref="D16351" si="16311">IF(C16345+C16340=0,1,2)</f>
        <v>2</v>
      </c>
    </row>
    <row r="16352" spans="1:4" ht="15" x14ac:dyDescent="0.2">
      <c r="A16352" s="37">
        <f t="shared" si="16285"/>
        <v>814.79399000000001</v>
      </c>
      <c r="B16352" s="30" t="s">
        <v>50</v>
      </c>
      <c r="C16352" s="31">
        <v>814.79399000000001</v>
      </c>
      <c r="D16352" s="38">
        <f t="shared" ref="D16352" si="16312">IF(C16345+C16340=0,1,2)</f>
        <v>2</v>
      </c>
    </row>
    <row r="16353" spans="1:4" ht="15" x14ac:dyDescent="0.2">
      <c r="A16353" s="37">
        <f t="shared" si="16285"/>
        <v>50</v>
      </c>
      <c r="B16353" s="25" t="s">
        <v>53</v>
      </c>
      <c r="C16353" s="43">
        <v>50</v>
      </c>
      <c r="D16353" s="38">
        <f t="shared" ref="D16353" si="16313">IF(C16345+C16340=0,1,2)</f>
        <v>2</v>
      </c>
    </row>
    <row r="16354" spans="1:4" ht="15" x14ac:dyDescent="0.2">
      <c r="A16354" s="37">
        <f t="shared" si="16285"/>
        <v>30</v>
      </c>
      <c r="B16354" s="26" t="s">
        <v>54</v>
      </c>
      <c r="C16354" s="43">
        <v>30</v>
      </c>
      <c r="D16354" s="38">
        <f t="shared" ref="D16354" si="16314">IF(C16345+C16340=0,1,2)</f>
        <v>2</v>
      </c>
    </row>
    <row r="16355" spans="1:4" ht="15" x14ac:dyDescent="0.2">
      <c r="A16355" s="37">
        <f t="shared" si="16285"/>
        <v>20</v>
      </c>
      <c r="B16355" s="26" t="s">
        <v>55</v>
      </c>
      <c r="C16355" s="43">
        <v>20</v>
      </c>
      <c r="D16355" s="38">
        <f t="shared" ref="D16355" si="16315">IF(C16345+C16340=0,1,2)</f>
        <v>2</v>
      </c>
    </row>
    <row r="16356" spans="1:4" ht="15" hidden="1" x14ac:dyDescent="0.2">
      <c r="A16356" s="37" t="s">
        <v>317</v>
      </c>
      <c r="B16356" s="12" t="s">
        <v>279</v>
      </c>
      <c r="C16356" s="34"/>
      <c r="D16356" s="38">
        <f t="shared" ref="D16356" si="16316">IF(C16418+C16413=0,1,2)</f>
        <v>1</v>
      </c>
    </row>
    <row r="16357" spans="1:4" ht="15" hidden="1" x14ac:dyDescent="0.2">
      <c r="A16357" s="37">
        <f t="shared" si="16285"/>
        <v>0</v>
      </c>
      <c r="B16357" s="1" t="s">
        <v>0</v>
      </c>
      <c r="C16357" s="16">
        <v>0</v>
      </c>
      <c r="D16357" s="38">
        <f t="shared" ref="D16357" si="16317">IF(C16418+C16413=0,1,2)</f>
        <v>1</v>
      </c>
    </row>
    <row r="16358" spans="1:4" ht="15" hidden="1" x14ac:dyDescent="0.2">
      <c r="A16358" s="37">
        <f t="shared" si="16285"/>
        <v>0</v>
      </c>
      <c r="B16358" s="2" t="s">
        <v>1</v>
      </c>
      <c r="C16358" s="16"/>
      <c r="D16358" s="38">
        <f t="shared" ref="D16358" si="16318">IF(C16418+C16413=0,1,2)</f>
        <v>1</v>
      </c>
    </row>
    <row r="16359" spans="1:4" ht="15" hidden="1" x14ac:dyDescent="0.2">
      <c r="A16359" s="37">
        <f t="shared" si="16285"/>
        <v>0</v>
      </c>
      <c r="B16359" s="2" t="s">
        <v>2</v>
      </c>
      <c r="C16359" s="16"/>
      <c r="D16359" s="38">
        <f t="shared" ref="D16359" si="16319">IF(C16418+C16413=0,1,2)</f>
        <v>1</v>
      </c>
    </row>
    <row r="16360" spans="1:4" ht="15" hidden="1" x14ac:dyDescent="0.2">
      <c r="A16360" s="37">
        <f t="shared" si="16285"/>
        <v>0</v>
      </c>
      <c r="B16360" s="2" t="s">
        <v>3</v>
      </c>
      <c r="C16360" s="16">
        <v>0</v>
      </c>
      <c r="D16360" s="38">
        <f t="shared" ref="D16360" si="16320">IF(C16418+C16413=0,1,2)</f>
        <v>1</v>
      </c>
    </row>
    <row r="16361" spans="1:4" ht="15" hidden="1" x14ac:dyDescent="0.2">
      <c r="A16361" s="37">
        <f t="shared" si="16285"/>
        <v>0</v>
      </c>
      <c r="B16361" s="2" t="s">
        <v>4</v>
      </c>
      <c r="C16361" s="16">
        <v>0</v>
      </c>
      <c r="D16361" s="38">
        <f t="shared" ref="D16361" si="16321">IF(C16418+C16413=0,1,2)</f>
        <v>1</v>
      </c>
    </row>
    <row r="16362" spans="1:4" ht="15" hidden="1" x14ac:dyDescent="0.2">
      <c r="A16362" s="37">
        <f t="shared" si="16285"/>
        <v>0</v>
      </c>
      <c r="B16362" s="1" t="s">
        <v>5</v>
      </c>
      <c r="C16362" s="16">
        <v>0</v>
      </c>
      <c r="D16362" s="38">
        <f t="shared" ref="D16362" si="16322">IF(C16418+C16413=0,1,2)</f>
        <v>1</v>
      </c>
    </row>
    <row r="16363" spans="1:4" ht="15" hidden="1" x14ac:dyDescent="0.2">
      <c r="A16363" s="37">
        <f t="shared" si="16285"/>
        <v>0</v>
      </c>
      <c r="B16363" s="1" t="s">
        <v>6</v>
      </c>
      <c r="C16363" s="16">
        <v>0</v>
      </c>
      <c r="D16363" s="38">
        <f t="shared" ref="D16363" si="16323">IF(C16418+C16413=0,1,2)</f>
        <v>1</v>
      </c>
    </row>
    <row r="16364" spans="1:4" ht="15" hidden="1" x14ac:dyDescent="0.2">
      <c r="A16364" s="37">
        <v>0</v>
      </c>
      <c r="B16364" s="2" t="s">
        <v>7</v>
      </c>
      <c r="C16364" s="16">
        <v>0</v>
      </c>
      <c r="D16364" s="38">
        <f t="shared" ref="D16364" si="16324">IF(C16418+C16413=0,1,2)</f>
        <v>1</v>
      </c>
    </row>
    <row r="16365" spans="1:4" ht="15" hidden="1" x14ac:dyDescent="0.2">
      <c r="A16365" s="37">
        <f t="shared" si="16285"/>
        <v>0</v>
      </c>
      <c r="B16365" s="3" t="s">
        <v>8</v>
      </c>
      <c r="C16365" s="16">
        <v>0</v>
      </c>
      <c r="D16365" s="38">
        <f t="shared" ref="D16365" si="16325">IF(C16418+C16413=0,1,2)</f>
        <v>1</v>
      </c>
    </row>
    <row r="16366" spans="1:4" ht="15" hidden="1" x14ac:dyDescent="0.2">
      <c r="A16366" s="37">
        <v>0</v>
      </c>
      <c r="B16366" s="3" t="s">
        <v>9</v>
      </c>
      <c r="C16366" s="16">
        <v>0</v>
      </c>
      <c r="D16366" s="38">
        <f t="shared" ref="D16366" si="16326">IF(C16418+C16413=0,1,2)</f>
        <v>1</v>
      </c>
    </row>
    <row r="16367" spans="1:4" ht="15" hidden="1" x14ac:dyDescent="0.2">
      <c r="A16367" s="37">
        <f t="shared" si="16285"/>
        <v>0</v>
      </c>
      <c r="B16367" s="3" t="s">
        <v>10</v>
      </c>
      <c r="C16367" s="16">
        <v>0</v>
      </c>
      <c r="D16367" s="38">
        <f t="shared" ref="D16367" si="16327">IF(C16418+C16413=0,1,2)</f>
        <v>1</v>
      </c>
    </row>
    <row r="16368" spans="1:4" ht="15" hidden="1" x14ac:dyDescent="0.2">
      <c r="A16368" s="37">
        <v>0</v>
      </c>
      <c r="B16368" s="3" t="s">
        <v>11</v>
      </c>
      <c r="C16368" s="16">
        <v>0</v>
      </c>
      <c r="D16368" s="38">
        <f t="shared" ref="D16368" si="16328">IF(C16418+C16413=0,1,2)</f>
        <v>1</v>
      </c>
    </row>
    <row r="16369" spans="1:4" ht="15" hidden="1" x14ac:dyDescent="0.2">
      <c r="A16369" s="37">
        <f t="shared" si="16285"/>
        <v>0</v>
      </c>
      <c r="B16369" s="1" t="s">
        <v>12</v>
      </c>
      <c r="C16369" s="16">
        <v>0</v>
      </c>
      <c r="D16369" s="38">
        <f t="shared" ref="D16369" si="16329">IF(C16418+C16413=0,1,2)</f>
        <v>1</v>
      </c>
    </row>
    <row r="16370" spans="1:4" ht="15" hidden="1" x14ac:dyDescent="0.2">
      <c r="A16370" s="37">
        <v>0</v>
      </c>
      <c r="B16370" s="2" t="s">
        <v>13</v>
      </c>
      <c r="C16370" s="16">
        <v>0</v>
      </c>
      <c r="D16370" s="38">
        <f t="shared" ref="D16370" si="16330">IF(C16418+C16413=0,1,2)</f>
        <v>1</v>
      </c>
    </row>
    <row r="16371" spans="1:4" ht="15" hidden="1" x14ac:dyDescent="0.2">
      <c r="A16371" s="37">
        <v>0</v>
      </c>
      <c r="B16371" s="3" t="s">
        <v>14</v>
      </c>
      <c r="C16371" s="16">
        <v>0</v>
      </c>
      <c r="D16371" s="38">
        <f t="shared" ref="D16371" si="16331">IF(C16418+C16413=0,1,2)</f>
        <v>1</v>
      </c>
    </row>
    <row r="16372" spans="1:4" ht="15" hidden="1" x14ac:dyDescent="0.2">
      <c r="A16372" s="37">
        <v>0</v>
      </c>
      <c r="B16372" s="3" t="s">
        <v>9</v>
      </c>
      <c r="C16372" s="16">
        <v>0</v>
      </c>
      <c r="D16372" s="38">
        <f t="shared" ref="D16372" si="16332">IF(C16418+C16413=0,1,2)</f>
        <v>1</v>
      </c>
    </row>
    <row r="16373" spans="1:4" ht="15" hidden="1" x14ac:dyDescent="0.2">
      <c r="A16373" s="37">
        <v>0</v>
      </c>
      <c r="B16373" s="3" t="s">
        <v>15</v>
      </c>
      <c r="C16373" s="16">
        <v>0</v>
      </c>
      <c r="D16373" s="38">
        <f t="shared" ref="D16373" si="16333">IF(C16418+C16413=0,1,2)</f>
        <v>1</v>
      </c>
    </row>
    <row r="16374" spans="1:4" ht="15" hidden="1" x14ac:dyDescent="0.2">
      <c r="A16374" s="37">
        <v>0</v>
      </c>
      <c r="B16374" s="2" t="s">
        <v>16</v>
      </c>
      <c r="C16374" s="16">
        <v>0</v>
      </c>
      <c r="D16374" s="38">
        <f t="shared" ref="D16374" si="16334">IF(C16418+C16413=0,1,2)</f>
        <v>1</v>
      </c>
    </row>
    <row r="16375" spans="1:4" ht="15" hidden="1" x14ac:dyDescent="0.2">
      <c r="A16375" s="37">
        <v>0</v>
      </c>
      <c r="B16375" s="3" t="s">
        <v>17</v>
      </c>
      <c r="C16375" s="16">
        <v>0</v>
      </c>
      <c r="D16375" s="38">
        <f t="shared" ref="D16375" si="16335">IF(C16418+C16413=0,1,2)</f>
        <v>1</v>
      </c>
    </row>
    <row r="16376" spans="1:4" ht="15" hidden="1" x14ac:dyDescent="0.2">
      <c r="A16376" s="37">
        <f t="shared" si="16285"/>
        <v>0</v>
      </c>
      <c r="B16376" s="1" t="s">
        <v>18</v>
      </c>
      <c r="C16376" s="16">
        <v>0</v>
      </c>
      <c r="D16376" s="38">
        <f t="shared" ref="D16376" si="16336">IF(C16418+C16413=0,1,2)</f>
        <v>1</v>
      </c>
    </row>
    <row r="16377" spans="1:4" ht="15" hidden="1" x14ac:dyDescent="0.2">
      <c r="A16377" s="37">
        <f t="shared" si="16285"/>
        <v>0</v>
      </c>
      <c r="B16377" s="10" t="s">
        <v>19</v>
      </c>
      <c r="C16377" s="17">
        <v>0</v>
      </c>
      <c r="D16377" s="38">
        <f t="shared" ref="D16377" si="16337">IF(C16418+C16413=0,1,2)</f>
        <v>1</v>
      </c>
    </row>
    <row r="16378" spans="1:4" ht="15" hidden="1" x14ac:dyDescent="0.2">
      <c r="A16378" s="37">
        <f t="shared" si="16285"/>
        <v>0</v>
      </c>
      <c r="B16378" s="10" t="s">
        <v>20</v>
      </c>
      <c r="C16378" s="17">
        <v>0</v>
      </c>
      <c r="D16378" s="38">
        <f t="shared" ref="D16378" si="16338">IF(C16418+C16413=0,1,2)</f>
        <v>1</v>
      </c>
    </row>
    <row r="16379" spans="1:4" ht="15" hidden="1" x14ac:dyDescent="0.2">
      <c r="A16379" s="37">
        <v>0</v>
      </c>
      <c r="B16379" s="13" t="s">
        <v>21</v>
      </c>
      <c r="C16379" s="18">
        <v>0</v>
      </c>
      <c r="D16379" s="38">
        <f t="shared" ref="D16379" si="16339">IF(C16418+C16413=0,1,2)</f>
        <v>1</v>
      </c>
    </row>
    <row r="16380" spans="1:4" ht="15" hidden="1" x14ac:dyDescent="0.2">
      <c r="A16380" s="37">
        <v>0</v>
      </c>
      <c r="B16380" s="13" t="s">
        <v>22</v>
      </c>
      <c r="C16380" s="18">
        <v>0</v>
      </c>
      <c r="D16380" s="38">
        <f t="shared" ref="D16380" si="16340">IF(C16418+C16413=0,1,2)</f>
        <v>1</v>
      </c>
    </row>
    <row r="16381" spans="1:4" ht="15" hidden="1" x14ac:dyDescent="0.2">
      <c r="A16381" s="37">
        <v>0</v>
      </c>
      <c r="B16381" s="13" t="s">
        <v>23</v>
      </c>
      <c r="C16381" s="18">
        <v>0</v>
      </c>
      <c r="D16381" s="38">
        <f t="shared" ref="D16381" si="16341">IF(C16418+C16413=0,1,2)</f>
        <v>1</v>
      </c>
    </row>
    <row r="16382" spans="1:4" ht="15" hidden="1" x14ac:dyDescent="0.2">
      <c r="A16382" s="37">
        <v>0</v>
      </c>
      <c r="B16382" s="13" t="s">
        <v>24</v>
      </c>
      <c r="C16382" s="18">
        <v>0</v>
      </c>
      <c r="D16382" s="38">
        <f t="shared" ref="D16382" si="16342">IF(C16418+C16413=0,1,2)</f>
        <v>1</v>
      </c>
    </row>
    <row r="16383" spans="1:4" ht="15" hidden="1" x14ac:dyDescent="0.2">
      <c r="A16383" s="37">
        <v>0</v>
      </c>
      <c r="B16383" s="13" t="s">
        <v>25</v>
      </c>
      <c r="C16383" s="18">
        <v>0</v>
      </c>
      <c r="D16383" s="38">
        <f t="shared" ref="D16383" si="16343">IF(C16418+C16413=0,1,2)</f>
        <v>1</v>
      </c>
    </row>
    <row r="16384" spans="1:4" ht="15" hidden="1" x14ac:dyDescent="0.2">
      <c r="A16384" s="37">
        <v>0</v>
      </c>
      <c r="B16384" s="13" t="s">
        <v>26</v>
      </c>
      <c r="C16384" s="18">
        <v>0</v>
      </c>
      <c r="D16384" s="38">
        <f t="shared" ref="D16384" si="16344">IF(C16418+C16413=0,1,2)</f>
        <v>1</v>
      </c>
    </row>
    <row r="16385" spans="1:4" ht="30" hidden="1" x14ac:dyDescent="0.2">
      <c r="A16385" s="37">
        <v>0</v>
      </c>
      <c r="B16385" s="13" t="s">
        <v>27</v>
      </c>
      <c r="C16385" s="18">
        <v>0</v>
      </c>
      <c r="D16385" s="38">
        <f t="shared" ref="D16385" si="16345">IF(C16418+C16413=0,1,2)</f>
        <v>1</v>
      </c>
    </row>
    <row r="16386" spans="1:4" ht="30" hidden="1" x14ac:dyDescent="0.2">
      <c r="A16386" s="37">
        <v>0</v>
      </c>
      <c r="B16386" s="13" t="s">
        <v>28</v>
      </c>
      <c r="C16386" s="18">
        <v>0</v>
      </c>
      <c r="D16386" s="38">
        <f t="shared" ref="D16386" si="16346">IF(C16418+C16413=0,1,2)</f>
        <v>1</v>
      </c>
    </row>
    <row r="16387" spans="1:4" ht="15" hidden="1" x14ac:dyDescent="0.2">
      <c r="A16387" s="37">
        <v>0</v>
      </c>
      <c r="B16387" s="13" t="s">
        <v>29</v>
      </c>
      <c r="C16387" s="18">
        <v>0</v>
      </c>
      <c r="D16387" s="38">
        <f t="shared" ref="D16387" si="16347">IF(C16418+C16413=0,1,2)</f>
        <v>1</v>
      </c>
    </row>
    <row r="16388" spans="1:4" ht="15" hidden="1" x14ac:dyDescent="0.2">
      <c r="A16388" s="37">
        <v>0</v>
      </c>
      <c r="B16388" s="13" t="s">
        <v>30</v>
      </c>
      <c r="C16388" s="18">
        <v>0</v>
      </c>
      <c r="D16388" s="38">
        <f t="shared" ref="D16388" si="16348">IF(C16418+C16413=0,1,2)</f>
        <v>1</v>
      </c>
    </row>
    <row r="16389" spans="1:4" ht="15" hidden="1" x14ac:dyDescent="0.2">
      <c r="A16389" s="37">
        <f t="shared" ref="A16389:A16451" si="16349">SUM(C16389)</f>
        <v>0</v>
      </c>
      <c r="B16389" s="10" t="s">
        <v>31</v>
      </c>
      <c r="C16389" s="17">
        <v>0</v>
      </c>
      <c r="D16389" s="38">
        <f t="shared" ref="D16389" si="16350">IF(C16418+C16413=0,1,2)</f>
        <v>1</v>
      </c>
    </row>
    <row r="16390" spans="1:4" ht="15" hidden="1" x14ac:dyDescent="0.2">
      <c r="A16390" s="37">
        <f t="shared" si="16349"/>
        <v>0</v>
      </c>
      <c r="B16390" s="2" t="s">
        <v>32</v>
      </c>
      <c r="C16390" s="16">
        <v>0</v>
      </c>
      <c r="D16390" s="38">
        <f t="shared" ref="D16390" si="16351">IF(C16418+C16413=0,1,2)</f>
        <v>1</v>
      </c>
    </row>
    <row r="16391" spans="1:4" ht="15" hidden="1" x14ac:dyDescent="0.2">
      <c r="A16391" s="37">
        <f t="shared" si="16349"/>
        <v>0</v>
      </c>
      <c r="B16391" s="10" t="s">
        <v>3</v>
      </c>
      <c r="C16391" s="17">
        <v>0</v>
      </c>
      <c r="D16391" s="38">
        <f t="shared" ref="D16391" si="16352">IF(C16418+C16413=0,1,2)</f>
        <v>1</v>
      </c>
    </row>
    <row r="16392" spans="1:4" ht="15" hidden="1" x14ac:dyDescent="0.2">
      <c r="A16392" s="37">
        <f t="shared" si="16349"/>
        <v>0</v>
      </c>
      <c r="B16392" s="10" t="s">
        <v>33</v>
      </c>
      <c r="C16392" s="17">
        <v>0</v>
      </c>
      <c r="D16392" s="38">
        <f t="shared" ref="D16392" si="16353">IF(C16418+C16413=0,1,2)</f>
        <v>1</v>
      </c>
    </row>
    <row r="16393" spans="1:4" ht="15" hidden="1" x14ac:dyDescent="0.2">
      <c r="A16393" s="37">
        <f t="shared" si="16349"/>
        <v>0</v>
      </c>
      <c r="B16393" s="10" t="s">
        <v>34</v>
      </c>
      <c r="C16393" s="17">
        <v>0</v>
      </c>
      <c r="D16393" s="38">
        <f t="shared" ref="D16393" si="16354">IF(C16418+C16413=0,1,2)</f>
        <v>1</v>
      </c>
    </row>
    <row r="16394" spans="1:4" ht="15" hidden="1" x14ac:dyDescent="0.2">
      <c r="A16394" s="37">
        <f t="shared" si="16349"/>
        <v>0</v>
      </c>
      <c r="B16394" s="1" t="s">
        <v>35</v>
      </c>
      <c r="C16394" s="16">
        <v>0</v>
      </c>
      <c r="D16394" s="38">
        <f t="shared" ref="D16394" si="16355">IF(C16418+C16413=0,1,2)</f>
        <v>1</v>
      </c>
    </row>
    <row r="16395" spans="1:4" ht="15" hidden="1" x14ac:dyDescent="0.2">
      <c r="A16395" s="37">
        <f t="shared" si="16349"/>
        <v>0</v>
      </c>
      <c r="B16395" s="1" t="s">
        <v>36</v>
      </c>
      <c r="C16395" s="16">
        <v>0</v>
      </c>
      <c r="D16395" s="38">
        <f t="shared" ref="D16395" si="16356">IF(C16418+C16413=0,1,2)</f>
        <v>1</v>
      </c>
    </row>
    <row r="16396" spans="1:4" ht="15" hidden="1" x14ac:dyDescent="0.2">
      <c r="A16396" s="37">
        <v>0</v>
      </c>
      <c r="B16396" s="14" t="s">
        <v>7</v>
      </c>
      <c r="C16396" s="19">
        <v>0</v>
      </c>
      <c r="D16396" s="38">
        <f t="shared" ref="D16396" si="16357">IF(C16418+C16413=0,1,2)</f>
        <v>1</v>
      </c>
    </row>
    <row r="16397" spans="1:4" ht="15" hidden="1" x14ac:dyDescent="0.2">
      <c r="A16397" s="37">
        <v>0</v>
      </c>
      <c r="B16397" s="13" t="s">
        <v>8</v>
      </c>
      <c r="C16397" s="18">
        <v>0</v>
      </c>
      <c r="D16397" s="38">
        <f t="shared" ref="D16397" si="16358">IF(C16418+C16413=0,1,2)</f>
        <v>1</v>
      </c>
    </row>
    <row r="16398" spans="1:4" ht="15" hidden="1" x14ac:dyDescent="0.2">
      <c r="A16398" s="37">
        <v>0</v>
      </c>
      <c r="B16398" s="13" t="s">
        <v>37</v>
      </c>
      <c r="C16398" s="18">
        <v>0</v>
      </c>
      <c r="D16398" s="38">
        <f t="shared" ref="D16398" si="16359">IF(C16418+C16413=0,1,2)</f>
        <v>1</v>
      </c>
    </row>
    <row r="16399" spans="1:4" ht="15" hidden="1" x14ac:dyDescent="0.2">
      <c r="A16399" s="37">
        <f t="shared" si="16349"/>
        <v>0</v>
      </c>
      <c r="B16399" s="11" t="s">
        <v>38</v>
      </c>
      <c r="C16399" s="17">
        <v>0</v>
      </c>
      <c r="D16399" s="38">
        <f t="shared" ref="D16399" si="16360">IF(C16418+C16413=0,1,2)</f>
        <v>1</v>
      </c>
    </row>
    <row r="16400" spans="1:4" ht="15" hidden="1" x14ac:dyDescent="0.2">
      <c r="A16400" s="37">
        <v>0</v>
      </c>
      <c r="B16400" s="3" t="s">
        <v>39</v>
      </c>
      <c r="C16400" s="16">
        <v>0</v>
      </c>
      <c r="D16400" s="38">
        <f t="shared" ref="D16400" si="16361">IF(C16418+C16413=0,1,2)</f>
        <v>1</v>
      </c>
    </row>
    <row r="16401" spans="1:4" ht="15" hidden="1" x14ac:dyDescent="0.2">
      <c r="A16401" s="37">
        <f t="shared" si="16349"/>
        <v>0</v>
      </c>
      <c r="B16401" s="1" t="s">
        <v>40</v>
      </c>
      <c r="C16401" s="16">
        <v>0</v>
      </c>
      <c r="D16401" s="38">
        <f t="shared" ref="D16401" si="16362">IF(C16418+C16413=0,1,2)</f>
        <v>1</v>
      </c>
    </row>
    <row r="16402" spans="1:4" ht="15" hidden="1" x14ac:dyDescent="0.2">
      <c r="A16402" s="37">
        <v>0</v>
      </c>
      <c r="B16402" s="14" t="s">
        <v>13</v>
      </c>
      <c r="C16402" s="19">
        <v>0</v>
      </c>
      <c r="D16402" s="38">
        <f t="shared" ref="D16402" si="16363">IF(C16418+C16413=0,1,2)</f>
        <v>1</v>
      </c>
    </row>
    <row r="16403" spans="1:4" ht="15" hidden="1" x14ac:dyDescent="0.2">
      <c r="A16403" s="37">
        <v>0</v>
      </c>
      <c r="B16403" s="13" t="s">
        <v>8</v>
      </c>
      <c r="C16403" s="18">
        <v>0</v>
      </c>
      <c r="D16403" s="38">
        <f t="shared" ref="D16403" si="16364">IF(C16418+C16413=0,1,2)</f>
        <v>1</v>
      </c>
    </row>
    <row r="16404" spans="1:4" ht="15" hidden="1" x14ac:dyDescent="0.2">
      <c r="A16404" s="37">
        <v>0</v>
      </c>
      <c r="B16404" s="13" t="s">
        <v>9</v>
      </c>
      <c r="C16404" s="18">
        <v>0</v>
      </c>
      <c r="D16404" s="38">
        <f t="shared" ref="D16404" si="16365">IF(C16418+C16413=0,1,2)</f>
        <v>1</v>
      </c>
    </row>
    <row r="16405" spans="1:4" ht="30" hidden="1" x14ac:dyDescent="0.2">
      <c r="A16405" s="37">
        <f t="shared" si="16349"/>
        <v>0</v>
      </c>
      <c r="B16405" s="11" t="s">
        <v>41</v>
      </c>
      <c r="C16405" s="17">
        <v>0</v>
      </c>
      <c r="D16405" s="38">
        <f t="shared" ref="D16405" si="16366">IF(C16418+C16413=0,1,2)</f>
        <v>1</v>
      </c>
    </row>
    <row r="16406" spans="1:4" ht="15" hidden="1" x14ac:dyDescent="0.2">
      <c r="A16406" s="37">
        <v>0</v>
      </c>
      <c r="B16406" s="3" t="s">
        <v>15</v>
      </c>
      <c r="C16406" s="16">
        <v>0</v>
      </c>
      <c r="D16406" s="38">
        <f t="shared" ref="D16406" si="16367">IF(C16418+C16413=0,1,2)</f>
        <v>1</v>
      </c>
    </row>
    <row r="16407" spans="1:4" ht="15" hidden="1" x14ac:dyDescent="0.2">
      <c r="A16407" s="37">
        <v>0</v>
      </c>
      <c r="B16407" s="14" t="s">
        <v>16</v>
      </c>
      <c r="C16407" s="19">
        <v>0</v>
      </c>
      <c r="D16407" s="38">
        <f t="shared" ref="D16407" si="16368">IF(C16418+C16413=0,1,2)</f>
        <v>1</v>
      </c>
    </row>
    <row r="16408" spans="1:4" ht="15" hidden="1" x14ac:dyDescent="0.2">
      <c r="A16408" s="37">
        <v>0</v>
      </c>
      <c r="B16408" s="13" t="s">
        <v>42</v>
      </c>
      <c r="C16408" s="18">
        <v>0</v>
      </c>
      <c r="D16408" s="38">
        <f t="shared" ref="D16408" si="16369">IF(C16418+C16413=0,1,2)</f>
        <v>1</v>
      </c>
    </row>
    <row r="16409" spans="1:4" ht="15" hidden="1" x14ac:dyDescent="0.2">
      <c r="A16409" s="37">
        <v>0</v>
      </c>
      <c r="B16409" s="13" t="s">
        <v>14</v>
      </c>
      <c r="C16409" s="18">
        <v>0</v>
      </c>
      <c r="D16409" s="38">
        <f t="shared" ref="D16409" si="16370">IF(C16418+C16413=0,1,2)</f>
        <v>1</v>
      </c>
    </row>
    <row r="16410" spans="1:4" ht="15" hidden="1" x14ac:dyDescent="0.2">
      <c r="A16410" s="37">
        <v>0</v>
      </c>
      <c r="B16410" s="13" t="s">
        <v>9</v>
      </c>
      <c r="C16410" s="18">
        <v>0</v>
      </c>
      <c r="D16410" s="38">
        <f t="shared" ref="D16410" si="16371">IF(C16418+C16413=0,1,2)</f>
        <v>1</v>
      </c>
    </row>
    <row r="16411" spans="1:4" ht="15" hidden="1" x14ac:dyDescent="0.2">
      <c r="A16411" s="37">
        <f t="shared" si="16349"/>
        <v>0</v>
      </c>
      <c r="B16411" s="11" t="s">
        <v>38</v>
      </c>
      <c r="C16411" s="17">
        <v>0</v>
      </c>
      <c r="D16411" s="38">
        <f t="shared" ref="D16411" si="16372">IF(C16418+C16413=0,1,2)</f>
        <v>1</v>
      </c>
    </row>
    <row r="16412" spans="1:4" ht="15" hidden="1" x14ac:dyDescent="0.2">
      <c r="A16412" s="37">
        <v>0</v>
      </c>
      <c r="B16412" s="3" t="s">
        <v>15</v>
      </c>
      <c r="C16412" s="16">
        <v>0</v>
      </c>
      <c r="D16412" s="38">
        <f t="shared" ref="D16412" si="16373">IF(C16418+C16413=0,1,2)</f>
        <v>1</v>
      </c>
    </row>
    <row r="16413" spans="1:4" ht="15" hidden="1" x14ac:dyDescent="0.2">
      <c r="A16413" s="37">
        <f t="shared" si="16349"/>
        <v>0</v>
      </c>
      <c r="B16413" s="15" t="s">
        <v>44</v>
      </c>
      <c r="C16413" s="17">
        <v>0</v>
      </c>
      <c r="D16413" s="38">
        <f t="shared" ref="D16413" si="16374">IF(C16418+C16413=0,1,2)</f>
        <v>1</v>
      </c>
    </row>
    <row r="16414" spans="1:4" ht="15" hidden="1" x14ac:dyDescent="0.2">
      <c r="A16414" s="37">
        <f t="shared" si="16349"/>
        <v>0</v>
      </c>
      <c r="B16414" s="10" t="s">
        <v>0</v>
      </c>
      <c r="C16414" s="17">
        <v>0</v>
      </c>
      <c r="D16414" s="38">
        <f t="shared" ref="D16414" si="16375">IF(C16418+C16413=0,1,2)</f>
        <v>1</v>
      </c>
    </row>
    <row r="16415" spans="1:4" ht="15" hidden="1" x14ac:dyDescent="0.2">
      <c r="A16415" s="37">
        <f t="shared" si="16349"/>
        <v>0</v>
      </c>
      <c r="B16415" s="10" t="s">
        <v>5</v>
      </c>
      <c r="C16415" s="17">
        <v>0</v>
      </c>
      <c r="D16415" s="38">
        <f t="shared" ref="D16415" si="16376">IF(C16418+C16413=0,1,2)</f>
        <v>1</v>
      </c>
    </row>
    <row r="16416" spans="1:4" ht="15" hidden="1" x14ac:dyDescent="0.2">
      <c r="A16416" s="37">
        <f t="shared" si="16349"/>
        <v>0</v>
      </c>
      <c r="B16416" s="10" t="s">
        <v>45</v>
      </c>
      <c r="C16416" s="17">
        <v>0</v>
      </c>
      <c r="D16416" s="38">
        <f t="shared" ref="D16416" si="16377">IF(C16418+C16413=0,1,2)</f>
        <v>1</v>
      </c>
    </row>
    <row r="16417" spans="1:4" ht="15" hidden="1" x14ac:dyDescent="0.2">
      <c r="A16417" s="37">
        <f t="shared" si="16349"/>
        <v>0</v>
      </c>
      <c r="B16417" s="10" t="s">
        <v>12</v>
      </c>
      <c r="C16417" s="17">
        <v>0</v>
      </c>
      <c r="D16417" s="38">
        <f t="shared" ref="D16417" si="16378">IF(C16418+C16413=0,1,2)</f>
        <v>1</v>
      </c>
    </row>
    <row r="16418" spans="1:4" ht="15" hidden="1" x14ac:dyDescent="0.2">
      <c r="A16418" s="37">
        <f t="shared" si="16349"/>
        <v>0</v>
      </c>
      <c r="B16418" s="15" t="s">
        <v>46</v>
      </c>
      <c r="C16418" s="17">
        <v>0</v>
      </c>
      <c r="D16418" s="38">
        <f t="shared" ref="D16418" si="16379">IF(C16418+C16413=0,1,2)</f>
        <v>1</v>
      </c>
    </row>
    <row r="16419" spans="1:4" ht="15" hidden="1" x14ac:dyDescent="0.2">
      <c r="A16419" s="37">
        <f t="shared" si="16349"/>
        <v>0</v>
      </c>
      <c r="B16419" s="10" t="s">
        <v>18</v>
      </c>
      <c r="C16419" s="17">
        <v>0</v>
      </c>
      <c r="D16419" s="38">
        <f t="shared" ref="D16419" si="16380">IF(C16418+C16413=0,1,2)</f>
        <v>1</v>
      </c>
    </row>
    <row r="16420" spans="1:4" ht="15" hidden="1" x14ac:dyDescent="0.2">
      <c r="A16420" s="37">
        <f t="shared" si="16349"/>
        <v>0</v>
      </c>
      <c r="B16420" s="10" t="s">
        <v>35</v>
      </c>
      <c r="C16420" s="17">
        <v>0</v>
      </c>
      <c r="D16420" s="38">
        <f t="shared" ref="D16420" si="16381">IF(C16418+C16413=0,1,2)</f>
        <v>1</v>
      </c>
    </row>
    <row r="16421" spans="1:4" ht="15" hidden="1" x14ac:dyDescent="0.2">
      <c r="A16421" s="37">
        <f t="shared" si="16349"/>
        <v>0</v>
      </c>
      <c r="B16421" s="10" t="s">
        <v>47</v>
      </c>
      <c r="C16421" s="17">
        <v>0</v>
      </c>
      <c r="D16421" s="38">
        <f t="shared" ref="D16421" si="16382">IF(C16418+C16413=0,1,2)</f>
        <v>1</v>
      </c>
    </row>
    <row r="16422" spans="1:4" ht="15" hidden="1" x14ac:dyDescent="0.2">
      <c r="A16422" s="37">
        <f t="shared" si="16349"/>
        <v>0</v>
      </c>
      <c r="B16422" s="10" t="s">
        <v>40</v>
      </c>
      <c r="C16422" s="17">
        <v>0</v>
      </c>
      <c r="D16422" s="38">
        <f t="shared" ref="D16422" si="16383">IF(C16418+C16413=0,1,2)</f>
        <v>1</v>
      </c>
    </row>
    <row r="16423" spans="1:4" ht="15" hidden="1" x14ac:dyDescent="0.2">
      <c r="A16423" s="37">
        <f t="shared" si="16349"/>
        <v>0</v>
      </c>
      <c r="B16423" s="15" t="s">
        <v>48</v>
      </c>
      <c r="C16423" s="17">
        <v>0</v>
      </c>
      <c r="D16423" s="38">
        <f t="shared" ref="D16423" si="16384">IF(C16418+C16413=0,1,2)</f>
        <v>1</v>
      </c>
    </row>
    <row r="16424" spans="1:4" ht="15" hidden="1" x14ac:dyDescent="0.2">
      <c r="A16424" s="37">
        <f t="shared" si="16349"/>
        <v>0</v>
      </c>
      <c r="B16424" s="15" t="s">
        <v>49</v>
      </c>
      <c r="C16424" s="17">
        <v>0</v>
      </c>
      <c r="D16424" s="38">
        <f t="shared" ref="D16424" si="16385">IF(C16418+C16413=0,1,2)</f>
        <v>1</v>
      </c>
    </row>
    <row r="16425" spans="1:4" ht="15" hidden="1" x14ac:dyDescent="0.2">
      <c r="A16425" s="37">
        <f t="shared" si="16349"/>
        <v>0</v>
      </c>
      <c r="B16425" s="15" t="s">
        <v>50</v>
      </c>
      <c r="C16425" s="17">
        <v>0</v>
      </c>
      <c r="D16425" s="38">
        <f t="shared" ref="D16425" si="16386">IF(C16418+C16413=0,1,2)</f>
        <v>1</v>
      </c>
    </row>
    <row r="16426" spans="1:4" ht="15" hidden="1" x14ac:dyDescent="0.2">
      <c r="A16426" s="37">
        <f t="shared" si="16349"/>
        <v>6</v>
      </c>
      <c r="B16426" s="4" t="s">
        <v>53</v>
      </c>
      <c r="C16426" s="35">
        <v>6</v>
      </c>
      <c r="D16426" s="38">
        <f t="shared" ref="D16426" si="16387">IF(C16418+C16413=0,1,2)</f>
        <v>1</v>
      </c>
    </row>
    <row r="16427" spans="1:4" ht="15" hidden="1" x14ac:dyDescent="0.2">
      <c r="A16427" s="37">
        <f t="shared" si="16349"/>
        <v>6</v>
      </c>
      <c r="B16427" s="5" t="s">
        <v>54</v>
      </c>
      <c r="C16427" s="35">
        <v>6</v>
      </c>
      <c r="D16427" s="38">
        <f t="shared" ref="D16427" si="16388">IF(C16418+C16413=0,1,2)</f>
        <v>1</v>
      </c>
    </row>
    <row r="16428" spans="1:4" ht="15" hidden="1" x14ac:dyDescent="0.2">
      <c r="A16428" s="37">
        <f t="shared" si="16349"/>
        <v>0</v>
      </c>
      <c r="B16428" s="5" t="s">
        <v>55</v>
      </c>
      <c r="C16428" s="20">
        <v>0</v>
      </c>
      <c r="D16428" s="38">
        <f t="shared" ref="D16428" si="16389">IF(C16418+C16413=0,1,2)</f>
        <v>1</v>
      </c>
    </row>
    <row r="16429" spans="1:4" ht="15" x14ac:dyDescent="0.2">
      <c r="A16429" s="37" t="s">
        <v>317</v>
      </c>
      <c r="B16429" s="147" t="s">
        <v>280</v>
      </c>
      <c r="C16429" s="148"/>
      <c r="D16429" s="38">
        <f t="shared" ref="D16429" si="16390">IF(C16491+C16486=0,1,2)</f>
        <v>2</v>
      </c>
    </row>
    <row r="16430" spans="1:4" ht="15" x14ac:dyDescent="0.2">
      <c r="A16430" s="37">
        <f t="shared" si="16349"/>
        <v>241.86769000000001</v>
      </c>
      <c r="B16430" s="24" t="s">
        <v>0</v>
      </c>
      <c r="C16430" s="40">
        <v>241.86769000000001</v>
      </c>
      <c r="D16430" s="38">
        <f t="shared" ref="D16430" si="16391">IF(C16491+C16486=0,1,2)</f>
        <v>2</v>
      </c>
    </row>
    <row r="16431" spans="1:4" ht="15" hidden="1" x14ac:dyDescent="0.2">
      <c r="A16431" s="37">
        <f t="shared" si="16349"/>
        <v>0</v>
      </c>
      <c r="B16431" s="2" t="s">
        <v>1</v>
      </c>
      <c r="C16431" s="16"/>
      <c r="D16431" s="38">
        <f t="shared" ref="D16431" si="16392">IF(C16491+C16486=0,1,2)</f>
        <v>2</v>
      </c>
    </row>
    <row r="16432" spans="1:4" ht="15" hidden="1" x14ac:dyDescent="0.2">
      <c r="A16432" s="37">
        <f t="shared" si="16349"/>
        <v>0</v>
      </c>
      <c r="B16432" s="2" t="s">
        <v>2</v>
      </c>
      <c r="C16432" s="16"/>
      <c r="D16432" s="38">
        <f t="shared" ref="D16432" si="16393">IF(C16491+C16486=0,1,2)</f>
        <v>2</v>
      </c>
    </row>
    <row r="16433" spans="1:4" ht="15" hidden="1" x14ac:dyDescent="0.2">
      <c r="A16433" s="37">
        <f t="shared" si="16349"/>
        <v>0</v>
      </c>
      <c r="B16433" s="2" t="s">
        <v>3</v>
      </c>
      <c r="C16433" s="16">
        <v>0</v>
      </c>
      <c r="D16433" s="38">
        <f t="shared" ref="D16433" si="16394">IF(C16491+C16486=0,1,2)</f>
        <v>2</v>
      </c>
    </row>
    <row r="16434" spans="1:4" ht="15" x14ac:dyDescent="0.2">
      <c r="A16434" s="37">
        <f t="shared" si="16349"/>
        <v>241.86769000000001</v>
      </c>
      <c r="B16434" s="23" t="s">
        <v>4</v>
      </c>
      <c r="C16434" s="40">
        <v>241.86769000000001</v>
      </c>
      <c r="D16434" s="38">
        <f t="shared" ref="D16434" si="16395">IF(C16491+C16486=0,1,2)</f>
        <v>2</v>
      </c>
    </row>
    <row r="16435" spans="1:4" ht="15" hidden="1" x14ac:dyDescent="0.2">
      <c r="A16435" s="37">
        <f t="shared" si="16349"/>
        <v>0</v>
      </c>
      <c r="B16435" s="1" t="s">
        <v>5</v>
      </c>
      <c r="C16435" s="16">
        <v>0</v>
      </c>
      <c r="D16435" s="38">
        <f t="shared" ref="D16435" si="16396">IF(C16491+C16486=0,1,2)</f>
        <v>2</v>
      </c>
    </row>
    <row r="16436" spans="1:4" ht="15" hidden="1" x14ac:dyDescent="0.2">
      <c r="A16436" s="37">
        <f t="shared" si="16349"/>
        <v>0</v>
      </c>
      <c r="B16436" s="1" t="s">
        <v>6</v>
      </c>
      <c r="C16436" s="16">
        <v>0</v>
      </c>
      <c r="D16436" s="38">
        <f t="shared" ref="D16436" si="16397">IF(C16491+C16486=0,1,2)</f>
        <v>2</v>
      </c>
    </row>
    <row r="16437" spans="1:4" ht="15" hidden="1" x14ac:dyDescent="0.2">
      <c r="A16437" s="37">
        <v>0</v>
      </c>
      <c r="B16437" s="2" t="s">
        <v>7</v>
      </c>
      <c r="C16437" s="16">
        <v>0</v>
      </c>
      <c r="D16437" s="38">
        <f t="shared" ref="D16437" si="16398">IF(C16491+C16486=0,1,2)</f>
        <v>2</v>
      </c>
    </row>
    <row r="16438" spans="1:4" ht="15" hidden="1" x14ac:dyDescent="0.2">
      <c r="A16438" s="37">
        <f t="shared" si="16349"/>
        <v>0</v>
      </c>
      <c r="B16438" s="3" t="s">
        <v>8</v>
      </c>
      <c r="C16438" s="16">
        <v>0</v>
      </c>
      <c r="D16438" s="38">
        <f t="shared" ref="D16438" si="16399">IF(C16491+C16486=0,1,2)</f>
        <v>2</v>
      </c>
    </row>
    <row r="16439" spans="1:4" ht="15" hidden="1" x14ac:dyDescent="0.2">
      <c r="A16439" s="37">
        <v>0</v>
      </c>
      <c r="B16439" s="3" t="s">
        <v>9</v>
      </c>
      <c r="C16439" s="16">
        <v>0</v>
      </c>
      <c r="D16439" s="38">
        <f t="shared" ref="D16439" si="16400">IF(C16491+C16486=0,1,2)</f>
        <v>2</v>
      </c>
    </row>
    <row r="16440" spans="1:4" ht="15" hidden="1" x14ac:dyDescent="0.2">
      <c r="A16440" s="37">
        <f t="shared" si="16349"/>
        <v>0</v>
      </c>
      <c r="B16440" s="3" t="s">
        <v>10</v>
      </c>
      <c r="C16440" s="16">
        <v>0</v>
      </c>
      <c r="D16440" s="38">
        <f t="shared" ref="D16440" si="16401">IF(C16491+C16486=0,1,2)</f>
        <v>2</v>
      </c>
    </row>
    <row r="16441" spans="1:4" ht="15" hidden="1" x14ac:dyDescent="0.2">
      <c r="A16441" s="37">
        <v>0</v>
      </c>
      <c r="B16441" s="3" t="s">
        <v>11</v>
      </c>
      <c r="C16441" s="16">
        <v>0</v>
      </c>
      <c r="D16441" s="38">
        <f t="shared" ref="D16441" si="16402">IF(C16491+C16486=0,1,2)</f>
        <v>2</v>
      </c>
    </row>
    <row r="16442" spans="1:4" ht="15" hidden="1" x14ac:dyDescent="0.2">
      <c r="A16442" s="37">
        <f t="shared" si="16349"/>
        <v>0</v>
      </c>
      <c r="B16442" s="1" t="s">
        <v>12</v>
      </c>
      <c r="C16442" s="16">
        <v>0</v>
      </c>
      <c r="D16442" s="38">
        <f t="shared" ref="D16442" si="16403">IF(C16491+C16486=0,1,2)</f>
        <v>2</v>
      </c>
    </row>
    <row r="16443" spans="1:4" ht="15" hidden="1" x14ac:dyDescent="0.2">
      <c r="A16443" s="37">
        <v>0</v>
      </c>
      <c r="B16443" s="2" t="s">
        <v>13</v>
      </c>
      <c r="C16443" s="16">
        <v>0</v>
      </c>
      <c r="D16443" s="38">
        <f t="shared" ref="D16443" si="16404">IF(C16491+C16486=0,1,2)</f>
        <v>2</v>
      </c>
    </row>
    <row r="16444" spans="1:4" ht="15" hidden="1" x14ac:dyDescent="0.2">
      <c r="A16444" s="37">
        <v>0</v>
      </c>
      <c r="B16444" s="3" t="s">
        <v>14</v>
      </c>
      <c r="C16444" s="16">
        <v>0</v>
      </c>
      <c r="D16444" s="38">
        <f t="shared" ref="D16444" si="16405">IF(C16491+C16486=0,1,2)</f>
        <v>2</v>
      </c>
    </row>
    <row r="16445" spans="1:4" ht="15" hidden="1" x14ac:dyDescent="0.2">
      <c r="A16445" s="37">
        <v>0</v>
      </c>
      <c r="B16445" s="3" t="s">
        <v>9</v>
      </c>
      <c r="C16445" s="16">
        <v>0</v>
      </c>
      <c r="D16445" s="38">
        <f t="shared" ref="D16445" si="16406">IF(C16491+C16486=0,1,2)</f>
        <v>2</v>
      </c>
    </row>
    <row r="16446" spans="1:4" ht="15" hidden="1" x14ac:dyDescent="0.2">
      <c r="A16446" s="37">
        <v>0</v>
      </c>
      <c r="B16446" s="3" t="s">
        <v>15</v>
      </c>
      <c r="C16446" s="16">
        <v>0</v>
      </c>
      <c r="D16446" s="38">
        <f t="shared" ref="D16446" si="16407">IF(C16491+C16486=0,1,2)</f>
        <v>2</v>
      </c>
    </row>
    <row r="16447" spans="1:4" ht="15" hidden="1" x14ac:dyDescent="0.2">
      <c r="A16447" s="37">
        <v>0</v>
      </c>
      <c r="B16447" s="2" t="s">
        <v>16</v>
      </c>
      <c r="C16447" s="16">
        <v>0</v>
      </c>
      <c r="D16447" s="38">
        <f t="shared" ref="D16447" si="16408">IF(C16491+C16486=0,1,2)</f>
        <v>2</v>
      </c>
    </row>
    <row r="16448" spans="1:4" ht="15" hidden="1" x14ac:dyDescent="0.2">
      <c r="A16448" s="37">
        <v>0</v>
      </c>
      <c r="B16448" s="3" t="s">
        <v>17</v>
      </c>
      <c r="C16448" s="16">
        <v>0</v>
      </c>
      <c r="D16448" s="38">
        <f t="shared" ref="D16448" si="16409">IF(C16491+C16486=0,1,2)</f>
        <v>2</v>
      </c>
    </row>
    <row r="16449" spans="1:4" ht="15" x14ac:dyDescent="0.2">
      <c r="A16449" s="37">
        <f t="shared" si="16349"/>
        <v>284.50290000000007</v>
      </c>
      <c r="B16449" s="24" t="s">
        <v>18</v>
      </c>
      <c r="C16449" s="40">
        <v>284.50290000000007</v>
      </c>
      <c r="D16449" s="38">
        <f t="shared" ref="D16449" si="16410">IF(C16491+C16486=0,1,2)</f>
        <v>2</v>
      </c>
    </row>
    <row r="16450" spans="1:4" ht="15" x14ac:dyDescent="0.2">
      <c r="A16450" s="37">
        <f t="shared" si="16349"/>
        <v>33.044220000000003</v>
      </c>
      <c r="B16450" s="27" t="s">
        <v>19</v>
      </c>
      <c r="C16450" s="42">
        <v>33.044220000000003</v>
      </c>
      <c r="D16450" s="38">
        <f t="shared" ref="D16450" si="16411">IF(C16491+C16486=0,1,2)</f>
        <v>2</v>
      </c>
    </row>
    <row r="16451" spans="1:4" ht="15" x14ac:dyDescent="0.2">
      <c r="A16451" s="37">
        <f t="shared" si="16349"/>
        <v>248.05170000000001</v>
      </c>
      <c r="B16451" s="27" t="s">
        <v>20</v>
      </c>
      <c r="C16451" s="42">
        <v>248.05170000000001</v>
      </c>
      <c r="D16451" s="38">
        <f t="shared" ref="D16451" si="16412">IF(C16491+C16486=0,1,2)</f>
        <v>2</v>
      </c>
    </row>
    <row r="16452" spans="1:4" ht="15" hidden="1" x14ac:dyDescent="0.2">
      <c r="A16452" s="37">
        <v>0</v>
      </c>
      <c r="B16452" s="13" t="s">
        <v>21</v>
      </c>
      <c r="C16452" s="18">
        <v>58.742550000000001</v>
      </c>
      <c r="D16452" s="38">
        <f t="shared" ref="D16452" si="16413">IF(C16491+C16486=0,1,2)</f>
        <v>2</v>
      </c>
    </row>
    <row r="16453" spans="1:4" ht="15" hidden="1" x14ac:dyDescent="0.2">
      <c r="A16453" s="37">
        <v>0</v>
      </c>
      <c r="B16453" s="13" t="s">
        <v>22</v>
      </c>
      <c r="C16453" s="18">
        <v>64.859840000000005</v>
      </c>
      <c r="D16453" s="38">
        <f t="shared" ref="D16453" si="16414">IF(C16491+C16486=0,1,2)</f>
        <v>2</v>
      </c>
    </row>
    <row r="16454" spans="1:4" ht="15" hidden="1" x14ac:dyDescent="0.2">
      <c r="A16454" s="37">
        <v>0</v>
      </c>
      <c r="B16454" s="13" t="s">
        <v>23</v>
      </c>
      <c r="C16454" s="18">
        <v>88.75564</v>
      </c>
      <c r="D16454" s="38">
        <f t="shared" ref="D16454" si="16415">IF(C16491+C16486=0,1,2)</f>
        <v>2</v>
      </c>
    </row>
    <row r="16455" spans="1:4" ht="15" hidden="1" x14ac:dyDescent="0.2">
      <c r="A16455" s="37">
        <v>0</v>
      </c>
      <c r="B16455" s="13" t="s">
        <v>24</v>
      </c>
      <c r="C16455" s="18">
        <v>0</v>
      </c>
      <c r="D16455" s="38">
        <f t="shared" ref="D16455" si="16416">IF(C16491+C16486=0,1,2)</f>
        <v>2</v>
      </c>
    </row>
    <row r="16456" spans="1:4" ht="15" hidden="1" x14ac:dyDescent="0.2">
      <c r="A16456" s="37">
        <v>0</v>
      </c>
      <c r="B16456" s="13" t="s">
        <v>25</v>
      </c>
      <c r="C16456" s="18">
        <v>0</v>
      </c>
      <c r="D16456" s="38">
        <f t="shared" ref="D16456" si="16417">IF(C16491+C16486=0,1,2)</f>
        <v>2</v>
      </c>
    </row>
    <row r="16457" spans="1:4" ht="15" hidden="1" x14ac:dyDescent="0.2">
      <c r="A16457" s="37">
        <v>0</v>
      </c>
      <c r="B16457" s="13" t="s">
        <v>26</v>
      </c>
      <c r="C16457" s="18">
        <v>2.02</v>
      </c>
      <c r="D16457" s="38">
        <f t="shared" ref="D16457" si="16418">IF(C16491+C16486=0,1,2)</f>
        <v>2</v>
      </c>
    </row>
    <row r="16458" spans="1:4" ht="30" hidden="1" x14ac:dyDescent="0.2">
      <c r="A16458" s="37">
        <v>0</v>
      </c>
      <c r="B16458" s="13" t="s">
        <v>27</v>
      </c>
      <c r="C16458" s="18">
        <v>3.6990500000000002</v>
      </c>
      <c r="D16458" s="38">
        <f t="shared" ref="D16458" si="16419">IF(C16491+C16486=0,1,2)</f>
        <v>2</v>
      </c>
    </row>
    <row r="16459" spans="1:4" ht="30" hidden="1" x14ac:dyDescent="0.2">
      <c r="A16459" s="37">
        <v>0</v>
      </c>
      <c r="B16459" s="13" t="s">
        <v>28</v>
      </c>
      <c r="C16459" s="18">
        <v>15.14899</v>
      </c>
      <c r="D16459" s="38">
        <f t="shared" ref="D16459" si="16420">IF(C16491+C16486=0,1,2)</f>
        <v>2</v>
      </c>
    </row>
    <row r="16460" spans="1:4" ht="15" hidden="1" x14ac:dyDescent="0.2">
      <c r="A16460" s="37">
        <v>0</v>
      </c>
      <c r="B16460" s="13" t="s">
        <v>29</v>
      </c>
      <c r="C16460" s="18">
        <v>0</v>
      </c>
      <c r="D16460" s="38">
        <f t="shared" ref="D16460" si="16421">IF(C16491+C16486=0,1,2)</f>
        <v>2</v>
      </c>
    </row>
    <row r="16461" spans="1:4" ht="15" hidden="1" x14ac:dyDescent="0.2">
      <c r="A16461" s="37">
        <v>0</v>
      </c>
      <c r="B16461" s="13" t="s">
        <v>30</v>
      </c>
      <c r="C16461" s="18">
        <v>14.82563</v>
      </c>
      <c r="D16461" s="38">
        <f t="shared" ref="D16461" si="16422">IF(C16491+C16486=0,1,2)</f>
        <v>2</v>
      </c>
    </row>
    <row r="16462" spans="1:4" ht="15" hidden="1" x14ac:dyDescent="0.2">
      <c r="A16462" s="37">
        <f t="shared" ref="A16462:A16515" si="16423">SUM(C16462)</f>
        <v>0</v>
      </c>
      <c r="B16462" s="10" t="s">
        <v>31</v>
      </c>
      <c r="C16462" s="17">
        <v>0</v>
      </c>
      <c r="D16462" s="38">
        <f t="shared" ref="D16462" si="16424">IF(C16491+C16486=0,1,2)</f>
        <v>2</v>
      </c>
    </row>
    <row r="16463" spans="1:4" ht="15" hidden="1" x14ac:dyDescent="0.2">
      <c r="A16463" s="37">
        <f t="shared" si="16423"/>
        <v>0</v>
      </c>
      <c r="B16463" s="2" t="s">
        <v>32</v>
      </c>
      <c r="C16463" s="16">
        <v>0</v>
      </c>
      <c r="D16463" s="38">
        <f t="shared" ref="D16463" si="16425">IF(C16491+C16486=0,1,2)</f>
        <v>2</v>
      </c>
    </row>
    <row r="16464" spans="1:4" ht="15" hidden="1" x14ac:dyDescent="0.2">
      <c r="A16464" s="37">
        <f t="shared" si="16423"/>
        <v>0</v>
      </c>
      <c r="B16464" s="10" t="s">
        <v>3</v>
      </c>
      <c r="C16464" s="17">
        <v>0</v>
      </c>
      <c r="D16464" s="38">
        <f t="shared" ref="D16464" si="16426">IF(C16491+C16486=0,1,2)</f>
        <v>2</v>
      </c>
    </row>
    <row r="16465" spans="1:4" ht="15" x14ac:dyDescent="0.2">
      <c r="A16465" s="37">
        <f t="shared" si="16423"/>
        <v>1.5744899999999999</v>
      </c>
      <c r="B16465" s="27" t="s">
        <v>33</v>
      </c>
      <c r="C16465" s="42">
        <v>1.5744899999999999</v>
      </c>
      <c r="D16465" s="38">
        <f t="shared" ref="D16465" si="16427">IF(C16491+C16486=0,1,2)</f>
        <v>2</v>
      </c>
    </row>
    <row r="16466" spans="1:4" ht="15" x14ac:dyDescent="0.2">
      <c r="A16466" s="37">
        <f t="shared" si="16423"/>
        <v>1.83249</v>
      </c>
      <c r="B16466" s="27" t="s">
        <v>34</v>
      </c>
      <c r="C16466" s="42">
        <v>1.83249</v>
      </c>
      <c r="D16466" s="38">
        <f t="shared" ref="D16466" si="16428">IF(C16491+C16486=0,1,2)</f>
        <v>2</v>
      </c>
    </row>
    <row r="16467" spans="1:4" ht="15" hidden="1" x14ac:dyDescent="0.2">
      <c r="A16467" s="37">
        <f t="shared" si="16423"/>
        <v>0</v>
      </c>
      <c r="B16467" s="1" t="s">
        <v>35</v>
      </c>
      <c r="C16467" s="16">
        <v>0</v>
      </c>
      <c r="D16467" s="38">
        <f t="shared" ref="D16467" si="16429">IF(C16491+C16486=0,1,2)</f>
        <v>2</v>
      </c>
    </row>
    <row r="16468" spans="1:4" ht="15" hidden="1" x14ac:dyDescent="0.2">
      <c r="A16468" s="37">
        <f t="shared" si="16423"/>
        <v>0</v>
      </c>
      <c r="B16468" s="1" t="s">
        <v>36</v>
      </c>
      <c r="C16468" s="16">
        <v>0</v>
      </c>
      <c r="D16468" s="38">
        <f t="shared" ref="D16468" si="16430">IF(C16491+C16486=0,1,2)</f>
        <v>2</v>
      </c>
    </row>
    <row r="16469" spans="1:4" ht="15" hidden="1" x14ac:dyDescent="0.2">
      <c r="A16469" s="37">
        <v>0</v>
      </c>
      <c r="B16469" s="14" t="s">
        <v>7</v>
      </c>
      <c r="C16469" s="19">
        <v>0</v>
      </c>
      <c r="D16469" s="38">
        <f t="shared" ref="D16469" si="16431">IF(C16491+C16486=0,1,2)</f>
        <v>2</v>
      </c>
    </row>
    <row r="16470" spans="1:4" ht="15" hidden="1" x14ac:dyDescent="0.2">
      <c r="A16470" s="37">
        <v>0</v>
      </c>
      <c r="B16470" s="13" t="s">
        <v>8</v>
      </c>
      <c r="C16470" s="18">
        <v>0</v>
      </c>
      <c r="D16470" s="38">
        <f t="shared" ref="D16470" si="16432">IF(C16491+C16486=0,1,2)</f>
        <v>2</v>
      </c>
    </row>
    <row r="16471" spans="1:4" ht="15" hidden="1" x14ac:dyDescent="0.2">
      <c r="A16471" s="37">
        <v>0</v>
      </c>
      <c r="B16471" s="13" t="s">
        <v>37</v>
      </c>
      <c r="C16471" s="18">
        <v>0</v>
      </c>
      <c r="D16471" s="38">
        <f t="shared" ref="D16471" si="16433">IF(C16491+C16486=0,1,2)</f>
        <v>2</v>
      </c>
    </row>
    <row r="16472" spans="1:4" ht="15" hidden="1" x14ac:dyDescent="0.2">
      <c r="A16472" s="37">
        <f t="shared" si="16423"/>
        <v>0</v>
      </c>
      <c r="B16472" s="11" t="s">
        <v>38</v>
      </c>
      <c r="C16472" s="17">
        <v>0</v>
      </c>
      <c r="D16472" s="38">
        <f t="shared" ref="D16472" si="16434">IF(C16491+C16486=0,1,2)</f>
        <v>2</v>
      </c>
    </row>
    <row r="16473" spans="1:4" ht="15" hidden="1" x14ac:dyDescent="0.2">
      <c r="A16473" s="37">
        <v>0</v>
      </c>
      <c r="B16473" s="3" t="s">
        <v>39</v>
      </c>
      <c r="C16473" s="16">
        <v>0</v>
      </c>
      <c r="D16473" s="38">
        <f t="shared" ref="D16473" si="16435">IF(C16491+C16486=0,1,2)</f>
        <v>2</v>
      </c>
    </row>
    <row r="16474" spans="1:4" ht="15" hidden="1" x14ac:dyDescent="0.2">
      <c r="A16474" s="37">
        <f t="shared" si="16423"/>
        <v>0</v>
      </c>
      <c r="B16474" s="1" t="s">
        <v>40</v>
      </c>
      <c r="C16474" s="16">
        <v>0</v>
      </c>
      <c r="D16474" s="38">
        <f t="shared" ref="D16474" si="16436">IF(C16491+C16486=0,1,2)</f>
        <v>2</v>
      </c>
    </row>
    <row r="16475" spans="1:4" ht="15" hidden="1" x14ac:dyDescent="0.2">
      <c r="A16475" s="37">
        <v>0</v>
      </c>
      <c r="B16475" s="14" t="s">
        <v>13</v>
      </c>
      <c r="C16475" s="19">
        <v>0</v>
      </c>
      <c r="D16475" s="38">
        <f t="shared" ref="D16475" si="16437">IF(C16491+C16486=0,1,2)</f>
        <v>2</v>
      </c>
    </row>
    <row r="16476" spans="1:4" ht="15" hidden="1" x14ac:dyDescent="0.2">
      <c r="A16476" s="37">
        <v>0</v>
      </c>
      <c r="B16476" s="13" t="s">
        <v>8</v>
      </c>
      <c r="C16476" s="18">
        <v>0</v>
      </c>
      <c r="D16476" s="38">
        <f t="shared" ref="D16476" si="16438">IF(C16491+C16486=0,1,2)</f>
        <v>2</v>
      </c>
    </row>
    <row r="16477" spans="1:4" ht="15" hidden="1" x14ac:dyDescent="0.2">
      <c r="A16477" s="37">
        <v>0</v>
      </c>
      <c r="B16477" s="13" t="s">
        <v>9</v>
      </c>
      <c r="C16477" s="18">
        <v>0</v>
      </c>
      <c r="D16477" s="38">
        <f t="shared" ref="D16477" si="16439">IF(C16491+C16486=0,1,2)</f>
        <v>2</v>
      </c>
    </row>
    <row r="16478" spans="1:4" ht="30" hidden="1" x14ac:dyDescent="0.2">
      <c r="A16478" s="37">
        <f t="shared" si="16423"/>
        <v>0</v>
      </c>
      <c r="B16478" s="11" t="s">
        <v>41</v>
      </c>
      <c r="C16478" s="17">
        <v>0</v>
      </c>
      <c r="D16478" s="38">
        <f t="shared" ref="D16478" si="16440">IF(C16491+C16486=0,1,2)</f>
        <v>2</v>
      </c>
    </row>
    <row r="16479" spans="1:4" ht="15" hidden="1" x14ac:dyDescent="0.2">
      <c r="A16479" s="37">
        <v>0</v>
      </c>
      <c r="B16479" s="3" t="s">
        <v>15</v>
      </c>
      <c r="C16479" s="16">
        <v>0</v>
      </c>
      <c r="D16479" s="38">
        <f t="shared" ref="D16479" si="16441">IF(C16491+C16486=0,1,2)</f>
        <v>2</v>
      </c>
    </row>
    <row r="16480" spans="1:4" ht="15" hidden="1" x14ac:dyDescent="0.2">
      <c r="A16480" s="37">
        <v>0</v>
      </c>
      <c r="B16480" s="14" t="s">
        <v>16</v>
      </c>
      <c r="C16480" s="19">
        <v>0</v>
      </c>
      <c r="D16480" s="38">
        <f t="shared" ref="D16480" si="16442">IF(C16491+C16486=0,1,2)</f>
        <v>2</v>
      </c>
    </row>
    <row r="16481" spans="1:4" ht="15" hidden="1" x14ac:dyDescent="0.2">
      <c r="A16481" s="37">
        <v>0</v>
      </c>
      <c r="B16481" s="13" t="s">
        <v>42</v>
      </c>
      <c r="C16481" s="18">
        <v>0</v>
      </c>
      <c r="D16481" s="38">
        <f t="shared" ref="D16481" si="16443">IF(C16491+C16486=0,1,2)</f>
        <v>2</v>
      </c>
    </row>
    <row r="16482" spans="1:4" ht="15" hidden="1" x14ac:dyDescent="0.2">
      <c r="A16482" s="37">
        <v>0</v>
      </c>
      <c r="B16482" s="13" t="s">
        <v>14</v>
      </c>
      <c r="C16482" s="18">
        <v>0</v>
      </c>
      <c r="D16482" s="38">
        <f t="shared" ref="D16482" si="16444">IF(C16491+C16486=0,1,2)</f>
        <v>2</v>
      </c>
    </row>
    <row r="16483" spans="1:4" ht="15" hidden="1" x14ac:dyDescent="0.2">
      <c r="A16483" s="37">
        <v>0</v>
      </c>
      <c r="B16483" s="13" t="s">
        <v>9</v>
      </c>
      <c r="C16483" s="18">
        <v>0</v>
      </c>
      <c r="D16483" s="38">
        <f t="shared" ref="D16483" si="16445">IF(C16491+C16486=0,1,2)</f>
        <v>2</v>
      </c>
    </row>
    <row r="16484" spans="1:4" ht="15" hidden="1" x14ac:dyDescent="0.2">
      <c r="A16484" s="37">
        <f t="shared" si="16423"/>
        <v>0</v>
      </c>
      <c r="B16484" s="11" t="s">
        <v>38</v>
      </c>
      <c r="C16484" s="17">
        <v>0</v>
      </c>
      <c r="D16484" s="38">
        <f t="shared" ref="D16484" si="16446">IF(C16491+C16486=0,1,2)</f>
        <v>2</v>
      </c>
    </row>
    <row r="16485" spans="1:4" ht="15" hidden="1" x14ac:dyDescent="0.2">
      <c r="A16485" s="37">
        <v>0</v>
      </c>
      <c r="B16485" s="3" t="s">
        <v>15</v>
      </c>
      <c r="C16485" s="16">
        <v>0</v>
      </c>
      <c r="D16485" s="38">
        <f t="shared" ref="D16485" si="16447">IF(C16491+C16486=0,1,2)</f>
        <v>2</v>
      </c>
    </row>
    <row r="16486" spans="1:4" ht="15" x14ac:dyDescent="0.2">
      <c r="A16486" s="37">
        <f t="shared" si="16423"/>
        <v>241.86769000000001</v>
      </c>
      <c r="B16486" s="29" t="s">
        <v>44</v>
      </c>
      <c r="C16486" s="42">
        <v>241.86769000000001</v>
      </c>
      <c r="D16486" s="38">
        <f t="shared" ref="D16486" si="16448">IF(C16491+C16486=0,1,2)</f>
        <v>2</v>
      </c>
    </row>
    <row r="16487" spans="1:4" ht="15" x14ac:dyDescent="0.2">
      <c r="A16487" s="37">
        <f t="shared" si="16423"/>
        <v>241.86769000000001</v>
      </c>
      <c r="B16487" s="27" t="s">
        <v>0</v>
      </c>
      <c r="C16487" s="42">
        <v>241.86769000000001</v>
      </c>
      <c r="D16487" s="38">
        <f t="shared" ref="D16487" si="16449">IF(C16491+C16486=0,1,2)</f>
        <v>2</v>
      </c>
    </row>
    <row r="16488" spans="1:4" ht="15" hidden="1" x14ac:dyDescent="0.2">
      <c r="A16488" s="37">
        <f t="shared" si="16423"/>
        <v>0</v>
      </c>
      <c r="B16488" s="10" t="s">
        <v>5</v>
      </c>
      <c r="C16488" s="17">
        <v>0</v>
      </c>
      <c r="D16488" s="38">
        <f t="shared" ref="D16488" si="16450">IF(C16491+C16486=0,1,2)</f>
        <v>2</v>
      </c>
    </row>
    <row r="16489" spans="1:4" ht="15" hidden="1" x14ac:dyDescent="0.2">
      <c r="A16489" s="37">
        <f t="shared" si="16423"/>
        <v>0</v>
      </c>
      <c r="B16489" s="10" t="s">
        <v>45</v>
      </c>
      <c r="C16489" s="17">
        <v>0</v>
      </c>
      <c r="D16489" s="38">
        <f t="shared" ref="D16489" si="16451">IF(C16491+C16486=0,1,2)</f>
        <v>2</v>
      </c>
    </row>
    <row r="16490" spans="1:4" ht="15" hidden="1" x14ac:dyDescent="0.2">
      <c r="A16490" s="37">
        <f t="shared" si="16423"/>
        <v>0</v>
      </c>
      <c r="B16490" s="10" t="s">
        <v>12</v>
      </c>
      <c r="C16490" s="17">
        <v>0</v>
      </c>
      <c r="D16490" s="38">
        <f t="shared" ref="D16490" si="16452">IF(C16491+C16486=0,1,2)</f>
        <v>2</v>
      </c>
    </row>
    <row r="16491" spans="1:4" ht="15" x14ac:dyDescent="0.2">
      <c r="A16491" s="37">
        <f t="shared" si="16423"/>
        <v>284.50290000000001</v>
      </c>
      <c r="B16491" s="29" t="s">
        <v>46</v>
      </c>
      <c r="C16491" s="42">
        <v>284.50290000000001</v>
      </c>
      <c r="D16491" s="38">
        <f t="shared" ref="D16491" si="16453">IF(C16491+C16486=0,1,2)</f>
        <v>2</v>
      </c>
    </row>
    <row r="16492" spans="1:4" ht="15" x14ac:dyDescent="0.2">
      <c r="A16492" s="37">
        <f t="shared" si="16423"/>
        <v>284.50290000000001</v>
      </c>
      <c r="B16492" s="27" t="s">
        <v>18</v>
      </c>
      <c r="C16492" s="42">
        <v>284.50290000000001</v>
      </c>
      <c r="D16492" s="38">
        <f t="shared" ref="D16492" si="16454">IF(C16491+C16486=0,1,2)</f>
        <v>2</v>
      </c>
    </row>
    <row r="16493" spans="1:4" ht="15" hidden="1" x14ac:dyDescent="0.2">
      <c r="A16493" s="37">
        <f t="shared" si="16423"/>
        <v>0</v>
      </c>
      <c r="B16493" s="10" t="s">
        <v>35</v>
      </c>
      <c r="C16493" s="17">
        <v>0</v>
      </c>
      <c r="D16493" s="38">
        <f t="shared" ref="D16493" si="16455">IF(C16491+C16486=0,1,2)</f>
        <v>2</v>
      </c>
    </row>
    <row r="16494" spans="1:4" ht="15" hidden="1" x14ac:dyDescent="0.2">
      <c r="A16494" s="37">
        <f t="shared" si="16423"/>
        <v>0</v>
      </c>
      <c r="B16494" s="10" t="s">
        <v>47</v>
      </c>
      <c r="C16494" s="17">
        <v>0</v>
      </c>
      <c r="D16494" s="38">
        <f t="shared" ref="D16494" si="16456">IF(C16491+C16486=0,1,2)</f>
        <v>2</v>
      </c>
    </row>
    <row r="16495" spans="1:4" ht="15" hidden="1" x14ac:dyDescent="0.2">
      <c r="A16495" s="37">
        <f t="shared" si="16423"/>
        <v>0</v>
      </c>
      <c r="B16495" s="10" t="s">
        <v>40</v>
      </c>
      <c r="C16495" s="17">
        <v>0</v>
      </c>
      <c r="D16495" s="38">
        <f t="shared" ref="D16495" si="16457">IF(C16491+C16486=0,1,2)</f>
        <v>2</v>
      </c>
    </row>
    <row r="16496" spans="1:4" ht="15" x14ac:dyDescent="0.2">
      <c r="A16496" s="37">
        <f t="shared" si="16423"/>
        <v>-42.635210000000001</v>
      </c>
      <c r="B16496" s="30" t="s">
        <v>48</v>
      </c>
      <c r="C16496" s="31">
        <v>-42.635210000000001</v>
      </c>
      <c r="D16496" s="38">
        <f t="shared" ref="D16496" si="16458">IF(C16491+C16486=0,1,2)</f>
        <v>2</v>
      </c>
    </row>
    <row r="16497" spans="1:4" ht="15" x14ac:dyDescent="0.2">
      <c r="A16497" s="37">
        <f t="shared" si="16423"/>
        <v>53.849159999999998</v>
      </c>
      <c r="B16497" s="30" t="s">
        <v>49</v>
      </c>
      <c r="C16497" s="31">
        <v>53.849159999999998</v>
      </c>
      <c r="D16497" s="38">
        <f t="shared" ref="D16497" si="16459">IF(C16491+C16486=0,1,2)</f>
        <v>2</v>
      </c>
    </row>
    <row r="16498" spans="1:4" ht="15" x14ac:dyDescent="0.2">
      <c r="A16498" s="37">
        <f t="shared" si="16423"/>
        <v>11.213950000000001</v>
      </c>
      <c r="B16498" s="30" t="s">
        <v>50</v>
      </c>
      <c r="C16498" s="31">
        <v>11.213950000000001</v>
      </c>
      <c r="D16498" s="38">
        <f t="shared" ref="D16498" si="16460">IF(C16491+C16486=0,1,2)</f>
        <v>2</v>
      </c>
    </row>
    <row r="16499" spans="1:4" ht="15" x14ac:dyDescent="0.2">
      <c r="A16499" s="37">
        <f t="shared" si="16423"/>
        <v>325</v>
      </c>
      <c r="B16499" s="25" t="s">
        <v>53</v>
      </c>
      <c r="C16499" s="43">
        <v>325</v>
      </c>
      <c r="D16499" s="38">
        <f t="shared" ref="D16499" si="16461">IF(C16491+C16486=0,1,2)</f>
        <v>2</v>
      </c>
    </row>
    <row r="16500" spans="1:4" ht="15" x14ac:dyDescent="0.2">
      <c r="A16500" s="37">
        <f t="shared" si="16423"/>
        <v>260</v>
      </c>
      <c r="B16500" s="26" t="s">
        <v>54</v>
      </c>
      <c r="C16500" s="43">
        <v>260</v>
      </c>
      <c r="D16500" s="38">
        <f t="shared" ref="D16500" si="16462">IF(C16491+C16486=0,1,2)</f>
        <v>2</v>
      </c>
    </row>
    <row r="16501" spans="1:4" ht="15" x14ac:dyDescent="0.2">
      <c r="A16501" s="37">
        <f t="shared" si="16423"/>
        <v>65</v>
      </c>
      <c r="B16501" s="26" t="s">
        <v>55</v>
      </c>
      <c r="C16501" s="43">
        <v>65</v>
      </c>
      <c r="D16501" s="38">
        <f t="shared" ref="D16501" si="16463">IF(C16491+C16486=0,1,2)</f>
        <v>2</v>
      </c>
    </row>
    <row r="16502" spans="1:4" ht="15" x14ac:dyDescent="0.2">
      <c r="A16502" s="37" t="s">
        <v>317</v>
      </c>
      <c r="B16502" s="147" t="s">
        <v>281</v>
      </c>
      <c r="C16502" s="148"/>
      <c r="D16502" s="38">
        <f t="shared" ref="D16502" si="16464">IF(C16564+C16559=0,1,2)</f>
        <v>2</v>
      </c>
    </row>
    <row r="16503" spans="1:4" ht="15" x14ac:dyDescent="0.2">
      <c r="A16503" s="37">
        <f t="shared" si="16423"/>
        <v>1.5960000000000001</v>
      </c>
      <c r="B16503" s="24" t="s">
        <v>0</v>
      </c>
      <c r="C16503" s="40">
        <v>1.5960000000000001</v>
      </c>
      <c r="D16503" s="38">
        <f t="shared" ref="D16503" si="16465">IF(C16564+C16559=0,1,2)</f>
        <v>2</v>
      </c>
    </row>
    <row r="16504" spans="1:4" ht="15" hidden="1" x14ac:dyDescent="0.2">
      <c r="A16504" s="37">
        <f t="shared" si="16423"/>
        <v>0</v>
      </c>
      <c r="B16504" s="2" t="s">
        <v>1</v>
      </c>
      <c r="C16504" s="16"/>
      <c r="D16504" s="38">
        <f t="shared" ref="D16504" si="16466">IF(C16564+C16559=0,1,2)</f>
        <v>2</v>
      </c>
    </row>
    <row r="16505" spans="1:4" ht="15" hidden="1" x14ac:dyDescent="0.2">
      <c r="A16505" s="37">
        <f t="shared" si="16423"/>
        <v>0</v>
      </c>
      <c r="B16505" s="2" t="s">
        <v>2</v>
      </c>
      <c r="C16505" s="16"/>
      <c r="D16505" s="38">
        <f t="shared" ref="D16505" si="16467">IF(C16564+C16559=0,1,2)</f>
        <v>2</v>
      </c>
    </row>
    <row r="16506" spans="1:4" ht="15" hidden="1" x14ac:dyDescent="0.2">
      <c r="A16506" s="37">
        <f t="shared" si="16423"/>
        <v>0</v>
      </c>
      <c r="B16506" s="2" t="s">
        <v>3</v>
      </c>
      <c r="C16506" s="16">
        <v>0</v>
      </c>
      <c r="D16506" s="38">
        <f t="shared" ref="D16506" si="16468">IF(C16564+C16559=0,1,2)</f>
        <v>2</v>
      </c>
    </row>
    <row r="16507" spans="1:4" ht="15" x14ac:dyDescent="0.2">
      <c r="A16507" s="37">
        <f t="shared" si="16423"/>
        <v>1.5960000000000001</v>
      </c>
      <c r="B16507" s="23" t="s">
        <v>4</v>
      </c>
      <c r="C16507" s="40">
        <v>1.5960000000000001</v>
      </c>
      <c r="D16507" s="38">
        <f t="shared" ref="D16507" si="16469">IF(C16564+C16559=0,1,2)</f>
        <v>2</v>
      </c>
    </row>
    <row r="16508" spans="1:4" ht="15" hidden="1" x14ac:dyDescent="0.2">
      <c r="A16508" s="37">
        <f t="shared" si="16423"/>
        <v>0</v>
      </c>
      <c r="B16508" s="1" t="s">
        <v>5</v>
      </c>
      <c r="C16508" s="16">
        <v>0</v>
      </c>
      <c r="D16508" s="38">
        <f t="shared" ref="D16508" si="16470">IF(C16564+C16559=0,1,2)</f>
        <v>2</v>
      </c>
    </row>
    <row r="16509" spans="1:4" ht="15" hidden="1" x14ac:dyDescent="0.2">
      <c r="A16509" s="37">
        <f t="shared" si="16423"/>
        <v>0</v>
      </c>
      <c r="B16509" s="1" t="s">
        <v>6</v>
      </c>
      <c r="C16509" s="16">
        <v>0</v>
      </c>
      <c r="D16509" s="38">
        <f t="shared" ref="D16509" si="16471">IF(C16564+C16559=0,1,2)</f>
        <v>2</v>
      </c>
    </row>
    <row r="16510" spans="1:4" ht="15" hidden="1" x14ac:dyDescent="0.2">
      <c r="A16510" s="37">
        <v>0</v>
      </c>
      <c r="B16510" s="2" t="s">
        <v>7</v>
      </c>
      <c r="C16510" s="16">
        <v>0</v>
      </c>
      <c r="D16510" s="38">
        <f t="shared" ref="D16510" si="16472">IF(C16564+C16559=0,1,2)</f>
        <v>2</v>
      </c>
    </row>
    <row r="16511" spans="1:4" ht="15" hidden="1" x14ac:dyDescent="0.2">
      <c r="A16511" s="37">
        <f t="shared" si="16423"/>
        <v>0</v>
      </c>
      <c r="B16511" s="3" t="s">
        <v>8</v>
      </c>
      <c r="C16511" s="16">
        <v>0</v>
      </c>
      <c r="D16511" s="38">
        <f t="shared" ref="D16511" si="16473">IF(C16564+C16559=0,1,2)</f>
        <v>2</v>
      </c>
    </row>
    <row r="16512" spans="1:4" ht="15" hidden="1" x14ac:dyDescent="0.2">
      <c r="A16512" s="37">
        <v>0</v>
      </c>
      <c r="B16512" s="3" t="s">
        <v>9</v>
      </c>
      <c r="C16512" s="16">
        <v>0</v>
      </c>
      <c r="D16512" s="38">
        <f t="shared" ref="D16512" si="16474">IF(C16564+C16559=0,1,2)</f>
        <v>2</v>
      </c>
    </row>
    <row r="16513" spans="1:4" ht="15" hidden="1" x14ac:dyDescent="0.2">
      <c r="A16513" s="37">
        <f t="shared" si="16423"/>
        <v>0</v>
      </c>
      <c r="B16513" s="3" t="s">
        <v>10</v>
      </c>
      <c r="C16513" s="16">
        <v>0</v>
      </c>
      <c r="D16513" s="38">
        <f t="shared" ref="D16513" si="16475">IF(C16564+C16559=0,1,2)</f>
        <v>2</v>
      </c>
    </row>
    <row r="16514" spans="1:4" ht="15" hidden="1" x14ac:dyDescent="0.2">
      <c r="A16514" s="37">
        <v>0</v>
      </c>
      <c r="B16514" s="3" t="s">
        <v>11</v>
      </c>
      <c r="C16514" s="16">
        <v>0</v>
      </c>
      <c r="D16514" s="38">
        <f t="shared" ref="D16514" si="16476">IF(C16564+C16559=0,1,2)</f>
        <v>2</v>
      </c>
    </row>
    <row r="16515" spans="1:4" ht="15" hidden="1" x14ac:dyDescent="0.2">
      <c r="A16515" s="37">
        <f t="shared" si="16423"/>
        <v>0</v>
      </c>
      <c r="B16515" s="1" t="s">
        <v>12</v>
      </c>
      <c r="C16515" s="16">
        <v>0</v>
      </c>
      <c r="D16515" s="38">
        <f t="shared" ref="D16515" si="16477">IF(C16564+C16559=0,1,2)</f>
        <v>2</v>
      </c>
    </row>
    <row r="16516" spans="1:4" ht="15" hidden="1" x14ac:dyDescent="0.2">
      <c r="A16516" s="37">
        <v>0</v>
      </c>
      <c r="B16516" s="2" t="s">
        <v>13</v>
      </c>
      <c r="C16516" s="16">
        <v>0</v>
      </c>
      <c r="D16516" s="38">
        <f t="shared" ref="D16516" si="16478">IF(C16564+C16559=0,1,2)</f>
        <v>2</v>
      </c>
    </row>
    <row r="16517" spans="1:4" ht="15" hidden="1" x14ac:dyDescent="0.2">
      <c r="A16517" s="37">
        <v>0</v>
      </c>
      <c r="B16517" s="3" t="s">
        <v>14</v>
      </c>
      <c r="C16517" s="16">
        <v>0</v>
      </c>
      <c r="D16517" s="38">
        <f t="shared" ref="D16517" si="16479">IF(C16564+C16559=0,1,2)</f>
        <v>2</v>
      </c>
    </row>
    <row r="16518" spans="1:4" ht="15" hidden="1" x14ac:dyDescent="0.2">
      <c r="A16518" s="37">
        <v>0</v>
      </c>
      <c r="B16518" s="3" t="s">
        <v>9</v>
      </c>
      <c r="C16518" s="16">
        <v>0</v>
      </c>
      <c r="D16518" s="38">
        <f t="shared" ref="D16518" si="16480">IF(C16564+C16559=0,1,2)</f>
        <v>2</v>
      </c>
    </row>
    <row r="16519" spans="1:4" ht="15" hidden="1" x14ac:dyDescent="0.2">
      <c r="A16519" s="37">
        <v>0</v>
      </c>
      <c r="B16519" s="3" t="s">
        <v>15</v>
      </c>
      <c r="C16519" s="16">
        <v>0</v>
      </c>
      <c r="D16519" s="38">
        <f t="shared" ref="D16519" si="16481">IF(C16564+C16559=0,1,2)</f>
        <v>2</v>
      </c>
    </row>
    <row r="16520" spans="1:4" ht="15" hidden="1" x14ac:dyDescent="0.2">
      <c r="A16520" s="37">
        <v>0</v>
      </c>
      <c r="B16520" s="2" t="s">
        <v>16</v>
      </c>
      <c r="C16520" s="16">
        <v>0</v>
      </c>
      <c r="D16520" s="38">
        <f t="shared" ref="D16520" si="16482">IF(C16564+C16559=0,1,2)</f>
        <v>2</v>
      </c>
    </row>
    <row r="16521" spans="1:4" ht="15" hidden="1" x14ac:dyDescent="0.2">
      <c r="A16521" s="37">
        <v>0</v>
      </c>
      <c r="B16521" s="3" t="s">
        <v>17</v>
      </c>
      <c r="C16521" s="16">
        <v>0</v>
      </c>
      <c r="D16521" s="38">
        <f t="shared" ref="D16521" si="16483">IF(C16564+C16559=0,1,2)</f>
        <v>2</v>
      </c>
    </row>
    <row r="16522" spans="1:4" ht="15" x14ac:dyDescent="0.2">
      <c r="A16522" s="37">
        <f t="shared" ref="A16522:A16580" si="16484">SUM(C16522)</f>
        <v>2.2690399999999999</v>
      </c>
      <c r="B16522" s="24" t="s">
        <v>18</v>
      </c>
      <c r="C16522" s="40">
        <v>2.2690399999999999</v>
      </c>
      <c r="D16522" s="38">
        <f t="shared" ref="D16522" si="16485">IF(C16564+C16559=0,1,2)</f>
        <v>2</v>
      </c>
    </row>
    <row r="16523" spans="1:4" ht="15" x14ac:dyDescent="0.2">
      <c r="A16523" s="37">
        <f t="shared" si="16484"/>
        <v>1.8</v>
      </c>
      <c r="B16523" s="27" t="s">
        <v>19</v>
      </c>
      <c r="C16523" s="42">
        <v>1.8</v>
      </c>
      <c r="D16523" s="38">
        <f t="shared" ref="D16523" si="16486">IF(C16564+C16559=0,1,2)</f>
        <v>2</v>
      </c>
    </row>
    <row r="16524" spans="1:4" ht="15" x14ac:dyDescent="0.2">
      <c r="A16524" s="37">
        <f t="shared" si="16484"/>
        <v>0.46904000000000001</v>
      </c>
      <c r="B16524" s="27" t="s">
        <v>20</v>
      </c>
      <c r="C16524" s="42">
        <v>0.46904000000000001</v>
      </c>
      <c r="D16524" s="38">
        <f t="shared" ref="D16524" si="16487">IF(C16564+C16559=0,1,2)</f>
        <v>2</v>
      </c>
    </row>
    <row r="16525" spans="1:4" ht="15" hidden="1" x14ac:dyDescent="0.2">
      <c r="A16525" s="37">
        <v>0</v>
      </c>
      <c r="B16525" s="13" t="s">
        <v>21</v>
      </c>
      <c r="C16525" s="18">
        <v>0</v>
      </c>
      <c r="D16525" s="38">
        <f t="shared" ref="D16525" si="16488">IF(C16564+C16559=0,1,2)</f>
        <v>2</v>
      </c>
    </row>
    <row r="16526" spans="1:4" ht="15" hidden="1" x14ac:dyDescent="0.2">
      <c r="A16526" s="37">
        <v>0</v>
      </c>
      <c r="B16526" s="13" t="s">
        <v>22</v>
      </c>
      <c r="C16526" s="18">
        <v>0</v>
      </c>
      <c r="D16526" s="38">
        <f t="shared" ref="D16526" si="16489">IF(C16564+C16559=0,1,2)</f>
        <v>2</v>
      </c>
    </row>
    <row r="16527" spans="1:4" ht="15" hidden="1" x14ac:dyDescent="0.2">
      <c r="A16527" s="37">
        <v>0</v>
      </c>
      <c r="B16527" s="13" t="s">
        <v>23</v>
      </c>
      <c r="C16527" s="18">
        <v>0.23974000000000001</v>
      </c>
      <c r="D16527" s="38">
        <f t="shared" ref="D16527" si="16490">IF(C16564+C16559=0,1,2)</f>
        <v>2</v>
      </c>
    </row>
    <row r="16528" spans="1:4" ht="15" hidden="1" x14ac:dyDescent="0.2">
      <c r="A16528" s="37">
        <v>0</v>
      </c>
      <c r="B16528" s="13" t="s">
        <v>24</v>
      </c>
      <c r="C16528" s="18">
        <v>0</v>
      </c>
      <c r="D16528" s="38">
        <f t="shared" ref="D16528" si="16491">IF(C16564+C16559=0,1,2)</f>
        <v>2</v>
      </c>
    </row>
    <row r="16529" spans="1:4" ht="15" hidden="1" x14ac:dyDescent="0.2">
      <c r="A16529" s="37">
        <v>0</v>
      </c>
      <c r="B16529" s="13" t="s">
        <v>25</v>
      </c>
      <c r="C16529" s="18">
        <v>0</v>
      </c>
      <c r="D16529" s="38">
        <f t="shared" ref="D16529" si="16492">IF(C16564+C16559=0,1,2)</f>
        <v>2</v>
      </c>
    </row>
    <row r="16530" spans="1:4" ht="15" hidden="1" x14ac:dyDescent="0.2">
      <c r="A16530" s="37">
        <v>0</v>
      </c>
      <c r="B16530" s="13" t="s">
        <v>26</v>
      </c>
      <c r="C16530" s="18">
        <v>0</v>
      </c>
      <c r="D16530" s="38">
        <f t="shared" ref="D16530" si="16493">IF(C16564+C16559=0,1,2)</f>
        <v>2</v>
      </c>
    </row>
    <row r="16531" spans="1:4" ht="30" hidden="1" x14ac:dyDescent="0.2">
      <c r="A16531" s="37">
        <v>0</v>
      </c>
      <c r="B16531" s="13" t="s">
        <v>27</v>
      </c>
      <c r="C16531" s="18">
        <v>0</v>
      </c>
      <c r="D16531" s="38">
        <f t="shared" ref="D16531" si="16494">IF(C16564+C16559=0,1,2)</f>
        <v>2</v>
      </c>
    </row>
    <row r="16532" spans="1:4" ht="30" hidden="1" x14ac:dyDescent="0.2">
      <c r="A16532" s="37">
        <v>0</v>
      </c>
      <c r="B16532" s="13" t="s">
        <v>28</v>
      </c>
      <c r="C16532" s="18">
        <v>0.15429999999999999</v>
      </c>
      <c r="D16532" s="38">
        <f t="shared" ref="D16532" si="16495">IF(C16564+C16559=0,1,2)</f>
        <v>2</v>
      </c>
    </row>
    <row r="16533" spans="1:4" ht="15" hidden="1" x14ac:dyDescent="0.2">
      <c r="A16533" s="37">
        <v>0</v>
      </c>
      <c r="B16533" s="13" t="s">
        <v>29</v>
      </c>
      <c r="C16533" s="18">
        <v>0</v>
      </c>
      <c r="D16533" s="38">
        <f t="shared" ref="D16533" si="16496">IF(C16564+C16559=0,1,2)</f>
        <v>2</v>
      </c>
    </row>
    <row r="16534" spans="1:4" ht="15" hidden="1" x14ac:dyDescent="0.2">
      <c r="A16534" s="37">
        <v>0</v>
      </c>
      <c r="B16534" s="13" t="s">
        <v>30</v>
      </c>
      <c r="C16534" s="18">
        <v>7.4999999999999997E-2</v>
      </c>
      <c r="D16534" s="38">
        <f t="shared" ref="D16534" si="16497">IF(C16564+C16559=0,1,2)</f>
        <v>2</v>
      </c>
    </row>
    <row r="16535" spans="1:4" ht="15" hidden="1" x14ac:dyDescent="0.2">
      <c r="A16535" s="37">
        <f t="shared" si="16484"/>
        <v>0</v>
      </c>
      <c r="B16535" s="10" t="s">
        <v>31</v>
      </c>
      <c r="C16535" s="17">
        <v>0</v>
      </c>
      <c r="D16535" s="38">
        <f t="shared" ref="D16535" si="16498">IF(C16564+C16559=0,1,2)</f>
        <v>2</v>
      </c>
    </row>
    <row r="16536" spans="1:4" ht="15" hidden="1" x14ac:dyDescent="0.2">
      <c r="A16536" s="37">
        <f t="shared" si="16484"/>
        <v>0</v>
      </c>
      <c r="B16536" s="2" t="s">
        <v>32</v>
      </c>
      <c r="C16536" s="16">
        <v>0</v>
      </c>
      <c r="D16536" s="38">
        <f t="shared" ref="D16536" si="16499">IF(C16564+C16559=0,1,2)</f>
        <v>2</v>
      </c>
    </row>
    <row r="16537" spans="1:4" ht="15" hidden="1" x14ac:dyDescent="0.2">
      <c r="A16537" s="37">
        <f t="shared" si="16484"/>
        <v>0</v>
      </c>
      <c r="B16537" s="10" t="s">
        <v>3</v>
      </c>
      <c r="C16537" s="17">
        <v>0</v>
      </c>
      <c r="D16537" s="38">
        <f t="shared" ref="D16537" si="16500">IF(C16564+C16559=0,1,2)</f>
        <v>2</v>
      </c>
    </row>
    <row r="16538" spans="1:4" ht="15" hidden="1" x14ac:dyDescent="0.2">
      <c r="A16538" s="37">
        <f t="shared" si="16484"/>
        <v>0</v>
      </c>
      <c r="B16538" s="10" t="s">
        <v>33</v>
      </c>
      <c r="C16538" s="17">
        <v>0</v>
      </c>
      <c r="D16538" s="38">
        <f t="shared" ref="D16538" si="16501">IF(C16564+C16559=0,1,2)</f>
        <v>2</v>
      </c>
    </row>
    <row r="16539" spans="1:4" ht="15" hidden="1" x14ac:dyDescent="0.2">
      <c r="A16539" s="37">
        <f t="shared" si="16484"/>
        <v>0</v>
      </c>
      <c r="B16539" s="10" t="s">
        <v>34</v>
      </c>
      <c r="C16539" s="17">
        <v>0</v>
      </c>
      <c r="D16539" s="38">
        <f t="shared" ref="D16539" si="16502">IF(C16564+C16559=0,1,2)</f>
        <v>2</v>
      </c>
    </row>
    <row r="16540" spans="1:4" ht="15" hidden="1" x14ac:dyDescent="0.2">
      <c r="A16540" s="37">
        <f t="shared" si="16484"/>
        <v>0</v>
      </c>
      <c r="B16540" s="1" t="s">
        <v>35</v>
      </c>
      <c r="C16540" s="16">
        <v>0</v>
      </c>
      <c r="D16540" s="38">
        <f t="shared" ref="D16540" si="16503">IF(C16564+C16559=0,1,2)</f>
        <v>2</v>
      </c>
    </row>
    <row r="16541" spans="1:4" ht="15" hidden="1" x14ac:dyDescent="0.2">
      <c r="A16541" s="37">
        <f t="shared" si="16484"/>
        <v>0</v>
      </c>
      <c r="B16541" s="1" t="s">
        <v>36</v>
      </c>
      <c r="C16541" s="16">
        <v>0</v>
      </c>
      <c r="D16541" s="38">
        <f t="shared" ref="D16541" si="16504">IF(C16564+C16559=0,1,2)</f>
        <v>2</v>
      </c>
    </row>
    <row r="16542" spans="1:4" ht="15" hidden="1" x14ac:dyDescent="0.2">
      <c r="A16542" s="37">
        <v>0</v>
      </c>
      <c r="B16542" s="14" t="s">
        <v>7</v>
      </c>
      <c r="C16542" s="19">
        <v>0</v>
      </c>
      <c r="D16542" s="38">
        <f t="shared" ref="D16542" si="16505">IF(C16564+C16559=0,1,2)</f>
        <v>2</v>
      </c>
    </row>
    <row r="16543" spans="1:4" ht="15" hidden="1" x14ac:dyDescent="0.2">
      <c r="A16543" s="37">
        <v>0</v>
      </c>
      <c r="B16543" s="13" t="s">
        <v>8</v>
      </c>
      <c r="C16543" s="18">
        <v>0</v>
      </c>
      <c r="D16543" s="38">
        <f t="shared" ref="D16543" si="16506">IF(C16564+C16559=0,1,2)</f>
        <v>2</v>
      </c>
    </row>
    <row r="16544" spans="1:4" ht="15" hidden="1" x14ac:dyDescent="0.2">
      <c r="A16544" s="37">
        <v>0</v>
      </c>
      <c r="B16544" s="13" t="s">
        <v>37</v>
      </c>
      <c r="C16544" s="18">
        <v>0</v>
      </c>
      <c r="D16544" s="38">
        <f t="shared" ref="D16544" si="16507">IF(C16564+C16559=0,1,2)</f>
        <v>2</v>
      </c>
    </row>
    <row r="16545" spans="1:4" ht="15" hidden="1" x14ac:dyDescent="0.2">
      <c r="A16545" s="37">
        <f t="shared" si="16484"/>
        <v>0</v>
      </c>
      <c r="B16545" s="11" t="s">
        <v>38</v>
      </c>
      <c r="C16545" s="17">
        <v>0</v>
      </c>
      <c r="D16545" s="38">
        <f t="shared" ref="D16545" si="16508">IF(C16564+C16559=0,1,2)</f>
        <v>2</v>
      </c>
    </row>
    <row r="16546" spans="1:4" ht="15" hidden="1" x14ac:dyDescent="0.2">
      <c r="A16546" s="37">
        <v>0</v>
      </c>
      <c r="B16546" s="3" t="s">
        <v>39</v>
      </c>
      <c r="C16546" s="16">
        <v>0</v>
      </c>
      <c r="D16546" s="38">
        <f t="shared" ref="D16546" si="16509">IF(C16564+C16559=0,1,2)</f>
        <v>2</v>
      </c>
    </row>
    <row r="16547" spans="1:4" ht="15" hidden="1" x14ac:dyDescent="0.2">
      <c r="A16547" s="37">
        <f t="shared" si="16484"/>
        <v>0</v>
      </c>
      <c r="B16547" s="1" t="s">
        <v>40</v>
      </c>
      <c r="C16547" s="16">
        <v>0</v>
      </c>
      <c r="D16547" s="38">
        <f t="shared" ref="D16547" si="16510">IF(C16564+C16559=0,1,2)</f>
        <v>2</v>
      </c>
    </row>
    <row r="16548" spans="1:4" ht="15" hidden="1" x14ac:dyDescent="0.2">
      <c r="A16548" s="37">
        <v>0</v>
      </c>
      <c r="B16548" s="14" t="s">
        <v>13</v>
      </c>
      <c r="C16548" s="19">
        <v>0</v>
      </c>
      <c r="D16548" s="38">
        <f t="shared" ref="D16548" si="16511">IF(C16564+C16559=0,1,2)</f>
        <v>2</v>
      </c>
    </row>
    <row r="16549" spans="1:4" ht="15" hidden="1" x14ac:dyDescent="0.2">
      <c r="A16549" s="37">
        <v>0</v>
      </c>
      <c r="B16549" s="13" t="s">
        <v>8</v>
      </c>
      <c r="C16549" s="18">
        <v>0</v>
      </c>
      <c r="D16549" s="38">
        <f t="shared" ref="D16549" si="16512">IF(C16564+C16559=0,1,2)</f>
        <v>2</v>
      </c>
    </row>
    <row r="16550" spans="1:4" ht="15" hidden="1" x14ac:dyDescent="0.2">
      <c r="A16550" s="37">
        <v>0</v>
      </c>
      <c r="B16550" s="13" t="s">
        <v>9</v>
      </c>
      <c r="C16550" s="18">
        <v>0</v>
      </c>
      <c r="D16550" s="38">
        <f t="shared" ref="D16550" si="16513">IF(C16564+C16559=0,1,2)</f>
        <v>2</v>
      </c>
    </row>
    <row r="16551" spans="1:4" ht="30" hidden="1" x14ac:dyDescent="0.2">
      <c r="A16551" s="37">
        <f t="shared" si="16484"/>
        <v>0</v>
      </c>
      <c r="B16551" s="11" t="s">
        <v>41</v>
      </c>
      <c r="C16551" s="17">
        <v>0</v>
      </c>
      <c r="D16551" s="38">
        <f t="shared" ref="D16551" si="16514">IF(C16564+C16559=0,1,2)</f>
        <v>2</v>
      </c>
    </row>
    <row r="16552" spans="1:4" ht="15" hidden="1" x14ac:dyDescent="0.2">
      <c r="A16552" s="37">
        <v>0</v>
      </c>
      <c r="B16552" s="3" t="s">
        <v>15</v>
      </c>
      <c r="C16552" s="16">
        <v>0</v>
      </c>
      <c r="D16552" s="38">
        <f t="shared" ref="D16552" si="16515">IF(C16564+C16559=0,1,2)</f>
        <v>2</v>
      </c>
    </row>
    <row r="16553" spans="1:4" ht="15" hidden="1" x14ac:dyDescent="0.2">
      <c r="A16553" s="37">
        <v>0</v>
      </c>
      <c r="B16553" s="14" t="s">
        <v>16</v>
      </c>
      <c r="C16553" s="19">
        <v>0</v>
      </c>
      <c r="D16553" s="38">
        <f t="shared" ref="D16553" si="16516">IF(C16564+C16559=0,1,2)</f>
        <v>2</v>
      </c>
    </row>
    <row r="16554" spans="1:4" ht="15" hidden="1" x14ac:dyDescent="0.2">
      <c r="A16554" s="37">
        <v>0</v>
      </c>
      <c r="B16554" s="13" t="s">
        <v>42</v>
      </c>
      <c r="C16554" s="18">
        <v>0</v>
      </c>
      <c r="D16554" s="38">
        <f t="shared" ref="D16554" si="16517">IF(C16564+C16559=0,1,2)</f>
        <v>2</v>
      </c>
    </row>
    <row r="16555" spans="1:4" ht="15" hidden="1" x14ac:dyDescent="0.2">
      <c r="A16555" s="37">
        <v>0</v>
      </c>
      <c r="B16555" s="13" t="s">
        <v>14</v>
      </c>
      <c r="C16555" s="18">
        <v>0</v>
      </c>
      <c r="D16555" s="38">
        <f t="shared" ref="D16555" si="16518">IF(C16564+C16559=0,1,2)</f>
        <v>2</v>
      </c>
    </row>
    <row r="16556" spans="1:4" ht="15" hidden="1" x14ac:dyDescent="0.2">
      <c r="A16556" s="37">
        <v>0</v>
      </c>
      <c r="B16556" s="13" t="s">
        <v>9</v>
      </c>
      <c r="C16556" s="18">
        <v>0</v>
      </c>
      <c r="D16556" s="38">
        <f t="shared" ref="D16556" si="16519">IF(C16564+C16559=0,1,2)</f>
        <v>2</v>
      </c>
    </row>
    <row r="16557" spans="1:4" ht="15" hidden="1" x14ac:dyDescent="0.2">
      <c r="A16557" s="37">
        <f t="shared" si="16484"/>
        <v>0</v>
      </c>
      <c r="B16557" s="11" t="s">
        <v>38</v>
      </c>
      <c r="C16557" s="17">
        <v>0</v>
      </c>
      <c r="D16557" s="38">
        <f t="shared" ref="D16557" si="16520">IF(C16564+C16559=0,1,2)</f>
        <v>2</v>
      </c>
    </row>
    <row r="16558" spans="1:4" ht="15" hidden="1" x14ac:dyDescent="0.2">
      <c r="A16558" s="37">
        <v>0</v>
      </c>
      <c r="B16558" s="3" t="s">
        <v>15</v>
      </c>
      <c r="C16558" s="16">
        <v>0</v>
      </c>
      <c r="D16558" s="38">
        <f t="shared" ref="D16558" si="16521">IF(C16564+C16559=0,1,2)</f>
        <v>2</v>
      </c>
    </row>
    <row r="16559" spans="1:4" ht="15" x14ac:dyDescent="0.2">
      <c r="A16559" s="37">
        <f t="shared" si="16484"/>
        <v>1.5960000000000001</v>
      </c>
      <c r="B16559" s="29" t="s">
        <v>44</v>
      </c>
      <c r="C16559" s="42">
        <v>1.5960000000000001</v>
      </c>
      <c r="D16559" s="38">
        <f t="shared" ref="D16559" si="16522">IF(C16564+C16559=0,1,2)</f>
        <v>2</v>
      </c>
    </row>
    <row r="16560" spans="1:4" ht="15" x14ac:dyDescent="0.2">
      <c r="A16560" s="37">
        <f t="shared" si="16484"/>
        <v>1.5960000000000001</v>
      </c>
      <c r="B16560" s="27" t="s">
        <v>0</v>
      </c>
      <c r="C16560" s="42">
        <v>1.5960000000000001</v>
      </c>
      <c r="D16560" s="38">
        <f t="shared" ref="D16560" si="16523">IF(C16564+C16559=0,1,2)</f>
        <v>2</v>
      </c>
    </row>
    <row r="16561" spans="1:4" ht="15" hidden="1" x14ac:dyDescent="0.2">
      <c r="A16561" s="37">
        <f t="shared" si="16484"/>
        <v>0</v>
      </c>
      <c r="B16561" s="10" t="s">
        <v>5</v>
      </c>
      <c r="C16561" s="17">
        <v>0</v>
      </c>
      <c r="D16561" s="38">
        <f t="shared" ref="D16561" si="16524">IF(C16564+C16559=0,1,2)</f>
        <v>2</v>
      </c>
    </row>
    <row r="16562" spans="1:4" ht="15" hidden="1" x14ac:dyDescent="0.2">
      <c r="A16562" s="37">
        <f t="shared" si="16484"/>
        <v>0</v>
      </c>
      <c r="B16562" s="10" t="s">
        <v>45</v>
      </c>
      <c r="C16562" s="17">
        <v>0</v>
      </c>
      <c r="D16562" s="38">
        <f t="shared" ref="D16562" si="16525">IF(C16564+C16559=0,1,2)</f>
        <v>2</v>
      </c>
    </row>
    <row r="16563" spans="1:4" ht="15" hidden="1" x14ac:dyDescent="0.2">
      <c r="A16563" s="37">
        <f t="shared" si="16484"/>
        <v>0</v>
      </c>
      <c r="B16563" s="10" t="s">
        <v>12</v>
      </c>
      <c r="C16563" s="17">
        <v>0</v>
      </c>
      <c r="D16563" s="38">
        <f t="shared" ref="D16563" si="16526">IF(C16564+C16559=0,1,2)</f>
        <v>2</v>
      </c>
    </row>
    <row r="16564" spans="1:4" ht="15" x14ac:dyDescent="0.2">
      <c r="A16564" s="37">
        <f t="shared" si="16484"/>
        <v>2.2690399999999999</v>
      </c>
      <c r="B16564" s="29" t="s">
        <v>46</v>
      </c>
      <c r="C16564" s="42">
        <v>2.2690399999999999</v>
      </c>
      <c r="D16564" s="38">
        <f t="shared" ref="D16564" si="16527">IF(C16564+C16559=0,1,2)</f>
        <v>2</v>
      </c>
    </row>
    <row r="16565" spans="1:4" ht="15" x14ac:dyDescent="0.2">
      <c r="A16565" s="37">
        <f t="shared" si="16484"/>
        <v>2.2690399999999999</v>
      </c>
      <c r="B16565" s="27" t="s">
        <v>18</v>
      </c>
      <c r="C16565" s="42">
        <v>2.2690399999999999</v>
      </c>
      <c r="D16565" s="38">
        <f t="shared" ref="D16565" si="16528">IF(C16564+C16559=0,1,2)</f>
        <v>2</v>
      </c>
    </row>
    <row r="16566" spans="1:4" ht="15" hidden="1" x14ac:dyDescent="0.2">
      <c r="A16566" s="37">
        <f t="shared" si="16484"/>
        <v>0</v>
      </c>
      <c r="B16566" s="10" t="s">
        <v>35</v>
      </c>
      <c r="C16566" s="17">
        <v>0</v>
      </c>
      <c r="D16566" s="38">
        <f t="shared" ref="D16566" si="16529">IF(C16564+C16559=0,1,2)</f>
        <v>2</v>
      </c>
    </row>
    <row r="16567" spans="1:4" ht="15" hidden="1" x14ac:dyDescent="0.2">
      <c r="A16567" s="37">
        <f t="shared" si="16484"/>
        <v>0</v>
      </c>
      <c r="B16567" s="10" t="s">
        <v>47</v>
      </c>
      <c r="C16567" s="17">
        <v>0</v>
      </c>
      <c r="D16567" s="38">
        <f t="shared" ref="D16567" si="16530">IF(C16564+C16559=0,1,2)</f>
        <v>2</v>
      </c>
    </row>
    <row r="16568" spans="1:4" ht="15" hidden="1" x14ac:dyDescent="0.2">
      <c r="A16568" s="37">
        <f t="shared" si="16484"/>
        <v>0</v>
      </c>
      <c r="B16568" s="10" t="s">
        <v>40</v>
      </c>
      <c r="C16568" s="17">
        <v>0</v>
      </c>
      <c r="D16568" s="38">
        <f t="shared" ref="D16568" si="16531">IF(C16564+C16559=0,1,2)</f>
        <v>2</v>
      </c>
    </row>
    <row r="16569" spans="1:4" ht="15" x14ac:dyDescent="0.2">
      <c r="A16569" s="37">
        <f t="shared" si="16484"/>
        <v>-0.67303999999999997</v>
      </c>
      <c r="B16569" s="30" t="s">
        <v>48</v>
      </c>
      <c r="C16569" s="31">
        <v>-0.67303999999999997</v>
      </c>
      <c r="D16569" s="38">
        <f t="shared" ref="D16569" si="16532">IF(C16564+C16559=0,1,2)</f>
        <v>2</v>
      </c>
    </row>
    <row r="16570" spans="1:4" ht="15" x14ac:dyDescent="0.2">
      <c r="A16570" s="37">
        <f t="shared" si="16484"/>
        <v>1.3545799999999999</v>
      </c>
      <c r="B16570" s="30" t="s">
        <v>49</v>
      </c>
      <c r="C16570" s="31">
        <v>1.3545799999999999</v>
      </c>
      <c r="D16570" s="38">
        <f t="shared" ref="D16570" si="16533">IF(C16564+C16559=0,1,2)</f>
        <v>2</v>
      </c>
    </row>
    <row r="16571" spans="1:4" ht="15" x14ac:dyDescent="0.2">
      <c r="A16571" s="37">
        <f t="shared" si="16484"/>
        <v>0.68154000000000003</v>
      </c>
      <c r="B16571" s="30" t="s">
        <v>50</v>
      </c>
      <c r="C16571" s="31">
        <v>0.68154000000000003</v>
      </c>
      <c r="D16571" s="38">
        <f t="shared" ref="D16571" si="16534">IF(C16564+C16559=0,1,2)</f>
        <v>2</v>
      </c>
    </row>
    <row r="16572" spans="1:4" ht="15" x14ac:dyDescent="0.2">
      <c r="A16572" s="37">
        <f t="shared" si="16484"/>
        <v>17</v>
      </c>
      <c r="B16572" s="25" t="s">
        <v>53</v>
      </c>
      <c r="C16572" s="43">
        <v>17</v>
      </c>
      <c r="D16572" s="38">
        <f t="shared" ref="D16572" si="16535">IF(C16564+C16559=0,1,2)</f>
        <v>2</v>
      </c>
    </row>
    <row r="16573" spans="1:4" ht="15" x14ac:dyDescent="0.2">
      <c r="A16573" s="37">
        <f t="shared" si="16484"/>
        <v>14</v>
      </c>
      <c r="B16573" s="26" t="s">
        <v>54</v>
      </c>
      <c r="C16573" s="43">
        <v>14</v>
      </c>
      <c r="D16573" s="38">
        <f t="shared" ref="D16573" si="16536">IF(C16564+C16559=0,1,2)</f>
        <v>2</v>
      </c>
    </row>
    <row r="16574" spans="1:4" ht="15" x14ac:dyDescent="0.2">
      <c r="A16574" s="37">
        <f t="shared" si="16484"/>
        <v>3</v>
      </c>
      <c r="B16574" s="26" t="s">
        <v>55</v>
      </c>
      <c r="C16574" s="43">
        <v>3</v>
      </c>
      <c r="D16574" s="38">
        <f t="shared" ref="D16574" si="16537">IF(C16564+C16559=0,1,2)</f>
        <v>2</v>
      </c>
    </row>
    <row r="16575" spans="1:4" ht="15" x14ac:dyDescent="0.2">
      <c r="A16575" s="37" t="s">
        <v>317</v>
      </c>
      <c r="B16575" s="147" t="s">
        <v>282</v>
      </c>
      <c r="C16575" s="148"/>
      <c r="D16575" s="38">
        <f t="shared" ref="D16575" si="16538">IF(C16637+C16632=0,1,2)</f>
        <v>2</v>
      </c>
    </row>
    <row r="16576" spans="1:4" ht="15" x14ac:dyDescent="0.2">
      <c r="A16576" s="37">
        <f t="shared" si="16484"/>
        <v>1445.1425399999998</v>
      </c>
      <c r="B16576" s="24" t="s">
        <v>0</v>
      </c>
      <c r="C16576" s="40">
        <v>1445.1425399999998</v>
      </c>
      <c r="D16576" s="38">
        <f t="shared" ref="D16576" si="16539">IF(C16637+C16632=0,1,2)</f>
        <v>2</v>
      </c>
    </row>
    <row r="16577" spans="1:4" ht="15" hidden="1" x14ac:dyDescent="0.2">
      <c r="A16577" s="37">
        <f t="shared" si="16484"/>
        <v>0</v>
      </c>
      <c r="B16577" s="2" t="s">
        <v>1</v>
      </c>
      <c r="C16577" s="16"/>
      <c r="D16577" s="38">
        <f t="shared" ref="D16577" si="16540">IF(C16637+C16632=0,1,2)</f>
        <v>2</v>
      </c>
    </row>
    <row r="16578" spans="1:4" ht="15" hidden="1" x14ac:dyDescent="0.2">
      <c r="A16578" s="37">
        <f t="shared" si="16484"/>
        <v>0</v>
      </c>
      <c r="B16578" s="2" t="s">
        <v>2</v>
      </c>
      <c r="C16578" s="16"/>
      <c r="D16578" s="38">
        <f t="shared" ref="D16578" si="16541">IF(C16637+C16632=0,1,2)</f>
        <v>2</v>
      </c>
    </row>
    <row r="16579" spans="1:4" ht="15" x14ac:dyDescent="0.2">
      <c r="A16579" s="37">
        <f t="shared" si="16484"/>
        <v>535.70849999999996</v>
      </c>
      <c r="B16579" s="23" t="s">
        <v>3</v>
      </c>
      <c r="C16579" s="40">
        <v>535.70849999999996</v>
      </c>
      <c r="D16579" s="38">
        <f t="shared" ref="D16579" si="16542">IF(C16637+C16632=0,1,2)</f>
        <v>2</v>
      </c>
    </row>
    <row r="16580" spans="1:4" ht="15" x14ac:dyDescent="0.2">
      <c r="A16580" s="37">
        <f t="shared" si="16484"/>
        <v>909.43403999999998</v>
      </c>
      <c r="B16580" s="23" t="s">
        <v>4</v>
      </c>
      <c r="C16580" s="40">
        <v>909.43403999999998</v>
      </c>
      <c r="D16580" s="38">
        <f t="shared" ref="D16580" si="16543">IF(C16637+C16632=0,1,2)</f>
        <v>2</v>
      </c>
    </row>
    <row r="16581" spans="1:4" ht="15" hidden="1" x14ac:dyDescent="0.2">
      <c r="A16581" s="37">
        <f t="shared" ref="A16581:A16644" si="16544">SUM(C16581)</f>
        <v>0</v>
      </c>
      <c r="B16581" s="1" t="s">
        <v>5</v>
      </c>
      <c r="C16581" s="16">
        <v>0</v>
      </c>
      <c r="D16581" s="38">
        <f t="shared" ref="D16581" si="16545">IF(C16637+C16632=0,1,2)</f>
        <v>2</v>
      </c>
    </row>
    <row r="16582" spans="1:4" ht="15" hidden="1" x14ac:dyDescent="0.2">
      <c r="A16582" s="37">
        <f t="shared" si="16544"/>
        <v>0</v>
      </c>
      <c r="B16582" s="1" t="s">
        <v>6</v>
      </c>
      <c r="C16582" s="16">
        <v>0</v>
      </c>
      <c r="D16582" s="38">
        <f t="shared" ref="D16582" si="16546">IF(C16637+C16632=0,1,2)</f>
        <v>2</v>
      </c>
    </row>
    <row r="16583" spans="1:4" ht="15" hidden="1" x14ac:dyDescent="0.2">
      <c r="A16583" s="37">
        <v>0</v>
      </c>
      <c r="B16583" s="2" t="s">
        <v>7</v>
      </c>
      <c r="C16583" s="16">
        <v>0</v>
      </c>
      <c r="D16583" s="38">
        <f t="shared" ref="D16583" si="16547">IF(C16637+C16632=0,1,2)</f>
        <v>2</v>
      </c>
    </row>
    <row r="16584" spans="1:4" ht="15" hidden="1" x14ac:dyDescent="0.2">
      <c r="A16584" s="37">
        <f t="shared" si="16544"/>
        <v>0</v>
      </c>
      <c r="B16584" s="3" t="s">
        <v>8</v>
      </c>
      <c r="C16584" s="16">
        <v>0</v>
      </c>
      <c r="D16584" s="38">
        <f t="shared" ref="D16584" si="16548">IF(C16637+C16632=0,1,2)</f>
        <v>2</v>
      </c>
    </row>
    <row r="16585" spans="1:4" ht="15" hidden="1" x14ac:dyDescent="0.2">
      <c r="A16585" s="37">
        <v>0</v>
      </c>
      <c r="B16585" s="3" t="s">
        <v>9</v>
      </c>
      <c r="C16585" s="16">
        <v>0</v>
      </c>
      <c r="D16585" s="38">
        <f t="shared" ref="D16585" si="16549">IF(C16637+C16632=0,1,2)</f>
        <v>2</v>
      </c>
    </row>
    <row r="16586" spans="1:4" ht="15" hidden="1" x14ac:dyDescent="0.2">
      <c r="A16586" s="37">
        <f t="shared" si="16544"/>
        <v>0</v>
      </c>
      <c r="B16586" s="3" t="s">
        <v>10</v>
      </c>
      <c r="C16586" s="16">
        <v>0</v>
      </c>
      <c r="D16586" s="38">
        <f t="shared" ref="D16586" si="16550">IF(C16637+C16632=0,1,2)</f>
        <v>2</v>
      </c>
    </row>
    <row r="16587" spans="1:4" ht="15" hidden="1" x14ac:dyDescent="0.2">
      <c r="A16587" s="37">
        <v>0</v>
      </c>
      <c r="B16587" s="3" t="s">
        <v>11</v>
      </c>
      <c r="C16587" s="16">
        <v>0</v>
      </c>
      <c r="D16587" s="38">
        <f t="shared" ref="D16587" si="16551">IF(C16637+C16632=0,1,2)</f>
        <v>2</v>
      </c>
    </row>
    <row r="16588" spans="1:4" ht="15" hidden="1" x14ac:dyDescent="0.2">
      <c r="A16588" s="37">
        <f t="shared" si="16544"/>
        <v>0</v>
      </c>
      <c r="B16588" s="1" t="s">
        <v>12</v>
      </c>
      <c r="C16588" s="16">
        <v>0</v>
      </c>
      <c r="D16588" s="38">
        <f t="shared" ref="D16588" si="16552">IF(C16637+C16632=0,1,2)</f>
        <v>2</v>
      </c>
    </row>
    <row r="16589" spans="1:4" ht="15" hidden="1" x14ac:dyDescent="0.2">
      <c r="A16589" s="37">
        <v>0</v>
      </c>
      <c r="B16589" s="2" t="s">
        <v>13</v>
      </c>
      <c r="C16589" s="16">
        <v>0</v>
      </c>
      <c r="D16589" s="38">
        <f t="shared" ref="D16589" si="16553">IF(C16637+C16632=0,1,2)</f>
        <v>2</v>
      </c>
    </row>
    <row r="16590" spans="1:4" ht="15" hidden="1" x14ac:dyDescent="0.2">
      <c r="A16590" s="37">
        <v>0</v>
      </c>
      <c r="B16590" s="3" t="s">
        <v>14</v>
      </c>
      <c r="C16590" s="16">
        <v>0</v>
      </c>
      <c r="D16590" s="38">
        <f t="shared" ref="D16590" si="16554">IF(C16637+C16632=0,1,2)</f>
        <v>2</v>
      </c>
    </row>
    <row r="16591" spans="1:4" ht="15" hidden="1" x14ac:dyDescent="0.2">
      <c r="A16591" s="37">
        <v>0</v>
      </c>
      <c r="B16591" s="3" t="s">
        <v>9</v>
      </c>
      <c r="C16591" s="16">
        <v>0</v>
      </c>
      <c r="D16591" s="38">
        <f t="shared" ref="D16591" si="16555">IF(C16637+C16632=0,1,2)</f>
        <v>2</v>
      </c>
    </row>
    <row r="16592" spans="1:4" ht="15" hidden="1" x14ac:dyDescent="0.2">
      <c r="A16592" s="37">
        <v>0</v>
      </c>
      <c r="B16592" s="3" t="s">
        <v>15</v>
      </c>
      <c r="C16592" s="16">
        <v>0</v>
      </c>
      <c r="D16592" s="38">
        <f t="shared" ref="D16592" si="16556">IF(C16637+C16632=0,1,2)</f>
        <v>2</v>
      </c>
    </row>
    <row r="16593" spans="1:4" ht="15" hidden="1" x14ac:dyDescent="0.2">
      <c r="A16593" s="37">
        <v>0</v>
      </c>
      <c r="B16593" s="2" t="s">
        <v>16</v>
      </c>
      <c r="C16593" s="16">
        <v>0</v>
      </c>
      <c r="D16593" s="38">
        <f t="shared" ref="D16593" si="16557">IF(C16637+C16632=0,1,2)</f>
        <v>2</v>
      </c>
    </row>
    <row r="16594" spans="1:4" ht="15" hidden="1" x14ac:dyDescent="0.2">
      <c r="A16594" s="37">
        <v>0</v>
      </c>
      <c r="B16594" s="3" t="s">
        <v>17</v>
      </c>
      <c r="C16594" s="16">
        <v>0</v>
      </c>
      <c r="D16594" s="38">
        <f t="shared" ref="D16594" si="16558">IF(C16637+C16632=0,1,2)</f>
        <v>2</v>
      </c>
    </row>
    <row r="16595" spans="1:4" ht="15" x14ac:dyDescent="0.2">
      <c r="A16595" s="37">
        <f t="shared" si="16544"/>
        <v>1330.6126599999998</v>
      </c>
      <c r="B16595" s="24" t="s">
        <v>18</v>
      </c>
      <c r="C16595" s="40">
        <v>1330.6126599999998</v>
      </c>
      <c r="D16595" s="38">
        <f t="shared" ref="D16595" si="16559">IF(C16637+C16632=0,1,2)</f>
        <v>2</v>
      </c>
    </row>
    <row r="16596" spans="1:4" ht="15" x14ac:dyDescent="0.2">
      <c r="A16596" s="37">
        <f t="shared" si="16544"/>
        <v>41.621639999999999</v>
      </c>
      <c r="B16596" s="27" t="s">
        <v>19</v>
      </c>
      <c r="C16596" s="42">
        <v>41.621639999999999</v>
      </c>
      <c r="D16596" s="38">
        <f t="shared" ref="D16596" si="16560">IF(C16637+C16632=0,1,2)</f>
        <v>2</v>
      </c>
    </row>
    <row r="16597" spans="1:4" ht="15" x14ac:dyDescent="0.2">
      <c r="A16597" s="37">
        <f t="shared" si="16544"/>
        <v>963.98604999999998</v>
      </c>
      <c r="B16597" s="27" t="s">
        <v>20</v>
      </c>
      <c r="C16597" s="42">
        <v>963.98604999999998</v>
      </c>
      <c r="D16597" s="38">
        <f t="shared" ref="D16597" si="16561">IF(C16637+C16632=0,1,2)</f>
        <v>2</v>
      </c>
    </row>
    <row r="16598" spans="1:4" ht="15" hidden="1" x14ac:dyDescent="0.2">
      <c r="A16598" s="37">
        <v>0</v>
      </c>
      <c r="B16598" s="13" t="s">
        <v>21</v>
      </c>
      <c r="C16598" s="18">
        <v>756.25351000000001</v>
      </c>
      <c r="D16598" s="38">
        <f t="shared" ref="D16598" si="16562">IF(C16637+C16632=0,1,2)</f>
        <v>2</v>
      </c>
    </row>
    <row r="16599" spans="1:4" ht="15" hidden="1" x14ac:dyDescent="0.2">
      <c r="A16599" s="37">
        <v>0</v>
      </c>
      <c r="B16599" s="13" t="s">
        <v>22</v>
      </c>
      <c r="C16599" s="18">
        <v>39.049999999999997</v>
      </c>
      <c r="D16599" s="38">
        <f t="shared" ref="D16599" si="16563">IF(C16637+C16632=0,1,2)</f>
        <v>2</v>
      </c>
    </row>
    <row r="16600" spans="1:4" ht="15" hidden="1" x14ac:dyDescent="0.2">
      <c r="A16600" s="37">
        <v>0</v>
      </c>
      <c r="B16600" s="13" t="s">
        <v>23</v>
      </c>
      <c r="C16600" s="18">
        <v>66.501720000000006</v>
      </c>
      <c r="D16600" s="38">
        <f t="shared" ref="D16600" si="16564">IF(C16637+C16632=0,1,2)</f>
        <v>2</v>
      </c>
    </row>
    <row r="16601" spans="1:4" ht="15" hidden="1" x14ac:dyDescent="0.2">
      <c r="A16601" s="37">
        <v>0</v>
      </c>
      <c r="B16601" s="13" t="s">
        <v>24</v>
      </c>
      <c r="C16601" s="18">
        <v>0.316</v>
      </c>
      <c r="D16601" s="38">
        <f t="shared" ref="D16601" si="16565">IF(C16637+C16632=0,1,2)</f>
        <v>2</v>
      </c>
    </row>
    <row r="16602" spans="1:4" ht="15" hidden="1" x14ac:dyDescent="0.2">
      <c r="A16602" s="37">
        <v>0</v>
      </c>
      <c r="B16602" s="13" t="s">
        <v>25</v>
      </c>
      <c r="C16602" s="18">
        <v>0</v>
      </c>
      <c r="D16602" s="38">
        <f t="shared" ref="D16602" si="16566">IF(C16637+C16632=0,1,2)</f>
        <v>2</v>
      </c>
    </row>
    <row r="16603" spans="1:4" ht="15" hidden="1" x14ac:dyDescent="0.2">
      <c r="A16603" s="37">
        <v>0</v>
      </c>
      <c r="B16603" s="13" t="s">
        <v>26</v>
      </c>
      <c r="C16603" s="18">
        <v>3.3460000000000001</v>
      </c>
      <c r="D16603" s="38">
        <f t="shared" ref="D16603" si="16567">IF(C16637+C16632=0,1,2)</f>
        <v>2</v>
      </c>
    </row>
    <row r="16604" spans="1:4" ht="30" hidden="1" x14ac:dyDescent="0.2">
      <c r="A16604" s="37">
        <v>0</v>
      </c>
      <c r="B16604" s="13" t="s">
        <v>27</v>
      </c>
      <c r="C16604" s="18">
        <v>5.6329999999999998E-2</v>
      </c>
      <c r="D16604" s="38">
        <f t="shared" ref="D16604" si="16568">IF(C16637+C16632=0,1,2)</f>
        <v>2</v>
      </c>
    </row>
    <row r="16605" spans="1:4" ht="30" hidden="1" x14ac:dyDescent="0.2">
      <c r="A16605" s="37">
        <v>0</v>
      </c>
      <c r="B16605" s="13" t="s">
        <v>28</v>
      </c>
      <c r="C16605" s="18">
        <v>46.118949999999998</v>
      </c>
      <c r="D16605" s="38">
        <f t="shared" ref="D16605" si="16569">IF(C16637+C16632=0,1,2)</f>
        <v>2</v>
      </c>
    </row>
    <row r="16606" spans="1:4" ht="15" hidden="1" x14ac:dyDescent="0.2">
      <c r="A16606" s="37">
        <v>0</v>
      </c>
      <c r="B16606" s="13" t="s">
        <v>29</v>
      </c>
      <c r="C16606" s="18">
        <v>0</v>
      </c>
      <c r="D16606" s="38">
        <f t="shared" ref="D16606" si="16570">IF(C16637+C16632=0,1,2)</f>
        <v>2</v>
      </c>
    </row>
    <row r="16607" spans="1:4" ht="15" hidden="1" x14ac:dyDescent="0.2">
      <c r="A16607" s="37">
        <v>0</v>
      </c>
      <c r="B16607" s="13" t="s">
        <v>30</v>
      </c>
      <c r="C16607" s="18">
        <v>52.343539999999997</v>
      </c>
      <c r="D16607" s="38">
        <f t="shared" ref="D16607" si="16571">IF(C16637+C16632=0,1,2)</f>
        <v>2</v>
      </c>
    </row>
    <row r="16608" spans="1:4" ht="15" hidden="1" x14ac:dyDescent="0.2">
      <c r="A16608" s="37">
        <f t="shared" si="16544"/>
        <v>0</v>
      </c>
      <c r="B16608" s="10" t="s">
        <v>31</v>
      </c>
      <c r="C16608" s="17">
        <v>0</v>
      </c>
      <c r="D16608" s="38">
        <f t="shared" ref="D16608" si="16572">IF(C16637+C16632=0,1,2)</f>
        <v>2</v>
      </c>
    </row>
    <row r="16609" spans="1:4" ht="15" hidden="1" x14ac:dyDescent="0.2">
      <c r="A16609" s="37">
        <f t="shared" si="16544"/>
        <v>0</v>
      </c>
      <c r="B16609" s="2" t="s">
        <v>32</v>
      </c>
      <c r="C16609" s="16">
        <v>0</v>
      </c>
      <c r="D16609" s="38">
        <f t="shared" ref="D16609" si="16573">IF(C16637+C16632=0,1,2)</f>
        <v>2</v>
      </c>
    </row>
    <row r="16610" spans="1:4" ht="15" x14ac:dyDescent="0.2">
      <c r="A16610" s="37">
        <f t="shared" si="16544"/>
        <v>0.87365999999999999</v>
      </c>
      <c r="B16610" s="27" t="s">
        <v>3</v>
      </c>
      <c r="C16610" s="42">
        <v>0.87365999999999999</v>
      </c>
      <c r="D16610" s="38">
        <f t="shared" ref="D16610" si="16574">IF(C16637+C16632=0,1,2)</f>
        <v>2</v>
      </c>
    </row>
    <row r="16611" spans="1:4" ht="15" x14ac:dyDescent="0.2">
      <c r="A16611" s="37">
        <f t="shared" si="16544"/>
        <v>5.1753999999999998</v>
      </c>
      <c r="B16611" s="27" t="s">
        <v>33</v>
      </c>
      <c r="C16611" s="42">
        <v>5.1753999999999998</v>
      </c>
      <c r="D16611" s="38">
        <f t="shared" ref="D16611" si="16575">IF(C16637+C16632=0,1,2)</f>
        <v>2</v>
      </c>
    </row>
    <row r="16612" spans="1:4" ht="15" x14ac:dyDescent="0.2">
      <c r="A16612" s="37">
        <f t="shared" si="16544"/>
        <v>318.95591000000002</v>
      </c>
      <c r="B16612" s="27" t="s">
        <v>34</v>
      </c>
      <c r="C16612" s="42">
        <v>318.95591000000002</v>
      </c>
      <c r="D16612" s="38">
        <f t="shared" ref="D16612" si="16576">IF(C16637+C16632=0,1,2)</f>
        <v>2</v>
      </c>
    </row>
    <row r="16613" spans="1:4" ht="15" x14ac:dyDescent="0.2">
      <c r="A16613" s="37">
        <f t="shared" si="16544"/>
        <v>7.6237000000000004</v>
      </c>
      <c r="B16613" s="24" t="s">
        <v>35</v>
      </c>
      <c r="C16613" s="40">
        <v>7.6237000000000004</v>
      </c>
      <c r="D16613" s="38">
        <f t="shared" ref="D16613" si="16577">IF(C16637+C16632=0,1,2)</f>
        <v>2</v>
      </c>
    </row>
    <row r="16614" spans="1:4" ht="15" hidden="1" x14ac:dyDescent="0.2">
      <c r="A16614" s="37">
        <f t="shared" si="16544"/>
        <v>0</v>
      </c>
      <c r="B16614" s="1" t="s">
        <v>36</v>
      </c>
      <c r="C16614" s="16">
        <v>0</v>
      </c>
      <c r="D16614" s="38">
        <f t="shared" ref="D16614" si="16578">IF(C16637+C16632=0,1,2)</f>
        <v>2</v>
      </c>
    </row>
    <row r="16615" spans="1:4" ht="15" hidden="1" x14ac:dyDescent="0.2">
      <c r="A16615" s="37">
        <v>0</v>
      </c>
      <c r="B16615" s="14" t="s">
        <v>7</v>
      </c>
      <c r="C16615" s="19">
        <v>0</v>
      </c>
      <c r="D16615" s="38">
        <f t="shared" ref="D16615" si="16579">IF(C16637+C16632=0,1,2)</f>
        <v>2</v>
      </c>
    </row>
    <row r="16616" spans="1:4" ht="15" hidden="1" x14ac:dyDescent="0.2">
      <c r="A16616" s="37">
        <v>0</v>
      </c>
      <c r="B16616" s="13" t="s">
        <v>8</v>
      </c>
      <c r="C16616" s="18">
        <v>0</v>
      </c>
      <c r="D16616" s="38">
        <f t="shared" ref="D16616" si="16580">IF(C16637+C16632=0,1,2)</f>
        <v>2</v>
      </c>
    </row>
    <row r="16617" spans="1:4" ht="15" hidden="1" x14ac:dyDescent="0.2">
      <c r="A16617" s="37">
        <v>0</v>
      </c>
      <c r="B16617" s="13" t="s">
        <v>37</v>
      </c>
      <c r="C16617" s="18">
        <v>0</v>
      </c>
      <c r="D16617" s="38">
        <f t="shared" ref="D16617" si="16581">IF(C16637+C16632=0,1,2)</f>
        <v>2</v>
      </c>
    </row>
    <row r="16618" spans="1:4" ht="15" hidden="1" x14ac:dyDescent="0.2">
      <c r="A16618" s="37">
        <f t="shared" si="16544"/>
        <v>0</v>
      </c>
      <c r="B16618" s="11" t="s">
        <v>38</v>
      </c>
      <c r="C16618" s="17">
        <v>0</v>
      </c>
      <c r="D16618" s="38">
        <f t="shared" ref="D16618" si="16582">IF(C16637+C16632=0,1,2)</f>
        <v>2</v>
      </c>
    </row>
    <row r="16619" spans="1:4" ht="15" hidden="1" x14ac:dyDescent="0.2">
      <c r="A16619" s="37">
        <v>0</v>
      </c>
      <c r="B16619" s="3" t="s">
        <v>39</v>
      </c>
      <c r="C16619" s="16">
        <v>0</v>
      </c>
      <c r="D16619" s="38">
        <f t="shared" ref="D16619" si="16583">IF(C16637+C16632=0,1,2)</f>
        <v>2</v>
      </c>
    </row>
    <row r="16620" spans="1:4" ht="15" hidden="1" x14ac:dyDescent="0.2">
      <c r="A16620" s="37">
        <f t="shared" si="16544"/>
        <v>0</v>
      </c>
      <c r="B16620" s="1" t="s">
        <v>40</v>
      </c>
      <c r="C16620" s="16">
        <v>0</v>
      </c>
      <c r="D16620" s="38">
        <f t="shared" ref="D16620" si="16584">IF(C16637+C16632=0,1,2)</f>
        <v>2</v>
      </c>
    </row>
    <row r="16621" spans="1:4" ht="15" hidden="1" x14ac:dyDescent="0.2">
      <c r="A16621" s="37">
        <v>0</v>
      </c>
      <c r="B16621" s="14" t="s">
        <v>13</v>
      </c>
      <c r="C16621" s="19">
        <v>0</v>
      </c>
      <c r="D16621" s="38">
        <f t="shared" ref="D16621" si="16585">IF(C16637+C16632=0,1,2)</f>
        <v>2</v>
      </c>
    </row>
    <row r="16622" spans="1:4" ht="15" hidden="1" x14ac:dyDescent="0.2">
      <c r="A16622" s="37">
        <v>0</v>
      </c>
      <c r="B16622" s="13" t="s">
        <v>8</v>
      </c>
      <c r="C16622" s="18">
        <v>0</v>
      </c>
      <c r="D16622" s="38">
        <f t="shared" ref="D16622" si="16586">IF(C16637+C16632=0,1,2)</f>
        <v>2</v>
      </c>
    </row>
    <row r="16623" spans="1:4" ht="15" hidden="1" x14ac:dyDescent="0.2">
      <c r="A16623" s="37">
        <v>0</v>
      </c>
      <c r="B16623" s="13" t="s">
        <v>9</v>
      </c>
      <c r="C16623" s="18">
        <v>0</v>
      </c>
      <c r="D16623" s="38">
        <f t="shared" ref="D16623" si="16587">IF(C16637+C16632=0,1,2)</f>
        <v>2</v>
      </c>
    </row>
    <row r="16624" spans="1:4" ht="30" hidden="1" x14ac:dyDescent="0.2">
      <c r="A16624" s="37">
        <f t="shared" si="16544"/>
        <v>0</v>
      </c>
      <c r="B16624" s="11" t="s">
        <v>41</v>
      </c>
      <c r="C16624" s="17">
        <v>0</v>
      </c>
      <c r="D16624" s="38">
        <f t="shared" ref="D16624" si="16588">IF(C16637+C16632=0,1,2)</f>
        <v>2</v>
      </c>
    </row>
    <row r="16625" spans="1:4" ht="15" hidden="1" x14ac:dyDescent="0.2">
      <c r="A16625" s="37">
        <v>0</v>
      </c>
      <c r="B16625" s="3" t="s">
        <v>15</v>
      </c>
      <c r="C16625" s="16">
        <v>0</v>
      </c>
      <c r="D16625" s="38">
        <f t="shared" ref="D16625" si="16589">IF(C16637+C16632=0,1,2)</f>
        <v>2</v>
      </c>
    </row>
    <row r="16626" spans="1:4" ht="15" hidden="1" x14ac:dyDescent="0.2">
      <c r="A16626" s="37">
        <v>0</v>
      </c>
      <c r="B16626" s="14" t="s">
        <v>16</v>
      </c>
      <c r="C16626" s="19">
        <v>0</v>
      </c>
      <c r="D16626" s="38">
        <f t="shared" ref="D16626" si="16590">IF(C16637+C16632=0,1,2)</f>
        <v>2</v>
      </c>
    </row>
    <row r="16627" spans="1:4" ht="15" hidden="1" x14ac:dyDescent="0.2">
      <c r="A16627" s="37">
        <v>0</v>
      </c>
      <c r="B16627" s="13" t="s">
        <v>42</v>
      </c>
      <c r="C16627" s="18">
        <v>0</v>
      </c>
      <c r="D16627" s="38">
        <f t="shared" ref="D16627" si="16591">IF(C16637+C16632=0,1,2)</f>
        <v>2</v>
      </c>
    </row>
    <row r="16628" spans="1:4" ht="15" hidden="1" x14ac:dyDescent="0.2">
      <c r="A16628" s="37">
        <v>0</v>
      </c>
      <c r="B16628" s="13" t="s">
        <v>14</v>
      </c>
      <c r="C16628" s="18">
        <v>0</v>
      </c>
      <c r="D16628" s="38">
        <f t="shared" ref="D16628" si="16592">IF(C16637+C16632=0,1,2)</f>
        <v>2</v>
      </c>
    </row>
    <row r="16629" spans="1:4" ht="15" hidden="1" x14ac:dyDescent="0.2">
      <c r="A16629" s="37">
        <v>0</v>
      </c>
      <c r="B16629" s="13" t="s">
        <v>9</v>
      </c>
      <c r="C16629" s="18">
        <v>0</v>
      </c>
      <c r="D16629" s="38">
        <f t="shared" ref="D16629" si="16593">IF(C16637+C16632=0,1,2)</f>
        <v>2</v>
      </c>
    </row>
    <row r="16630" spans="1:4" ht="15" hidden="1" x14ac:dyDescent="0.2">
      <c r="A16630" s="37">
        <f t="shared" si="16544"/>
        <v>0</v>
      </c>
      <c r="B16630" s="11" t="s">
        <v>38</v>
      </c>
      <c r="C16630" s="17">
        <v>0</v>
      </c>
      <c r="D16630" s="38">
        <f t="shared" ref="D16630" si="16594">IF(C16637+C16632=0,1,2)</f>
        <v>2</v>
      </c>
    </row>
    <row r="16631" spans="1:4" ht="15" hidden="1" x14ac:dyDescent="0.2">
      <c r="A16631" s="37">
        <v>0</v>
      </c>
      <c r="B16631" s="3" t="s">
        <v>15</v>
      </c>
      <c r="C16631" s="16">
        <v>0</v>
      </c>
      <c r="D16631" s="38">
        <f t="shared" ref="D16631" si="16595">IF(C16637+C16632=0,1,2)</f>
        <v>2</v>
      </c>
    </row>
    <row r="16632" spans="1:4" ht="15" x14ac:dyDescent="0.2">
      <c r="A16632" s="37">
        <f t="shared" si="16544"/>
        <v>1445.1425400000001</v>
      </c>
      <c r="B16632" s="29" t="s">
        <v>44</v>
      </c>
      <c r="C16632" s="42">
        <v>1445.1425400000001</v>
      </c>
      <c r="D16632" s="38">
        <f t="shared" ref="D16632" si="16596">IF(C16637+C16632=0,1,2)</f>
        <v>2</v>
      </c>
    </row>
    <row r="16633" spans="1:4" ht="15" x14ac:dyDescent="0.2">
      <c r="A16633" s="37">
        <f t="shared" si="16544"/>
        <v>1445.1425400000001</v>
      </c>
      <c r="B16633" s="27" t="s">
        <v>0</v>
      </c>
      <c r="C16633" s="42">
        <v>1445.1425400000001</v>
      </c>
      <c r="D16633" s="38">
        <f t="shared" ref="D16633" si="16597">IF(C16637+C16632=0,1,2)</f>
        <v>2</v>
      </c>
    </row>
    <row r="16634" spans="1:4" ht="15" hidden="1" x14ac:dyDescent="0.2">
      <c r="A16634" s="37">
        <f t="shared" si="16544"/>
        <v>0</v>
      </c>
      <c r="B16634" s="10" t="s">
        <v>5</v>
      </c>
      <c r="C16634" s="17">
        <v>0</v>
      </c>
      <c r="D16634" s="38">
        <f t="shared" ref="D16634" si="16598">IF(C16637+C16632=0,1,2)</f>
        <v>2</v>
      </c>
    </row>
    <row r="16635" spans="1:4" ht="15" hidden="1" x14ac:dyDescent="0.2">
      <c r="A16635" s="37">
        <f t="shared" si="16544"/>
        <v>0</v>
      </c>
      <c r="B16635" s="10" t="s">
        <v>45</v>
      </c>
      <c r="C16635" s="17">
        <v>0</v>
      </c>
      <c r="D16635" s="38">
        <f t="shared" ref="D16635" si="16599">IF(C16637+C16632=0,1,2)</f>
        <v>2</v>
      </c>
    </row>
    <row r="16636" spans="1:4" ht="15" hidden="1" x14ac:dyDescent="0.2">
      <c r="A16636" s="37">
        <f t="shared" si="16544"/>
        <v>0</v>
      </c>
      <c r="B16636" s="10" t="s">
        <v>12</v>
      </c>
      <c r="C16636" s="17">
        <v>0</v>
      </c>
      <c r="D16636" s="38">
        <f t="shared" ref="D16636" si="16600">IF(C16637+C16632=0,1,2)</f>
        <v>2</v>
      </c>
    </row>
    <row r="16637" spans="1:4" ht="15" x14ac:dyDescent="0.2">
      <c r="A16637" s="37">
        <f t="shared" si="16544"/>
        <v>1338.2363600000001</v>
      </c>
      <c r="B16637" s="29" t="s">
        <v>46</v>
      </c>
      <c r="C16637" s="42">
        <v>1338.2363600000001</v>
      </c>
      <c r="D16637" s="38">
        <f t="shared" ref="D16637" si="16601">IF(C16637+C16632=0,1,2)</f>
        <v>2</v>
      </c>
    </row>
    <row r="16638" spans="1:4" ht="15" x14ac:dyDescent="0.2">
      <c r="A16638" s="37">
        <f t="shared" si="16544"/>
        <v>1330.61266</v>
      </c>
      <c r="B16638" s="27" t="s">
        <v>18</v>
      </c>
      <c r="C16638" s="42">
        <v>1330.61266</v>
      </c>
      <c r="D16638" s="38">
        <f t="shared" ref="D16638" si="16602">IF(C16637+C16632=0,1,2)</f>
        <v>2</v>
      </c>
    </row>
    <row r="16639" spans="1:4" ht="15" x14ac:dyDescent="0.2">
      <c r="A16639" s="37">
        <f t="shared" si="16544"/>
        <v>7.6237000000000004</v>
      </c>
      <c r="B16639" s="27" t="s">
        <v>35</v>
      </c>
      <c r="C16639" s="42">
        <v>7.6237000000000004</v>
      </c>
      <c r="D16639" s="38">
        <f t="shared" ref="D16639" si="16603">IF(C16637+C16632=0,1,2)</f>
        <v>2</v>
      </c>
    </row>
    <row r="16640" spans="1:4" ht="15" hidden="1" x14ac:dyDescent="0.2">
      <c r="A16640" s="37">
        <f t="shared" si="16544"/>
        <v>0</v>
      </c>
      <c r="B16640" s="10" t="s">
        <v>47</v>
      </c>
      <c r="C16640" s="17">
        <v>0</v>
      </c>
      <c r="D16640" s="38">
        <f t="shared" ref="D16640" si="16604">IF(C16637+C16632=0,1,2)</f>
        <v>2</v>
      </c>
    </row>
    <row r="16641" spans="1:4" ht="15" hidden="1" x14ac:dyDescent="0.2">
      <c r="A16641" s="37">
        <f t="shared" si="16544"/>
        <v>0</v>
      </c>
      <c r="B16641" s="10" t="s">
        <v>40</v>
      </c>
      <c r="C16641" s="17">
        <v>0</v>
      </c>
      <c r="D16641" s="38">
        <f t="shared" ref="D16641" si="16605">IF(C16637+C16632=0,1,2)</f>
        <v>2</v>
      </c>
    </row>
    <row r="16642" spans="1:4" ht="15" x14ac:dyDescent="0.2">
      <c r="A16642" s="37">
        <f t="shared" si="16544"/>
        <v>106.90618000000001</v>
      </c>
      <c r="B16642" s="30" t="s">
        <v>48</v>
      </c>
      <c r="C16642" s="31">
        <v>106.90618000000001</v>
      </c>
      <c r="D16642" s="38">
        <f t="shared" ref="D16642" si="16606">IF(C16637+C16632=0,1,2)</f>
        <v>2</v>
      </c>
    </row>
    <row r="16643" spans="1:4" ht="15" x14ac:dyDescent="0.2">
      <c r="A16643" s="37">
        <f t="shared" si="16544"/>
        <v>246.09022999999999</v>
      </c>
      <c r="B16643" s="30" t="s">
        <v>49</v>
      </c>
      <c r="C16643" s="31">
        <v>246.09022999999999</v>
      </c>
      <c r="D16643" s="38">
        <f t="shared" ref="D16643" si="16607">IF(C16637+C16632=0,1,2)</f>
        <v>2</v>
      </c>
    </row>
    <row r="16644" spans="1:4" ht="15" x14ac:dyDescent="0.2">
      <c r="A16644" s="37">
        <f t="shared" si="16544"/>
        <v>352.99641000000003</v>
      </c>
      <c r="B16644" s="30" t="s">
        <v>50</v>
      </c>
      <c r="C16644" s="31">
        <v>352.99641000000003</v>
      </c>
      <c r="D16644" s="38">
        <f t="shared" ref="D16644" si="16608">IF(C16637+C16632=0,1,2)</f>
        <v>2</v>
      </c>
    </row>
    <row r="16645" spans="1:4" ht="15" x14ac:dyDescent="0.2">
      <c r="A16645" s="37">
        <f t="shared" ref="A16645:A16708" si="16609">SUM(C16645)</f>
        <v>654</v>
      </c>
      <c r="B16645" s="25" t="s">
        <v>53</v>
      </c>
      <c r="C16645" s="43">
        <v>654</v>
      </c>
      <c r="D16645" s="38">
        <f t="shared" ref="D16645" si="16610">IF(C16637+C16632=0,1,2)</f>
        <v>2</v>
      </c>
    </row>
    <row r="16646" spans="1:4" ht="15" x14ac:dyDescent="0.2">
      <c r="A16646" s="37">
        <f t="shared" si="16609"/>
        <v>643</v>
      </c>
      <c r="B16646" s="26" t="s">
        <v>54</v>
      </c>
      <c r="C16646" s="43">
        <v>643</v>
      </c>
      <c r="D16646" s="38">
        <f t="shared" ref="D16646" si="16611">IF(C16637+C16632=0,1,2)</f>
        <v>2</v>
      </c>
    </row>
    <row r="16647" spans="1:4" ht="15" x14ac:dyDescent="0.2">
      <c r="A16647" s="37">
        <f t="shared" si="16609"/>
        <v>11</v>
      </c>
      <c r="B16647" s="26" t="s">
        <v>55</v>
      </c>
      <c r="C16647" s="43">
        <v>11</v>
      </c>
      <c r="D16647" s="38">
        <f t="shared" ref="D16647" si="16612">IF(C16637+C16632=0,1,2)</f>
        <v>2</v>
      </c>
    </row>
    <row r="16648" spans="1:4" ht="15" x14ac:dyDescent="0.2">
      <c r="A16648" s="37" t="s">
        <v>317</v>
      </c>
      <c r="B16648" s="147" t="s">
        <v>283</v>
      </c>
      <c r="C16648" s="148"/>
      <c r="D16648" s="38">
        <f t="shared" ref="D16648" si="16613">IF(C16710+C16705=0,1,2)</f>
        <v>2</v>
      </c>
    </row>
    <row r="16649" spans="1:4" ht="15" x14ac:dyDescent="0.2">
      <c r="A16649" s="37">
        <f t="shared" si="16609"/>
        <v>3755.7917200000002</v>
      </c>
      <c r="B16649" s="24" t="s">
        <v>0</v>
      </c>
      <c r="C16649" s="40">
        <v>3755.7917200000002</v>
      </c>
      <c r="D16649" s="38">
        <f t="shared" ref="D16649" si="16614">IF(C16710+C16705=0,1,2)</f>
        <v>2</v>
      </c>
    </row>
    <row r="16650" spans="1:4" ht="15" hidden="1" x14ac:dyDescent="0.2">
      <c r="A16650" s="37">
        <f t="shared" si="16609"/>
        <v>0</v>
      </c>
      <c r="B16650" s="2" t="s">
        <v>1</v>
      </c>
      <c r="C16650" s="16"/>
      <c r="D16650" s="38">
        <f t="shared" ref="D16650" si="16615">IF(C16710+C16705=0,1,2)</f>
        <v>2</v>
      </c>
    </row>
    <row r="16651" spans="1:4" ht="15" hidden="1" x14ac:dyDescent="0.2">
      <c r="A16651" s="37">
        <f t="shared" si="16609"/>
        <v>0</v>
      </c>
      <c r="B16651" s="2" t="s">
        <v>2</v>
      </c>
      <c r="C16651" s="16"/>
      <c r="D16651" s="38">
        <f t="shared" ref="D16651" si="16616">IF(C16710+C16705=0,1,2)</f>
        <v>2</v>
      </c>
    </row>
    <row r="16652" spans="1:4" ht="15" hidden="1" x14ac:dyDescent="0.2">
      <c r="A16652" s="37">
        <f t="shared" si="16609"/>
        <v>0</v>
      </c>
      <c r="B16652" s="2" t="s">
        <v>3</v>
      </c>
      <c r="C16652" s="16">
        <v>0</v>
      </c>
      <c r="D16652" s="38">
        <f t="shared" ref="D16652" si="16617">IF(C16710+C16705=0,1,2)</f>
        <v>2</v>
      </c>
    </row>
    <row r="16653" spans="1:4" ht="15" x14ac:dyDescent="0.2">
      <c r="A16653" s="37">
        <f t="shared" si="16609"/>
        <v>3755.7917200000002</v>
      </c>
      <c r="B16653" s="23" t="s">
        <v>4</v>
      </c>
      <c r="C16653" s="40">
        <v>3755.7917200000002</v>
      </c>
      <c r="D16653" s="38">
        <f t="shared" ref="D16653" si="16618">IF(C16710+C16705=0,1,2)</f>
        <v>2</v>
      </c>
    </row>
    <row r="16654" spans="1:4" ht="15" hidden="1" x14ac:dyDescent="0.2">
      <c r="A16654" s="37">
        <f t="shared" si="16609"/>
        <v>0</v>
      </c>
      <c r="B16654" s="1" t="s">
        <v>5</v>
      </c>
      <c r="C16654" s="16">
        <v>0</v>
      </c>
      <c r="D16654" s="38">
        <f t="shared" ref="D16654" si="16619">IF(C16710+C16705=0,1,2)</f>
        <v>2</v>
      </c>
    </row>
    <row r="16655" spans="1:4" ht="15" hidden="1" x14ac:dyDescent="0.2">
      <c r="A16655" s="37">
        <f t="shared" si="16609"/>
        <v>0</v>
      </c>
      <c r="B16655" s="1" t="s">
        <v>6</v>
      </c>
      <c r="C16655" s="16">
        <v>0</v>
      </c>
      <c r="D16655" s="38">
        <f t="shared" ref="D16655" si="16620">IF(C16710+C16705=0,1,2)</f>
        <v>2</v>
      </c>
    </row>
    <row r="16656" spans="1:4" ht="15" hidden="1" x14ac:dyDescent="0.2">
      <c r="A16656" s="37">
        <v>0</v>
      </c>
      <c r="B16656" s="2" t="s">
        <v>7</v>
      </c>
      <c r="C16656" s="16">
        <v>0</v>
      </c>
      <c r="D16656" s="38">
        <f t="shared" ref="D16656" si="16621">IF(C16710+C16705=0,1,2)</f>
        <v>2</v>
      </c>
    </row>
    <row r="16657" spans="1:4" ht="15" hidden="1" x14ac:dyDescent="0.2">
      <c r="A16657" s="37">
        <f t="shared" si="16609"/>
        <v>0</v>
      </c>
      <c r="B16657" s="3" t="s">
        <v>8</v>
      </c>
      <c r="C16657" s="16">
        <v>0</v>
      </c>
      <c r="D16657" s="38">
        <f t="shared" ref="D16657" si="16622">IF(C16710+C16705=0,1,2)</f>
        <v>2</v>
      </c>
    </row>
    <row r="16658" spans="1:4" ht="15" hidden="1" x14ac:dyDescent="0.2">
      <c r="A16658" s="37">
        <v>0</v>
      </c>
      <c r="B16658" s="3" t="s">
        <v>9</v>
      </c>
      <c r="C16658" s="16">
        <v>0</v>
      </c>
      <c r="D16658" s="38">
        <f t="shared" ref="D16658" si="16623">IF(C16710+C16705=0,1,2)</f>
        <v>2</v>
      </c>
    </row>
    <row r="16659" spans="1:4" ht="15" hidden="1" x14ac:dyDescent="0.2">
      <c r="A16659" s="37">
        <f t="shared" si="16609"/>
        <v>0</v>
      </c>
      <c r="B16659" s="3" t="s">
        <v>10</v>
      </c>
      <c r="C16659" s="16">
        <v>0</v>
      </c>
      <c r="D16659" s="38">
        <f t="shared" ref="D16659" si="16624">IF(C16710+C16705=0,1,2)</f>
        <v>2</v>
      </c>
    </row>
    <row r="16660" spans="1:4" ht="15" hidden="1" x14ac:dyDescent="0.2">
      <c r="A16660" s="37">
        <v>0</v>
      </c>
      <c r="B16660" s="3" t="s">
        <v>11</v>
      </c>
      <c r="C16660" s="16">
        <v>0</v>
      </c>
      <c r="D16660" s="38">
        <f t="shared" ref="D16660" si="16625">IF(C16710+C16705=0,1,2)</f>
        <v>2</v>
      </c>
    </row>
    <row r="16661" spans="1:4" ht="15" hidden="1" x14ac:dyDescent="0.2">
      <c r="A16661" s="37">
        <f t="shared" si="16609"/>
        <v>0</v>
      </c>
      <c r="B16661" s="1" t="s">
        <v>12</v>
      </c>
      <c r="C16661" s="16">
        <v>0</v>
      </c>
      <c r="D16661" s="38">
        <f t="shared" ref="D16661" si="16626">IF(C16710+C16705=0,1,2)</f>
        <v>2</v>
      </c>
    </row>
    <row r="16662" spans="1:4" ht="15" hidden="1" x14ac:dyDescent="0.2">
      <c r="A16662" s="37">
        <v>0</v>
      </c>
      <c r="B16662" s="2" t="s">
        <v>13</v>
      </c>
      <c r="C16662" s="16">
        <v>0</v>
      </c>
      <c r="D16662" s="38">
        <f t="shared" ref="D16662" si="16627">IF(C16710+C16705=0,1,2)</f>
        <v>2</v>
      </c>
    </row>
    <row r="16663" spans="1:4" ht="15" hidden="1" x14ac:dyDescent="0.2">
      <c r="A16663" s="37">
        <v>0</v>
      </c>
      <c r="B16663" s="3" t="s">
        <v>14</v>
      </c>
      <c r="C16663" s="16">
        <v>0</v>
      </c>
      <c r="D16663" s="38">
        <f t="shared" ref="D16663" si="16628">IF(C16710+C16705=0,1,2)</f>
        <v>2</v>
      </c>
    </row>
    <row r="16664" spans="1:4" ht="15" hidden="1" x14ac:dyDescent="0.2">
      <c r="A16664" s="37">
        <v>0</v>
      </c>
      <c r="B16664" s="3" t="s">
        <v>9</v>
      </c>
      <c r="C16664" s="16">
        <v>0</v>
      </c>
      <c r="D16664" s="38">
        <f t="shared" ref="D16664" si="16629">IF(C16710+C16705=0,1,2)</f>
        <v>2</v>
      </c>
    </row>
    <row r="16665" spans="1:4" ht="15" hidden="1" x14ac:dyDescent="0.2">
      <c r="A16665" s="37">
        <v>0</v>
      </c>
      <c r="B16665" s="3" t="s">
        <v>15</v>
      </c>
      <c r="C16665" s="16">
        <v>0</v>
      </c>
      <c r="D16665" s="38">
        <f t="shared" ref="D16665" si="16630">IF(C16710+C16705=0,1,2)</f>
        <v>2</v>
      </c>
    </row>
    <row r="16666" spans="1:4" ht="15" hidden="1" x14ac:dyDescent="0.2">
      <c r="A16666" s="37">
        <v>0</v>
      </c>
      <c r="B16666" s="2" t="s">
        <v>16</v>
      </c>
      <c r="C16666" s="16">
        <v>0</v>
      </c>
      <c r="D16666" s="38">
        <f t="shared" ref="D16666" si="16631">IF(C16710+C16705=0,1,2)</f>
        <v>2</v>
      </c>
    </row>
    <row r="16667" spans="1:4" ht="15" hidden="1" x14ac:dyDescent="0.2">
      <c r="A16667" s="37">
        <v>0</v>
      </c>
      <c r="B16667" s="3" t="s">
        <v>17</v>
      </c>
      <c r="C16667" s="16">
        <v>0</v>
      </c>
      <c r="D16667" s="38">
        <f t="shared" ref="D16667" si="16632">IF(C16710+C16705=0,1,2)</f>
        <v>2</v>
      </c>
    </row>
    <row r="16668" spans="1:4" ht="15" x14ac:dyDescent="0.2">
      <c r="A16668" s="37">
        <f t="shared" si="16609"/>
        <v>1166.79144</v>
      </c>
      <c r="B16668" s="24" t="s">
        <v>18</v>
      </c>
      <c r="C16668" s="40">
        <v>1166.79144</v>
      </c>
      <c r="D16668" s="38">
        <f t="shared" ref="D16668" si="16633">IF(C16710+C16705=0,1,2)</f>
        <v>2</v>
      </c>
    </row>
    <row r="16669" spans="1:4" ht="15" x14ac:dyDescent="0.2">
      <c r="A16669" s="37">
        <f t="shared" si="16609"/>
        <v>462.14909</v>
      </c>
      <c r="B16669" s="27" t="s">
        <v>19</v>
      </c>
      <c r="C16669" s="42">
        <v>462.14909</v>
      </c>
      <c r="D16669" s="38">
        <f t="shared" ref="D16669" si="16634">IF(C16710+C16705=0,1,2)</f>
        <v>2</v>
      </c>
    </row>
    <row r="16670" spans="1:4" ht="15" x14ac:dyDescent="0.2">
      <c r="A16670" s="37">
        <f t="shared" si="16609"/>
        <v>285.00693000000001</v>
      </c>
      <c r="B16670" s="27" t="s">
        <v>20</v>
      </c>
      <c r="C16670" s="42">
        <v>285.00693000000001</v>
      </c>
      <c r="D16670" s="38">
        <f t="shared" ref="D16670" si="16635">IF(C16710+C16705=0,1,2)</f>
        <v>2</v>
      </c>
    </row>
    <row r="16671" spans="1:4" ht="15" hidden="1" x14ac:dyDescent="0.2">
      <c r="A16671" s="37">
        <v>0</v>
      </c>
      <c r="B16671" s="13" t="s">
        <v>21</v>
      </c>
      <c r="C16671" s="18">
        <v>174.60982999999999</v>
      </c>
      <c r="D16671" s="38">
        <f t="shared" ref="D16671" si="16636">IF(C16710+C16705=0,1,2)</f>
        <v>2</v>
      </c>
    </row>
    <row r="16672" spans="1:4" ht="15" hidden="1" x14ac:dyDescent="0.2">
      <c r="A16672" s="37">
        <v>0</v>
      </c>
      <c r="B16672" s="13" t="s">
        <v>22</v>
      </c>
      <c r="C16672" s="18">
        <v>0.14499999999999999</v>
      </c>
      <c r="D16672" s="38">
        <f t="shared" ref="D16672" si="16637">IF(C16710+C16705=0,1,2)</f>
        <v>2</v>
      </c>
    </row>
    <row r="16673" spans="1:4" ht="15" hidden="1" x14ac:dyDescent="0.2">
      <c r="A16673" s="37">
        <v>0</v>
      </c>
      <c r="B16673" s="13" t="s">
        <v>23</v>
      </c>
      <c r="C16673" s="18">
        <v>21.88457</v>
      </c>
      <c r="D16673" s="38">
        <f t="shared" ref="D16673" si="16638">IF(C16710+C16705=0,1,2)</f>
        <v>2</v>
      </c>
    </row>
    <row r="16674" spans="1:4" ht="15" hidden="1" x14ac:dyDescent="0.2">
      <c r="A16674" s="37">
        <v>0</v>
      </c>
      <c r="B16674" s="13" t="s">
        <v>24</v>
      </c>
      <c r="C16674" s="18">
        <v>1.04345</v>
      </c>
      <c r="D16674" s="38">
        <f t="shared" ref="D16674" si="16639">IF(C16710+C16705=0,1,2)</f>
        <v>2</v>
      </c>
    </row>
    <row r="16675" spans="1:4" ht="15" hidden="1" x14ac:dyDescent="0.2">
      <c r="A16675" s="37">
        <v>0</v>
      </c>
      <c r="B16675" s="13" t="s">
        <v>25</v>
      </c>
      <c r="C16675" s="18">
        <v>0</v>
      </c>
      <c r="D16675" s="38">
        <f t="shared" ref="D16675" si="16640">IF(C16710+C16705=0,1,2)</f>
        <v>2</v>
      </c>
    </row>
    <row r="16676" spans="1:4" ht="15" hidden="1" x14ac:dyDescent="0.2">
      <c r="A16676" s="37">
        <v>0</v>
      </c>
      <c r="B16676" s="13" t="s">
        <v>26</v>
      </c>
      <c r="C16676" s="18">
        <v>0</v>
      </c>
      <c r="D16676" s="38">
        <f t="shared" ref="D16676" si="16641">IF(C16710+C16705=0,1,2)</f>
        <v>2</v>
      </c>
    </row>
    <row r="16677" spans="1:4" ht="30" hidden="1" x14ac:dyDescent="0.2">
      <c r="A16677" s="37">
        <v>0</v>
      </c>
      <c r="B16677" s="13" t="s">
        <v>27</v>
      </c>
      <c r="C16677" s="18">
        <v>0</v>
      </c>
      <c r="D16677" s="38">
        <f t="shared" ref="D16677" si="16642">IF(C16710+C16705=0,1,2)</f>
        <v>2</v>
      </c>
    </row>
    <row r="16678" spans="1:4" ht="30" hidden="1" x14ac:dyDescent="0.2">
      <c r="A16678" s="37">
        <v>0</v>
      </c>
      <c r="B16678" s="13" t="s">
        <v>28</v>
      </c>
      <c r="C16678" s="18">
        <v>0</v>
      </c>
      <c r="D16678" s="38">
        <f t="shared" ref="D16678" si="16643">IF(C16710+C16705=0,1,2)</f>
        <v>2</v>
      </c>
    </row>
    <row r="16679" spans="1:4" ht="15" hidden="1" x14ac:dyDescent="0.2">
      <c r="A16679" s="37">
        <v>0</v>
      </c>
      <c r="B16679" s="13" t="s">
        <v>29</v>
      </c>
      <c r="C16679" s="18">
        <v>0</v>
      </c>
      <c r="D16679" s="38">
        <f t="shared" ref="D16679" si="16644">IF(C16710+C16705=0,1,2)</f>
        <v>2</v>
      </c>
    </row>
    <row r="16680" spans="1:4" ht="15" hidden="1" x14ac:dyDescent="0.2">
      <c r="A16680" s="37">
        <v>0</v>
      </c>
      <c r="B16680" s="13" t="s">
        <v>30</v>
      </c>
      <c r="C16680" s="18">
        <v>87.324079999999995</v>
      </c>
      <c r="D16680" s="38">
        <f t="shared" ref="D16680" si="16645">IF(C16710+C16705=0,1,2)</f>
        <v>2</v>
      </c>
    </row>
    <row r="16681" spans="1:4" ht="15" hidden="1" x14ac:dyDescent="0.2">
      <c r="A16681" s="37">
        <f t="shared" si="16609"/>
        <v>0</v>
      </c>
      <c r="B16681" s="10" t="s">
        <v>31</v>
      </c>
      <c r="C16681" s="17">
        <v>0</v>
      </c>
      <c r="D16681" s="38">
        <f t="shared" ref="D16681" si="16646">IF(C16710+C16705=0,1,2)</f>
        <v>2</v>
      </c>
    </row>
    <row r="16682" spans="1:4" ht="15" hidden="1" x14ac:dyDescent="0.2">
      <c r="A16682" s="37">
        <f t="shared" si="16609"/>
        <v>0</v>
      </c>
      <c r="B16682" s="2" t="s">
        <v>32</v>
      </c>
      <c r="C16682" s="16">
        <v>0</v>
      </c>
      <c r="D16682" s="38">
        <f t="shared" ref="D16682" si="16647">IF(C16710+C16705=0,1,2)</f>
        <v>2</v>
      </c>
    </row>
    <row r="16683" spans="1:4" ht="15" x14ac:dyDescent="0.2">
      <c r="A16683" s="37">
        <f t="shared" si="16609"/>
        <v>411</v>
      </c>
      <c r="B16683" s="27" t="s">
        <v>3</v>
      </c>
      <c r="C16683" s="42">
        <v>411</v>
      </c>
      <c r="D16683" s="38">
        <f t="shared" ref="D16683" si="16648">IF(C16710+C16705=0,1,2)</f>
        <v>2</v>
      </c>
    </row>
    <row r="16684" spans="1:4" ht="15" hidden="1" x14ac:dyDescent="0.2">
      <c r="A16684" s="37">
        <f t="shared" si="16609"/>
        <v>0</v>
      </c>
      <c r="B16684" s="10" t="s">
        <v>33</v>
      </c>
      <c r="C16684" s="17">
        <v>0</v>
      </c>
      <c r="D16684" s="38">
        <f t="shared" ref="D16684" si="16649">IF(C16710+C16705=0,1,2)</f>
        <v>2</v>
      </c>
    </row>
    <row r="16685" spans="1:4" ht="15" x14ac:dyDescent="0.2">
      <c r="A16685" s="37">
        <f t="shared" si="16609"/>
        <v>8.6354199999999999</v>
      </c>
      <c r="B16685" s="27" t="s">
        <v>34</v>
      </c>
      <c r="C16685" s="42">
        <v>8.6354199999999999</v>
      </c>
      <c r="D16685" s="38">
        <f t="shared" ref="D16685" si="16650">IF(C16710+C16705=0,1,2)</f>
        <v>2</v>
      </c>
    </row>
    <row r="16686" spans="1:4" ht="15" x14ac:dyDescent="0.2">
      <c r="A16686" s="37">
        <f t="shared" si="16609"/>
        <v>23.716670000000001</v>
      </c>
      <c r="B16686" s="24" t="s">
        <v>35</v>
      </c>
      <c r="C16686" s="40">
        <v>23.716670000000001</v>
      </c>
      <c r="D16686" s="38">
        <f t="shared" ref="D16686" si="16651">IF(C16710+C16705=0,1,2)</f>
        <v>2</v>
      </c>
    </row>
    <row r="16687" spans="1:4" ht="15" hidden="1" x14ac:dyDescent="0.2">
      <c r="A16687" s="37">
        <f t="shared" si="16609"/>
        <v>0</v>
      </c>
      <c r="B16687" s="1" t="s">
        <v>36</v>
      </c>
      <c r="C16687" s="16">
        <v>0</v>
      </c>
      <c r="D16687" s="38">
        <f t="shared" ref="D16687" si="16652">IF(C16710+C16705=0,1,2)</f>
        <v>2</v>
      </c>
    </row>
    <row r="16688" spans="1:4" ht="15" hidden="1" x14ac:dyDescent="0.2">
      <c r="A16688" s="37">
        <v>0</v>
      </c>
      <c r="B16688" s="14" t="s">
        <v>7</v>
      </c>
      <c r="C16688" s="19">
        <v>0</v>
      </c>
      <c r="D16688" s="38">
        <f t="shared" ref="D16688" si="16653">IF(C16710+C16705=0,1,2)</f>
        <v>2</v>
      </c>
    </row>
    <row r="16689" spans="1:4" ht="15" hidden="1" x14ac:dyDescent="0.2">
      <c r="A16689" s="37">
        <v>0</v>
      </c>
      <c r="B16689" s="13" t="s">
        <v>8</v>
      </c>
      <c r="C16689" s="18">
        <v>0</v>
      </c>
      <c r="D16689" s="38">
        <f t="shared" ref="D16689" si="16654">IF(C16710+C16705=0,1,2)</f>
        <v>2</v>
      </c>
    </row>
    <row r="16690" spans="1:4" ht="15" hidden="1" x14ac:dyDescent="0.2">
      <c r="A16690" s="37">
        <v>0</v>
      </c>
      <c r="B16690" s="13" t="s">
        <v>37</v>
      </c>
      <c r="C16690" s="18">
        <v>0</v>
      </c>
      <c r="D16690" s="38">
        <f t="shared" ref="D16690" si="16655">IF(C16710+C16705=0,1,2)</f>
        <v>2</v>
      </c>
    </row>
    <row r="16691" spans="1:4" ht="15" hidden="1" x14ac:dyDescent="0.2">
      <c r="A16691" s="37">
        <f t="shared" si="16609"/>
        <v>0</v>
      </c>
      <c r="B16691" s="11" t="s">
        <v>38</v>
      </c>
      <c r="C16691" s="17">
        <v>0</v>
      </c>
      <c r="D16691" s="38">
        <f t="shared" ref="D16691" si="16656">IF(C16710+C16705=0,1,2)</f>
        <v>2</v>
      </c>
    </row>
    <row r="16692" spans="1:4" ht="15" hidden="1" x14ac:dyDescent="0.2">
      <c r="A16692" s="37">
        <v>0</v>
      </c>
      <c r="B16692" s="3" t="s">
        <v>39</v>
      </c>
      <c r="C16692" s="16">
        <v>0</v>
      </c>
      <c r="D16692" s="38">
        <f t="shared" ref="D16692" si="16657">IF(C16710+C16705=0,1,2)</f>
        <v>2</v>
      </c>
    </row>
    <row r="16693" spans="1:4" ht="15" hidden="1" x14ac:dyDescent="0.2">
      <c r="A16693" s="37">
        <f t="shared" si="16609"/>
        <v>0</v>
      </c>
      <c r="B16693" s="1" t="s">
        <v>40</v>
      </c>
      <c r="C16693" s="16">
        <v>0</v>
      </c>
      <c r="D16693" s="38">
        <f t="shared" ref="D16693" si="16658">IF(C16710+C16705=0,1,2)</f>
        <v>2</v>
      </c>
    </row>
    <row r="16694" spans="1:4" ht="15" hidden="1" x14ac:dyDescent="0.2">
      <c r="A16694" s="37">
        <v>0</v>
      </c>
      <c r="B16694" s="14" t="s">
        <v>13</v>
      </c>
      <c r="C16694" s="19">
        <v>0</v>
      </c>
      <c r="D16694" s="38">
        <f t="shared" ref="D16694" si="16659">IF(C16710+C16705=0,1,2)</f>
        <v>2</v>
      </c>
    </row>
    <row r="16695" spans="1:4" ht="15" hidden="1" x14ac:dyDescent="0.2">
      <c r="A16695" s="37">
        <v>0</v>
      </c>
      <c r="B16695" s="13" t="s">
        <v>8</v>
      </c>
      <c r="C16695" s="18">
        <v>0</v>
      </c>
      <c r="D16695" s="38">
        <f t="shared" ref="D16695" si="16660">IF(C16710+C16705=0,1,2)</f>
        <v>2</v>
      </c>
    </row>
    <row r="16696" spans="1:4" ht="15" hidden="1" x14ac:dyDescent="0.2">
      <c r="A16696" s="37">
        <v>0</v>
      </c>
      <c r="B16696" s="13" t="s">
        <v>9</v>
      </c>
      <c r="C16696" s="18">
        <v>0</v>
      </c>
      <c r="D16696" s="38">
        <f t="shared" ref="D16696" si="16661">IF(C16710+C16705=0,1,2)</f>
        <v>2</v>
      </c>
    </row>
    <row r="16697" spans="1:4" ht="30" hidden="1" x14ac:dyDescent="0.2">
      <c r="A16697" s="37">
        <f t="shared" si="16609"/>
        <v>0</v>
      </c>
      <c r="B16697" s="11" t="s">
        <v>41</v>
      </c>
      <c r="C16697" s="17">
        <v>0</v>
      </c>
      <c r="D16697" s="38">
        <f t="shared" ref="D16697" si="16662">IF(C16710+C16705=0,1,2)</f>
        <v>2</v>
      </c>
    </row>
    <row r="16698" spans="1:4" ht="15" hidden="1" x14ac:dyDescent="0.2">
      <c r="A16698" s="37">
        <v>0</v>
      </c>
      <c r="B16698" s="3" t="s">
        <v>15</v>
      </c>
      <c r="C16698" s="16">
        <v>0</v>
      </c>
      <c r="D16698" s="38">
        <f t="shared" ref="D16698" si="16663">IF(C16710+C16705=0,1,2)</f>
        <v>2</v>
      </c>
    </row>
    <row r="16699" spans="1:4" ht="15" hidden="1" x14ac:dyDescent="0.2">
      <c r="A16699" s="37">
        <v>0</v>
      </c>
      <c r="B16699" s="14" t="s">
        <v>16</v>
      </c>
      <c r="C16699" s="19">
        <v>0</v>
      </c>
      <c r="D16699" s="38">
        <f t="shared" ref="D16699" si="16664">IF(C16710+C16705=0,1,2)</f>
        <v>2</v>
      </c>
    </row>
    <row r="16700" spans="1:4" ht="15" hidden="1" x14ac:dyDescent="0.2">
      <c r="A16700" s="37">
        <v>0</v>
      </c>
      <c r="B16700" s="13" t="s">
        <v>42</v>
      </c>
      <c r="C16700" s="18">
        <v>0</v>
      </c>
      <c r="D16700" s="38">
        <f t="shared" ref="D16700" si="16665">IF(C16710+C16705=0,1,2)</f>
        <v>2</v>
      </c>
    </row>
    <row r="16701" spans="1:4" ht="15" hidden="1" x14ac:dyDescent="0.2">
      <c r="A16701" s="37">
        <v>0</v>
      </c>
      <c r="B16701" s="13" t="s">
        <v>14</v>
      </c>
      <c r="C16701" s="18">
        <v>0</v>
      </c>
      <c r="D16701" s="38">
        <f t="shared" ref="D16701" si="16666">IF(C16710+C16705=0,1,2)</f>
        <v>2</v>
      </c>
    </row>
    <row r="16702" spans="1:4" ht="15" hidden="1" x14ac:dyDescent="0.2">
      <c r="A16702" s="37">
        <v>0</v>
      </c>
      <c r="B16702" s="13" t="s">
        <v>9</v>
      </c>
      <c r="C16702" s="18">
        <v>0</v>
      </c>
      <c r="D16702" s="38">
        <f t="shared" ref="D16702" si="16667">IF(C16710+C16705=0,1,2)</f>
        <v>2</v>
      </c>
    </row>
    <row r="16703" spans="1:4" ht="15" hidden="1" x14ac:dyDescent="0.2">
      <c r="A16703" s="37">
        <f t="shared" si="16609"/>
        <v>0</v>
      </c>
      <c r="B16703" s="11" t="s">
        <v>38</v>
      </c>
      <c r="C16703" s="17">
        <v>0</v>
      </c>
      <c r="D16703" s="38">
        <f t="shared" ref="D16703" si="16668">IF(C16710+C16705=0,1,2)</f>
        <v>2</v>
      </c>
    </row>
    <row r="16704" spans="1:4" ht="15" hidden="1" x14ac:dyDescent="0.2">
      <c r="A16704" s="37">
        <v>0</v>
      </c>
      <c r="B16704" s="3" t="s">
        <v>15</v>
      </c>
      <c r="C16704" s="16">
        <v>0</v>
      </c>
      <c r="D16704" s="38">
        <f t="shared" ref="D16704" si="16669">IF(C16710+C16705=0,1,2)</f>
        <v>2</v>
      </c>
    </row>
    <row r="16705" spans="1:4" ht="15" x14ac:dyDescent="0.2">
      <c r="A16705" s="37">
        <f t="shared" si="16609"/>
        <v>3755.7917200000002</v>
      </c>
      <c r="B16705" s="29" t="s">
        <v>44</v>
      </c>
      <c r="C16705" s="42">
        <v>3755.7917200000002</v>
      </c>
      <c r="D16705" s="38">
        <f t="shared" ref="D16705" si="16670">IF(C16710+C16705=0,1,2)</f>
        <v>2</v>
      </c>
    </row>
    <row r="16706" spans="1:4" ht="15" x14ac:dyDescent="0.2">
      <c r="A16706" s="37">
        <f t="shared" si="16609"/>
        <v>3755.7917200000002</v>
      </c>
      <c r="B16706" s="27" t="s">
        <v>0</v>
      </c>
      <c r="C16706" s="42">
        <v>3755.7917200000002</v>
      </c>
      <c r="D16706" s="38">
        <f t="shared" ref="D16706" si="16671">IF(C16710+C16705=0,1,2)</f>
        <v>2</v>
      </c>
    </row>
    <row r="16707" spans="1:4" ht="15" hidden="1" x14ac:dyDescent="0.2">
      <c r="A16707" s="37">
        <f t="shared" si="16609"/>
        <v>0</v>
      </c>
      <c r="B16707" s="10" t="s">
        <v>5</v>
      </c>
      <c r="C16707" s="17">
        <v>0</v>
      </c>
      <c r="D16707" s="38">
        <f t="shared" ref="D16707" si="16672">IF(C16710+C16705=0,1,2)</f>
        <v>2</v>
      </c>
    </row>
    <row r="16708" spans="1:4" ht="15" hidden="1" x14ac:dyDescent="0.2">
      <c r="A16708" s="37">
        <f t="shared" si="16609"/>
        <v>0</v>
      </c>
      <c r="B16708" s="10" t="s">
        <v>45</v>
      </c>
      <c r="C16708" s="17">
        <v>0</v>
      </c>
      <c r="D16708" s="38">
        <f t="shared" ref="D16708" si="16673">IF(C16710+C16705=0,1,2)</f>
        <v>2</v>
      </c>
    </row>
    <row r="16709" spans="1:4" ht="15" hidden="1" x14ac:dyDescent="0.2">
      <c r="A16709" s="37">
        <f t="shared" ref="A16709:A16770" si="16674">SUM(C16709)</f>
        <v>0</v>
      </c>
      <c r="B16709" s="10" t="s">
        <v>12</v>
      </c>
      <c r="C16709" s="17">
        <v>0</v>
      </c>
      <c r="D16709" s="38">
        <f t="shared" ref="D16709" si="16675">IF(C16710+C16705=0,1,2)</f>
        <v>2</v>
      </c>
    </row>
    <row r="16710" spans="1:4" ht="15" x14ac:dyDescent="0.2">
      <c r="A16710" s="37">
        <f t="shared" si="16674"/>
        <v>1190.50811</v>
      </c>
      <c r="B16710" s="29" t="s">
        <v>46</v>
      </c>
      <c r="C16710" s="42">
        <v>1190.50811</v>
      </c>
      <c r="D16710" s="38">
        <f t="shared" ref="D16710" si="16676">IF(C16710+C16705=0,1,2)</f>
        <v>2</v>
      </c>
    </row>
    <row r="16711" spans="1:4" ht="15" x14ac:dyDescent="0.2">
      <c r="A16711" s="37">
        <f t="shared" si="16674"/>
        <v>1166.79144</v>
      </c>
      <c r="B16711" s="27" t="s">
        <v>18</v>
      </c>
      <c r="C16711" s="42">
        <v>1166.79144</v>
      </c>
      <c r="D16711" s="38">
        <f t="shared" ref="D16711" si="16677">IF(C16710+C16705=0,1,2)</f>
        <v>2</v>
      </c>
    </row>
    <row r="16712" spans="1:4" ht="15" x14ac:dyDescent="0.2">
      <c r="A16712" s="37">
        <f t="shared" si="16674"/>
        <v>23.716670000000001</v>
      </c>
      <c r="B16712" s="27" t="s">
        <v>35</v>
      </c>
      <c r="C16712" s="42">
        <v>23.716670000000001</v>
      </c>
      <c r="D16712" s="38">
        <f t="shared" ref="D16712" si="16678">IF(C16710+C16705=0,1,2)</f>
        <v>2</v>
      </c>
    </row>
    <row r="16713" spans="1:4" ht="15" hidden="1" x14ac:dyDescent="0.2">
      <c r="A16713" s="37">
        <f t="shared" si="16674"/>
        <v>0</v>
      </c>
      <c r="B16713" s="10" t="s">
        <v>47</v>
      </c>
      <c r="C16713" s="17">
        <v>0</v>
      </c>
      <c r="D16713" s="38">
        <f t="shared" ref="D16713" si="16679">IF(C16710+C16705=0,1,2)</f>
        <v>2</v>
      </c>
    </row>
    <row r="16714" spans="1:4" ht="15" hidden="1" x14ac:dyDescent="0.2">
      <c r="A16714" s="37">
        <f t="shared" si="16674"/>
        <v>0</v>
      </c>
      <c r="B16714" s="10" t="s">
        <v>40</v>
      </c>
      <c r="C16714" s="17">
        <v>0</v>
      </c>
      <c r="D16714" s="38">
        <f t="shared" ref="D16714" si="16680">IF(C16710+C16705=0,1,2)</f>
        <v>2</v>
      </c>
    </row>
    <row r="16715" spans="1:4" ht="15" x14ac:dyDescent="0.2">
      <c r="A16715" s="37">
        <f t="shared" si="16674"/>
        <v>2565.28361</v>
      </c>
      <c r="B16715" s="30" t="s">
        <v>48</v>
      </c>
      <c r="C16715" s="31">
        <v>2565.28361</v>
      </c>
      <c r="D16715" s="38">
        <f t="shared" ref="D16715" si="16681">IF(C16710+C16705=0,1,2)</f>
        <v>2</v>
      </c>
    </row>
    <row r="16716" spans="1:4" ht="15" x14ac:dyDescent="0.2">
      <c r="A16716" s="37">
        <f t="shared" si="16674"/>
        <v>877.94497999999999</v>
      </c>
      <c r="B16716" s="30" t="s">
        <v>49</v>
      </c>
      <c r="C16716" s="31">
        <v>877.94497999999999</v>
      </c>
      <c r="D16716" s="38">
        <f t="shared" ref="D16716" si="16682">IF(C16710+C16705=0,1,2)</f>
        <v>2</v>
      </c>
    </row>
    <row r="16717" spans="1:4" ht="15" x14ac:dyDescent="0.2">
      <c r="A16717" s="37">
        <f t="shared" si="16674"/>
        <v>3443.2285900000002</v>
      </c>
      <c r="B16717" s="30" t="s">
        <v>50</v>
      </c>
      <c r="C16717" s="31">
        <v>3443.2285900000002</v>
      </c>
      <c r="D16717" s="38">
        <f t="shared" ref="D16717" si="16683">IF(C16710+C16705=0,1,2)</f>
        <v>2</v>
      </c>
    </row>
    <row r="16718" spans="1:4" ht="15" x14ac:dyDescent="0.2">
      <c r="A16718" s="37">
        <f t="shared" si="16674"/>
        <v>1134</v>
      </c>
      <c r="B16718" s="25" t="s">
        <v>53</v>
      </c>
      <c r="C16718" s="43">
        <v>1134</v>
      </c>
      <c r="D16718" s="38">
        <f t="shared" ref="D16718" si="16684">IF(C16710+C16705=0,1,2)</f>
        <v>2</v>
      </c>
    </row>
    <row r="16719" spans="1:4" ht="15" x14ac:dyDescent="0.2">
      <c r="A16719" s="37">
        <f t="shared" si="16674"/>
        <v>141</v>
      </c>
      <c r="B16719" s="26" t="s">
        <v>54</v>
      </c>
      <c r="C16719" s="43">
        <v>141</v>
      </c>
      <c r="D16719" s="38">
        <f t="shared" ref="D16719" si="16685">IF(C16710+C16705=0,1,2)</f>
        <v>2</v>
      </c>
    </row>
    <row r="16720" spans="1:4" ht="15" x14ac:dyDescent="0.2">
      <c r="A16720" s="37">
        <f t="shared" si="16674"/>
        <v>993</v>
      </c>
      <c r="B16720" s="26" t="s">
        <v>55</v>
      </c>
      <c r="C16720" s="43">
        <v>993</v>
      </c>
      <c r="D16720" s="38">
        <f t="shared" ref="D16720" si="16686">IF(C16710+C16705=0,1,2)</f>
        <v>2</v>
      </c>
    </row>
    <row r="16721" spans="1:4" ht="15" hidden="1" x14ac:dyDescent="0.2">
      <c r="A16721" s="37" t="s">
        <v>317</v>
      </c>
      <c r="B16721" s="12" t="s">
        <v>284</v>
      </c>
      <c r="C16721" s="34"/>
      <c r="D16721" s="38">
        <f t="shared" ref="D16721" si="16687">IF(C16783+C16778=0,1,2)</f>
        <v>1</v>
      </c>
    </row>
    <row r="16722" spans="1:4" ht="15" hidden="1" x14ac:dyDescent="0.2">
      <c r="A16722" s="37">
        <f t="shared" si="16674"/>
        <v>0</v>
      </c>
      <c r="B16722" s="1" t="s">
        <v>0</v>
      </c>
      <c r="C16722" s="16">
        <v>0</v>
      </c>
      <c r="D16722" s="38">
        <f t="shared" ref="D16722" si="16688">IF(C16783+C16778=0,1,2)</f>
        <v>1</v>
      </c>
    </row>
    <row r="16723" spans="1:4" ht="15" hidden="1" x14ac:dyDescent="0.2">
      <c r="A16723" s="37">
        <f t="shared" si="16674"/>
        <v>0</v>
      </c>
      <c r="B16723" s="2" t="s">
        <v>1</v>
      </c>
      <c r="C16723" s="16"/>
      <c r="D16723" s="38">
        <f t="shared" ref="D16723" si="16689">IF(C16783+C16778=0,1,2)</f>
        <v>1</v>
      </c>
    </row>
    <row r="16724" spans="1:4" ht="15" hidden="1" x14ac:dyDescent="0.2">
      <c r="A16724" s="37">
        <f t="shared" si="16674"/>
        <v>0</v>
      </c>
      <c r="B16724" s="2" t="s">
        <v>2</v>
      </c>
      <c r="C16724" s="16"/>
      <c r="D16724" s="38">
        <f t="shared" ref="D16724" si="16690">IF(C16783+C16778=0,1,2)</f>
        <v>1</v>
      </c>
    </row>
    <row r="16725" spans="1:4" ht="15" hidden="1" x14ac:dyDescent="0.2">
      <c r="A16725" s="37">
        <f t="shared" si="16674"/>
        <v>0</v>
      </c>
      <c r="B16725" s="2" t="s">
        <v>3</v>
      </c>
      <c r="C16725" s="16">
        <v>0</v>
      </c>
      <c r="D16725" s="38">
        <f t="shared" ref="D16725" si="16691">IF(C16783+C16778=0,1,2)</f>
        <v>1</v>
      </c>
    </row>
    <row r="16726" spans="1:4" ht="15" hidden="1" x14ac:dyDescent="0.2">
      <c r="A16726" s="37">
        <f t="shared" si="16674"/>
        <v>0</v>
      </c>
      <c r="B16726" s="2" t="s">
        <v>4</v>
      </c>
      <c r="C16726" s="16">
        <v>0</v>
      </c>
      <c r="D16726" s="38">
        <f t="shared" ref="D16726" si="16692">IF(C16783+C16778=0,1,2)</f>
        <v>1</v>
      </c>
    </row>
    <row r="16727" spans="1:4" ht="15" hidden="1" x14ac:dyDescent="0.2">
      <c r="A16727" s="37">
        <f t="shared" si="16674"/>
        <v>0</v>
      </c>
      <c r="B16727" s="1" t="s">
        <v>5</v>
      </c>
      <c r="C16727" s="16">
        <v>0</v>
      </c>
      <c r="D16727" s="38">
        <f t="shared" ref="D16727" si="16693">IF(C16783+C16778=0,1,2)</f>
        <v>1</v>
      </c>
    </row>
    <row r="16728" spans="1:4" ht="15" hidden="1" x14ac:dyDescent="0.2">
      <c r="A16728" s="37">
        <f t="shared" si="16674"/>
        <v>0</v>
      </c>
      <c r="B16728" s="1" t="s">
        <v>6</v>
      </c>
      <c r="C16728" s="16">
        <v>0</v>
      </c>
      <c r="D16728" s="38">
        <f t="shared" ref="D16728" si="16694">IF(C16783+C16778=0,1,2)</f>
        <v>1</v>
      </c>
    </row>
    <row r="16729" spans="1:4" ht="15" hidden="1" x14ac:dyDescent="0.2">
      <c r="A16729" s="37">
        <v>0</v>
      </c>
      <c r="B16729" s="2" t="s">
        <v>7</v>
      </c>
      <c r="C16729" s="16">
        <v>0</v>
      </c>
      <c r="D16729" s="38">
        <f t="shared" ref="D16729" si="16695">IF(C16783+C16778=0,1,2)</f>
        <v>1</v>
      </c>
    </row>
    <row r="16730" spans="1:4" ht="15" hidden="1" x14ac:dyDescent="0.2">
      <c r="A16730" s="37">
        <f t="shared" si="16674"/>
        <v>0</v>
      </c>
      <c r="B16730" s="3" t="s">
        <v>8</v>
      </c>
      <c r="C16730" s="16">
        <v>0</v>
      </c>
      <c r="D16730" s="38">
        <f t="shared" ref="D16730" si="16696">IF(C16783+C16778=0,1,2)</f>
        <v>1</v>
      </c>
    </row>
    <row r="16731" spans="1:4" ht="15" hidden="1" x14ac:dyDescent="0.2">
      <c r="A16731" s="37">
        <v>0</v>
      </c>
      <c r="B16731" s="3" t="s">
        <v>9</v>
      </c>
      <c r="C16731" s="16">
        <v>0</v>
      </c>
      <c r="D16731" s="38">
        <f t="shared" ref="D16731" si="16697">IF(C16783+C16778=0,1,2)</f>
        <v>1</v>
      </c>
    </row>
    <row r="16732" spans="1:4" ht="15" hidden="1" x14ac:dyDescent="0.2">
      <c r="A16732" s="37">
        <f t="shared" si="16674"/>
        <v>0</v>
      </c>
      <c r="B16732" s="3" t="s">
        <v>10</v>
      </c>
      <c r="C16732" s="16">
        <v>0</v>
      </c>
      <c r="D16732" s="38">
        <f t="shared" ref="D16732" si="16698">IF(C16783+C16778=0,1,2)</f>
        <v>1</v>
      </c>
    </row>
    <row r="16733" spans="1:4" ht="15" hidden="1" x14ac:dyDescent="0.2">
      <c r="A16733" s="37">
        <v>0</v>
      </c>
      <c r="B16733" s="3" t="s">
        <v>11</v>
      </c>
      <c r="C16733" s="16">
        <v>0</v>
      </c>
      <c r="D16733" s="38">
        <f t="shared" ref="D16733" si="16699">IF(C16783+C16778=0,1,2)</f>
        <v>1</v>
      </c>
    </row>
    <row r="16734" spans="1:4" ht="15" hidden="1" x14ac:dyDescent="0.2">
      <c r="A16734" s="37">
        <f t="shared" si="16674"/>
        <v>0</v>
      </c>
      <c r="B16734" s="1" t="s">
        <v>12</v>
      </c>
      <c r="C16734" s="16">
        <v>0</v>
      </c>
      <c r="D16734" s="38">
        <f t="shared" ref="D16734" si="16700">IF(C16783+C16778=0,1,2)</f>
        <v>1</v>
      </c>
    </row>
    <row r="16735" spans="1:4" ht="15" hidden="1" x14ac:dyDescent="0.2">
      <c r="A16735" s="37">
        <v>0</v>
      </c>
      <c r="B16735" s="2" t="s">
        <v>13</v>
      </c>
      <c r="C16735" s="16">
        <v>0</v>
      </c>
      <c r="D16735" s="38">
        <f t="shared" ref="D16735" si="16701">IF(C16783+C16778=0,1,2)</f>
        <v>1</v>
      </c>
    </row>
    <row r="16736" spans="1:4" ht="15" hidden="1" x14ac:dyDescent="0.2">
      <c r="A16736" s="37">
        <v>0</v>
      </c>
      <c r="B16736" s="3" t="s">
        <v>14</v>
      </c>
      <c r="C16736" s="16">
        <v>0</v>
      </c>
      <c r="D16736" s="38">
        <f t="shared" ref="D16736" si="16702">IF(C16783+C16778=0,1,2)</f>
        <v>1</v>
      </c>
    </row>
    <row r="16737" spans="1:4" ht="15" hidden="1" x14ac:dyDescent="0.2">
      <c r="A16737" s="37">
        <v>0</v>
      </c>
      <c r="B16737" s="3" t="s">
        <v>9</v>
      </c>
      <c r="C16737" s="16">
        <v>0</v>
      </c>
      <c r="D16737" s="38">
        <f t="shared" ref="D16737" si="16703">IF(C16783+C16778=0,1,2)</f>
        <v>1</v>
      </c>
    </row>
    <row r="16738" spans="1:4" ht="15" hidden="1" x14ac:dyDescent="0.2">
      <c r="A16738" s="37">
        <v>0</v>
      </c>
      <c r="B16738" s="3" t="s">
        <v>15</v>
      </c>
      <c r="C16738" s="16">
        <v>0</v>
      </c>
      <c r="D16738" s="38">
        <f t="shared" ref="D16738" si="16704">IF(C16783+C16778=0,1,2)</f>
        <v>1</v>
      </c>
    </row>
    <row r="16739" spans="1:4" ht="15" hidden="1" x14ac:dyDescent="0.2">
      <c r="A16739" s="37">
        <v>0</v>
      </c>
      <c r="B16739" s="2" t="s">
        <v>16</v>
      </c>
      <c r="C16739" s="16">
        <v>0</v>
      </c>
      <c r="D16739" s="38">
        <f t="shared" ref="D16739" si="16705">IF(C16783+C16778=0,1,2)</f>
        <v>1</v>
      </c>
    </row>
    <row r="16740" spans="1:4" ht="15" hidden="1" x14ac:dyDescent="0.2">
      <c r="A16740" s="37">
        <v>0</v>
      </c>
      <c r="B16740" s="3" t="s">
        <v>17</v>
      </c>
      <c r="C16740" s="16">
        <v>0</v>
      </c>
      <c r="D16740" s="38">
        <f t="shared" ref="D16740" si="16706">IF(C16783+C16778=0,1,2)</f>
        <v>1</v>
      </c>
    </row>
    <row r="16741" spans="1:4" ht="15" hidden="1" x14ac:dyDescent="0.2">
      <c r="A16741" s="37">
        <f t="shared" si="16674"/>
        <v>0</v>
      </c>
      <c r="B16741" s="1" t="s">
        <v>18</v>
      </c>
      <c r="C16741" s="16">
        <v>0</v>
      </c>
      <c r="D16741" s="38">
        <f t="shared" ref="D16741" si="16707">IF(C16783+C16778=0,1,2)</f>
        <v>1</v>
      </c>
    </row>
    <row r="16742" spans="1:4" ht="15" hidden="1" x14ac:dyDescent="0.2">
      <c r="A16742" s="37">
        <f t="shared" si="16674"/>
        <v>0</v>
      </c>
      <c r="B16742" s="10" t="s">
        <v>19</v>
      </c>
      <c r="C16742" s="17">
        <v>0</v>
      </c>
      <c r="D16742" s="38">
        <f t="shared" ref="D16742" si="16708">IF(C16783+C16778=0,1,2)</f>
        <v>1</v>
      </c>
    </row>
    <row r="16743" spans="1:4" ht="15" hidden="1" x14ac:dyDescent="0.2">
      <c r="A16743" s="37">
        <f t="shared" si="16674"/>
        <v>0</v>
      </c>
      <c r="B16743" s="10" t="s">
        <v>20</v>
      </c>
      <c r="C16743" s="17">
        <v>0</v>
      </c>
      <c r="D16743" s="38">
        <f t="shared" ref="D16743" si="16709">IF(C16783+C16778=0,1,2)</f>
        <v>1</v>
      </c>
    </row>
    <row r="16744" spans="1:4" ht="15" hidden="1" x14ac:dyDescent="0.2">
      <c r="A16744" s="37">
        <v>0</v>
      </c>
      <c r="B16744" s="13" t="s">
        <v>21</v>
      </c>
      <c r="C16744" s="18">
        <v>0</v>
      </c>
      <c r="D16744" s="38">
        <f t="shared" ref="D16744" si="16710">IF(C16783+C16778=0,1,2)</f>
        <v>1</v>
      </c>
    </row>
    <row r="16745" spans="1:4" ht="15" hidden="1" x14ac:dyDescent="0.2">
      <c r="A16745" s="37">
        <v>0</v>
      </c>
      <c r="B16745" s="13" t="s">
        <v>22</v>
      </c>
      <c r="C16745" s="18">
        <v>0</v>
      </c>
      <c r="D16745" s="38">
        <f t="shared" ref="D16745" si="16711">IF(C16783+C16778=0,1,2)</f>
        <v>1</v>
      </c>
    </row>
    <row r="16746" spans="1:4" ht="15" hidden="1" x14ac:dyDescent="0.2">
      <c r="A16746" s="37">
        <v>0</v>
      </c>
      <c r="B16746" s="13" t="s">
        <v>23</v>
      </c>
      <c r="C16746" s="18">
        <v>0</v>
      </c>
      <c r="D16746" s="38">
        <f t="shared" ref="D16746" si="16712">IF(C16783+C16778=0,1,2)</f>
        <v>1</v>
      </c>
    </row>
    <row r="16747" spans="1:4" ht="15" hidden="1" x14ac:dyDescent="0.2">
      <c r="A16747" s="37">
        <v>0</v>
      </c>
      <c r="B16747" s="13" t="s">
        <v>24</v>
      </c>
      <c r="C16747" s="18">
        <v>0</v>
      </c>
      <c r="D16747" s="38">
        <f t="shared" ref="D16747" si="16713">IF(C16783+C16778=0,1,2)</f>
        <v>1</v>
      </c>
    </row>
    <row r="16748" spans="1:4" ht="15" hidden="1" x14ac:dyDescent="0.2">
      <c r="A16748" s="37">
        <v>0</v>
      </c>
      <c r="B16748" s="13" t="s">
        <v>25</v>
      </c>
      <c r="C16748" s="18">
        <v>0</v>
      </c>
      <c r="D16748" s="38">
        <f t="shared" ref="D16748" si="16714">IF(C16783+C16778=0,1,2)</f>
        <v>1</v>
      </c>
    </row>
    <row r="16749" spans="1:4" ht="15" hidden="1" x14ac:dyDescent="0.2">
      <c r="A16749" s="37">
        <v>0</v>
      </c>
      <c r="B16749" s="13" t="s">
        <v>26</v>
      </c>
      <c r="C16749" s="18">
        <v>0</v>
      </c>
      <c r="D16749" s="38">
        <f t="shared" ref="D16749" si="16715">IF(C16783+C16778=0,1,2)</f>
        <v>1</v>
      </c>
    </row>
    <row r="16750" spans="1:4" ht="30" hidden="1" x14ac:dyDescent="0.2">
      <c r="A16750" s="37">
        <v>0</v>
      </c>
      <c r="B16750" s="13" t="s">
        <v>27</v>
      </c>
      <c r="C16750" s="18">
        <v>0</v>
      </c>
      <c r="D16750" s="38">
        <f t="shared" ref="D16750" si="16716">IF(C16783+C16778=0,1,2)</f>
        <v>1</v>
      </c>
    </row>
    <row r="16751" spans="1:4" ht="30" hidden="1" x14ac:dyDescent="0.2">
      <c r="A16751" s="37">
        <v>0</v>
      </c>
      <c r="B16751" s="13" t="s">
        <v>28</v>
      </c>
      <c r="C16751" s="18">
        <v>0</v>
      </c>
      <c r="D16751" s="38">
        <f t="shared" ref="D16751" si="16717">IF(C16783+C16778=0,1,2)</f>
        <v>1</v>
      </c>
    </row>
    <row r="16752" spans="1:4" ht="15" hidden="1" x14ac:dyDescent="0.2">
      <c r="A16752" s="37">
        <v>0</v>
      </c>
      <c r="B16752" s="13" t="s">
        <v>29</v>
      </c>
      <c r="C16752" s="18">
        <v>0</v>
      </c>
      <c r="D16752" s="38">
        <f t="shared" ref="D16752" si="16718">IF(C16783+C16778=0,1,2)</f>
        <v>1</v>
      </c>
    </row>
    <row r="16753" spans="1:4" ht="15" hidden="1" x14ac:dyDescent="0.2">
      <c r="A16753" s="37">
        <v>0</v>
      </c>
      <c r="B16753" s="13" t="s">
        <v>30</v>
      </c>
      <c r="C16753" s="18">
        <v>0</v>
      </c>
      <c r="D16753" s="38">
        <f t="shared" ref="D16753" si="16719">IF(C16783+C16778=0,1,2)</f>
        <v>1</v>
      </c>
    </row>
    <row r="16754" spans="1:4" ht="15" hidden="1" x14ac:dyDescent="0.2">
      <c r="A16754" s="37">
        <f t="shared" si="16674"/>
        <v>0</v>
      </c>
      <c r="B16754" s="10" t="s">
        <v>31</v>
      </c>
      <c r="C16754" s="17">
        <v>0</v>
      </c>
      <c r="D16754" s="38">
        <f t="shared" ref="D16754" si="16720">IF(C16783+C16778=0,1,2)</f>
        <v>1</v>
      </c>
    </row>
    <row r="16755" spans="1:4" ht="15" hidden="1" x14ac:dyDescent="0.2">
      <c r="A16755" s="37">
        <f t="shared" si="16674"/>
        <v>0</v>
      </c>
      <c r="B16755" s="2" t="s">
        <v>32</v>
      </c>
      <c r="C16755" s="16">
        <v>0</v>
      </c>
      <c r="D16755" s="38">
        <f t="shared" ref="D16755" si="16721">IF(C16783+C16778=0,1,2)</f>
        <v>1</v>
      </c>
    </row>
    <row r="16756" spans="1:4" ht="15" hidden="1" x14ac:dyDescent="0.2">
      <c r="A16756" s="37">
        <f t="shared" si="16674"/>
        <v>0</v>
      </c>
      <c r="B16756" s="10" t="s">
        <v>3</v>
      </c>
      <c r="C16756" s="17">
        <v>0</v>
      </c>
      <c r="D16756" s="38">
        <f t="shared" ref="D16756" si="16722">IF(C16783+C16778=0,1,2)</f>
        <v>1</v>
      </c>
    </row>
    <row r="16757" spans="1:4" ht="15" hidden="1" x14ac:dyDescent="0.2">
      <c r="A16757" s="37">
        <f t="shared" si="16674"/>
        <v>0</v>
      </c>
      <c r="B16757" s="10" t="s">
        <v>33</v>
      </c>
      <c r="C16757" s="17">
        <v>0</v>
      </c>
      <c r="D16757" s="38">
        <f t="shared" ref="D16757" si="16723">IF(C16783+C16778=0,1,2)</f>
        <v>1</v>
      </c>
    </row>
    <row r="16758" spans="1:4" ht="15" hidden="1" x14ac:dyDescent="0.2">
      <c r="A16758" s="37">
        <f t="shared" si="16674"/>
        <v>0</v>
      </c>
      <c r="B16758" s="10" t="s">
        <v>34</v>
      </c>
      <c r="C16758" s="17">
        <v>0</v>
      </c>
      <c r="D16758" s="38">
        <f t="shared" ref="D16758" si="16724">IF(C16783+C16778=0,1,2)</f>
        <v>1</v>
      </c>
    </row>
    <row r="16759" spans="1:4" ht="15" hidden="1" x14ac:dyDescent="0.2">
      <c r="A16759" s="37">
        <f t="shared" si="16674"/>
        <v>0</v>
      </c>
      <c r="B16759" s="1" t="s">
        <v>35</v>
      </c>
      <c r="C16759" s="16">
        <v>0</v>
      </c>
      <c r="D16759" s="38">
        <f t="shared" ref="D16759" si="16725">IF(C16783+C16778=0,1,2)</f>
        <v>1</v>
      </c>
    </row>
    <row r="16760" spans="1:4" ht="15" hidden="1" x14ac:dyDescent="0.2">
      <c r="A16760" s="37">
        <f t="shared" si="16674"/>
        <v>0</v>
      </c>
      <c r="B16760" s="1" t="s">
        <v>36</v>
      </c>
      <c r="C16760" s="16">
        <v>0</v>
      </c>
      <c r="D16760" s="38">
        <f t="shared" ref="D16760" si="16726">IF(C16783+C16778=0,1,2)</f>
        <v>1</v>
      </c>
    </row>
    <row r="16761" spans="1:4" ht="15" hidden="1" x14ac:dyDescent="0.2">
      <c r="A16761" s="37">
        <v>0</v>
      </c>
      <c r="B16761" s="14" t="s">
        <v>7</v>
      </c>
      <c r="C16761" s="19">
        <v>0</v>
      </c>
      <c r="D16761" s="38">
        <f t="shared" ref="D16761" si="16727">IF(C16783+C16778=0,1,2)</f>
        <v>1</v>
      </c>
    </row>
    <row r="16762" spans="1:4" ht="15" hidden="1" x14ac:dyDescent="0.2">
      <c r="A16762" s="37">
        <v>0</v>
      </c>
      <c r="B16762" s="13" t="s">
        <v>8</v>
      </c>
      <c r="C16762" s="18">
        <v>0</v>
      </c>
      <c r="D16762" s="38">
        <f t="shared" ref="D16762" si="16728">IF(C16783+C16778=0,1,2)</f>
        <v>1</v>
      </c>
    </row>
    <row r="16763" spans="1:4" ht="15" hidden="1" x14ac:dyDescent="0.2">
      <c r="A16763" s="37">
        <v>0</v>
      </c>
      <c r="B16763" s="13" t="s">
        <v>37</v>
      </c>
      <c r="C16763" s="18">
        <v>0</v>
      </c>
      <c r="D16763" s="38">
        <f t="shared" ref="D16763" si="16729">IF(C16783+C16778=0,1,2)</f>
        <v>1</v>
      </c>
    </row>
    <row r="16764" spans="1:4" ht="15" hidden="1" x14ac:dyDescent="0.2">
      <c r="A16764" s="37">
        <f t="shared" si="16674"/>
        <v>0</v>
      </c>
      <c r="B16764" s="11" t="s">
        <v>38</v>
      </c>
      <c r="C16764" s="17">
        <v>0</v>
      </c>
      <c r="D16764" s="38">
        <f t="shared" ref="D16764" si="16730">IF(C16783+C16778=0,1,2)</f>
        <v>1</v>
      </c>
    </row>
    <row r="16765" spans="1:4" ht="15" hidden="1" x14ac:dyDescent="0.2">
      <c r="A16765" s="37">
        <v>0</v>
      </c>
      <c r="B16765" s="3" t="s">
        <v>39</v>
      </c>
      <c r="C16765" s="16">
        <v>0</v>
      </c>
      <c r="D16765" s="38">
        <f t="shared" ref="D16765" si="16731">IF(C16783+C16778=0,1,2)</f>
        <v>1</v>
      </c>
    </row>
    <row r="16766" spans="1:4" ht="15" hidden="1" x14ac:dyDescent="0.2">
      <c r="A16766" s="37">
        <f t="shared" si="16674"/>
        <v>0</v>
      </c>
      <c r="B16766" s="1" t="s">
        <v>40</v>
      </c>
      <c r="C16766" s="16">
        <v>0</v>
      </c>
      <c r="D16766" s="38">
        <f t="shared" ref="D16766" si="16732">IF(C16783+C16778=0,1,2)</f>
        <v>1</v>
      </c>
    </row>
    <row r="16767" spans="1:4" ht="15" hidden="1" x14ac:dyDescent="0.2">
      <c r="A16767" s="37">
        <v>0</v>
      </c>
      <c r="B16767" s="14" t="s">
        <v>13</v>
      </c>
      <c r="C16767" s="19">
        <v>0</v>
      </c>
      <c r="D16767" s="38">
        <f t="shared" ref="D16767" si="16733">IF(C16783+C16778=0,1,2)</f>
        <v>1</v>
      </c>
    </row>
    <row r="16768" spans="1:4" ht="15" hidden="1" x14ac:dyDescent="0.2">
      <c r="A16768" s="37">
        <v>0</v>
      </c>
      <c r="B16768" s="13" t="s">
        <v>8</v>
      </c>
      <c r="C16768" s="18">
        <v>0</v>
      </c>
      <c r="D16768" s="38">
        <f t="shared" ref="D16768" si="16734">IF(C16783+C16778=0,1,2)</f>
        <v>1</v>
      </c>
    </row>
    <row r="16769" spans="1:4" ht="15" hidden="1" x14ac:dyDescent="0.2">
      <c r="A16769" s="37">
        <v>0</v>
      </c>
      <c r="B16769" s="13" t="s">
        <v>9</v>
      </c>
      <c r="C16769" s="18">
        <v>0</v>
      </c>
      <c r="D16769" s="38">
        <f t="shared" ref="D16769" si="16735">IF(C16783+C16778=0,1,2)</f>
        <v>1</v>
      </c>
    </row>
    <row r="16770" spans="1:4" ht="30" hidden="1" x14ac:dyDescent="0.2">
      <c r="A16770" s="37">
        <f t="shared" si="16674"/>
        <v>0</v>
      </c>
      <c r="B16770" s="11" t="s">
        <v>41</v>
      </c>
      <c r="C16770" s="17">
        <v>0</v>
      </c>
      <c r="D16770" s="38">
        <f t="shared" ref="D16770" si="16736">IF(C16783+C16778=0,1,2)</f>
        <v>1</v>
      </c>
    </row>
    <row r="16771" spans="1:4" ht="15" hidden="1" x14ac:dyDescent="0.2">
      <c r="A16771" s="37">
        <v>0</v>
      </c>
      <c r="B16771" s="3" t="s">
        <v>15</v>
      </c>
      <c r="C16771" s="16">
        <v>0</v>
      </c>
      <c r="D16771" s="38">
        <f t="shared" ref="D16771" si="16737">IF(C16783+C16778=0,1,2)</f>
        <v>1</v>
      </c>
    </row>
    <row r="16772" spans="1:4" ht="15" hidden="1" x14ac:dyDescent="0.2">
      <c r="A16772" s="37">
        <v>0</v>
      </c>
      <c r="B16772" s="14" t="s">
        <v>16</v>
      </c>
      <c r="C16772" s="19">
        <v>0</v>
      </c>
      <c r="D16772" s="38">
        <f t="shared" ref="D16772" si="16738">IF(C16783+C16778=0,1,2)</f>
        <v>1</v>
      </c>
    </row>
    <row r="16773" spans="1:4" ht="15" hidden="1" x14ac:dyDescent="0.2">
      <c r="A16773" s="37">
        <v>0</v>
      </c>
      <c r="B16773" s="13" t="s">
        <v>42</v>
      </c>
      <c r="C16773" s="18">
        <v>0</v>
      </c>
      <c r="D16773" s="38">
        <f t="shared" ref="D16773" si="16739">IF(C16783+C16778=0,1,2)</f>
        <v>1</v>
      </c>
    </row>
    <row r="16774" spans="1:4" ht="15" hidden="1" x14ac:dyDescent="0.2">
      <c r="A16774" s="37">
        <v>0</v>
      </c>
      <c r="B16774" s="13" t="s">
        <v>14</v>
      </c>
      <c r="C16774" s="18">
        <v>0</v>
      </c>
      <c r="D16774" s="38">
        <f t="shared" ref="D16774" si="16740">IF(C16783+C16778=0,1,2)</f>
        <v>1</v>
      </c>
    </row>
    <row r="16775" spans="1:4" ht="15" hidden="1" x14ac:dyDescent="0.2">
      <c r="A16775" s="37">
        <v>0</v>
      </c>
      <c r="B16775" s="13" t="s">
        <v>9</v>
      </c>
      <c r="C16775" s="18">
        <v>0</v>
      </c>
      <c r="D16775" s="38">
        <f t="shared" ref="D16775" si="16741">IF(C16783+C16778=0,1,2)</f>
        <v>1</v>
      </c>
    </row>
    <row r="16776" spans="1:4" ht="15" hidden="1" x14ac:dyDescent="0.2">
      <c r="A16776" s="37">
        <f t="shared" ref="A16776:A16833" si="16742">SUM(C16776)</f>
        <v>0</v>
      </c>
      <c r="B16776" s="11" t="s">
        <v>38</v>
      </c>
      <c r="C16776" s="17">
        <v>0</v>
      </c>
      <c r="D16776" s="38">
        <f t="shared" ref="D16776" si="16743">IF(C16783+C16778=0,1,2)</f>
        <v>1</v>
      </c>
    </row>
    <row r="16777" spans="1:4" ht="15" hidden="1" x14ac:dyDescent="0.2">
      <c r="A16777" s="37">
        <v>0</v>
      </c>
      <c r="B16777" s="3" t="s">
        <v>15</v>
      </c>
      <c r="C16777" s="16">
        <v>0</v>
      </c>
      <c r="D16777" s="38">
        <f t="shared" ref="D16777" si="16744">IF(C16783+C16778=0,1,2)</f>
        <v>1</v>
      </c>
    </row>
    <row r="16778" spans="1:4" ht="15" hidden="1" x14ac:dyDescent="0.2">
      <c r="A16778" s="37">
        <f t="shared" si="16742"/>
        <v>0</v>
      </c>
      <c r="B16778" s="15" t="s">
        <v>44</v>
      </c>
      <c r="C16778" s="17">
        <v>0</v>
      </c>
      <c r="D16778" s="38">
        <f t="shared" ref="D16778" si="16745">IF(C16783+C16778=0,1,2)</f>
        <v>1</v>
      </c>
    </row>
    <row r="16779" spans="1:4" ht="15" hidden="1" x14ac:dyDescent="0.2">
      <c r="A16779" s="37">
        <f t="shared" si="16742"/>
        <v>0</v>
      </c>
      <c r="B16779" s="10" t="s">
        <v>0</v>
      </c>
      <c r="C16779" s="17">
        <v>0</v>
      </c>
      <c r="D16779" s="38">
        <f t="shared" ref="D16779" si="16746">IF(C16783+C16778=0,1,2)</f>
        <v>1</v>
      </c>
    </row>
    <row r="16780" spans="1:4" ht="15" hidden="1" x14ac:dyDescent="0.2">
      <c r="A16780" s="37">
        <f t="shared" si="16742"/>
        <v>0</v>
      </c>
      <c r="B16780" s="10" t="s">
        <v>5</v>
      </c>
      <c r="C16780" s="17">
        <v>0</v>
      </c>
      <c r="D16780" s="38">
        <f t="shared" ref="D16780" si="16747">IF(C16783+C16778=0,1,2)</f>
        <v>1</v>
      </c>
    </row>
    <row r="16781" spans="1:4" ht="15" hidden="1" x14ac:dyDescent="0.2">
      <c r="A16781" s="37">
        <f t="shared" si="16742"/>
        <v>0</v>
      </c>
      <c r="B16781" s="10" t="s">
        <v>45</v>
      </c>
      <c r="C16781" s="17">
        <v>0</v>
      </c>
      <c r="D16781" s="38">
        <f t="shared" ref="D16781" si="16748">IF(C16783+C16778=0,1,2)</f>
        <v>1</v>
      </c>
    </row>
    <row r="16782" spans="1:4" ht="15" hidden="1" x14ac:dyDescent="0.2">
      <c r="A16782" s="37">
        <f t="shared" si="16742"/>
        <v>0</v>
      </c>
      <c r="B16782" s="10" t="s">
        <v>12</v>
      </c>
      <c r="C16782" s="17">
        <v>0</v>
      </c>
      <c r="D16782" s="38">
        <f t="shared" ref="D16782" si="16749">IF(C16783+C16778=0,1,2)</f>
        <v>1</v>
      </c>
    </row>
    <row r="16783" spans="1:4" ht="15" hidden="1" x14ac:dyDescent="0.2">
      <c r="A16783" s="37">
        <f t="shared" si="16742"/>
        <v>0</v>
      </c>
      <c r="B16783" s="15" t="s">
        <v>46</v>
      </c>
      <c r="C16783" s="17">
        <v>0</v>
      </c>
      <c r="D16783" s="38">
        <f t="shared" ref="D16783" si="16750">IF(C16783+C16778=0,1,2)</f>
        <v>1</v>
      </c>
    </row>
    <row r="16784" spans="1:4" ht="15" hidden="1" x14ac:dyDescent="0.2">
      <c r="A16784" s="37">
        <f t="shared" si="16742"/>
        <v>0</v>
      </c>
      <c r="B16784" s="10" t="s">
        <v>18</v>
      </c>
      <c r="C16784" s="17">
        <v>0</v>
      </c>
      <c r="D16784" s="38">
        <f t="shared" ref="D16784" si="16751">IF(C16783+C16778=0,1,2)</f>
        <v>1</v>
      </c>
    </row>
    <row r="16785" spans="1:4" ht="15" hidden="1" x14ac:dyDescent="0.2">
      <c r="A16785" s="37">
        <f t="shared" si="16742"/>
        <v>0</v>
      </c>
      <c r="B16785" s="10" t="s">
        <v>35</v>
      </c>
      <c r="C16785" s="17">
        <v>0</v>
      </c>
      <c r="D16785" s="38">
        <f t="shared" ref="D16785" si="16752">IF(C16783+C16778=0,1,2)</f>
        <v>1</v>
      </c>
    </row>
    <row r="16786" spans="1:4" ht="15" hidden="1" x14ac:dyDescent="0.2">
      <c r="A16786" s="37">
        <f t="shared" si="16742"/>
        <v>0</v>
      </c>
      <c r="B16786" s="10" t="s">
        <v>47</v>
      </c>
      <c r="C16786" s="17">
        <v>0</v>
      </c>
      <c r="D16786" s="38">
        <f t="shared" ref="D16786" si="16753">IF(C16783+C16778=0,1,2)</f>
        <v>1</v>
      </c>
    </row>
    <row r="16787" spans="1:4" ht="15" hidden="1" x14ac:dyDescent="0.2">
      <c r="A16787" s="37">
        <f t="shared" si="16742"/>
        <v>0</v>
      </c>
      <c r="B16787" s="10" t="s">
        <v>40</v>
      </c>
      <c r="C16787" s="17">
        <v>0</v>
      </c>
      <c r="D16787" s="38">
        <f t="shared" ref="D16787" si="16754">IF(C16783+C16778=0,1,2)</f>
        <v>1</v>
      </c>
    </row>
    <row r="16788" spans="1:4" ht="15" hidden="1" x14ac:dyDescent="0.2">
      <c r="A16788" s="37">
        <f t="shared" si="16742"/>
        <v>0</v>
      </c>
      <c r="B16788" s="15" t="s">
        <v>48</v>
      </c>
      <c r="C16788" s="17">
        <v>0</v>
      </c>
      <c r="D16788" s="38">
        <f t="shared" ref="D16788" si="16755">IF(C16783+C16778=0,1,2)</f>
        <v>1</v>
      </c>
    </row>
    <row r="16789" spans="1:4" ht="15" hidden="1" x14ac:dyDescent="0.2">
      <c r="A16789" s="37">
        <f t="shared" si="16742"/>
        <v>0.76</v>
      </c>
      <c r="B16789" s="15" t="s">
        <v>49</v>
      </c>
      <c r="C16789" s="33">
        <v>0.76</v>
      </c>
      <c r="D16789" s="38">
        <f t="shared" ref="D16789" si="16756">IF(C16783+C16778=0,1,2)</f>
        <v>1</v>
      </c>
    </row>
    <row r="16790" spans="1:4" ht="15" hidden="1" x14ac:dyDescent="0.2">
      <c r="A16790" s="37">
        <f t="shared" si="16742"/>
        <v>0.76</v>
      </c>
      <c r="B16790" s="15" t="s">
        <v>50</v>
      </c>
      <c r="C16790" s="33">
        <v>0.76</v>
      </c>
      <c r="D16790" s="38">
        <f t="shared" ref="D16790" si="16757">IF(C16783+C16778=0,1,2)</f>
        <v>1</v>
      </c>
    </row>
    <row r="16791" spans="1:4" ht="15" hidden="1" x14ac:dyDescent="0.2">
      <c r="A16791" s="37">
        <f t="shared" si="16742"/>
        <v>146</v>
      </c>
      <c r="B16791" s="4" t="s">
        <v>53</v>
      </c>
      <c r="C16791" s="35">
        <v>146</v>
      </c>
      <c r="D16791" s="38">
        <f t="shared" ref="D16791" si="16758">IF(C16783+C16778=0,1,2)</f>
        <v>1</v>
      </c>
    </row>
    <row r="16792" spans="1:4" ht="15" hidden="1" x14ac:dyDescent="0.2">
      <c r="A16792" s="37">
        <f t="shared" si="16742"/>
        <v>36</v>
      </c>
      <c r="B16792" s="5" t="s">
        <v>54</v>
      </c>
      <c r="C16792" s="35">
        <v>36</v>
      </c>
      <c r="D16792" s="38">
        <f t="shared" ref="D16792" si="16759">IF(C16783+C16778=0,1,2)</f>
        <v>1</v>
      </c>
    </row>
    <row r="16793" spans="1:4" ht="15" hidden="1" x14ac:dyDescent="0.2">
      <c r="A16793" s="37">
        <f t="shared" si="16742"/>
        <v>110</v>
      </c>
      <c r="B16793" s="5" t="s">
        <v>55</v>
      </c>
      <c r="C16793" s="35">
        <v>110</v>
      </c>
      <c r="D16793" s="38">
        <f t="shared" ref="D16793" si="16760">IF(C16783+C16778=0,1,2)</f>
        <v>1</v>
      </c>
    </row>
    <row r="16794" spans="1:4" ht="15" hidden="1" x14ac:dyDescent="0.2">
      <c r="A16794" s="37" t="s">
        <v>317</v>
      </c>
      <c r="B16794" s="12" t="s">
        <v>285</v>
      </c>
      <c r="C16794" s="34"/>
      <c r="D16794" s="38">
        <f t="shared" ref="D16794" si="16761">IF(C16856+C16851=0,1,2)</f>
        <v>1</v>
      </c>
    </row>
    <row r="16795" spans="1:4" ht="15" hidden="1" x14ac:dyDescent="0.2">
      <c r="A16795" s="37">
        <f t="shared" si="16742"/>
        <v>0</v>
      </c>
      <c r="B16795" s="1" t="s">
        <v>0</v>
      </c>
      <c r="C16795" s="16">
        <v>0</v>
      </c>
      <c r="D16795" s="38">
        <f t="shared" ref="D16795" si="16762">IF(C16856+C16851=0,1,2)</f>
        <v>1</v>
      </c>
    </row>
    <row r="16796" spans="1:4" ht="15" hidden="1" x14ac:dyDescent="0.2">
      <c r="A16796" s="37">
        <f t="shared" si="16742"/>
        <v>0</v>
      </c>
      <c r="B16796" s="2" t="s">
        <v>1</v>
      </c>
      <c r="C16796" s="16"/>
      <c r="D16796" s="38">
        <f t="shared" ref="D16796" si="16763">IF(C16856+C16851=0,1,2)</f>
        <v>1</v>
      </c>
    </row>
    <row r="16797" spans="1:4" ht="15" hidden="1" x14ac:dyDescent="0.2">
      <c r="A16797" s="37">
        <f t="shared" si="16742"/>
        <v>0</v>
      </c>
      <c r="B16797" s="2" t="s">
        <v>2</v>
      </c>
      <c r="C16797" s="16"/>
      <c r="D16797" s="38">
        <f t="shared" ref="D16797" si="16764">IF(C16856+C16851=0,1,2)</f>
        <v>1</v>
      </c>
    </row>
    <row r="16798" spans="1:4" ht="15" hidden="1" x14ac:dyDescent="0.2">
      <c r="A16798" s="37">
        <f t="shared" si="16742"/>
        <v>0</v>
      </c>
      <c r="B16798" s="2" t="s">
        <v>3</v>
      </c>
      <c r="C16798" s="16">
        <v>0</v>
      </c>
      <c r="D16798" s="38">
        <f t="shared" ref="D16798" si="16765">IF(C16856+C16851=0,1,2)</f>
        <v>1</v>
      </c>
    </row>
    <row r="16799" spans="1:4" ht="15" hidden="1" x14ac:dyDescent="0.2">
      <c r="A16799" s="37">
        <f t="shared" si="16742"/>
        <v>0</v>
      </c>
      <c r="B16799" s="2" t="s">
        <v>4</v>
      </c>
      <c r="C16799" s="16">
        <v>0</v>
      </c>
      <c r="D16799" s="38">
        <f t="shared" ref="D16799" si="16766">IF(C16856+C16851=0,1,2)</f>
        <v>1</v>
      </c>
    </row>
    <row r="16800" spans="1:4" ht="15" hidden="1" x14ac:dyDescent="0.2">
      <c r="A16800" s="37">
        <f t="shared" si="16742"/>
        <v>0</v>
      </c>
      <c r="B16800" s="1" t="s">
        <v>5</v>
      </c>
      <c r="C16800" s="16">
        <v>0</v>
      </c>
      <c r="D16800" s="38">
        <f t="shared" ref="D16800" si="16767">IF(C16856+C16851=0,1,2)</f>
        <v>1</v>
      </c>
    </row>
    <row r="16801" spans="1:4" ht="15" hidden="1" x14ac:dyDescent="0.2">
      <c r="A16801" s="37">
        <f t="shared" si="16742"/>
        <v>0</v>
      </c>
      <c r="B16801" s="1" t="s">
        <v>6</v>
      </c>
      <c r="C16801" s="16">
        <v>0</v>
      </c>
      <c r="D16801" s="38">
        <f t="shared" ref="D16801" si="16768">IF(C16856+C16851=0,1,2)</f>
        <v>1</v>
      </c>
    </row>
    <row r="16802" spans="1:4" ht="15" hidden="1" x14ac:dyDescent="0.2">
      <c r="A16802" s="37">
        <v>0</v>
      </c>
      <c r="B16802" s="2" t="s">
        <v>7</v>
      </c>
      <c r="C16802" s="16">
        <v>0</v>
      </c>
      <c r="D16802" s="38">
        <f t="shared" ref="D16802" si="16769">IF(C16856+C16851=0,1,2)</f>
        <v>1</v>
      </c>
    </row>
    <row r="16803" spans="1:4" ht="15" hidden="1" x14ac:dyDescent="0.2">
      <c r="A16803" s="37">
        <f t="shared" si="16742"/>
        <v>0</v>
      </c>
      <c r="B16803" s="3" t="s">
        <v>8</v>
      </c>
      <c r="C16803" s="16">
        <v>0</v>
      </c>
      <c r="D16803" s="38">
        <f t="shared" ref="D16803" si="16770">IF(C16856+C16851=0,1,2)</f>
        <v>1</v>
      </c>
    </row>
    <row r="16804" spans="1:4" ht="15" hidden="1" x14ac:dyDescent="0.2">
      <c r="A16804" s="37">
        <v>0</v>
      </c>
      <c r="B16804" s="3" t="s">
        <v>9</v>
      </c>
      <c r="C16804" s="16">
        <v>0</v>
      </c>
      <c r="D16804" s="38">
        <f t="shared" ref="D16804" si="16771">IF(C16856+C16851=0,1,2)</f>
        <v>1</v>
      </c>
    </row>
    <row r="16805" spans="1:4" ht="15" hidden="1" x14ac:dyDescent="0.2">
      <c r="A16805" s="37">
        <f t="shared" si="16742"/>
        <v>0</v>
      </c>
      <c r="B16805" s="3" t="s">
        <v>10</v>
      </c>
      <c r="C16805" s="16">
        <v>0</v>
      </c>
      <c r="D16805" s="38">
        <f t="shared" ref="D16805" si="16772">IF(C16856+C16851=0,1,2)</f>
        <v>1</v>
      </c>
    </row>
    <row r="16806" spans="1:4" ht="15" hidden="1" x14ac:dyDescent="0.2">
      <c r="A16806" s="37">
        <v>0</v>
      </c>
      <c r="B16806" s="3" t="s">
        <v>11</v>
      </c>
      <c r="C16806" s="16">
        <v>0</v>
      </c>
      <c r="D16806" s="38">
        <f t="shared" ref="D16806" si="16773">IF(C16856+C16851=0,1,2)</f>
        <v>1</v>
      </c>
    </row>
    <row r="16807" spans="1:4" ht="15" hidden="1" x14ac:dyDescent="0.2">
      <c r="A16807" s="37">
        <f t="shared" si="16742"/>
        <v>0</v>
      </c>
      <c r="B16807" s="1" t="s">
        <v>12</v>
      </c>
      <c r="C16807" s="16">
        <v>0</v>
      </c>
      <c r="D16807" s="38">
        <f t="shared" ref="D16807" si="16774">IF(C16856+C16851=0,1,2)</f>
        <v>1</v>
      </c>
    </row>
    <row r="16808" spans="1:4" ht="15" hidden="1" x14ac:dyDescent="0.2">
      <c r="A16808" s="37">
        <v>0</v>
      </c>
      <c r="B16808" s="2" t="s">
        <v>13</v>
      </c>
      <c r="C16808" s="16">
        <v>0</v>
      </c>
      <c r="D16808" s="38">
        <f t="shared" ref="D16808" si="16775">IF(C16856+C16851=0,1,2)</f>
        <v>1</v>
      </c>
    </row>
    <row r="16809" spans="1:4" ht="15" hidden="1" x14ac:dyDescent="0.2">
      <c r="A16809" s="37">
        <v>0</v>
      </c>
      <c r="B16809" s="3" t="s">
        <v>14</v>
      </c>
      <c r="C16809" s="16">
        <v>0</v>
      </c>
      <c r="D16809" s="38">
        <f t="shared" ref="D16809" si="16776">IF(C16856+C16851=0,1,2)</f>
        <v>1</v>
      </c>
    </row>
    <row r="16810" spans="1:4" ht="15" hidden="1" x14ac:dyDescent="0.2">
      <c r="A16810" s="37">
        <v>0</v>
      </c>
      <c r="B16810" s="3" t="s">
        <v>9</v>
      </c>
      <c r="C16810" s="16">
        <v>0</v>
      </c>
      <c r="D16810" s="38">
        <f t="shared" ref="D16810" si="16777">IF(C16856+C16851=0,1,2)</f>
        <v>1</v>
      </c>
    </row>
    <row r="16811" spans="1:4" ht="15" hidden="1" x14ac:dyDescent="0.2">
      <c r="A16811" s="37">
        <v>0</v>
      </c>
      <c r="B16811" s="3" t="s">
        <v>15</v>
      </c>
      <c r="C16811" s="16">
        <v>0</v>
      </c>
      <c r="D16811" s="38">
        <f t="shared" ref="D16811" si="16778">IF(C16856+C16851=0,1,2)</f>
        <v>1</v>
      </c>
    </row>
    <row r="16812" spans="1:4" ht="15" hidden="1" x14ac:dyDescent="0.2">
      <c r="A16812" s="37">
        <v>0</v>
      </c>
      <c r="B16812" s="2" t="s">
        <v>16</v>
      </c>
      <c r="C16812" s="16">
        <v>0</v>
      </c>
      <c r="D16812" s="38">
        <f t="shared" ref="D16812" si="16779">IF(C16856+C16851=0,1,2)</f>
        <v>1</v>
      </c>
    </row>
    <row r="16813" spans="1:4" ht="15" hidden="1" x14ac:dyDescent="0.2">
      <c r="A16813" s="37">
        <v>0</v>
      </c>
      <c r="B16813" s="3" t="s">
        <v>17</v>
      </c>
      <c r="C16813" s="16">
        <v>0</v>
      </c>
      <c r="D16813" s="38">
        <f t="shared" ref="D16813" si="16780">IF(C16856+C16851=0,1,2)</f>
        <v>1</v>
      </c>
    </row>
    <row r="16814" spans="1:4" ht="15" hidden="1" x14ac:dyDescent="0.2">
      <c r="A16814" s="37">
        <f t="shared" si="16742"/>
        <v>0</v>
      </c>
      <c r="B16814" s="1" t="s">
        <v>18</v>
      </c>
      <c r="C16814" s="16">
        <v>0</v>
      </c>
      <c r="D16814" s="38">
        <f t="shared" ref="D16814" si="16781">IF(C16856+C16851=0,1,2)</f>
        <v>1</v>
      </c>
    </row>
    <row r="16815" spans="1:4" ht="15" hidden="1" x14ac:dyDescent="0.2">
      <c r="A16815" s="37">
        <f t="shared" si="16742"/>
        <v>0</v>
      </c>
      <c r="B16815" s="10" t="s">
        <v>19</v>
      </c>
      <c r="C16815" s="17">
        <v>0</v>
      </c>
      <c r="D16815" s="38">
        <f t="shared" ref="D16815" si="16782">IF(C16856+C16851=0,1,2)</f>
        <v>1</v>
      </c>
    </row>
    <row r="16816" spans="1:4" ht="15" hidden="1" x14ac:dyDescent="0.2">
      <c r="A16816" s="37">
        <f t="shared" si="16742"/>
        <v>0</v>
      </c>
      <c r="B16816" s="10" t="s">
        <v>20</v>
      </c>
      <c r="C16816" s="17">
        <v>0</v>
      </c>
      <c r="D16816" s="38">
        <f t="shared" ref="D16816" si="16783">IF(C16856+C16851=0,1,2)</f>
        <v>1</v>
      </c>
    </row>
    <row r="16817" spans="1:4" ht="15" hidden="1" x14ac:dyDescent="0.2">
      <c r="A16817" s="37">
        <v>0</v>
      </c>
      <c r="B16817" s="13" t="s">
        <v>21</v>
      </c>
      <c r="C16817" s="18">
        <v>0</v>
      </c>
      <c r="D16817" s="38">
        <f t="shared" ref="D16817" si="16784">IF(C16856+C16851=0,1,2)</f>
        <v>1</v>
      </c>
    </row>
    <row r="16818" spans="1:4" ht="15" hidden="1" x14ac:dyDescent="0.2">
      <c r="A16818" s="37">
        <v>0</v>
      </c>
      <c r="B16818" s="13" t="s">
        <v>22</v>
      </c>
      <c r="C16818" s="18">
        <v>0</v>
      </c>
      <c r="D16818" s="38">
        <f t="shared" ref="D16818" si="16785">IF(C16856+C16851=0,1,2)</f>
        <v>1</v>
      </c>
    </row>
    <row r="16819" spans="1:4" ht="15" hidden="1" x14ac:dyDescent="0.2">
      <c r="A16819" s="37">
        <v>0</v>
      </c>
      <c r="B16819" s="13" t="s">
        <v>23</v>
      </c>
      <c r="C16819" s="18">
        <v>0</v>
      </c>
      <c r="D16819" s="38">
        <f t="shared" ref="D16819" si="16786">IF(C16856+C16851=0,1,2)</f>
        <v>1</v>
      </c>
    </row>
    <row r="16820" spans="1:4" ht="15" hidden="1" x14ac:dyDescent="0.2">
      <c r="A16820" s="37">
        <v>0</v>
      </c>
      <c r="B16820" s="13" t="s">
        <v>24</v>
      </c>
      <c r="C16820" s="18">
        <v>0</v>
      </c>
      <c r="D16820" s="38">
        <f t="shared" ref="D16820" si="16787">IF(C16856+C16851=0,1,2)</f>
        <v>1</v>
      </c>
    </row>
    <row r="16821" spans="1:4" ht="15" hidden="1" x14ac:dyDescent="0.2">
      <c r="A16821" s="37">
        <v>0</v>
      </c>
      <c r="B16821" s="13" t="s">
        <v>25</v>
      </c>
      <c r="C16821" s="18">
        <v>0</v>
      </c>
      <c r="D16821" s="38">
        <f t="shared" ref="D16821" si="16788">IF(C16856+C16851=0,1,2)</f>
        <v>1</v>
      </c>
    </row>
    <row r="16822" spans="1:4" ht="15" hidden="1" x14ac:dyDescent="0.2">
      <c r="A16822" s="37">
        <v>0</v>
      </c>
      <c r="B16822" s="13" t="s">
        <v>26</v>
      </c>
      <c r="C16822" s="18">
        <v>0</v>
      </c>
      <c r="D16822" s="38">
        <f t="shared" ref="D16822" si="16789">IF(C16856+C16851=0,1,2)</f>
        <v>1</v>
      </c>
    </row>
    <row r="16823" spans="1:4" ht="30" hidden="1" x14ac:dyDescent="0.2">
      <c r="A16823" s="37">
        <v>0</v>
      </c>
      <c r="B16823" s="13" t="s">
        <v>27</v>
      </c>
      <c r="C16823" s="18">
        <v>0</v>
      </c>
      <c r="D16823" s="38">
        <f t="shared" ref="D16823" si="16790">IF(C16856+C16851=0,1,2)</f>
        <v>1</v>
      </c>
    </row>
    <row r="16824" spans="1:4" ht="30" hidden="1" x14ac:dyDescent="0.2">
      <c r="A16824" s="37">
        <v>0</v>
      </c>
      <c r="B16824" s="13" t="s">
        <v>28</v>
      </c>
      <c r="C16824" s="18">
        <v>0</v>
      </c>
      <c r="D16824" s="38">
        <f t="shared" ref="D16824" si="16791">IF(C16856+C16851=0,1,2)</f>
        <v>1</v>
      </c>
    </row>
    <row r="16825" spans="1:4" ht="15" hidden="1" x14ac:dyDescent="0.2">
      <c r="A16825" s="37">
        <v>0</v>
      </c>
      <c r="B16825" s="13" t="s">
        <v>29</v>
      </c>
      <c r="C16825" s="18">
        <v>0</v>
      </c>
      <c r="D16825" s="38">
        <f t="shared" ref="D16825" si="16792">IF(C16856+C16851=0,1,2)</f>
        <v>1</v>
      </c>
    </row>
    <row r="16826" spans="1:4" ht="15" hidden="1" x14ac:dyDescent="0.2">
      <c r="A16826" s="37">
        <v>0</v>
      </c>
      <c r="B16826" s="13" t="s">
        <v>30</v>
      </c>
      <c r="C16826" s="18">
        <v>0</v>
      </c>
      <c r="D16826" s="38">
        <f t="shared" ref="D16826" si="16793">IF(C16856+C16851=0,1,2)</f>
        <v>1</v>
      </c>
    </row>
    <row r="16827" spans="1:4" ht="15" hidden="1" x14ac:dyDescent="0.2">
      <c r="A16827" s="37">
        <f t="shared" si="16742"/>
        <v>0</v>
      </c>
      <c r="B16827" s="10" t="s">
        <v>31</v>
      </c>
      <c r="C16827" s="17">
        <v>0</v>
      </c>
      <c r="D16827" s="38">
        <f t="shared" ref="D16827" si="16794">IF(C16856+C16851=0,1,2)</f>
        <v>1</v>
      </c>
    </row>
    <row r="16828" spans="1:4" ht="15" hidden="1" x14ac:dyDescent="0.2">
      <c r="A16828" s="37">
        <f t="shared" si="16742"/>
        <v>0</v>
      </c>
      <c r="B16828" s="2" t="s">
        <v>32</v>
      </c>
      <c r="C16828" s="16">
        <v>0</v>
      </c>
      <c r="D16828" s="38">
        <f t="shared" ref="D16828" si="16795">IF(C16856+C16851=0,1,2)</f>
        <v>1</v>
      </c>
    </row>
    <row r="16829" spans="1:4" ht="15" hidden="1" x14ac:dyDescent="0.2">
      <c r="A16829" s="37">
        <f t="shared" si="16742"/>
        <v>0</v>
      </c>
      <c r="B16829" s="10" t="s">
        <v>3</v>
      </c>
      <c r="C16829" s="17">
        <v>0</v>
      </c>
      <c r="D16829" s="38">
        <f t="shared" ref="D16829" si="16796">IF(C16856+C16851=0,1,2)</f>
        <v>1</v>
      </c>
    </row>
    <row r="16830" spans="1:4" ht="15" hidden="1" x14ac:dyDescent="0.2">
      <c r="A16830" s="37">
        <f t="shared" si="16742"/>
        <v>0</v>
      </c>
      <c r="B16830" s="10" t="s">
        <v>33</v>
      </c>
      <c r="C16830" s="17">
        <v>0</v>
      </c>
      <c r="D16830" s="38">
        <f t="shared" ref="D16830" si="16797">IF(C16856+C16851=0,1,2)</f>
        <v>1</v>
      </c>
    </row>
    <row r="16831" spans="1:4" ht="15" hidden="1" x14ac:dyDescent="0.2">
      <c r="A16831" s="37">
        <f t="shared" si="16742"/>
        <v>0</v>
      </c>
      <c r="B16831" s="10" t="s">
        <v>34</v>
      </c>
      <c r="C16831" s="17">
        <v>0</v>
      </c>
      <c r="D16831" s="38">
        <f t="shared" ref="D16831" si="16798">IF(C16856+C16851=0,1,2)</f>
        <v>1</v>
      </c>
    </row>
    <row r="16832" spans="1:4" ht="15" hidden="1" x14ac:dyDescent="0.2">
      <c r="A16832" s="37">
        <f t="shared" si="16742"/>
        <v>0</v>
      </c>
      <c r="B16832" s="1" t="s">
        <v>35</v>
      </c>
      <c r="C16832" s="16">
        <v>0</v>
      </c>
      <c r="D16832" s="38">
        <f t="shared" ref="D16832" si="16799">IF(C16856+C16851=0,1,2)</f>
        <v>1</v>
      </c>
    </row>
    <row r="16833" spans="1:4" ht="15" hidden="1" x14ac:dyDescent="0.2">
      <c r="A16833" s="37">
        <f t="shared" si="16742"/>
        <v>0</v>
      </c>
      <c r="B16833" s="1" t="s">
        <v>36</v>
      </c>
      <c r="C16833" s="16">
        <v>0</v>
      </c>
      <c r="D16833" s="38">
        <f t="shared" ref="D16833" si="16800">IF(C16856+C16851=0,1,2)</f>
        <v>1</v>
      </c>
    </row>
    <row r="16834" spans="1:4" ht="15" hidden="1" x14ac:dyDescent="0.2">
      <c r="A16834" s="37">
        <v>0</v>
      </c>
      <c r="B16834" s="14" t="s">
        <v>7</v>
      </c>
      <c r="C16834" s="19">
        <v>0</v>
      </c>
      <c r="D16834" s="38">
        <f t="shared" ref="D16834" si="16801">IF(C16856+C16851=0,1,2)</f>
        <v>1</v>
      </c>
    </row>
    <row r="16835" spans="1:4" ht="15" hidden="1" x14ac:dyDescent="0.2">
      <c r="A16835" s="37">
        <v>0</v>
      </c>
      <c r="B16835" s="13" t="s">
        <v>8</v>
      </c>
      <c r="C16835" s="18">
        <v>0</v>
      </c>
      <c r="D16835" s="38">
        <f t="shared" ref="D16835" si="16802">IF(C16856+C16851=0,1,2)</f>
        <v>1</v>
      </c>
    </row>
    <row r="16836" spans="1:4" ht="15" hidden="1" x14ac:dyDescent="0.2">
      <c r="A16836" s="37">
        <v>0</v>
      </c>
      <c r="B16836" s="13" t="s">
        <v>37</v>
      </c>
      <c r="C16836" s="18">
        <v>0</v>
      </c>
      <c r="D16836" s="38">
        <f t="shared" ref="D16836" si="16803">IF(C16856+C16851=0,1,2)</f>
        <v>1</v>
      </c>
    </row>
    <row r="16837" spans="1:4" ht="15" hidden="1" x14ac:dyDescent="0.2">
      <c r="A16837" s="37">
        <f t="shared" ref="A16837:A16900" si="16804">SUM(C16837)</f>
        <v>0</v>
      </c>
      <c r="B16837" s="11" t="s">
        <v>38</v>
      </c>
      <c r="C16837" s="17">
        <v>0</v>
      </c>
      <c r="D16837" s="38">
        <f t="shared" ref="D16837" si="16805">IF(C16856+C16851=0,1,2)</f>
        <v>1</v>
      </c>
    </row>
    <row r="16838" spans="1:4" ht="15" hidden="1" x14ac:dyDescent="0.2">
      <c r="A16838" s="37">
        <v>0</v>
      </c>
      <c r="B16838" s="3" t="s">
        <v>39</v>
      </c>
      <c r="C16838" s="16">
        <v>0</v>
      </c>
      <c r="D16838" s="38">
        <f t="shared" ref="D16838" si="16806">IF(C16856+C16851=0,1,2)</f>
        <v>1</v>
      </c>
    </row>
    <row r="16839" spans="1:4" ht="15" hidden="1" x14ac:dyDescent="0.2">
      <c r="A16839" s="37">
        <f t="shared" si="16804"/>
        <v>0</v>
      </c>
      <c r="B16839" s="1" t="s">
        <v>40</v>
      </c>
      <c r="C16839" s="16">
        <v>0</v>
      </c>
      <c r="D16839" s="38">
        <f t="shared" ref="D16839" si="16807">IF(C16856+C16851=0,1,2)</f>
        <v>1</v>
      </c>
    </row>
    <row r="16840" spans="1:4" ht="15" hidden="1" x14ac:dyDescent="0.2">
      <c r="A16840" s="37">
        <v>0</v>
      </c>
      <c r="B16840" s="14" t="s">
        <v>13</v>
      </c>
      <c r="C16840" s="19">
        <v>0</v>
      </c>
      <c r="D16840" s="38">
        <f t="shared" ref="D16840" si="16808">IF(C16856+C16851=0,1,2)</f>
        <v>1</v>
      </c>
    </row>
    <row r="16841" spans="1:4" ht="15" hidden="1" x14ac:dyDescent="0.2">
      <c r="A16841" s="37">
        <v>0</v>
      </c>
      <c r="B16841" s="13" t="s">
        <v>8</v>
      </c>
      <c r="C16841" s="18">
        <v>0</v>
      </c>
      <c r="D16841" s="38">
        <f t="shared" ref="D16841" si="16809">IF(C16856+C16851=0,1,2)</f>
        <v>1</v>
      </c>
    </row>
    <row r="16842" spans="1:4" ht="15" hidden="1" x14ac:dyDescent="0.2">
      <c r="A16842" s="37">
        <v>0</v>
      </c>
      <c r="B16842" s="13" t="s">
        <v>9</v>
      </c>
      <c r="C16842" s="18">
        <v>0</v>
      </c>
      <c r="D16842" s="38">
        <f t="shared" ref="D16842" si="16810">IF(C16856+C16851=0,1,2)</f>
        <v>1</v>
      </c>
    </row>
    <row r="16843" spans="1:4" ht="30" hidden="1" x14ac:dyDescent="0.2">
      <c r="A16843" s="37">
        <f t="shared" si="16804"/>
        <v>0</v>
      </c>
      <c r="B16843" s="11" t="s">
        <v>41</v>
      </c>
      <c r="C16843" s="17">
        <v>0</v>
      </c>
      <c r="D16843" s="38">
        <f t="shared" ref="D16843" si="16811">IF(C16856+C16851=0,1,2)</f>
        <v>1</v>
      </c>
    </row>
    <row r="16844" spans="1:4" ht="15" hidden="1" x14ac:dyDescent="0.2">
      <c r="A16844" s="37">
        <v>0</v>
      </c>
      <c r="B16844" s="3" t="s">
        <v>15</v>
      </c>
      <c r="C16844" s="16">
        <v>0</v>
      </c>
      <c r="D16844" s="38">
        <f t="shared" ref="D16844" si="16812">IF(C16856+C16851=0,1,2)</f>
        <v>1</v>
      </c>
    </row>
    <row r="16845" spans="1:4" ht="15" hidden="1" x14ac:dyDescent="0.2">
      <c r="A16845" s="37">
        <v>0</v>
      </c>
      <c r="B16845" s="14" t="s">
        <v>16</v>
      </c>
      <c r="C16845" s="19">
        <v>0</v>
      </c>
      <c r="D16845" s="38">
        <f t="shared" ref="D16845" si="16813">IF(C16856+C16851=0,1,2)</f>
        <v>1</v>
      </c>
    </row>
    <row r="16846" spans="1:4" ht="15" hidden="1" x14ac:dyDescent="0.2">
      <c r="A16846" s="37">
        <v>0</v>
      </c>
      <c r="B16846" s="13" t="s">
        <v>42</v>
      </c>
      <c r="C16846" s="18">
        <v>0</v>
      </c>
      <c r="D16846" s="38">
        <f t="shared" ref="D16846" si="16814">IF(C16856+C16851=0,1,2)</f>
        <v>1</v>
      </c>
    </row>
    <row r="16847" spans="1:4" ht="15" hidden="1" x14ac:dyDescent="0.2">
      <c r="A16847" s="37">
        <v>0</v>
      </c>
      <c r="B16847" s="13" t="s">
        <v>14</v>
      </c>
      <c r="C16847" s="18">
        <v>0</v>
      </c>
      <c r="D16847" s="38">
        <f t="shared" ref="D16847" si="16815">IF(C16856+C16851=0,1,2)</f>
        <v>1</v>
      </c>
    </row>
    <row r="16848" spans="1:4" ht="15" hidden="1" x14ac:dyDescent="0.2">
      <c r="A16848" s="37">
        <v>0</v>
      </c>
      <c r="B16848" s="13" t="s">
        <v>9</v>
      </c>
      <c r="C16848" s="18">
        <v>0</v>
      </c>
      <c r="D16848" s="38">
        <f t="shared" ref="D16848" si="16816">IF(C16856+C16851=0,1,2)</f>
        <v>1</v>
      </c>
    </row>
    <row r="16849" spans="1:4" ht="15" hidden="1" x14ac:dyDescent="0.2">
      <c r="A16849" s="37">
        <f t="shared" si="16804"/>
        <v>0</v>
      </c>
      <c r="B16849" s="11" t="s">
        <v>38</v>
      </c>
      <c r="C16849" s="17">
        <v>0</v>
      </c>
      <c r="D16849" s="38">
        <f t="shared" ref="D16849" si="16817">IF(C16856+C16851=0,1,2)</f>
        <v>1</v>
      </c>
    </row>
    <row r="16850" spans="1:4" ht="15" hidden="1" x14ac:dyDescent="0.2">
      <c r="A16850" s="37">
        <v>0</v>
      </c>
      <c r="B16850" s="3" t="s">
        <v>15</v>
      </c>
      <c r="C16850" s="16">
        <v>0</v>
      </c>
      <c r="D16850" s="38">
        <f t="shared" ref="D16850" si="16818">IF(C16856+C16851=0,1,2)</f>
        <v>1</v>
      </c>
    </row>
    <row r="16851" spans="1:4" ht="15" hidden="1" x14ac:dyDescent="0.2">
      <c r="A16851" s="37">
        <f t="shared" si="16804"/>
        <v>0</v>
      </c>
      <c r="B16851" s="15" t="s">
        <v>44</v>
      </c>
      <c r="C16851" s="17">
        <v>0</v>
      </c>
      <c r="D16851" s="38">
        <f t="shared" ref="D16851" si="16819">IF(C16856+C16851=0,1,2)</f>
        <v>1</v>
      </c>
    </row>
    <row r="16852" spans="1:4" ht="15" hidden="1" x14ac:dyDescent="0.2">
      <c r="A16852" s="37">
        <f t="shared" si="16804"/>
        <v>0</v>
      </c>
      <c r="B16852" s="10" t="s">
        <v>0</v>
      </c>
      <c r="C16852" s="17">
        <v>0</v>
      </c>
      <c r="D16852" s="38">
        <f t="shared" ref="D16852" si="16820">IF(C16856+C16851=0,1,2)</f>
        <v>1</v>
      </c>
    </row>
    <row r="16853" spans="1:4" ht="15" hidden="1" x14ac:dyDescent="0.2">
      <c r="A16853" s="37">
        <f t="shared" si="16804"/>
        <v>0</v>
      </c>
      <c r="B16853" s="10" t="s">
        <v>5</v>
      </c>
      <c r="C16853" s="17">
        <v>0</v>
      </c>
      <c r="D16853" s="38">
        <f t="shared" ref="D16853" si="16821">IF(C16856+C16851=0,1,2)</f>
        <v>1</v>
      </c>
    </row>
    <row r="16854" spans="1:4" ht="15" hidden="1" x14ac:dyDescent="0.2">
      <c r="A16854" s="37">
        <f t="shared" si="16804"/>
        <v>0</v>
      </c>
      <c r="B16854" s="10" t="s">
        <v>45</v>
      </c>
      <c r="C16854" s="17">
        <v>0</v>
      </c>
      <c r="D16854" s="38">
        <f t="shared" ref="D16854" si="16822">IF(C16856+C16851=0,1,2)</f>
        <v>1</v>
      </c>
    </row>
    <row r="16855" spans="1:4" ht="15" hidden="1" x14ac:dyDescent="0.2">
      <c r="A16855" s="37">
        <f t="shared" si="16804"/>
        <v>0</v>
      </c>
      <c r="B16855" s="10" t="s">
        <v>12</v>
      </c>
      <c r="C16855" s="17">
        <v>0</v>
      </c>
      <c r="D16855" s="38">
        <f t="shared" ref="D16855" si="16823">IF(C16856+C16851=0,1,2)</f>
        <v>1</v>
      </c>
    </row>
    <row r="16856" spans="1:4" ht="15" hidden="1" x14ac:dyDescent="0.2">
      <c r="A16856" s="37">
        <f t="shared" si="16804"/>
        <v>0</v>
      </c>
      <c r="B16856" s="15" t="s">
        <v>46</v>
      </c>
      <c r="C16856" s="17">
        <v>0</v>
      </c>
      <c r="D16856" s="38">
        <f t="shared" ref="D16856" si="16824">IF(C16856+C16851=0,1,2)</f>
        <v>1</v>
      </c>
    </row>
    <row r="16857" spans="1:4" ht="15" hidden="1" x14ac:dyDescent="0.2">
      <c r="A16857" s="37">
        <f t="shared" si="16804"/>
        <v>0</v>
      </c>
      <c r="B16857" s="10" t="s">
        <v>18</v>
      </c>
      <c r="C16857" s="17">
        <v>0</v>
      </c>
      <c r="D16857" s="38">
        <f t="shared" ref="D16857" si="16825">IF(C16856+C16851=0,1,2)</f>
        <v>1</v>
      </c>
    </row>
    <row r="16858" spans="1:4" ht="15" hidden="1" x14ac:dyDescent="0.2">
      <c r="A16858" s="37">
        <f t="shared" si="16804"/>
        <v>0</v>
      </c>
      <c r="B16858" s="10" t="s">
        <v>35</v>
      </c>
      <c r="C16858" s="17">
        <v>0</v>
      </c>
      <c r="D16858" s="38">
        <f t="shared" ref="D16858" si="16826">IF(C16856+C16851=0,1,2)</f>
        <v>1</v>
      </c>
    </row>
    <row r="16859" spans="1:4" ht="15" hidden="1" x14ac:dyDescent="0.2">
      <c r="A16859" s="37">
        <f t="shared" si="16804"/>
        <v>0</v>
      </c>
      <c r="B16859" s="10" t="s">
        <v>47</v>
      </c>
      <c r="C16859" s="17">
        <v>0</v>
      </c>
      <c r="D16859" s="38">
        <f t="shared" ref="D16859" si="16827">IF(C16856+C16851=0,1,2)</f>
        <v>1</v>
      </c>
    </row>
    <row r="16860" spans="1:4" ht="15" hidden="1" x14ac:dyDescent="0.2">
      <c r="A16860" s="37">
        <f t="shared" si="16804"/>
        <v>0</v>
      </c>
      <c r="B16860" s="10" t="s">
        <v>40</v>
      </c>
      <c r="C16860" s="17">
        <v>0</v>
      </c>
      <c r="D16860" s="38">
        <f t="shared" ref="D16860" si="16828">IF(C16856+C16851=0,1,2)</f>
        <v>1</v>
      </c>
    </row>
    <row r="16861" spans="1:4" ht="15" hidden="1" x14ac:dyDescent="0.2">
      <c r="A16861" s="37">
        <f t="shared" si="16804"/>
        <v>0</v>
      </c>
      <c r="B16861" s="15" t="s">
        <v>48</v>
      </c>
      <c r="C16861" s="17">
        <v>0</v>
      </c>
      <c r="D16861" s="38">
        <f t="shared" ref="D16861" si="16829">IF(C16856+C16851=0,1,2)</f>
        <v>1</v>
      </c>
    </row>
    <row r="16862" spans="1:4" ht="15" hidden="1" x14ac:dyDescent="0.2">
      <c r="A16862" s="37">
        <f t="shared" si="16804"/>
        <v>0.12105</v>
      </c>
      <c r="B16862" s="15" t="s">
        <v>49</v>
      </c>
      <c r="C16862" s="33">
        <v>0.12105</v>
      </c>
      <c r="D16862" s="38">
        <f t="shared" ref="D16862" si="16830">IF(C16856+C16851=0,1,2)</f>
        <v>1</v>
      </c>
    </row>
    <row r="16863" spans="1:4" ht="15" hidden="1" x14ac:dyDescent="0.2">
      <c r="A16863" s="37">
        <f t="shared" si="16804"/>
        <v>0.12105</v>
      </c>
      <c r="B16863" s="15" t="s">
        <v>50</v>
      </c>
      <c r="C16863" s="33">
        <v>0.12105</v>
      </c>
      <c r="D16863" s="38">
        <f t="shared" ref="D16863" si="16831">IF(C16856+C16851=0,1,2)</f>
        <v>1</v>
      </c>
    </row>
    <row r="16864" spans="1:4" ht="15" hidden="1" x14ac:dyDescent="0.2">
      <c r="A16864" s="37">
        <f t="shared" si="16804"/>
        <v>341</v>
      </c>
      <c r="B16864" s="4" t="s">
        <v>53</v>
      </c>
      <c r="C16864" s="35">
        <v>341</v>
      </c>
      <c r="D16864" s="38">
        <f t="shared" ref="D16864" si="16832">IF(C16856+C16851=0,1,2)</f>
        <v>1</v>
      </c>
    </row>
    <row r="16865" spans="1:4" ht="15" hidden="1" x14ac:dyDescent="0.2">
      <c r="A16865" s="37">
        <f t="shared" si="16804"/>
        <v>178</v>
      </c>
      <c r="B16865" s="5" t="s">
        <v>54</v>
      </c>
      <c r="C16865" s="35">
        <v>178</v>
      </c>
      <c r="D16865" s="38">
        <f t="shared" ref="D16865" si="16833">IF(C16856+C16851=0,1,2)</f>
        <v>1</v>
      </c>
    </row>
    <row r="16866" spans="1:4" ht="15" hidden="1" x14ac:dyDescent="0.2">
      <c r="A16866" s="37">
        <f t="shared" si="16804"/>
        <v>163</v>
      </c>
      <c r="B16866" s="5" t="s">
        <v>55</v>
      </c>
      <c r="C16866" s="35">
        <v>163</v>
      </c>
      <c r="D16866" s="38">
        <f t="shared" ref="D16866" si="16834">IF(C16856+C16851=0,1,2)</f>
        <v>1</v>
      </c>
    </row>
    <row r="16867" spans="1:4" ht="15" x14ac:dyDescent="0.2">
      <c r="A16867" s="37" t="s">
        <v>317</v>
      </c>
      <c r="B16867" s="147" t="s">
        <v>286</v>
      </c>
      <c r="C16867" s="148"/>
      <c r="D16867" s="38">
        <f t="shared" ref="D16867" si="16835">IF(C16929+C16924=0,1,2)</f>
        <v>2</v>
      </c>
    </row>
    <row r="16868" spans="1:4" ht="15" x14ac:dyDescent="0.2">
      <c r="A16868" s="37">
        <f t="shared" si="16804"/>
        <v>1.4</v>
      </c>
      <c r="B16868" s="24" t="s">
        <v>0</v>
      </c>
      <c r="C16868" s="40">
        <v>1.4</v>
      </c>
      <c r="D16868" s="38">
        <f t="shared" ref="D16868" si="16836">IF(C16929+C16924=0,1,2)</f>
        <v>2</v>
      </c>
    </row>
    <row r="16869" spans="1:4" ht="15" hidden="1" x14ac:dyDescent="0.2">
      <c r="A16869" s="37">
        <f t="shared" si="16804"/>
        <v>0</v>
      </c>
      <c r="B16869" s="2" t="s">
        <v>1</v>
      </c>
      <c r="C16869" s="16"/>
      <c r="D16869" s="38">
        <f t="shared" ref="D16869" si="16837">IF(C16929+C16924=0,1,2)</f>
        <v>2</v>
      </c>
    </row>
    <row r="16870" spans="1:4" ht="15" hidden="1" x14ac:dyDescent="0.2">
      <c r="A16870" s="37">
        <f t="shared" si="16804"/>
        <v>0</v>
      </c>
      <c r="B16870" s="2" t="s">
        <v>2</v>
      </c>
      <c r="C16870" s="16"/>
      <c r="D16870" s="38">
        <f t="shared" ref="D16870" si="16838">IF(C16929+C16924=0,1,2)</f>
        <v>2</v>
      </c>
    </row>
    <row r="16871" spans="1:4" ht="15" hidden="1" x14ac:dyDescent="0.2">
      <c r="A16871" s="37">
        <f t="shared" si="16804"/>
        <v>0</v>
      </c>
      <c r="B16871" s="2" t="s">
        <v>3</v>
      </c>
      <c r="C16871" s="16">
        <v>0</v>
      </c>
      <c r="D16871" s="38">
        <f t="shared" ref="D16871" si="16839">IF(C16929+C16924=0,1,2)</f>
        <v>2</v>
      </c>
    </row>
    <row r="16872" spans="1:4" ht="15" x14ac:dyDescent="0.2">
      <c r="A16872" s="37">
        <f t="shared" si="16804"/>
        <v>1.4</v>
      </c>
      <c r="B16872" s="23" t="s">
        <v>4</v>
      </c>
      <c r="C16872" s="40">
        <v>1.4</v>
      </c>
      <c r="D16872" s="38">
        <f t="shared" ref="D16872" si="16840">IF(C16929+C16924=0,1,2)</f>
        <v>2</v>
      </c>
    </row>
    <row r="16873" spans="1:4" ht="15" hidden="1" x14ac:dyDescent="0.2">
      <c r="A16873" s="37">
        <f t="shared" si="16804"/>
        <v>0</v>
      </c>
      <c r="B16873" s="1" t="s">
        <v>5</v>
      </c>
      <c r="C16873" s="16">
        <v>0</v>
      </c>
      <c r="D16873" s="38">
        <f t="shared" ref="D16873" si="16841">IF(C16929+C16924=0,1,2)</f>
        <v>2</v>
      </c>
    </row>
    <row r="16874" spans="1:4" ht="15" hidden="1" x14ac:dyDescent="0.2">
      <c r="A16874" s="37">
        <f t="shared" si="16804"/>
        <v>0</v>
      </c>
      <c r="B16874" s="1" t="s">
        <v>6</v>
      </c>
      <c r="C16874" s="16">
        <v>0</v>
      </c>
      <c r="D16874" s="38">
        <f t="shared" ref="D16874" si="16842">IF(C16929+C16924=0,1,2)</f>
        <v>2</v>
      </c>
    </row>
    <row r="16875" spans="1:4" ht="15" hidden="1" x14ac:dyDescent="0.2">
      <c r="A16875" s="37">
        <v>0</v>
      </c>
      <c r="B16875" s="2" t="s">
        <v>7</v>
      </c>
      <c r="C16875" s="16">
        <v>0</v>
      </c>
      <c r="D16875" s="38">
        <f t="shared" ref="D16875" si="16843">IF(C16929+C16924=0,1,2)</f>
        <v>2</v>
      </c>
    </row>
    <row r="16876" spans="1:4" ht="15" hidden="1" x14ac:dyDescent="0.2">
      <c r="A16876" s="37">
        <f t="shared" si="16804"/>
        <v>0</v>
      </c>
      <c r="B16876" s="3" t="s">
        <v>8</v>
      </c>
      <c r="C16876" s="16">
        <v>0</v>
      </c>
      <c r="D16876" s="38">
        <f t="shared" ref="D16876" si="16844">IF(C16929+C16924=0,1,2)</f>
        <v>2</v>
      </c>
    </row>
    <row r="16877" spans="1:4" ht="15" hidden="1" x14ac:dyDescent="0.2">
      <c r="A16877" s="37">
        <v>0</v>
      </c>
      <c r="B16877" s="3" t="s">
        <v>9</v>
      </c>
      <c r="C16877" s="16">
        <v>0</v>
      </c>
      <c r="D16877" s="38">
        <f t="shared" ref="D16877" si="16845">IF(C16929+C16924=0,1,2)</f>
        <v>2</v>
      </c>
    </row>
    <row r="16878" spans="1:4" ht="15" hidden="1" x14ac:dyDescent="0.2">
      <c r="A16878" s="37">
        <f t="shared" si="16804"/>
        <v>0</v>
      </c>
      <c r="B16878" s="3" t="s">
        <v>10</v>
      </c>
      <c r="C16878" s="16">
        <v>0</v>
      </c>
      <c r="D16878" s="38">
        <f t="shared" ref="D16878" si="16846">IF(C16929+C16924=0,1,2)</f>
        <v>2</v>
      </c>
    </row>
    <row r="16879" spans="1:4" ht="15" hidden="1" x14ac:dyDescent="0.2">
      <c r="A16879" s="37">
        <v>0</v>
      </c>
      <c r="B16879" s="3" t="s">
        <v>11</v>
      </c>
      <c r="C16879" s="16">
        <v>0</v>
      </c>
      <c r="D16879" s="38">
        <f t="shared" ref="D16879" si="16847">IF(C16929+C16924=0,1,2)</f>
        <v>2</v>
      </c>
    </row>
    <row r="16880" spans="1:4" ht="15" hidden="1" x14ac:dyDescent="0.2">
      <c r="A16880" s="37">
        <f t="shared" si="16804"/>
        <v>0</v>
      </c>
      <c r="B16880" s="1" t="s">
        <v>12</v>
      </c>
      <c r="C16880" s="16">
        <v>0</v>
      </c>
      <c r="D16880" s="38">
        <f t="shared" ref="D16880" si="16848">IF(C16929+C16924=0,1,2)</f>
        <v>2</v>
      </c>
    </row>
    <row r="16881" spans="1:4" ht="15" hidden="1" x14ac:dyDescent="0.2">
      <c r="A16881" s="37">
        <v>0</v>
      </c>
      <c r="B16881" s="2" t="s">
        <v>13</v>
      </c>
      <c r="C16881" s="16">
        <v>0</v>
      </c>
      <c r="D16881" s="38">
        <f t="shared" ref="D16881" si="16849">IF(C16929+C16924=0,1,2)</f>
        <v>2</v>
      </c>
    </row>
    <row r="16882" spans="1:4" ht="15" hidden="1" x14ac:dyDescent="0.2">
      <c r="A16882" s="37">
        <v>0</v>
      </c>
      <c r="B16882" s="3" t="s">
        <v>14</v>
      </c>
      <c r="C16882" s="16">
        <v>0</v>
      </c>
      <c r="D16882" s="38">
        <f t="shared" ref="D16882" si="16850">IF(C16929+C16924=0,1,2)</f>
        <v>2</v>
      </c>
    </row>
    <row r="16883" spans="1:4" ht="15" hidden="1" x14ac:dyDescent="0.2">
      <c r="A16883" s="37">
        <v>0</v>
      </c>
      <c r="B16883" s="3" t="s">
        <v>9</v>
      </c>
      <c r="C16883" s="16">
        <v>0</v>
      </c>
      <c r="D16883" s="38">
        <f t="shared" ref="D16883" si="16851">IF(C16929+C16924=0,1,2)</f>
        <v>2</v>
      </c>
    </row>
    <row r="16884" spans="1:4" ht="15" hidden="1" x14ac:dyDescent="0.2">
      <c r="A16884" s="37">
        <v>0</v>
      </c>
      <c r="B16884" s="3" t="s">
        <v>15</v>
      </c>
      <c r="C16884" s="16">
        <v>0</v>
      </c>
      <c r="D16884" s="38">
        <f t="shared" ref="D16884" si="16852">IF(C16929+C16924=0,1,2)</f>
        <v>2</v>
      </c>
    </row>
    <row r="16885" spans="1:4" ht="15" hidden="1" x14ac:dyDescent="0.2">
      <c r="A16885" s="37">
        <v>0</v>
      </c>
      <c r="B16885" s="2" t="s">
        <v>16</v>
      </c>
      <c r="C16885" s="16">
        <v>0</v>
      </c>
      <c r="D16885" s="38">
        <f t="shared" ref="D16885" si="16853">IF(C16929+C16924=0,1,2)</f>
        <v>2</v>
      </c>
    </row>
    <row r="16886" spans="1:4" ht="15" hidden="1" x14ac:dyDescent="0.2">
      <c r="A16886" s="37">
        <v>0</v>
      </c>
      <c r="B16886" s="3" t="s">
        <v>17</v>
      </c>
      <c r="C16886" s="16">
        <v>0</v>
      </c>
      <c r="D16886" s="38">
        <f t="shared" ref="D16886" si="16854">IF(C16929+C16924=0,1,2)</f>
        <v>2</v>
      </c>
    </row>
    <row r="16887" spans="1:4" ht="15" x14ac:dyDescent="0.2">
      <c r="A16887" s="37">
        <f t="shared" si="16804"/>
        <v>2.5950000000000002</v>
      </c>
      <c r="B16887" s="24" t="s">
        <v>18</v>
      </c>
      <c r="C16887" s="40">
        <v>2.5950000000000002</v>
      </c>
      <c r="D16887" s="38">
        <f t="shared" ref="D16887" si="16855">IF(C16929+C16924=0,1,2)</f>
        <v>2</v>
      </c>
    </row>
    <row r="16888" spans="1:4" ht="15" hidden="1" x14ac:dyDescent="0.2">
      <c r="A16888" s="37">
        <f t="shared" si="16804"/>
        <v>0</v>
      </c>
      <c r="B16888" s="10" t="s">
        <v>19</v>
      </c>
      <c r="C16888" s="17">
        <v>0</v>
      </c>
      <c r="D16888" s="38">
        <f t="shared" ref="D16888" si="16856">IF(C16929+C16924=0,1,2)</f>
        <v>2</v>
      </c>
    </row>
    <row r="16889" spans="1:4" ht="15" hidden="1" x14ac:dyDescent="0.2">
      <c r="A16889" s="37">
        <f t="shared" si="16804"/>
        <v>0</v>
      </c>
      <c r="B16889" s="10" t="s">
        <v>20</v>
      </c>
      <c r="C16889" s="17">
        <v>0</v>
      </c>
      <c r="D16889" s="38">
        <f t="shared" ref="D16889" si="16857">IF(C16929+C16924=0,1,2)</f>
        <v>2</v>
      </c>
    </row>
    <row r="16890" spans="1:4" ht="15" hidden="1" x14ac:dyDescent="0.2">
      <c r="A16890" s="37">
        <v>0</v>
      </c>
      <c r="B16890" s="13" t="s">
        <v>21</v>
      </c>
      <c r="C16890" s="18">
        <v>0</v>
      </c>
      <c r="D16890" s="38">
        <f t="shared" ref="D16890" si="16858">IF(C16929+C16924=0,1,2)</f>
        <v>2</v>
      </c>
    </row>
    <row r="16891" spans="1:4" ht="15" hidden="1" x14ac:dyDescent="0.2">
      <c r="A16891" s="37">
        <v>0</v>
      </c>
      <c r="B16891" s="13" t="s">
        <v>22</v>
      </c>
      <c r="C16891" s="18">
        <v>0</v>
      </c>
      <c r="D16891" s="38">
        <f t="shared" ref="D16891" si="16859">IF(C16929+C16924=0,1,2)</f>
        <v>2</v>
      </c>
    </row>
    <row r="16892" spans="1:4" ht="15" hidden="1" x14ac:dyDescent="0.2">
      <c r="A16892" s="37">
        <v>0</v>
      </c>
      <c r="B16892" s="13" t="s">
        <v>23</v>
      </c>
      <c r="C16892" s="18">
        <v>0</v>
      </c>
      <c r="D16892" s="38">
        <f t="shared" ref="D16892" si="16860">IF(C16929+C16924=0,1,2)</f>
        <v>2</v>
      </c>
    </row>
    <row r="16893" spans="1:4" ht="15" hidden="1" x14ac:dyDescent="0.2">
      <c r="A16893" s="37">
        <v>0</v>
      </c>
      <c r="B16893" s="13" t="s">
        <v>24</v>
      </c>
      <c r="C16893" s="18">
        <v>0</v>
      </c>
      <c r="D16893" s="38">
        <f t="shared" ref="D16893" si="16861">IF(C16929+C16924=0,1,2)</f>
        <v>2</v>
      </c>
    </row>
    <row r="16894" spans="1:4" ht="15" hidden="1" x14ac:dyDescent="0.2">
      <c r="A16894" s="37">
        <v>0</v>
      </c>
      <c r="B16894" s="13" t="s">
        <v>25</v>
      </c>
      <c r="C16894" s="18">
        <v>0</v>
      </c>
      <c r="D16894" s="38">
        <f t="shared" ref="D16894" si="16862">IF(C16929+C16924=0,1,2)</f>
        <v>2</v>
      </c>
    </row>
    <row r="16895" spans="1:4" ht="15" hidden="1" x14ac:dyDescent="0.2">
      <c r="A16895" s="37">
        <v>0</v>
      </c>
      <c r="B16895" s="13" t="s">
        <v>26</v>
      </c>
      <c r="C16895" s="18">
        <v>0</v>
      </c>
      <c r="D16895" s="38">
        <f t="shared" ref="D16895" si="16863">IF(C16929+C16924=0,1,2)</f>
        <v>2</v>
      </c>
    </row>
    <row r="16896" spans="1:4" ht="30" hidden="1" x14ac:dyDescent="0.2">
      <c r="A16896" s="37">
        <v>0</v>
      </c>
      <c r="B16896" s="13" t="s">
        <v>27</v>
      </c>
      <c r="C16896" s="18">
        <v>0</v>
      </c>
      <c r="D16896" s="38">
        <f t="shared" ref="D16896" si="16864">IF(C16929+C16924=0,1,2)</f>
        <v>2</v>
      </c>
    </row>
    <row r="16897" spans="1:4" ht="30" hidden="1" x14ac:dyDescent="0.2">
      <c r="A16897" s="37">
        <v>0</v>
      </c>
      <c r="B16897" s="13" t="s">
        <v>28</v>
      </c>
      <c r="C16897" s="18">
        <v>0</v>
      </c>
      <c r="D16897" s="38">
        <f t="shared" ref="D16897" si="16865">IF(C16929+C16924=0,1,2)</f>
        <v>2</v>
      </c>
    </row>
    <row r="16898" spans="1:4" ht="15" hidden="1" x14ac:dyDescent="0.2">
      <c r="A16898" s="37">
        <v>0</v>
      </c>
      <c r="B16898" s="13" t="s">
        <v>29</v>
      </c>
      <c r="C16898" s="18">
        <v>0</v>
      </c>
      <c r="D16898" s="38">
        <f t="shared" ref="D16898" si="16866">IF(C16929+C16924=0,1,2)</f>
        <v>2</v>
      </c>
    </row>
    <row r="16899" spans="1:4" ht="15" hidden="1" x14ac:dyDescent="0.2">
      <c r="A16899" s="37">
        <v>0</v>
      </c>
      <c r="B16899" s="13" t="s">
        <v>30</v>
      </c>
      <c r="C16899" s="18">
        <v>0</v>
      </c>
      <c r="D16899" s="38">
        <f t="shared" ref="D16899" si="16867">IF(C16929+C16924=0,1,2)</f>
        <v>2</v>
      </c>
    </row>
    <row r="16900" spans="1:4" ht="15" hidden="1" x14ac:dyDescent="0.2">
      <c r="A16900" s="37">
        <f t="shared" si="16804"/>
        <v>0</v>
      </c>
      <c r="B16900" s="10" t="s">
        <v>31</v>
      </c>
      <c r="C16900" s="17">
        <v>0</v>
      </c>
      <c r="D16900" s="38">
        <f t="shared" ref="D16900" si="16868">IF(C16929+C16924=0,1,2)</f>
        <v>2</v>
      </c>
    </row>
    <row r="16901" spans="1:4" ht="15" hidden="1" x14ac:dyDescent="0.2">
      <c r="A16901" s="37">
        <f t="shared" ref="A16901:A16962" si="16869">SUM(C16901)</f>
        <v>0</v>
      </c>
      <c r="B16901" s="2" t="s">
        <v>32</v>
      </c>
      <c r="C16901" s="16">
        <v>0</v>
      </c>
      <c r="D16901" s="38">
        <f t="shared" ref="D16901" si="16870">IF(C16929+C16924=0,1,2)</f>
        <v>2</v>
      </c>
    </row>
    <row r="16902" spans="1:4" ht="15" hidden="1" x14ac:dyDescent="0.2">
      <c r="A16902" s="37">
        <f t="shared" si="16869"/>
        <v>0</v>
      </c>
      <c r="B16902" s="10" t="s">
        <v>3</v>
      </c>
      <c r="C16902" s="17">
        <v>0</v>
      </c>
      <c r="D16902" s="38">
        <f t="shared" ref="D16902" si="16871">IF(C16929+C16924=0,1,2)</f>
        <v>2</v>
      </c>
    </row>
    <row r="16903" spans="1:4" ht="15" hidden="1" x14ac:dyDescent="0.2">
      <c r="A16903" s="37">
        <f t="shared" si="16869"/>
        <v>0</v>
      </c>
      <c r="B16903" s="10" t="s">
        <v>33</v>
      </c>
      <c r="C16903" s="17">
        <v>0</v>
      </c>
      <c r="D16903" s="38">
        <f t="shared" ref="D16903" si="16872">IF(C16929+C16924=0,1,2)</f>
        <v>2</v>
      </c>
    </row>
    <row r="16904" spans="1:4" ht="15" x14ac:dyDescent="0.2">
      <c r="A16904" s="37">
        <f t="shared" si="16869"/>
        <v>2.5950000000000002</v>
      </c>
      <c r="B16904" s="27" t="s">
        <v>34</v>
      </c>
      <c r="C16904" s="42">
        <v>2.5950000000000002</v>
      </c>
      <c r="D16904" s="38">
        <f t="shared" ref="D16904" si="16873">IF(C16929+C16924=0,1,2)</f>
        <v>2</v>
      </c>
    </row>
    <row r="16905" spans="1:4" ht="15" hidden="1" x14ac:dyDescent="0.2">
      <c r="A16905" s="37">
        <f t="shared" si="16869"/>
        <v>0</v>
      </c>
      <c r="B16905" s="1" t="s">
        <v>35</v>
      </c>
      <c r="C16905" s="16">
        <v>0</v>
      </c>
      <c r="D16905" s="38">
        <f t="shared" ref="D16905" si="16874">IF(C16929+C16924=0,1,2)</f>
        <v>2</v>
      </c>
    </row>
    <row r="16906" spans="1:4" ht="15" hidden="1" x14ac:dyDescent="0.2">
      <c r="A16906" s="37">
        <f t="shared" si="16869"/>
        <v>0</v>
      </c>
      <c r="B16906" s="1" t="s">
        <v>36</v>
      </c>
      <c r="C16906" s="16">
        <v>0</v>
      </c>
      <c r="D16906" s="38">
        <f t="shared" ref="D16906" si="16875">IF(C16929+C16924=0,1,2)</f>
        <v>2</v>
      </c>
    </row>
    <row r="16907" spans="1:4" ht="15" hidden="1" x14ac:dyDescent="0.2">
      <c r="A16907" s="37">
        <v>0</v>
      </c>
      <c r="B16907" s="14" t="s">
        <v>7</v>
      </c>
      <c r="C16907" s="19">
        <v>0</v>
      </c>
      <c r="D16907" s="38">
        <f t="shared" ref="D16907" si="16876">IF(C16929+C16924=0,1,2)</f>
        <v>2</v>
      </c>
    </row>
    <row r="16908" spans="1:4" ht="15" hidden="1" x14ac:dyDescent="0.2">
      <c r="A16908" s="37">
        <v>0</v>
      </c>
      <c r="B16908" s="13" t="s">
        <v>8</v>
      </c>
      <c r="C16908" s="18">
        <v>0</v>
      </c>
      <c r="D16908" s="38">
        <f t="shared" ref="D16908" si="16877">IF(C16929+C16924=0,1,2)</f>
        <v>2</v>
      </c>
    </row>
    <row r="16909" spans="1:4" ht="15" hidden="1" x14ac:dyDescent="0.2">
      <c r="A16909" s="37">
        <v>0</v>
      </c>
      <c r="B16909" s="13" t="s">
        <v>37</v>
      </c>
      <c r="C16909" s="18">
        <v>0</v>
      </c>
      <c r="D16909" s="38">
        <f t="shared" ref="D16909" si="16878">IF(C16929+C16924=0,1,2)</f>
        <v>2</v>
      </c>
    </row>
    <row r="16910" spans="1:4" ht="15" hidden="1" x14ac:dyDescent="0.2">
      <c r="A16910" s="37">
        <f t="shared" si="16869"/>
        <v>0</v>
      </c>
      <c r="B16910" s="11" t="s">
        <v>38</v>
      </c>
      <c r="C16910" s="17">
        <v>0</v>
      </c>
      <c r="D16910" s="38">
        <f t="shared" ref="D16910" si="16879">IF(C16929+C16924=0,1,2)</f>
        <v>2</v>
      </c>
    </row>
    <row r="16911" spans="1:4" ht="15" hidden="1" x14ac:dyDescent="0.2">
      <c r="A16911" s="37">
        <v>0</v>
      </c>
      <c r="B16911" s="3" t="s">
        <v>39</v>
      </c>
      <c r="C16911" s="16">
        <v>0</v>
      </c>
      <c r="D16911" s="38">
        <f t="shared" ref="D16911" si="16880">IF(C16929+C16924=0,1,2)</f>
        <v>2</v>
      </c>
    </row>
    <row r="16912" spans="1:4" ht="15" hidden="1" x14ac:dyDescent="0.2">
      <c r="A16912" s="37">
        <f t="shared" si="16869"/>
        <v>0</v>
      </c>
      <c r="B16912" s="1" t="s">
        <v>40</v>
      </c>
      <c r="C16912" s="16">
        <v>0</v>
      </c>
      <c r="D16912" s="38">
        <f t="shared" ref="D16912" si="16881">IF(C16929+C16924=0,1,2)</f>
        <v>2</v>
      </c>
    </row>
    <row r="16913" spans="1:4" ht="15" hidden="1" x14ac:dyDescent="0.2">
      <c r="A16913" s="37">
        <v>0</v>
      </c>
      <c r="B16913" s="14" t="s">
        <v>13</v>
      </c>
      <c r="C16913" s="19">
        <v>0</v>
      </c>
      <c r="D16913" s="38">
        <f t="shared" ref="D16913" si="16882">IF(C16929+C16924=0,1,2)</f>
        <v>2</v>
      </c>
    </row>
    <row r="16914" spans="1:4" ht="15" hidden="1" x14ac:dyDescent="0.2">
      <c r="A16914" s="37">
        <v>0</v>
      </c>
      <c r="B16914" s="13" t="s">
        <v>8</v>
      </c>
      <c r="C16914" s="18">
        <v>0</v>
      </c>
      <c r="D16914" s="38">
        <f t="shared" ref="D16914" si="16883">IF(C16929+C16924=0,1,2)</f>
        <v>2</v>
      </c>
    </row>
    <row r="16915" spans="1:4" ht="15" hidden="1" x14ac:dyDescent="0.2">
      <c r="A16915" s="37">
        <v>0</v>
      </c>
      <c r="B16915" s="13" t="s">
        <v>9</v>
      </c>
      <c r="C16915" s="18">
        <v>0</v>
      </c>
      <c r="D16915" s="38">
        <f t="shared" ref="D16915" si="16884">IF(C16929+C16924=0,1,2)</f>
        <v>2</v>
      </c>
    </row>
    <row r="16916" spans="1:4" ht="30" hidden="1" x14ac:dyDescent="0.2">
      <c r="A16916" s="37">
        <f t="shared" si="16869"/>
        <v>0</v>
      </c>
      <c r="B16916" s="11" t="s">
        <v>41</v>
      </c>
      <c r="C16916" s="17">
        <v>0</v>
      </c>
      <c r="D16916" s="38">
        <f t="shared" ref="D16916" si="16885">IF(C16929+C16924=0,1,2)</f>
        <v>2</v>
      </c>
    </row>
    <row r="16917" spans="1:4" ht="15" hidden="1" x14ac:dyDescent="0.2">
      <c r="A16917" s="37">
        <v>0</v>
      </c>
      <c r="B16917" s="3" t="s">
        <v>15</v>
      </c>
      <c r="C16917" s="16">
        <v>0</v>
      </c>
      <c r="D16917" s="38">
        <f t="shared" ref="D16917" si="16886">IF(C16929+C16924=0,1,2)</f>
        <v>2</v>
      </c>
    </row>
    <row r="16918" spans="1:4" ht="15" hidden="1" x14ac:dyDescent="0.2">
      <c r="A16918" s="37">
        <v>0</v>
      </c>
      <c r="B16918" s="14" t="s">
        <v>16</v>
      </c>
      <c r="C16918" s="19">
        <v>0</v>
      </c>
      <c r="D16918" s="38">
        <f t="shared" ref="D16918" si="16887">IF(C16929+C16924=0,1,2)</f>
        <v>2</v>
      </c>
    </row>
    <row r="16919" spans="1:4" ht="15" hidden="1" x14ac:dyDescent="0.2">
      <c r="A16919" s="37">
        <v>0</v>
      </c>
      <c r="B16919" s="13" t="s">
        <v>42</v>
      </c>
      <c r="C16919" s="18">
        <v>0</v>
      </c>
      <c r="D16919" s="38">
        <f t="shared" ref="D16919" si="16888">IF(C16929+C16924=0,1,2)</f>
        <v>2</v>
      </c>
    </row>
    <row r="16920" spans="1:4" ht="15" hidden="1" x14ac:dyDescent="0.2">
      <c r="A16920" s="37">
        <v>0</v>
      </c>
      <c r="B16920" s="13" t="s">
        <v>14</v>
      </c>
      <c r="C16920" s="18">
        <v>0</v>
      </c>
      <c r="D16920" s="38">
        <f t="shared" ref="D16920" si="16889">IF(C16929+C16924=0,1,2)</f>
        <v>2</v>
      </c>
    </row>
    <row r="16921" spans="1:4" ht="15" hidden="1" x14ac:dyDescent="0.2">
      <c r="A16921" s="37">
        <v>0</v>
      </c>
      <c r="B16921" s="13" t="s">
        <v>9</v>
      </c>
      <c r="C16921" s="18">
        <v>0</v>
      </c>
      <c r="D16921" s="38">
        <f t="shared" ref="D16921" si="16890">IF(C16929+C16924=0,1,2)</f>
        <v>2</v>
      </c>
    </row>
    <row r="16922" spans="1:4" ht="15" hidden="1" x14ac:dyDescent="0.2">
      <c r="A16922" s="37">
        <f t="shared" si="16869"/>
        <v>0</v>
      </c>
      <c r="B16922" s="11" t="s">
        <v>38</v>
      </c>
      <c r="C16922" s="17">
        <v>0</v>
      </c>
      <c r="D16922" s="38">
        <f t="shared" ref="D16922" si="16891">IF(C16929+C16924=0,1,2)</f>
        <v>2</v>
      </c>
    </row>
    <row r="16923" spans="1:4" ht="15" hidden="1" x14ac:dyDescent="0.2">
      <c r="A16923" s="37">
        <v>0</v>
      </c>
      <c r="B16923" s="3" t="s">
        <v>15</v>
      </c>
      <c r="C16923" s="16">
        <v>0</v>
      </c>
      <c r="D16923" s="38">
        <f t="shared" ref="D16923" si="16892">IF(C16929+C16924=0,1,2)</f>
        <v>2</v>
      </c>
    </row>
    <row r="16924" spans="1:4" ht="15" x14ac:dyDescent="0.2">
      <c r="A16924" s="37">
        <f t="shared" si="16869"/>
        <v>1.4</v>
      </c>
      <c r="B16924" s="29" t="s">
        <v>44</v>
      </c>
      <c r="C16924" s="42">
        <v>1.4</v>
      </c>
      <c r="D16924" s="38">
        <f t="shared" ref="D16924" si="16893">IF(C16929+C16924=0,1,2)</f>
        <v>2</v>
      </c>
    </row>
    <row r="16925" spans="1:4" ht="15" x14ac:dyDescent="0.2">
      <c r="A16925" s="37">
        <f t="shared" si="16869"/>
        <v>1.4</v>
      </c>
      <c r="B16925" s="27" t="s">
        <v>0</v>
      </c>
      <c r="C16925" s="42">
        <v>1.4</v>
      </c>
      <c r="D16925" s="38">
        <f t="shared" ref="D16925" si="16894">IF(C16929+C16924=0,1,2)</f>
        <v>2</v>
      </c>
    </row>
    <row r="16926" spans="1:4" ht="15" hidden="1" x14ac:dyDescent="0.2">
      <c r="A16926" s="37">
        <f t="shared" si="16869"/>
        <v>0</v>
      </c>
      <c r="B16926" s="10" t="s">
        <v>5</v>
      </c>
      <c r="C16926" s="17">
        <v>0</v>
      </c>
      <c r="D16926" s="38">
        <f t="shared" ref="D16926" si="16895">IF(C16929+C16924=0,1,2)</f>
        <v>2</v>
      </c>
    </row>
    <row r="16927" spans="1:4" ht="15" hidden="1" x14ac:dyDescent="0.2">
      <c r="A16927" s="37">
        <f t="shared" si="16869"/>
        <v>0</v>
      </c>
      <c r="B16927" s="10" t="s">
        <v>45</v>
      </c>
      <c r="C16927" s="17">
        <v>0</v>
      </c>
      <c r="D16927" s="38">
        <f t="shared" ref="D16927" si="16896">IF(C16929+C16924=0,1,2)</f>
        <v>2</v>
      </c>
    </row>
    <row r="16928" spans="1:4" ht="15" hidden="1" x14ac:dyDescent="0.2">
      <c r="A16928" s="37">
        <f t="shared" si="16869"/>
        <v>0</v>
      </c>
      <c r="B16928" s="10" t="s">
        <v>12</v>
      </c>
      <c r="C16928" s="17">
        <v>0</v>
      </c>
      <c r="D16928" s="38">
        <f t="shared" ref="D16928" si="16897">IF(C16929+C16924=0,1,2)</f>
        <v>2</v>
      </c>
    </row>
    <row r="16929" spans="1:4" ht="15" x14ac:dyDescent="0.2">
      <c r="A16929" s="37">
        <f t="shared" si="16869"/>
        <v>2.5950000000000002</v>
      </c>
      <c r="B16929" s="29" t="s">
        <v>46</v>
      </c>
      <c r="C16929" s="42">
        <v>2.5950000000000002</v>
      </c>
      <c r="D16929" s="38">
        <f t="shared" ref="D16929" si="16898">IF(C16929+C16924=0,1,2)</f>
        <v>2</v>
      </c>
    </row>
    <row r="16930" spans="1:4" ht="15" x14ac:dyDescent="0.2">
      <c r="A16930" s="37">
        <f t="shared" si="16869"/>
        <v>2.5950000000000002</v>
      </c>
      <c r="B16930" s="27" t="s">
        <v>18</v>
      </c>
      <c r="C16930" s="42">
        <v>2.5950000000000002</v>
      </c>
      <c r="D16930" s="38">
        <f t="shared" ref="D16930" si="16899">IF(C16929+C16924=0,1,2)</f>
        <v>2</v>
      </c>
    </row>
    <row r="16931" spans="1:4" ht="15" hidden="1" x14ac:dyDescent="0.2">
      <c r="A16931" s="37">
        <f t="shared" si="16869"/>
        <v>0</v>
      </c>
      <c r="B16931" s="10" t="s">
        <v>35</v>
      </c>
      <c r="C16931" s="17">
        <v>0</v>
      </c>
      <c r="D16931" s="38">
        <f t="shared" ref="D16931" si="16900">IF(C16929+C16924=0,1,2)</f>
        <v>2</v>
      </c>
    </row>
    <row r="16932" spans="1:4" ht="15" hidden="1" x14ac:dyDescent="0.2">
      <c r="A16932" s="37">
        <f t="shared" si="16869"/>
        <v>0</v>
      </c>
      <c r="B16932" s="10" t="s">
        <v>47</v>
      </c>
      <c r="C16932" s="17">
        <v>0</v>
      </c>
      <c r="D16932" s="38">
        <f t="shared" ref="D16932" si="16901">IF(C16929+C16924=0,1,2)</f>
        <v>2</v>
      </c>
    </row>
    <row r="16933" spans="1:4" ht="15" hidden="1" x14ac:dyDescent="0.2">
      <c r="A16933" s="37">
        <f t="shared" si="16869"/>
        <v>0</v>
      </c>
      <c r="B16933" s="10" t="s">
        <v>40</v>
      </c>
      <c r="C16933" s="17">
        <v>0</v>
      </c>
      <c r="D16933" s="38">
        <f t="shared" ref="D16933" si="16902">IF(C16929+C16924=0,1,2)</f>
        <v>2</v>
      </c>
    </row>
    <row r="16934" spans="1:4" ht="15" x14ac:dyDescent="0.2">
      <c r="A16934" s="37">
        <f t="shared" si="16869"/>
        <v>-1.1950000000000001</v>
      </c>
      <c r="B16934" s="30" t="s">
        <v>48</v>
      </c>
      <c r="C16934" s="31">
        <v>-1.1950000000000001</v>
      </c>
      <c r="D16934" s="38">
        <f t="shared" ref="D16934" si="16903">IF(C16929+C16924=0,1,2)</f>
        <v>2</v>
      </c>
    </row>
    <row r="16935" spans="1:4" ht="15" x14ac:dyDescent="0.2">
      <c r="A16935" s="37">
        <f t="shared" si="16869"/>
        <v>1.6153599999999999</v>
      </c>
      <c r="B16935" s="30" t="s">
        <v>49</v>
      </c>
      <c r="C16935" s="31">
        <v>1.6153599999999999</v>
      </c>
      <c r="D16935" s="38">
        <f t="shared" ref="D16935" si="16904">IF(C16929+C16924=0,1,2)</f>
        <v>2</v>
      </c>
    </row>
    <row r="16936" spans="1:4" ht="15" x14ac:dyDescent="0.2">
      <c r="A16936" s="37">
        <f t="shared" si="16869"/>
        <v>0.42036000000000001</v>
      </c>
      <c r="B16936" s="30" t="s">
        <v>50</v>
      </c>
      <c r="C16936" s="31">
        <v>0.42036000000000001</v>
      </c>
      <c r="D16936" s="38">
        <f t="shared" ref="D16936" si="16905">IF(C16929+C16924=0,1,2)</f>
        <v>2</v>
      </c>
    </row>
    <row r="16937" spans="1:4" ht="15" x14ac:dyDescent="0.2">
      <c r="A16937" s="37">
        <f t="shared" si="16869"/>
        <v>178</v>
      </c>
      <c r="B16937" s="25" t="s">
        <v>53</v>
      </c>
      <c r="C16937" s="43">
        <v>178</v>
      </c>
      <c r="D16937" s="38">
        <f t="shared" ref="D16937" si="16906">IF(C16929+C16924=0,1,2)</f>
        <v>2</v>
      </c>
    </row>
    <row r="16938" spans="1:4" ht="15" x14ac:dyDescent="0.2">
      <c r="A16938" s="37">
        <f t="shared" si="16869"/>
        <v>99</v>
      </c>
      <c r="B16938" s="26" t="s">
        <v>54</v>
      </c>
      <c r="C16938" s="43">
        <v>99</v>
      </c>
      <c r="D16938" s="38">
        <f t="shared" ref="D16938" si="16907">IF(C16929+C16924=0,1,2)</f>
        <v>2</v>
      </c>
    </row>
    <row r="16939" spans="1:4" ht="15" x14ac:dyDescent="0.2">
      <c r="A16939" s="37">
        <f t="shared" si="16869"/>
        <v>79</v>
      </c>
      <c r="B16939" s="26" t="s">
        <v>55</v>
      </c>
      <c r="C16939" s="43">
        <v>79</v>
      </c>
      <c r="D16939" s="38">
        <f t="shared" ref="D16939" si="16908">IF(C16929+C16924=0,1,2)</f>
        <v>2</v>
      </c>
    </row>
    <row r="16940" spans="1:4" ht="15" x14ac:dyDescent="0.2">
      <c r="A16940" s="37" t="s">
        <v>317</v>
      </c>
      <c r="B16940" s="147" t="s">
        <v>287</v>
      </c>
      <c r="C16940" s="148"/>
      <c r="D16940" s="38">
        <f t="shared" ref="D16940" si="16909">IF(C17002+C16997=0,1,2)</f>
        <v>2</v>
      </c>
    </row>
    <row r="16941" spans="1:4" ht="15" x14ac:dyDescent="0.2">
      <c r="A16941" s="37">
        <f t="shared" si="16869"/>
        <v>145</v>
      </c>
      <c r="B16941" s="24" t="s">
        <v>0</v>
      </c>
      <c r="C16941" s="40">
        <v>145</v>
      </c>
      <c r="D16941" s="38">
        <f t="shared" ref="D16941" si="16910">IF(C17002+C16997=0,1,2)</f>
        <v>2</v>
      </c>
    </row>
    <row r="16942" spans="1:4" ht="15" hidden="1" x14ac:dyDescent="0.2">
      <c r="A16942" s="37">
        <f t="shared" si="16869"/>
        <v>0</v>
      </c>
      <c r="B16942" s="2" t="s">
        <v>1</v>
      </c>
      <c r="C16942" s="16"/>
      <c r="D16942" s="38">
        <f t="shared" ref="D16942" si="16911">IF(C17002+C16997=0,1,2)</f>
        <v>2</v>
      </c>
    </row>
    <row r="16943" spans="1:4" ht="15" hidden="1" x14ac:dyDescent="0.2">
      <c r="A16943" s="37">
        <f t="shared" si="16869"/>
        <v>0</v>
      </c>
      <c r="B16943" s="2" t="s">
        <v>2</v>
      </c>
      <c r="C16943" s="16"/>
      <c r="D16943" s="38">
        <f t="shared" ref="D16943" si="16912">IF(C17002+C16997=0,1,2)</f>
        <v>2</v>
      </c>
    </row>
    <row r="16944" spans="1:4" ht="15" hidden="1" x14ac:dyDescent="0.2">
      <c r="A16944" s="37">
        <f t="shared" si="16869"/>
        <v>0</v>
      </c>
      <c r="B16944" s="2" t="s">
        <v>3</v>
      </c>
      <c r="C16944" s="16">
        <v>0</v>
      </c>
      <c r="D16944" s="38">
        <f t="shared" ref="D16944" si="16913">IF(C17002+C16997=0,1,2)</f>
        <v>2</v>
      </c>
    </row>
    <row r="16945" spans="1:4" ht="15" x14ac:dyDescent="0.2">
      <c r="A16945" s="37">
        <f t="shared" si="16869"/>
        <v>145</v>
      </c>
      <c r="B16945" s="23" t="s">
        <v>4</v>
      </c>
      <c r="C16945" s="40">
        <v>145</v>
      </c>
      <c r="D16945" s="38">
        <f t="shared" ref="D16945" si="16914">IF(C17002+C16997=0,1,2)</f>
        <v>2</v>
      </c>
    </row>
    <row r="16946" spans="1:4" ht="15" x14ac:dyDescent="0.2">
      <c r="A16946" s="37">
        <f t="shared" si="16869"/>
        <v>21</v>
      </c>
      <c r="B16946" s="24" t="s">
        <v>5</v>
      </c>
      <c r="C16946" s="40">
        <v>21</v>
      </c>
      <c r="D16946" s="38">
        <f t="shared" ref="D16946" si="16915">IF(C17002+C16997=0,1,2)</f>
        <v>2</v>
      </c>
    </row>
    <row r="16947" spans="1:4" ht="15" hidden="1" x14ac:dyDescent="0.2">
      <c r="A16947" s="37">
        <f t="shared" si="16869"/>
        <v>0</v>
      </c>
      <c r="B16947" s="1" t="s">
        <v>6</v>
      </c>
      <c r="C16947" s="16">
        <v>0</v>
      </c>
      <c r="D16947" s="38">
        <f t="shared" ref="D16947" si="16916">IF(C17002+C16997=0,1,2)</f>
        <v>2</v>
      </c>
    </row>
    <row r="16948" spans="1:4" ht="15" hidden="1" x14ac:dyDescent="0.2">
      <c r="A16948" s="37">
        <v>0</v>
      </c>
      <c r="B16948" s="2" t="s">
        <v>7</v>
      </c>
      <c r="C16948" s="16">
        <v>0</v>
      </c>
      <c r="D16948" s="38">
        <f t="shared" ref="D16948" si="16917">IF(C17002+C16997=0,1,2)</f>
        <v>2</v>
      </c>
    </row>
    <row r="16949" spans="1:4" ht="15" hidden="1" x14ac:dyDescent="0.2">
      <c r="A16949" s="37">
        <f t="shared" si="16869"/>
        <v>0</v>
      </c>
      <c r="B16949" s="3" t="s">
        <v>8</v>
      </c>
      <c r="C16949" s="16">
        <v>0</v>
      </c>
      <c r="D16949" s="38">
        <f t="shared" ref="D16949" si="16918">IF(C17002+C16997=0,1,2)</f>
        <v>2</v>
      </c>
    </row>
    <row r="16950" spans="1:4" ht="15" hidden="1" x14ac:dyDescent="0.2">
      <c r="A16950" s="37">
        <v>0</v>
      </c>
      <c r="B16950" s="3" t="s">
        <v>9</v>
      </c>
      <c r="C16950" s="16">
        <v>0</v>
      </c>
      <c r="D16950" s="38">
        <f t="shared" ref="D16950" si="16919">IF(C17002+C16997=0,1,2)</f>
        <v>2</v>
      </c>
    </row>
    <row r="16951" spans="1:4" ht="15" hidden="1" x14ac:dyDescent="0.2">
      <c r="A16951" s="37">
        <f t="shared" si="16869"/>
        <v>0</v>
      </c>
      <c r="B16951" s="3" t="s">
        <v>10</v>
      </c>
      <c r="C16951" s="16">
        <v>0</v>
      </c>
      <c r="D16951" s="38">
        <f t="shared" ref="D16951" si="16920">IF(C17002+C16997=0,1,2)</f>
        <v>2</v>
      </c>
    </row>
    <row r="16952" spans="1:4" ht="15" hidden="1" x14ac:dyDescent="0.2">
      <c r="A16952" s="37">
        <v>0</v>
      </c>
      <c r="B16952" s="3" t="s">
        <v>11</v>
      </c>
      <c r="C16952" s="16">
        <v>0</v>
      </c>
      <c r="D16952" s="38">
        <f t="shared" ref="D16952" si="16921">IF(C17002+C16997=0,1,2)</f>
        <v>2</v>
      </c>
    </row>
    <row r="16953" spans="1:4" ht="15" hidden="1" x14ac:dyDescent="0.2">
      <c r="A16953" s="37">
        <f t="shared" si="16869"/>
        <v>0</v>
      </c>
      <c r="B16953" s="1" t="s">
        <v>12</v>
      </c>
      <c r="C16953" s="16">
        <v>0</v>
      </c>
      <c r="D16953" s="38">
        <f t="shared" ref="D16953" si="16922">IF(C17002+C16997=0,1,2)</f>
        <v>2</v>
      </c>
    </row>
    <row r="16954" spans="1:4" ht="15" hidden="1" x14ac:dyDescent="0.2">
      <c r="A16954" s="37">
        <v>0</v>
      </c>
      <c r="B16954" s="2" t="s">
        <v>13</v>
      </c>
      <c r="C16954" s="16">
        <v>0</v>
      </c>
      <c r="D16954" s="38">
        <f t="shared" ref="D16954" si="16923">IF(C17002+C16997=0,1,2)</f>
        <v>2</v>
      </c>
    </row>
    <row r="16955" spans="1:4" ht="15" hidden="1" x14ac:dyDescent="0.2">
      <c r="A16955" s="37">
        <v>0</v>
      </c>
      <c r="B16955" s="3" t="s">
        <v>14</v>
      </c>
      <c r="C16955" s="16">
        <v>0</v>
      </c>
      <c r="D16955" s="38">
        <f t="shared" ref="D16955" si="16924">IF(C17002+C16997=0,1,2)</f>
        <v>2</v>
      </c>
    </row>
    <row r="16956" spans="1:4" ht="15" hidden="1" x14ac:dyDescent="0.2">
      <c r="A16956" s="37">
        <v>0</v>
      </c>
      <c r="B16956" s="3" t="s">
        <v>9</v>
      </c>
      <c r="C16956" s="16">
        <v>0</v>
      </c>
      <c r="D16956" s="38">
        <f t="shared" ref="D16956" si="16925">IF(C17002+C16997=0,1,2)</f>
        <v>2</v>
      </c>
    </row>
    <row r="16957" spans="1:4" ht="15" hidden="1" x14ac:dyDescent="0.2">
      <c r="A16957" s="37">
        <v>0</v>
      </c>
      <c r="B16957" s="3" t="s">
        <v>15</v>
      </c>
      <c r="C16957" s="16">
        <v>0</v>
      </c>
      <c r="D16957" s="38">
        <f t="shared" ref="D16957" si="16926">IF(C17002+C16997=0,1,2)</f>
        <v>2</v>
      </c>
    </row>
    <row r="16958" spans="1:4" ht="15" hidden="1" x14ac:dyDescent="0.2">
      <c r="A16958" s="37">
        <v>0</v>
      </c>
      <c r="B16958" s="2" t="s">
        <v>16</v>
      </c>
      <c r="C16958" s="16">
        <v>0</v>
      </c>
      <c r="D16958" s="38">
        <f t="shared" ref="D16958" si="16927">IF(C17002+C16997=0,1,2)</f>
        <v>2</v>
      </c>
    </row>
    <row r="16959" spans="1:4" ht="15" hidden="1" x14ac:dyDescent="0.2">
      <c r="A16959" s="37">
        <v>0</v>
      </c>
      <c r="B16959" s="3" t="s">
        <v>17</v>
      </c>
      <c r="C16959" s="16">
        <v>0</v>
      </c>
      <c r="D16959" s="38">
        <f t="shared" ref="D16959" si="16928">IF(C17002+C16997=0,1,2)</f>
        <v>2</v>
      </c>
    </row>
    <row r="16960" spans="1:4" ht="15" x14ac:dyDescent="0.2">
      <c r="A16960" s="37">
        <f t="shared" si="16869"/>
        <v>165.93975</v>
      </c>
      <c r="B16960" s="24" t="s">
        <v>18</v>
      </c>
      <c r="C16960" s="40">
        <v>165.93975</v>
      </c>
      <c r="D16960" s="38">
        <f t="shared" ref="D16960" si="16929">IF(C17002+C16997=0,1,2)</f>
        <v>2</v>
      </c>
    </row>
    <row r="16961" spans="1:4" ht="15" hidden="1" x14ac:dyDescent="0.2">
      <c r="A16961" s="37">
        <f t="shared" si="16869"/>
        <v>0</v>
      </c>
      <c r="B16961" s="10" t="s">
        <v>19</v>
      </c>
      <c r="C16961" s="17">
        <v>0</v>
      </c>
      <c r="D16961" s="38">
        <f t="shared" ref="D16961" si="16930">IF(C17002+C16997=0,1,2)</f>
        <v>2</v>
      </c>
    </row>
    <row r="16962" spans="1:4" ht="15" x14ac:dyDescent="0.2">
      <c r="A16962" s="37">
        <f t="shared" si="16869"/>
        <v>165.93975</v>
      </c>
      <c r="B16962" s="27" t="s">
        <v>20</v>
      </c>
      <c r="C16962" s="42">
        <v>165.93975</v>
      </c>
      <c r="D16962" s="38">
        <f t="shared" ref="D16962" si="16931">IF(C17002+C16997=0,1,2)</f>
        <v>2</v>
      </c>
    </row>
    <row r="16963" spans="1:4" ht="15" hidden="1" x14ac:dyDescent="0.2">
      <c r="A16963" s="37">
        <v>0</v>
      </c>
      <c r="B16963" s="13" t="s">
        <v>21</v>
      </c>
      <c r="C16963" s="18">
        <v>149.21125000000001</v>
      </c>
      <c r="D16963" s="38">
        <f t="shared" ref="D16963" si="16932">IF(C17002+C16997=0,1,2)</f>
        <v>2</v>
      </c>
    </row>
    <row r="16964" spans="1:4" ht="15" hidden="1" x14ac:dyDescent="0.2">
      <c r="A16964" s="37">
        <v>0</v>
      </c>
      <c r="B16964" s="13" t="s">
        <v>22</v>
      </c>
      <c r="C16964" s="18">
        <v>3.5</v>
      </c>
      <c r="D16964" s="38">
        <f t="shared" ref="D16964" si="16933">IF(C17002+C16997=0,1,2)</f>
        <v>2</v>
      </c>
    </row>
    <row r="16965" spans="1:4" ht="15" hidden="1" x14ac:dyDescent="0.2">
      <c r="A16965" s="37">
        <v>0</v>
      </c>
      <c r="B16965" s="13" t="s">
        <v>23</v>
      </c>
      <c r="C16965" s="18">
        <v>0</v>
      </c>
      <c r="D16965" s="38">
        <f t="shared" ref="D16965" si="16934">IF(C17002+C16997=0,1,2)</f>
        <v>2</v>
      </c>
    </row>
    <row r="16966" spans="1:4" ht="15" hidden="1" x14ac:dyDescent="0.2">
      <c r="A16966" s="37">
        <v>0</v>
      </c>
      <c r="B16966" s="13" t="s">
        <v>24</v>
      </c>
      <c r="C16966" s="18">
        <v>2.3264999999999998</v>
      </c>
      <c r="D16966" s="38">
        <f t="shared" ref="D16966" si="16935">IF(C17002+C16997=0,1,2)</f>
        <v>2</v>
      </c>
    </row>
    <row r="16967" spans="1:4" ht="15" hidden="1" x14ac:dyDescent="0.2">
      <c r="A16967" s="37">
        <v>0</v>
      </c>
      <c r="B16967" s="13" t="s">
        <v>25</v>
      </c>
      <c r="C16967" s="18">
        <v>0</v>
      </c>
      <c r="D16967" s="38">
        <f t="shared" ref="D16967" si="16936">IF(C17002+C16997=0,1,2)</f>
        <v>2</v>
      </c>
    </row>
    <row r="16968" spans="1:4" ht="15" hidden="1" x14ac:dyDescent="0.2">
      <c r="A16968" s="37">
        <v>0</v>
      </c>
      <c r="B16968" s="13" t="s">
        <v>26</v>
      </c>
      <c r="C16968" s="18">
        <v>0</v>
      </c>
      <c r="D16968" s="38">
        <f t="shared" ref="D16968" si="16937">IF(C17002+C16997=0,1,2)</f>
        <v>2</v>
      </c>
    </row>
    <row r="16969" spans="1:4" ht="30" hidden="1" x14ac:dyDescent="0.2">
      <c r="A16969" s="37">
        <v>0</v>
      </c>
      <c r="B16969" s="13" t="s">
        <v>27</v>
      </c>
      <c r="C16969" s="18">
        <v>6.4749999999999996</v>
      </c>
      <c r="D16969" s="38">
        <f t="shared" ref="D16969" si="16938">IF(C17002+C16997=0,1,2)</f>
        <v>2</v>
      </c>
    </row>
    <row r="16970" spans="1:4" ht="30" hidden="1" x14ac:dyDescent="0.2">
      <c r="A16970" s="37">
        <v>0</v>
      </c>
      <c r="B16970" s="13" t="s">
        <v>28</v>
      </c>
      <c r="C16970" s="18">
        <v>0</v>
      </c>
      <c r="D16970" s="38">
        <f t="shared" ref="D16970" si="16939">IF(C17002+C16997=0,1,2)</f>
        <v>2</v>
      </c>
    </row>
    <row r="16971" spans="1:4" ht="15" hidden="1" x14ac:dyDescent="0.2">
      <c r="A16971" s="37">
        <v>0</v>
      </c>
      <c r="B16971" s="13" t="s">
        <v>29</v>
      </c>
      <c r="C16971" s="18">
        <v>0</v>
      </c>
      <c r="D16971" s="38">
        <f t="shared" ref="D16971" si="16940">IF(C17002+C16997=0,1,2)</f>
        <v>2</v>
      </c>
    </row>
    <row r="16972" spans="1:4" ht="15" hidden="1" x14ac:dyDescent="0.2">
      <c r="A16972" s="37">
        <v>0</v>
      </c>
      <c r="B16972" s="13" t="s">
        <v>30</v>
      </c>
      <c r="C16972" s="18">
        <v>4.4269999999999996</v>
      </c>
      <c r="D16972" s="38">
        <f t="shared" ref="D16972" si="16941">IF(C17002+C16997=0,1,2)</f>
        <v>2</v>
      </c>
    </row>
    <row r="16973" spans="1:4" ht="15" hidden="1" x14ac:dyDescent="0.2">
      <c r="A16973" s="37">
        <f t="shared" ref="A16973:A17026" si="16942">SUM(C16973)</f>
        <v>0</v>
      </c>
      <c r="B16973" s="10" t="s">
        <v>31</v>
      </c>
      <c r="C16973" s="17">
        <v>0</v>
      </c>
      <c r="D16973" s="38">
        <f t="shared" ref="D16973" si="16943">IF(C17002+C16997=0,1,2)</f>
        <v>2</v>
      </c>
    </row>
    <row r="16974" spans="1:4" ht="15" hidden="1" x14ac:dyDescent="0.2">
      <c r="A16974" s="37">
        <f t="shared" si="16942"/>
        <v>0</v>
      </c>
      <c r="B16974" s="2" t="s">
        <v>32</v>
      </c>
      <c r="C16974" s="16">
        <v>0</v>
      </c>
      <c r="D16974" s="38">
        <f t="shared" ref="D16974" si="16944">IF(C17002+C16997=0,1,2)</f>
        <v>2</v>
      </c>
    </row>
    <row r="16975" spans="1:4" ht="15" hidden="1" x14ac:dyDescent="0.2">
      <c r="A16975" s="37">
        <f t="shared" si="16942"/>
        <v>0</v>
      </c>
      <c r="B16975" s="10" t="s">
        <v>3</v>
      </c>
      <c r="C16975" s="17">
        <v>0</v>
      </c>
      <c r="D16975" s="38">
        <f t="shared" ref="D16975" si="16945">IF(C17002+C16997=0,1,2)</f>
        <v>2</v>
      </c>
    </row>
    <row r="16976" spans="1:4" ht="15" hidden="1" x14ac:dyDescent="0.2">
      <c r="A16976" s="37">
        <f t="shared" si="16942"/>
        <v>0</v>
      </c>
      <c r="B16976" s="10" t="s">
        <v>33</v>
      </c>
      <c r="C16976" s="17">
        <v>0</v>
      </c>
      <c r="D16976" s="38">
        <f t="shared" ref="D16976" si="16946">IF(C17002+C16997=0,1,2)</f>
        <v>2</v>
      </c>
    </row>
    <row r="16977" spans="1:4" ht="15" hidden="1" x14ac:dyDescent="0.2">
      <c r="A16977" s="37">
        <f t="shared" si="16942"/>
        <v>0</v>
      </c>
      <c r="B16977" s="10" t="s">
        <v>34</v>
      </c>
      <c r="C16977" s="17">
        <v>0</v>
      </c>
      <c r="D16977" s="38">
        <f t="shared" ref="D16977" si="16947">IF(C17002+C16997=0,1,2)</f>
        <v>2</v>
      </c>
    </row>
    <row r="16978" spans="1:4" ht="15" hidden="1" x14ac:dyDescent="0.2">
      <c r="A16978" s="37">
        <f t="shared" si="16942"/>
        <v>0</v>
      </c>
      <c r="B16978" s="1" t="s">
        <v>35</v>
      </c>
      <c r="C16978" s="16">
        <v>0</v>
      </c>
      <c r="D16978" s="38">
        <f t="shared" ref="D16978" si="16948">IF(C17002+C16997=0,1,2)</f>
        <v>2</v>
      </c>
    </row>
    <row r="16979" spans="1:4" ht="15" hidden="1" x14ac:dyDescent="0.2">
      <c r="A16979" s="37">
        <f t="shared" si="16942"/>
        <v>0</v>
      </c>
      <c r="B16979" s="1" t="s">
        <v>36</v>
      </c>
      <c r="C16979" s="16">
        <v>0</v>
      </c>
      <c r="D16979" s="38">
        <f t="shared" ref="D16979" si="16949">IF(C17002+C16997=0,1,2)</f>
        <v>2</v>
      </c>
    </row>
    <row r="16980" spans="1:4" ht="15" hidden="1" x14ac:dyDescent="0.2">
      <c r="A16980" s="37">
        <v>0</v>
      </c>
      <c r="B16980" s="14" t="s">
        <v>7</v>
      </c>
      <c r="C16980" s="19">
        <v>0</v>
      </c>
      <c r="D16980" s="38">
        <f t="shared" ref="D16980" si="16950">IF(C17002+C16997=0,1,2)</f>
        <v>2</v>
      </c>
    </row>
    <row r="16981" spans="1:4" ht="15" hidden="1" x14ac:dyDescent="0.2">
      <c r="A16981" s="37">
        <v>0</v>
      </c>
      <c r="B16981" s="13" t="s">
        <v>8</v>
      </c>
      <c r="C16981" s="18">
        <v>0</v>
      </c>
      <c r="D16981" s="38">
        <f t="shared" ref="D16981" si="16951">IF(C17002+C16997=0,1,2)</f>
        <v>2</v>
      </c>
    </row>
    <row r="16982" spans="1:4" ht="15" hidden="1" x14ac:dyDescent="0.2">
      <c r="A16982" s="37">
        <v>0</v>
      </c>
      <c r="B16982" s="13" t="s">
        <v>37</v>
      </c>
      <c r="C16982" s="18">
        <v>0</v>
      </c>
      <c r="D16982" s="38">
        <f t="shared" ref="D16982" si="16952">IF(C17002+C16997=0,1,2)</f>
        <v>2</v>
      </c>
    </row>
    <row r="16983" spans="1:4" ht="15" hidden="1" x14ac:dyDescent="0.2">
      <c r="A16983" s="37">
        <f t="shared" si="16942"/>
        <v>0</v>
      </c>
      <c r="B16983" s="11" t="s">
        <v>38</v>
      </c>
      <c r="C16983" s="17">
        <v>0</v>
      </c>
      <c r="D16983" s="38">
        <f t="shared" ref="D16983" si="16953">IF(C17002+C16997=0,1,2)</f>
        <v>2</v>
      </c>
    </row>
    <row r="16984" spans="1:4" ht="15" hidden="1" x14ac:dyDescent="0.2">
      <c r="A16984" s="37">
        <v>0</v>
      </c>
      <c r="B16984" s="3" t="s">
        <v>39</v>
      </c>
      <c r="C16984" s="16">
        <v>0</v>
      </c>
      <c r="D16984" s="38">
        <f t="shared" ref="D16984" si="16954">IF(C17002+C16997=0,1,2)</f>
        <v>2</v>
      </c>
    </row>
    <row r="16985" spans="1:4" ht="15" hidden="1" x14ac:dyDescent="0.2">
      <c r="A16985" s="37">
        <f t="shared" si="16942"/>
        <v>0</v>
      </c>
      <c r="B16985" s="1" t="s">
        <v>40</v>
      </c>
      <c r="C16985" s="16">
        <v>0</v>
      </c>
      <c r="D16985" s="38">
        <f t="shared" ref="D16985" si="16955">IF(C17002+C16997=0,1,2)</f>
        <v>2</v>
      </c>
    </row>
    <row r="16986" spans="1:4" ht="15" hidden="1" x14ac:dyDescent="0.2">
      <c r="A16986" s="37">
        <v>0</v>
      </c>
      <c r="B16986" s="14" t="s">
        <v>13</v>
      </c>
      <c r="C16986" s="19">
        <v>0</v>
      </c>
      <c r="D16986" s="38">
        <f t="shared" ref="D16986" si="16956">IF(C17002+C16997=0,1,2)</f>
        <v>2</v>
      </c>
    </row>
    <row r="16987" spans="1:4" ht="15" hidden="1" x14ac:dyDescent="0.2">
      <c r="A16987" s="37">
        <v>0</v>
      </c>
      <c r="B16987" s="13" t="s">
        <v>8</v>
      </c>
      <c r="C16987" s="18">
        <v>0</v>
      </c>
      <c r="D16987" s="38">
        <f t="shared" ref="D16987" si="16957">IF(C17002+C16997=0,1,2)</f>
        <v>2</v>
      </c>
    </row>
    <row r="16988" spans="1:4" ht="15" hidden="1" x14ac:dyDescent="0.2">
      <c r="A16988" s="37">
        <v>0</v>
      </c>
      <c r="B16988" s="13" t="s">
        <v>9</v>
      </c>
      <c r="C16988" s="18">
        <v>0</v>
      </c>
      <c r="D16988" s="38">
        <f t="shared" ref="D16988" si="16958">IF(C17002+C16997=0,1,2)</f>
        <v>2</v>
      </c>
    </row>
    <row r="16989" spans="1:4" ht="30" hidden="1" x14ac:dyDescent="0.2">
      <c r="A16989" s="37">
        <f t="shared" si="16942"/>
        <v>0</v>
      </c>
      <c r="B16989" s="11" t="s">
        <v>41</v>
      </c>
      <c r="C16989" s="17">
        <v>0</v>
      </c>
      <c r="D16989" s="38">
        <f t="shared" ref="D16989" si="16959">IF(C17002+C16997=0,1,2)</f>
        <v>2</v>
      </c>
    </row>
    <row r="16990" spans="1:4" ht="15" hidden="1" x14ac:dyDescent="0.2">
      <c r="A16990" s="37">
        <v>0</v>
      </c>
      <c r="B16990" s="3" t="s">
        <v>15</v>
      </c>
      <c r="C16990" s="16">
        <v>0</v>
      </c>
      <c r="D16990" s="38">
        <f t="shared" ref="D16990" si="16960">IF(C17002+C16997=0,1,2)</f>
        <v>2</v>
      </c>
    </row>
    <row r="16991" spans="1:4" ht="15" hidden="1" x14ac:dyDescent="0.2">
      <c r="A16991" s="37">
        <v>0</v>
      </c>
      <c r="B16991" s="14" t="s">
        <v>16</v>
      </c>
      <c r="C16991" s="19">
        <v>0</v>
      </c>
      <c r="D16991" s="38">
        <f t="shared" ref="D16991" si="16961">IF(C17002+C16997=0,1,2)</f>
        <v>2</v>
      </c>
    </row>
    <row r="16992" spans="1:4" ht="15" hidden="1" x14ac:dyDescent="0.2">
      <c r="A16992" s="37">
        <v>0</v>
      </c>
      <c r="B16992" s="13" t="s">
        <v>42</v>
      </c>
      <c r="C16992" s="18">
        <v>0</v>
      </c>
      <c r="D16992" s="38">
        <f t="shared" ref="D16992" si="16962">IF(C17002+C16997=0,1,2)</f>
        <v>2</v>
      </c>
    </row>
    <row r="16993" spans="1:4" ht="15" hidden="1" x14ac:dyDescent="0.2">
      <c r="A16993" s="37">
        <v>0</v>
      </c>
      <c r="B16993" s="13" t="s">
        <v>14</v>
      </c>
      <c r="C16993" s="18">
        <v>0</v>
      </c>
      <c r="D16993" s="38">
        <f t="shared" ref="D16993" si="16963">IF(C17002+C16997=0,1,2)</f>
        <v>2</v>
      </c>
    </row>
    <row r="16994" spans="1:4" ht="15" hidden="1" x14ac:dyDescent="0.2">
      <c r="A16994" s="37">
        <v>0</v>
      </c>
      <c r="B16994" s="13" t="s">
        <v>9</v>
      </c>
      <c r="C16994" s="18">
        <v>0</v>
      </c>
      <c r="D16994" s="38">
        <f t="shared" ref="D16994" si="16964">IF(C17002+C16997=0,1,2)</f>
        <v>2</v>
      </c>
    </row>
    <row r="16995" spans="1:4" ht="15" hidden="1" x14ac:dyDescent="0.2">
      <c r="A16995" s="37">
        <f t="shared" si="16942"/>
        <v>0</v>
      </c>
      <c r="B16995" s="11" t="s">
        <v>38</v>
      </c>
      <c r="C16995" s="17">
        <v>0</v>
      </c>
      <c r="D16995" s="38">
        <f t="shared" ref="D16995" si="16965">IF(C17002+C16997=0,1,2)</f>
        <v>2</v>
      </c>
    </row>
    <row r="16996" spans="1:4" ht="15" hidden="1" x14ac:dyDescent="0.2">
      <c r="A16996" s="37">
        <v>0</v>
      </c>
      <c r="B16996" s="3" t="s">
        <v>15</v>
      </c>
      <c r="C16996" s="16">
        <v>0</v>
      </c>
      <c r="D16996" s="38">
        <f t="shared" ref="D16996" si="16966">IF(C17002+C16997=0,1,2)</f>
        <v>2</v>
      </c>
    </row>
    <row r="16997" spans="1:4" ht="15" x14ac:dyDescent="0.2">
      <c r="A16997" s="37">
        <f t="shared" si="16942"/>
        <v>166</v>
      </c>
      <c r="B16997" s="29" t="s">
        <v>44</v>
      </c>
      <c r="C16997" s="42">
        <v>166</v>
      </c>
      <c r="D16997" s="38">
        <f t="shared" ref="D16997" si="16967">IF(C17002+C16997=0,1,2)</f>
        <v>2</v>
      </c>
    </row>
    <row r="16998" spans="1:4" ht="15" x14ac:dyDescent="0.2">
      <c r="A16998" s="37">
        <f t="shared" si="16942"/>
        <v>145</v>
      </c>
      <c r="B16998" s="27" t="s">
        <v>0</v>
      </c>
      <c r="C16998" s="42">
        <v>145</v>
      </c>
      <c r="D16998" s="38">
        <f t="shared" ref="D16998" si="16968">IF(C17002+C16997=0,1,2)</f>
        <v>2</v>
      </c>
    </row>
    <row r="16999" spans="1:4" ht="15" x14ac:dyDescent="0.2">
      <c r="A16999" s="37">
        <f t="shared" si="16942"/>
        <v>21</v>
      </c>
      <c r="B16999" s="27" t="s">
        <v>5</v>
      </c>
      <c r="C16999" s="42">
        <v>21</v>
      </c>
      <c r="D16999" s="38">
        <f t="shared" ref="D16999" si="16969">IF(C17002+C16997=0,1,2)</f>
        <v>2</v>
      </c>
    </row>
    <row r="17000" spans="1:4" ht="15" hidden="1" x14ac:dyDescent="0.2">
      <c r="A17000" s="37">
        <f t="shared" si="16942"/>
        <v>0</v>
      </c>
      <c r="B17000" s="10" t="s">
        <v>45</v>
      </c>
      <c r="C17000" s="17">
        <v>0</v>
      </c>
      <c r="D17000" s="38">
        <f t="shared" ref="D17000" si="16970">IF(C17002+C16997=0,1,2)</f>
        <v>2</v>
      </c>
    </row>
    <row r="17001" spans="1:4" ht="15" hidden="1" x14ac:dyDescent="0.2">
      <c r="A17001" s="37">
        <f t="shared" si="16942"/>
        <v>0</v>
      </c>
      <c r="B17001" s="10" t="s">
        <v>12</v>
      </c>
      <c r="C17001" s="17">
        <v>0</v>
      </c>
      <c r="D17001" s="38">
        <f t="shared" ref="D17001" si="16971">IF(C17002+C16997=0,1,2)</f>
        <v>2</v>
      </c>
    </row>
    <row r="17002" spans="1:4" ht="15" x14ac:dyDescent="0.2">
      <c r="A17002" s="37">
        <f t="shared" si="16942"/>
        <v>165.93975</v>
      </c>
      <c r="B17002" s="29" t="s">
        <v>46</v>
      </c>
      <c r="C17002" s="42">
        <v>165.93975</v>
      </c>
      <c r="D17002" s="38">
        <f t="shared" ref="D17002" si="16972">IF(C17002+C16997=0,1,2)</f>
        <v>2</v>
      </c>
    </row>
    <row r="17003" spans="1:4" ht="15" x14ac:dyDescent="0.2">
      <c r="A17003" s="37">
        <f t="shared" si="16942"/>
        <v>165.93975</v>
      </c>
      <c r="B17003" s="27" t="s">
        <v>18</v>
      </c>
      <c r="C17003" s="42">
        <v>165.93975</v>
      </c>
      <c r="D17003" s="38">
        <f t="shared" ref="D17003" si="16973">IF(C17002+C16997=0,1,2)</f>
        <v>2</v>
      </c>
    </row>
    <row r="17004" spans="1:4" ht="15" hidden="1" x14ac:dyDescent="0.2">
      <c r="A17004" s="37">
        <f t="shared" si="16942"/>
        <v>0</v>
      </c>
      <c r="B17004" s="10" t="s">
        <v>35</v>
      </c>
      <c r="C17004" s="17">
        <v>0</v>
      </c>
      <c r="D17004" s="38">
        <f t="shared" ref="D17004" si="16974">IF(C17002+C16997=0,1,2)</f>
        <v>2</v>
      </c>
    </row>
    <row r="17005" spans="1:4" ht="15" hidden="1" x14ac:dyDescent="0.2">
      <c r="A17005" s="37">
        <f t="shared" si="16942"/>
        <v>0</v>
      </c>
      <c r="B17005" s="10" t="s">
        <v>47</v>
      </c>
      <c r="C17005" s="17">
        <v>0</v>
      </c>
      <c r="D17005" s="38">
        <f t="shared" ref="D17005" si="16975">IF(C17002+C16997=0,1,2)</f>
        <v>2</v>
      </c>
    </row>
    <row r="17006" spans="1:4" ht="15" hidden="1" x14ac:dyDescent="0.2">
      <c r="A17006" s="37">
        <f t="shared" si="16942"/>
        <v>0</v>
      </c>
      <c r="B17006" s="10" t="s">
        <v>40</v>
      </c>
      <c r="C17006" s="17">
        <v>0</v>
      </c>
      <c r="D17006" s="38">
        <f t="shared" ref="D17006" si="16976">IF(C17002+C16997=0,1,2)</f>
        <v>2</v>
      </c>
    </row>
    <row r="17007" spans="1:4" ht="15" x14ac:dyDescent="0.2">
      <c r="A17007" s="37">
        <f t="shared" si="16942"/>
        <v>6.0249999999999998E-2</v>
      </c>
      <c r="B17007" s="30" t="s">
        <v>48</v>
      </c>
      <c r="C17007" s="31">
        <v>6.0249999999999998E-2</v>
      </c>
      <c r="D17007" s="38">
        <f t="shared" ref="D17007" si="16977">IF(C17002+C16997=0,1,2)</f>
        <v>2</v>
      </c>
    </row>
    <row r="17008" spans="1:4" ht="15" x14ac:dyDescent="0.2">
      <c r="A17008" s="37">
        <f t="shared" si="16942"/>
        <v>1.235E-2</v>
      </c>
      <c r="B17008" s="30" t="s">
        <v>49</v>
      </c>
      <c r="C17008" s="31">
        <v>1.235E-2</v>
      </c>
      <c r="D17008" s="38">
        <f t="shared" ref="D17008" si="16978">IF(C17002+C16997=0,1,2)</f>
        <v>2</v>
      </c>
    </row>
    <row r="17009" spans="1:4" ht="15" x14ac:dyDescent="0.2">
      <c r="A17009" s="37">
        <f t="shared" si="16942"/>
        <v>7.2599999999999998E-2</v>
      </c>
      <c r="B17009" s="30" t="s">
        <v>50</v>
      </c>
      <c r="C17009" s="31">
        <v>7.2599999999999998E-2</v>
      </c>
      <c r="D17009" s="38">
        <f t="shared" ref="D17009" si="16979">IF(C17002+C16997=0,1,2)</f>
        <v>2</v>
      </c>
    </row>
    <row r="17010" spans="1:4" ht="15" x14ac:dyDescent="0.2">
      <c r="A17010" s="37">
        <f t="shared" si="16942"/>
        <v>51</v>
      </c>
      <c r="B17010" s="25" t="s">
        <v>53</v>
      </c>
      <c r="C17010" s="43">
        <v>51</v>
      </c>
      <c r="D17010" s="38">
        <f t="shared" ref="D17010" si="16980">IF(C17002+C16997=0,1,2)</f>
        <v>2</v>
      </c>
    </row>
    <row r="17011" spans="1:4" ht="15" x14ac:dyDescent="0.2">
      <c r="A17011" s="37">
        <f t="shared" si="16942"/>
        <v>4</v>
      </c>
      <c r="B17011" s="26" t="s">
        <v>54</v>
      </c>
      <c r="C17011" s="43">
        <v>4</v>
      </c>
      <c r="D17011" s="38">
        <f t="shared" ref="D17011" si="16981">IF(C17002+C16997=0,1,2)</f>
        <v>2</v>
      </c>
    </row>
    <row r="17012" spans="1:4" ht="15" x14ac:dyDescent="0.2">
      <c r="A17012" s="37">
        <f t="shared" si="16942"/>
        <v>47</v>
      </c>
      <c r="B17012" s="26" t="s">
        <v>55</v>
      </c>
      <c r="C17012" s="43">
        <v>47</v>
      </c>
      <c r="D17012" s="38">
        <f t="shared" ref="D17012" si="16982">IF(C17002+C16997=0,1,2)</f>
        <v>2</v>
      </c>
    </row>
    <row r="17013" spans="1:4" ht="15" hidden="1" x14ac:dyDescent="0.2">
      <c r="A17013" s="37" t="s">
        <v>317</v>
      </c>
      <c r="B17013" s="12" t="s">
        <v>288</v>
      </c>
      <c r="C17013" s="34"/>
      <c r="D17013" s="38">
        <f t="shared" ref="D17013" si="16983">IF(C17075+C17070=0,1,2)</f>
        <v>1</v>
      </c>
    </row>
    <row r="17014" spans="1:4" ht="15" hidden="1" x14ac:dyDescent="0.2">
      <c r="A17014" s="37">
        <f t="shared" si="16942"/>
        <v>0</v>
      </c>
      <c r="B17014" s="1" t="s">
        <v>0</v>
      </c>
      <c r="C17014" s="16">
        <v>0</v>
      </c>
      <c r="D17014" s="38">
        <f t="shared" ref="D17014" si="16984">IF(C17075+C17070=0,1,2)</f>
        <v>1</v>
      </c>
    </row>
    <row r="17015" spans="1:4" ht="15" hidden="1" x14ac:dyDescent="0.2">
      <c r="A17015" s="37">
        <f t="shared" si="16942"/>
        <v>0</v>
      </c>
      <c r="B17015" s="2" t="s">
        <v>1</v>
      </c>
      <c r="C17015" s="16"/>
      <c r="D17015" s="38">
        <f t="shared" ref="D17015" si="16985">IF(C17075+C17070=0,1,2)</f>
        <v>1</v>
      </c>
    </row>
    <row r="17016" spans="1:4" ht="15" hidden="1" x14ac:dyDescent="0.2">
      <c r="A17016" s="37">
        <f t="shared" si="16942"/>
        <v>0</v>
      </c>
      <c r="B17016" s="2" t="s">
        <v>2</v>
      </c>
      <c r="C17016" s="16"/>
      <c r="D17016" s="38">
        <f t="shared" ref="D17016" si="16986">IF(C17075+C17070=0,1,2)</f>
        <v>1</v>
      </c>
    </row>
    <row r="17017" spans="1:4" ht="15" hidden="1" x14ac:dyDescent="0.2">
      <c r="A17017" s="37">
        <f t="shared" si="16942"/>
        <v>0</v>
      </c>
      <c r="B17017" s="2" t="s">
        <v>3</v>
      </c>
      <c r="C17017" s="16">
        <v>0</v>
      </c>
      <c r="D17017" s="38">
        <f t="shared" ref="D17017" si="16987">IF(C17075+C17070=0,1,2)</f>
        <v>1</v>
      </c>
    </row>
    <row r="17018" spans="1:4" ht="15" hidden="1" x14ac:dyDescent="0.2">
      <c r="A17018" s="37">
        <f t="shared" si="16942"/>
        <v>0</v>
      </c>
      <c r="B17018" s="2" t="s">
        <v>4</v>
      </c>
      <c r="C17018" s="16">
        <v>0</v>
      </c>
      <c r="D17018" s="38">
        <f t="shared" ref="D17018" si="16988">IF(C17075+C17070=0,1,2)</f>
        <v>1</v>
      </c>
    </row>
    <row r="17019" spans="1:4" ht="15" hidden="1" x14ac:dyDescent="0.2">
      <c r="A17019" s="37">
        <f t="shared" si="16942"/>
        <v>0</v>
      </c>
      <c r="B17019" s="1" t="s">
        <v>5</v>
      </c>
      <c r="C17019" s="16">
        <v>0</v>
      </c>
      <c r="D17019" s="38">
        <f t="shared" ref="D17019" si="16989">IF(C17075+C17070=0,1,2)</f>
        <v>1</v>
      </c>
    </row>
    <row r="17020" spans="1:4" ht="15" hidden="1" x14ac:dyDescent="0.2">
      <c r="A17020" s="37">
        <f t="shared" si="16942"/>
        <v>0</v>
      </c>
      <c r="B17020" s="1" t="s">
        <v>6</v>
      </c>
      <c r="C17020" s="16">
        <v>0</v>
      </c>
      <c r="D17020" s="38">
        <f t="shared" ref="D17020" si="16990">IF(C17075+C17070=0,1,2)</f>
        <v>1</v>
      </c>
    </row>
    <row r="17021" spans="1:4" ht="15" hidden="1" x14ac:dyDescent="0.2">
      <c r="A17021" s="37">
        <v>0</v>
      </c>
      <c r="B17021" s="2" t="s">
        <v>7</v>
      </c>
      <c r="C17021" s="16">
        <v>0</v>
      </c>
      <c r="D17021" s="38">
        <f t="shared" ref="D17021" si="16991">IF(C17075+C17070=0,1,2)</f>
        <v>1</v>
      </c>
    </row>
    <row r="17022" spans="1:4" ht="15" hidden="1" x14ac:dyDescent="0.2">
      <c r="A17022" s="37">
        <f t="shared" si="16942"/>
        <v>0</v>
      </c>
      <c r="B17022" s="3" t="s">
        <v>8</v>
      </c>
      <c r="C17022" s="16">
        <v>0</v>
      </c>
      <c r="D17022" s="38">
        <f t="shared" ref="D17022" si="16992">IF(C17075+C17070=0,1,2)</f>
        <v>1</v>
      </c>
    </row>
    <row r="17023" spans="1:4" ht="15" hidden="1" x14ac:dyDescent="0.2">
      <c r="A17023" s="37">
        <v>0</v>
      </c>
      <c r="B17023" s="3" t="s">
        <v>9</v>
      </c>
      <c r="C17023" s="16">
        <v>0</v>
      </c>
      <c r="D17023" s="38">
        <f t="shared" ref="D17023" si="16993">IF(C17075+C17070=0,1,2)</f>
        <v>1</v>
      </c>
    </row>
    <row r="17024" spans="1:4" ht="15" hidden="1" x14ac:dyDescent="0.2">
      <c r="A17024" s="37">
        <f t="shared" si="16942"/>
        <v>0</v>
      </c>
      <c r="B17024" s="3" t="s">
        <v>10</v>
      </c>
      <c r="C17024" s="16">
        <v>0</v>
      </c>
      <c r="D17024" s="38">
        <f t="shared" ref="D17024" si="16994">IF(C17075+C17070=0,1,2)</f>
        <v>1</v>
      </c>
    </row>
    <row r="17025" spans="1:4" ht="15" hidden="1" x14ac:dyDescent="0.2">
      <c r="A17025" s="37">
        <v>0</v>
      </c>
      <c r="B17025" s="3" t="s">
        <v>11</v>
      </c>
      <c r="C17025" s="16">
        <v>0</v>
      </c>
      <c r="D17025" s="38">
        <f t="shared" ref="D17025" si="16995">IF(C17075+C17070=0,1,2)</f>
        <v>1</v>
      </c>
    </row>
    <row r="17026" spans="1:4" ht="15" hidden="1" x14ac:dyDescent="0.2">
      <c r="A17026" s="37">
        <f t="shared" si="16942"/>
        <v>0</v>
      </c>
      <c r="B17026" s="1" t="s">
        <v>12</v>
      </c>
      <c r="C17026" s="16">
        <v>0</v>
      </c>
      <c r="D17026" s="38">
        <f t="shared" ref="D17026" si="16996">IF(C17075+C17070=0,1,2)</f>
        <v>1</v>
      </c>
    </row>
    <row r="17027" spans="1:4" ht="15" hidden="1" x14ac:dyDescent="0.2">
      <c r="A17027" s="37">
        <v>0</v>
      </c>
      <c r="B17027" s="2" t="s">
        <v>13</v>
      </c>
      <c r="C17027" s="16">
        <v>0</v>
      </c>
      <c r="D17027" s="38">
        <f t="shared" ref="D17027" si="16997">IF(C17075+C17070=0,1,2)</f>
        <v>1</v>
      </c>
    </row>
    <row r="17028" spans="1:4" ht="15" hidden="1" x14ac:dyDescent="0.2">
      <c r="A17028" s="37">
        <v>0</v>
      </c>
      <c r="B17028" s="3" t="s">
        <v>14</v>
      </c>
      <c r="C17028" s="16">
        <v>0</v>
      </c>
      <c r="D17028" s="38">
        <f t="shared" ref="D17028" si="16998">IF(C17075+C17070=0,1,2)</f>
        <v>1</v>
      </c>
    </row>
    <row r="17029" spans="1:4" ht="15" hidden="1" x14ac:dyDescent="0.2">
      <c r="A17029" s="37">
        <v>0</v>
      </c>
      <c r="B17029" s="3" t="s">
        <v>9</v>
      </c>
      <c r="C17029" s="16">
        <v>0</v>
      </c>
      <c r="D17029" s="38">
        <f t="shared" ref="D17029" si="16999">IF(C17075+C17070=0,1,2)</f>
        <v>1</v>
      </c>
    </row>
    <row r="17030" spans="1:4" ht="15" hidden="1" x14ac:dyDescent="0.2">
      <c r="A17030" s="37">
        <v>0</v>
      </c>
      <c r="B17030" s="3" t="s">
        <v>15</v>
      </c>
      <c r="C17030" s="16">
        <v>0</v>
      </c>
      <c r="D17030" s="38">
        <f t="shared" ref="D17030" si="17000">IF(C17075+C17070=0,1,2)</f>
        <v>1</v>
      </c>
    </row>
    <row r="17031" spans="1:4" ht="15" hidden="1" x14ac:dyDescent="0.2">
      <c r="A17031" s="37">
        <v>0</v>
      </c>
      <c r="B17031" s="2" t="s">
        <v>16</v>
      </c>
      <c r="C17031" s="16">
        <v>0</v>
      </c>
      <c r="D17031" s="38">
        <f t="shared" ref="D17031" si="17001">IF(C17075+C17070=0,1,2)</f>
        <v>1</v>
      </c>
    </row>
    <row r="17032" spans="1:4" ht="15" hidden="1" x14ac:dyDescent="0.2">
      <c r="A17032" s="37">
        <v>0</v>
      </c>
      <c r="B17032" s="3" t="s">
        <v>17</v>
      </c>
      <c r="C17032" s="16">
        <v>0</v>
      </c>
      <c r="D17032" s="38">
        <f t="shared" ref="D17032" si="17002">IF(C17075+C17070=0,1,2)</f>
        <v>1</v>
      </c>
    </row>
    <row r="17033" spans="1:4" ht="15" hidden="1" x14ac:dyDescent="0.2">
      <c r="A17033" s="37">
        <f t="shared" ref="A17033:A17092" si="17003">SUM(C17033)</f>
        <v>0</v>
      </c>
      <c r="B17033" s="1" t="s">
        <v>18</v>
      </c>
      <c r="C17033" s="16">
        <v>0</v>
      </c>
      <c r="D17033" s="38">
        <f t="shared" ref="D17033" si="17004">IF(C17075+C17070=0,1,2)</f>
        <v>1</v>
      </c>
    </row>
    <row r="17034" spans="1:4" ht="15" hidden="1" x14ac:dyDescent="0.2">
      <c r="A17034" s="37">
        <f t="shared" si="17003"/>
        <v>0</v>
      </c>
      <c r="B17034" s="10" t="s">
        <v>19</v>
      </c>
      <c r="C17034" s="17">
        <v>0</v>
      </c>
      <c r="D17034" s="38">
        <f t="shared" ref="D17034" si="17005">IF(C17075+C17070=0,1,2)</f>
        <v>1</v>
      </c>
    </row>
    <row r="17035" spans="1:4" ht="15" hidden="1" x14ac:dyDescent="0.2">
      <c r="A17035" s="37">
        <f t="shared" si="17003"/>
        <v>0</v>
      </c>
      <c r="B17035" s="10" t="s">
        <v>20</v>
      </c>
      <c r="C17035" s="17">
        <v>0</v>
      </c>
      <c r="D17035" s="38">
        <f t="shared" ref="D17035" si="17006">IF(C17075+C17070=0,1,2)</f>
        <v>1</v>
      </c>
    </row>
    <row r="17036" spans="1:4" ht="15" hidden="1" x14ac:dyDescent="0.2">
      <c r="A17036" s="37">
        <v>0</v>
      </c>
      <c r="B17036" s="13" t="s">
        <v>21</v>
      </c>
      <c r="C17036" s="18">
        <v>0</v>
      </c>
      <c r="D17036" s="38">
        <f t="shared" ref="D17036" si="17007">IF(C17075+C17070=0,1,2)</f>
        <v>1</v>
      </c>
    </row>
    <row r="17037" spans="1:4" ht="15" hidden="1" x14ac:dyDescent="0.2">
      <c r="A17037" s="37">
        <v>0</v>
      </c>
      <c r="B17037" s="13" t="s">
        <v>22</v>
      </c>
      <c r="C17037" s="18">
        <v>0</v>
      </c>
      <c r="D17037" s="38">
        <f t="shared" ref="D17037" si="17008">IF(C17075+C17070=0,1,2)</f>
        <v>1</v>
      </c>
    </row>
    <row r="17038" spans="1:4" ht="15" hidden="1" x14ac:dyDescent="0.2">
      <c r="A17038" s="37">
        <v>0</v>
      </c>
      <c r="B17038" s="13" t="s">
        <v>23</v>
      </c>
      <c r="C17038" s="18">
        <v>0</v>
      </c>
      <c r="D17038" s="38">
        <f t="shared" ref="D17038" si="17009">IF(C17075+C17070=0,1,2)</f>
        <v>1</v>
      </c>
    </row>
    <row r="17039" spans="1:4" ht="15" hidden="1" x14ac:dyDescent="0.2">
      <c r="A17039" s="37">
        <v>0</v>
      </c>
      <c r="B17039" s="13" t="s">
        <v>24</v>
      </c>
      <c r="C17039" s="18">
        <v>0</v>
      </c>
      <c r="D17039" s="38">
        <f t="shared" ref="D17039" si="17010">IF(C17075+C17070=0,1,2)</f>
        <v>1</v>
      </c>
    </row>
    <row r="17040" spans="1:4" ht="15" hidden="1" x14ac:dyDescent="0.2">
      <c r="A17040" s="37">
        <v>0</v>
      </c>
      <c r="B17040" s="13" t="s">
        <v>25</v>
      </c>
      <c r="C17040" s="18">
        <v>0</v>
      </c>
      <c r="D17040" s="38">
        <f t="shared" ref="D17040" si="17011">IF(C17075+C17070=0,1,2)</f>
        <v>1</v>
      </c>
    </row>
    <row r="17041" spans="1:4" ht="15" hidden="1" x14ac:dyDescent="0.2">
      <c r="A17041" s="37">
        <v>0</v>
      </c>
      <c r="B17041" s="13" t="s">
        <v>26</v>
      </c>
      <c r="C17041" s="18">
        <v>0</v>
      </c>
      <c r="D17041" s="38">
        <f t="shared" ref="D17041" si="17012">IF(C17075+C17070=0,1,2)</f>
        <v>1</v>
      </c>
    </row>
    <row r="17042" spans="1:4" ht="30" hidden="1" x14ac:dyDescent="0.2">
      <c r="A17042" s="37">
        <v>0</v>
      </c>
      <c r="B17042" s="13" t="s">
        <v>27</v>
      </c>
      <c r="C17042" s="18">
        <v>0</v>
      </c>
      <c r="D17042" s="38">
        <f t="shared" ref="D17042" si="17013">IF(C17075+C17070=0,1,2)</f>
        <v>1</v>
      </c>
    </row>
    <row r="17043" spans="1:4" ht="30" hidden="1" x14ac:dyDescent="0.2">
      <c r="A17043" s="37">
        <v>0</v>
      </c>
      <c r="B17043" s="13" t="s">
        <v>28</v>
      </c>
      <c r="C17043" s="18">
        <v>0</v>
      </c>
      <c r="D17043" s="38">
        <f t="shared" ref="D17043" si="17014">IF(C17075+C17070=0,1,2)</f>
        <v>1</v>
      </c>
    </row>
    <row r="17044" spans="1:4" ht="15" hidden="1" x14ac:dyDescent="0.2">
      <c r="A17044" s="37">
        <v>0</v>
      </c>
      <c r="B17044" s="13" t="s">
        <v>29</v>
      </c>
      <c r="C17044" s="18">
        <v>0</v>
      </c>
      <c r="D17044" s="38">
        <f t="shared" ref="D17044" si="17015">IF(C17075+C17070=0,1,2)</f>
        <v>1</v>
      </c>
    </row>
    <row r="17045" spans="1:4" ht="15" hidden="1" x14ac:dyDescent="0.2">
      <c r="A17045" s="37">
        <v>0</v>
      </c>
      <c r="B17045" s="13" t="s">
        <v>30</v>
      </c>
      <c r="C17045" s="18">
        <v>0</v>
      </c>
      <c r="D17045" s="38">
        <f t="shared" ref="D17045" si="17016">IF(C17075+C17070=0,1,2)</f>
        <v>1</v>
      </c>
    </row>
    <row r="17046" spans="1:4" ht="15" hidden="1" x14ac:dyDescent="0.2">
      <c r="A17046" s="37">
        <f t="shared" si="17003"/>
        <v>0</v>
      </c>
      <c r="B17046" s="10" t="s">
        <v>31</v>
      </c>
      <c r="C17046" s="17">
        <v>0</v>
      </c>
      <c r="D17046" s="38">
        <f t="shared" ref="D17046" si="17017">IF(C17075+C17070=0,1,2)</f>
        <v>1</v>
      </c>
    </row>
    <row r="17047" spans="1:4" ht="15" hidden="1" x14ac:dyDescent="0.2">
      <c r="A17047" s="37">
        <f t="shared" si="17003"/>
        <v>0</v>
      </c>
      <c r="B17047" s="2" t="s">
        <v>32</v>
      </c>
      <c r="C17047" s="16">
        <v>0</v>
      </c>
      <c r="D17047" s="38">
        <f t="shared" ref="D17047" si="17018">IF(C17075+C17070=0,1,2)</f>
        <v>1</v>
      </c>
    </row>
    <row r="17048" spans="1:4" ht="15" hidden="1" x14ac:dyDescent="0.2">
      <c r="A17048" s="37">
        <f t="shared" si="17003"/>
        <v>0</v>
      </c>
      <c r="B17048" s="10" t="s">
        <v>3</v>
      </c>
      <c r="C17048" s="17">
        <v>0</v>
      </c>
      <c r="D17048" s="38">
        <f t="shared" ref="D17048" si="17019">IF(C17075+C17070=0,1,2)</f>
        <v>1</v>
      </c>
    </row>
    <row r="17049" spans="1:4" ht="15" hidden="1" x14ac:dyDescent="0.2">
      <c r="A17049" s="37">
        <f t="shared" si="17003"/>
        <v>0</v>
      </c>
      <c r="B17049" s="10" t="s">
        <v>33</v>
      </c>
      <c r="C17049" s="17">
        <v>0</v>
      </c>
      <c r="D17049" s="38">
        <f t="shared" ref="D17049" si="17020">IF(C17075+C17070=0,1,2)</f>
        <v>1</v>
      </c>
    </row>
    <row r="17050" spans="1:4" ht="15" hidden="1" x14ac:dyDescent="0.2">
      <c r="A17050" s="37">
        <f t="shared" si="17003"/>
        <v>0</v>
      </c>
      <c r="B17050" s="10" t="s">
        <v>34</v>
      </c>
      <c r="C17050" s="17">
        <v>0</v>
      </c>
      <c r="D17050" s="38">
        <f t="shared" ref="D17050" si="17021">IF(C17075+C17070=0,1,2)</f>
        <v>1</v>
      </c>
    </row>
    <row r="17051" spans="1:4" ht="15" hidden="1" x14ac:dyDescent="0.2">
      <c r="A17051" s="37">
        <f t="shared" si="17003"/>
        <v>0</v>
      </c>
      <c r="B17051" s="1" t="s">
        <v>35</v>
      </c>
      <c r="C17051" s="16">
        <v>0</v>
      </c>
      <c r="D17051" s="38">
        <f t="shared" ref="D17051" si="17022">IF(C17075+C17070=0,1,2)</f>
        <v>1</v>
      </c>
    </row>
    <row r="17052" spans="1:4" ht="15" hidden="1" x14ac:dyDescent="0.2">
      <c r="A17052" s="37">
        <f t="shared" si="17003"/>
        <v>0</v>
      </c>
      <c r="B17052" s="1" t="s">
        <v>36</v>
      </c>
      <c r="C17052" s="16">
        <v>0</v>
      </c>
      <c r="D17052" s="38">
        <f t="shared" ref="D17052" si="17023">IF(C17075+C17070=0,1,2)</f>
        <v>1</v>
      </c>
    </row>
    <row r="17053" spans="1:4" ht="15" hidden="1" x14ac:dyDescent="0.2">
      <c r="A17053" s="37">
        <v>0</v>
      </c>
      <c r="B17053" s="14" t="s">
        <v>7</v>
      </c>
      <c r="C17053" s="19">
        <v>0</v>
      </c>
      <c r="D17053" s="38">
        <f t="shared" ref="D17053" si="17024">IF(C17075+C17070=0,1,2)</f>
        <v>1</v>
      </c>
    </row>
    <row r="17054" spans="1:4" ht="15" hidden="1" x14ac:dyDescent="0.2">
      <c r="A17054" s="37">
        <v>0</v>
      </c>
      <c r="B17054" s="13" t="s">
        <v>8</v>
      </c>
      <c r="C17054" s="18">
        <v>0</v>
      </c>
      <c r="D17054" s="38">
        <f t="shared" ref="D17054" si="17025">IF(C17075+C17070=0,1,2)</f>
        <v>1</v>
      </c>
    </row>
    <row r="17055" spans="1:4" ht="15" hidden="1" x14ac:dyDescent="0.2">
      <c r="A17055" s="37">
        <v>0</v>
      </c>
      <c r="B17055" s="13" t="s">
        <v>37</v>
      </c>
      <c r="C17055" s="18">
        <v>0</v>
      </c>
      <c r="D17055" s="38">
        <f t="shared" ref="D17055" si="17026">IF(C17075+C17070=0,1,2)</f>
        <v>1</v>
      </c>
    </row>
    <row r="17056" spans="1:4" ht="15" hidden="1" x14ac:dyDescent="0.2">
      <c r="A17056" s="37">
        <f t="shared" si="17003"/>
        <v>0</v>
      </c>
      <c r="B17056" s="11" t="s">
        <v>38</v>
      </c>
      <c r="C17056" s="17">
        <v>0</v>
      </c>
      <c r="D17056" s="38">
        <f t="shared" ref="D17056" si="17027">IF(C17075+C17070=0,1,2)</f>
        <v>1</v>
      </c>
    </row>
    <row r="17057" spans="1:4" ht="15" hidden="1" x14ac:dyDescent="0.2">
      <c r="A17057" s="37">
        <v>0</v>
      </c>
      <c r="B17057" s="3" t="s">
        <v>39</v>
      </c>
      <c r="C17057" s="16">
        <v>0</v>
      </c>
      <c r="D17057" s="38">
        <f t="shared" ref="D17057" si="17028">IF(C17075+C17070=0,1,2)</f>
        <v>1</v>
      </c>
    </row>
    <row r="17058" spans="1:4" ht="15" hidden="1" x14ac:dyDescent="0.2">
      <c r="A17058" s="37">
        <f t="shared" si="17003"/>
        <v>0</v>
      </c>
      <c r="B17058" s="1" t="s">
        <v>40</v>
      </c>
      <c r="C17058" s="16">
        <v>0</v>
      </c>
      <c r="D17058" s="38">
        <f t="shared" ref="D17058" si="17029">IF(C17075+C17070=0,1,2)</f>
        <v>1</v>
      </c>
    </row>
    <row r="17059" spans="1:4" ht="15" hidden="1" x14ac:dyDescent="0.2">
      <c r="A17059" s="37">
        <v>0</v>
      </c>
      <c r="B17059" s="14" t="s">
        <v>13</v>
      </c>
      <c r="C17059" s="19">
        <v>0</v>
      </c>
      <c r="D17059" s="38">
        <f t="shared" ref="D17059" si="17030">IF(C17075+C17070=0,1,2)</f>
        <v>1</v>
      </c>
    </row>
    <row r="17060" spans="1:4" ht="15" hidden="1" x14ac:dyDescent="0.2">
      <c r="A17060" s="37">
        <v>0</v>
      </c>
      <c r="B17060" s="13" t="s">
        <v>8</v>
      </c>
      <c r="C17060" s="18">
        <v>0</v>
      </c>
      <c r="D17060" s="38">
        <f t="shared" ref="D17060" si="17031">IF(C17075+C17070=0,1,2)</f>
        <v>1</v>
      </c>
    </row>
    <row r="17061" spans="1:4" ht="15" hidden="1" x14ac:dyDescent="0.2">
      <c r="A17061" s="37">
        <v>0</v>
      </c>
      <c r="B17061" s="13" t="s">
        <v>9</v>
      </c>
      <c r="C17061" s="18">
        <v>0</v>
      </c>
      <c r="D17061" s="38">
        <f t="shared" ref="D17061" si="17032">IF(C17075+C17070=0,1,2)</f>
        <v>1</v>
      </c>
    </row>
    <row r="17062" spans="1:4" ht="30" hidden="1" x14ac:dyDescent="0.2">
      <c r="A17062" s="37">
        <f t="shared" si="17003"/>
        <v>0</v>
      </c>
      <c r="B17062" s="11" t="s">
        <v>41</v>
      </c>
      <c r="C17062" s="17">
        <v>0</v>
      </c>
      <c r="D17062" s="38">
        <f t="shared" ref="D17062" si="17033">IF(C17075+C17070=0,1,2)</f>
        <v>1</v>
      </c>
    </row>
    <row r="17063" spans="1:4" ht="15" hidden="1" x14ac:dyDescent="0.2">
      <c r="A17063" s="37">
        <v>0</v>
      </c>
      <c r="B17063" s="3" t="s">
        <v>15</v>
      </c>
      <c r="C17063" s="16">
        <v>0</v>
      </c>
      <c r="D17063" s="38">
        <f t="shared" ref="D17063" si="17034">IF(C17075+C17070=0,1,2)</f>
        <v>1</v>
      </c>
    </row>
    <row r="17064" spans="1:4" ht="15" hidden="1" x14ac:dyDescent="0.2">
      <c r="A17064" s="37">
        <v>0</v>
      </c>
      <c r="B17064" s="14" t="s">
        <v>16</v>
      </c>
      <c r="C17064" s="19">
        <v>0</v>
      </c>
      <c r="D17064" s="38">
        <f t="shared" ref="D17064" si="17035">IF(C17075+C17070=0,1,2)</f>
        <v>1</v>
      </c>
    </row>
    <row r="17065" spans="1:4" ht="15" hidden="1" x14ac:dyDescent="0.2">
      <c r="A17065" s="37">
        <v>0</v>
      </c>
      <c r="B17065" s="13" t="s">
        <v>42</v>
      </c>
      <c r="C17065" s="18">
        <v>0</v>
      </c>
      <c r="D17065" s="38">
        <f t="shared" ref="D17065" si="17036">IF(C17075+C17070=0,1,2)</f>
        <v>1</v>
      </c>
    </row>
    <row r="17066" spans="1:4" ht="15" hidden="1" x14ac:dyDescent="0.2">
      <c r="A17066" s="37">
        <v>0</v>
      </c>
      <c r="B17066" s="13" t="s">
        <v>14</v>
      </c>
      <c r="C17066" s="18">
        <v>0</v>
      </c>
      <c r="D17066" s="38">
        <f t="shared" ref="D17066" si="17037">IF(C17075+C17070=0,1,2)</f>
        <v>1</v>
      </c>
    </row>
    <row r="17067" spans="1:4" ht="15" hidden="1" x14ac:dyDescent="0.2">
      <c r="A17067" s="37">
        <v>0</v>
      </c>
      <c r="B17067" s="13" t="s">
        <v>9</v>
      </c>
      <c r="C17067" s="18">
        <v>0</v>
      </c>
      <c r="D17067" s="38">
        <f t="shared" ref="D17067" si="17038">IF(C17075+C17070=0,1,2)</f>
        <v>1</v>
      </c>
    </row>
    <row r="17068" spans="1:4" ht="15" hidden="1" x14ac:dyDescent="0.2">
      <c r="A17068" s="37">
        <f t="shared" si="17003"/>
        <v>0</v>
      </c>
      <c r="B17068" s="11" t="s">
        <v>38</v>
      </c>
      <c r="C17068" s="17">
        <v>0</v>
      </c>
      <c r="D17068" s="38">
        <f t="shared" ref="D17068" si="17039">IF(C17075+C17070=0,1,2)</f>
        <v>1</v>
      </c>
    </row>
    <row r="17069" spans="1:4" ht="15" hidden="1" x14ac:dyDescent="0.2">
      <c r="A17069" s="37">
        <v>0</v>
      </c>
      <c r="B17069" s="3" t="s">
        <v>15</v>
      </c>
      <c r="C17069" s="16">
        <v>0</v>
      </c>
      <c r="D17069" s="38">
        <f t="shared" ref="D17069" si="17040">IF(C17075+C17070=0,1,2)</f>
        <v>1</v>
      </c>
    </row>
    <row r="17070" spans="1:4" ht="15" hidden="1" x14ac:dyDescent="0.2">
      <c r="A17070" s="37">
        <f t="shared" si="17003"/>
        <v>0</v>
      </c>
      <c r="B17070" s="15" t="s">
        <v>44</v>
      </c>
      <c r="C17070" s="17">
        <v>0</v>
      </c>
      <c r="D17070" s="38">
        <f t="shared" ref="D17070" si="17041">IF(C17075+C17070=0,1,2)</f>
        <v>1</v>
      </c>
    </row>
    <row r="17071" spans="1:4" ht="15" hidden="1" x14ac:dyDescent="0.2">
      <c r="A17071" s="37">
        <f t="shared" si="17003"/>
        <v>0</v>
      </c>
      <c r="B17071" s="10" t="s">
        <v>0</v>
      </c>
      <c r="C17071" s="17">
        <v>0</v>
      </c>
      <c r="D17071" s="38">
        <f t="shared" ref="D17071" si="17042">IF(C17075+C17070=0,1,2)</f>
        <v>1</v>
      </c>
    </row>
    <row r="17072" spans="1:4" ht="15" hidden="1" x14ac:dyDescent="0.2">
      <c r="A17072" s="37">
        <f t="shared" si="17003"/>
        <v>0</v>
      </c>
      <c r="B17072" s="10" t="s">
        <v>5</v>
      </c>
      <c r="C17072" s="17">
        <v>0</v>
      </c>
      <c r="D17072" s="38">
        <f t="shared" ref="D17072" si="17043">IF(C17075+C17070=0,1,2)</f>
        <v>1</v>
      </c>
    </row>
    <row r="17073" spans="1:4" ht="15" hidden="1" x14ac:dyDescent="0.2">
      <c r="A17073" s="37">
        <f t="shared" si="17003"/>
        <v>0</v>
      </c>
      <c r="B17073" s="10" t="s">
        <v>45</v>
      </c>
      <c r="C17073" s="17">
        <v>0</v>
      </c>
      <c r="D17073" s="38">
        <f t="shared" ref="D17073" si="17044">IF(C17075+C17070=0,1,2)</f>
        <v>1</v>
      </c>
    </row>
    <row r="17074" spans="1:4" ht="15" hidden="1" x14ac:dyDescent="0.2">
      <c r="A17074" s="37">
        <f t="shared" si="17003"/>
        <v>0</v>
      </c>
      <c r="B17074" s="10" t="s">
        <v>12</v>
      </c>
      <c r="C17074" s="17">
        <v>0</v>
      </c>
      <c r="D17074" s="38">
        <f t="shared" ref="D17074" si="17045">IF(C17075+C17070=0,1,2)</f>
        <v>1</v>
      </c>
    </row>
    <row r="17075" spans="1:4" ht="15" hidden="1" x14ac:dyDescent="0.2">
      <c r="A17075" s="37">
        <f t="shared" si="17003"/>
        <v>0</v>
      </c>
      <c r="B17075" s="15" t="s">
        <v>46</v>
      </c>
      <c r="C17075" s="17">
        <v>0</v>
      </c>
      <c r="D17075" s="38">
        <f t="shared" ref="D17075" si="17046">IF(C17075+C17070=0,1,2)</f>
        <v>1</v>
      </c>
    </row>
    <row r="17076" spans="1:4" ht="15" hidden="1" x14ac:dyDescent="0.2">
      <c r="A17076" s="37">
        <f t="shared" si="17003"/>
        <v>0</v>
      </c>
      <c r="B17076" s="10" t="s">
        <v>18</v>
      </c>
      <c r="C17076" s="17">
        <v>0</v>
      </c>
      <c r="D17076" s="38">
        <f t="shared" ref="D17076" si="17047">IF(C17075+C17070=0,1,2)</f>
        <v>1</v>
      </c>
    </row>
    <row r="17077" spans="1:4" ht="15" hidden="1" x14ac:dyDescent="0.2">
      <c r="A17077" s="37">
        <f t="shared" si="17003"/>
        <v>0</v>
      </c>
      <c r="B17077" s="10" t="s">
        <v>35</v>
      </c>
      <c r="C17077" s="17">
        <v>0</v>
      </c>
      <c r="D17077" s="38">
        <f t="shared" ref="D17077" si="17048">IF(C17075+C17070=0,1,2)</f>
        <v>1</v>
      </c>
    </row>
    <row r="17078" spans="1:4" ht="15" hidden="1" x14ac:dyDescent="0.2">
      <c r="A17078" s="37">
        <f t="shared" si="17003"/>
        <v>0</v>
      </c>
      <c r="B17078" s="10" t="s">
        <v>47</v>
      </c>
      <c r="C17078" s="17">
        <v>0</v>
      </c>
      <c r="D17078" s="38">
        <f t="shared" ref="D17078" si="17049">IF(C17075+C17070=0,1,2)</f>
        <v>1</v>
      </c>
    </row>
    <row r="17079" spans="1:4" ht="15" hidden="1" x14ac:dyDescent="0.2">
      <c r="A17079" s="37">
        <f t="shared" si="17003"/>
        <v>0</v>
      </c>
      <c r="B17079" s="10" t="s">
        <v>40</v>
      </c>
      <c r="C17079" s="17">
        <v>0</v>
      </c>
      <c r="D17079" s="38">
        <f t="shared" ref="D17079" si="17050">IF(C17075+C17070=0,1,2)</f>
        <v>1</v>
      </c>
    </row>
    <row r="17080" spans="1:4" ht="15" hidden="1" x14ac:dyDescent="0.2">
      <c r="A17080" s="37">
        <f t="shared" si="17003"/>
        <v>0</v>
      </c>
      <c r="B17080" s="15" t="s">
        <v>48</v>
      </c>
      <c r="C17080" s="17">
        <v>0</v>
      </c>
      <c r="D17080" s="38">
        <f t="shared" ref="D17080" si="17051">IF(C17075+C17070=0,1,2)</f>
        <v>1</v>
      </c>
    </row>
    <row r="17081" spans="1:4" ht="15" hidden="1" x14ac:dyDescent="0.2">
      <c r="A17081" s="37">
        <f t="shared" si="17003"/>
        <v>0</v>
      </c>
      <c r="B17081" s="15" t="s">
        <v>49</v>
      </c>
      <c r="C17081" s="17">
        <v>0</v>
      </c>
      <c r="D17081" s="38">
        <f t="shared" ref="D17081" si="17052">IF(C17075+C17070=0,1,2)</f>
        <v>1</v>
      </c>
    </row>
    <row r="17082" spans="1:4" ht="15" hidden="1" x14ac:dyDescent="0.2">
      <c r="A17082" s="37">
        <f t="shared" si="17003"/>
        <v>0</v>
      </c>
      <c r="B17082" s="15" t="s">
        <v>50</v>
      </c>
      <c r="C17082" s="17">
        <v>0</v>
      </c>
      <c r="D17082" s="38">
        <f t="shared" ref="D17082" si="17053">IF(C17075+C17070=0,1,2)</f>
        <v>1</v>
      </c>
    </row>
    <row r="17083" spans="1:4" ht="15" hidden="1" x14ac:dyDescent="0.2">
      <c r="A17083" s="37">
        <f t="shared" si="17003"/>
        <v>30</v>
      </c>
      <c r="B17083" s="4" t="s">
        <v>53</v>
      </c>
      <c r="C17083" s="35">
        <v>30</v>
      </c>
      <c r="D17083" s="38">
        <f t="shared" ref="D17083" si="17054">IF(C17075+C17070=0,1,2)</f>
        <v>1</v>
      </c>
    </row>
    <row r="17084" spans="1:4" ht="15" hidden="1" x14ac:dyDescent="0.2">
      <c r="A17084" s="37">
        <f t="shared" si="17003"/>
        <v>23</v>
      </c>
      <c r="B17084" s="5" t="s">
        <v>54</v>
      </c>
      <c r="C17084" s="35">
        <v>23</v>
      </c>
      <c r="D17084" s="38">
        <f t="shared" ref="D17084" si="17055">IF(C17075+C17070=0,1,2)</f>
        <v>1</v>
      </c>
    </row>
    <row r="17085" spans="1:4" ht="15" hidden="1" x14ac:dyDescent="0.2">
      <c r="A17085" s="37">
        <f t="shared" si="17003"/>
        <v>7</v>
      </c>
      <c r="B17085" s="5" t="s">
        <v>55</v>
      </c>
      <c r="C17085" s="35">
        <v>7</v>
      </c>
      <c r="D17085" s="38">
        <f t="shared" ref="D17085" si="17056">IF(C17075+C17070=0,1,2)</f>
        <v>1</v>
      </c>
    </row>
    <row r="17086" spans="1:4" ht="15" x14ac:dyDescent="0.2">
      <c r="A17086" s="37" t="s">
        <v>317</v>
      </c>
      <c r="B17086" s="147" t="s">
        <v>289</v>
      </c>
      <c r="C17086" s="148"/>
      <c r="D17086" s="38">
        <f t="shared" ref="D17086" si="17057">IF(C17148+C17143=0,1,2)</f>
        <v>2</v>
      </c>
    </row>
    <row r="17087" spans="1:4" ht="15" x14ac:dyDescent="0.2">
      <c r="A17087" s="37">
        <f t="shared" si="17003"/>
        <v>1893.72595</v>
      </c>
      <c r="B17087" s="24" t="s">
        <v>0</v>
      </c>
      <c r="C17087" s="40">
        <v>1893.72595</v>
      </c>
      <c r="D17087" s="38">
        <f t="shared" ref="D17087" si="17058">IF(C17148+C17143=0,1,2)</f>
        <v>2</v>
      </c>
    </row>
    <row r="17088" spans="1:4" ht="15" hidden="1" x14ac:dyDescent="0.2">
      <c r="A17088" s="37">
        <f t="shared" si="17003"/>
        <v>0</v>
      </c>
      <c r="B17088" s="2" t="s">
        <v>1</v>
      </c>
      <c r="C17088" s="16"/>
      <c r="D17088" s="38">
        <f t="shared" ref="D17088" si="17059">IF(C17148+C17143=0,1,2)</f>
        <v>2</v>
      </c>
    </row>
    <row r="17089" spans="1:4" ht="15" hidden="1" x14ac:dyDescent="0.2">
      <c r="A17089" s="37">
        <f t="shared" si="17003"/>
        <v>0</v>
      </c>
      <c r="B17089" s="2" t="s">
        <v>2</v>
      </c>
      <c r="C17089" s="16"/>
      <c r="D17089" s="38">
        <f t="shared" ref="D17089" si="17060">IF(C17148+C17143=0,1,2)</f>
        <v>2</v>
      </c>
    </row>
    <row r="17090" spans="1:4" ht="15" hidden="1" x14ac:dyDescent="0.2">
      <c r="A17090" s="37">
        <f t="shared" si="17003"/>
        <v>0</v>
      </c>
      <c r="B17090" s="2" t="s">
        <v>3</v>
      </c>
      <c r="C17090" s="16">
        <v>0</v>
      </c>
      <c r="D17090" s="38">
        <f t="shared" ref="D17090" si="17061">IF(C17148+C17143=0,1,2)</f>
        <v>2</v>
      </c>
    </row>
    <row r="17091" spans="1:4" ht="15" x14ac:dyDescent="0.2">
      <c r="A17091" s="37">
        <f t="shared" si="17003"/>
        <v>1893.72595</v>
      </c>
      <c r="B17091" s="23" t="s">
        <v>4</v>
      </c>
      <c r="C17091" s="40">
        <v>1893.72595</v>
      </c>
      <c r="D17091" s="38">
        <f t="shared" ref="D17091" si="17062">IF(C17148+C17143=0,1,2)</f>
        <v>2</v>
      </c>
    </row>
    <row r="17092" spans="1:4" ht="15" hidden="1" x14ac:dyDescent="0.2">
      <c r="A17092" s="37">
        <f t="shared" si="17003"/>
        <v>0</v>
      </c>
      <c r="B17092" s="1" t="s">
        <v>5</v>
      </c>
      <c r="C17092" s="16">
        <v>0</v>
      </c>
      <c r="D17092" s="38">
        <f t="shared" ref="D17092" si="17063">IF(C17148+C17143=0,1,2)</f>
        <v>2</v>
      </c>
    </row>
    <row r="17093" spans="1:4" ht="15" hidden="1" x14ac:dyDescent="0.2">
      <c r="A17093" s="37">
        <f t="shared" ref="A17093:A17156" si="17064">SUM(C17093)</f>
        <v>0</v>
      </c>
      <c r="B17093" s="1" t="s">
        <v>6</v>
      </c>
      <c r="C17093" s="16">
        <v>0</v>
      </c>
      <c r="D17093" s="38">
        <f t="shared" ref="D17093" si="17065">IF(C17148+C17143=0,1,2)</f>
        <v>2</v>
      </c>
    </row>
    <row r="17094" spans="1:4" ht="15" hidden="1" x14ac:dyDescent="0.2">
      <c r="A17094" s="37">
        <v>0</v>
      </c>
      <c r="B17094" s="2" t="s">
        <v>7</v>
      </c>
      <c r="C17094" s="16">
        <v>0</v>
      </c>
      <c r="D17094" s="38">
        <f t="shared" ref="D17094" si="17066">IF(C17148+C17143=0,1,2)</f>
        <v>2</v>
      </c>
    </row>
    <row r="17095" spans="1:4" ht="15" hidden="1" x14ac:dyDescent="0.2">
      <c r="A17095" s="37">
        <f t="shared" si="17064"/>
        <v>0</v>
      </c>
      <c r="B17095" s="3" t="s">
        <v>8</v>
      </c>
      <c r="C17095" s="16">
        <v>0</v>
      </c>
      <c r="D17095" s="38">
        <f t="shared" ref="D17095" si="17067">IF(C17148+C17143=0,1,2)</f>
        <v>2</v>
      </c>
    </row>
    <row r="17096" spans="1:4" ht="15" hidden="1" x14ac:dyDescent="0.2">
      <c r="A17096" s="37">
        <v>0</v>
      </c>
      <c r="B17096" s="3" t="s">
        <v>9</v>
      </c>
      <c r="C17096" s="16">
        <v>0</v>
      </c>
      <c r="D17096" s="38">
        <f t="shared" ref="D17096" si="17068">IF(C17148+C17143=0,1,2)</f>
        <v>2</v>
      </c>
    </row>
    <row r="17097" spans="1:4" ht="15" hidden="1" x14ac:dyDescent="0.2">
      <c r="A17097" s="37">
        <f t="shared" si="17064"/>
        <v>0</v>
      </c>
      <c r="B17097" s="3" t="s">
        <v>10</v>
      </c>
      <c r="C17097" s="16">
        <v>0</v>
      </c>
      <c r="D17097" s="38">
        <f t="shared" ref="D17097" si="17069">IF(C17148+C17143=0,1,2)</f>
        <v>2</v>
      </c>
    </row>
    <row r="17098" spans="1:4" ht="15" hidden="1" x14ac:dyDescent="0.2">
      <c r="A17098" s="37">
        <v>0</v>
      </c>
      <c r="B17098" s="3" t="s">
        <v>11</v>
      </c>
      <c r="C17098" s="16">
        <v>0</v>
      </c>
      <c r="D17098" s="38">
        <f t="shared" ref="D17098" si="17070">IF(C17148+C17143=0,1,2)</f>
        <v>2</v>
      </c>
    </row>
    <row r="17099" spans="1:4" ht="15" hidden="1" x14ac:dyDescent="0.2">
      <c r="A17099" s="37">
        <f t="shared" si="17064"/>
        <v>0</v>
      </c>
      <c r="B17099" s="1" t="s">
        <v>12</v>
      </c>
      <c r="C17099" s="16">
        <v>0</v>
      </c>
      <c r="D17099" s="38">
        <f t="shared" ref="D17099" si="17071">IF(C17148+C17143=0,1,2)</f>
        <v>2</v>
      </c>
    </row>
    <row r="17100" spans="1:4" ht="15" hidden="1" x14ac:dyDescent="0.2">
      <c r="A17100" s="37">
        <v>0</v>
      </c>
      <c r="B17100" s="2" t="s">
        <v>13</v>
      </c>
      <c r="C17100" s="16">
        <v>0</v>
      </c>
      <c r="D17100" s="38">
        <f t="shared" ref="D17100" si="17072">IF(C17148+C17143=0,1,2)</f>
        <v>2</v>
      </c>
    </row>
    <row r="17101" spans="1:4" ht="15" hidden="1" x14ac:dyDescent="0.2">
      <c r="A17101" s="37">
        <v>0</v>
      </c>
      <c r="B17101" s="3" t="s">
        <v>14</v>
      </c>
      <c r="C17101" s="16">
        <v>0</v>
      </c>
      <c r="D17101" s="38">
        <f t="shared" ref="D17101" si="17073">IF(C17148+C17143=0,1,2)</f>
        <v>2</v>
      </c>
    </row>
    <row r="17102" spans="1:4" ht="15" hidden="1" x14ac:dyDescent="0.2">
      <c r="A17102" s="37">
        <v>0</v>
      </c>
      <c r="B17102" s="3" t="s">
        <v>9</v>
      </c>
      <c r="C17102" s="16">
        <v>0</v>
      </c>
      <c r="D17102" s="38">
        <f t="shared" ref="D17102" si="17074">IF(C17148+C17143=0,1,2)</f>
        <v>2</v>
      </c>
    </row>
    <row r="17103" spans="1:4" ht="15" hidden="1" x14ac:dyDescent="0.2">
      <c r="A17103" s="37">
        <v>0</v>
      </c>
      <c r="B17103" s="3" t="s">
        <v>15</v>
      </c>
      <c r="C17103" s="16">
        <v>0</v>
      </c>
      <c r="D17103" s="38">
        <f t="shared" ref="D17103" si="17075">IF(C17148+C17143=0,1,2)</f>
        <v>2</v>
      </c>
    </row>
    <row r="17104" spans="1:4" ht="15" hidden="1" x14ac:dyDescent="0.2">
      <c r="A17104" s="37">
        <v>0</v>
      </c>
      <c r="B17104" s="2" t="s">
        <v>16</v>
      </c>
      <c r="C17104" s="16">
        <v>0</v>
      </c>
      <c r="D17104" s="38">
        <f t="shared" ref="D17104" si="17076">IF(C17148+C17143=0,1,2)</f>
        <v>2</v>
      </c>
    </row>
    <row r="17105" spans="1:4" ht="15" hidden="1" x14ac:dyDescent="0.2">
      <c r="A17105" s="37">
        <v>0</v>
      </c>
      <c r="B17105" s="3" t="s">
        <v>17</v>
      </c>
      <c r="C17105" s="16">
        <v>0</v>
      </c>
      <c r="D17105" s="38">
        <f t="shared" ref="D17105" si="17077">IF(C17148+C17143=0,1,2)</f>
        <v>2</v>
      </c>
    </row>
    <row r="17106" spans="1:4" ht="15" x14ac:dyDescent="0.2">
      <c r="A17106" s="37">
        <f t="shared" si="17064"/>
        <v>1825.8195900000001</v>
      </c>
      <c r="B17106" s="24" t="s">
        <v>18</v>
      </c>
      <c r="C17106" s="40">
        <v>1825.8195900000001</v>
      </c>
      <c r="D17106" s="38">
        <f t="shared" ref="D17106" si="17078">IF(C17148+C17143=0,1,2)</f>
        <v>2</v>
      </c>
    </row>
    <row r="17107" spans="1:4" ht="15" hidden="1" x14ac:dyDescent="0.2">
      <c r="A17107" s="37">
        <f t="shared" si="17064"/>
        <v>0</v>
      </c>
      <c r="B17107" s="10" t="s">
        <v>19</v>
      </c>
      <c r="C17107" s="17">
        <v>0</v>
      </c>
      <c r="D17107" s="38">
        <f t="shared" ref="D17107" si="17079">IF(C17148+C17143=0,1,2)</f>
        <v>2</v>
      </c>
    </row>
    <row r="17108" spans="1:4" ht="15" x14ac:dyDescent="0.2">
      <c r="A17108" s="37">
        <f t="shared" si="17064"/>
        <v>0.28616999999999998</v>
      </c>
      <c r="B17108" s="27" t="s">
        <v>20</v>
      </c>
      <c r="C17108" s="42">
        <v>0.28616999999999998</v>
      </c>
      <c r="D17108" s="38">
        <f t="shared" ref="D17108" si="17080">IF(C17148+C17143=0,1,2)</f>
        <v>2</v>
      </c>
    </row>
    <row r="17109" spans="1:4" ht="15" hidden="1" x14ac:dyDescent="0.2">
      <c r="A17109" s="37">
        <v>0</v>
      </c>
      <c r="B17109" s="13" t="s">
        <v>21</v>
      </c>
      <c r="C17109" s="18">
        <v>0</v>
      </c>
      <c r="D17109" s="38">
        <f t="shared" ref="D17109" si="17081">IF(C17148+C17143=0,1,2)</f>
        <v>2</v>
      </c>
    </row>
    <row r="17110" spans="1:4" ht="15" hidden="1" x14ac:dyDescent="0.2">
      <c r="A17110" s="37">
        <v>0</v>
      </c>
      <c r="B17110" s="13" t="s">
        <v>22</v>
      </c>
      <c r="C17110" s="18">
        <v>0</v>
      </c>
      <c r="D17110" s="38">
        <f t="shared" ref="D17110" si="17082">IF(C17148+C17143=0,1,2)</f>
        <v>2</v>
      </c>
    </row>
    <row r="17111" spans="1:4" ht="15" hidden="1" x14ac:dyDescent="0.2">
      <c r="A17111" s="37">
        <v>0</v>
      </c>
      <c r="B17111" s="13" t="s">
        <v>23</v>
      </c>
      <c r="C17111" s="18">
        <v>0</v>
      </c>
      <c r="D17111" s="38">
        <f t="shared" ref="D17111" si="17083">IF(C17148+C17143=0,1,2)</f>
        <v>2</v>
      </c>
    </row>
    <row r="17112" spans="1:4" ht="15" hidden="1" x14ac:dyDescent="0.2">
      <c r="A17112" s="37">
        <v>0</v>
      </c>
      <c r="B17112" s="13" t="s">
        <v>24</v>
      </c>
      <c r="C17112" s="18">
        <v>0</v>
      </c>
      <c r="D17112" s="38">
        <f t="shared" ref="D17112" si="17084">IF(C17148+C17143=0,1,2)</f>
        <v>2</v>
      </c>
    </row>
    <row r="17113" spans="1:4" ht="15" hidden="1" x14ac:dyDescent="0.2">
      <c r="A17113" s="37">
        <v>0</v>
      </c>
      <c r="B17113" s="13" t="s">
        <v>25</v>
      </c>
      <c r="C17113" s="18">
        <v>0</v>
      </c>
      <c r="D17113" s="38">
        <f t="shared" ref="D17113" si="17085">IF(C17148+C17143=0,1,2)</f>
        <v>2</v>
      </c>
    </row>
    <row r="17114" spans="1:4" ht="15" hidden="1" x14ac:dyDescent="0.2">
      <c r="A17114" s="37">
        <v>0</v>
      </c>
      <c r="B17114" s="13" t="s">
        <v>26</v>
      </c>
      <c r="C17114" s="18">
        <v>0</v>
      </c>
      <c r="D17114" s="38">
        <f t="shared" ref="D17114" si="17086">IF(C17148+C17143=0,1,2)</f>
        <v>2</v>
      </c>
    </row>
    <row r="17115" spans="1:4" ht="30" hidden="1" x14ac:dyDescent="0.2">
      <c r="A17115" s="37">
        <v>0</v>
      </c>
      <c r="B17115" s="13" t="s">
        <v>27</v>
      </c>
      <c r="C17115" s="18">
        <v>0</v>
      </c>
      <c r="D17115" s="38">
        <f t="shared" ref="D17115" si="17087">IF(C17148+C17143=0,1,2)</f>
        <v>2</v>
      </c>
    </row>
    <row r="17116" spans="1:4" ht="30" hidden="1" x14ac:dyDescent="0.2">
      <c r="A17116" s="37">
        <v>0</v>
      </c>
      <c r="B17116" s="13" t="s">
        <v>28</v>
      </c>
      <c r="C17116" s="18">
        <v>0</v>
      </c>
      <c r="D17116" s="38">
        <f t="shared" ref="D17116" si="17088">IF(C17148+C17143=0,1,2)</f>
        <v>2</v>
      </c>
    </row>
    <row r="17117" spans="1:4" ht="15" hidden="1" x14ac:dyDescent="0.2">
      <c r="A17117" s="37">
        <v>0</v>
      </c>
      <c r="B17117" s="13" t="s">
        <v>29</v>
      </c>
      <c r="C17117" s="18">
        <v>0</v>
      </c>
      <c r="D17117" s="38">
        <f t="shared" ref="D17117" si="17089">IF(C17148+C17143=0,1,2)</f>
        <v>2</v>
      </c>
    </row>
    <row r="17118" spans="1:4" ht="15" hidden="1" x14ac:dyDescent="0.2">
      <c r="A17118" s="37">
        <v>0</v>
      </c>
      <c r="B17118" s="13" t="s">
        <v>30</v>
      </c>
      <c r="C17118" s="18">
        <v>0.28616999999999998</v>
      </c>
      <c r="D17118" s="38">
        <f t="shared" ref="D17118" si="17090">IF(C17148+C17143=0,1,2)</f>
        <v>2</v>
      </c>
    </row>
    <row r="17119" spans="1:4" ht="15" hidden="1" x14ac:dyDescent="0.2">
      <c r="A17119" s="37">
        <f t="shared" si="17064"/>
        <v>0</v>
      </c>
      <c r="B17119" s="10" t="s">
        <v>31</v>
      </c>
      <c r="C17119" s="17">
        <v>0</v>
      </c>
      <c r="D17119" s="38">
        <f t="shared" ref="D17119" si="17091">IF(C17148+C17143=0,1,2)</f>
        <v>2</v>
      </c>
    </row>
    <row r="17120" spans="1:4" ht="15" hidden="1" x14ac:dyDescent="0.2">
      <c r="A17120" s="37">
        <f t="shared" si="17064"/>
        <v>0</v>
      </c>
      <c r="B17120" s="2" t="s">
        <v>32</v>
      </c>
      <c r="C17120" s="16">
        <v>0</v>
      </c>
      <c r="D17120" s="38">
        <f t="shared" ref="D17120" si="17092">IF(C17148+C17143=0,1,2)</f>
        <v>2</v>
      </c>
    </row>
    <row r="17121" spans="1:4" ht="15" hidden="1" x14ac:dyDescent="0.2">
      <c r="A17121" s="37">
        <f t="shared" si="17064"/>
        <v>0</v>
      </c>
      <c r="B17121" s="10" t="s">
        <v>3</v>
      </c>
      <c r="C17121" s="17">
        <v>0</v>
      </c>
      <c r="D17121" s="38">
        <f t="shared" ref="D17121" si="17093">IF(C17148+C17143=0,1,2)</f>
        <v>2</v>
      </c>
    </row>
    <row r="17122" spans="1:4" ht="15" x14ac:dyDescent="0.2">
      <c r="A17122" s="37">
        <f t="shared" si="17064"/>
        <v>1825.53342</v>
      </c>
      <c r="B17122" s="27" t="s">
        <v>33</v>
      </c>
      <c r="C17122" s="42">
        <v>1825.53342</v>
      </c>
      <c r="D17122" s="38">
        <f t="shared" ref="D17122" si="17094">IF(C17148+C17143=0,1,2)</f>
        <v>2</v>
      </c>
    </row>
    <row r="17123" spans="1:4" ht="15" hidden="1" x14ac:dyDescent="0.2">
      <c r="A17123" s="37">
        <f t="shared" si="17064"/>
        <v>0</v>
      </c>
      <c r="B17123" s="10" t="s">
        <v>34</v>
      </c>
      <c r="C17123" s="17">
        <v>0</v>
      </c>
      <c r="D17123" s="38">
        <f t="shared" ref="D17123" si="17095">IF(C17148+C17143=0,1,2)</f>
        <v>2</v>
      </c>
    </row>
    <row r="17124" spans="1:4" ht="15" hidden="1" x14ac:dyDescent="0.2">
      <c r="A17124" s="37">
        <f t="shared" si="17064"/>
        <v>0</v>
      </c>
      <c r="B17124" s="1" t="s">
        <v>35</v>
      </c>
      <c r="C17124" s="16">
        <v>0</v>
      </c>
      <c r="D17124" s="38">
        <f t="shared" ref="D17124" si="17096">IF(C17148+C17143=0,1,2)</f>
        <v>2</v>
      </c>
    </row>
    <row r="17125" spans="1:4" ht="15" hidden="1" x14ac:dyDescent="0.2">
      <c r="A17125" s="37">
        <f t="shared" si="17064"/>
        <v>0</v>
      </c>
      <c r="B17125" s="1" t="s">
        <v>36</v>
      </c>
      <c r="C17125" s="16">
        <v>0</v>
      </c>
      <c r="D17125" s="38">
        <f t="shared" ref="D17125" si="17097">IF(C17148+C17143=0,1,2)</f>
        <v>2</v>
      </c>
    </row>
    <row r="17126" spans="1:4" ht="15" hidden="1" x14ac:dyDescent="0.2">
      <c r="A17126" s="37">
        <v>0</v>
      </c>
      <c r="B17126" s="14" t="s">
        <v>7</v>
      </c>
      <c r="C17126" s="19">
        <v>0</v>
      </c>
      <c r="D17126" s="38">
        <f t="shared" ref="D17126" si="17098">IF(C17148+C17143=0,1,2)</f>
        <v>2</v>
      </c>
    </row>
    <row r="17127" spans="1:4" ht="15" hidden="1" x14ac:dyDescent="0.2">
      <c r="A17127" s="37">
        <v>0</v>
      </c>
      <c r="B17127" s="13" t="s">
        <v>8</v>
      </c>
      <c r="C17127" s="18">
        <v>0</v>
      </c>
      <c r="D17127" s="38">
        <f t="shared" ref="D17127" si="17099">IF(C17148+C17143=0,1,2)</f>
        <v>2</v>
      </c>
    </row>
    <row r="17128" spans="1:4" ht="15" hidden="1" x14ac:dyDescent="0.2">
      <c r="A17128" s="37">
        <v>0</v>
      </c>
      <c r="B17128" s="13" t="s">
        <v>37</v>
      </c>
      <c r="C17128" s="18">
        <v>0</v>
      </c>
      <c r="D17128" s="38">
        <f t="shared" ref="D17128" si="17100">IF(C17148+C17143=0,1,2)</f>
        <v>2</v>
      </c>
    </row>
    <row r="17129" spans="1:4" ht="15" hidden="1" x14ac:dyDescent="0.2">
      <c r="A17129" s="37">
        <f t="shared" si="17064"/>
        <v>0</v>
      </c>
      <c r="B17129" s="11" t="s">
        <v>38</v>
      </c>
      <c r="C17129" s="17">
        <v>0</v>
      </c>
      <c r="D17129" s="38">
        <f t="shared" ref="D17129" si="17101">IF(C17148+C17143=0,1,2)</f>
        <v>2</v>
      </c>
    </row>
    <row r="17130" spans="1:4" ht="15" hidden="1" x14ac:dyDescent="0.2">
      <c r="A17130" s="37">
        <v>0</v>
      </c>
      <c r="B17130" s="3" t="s">
        <v>39</v>
      </c>
      <c r="C17130" s="16">
        <v>0</v>
      </c>
      <c r="D17130" s="38">
        <f t="shared" ref="D17130" si="17102">IF(C17148+C17143=0,1,2)</f>
        <v>2</v>
      </c>
    </row>
    <row r="17131" spans="1:4" ht="15" hidden="1" x14ac:dyDescent="0.2">
      <c r="A17131" s="37">
        <f t="shared" si="17064"/>
        <v>0</v>
      </c>
      <c r="B17131" s="1" t="s">
        <v>40</v>
      </c>
      <c r="C17131" s="16">
        <v>0</v>
      </c>
      <c r="D17131" s="38">
        <f t="shared" ref="D17131" si="17103">IF(C17148+C17143=0,1,2)</f>
        <v>2</v>
      </c>
    </row>
    <row r="17132" spans="1:4" ht="15" hidden="1" x14ac:dyDescent="0.2">
      <c r="A17132" s="37">
        <v>0</v>
      </c>
      <c r="B17132" s="14" t="s">
        <v>13</v>
      </c>
      <c r="C17132" s="19">
        <v>0</v>
      </c>
      <c r="D17132" s="38">
        <f t="shared" ref="D17132" si="17104">IF(C17148+C17143=0,1,2)</f>
        <v>2</v>
      </c>
    </row>
    <row r="17133" spans="1:4" ht="15" hidden="1" x14ac:dyDescent="0.2">
      <c r="A17133" s="37">
        <v>0</v>
      </c>
      <c r="B17133" s="13" t="s">
        <v>8</v>
      </c>
      <c r="C17133" s="18">
        <v>0</v>
      </c>
      <c r="D17133" s="38">
        <f t="shared" ref="D17133" si="17105">IF(C17148+C17143=0,1,2)</f>
        <v>2</v>
      </c>
    </row>
    <row r="17134" spans="1:4" ht="15" hidden="1" x14ac:dyDescent="0.2">
      <c r="A17134" s="37">
        <v>0</v>
      </c>
      <c r="B17134" s="13" t="s">
        <v>9</v>
      </c>
      <c r="C17134" s="18">
        <v>0</v>
      </c>
      <c r="D17134" s="38">
        <f t="shared" ref="D17134" si="17106">IF(C17148+C17143=0,1,2)</f>
        <v>2</v>
      </c>
    </row>
    <row r="17135" spans="1:4" ht="30" hidden="1" x14ac:dyDescent="0.2">
      <c r="A17135" s="37">
        <f t="shared" si="17064"/>
        <v>0</v>
      </c>
      <c r="B17135" s="11" t="s">
        <v>41</v>
      </c>
      <c r="C17135" s="17">
        <v>0</v>
      </c>
      <c r="D17135" s="38">
        <f t="shared" ref="D17135" si="17107">IF(C17148+C17143=0,1,2)</f>
        <v>2</v>
      </c>
    </row>
    <row r="17136" spans="1:4" ht="15" hidden="1" x14ac:dyDescent="0.2">
      <c r="A17136" s="37">
        <v>0</v>
      </c>
      <c r="B17136" s="3" t="s">
        <v>15</v>
      </c>
      <c r="C17136" s="16">
        <v>0</v>
      </c>
      <c r="D17136" s="38">
        <f t="shared" ref="D17136" si="17108">IF(C17148+C17143=0,1,2)</f>
        <v>2</v>
      </c>
    </row>
    <row r="17137" spans="1:4" ht="15" hidden="1" x14ac:dyDescent="0.2">
      <c r="A17137" s="37">
        <v>0</v>
      </c>
      <c r="B17137" s="14" t="s">
        <v>16</v>
      </c>
      <c r="C17137" s="19">
        <v>0</v>
      </c>
      <c r="D17137" s="38">
        <f t="shared" ref="D17137" si="17109">IF(C17148+C17143=0,1,2)</f>
        <v>2</v>
      </c>
    </row>
    <row r="17138" spans="1:4" ht="15" hidden="1" x14ac:dyDescent="0.2">
      <c r="A17138" s="37">
        <v>0</v>
      </c>
      <c r="B17138" s="13" t="s">
        <v>42</v>
      </c>
      <c r="C17138" s="18">
        <v>0</v>
      </c>
      <c r="D17138" s="38">
        <f t="shared" ref="D17138" si="17110">IF(C17148+C17143=0,1,2)</f>
        <v>2</v>
      </c>
    </row>
    <row r="17139" spans="1:4" ht="15" hidden="1" x14ac:dyDescent="0.2">
      <c r="A17139" s="37">
        <v>0</v>
      </c>
      <c r="B17139" s="13" t="s">
        <v>14</v>
      </c>
      <c r="C17139" s="18">
        <v>0</v>
      </c>
      <c r="D17139" s="38">
        <f t="shared" ref="D17139" si="17111">IF(C17148+C17143=0,1,2)</f>
        <v>2</v>
      </c>
    </row>
    <row r="17140" spans="1:4" ht="15" hidden="1" x14ac:dyDescent="0.2">
      <c r="A17140" s="37">
        <v>0</v>
      </c>
      <c r="B17140" s="13" t="s">
        <v>9</v>
      </c>
      <c r="C17140" s="18">
        <v>0</v>
      </c>
      <c r="D17140" s="38">
        <f t="shared" ref="D17140" si="17112">IF(C17148+C17143=0,1,2)</f>
        <v>2</v>
      </c>
    </row>
    <row r="17141" spans="1:4" ht="15" hidden="1" x14ac:dyDescent="0.2">
      <c r="A17141" s="37">
        <f t="shared" si="17064"/>
        <v>0</v>
      </c>
      <c r="B17141" s="11" t="s">
        <v>38</v>
      </c>
      <c r="C17141" s="17">
        <v>0</v>
      </c>
      <c r="D17141" s="38">
        <f t="shared" ref="D17141" si="17113">IF(C17148+C17143=0,1,2)</f>
        <v>2</v>
      </c>
    </row>
    <row r="17142" spans="1:4" ht="15" hidden="1" x14ac:dyDescent="0.2">
      <c r="A17142" s="37">
        <v>0</v>
      </c>
      <c r="B17142" s="3" t="s">
        <v>15</v>
      </c>
      <c r="C17142" s="16">
        <v>0</v>
      </c>
      <c r="D17142" s="38">
        <f t="shared" ref="D17142" si="17114">IF(C17148+C17143=0,1,2)</f>
        <v>2</v>
      </c>
    </row>
    <row r="17143" spans="1:4" ht="15" x14ac:dyDescent="0.2">
      <c r="A17143" s="37">
        <f t="shared" si="17064"/>
        <v>1893.72595</v>
      </c>
      <c r="B17143" s="29" t="s">
        <v>44</v>
      </c>
      <c r="C17143" s="42">
        <v>1893.72595</v>
      </c>
      <c r="D17143" s="38">
        <f t="shared" ref="D17143" si="17115">IF(C17148+C17143=0,1,2)</f>
        <v>2</v>
      </c>
    </row>
    <row r="17144" spans="1:4" ht="15" x14ac:dyDescent="0.2">
      <c r="A17144" s="37">
        <f t="shared" si="17064"/>
        <v>1893.72595</v>
      </c>
      <c r="B17144" s="27" t="s">
        <v>0</v>
      </c>
      <c r="C17144" s="42">
        <v>1893.72595</v>
      </c>
      <c r="D17144" s="38">
        <f t="shared" ref="D17144" si="17116">IF(C17148+C17143=0,1,2)</f>
        <v>2</v>
      </c>
    </row>
    <row r="17145" spans="1:4" ht="15" hidden="1" x14ac:dyDescent="0.2">
      <c r="A17145" s="37">
        <f t="shared" si="17064"/>
        <v>0</v>
      </c>
      <c r="B17145" s="10" t="s">
        <v>5</v>
      </c>
      <c r="C17145" s="17">
        <v>0</v>
      </c>
      <c r="D17145" s="38">
        <f t="shared" ref="D17145" si="17117">IF(C17148+C17143=0,1,2)</f>
        <v>2</v>
      </c>
    </row>
    <row r="17146" spans="1:4" ht="15" hidden="1" x14ac:dyDescent="0.2">
      <c r="A17146" s="37">
        <f t="shared" si="17064"/>
        <v>0</v>
      </c>
      <c r="B17146" s="10" t="s">
        <v>45</v>
      </c>
      <c r="C17146" s="17">
        <v>0</v>
      </c>
      <c r="D17146" s="38">
        <f t="shared" ref="D17146" si="17118">IF(C17148+C17143=0,1,2)</f>
        <v>2</v>
      </c>
    </row>
    <row r="17147" spans="1:4" ht="15" hidden="1" x14ac:dyDescent="0.2">
      <c r="A17147" s="37">
        <f t="shared" si="17064"/>
        <v>0</v>
      </c>
      <c r="B17147" s="10" t="s">
        <v>12</v>
      </c>
      <c r="C17147" s="17">
        <v>0</v>
      </c>
      <c r="D17147" s="38">
        <f t="shared" ref="D17147" si="17119">IF(C17148+C17143=0,1,2)</f>
        <v>2</v>
      </c>
    </row>
    <row r="17148" spans="1:4" ht="15" x14ac:dyDescent="0.2">
      <c r="A17148" s="37">
        <f t="shared" si="17064"/>
        <v>1825.8195900000001</v>
      </c>
      <c r="B17148" s="29" t="s">
        <v>46</v>
      </c>
      <c r="C17148" s="42">
        <v>1825.8195900000001</v>
      </c>
      <c r="D17148" s="38">
        <f t="shared" ref="D17148" si="17120">IF(C17148+C17143=0,1,2)</f>
        <v>2</v>
      </c>
    </row>
    <row r="17149" spans="1:4" ht="15" x14ac:dyDescent="0.2">
      <c r="A17149" s="37">
        <f t="shared" si="17064"/>
        <v>1825.8195900000001</v>
      </c>
      <c r="B17149" s="27" t="s">
        <v>18</v>
      </c>
      <c r="C17149" s="42">
        <v>1825.8195900000001</v>
      </c>
      <c r="D17149" s="38">
        <f t="shared" ref="D17149" si="17121">IF(C17148+C17143=0,1,2)</f>
        <v>2</v>
      </c>
    </row>
    <row r="17150" spans="1:4" ht="15" hidden="1" x14ac:dyDescent="0.2">
      <c r="A17150" s="37">
        <f t="shared" si="17064"/>
        <v>0</v>
      </c>
      <c r="B17150" s="10" t="s">
        <v>35</v>
      </c>
      <c r="C17150" s="17">
        <v>0</v>
      </c>
      <c r="D17150" s="38">
        <f t="shared" ref="D17150" si="17122">IF(C17148+C17143=0,1,2)</f>
        <v>2</v>
      </c>
    </row>
    <row r="17151" spans="1:4" ht="15" hidden="1" x14ac:dyDescent="0.2">
      <c r="A17151" s="37">
        <f t="shared" si="17064"/>
        <v>0</v>
      </c>
      <c r="B17151" s="10" t="s">
        <v>47</v>
      </c>
      <c r="C17151" s="17">
        <v>0</v>
      </c>
      <c r="D17151" s="38">
        <f t="shared" ref="D17151" si="17123">IF(C17148+C17143=0,1,2)</f>
        <v>2</v>
      </c>
    </row>
    <row r="17152" spans="1:4" ht="15" hidden="1" x14ac:dyDescent="0.2">
      <c r="A17152" s="37">
        <f t="shared" si="17064"/>
        <v>0</v>
      </c>
      <c r="B17152" s="10" t="s">
        <v>40</v>
      </c>
      <c r="C17152" s="17">
        <v>0</v>
      </c>
      <c r="D17152" s="38">
        <f t="shared" ref="D17152" si="17124">IF(C17148+C17143=0,1,2)</f>
        <v>2</v>
      </c>
    </row>
    <row r="17153" spans="1:4" ht="15" x14ac:dyDescent="0.2">
      <c r="A17153" s="37">
        <f t="shared" si="17064"/>
        <v>67.906360000000006</v>
      </c>
      <c r="B17153" s="30" t="s">
        <v>48</v>
      </c>
      <c r="C17153" s="31">
        <v>67.906360000000006</v>
      </c>
      <c r="D17153" s="38">
        <f t="shared" ref="D17153" si="17125">IF(C17148+C17143=0,1,2)</f>
        <v>2</v>
      </c>
    </row>
    <row r="17154" spans="1:4" ht="15" x14ac:dyDescent="0.2">
      <c r="A17154" s="37">
        <f t="shared" si="17064"/>
        <v>51.549399999999999</v>
      </c>
      <c r="B17154" s="30" t="s">
        <v>49</v>
      </c>
      <c r="C17154" s="31">
        <v>51.549399999999999</v>
      </c>
      <c r="D17154" s="38">
        <f t="shared" ref="D17154" si="17126">IF(C17148+C17143=0,1,2)</f>
        <v>2</v>
      </c>
    </row>
    <row r="17155" spans="1:4" ht="15" x14ac:dyDescent="0.2">
      <c r="A17155" s="37">
        <f t="shared" si="17064"/>
        <v>119.45576</v>
      </c>
      <c r="B17155" s="30" t="s">
        <v>50</v>
      </c>
      <c r="C17155" s="31">
        <v>119.45576</v>
      </c>
      <c r="D17155" s="38">
        <f t="shared" ref="D17155" si="17127">IF(C17148+C17143=0,1,2)</f>
        <v>2</v>
      </c>
    </row>
    <row r="17156" spans="1:4" ht="15" x14ac:dyDescent="0.2">
      <c r="A17156" s="37">
        <f t="shared" si="17064"/>
        <v>10</v>
      </c>
      <c r="B17156" s="25" t="s">
        <v>53</v>
      </c>
      <c r="C17156" s="43">
        <v>10</v>
      </c>
      <c r="D17156" s="38">
        <f t="shared" ref="D17156" si="17128">IF(C17148+C17143=0,1,2)</f>
        <v>2</v>
      </c>
    </row>
    <row r="17157" spans="1:4" ht="15" x14ac:dyDescent="0.2">
      <c r="A17157" s="37">
        <f t="shared" ref="A17157:A17220" si="17129">SUM(C17157)</f>
        <v>7</v>
      </c>
      <c r="B17157" s="26" t="s">
        <v>54</v>
      </c>
      <c r="C17157" s="43">
        <v>7</v>
      </c>
      <c r="D17157" s="38">
        <f t="shared" ref="D17157" si="17130">IF(C17148+C17143=0,1,2)</f>
        <v>2</v>
      </c>
    </row>
    <row r="17158" spans="1:4" ht="15" x14ac:dyDescent="0.2">
      <c r="A17158" s="37">
        <f t="shared" si="17129"/>
        <v>3</v>
      </c>
      <c r="B17158" s="26" t="s">
        <v>55</v>
      </c>
      <c r="C17158" s="43">
        <v>3</v>
      </c>
      <c r="D17158" s="38">
        <f t="shared" ref="D17158" si="17131">IF(C17148+C17143=0,1,2)</f>
        <v>2</v>
      </c>
    </row>
    <row r="17159" spans="1:4" ht="15" x14ac:dyDescent="0.2">
      <c r="A17159" s="37" t="s">
        <v>317</v>
      </c>
      <c r="B17159" s="147" t="s">
        <v>290</v>
      </c>
      <c r="C17159" s="148"/>
      <c r="D17159" s="38">
        <f t="shared" ref="D17159" si="17132">IF(C17221+C17216=0,1,2)</f>
        <v>2</v>
      </c>
    </row>
    <row r="17160" spans="1:4" ht="15" x14ac:dyDescent="0.2">
      <c r="A17160" s="37">
        <f t="shared" si="17129"/>
        <v>263.47244000000001</v>
      </c>
      <c r="B17160" s="24" t="s">
        <v>0</v>
      </c>
      <c r="C17160" s="40">
        <v>263.47244000000001</v>
      </c>
      <c r="D17160" s="38">
        <f t="shared" ref="D17160" si="17133">IF(C17221+C17216=0,1,2)</f>
        <v>2</v>
      </c>
    </row>
    <row r="17161" spans="1:4" ht="15" hidden="1" x14ac:dyDescent="0.2">
      <c r="A17161" s="37">
        <f t="shared" si="17129"/>
        <v>0</v>
      </c>
      <c r="B17161" s="2" t="s">
        <v>1</v>
      </c>
      <c r="C17161" s="16"/>
      <c r="D17161" s="38">
        <f t="shared" ref="D17161" si="17134">IF(C17221+C17216=0,1,2)</f>
        <v>2</v>
      </c>
    </row>
    <row r="17162" spans="1:4" ht="15" hidden="1" x14ac:dyDescent="0.2">
      <c r="A17162" s="37">
        <f t="shared" si="17129"/>
        <v>0</v>
      </c>
      <c r="B17162" s="2" t="s">
        <v>2</v>
      </c>
      <c r="C17162" s="16"/>
      <c r="D17162" s="38">
        <f t="shared" ref="D17162" si="17135">IF(C17221+C17216=0,1,2)</f>
        <v>2</v>
      </c>
    </row>
    <row r="17163" spans="1:4" ht="15" hidden="1" x14ac:dyDescent="0.2">
      <c r="A17163" s="37">
        <f t="shared" si="17129"/>
        <v>0</v>
      </c>
      <c r="B17163" s="2" t="s">
        <v>3</v>
      </c>
      <c r="C17163" s="16">
        <v>0</v>
      </c>
      <c r="D17163" s="38">
        <f t="shared" ref="D17163" si="17136">IF(C17221+C17216=0,1,2)</f>
        <v>2</v>
      </c>
    </row>
    <row r="17164" spans="1:4" ht="15" x14ac:dyDescent="0.2">
      <c r="A17164" s="37">
        <f t="shared" si="17129"/>
        <v>263.47244000000001</v>
      </c>
      <c r="B17164" s="23" t="s">
        <v>4</v>
      </c>
      <c r="C17164" s="40">
        <v>263.47244000000001</v>
      </c>
      <c r="D17164" s="38">
        <f t="shared" ref="D17164" si="17137">IF(C17221+C17216=0,1,2)</f>
        <v>2</v>
      </c>
    </row>
    <row r="17165" spans="1:4" ht="15" hidden="1" x14ac:dyDescent="0.2">
      <c r="A17165" s="37">
        <f t="shared" si="17129"/>
        <v>0</v>
      </c>
      <c r="B17165" s="1" t="s">
        <v>5</v>
      </c>
      <c r="C17165" s="16">
        <v>0</v>
      </c>
      <c r="D17165" s="38">
        <f t="shared" ref="D17165" si="17138">IF(C17221+C17216=0,1,2)</f>
        <v>2</v>
      </c>
    </row>
    <row r="17166" spans="1:4" ht="15" hidden="1" x14ac:dyDescent="0.2">
      <c r="A17166" s="37">
        <f t="shared" si="17129"/>
        <v>0</v>
      </c>
      <c r="B17166" s="1" t="s">
        <v>6</v>
      </c>
      <c r="C17166" s="16">
        <v>0</v>
      </c>
      <c r="D17166" s="38">
        <f t="shared" ref="D17166" si="17139">IF(C17221+C17216=0,1,2)</f>
        <v>2</v>
      </c>
    </row>
    <row r="17167" spans="1:4" ht="15" hidden="1" x14ac:dyDescent="0.2">
      <c r="A17167" s="37">
        <v>0</v>
      </c>
      <c r="B17167" s="2" t="s">
        <v>7</v>
      </c>
      <c r="C17167" s="16">
        <v>0</v>
      </c>
      <c r="D17167" s="38">
        <f t="shared" ref="D17167" si="17140">IF(C17221+C17216=0,1,2)</f>
        <v>2</v>
      </c>
    </row>
    <row r="17168" spans="1:4" ht="15" hidden="1" x14ac:dyDescent="0.2">
      <c r="A17168" s="37">
        <f t="shared" si="17129"/>
        <v>0</v>
      </c>
      <c r="B17168" s="3" t="s">
        <v>8</v>
      </c>
      <c r="C17168" s="16">
        <v>0</v>
      </c>
      <c r="D17168" s="38">
        <f t="shared" ref="D17168" si="17141">IF(C17221+C17216=0,1,2)</f>
        <v>2</v>
      </c>
    </row>
    <row r="17169" spans="1:4" ht="15" hidden="1" x14ac:dyDescent="0.2">
      <c r="A17169" s="37">
        <v>0</v>
      </c>
      <c r="B17169" s="3" t="s">
        <v>9</v>
      </c>
      <c r="C17169" s="16">
        <v>0</v>
      </c>
      <c r="D17169" s="38">
        <f t="shared" ref="D17169" si="17142">IF(C17221+C17216=0,1,2)</f>
        <v>2</v>
      </c>
    </row>
    <row r="17170" spans="1:4" ht="15" hidden="1" x14ac:dyDescent="0.2">
      <c r="A17170" s="37">
        <f t="shared" si="17129"/>
        <v>0</v>
      </c>
      <c r="B17170" s="3" t="s">
        <v>10</v>
      </c>
      <c r="C17170" s="16">
        <v>0</v>
      </c>
      <c r="D17170" s="38">
        <f t="shared" ref="D17170" si="17143">IF(C17221+C17216=0,1,2)</f>
        <v>2</v>
      </c>
    </row>
    <row r="17171" spans="1:4" ht="15" hidden="1" x14ac:dyDescent="0.2">
      <c r="A17171" s="37">
        <v>0</v>
      </c>
      <c r="B17171" s="3" t="s">
        <v>11</v>
      </c>
      <c r="C17171" s="16">
        <v>0</v>
      </c>
      <c r="D17171" s="38">
        <f t="shared" ref="D17171" si="17144">IF(C17221+C17216=0,1,2)</f>
        <v>2</v>
      </c>
    </row>
    <row r="17172" spans="1:4" ht="15" hidden="1" x14ac:dyDescent="0.2">
      <c r="A17172" s="37">
        <f t="shared" si="17129"/>
        <v>0</v>
      </c>
      <c r="B17172" s="1" t="s">
        <v>12</v>
      </c>
      <c r="C17172" s="16">
        <v>0</v>
      </c>
      <c r="D17172" s="38">
        <f t="shared" ref="D17172" si="17145">IF(C17221+C17216=0,1,2)</f>
        <v>2</v>
      </c>
    </row>
    <row r="17173" spans="1:4" ht="15" hidden="1" x14ac:dyDescent="0.2">
      <c r="A17173" s="37">
        <v>0</v>
      </c>
      <c r="B17173" s="2" t="s">
        <v>13</v>
      </c>
      <c r="C17173" s="16">
        <v>0</v>
      </c>
      <c r="D17173" s="38">
        <f t="shared" ref="D17173" si="17146">IF(C17221+C17216=0,1,2)</f>
        <v>2</v>
      </c>
    </row>
    <row r="17174" spans="1:4" ht="15" hidden="1" x14ac:dyDescent="0.2">
      <c r="A17174" s="37">
        <v>0</v>
      </c>
      <c r="B17174" s="3" t="s">
        <v>14</v>
      </c>
      <c r="C17174" s="16">
        <v>0</v>
      </c>
      <c r="D17174" s="38">
        <f t="shared" ref="D17174" si="17147">IF(C17221+C17216=0,1,2)</f>
        <v>2</v>
      </c>
    </row>
    <row r="17175" spans="1:4" ht="15" hidden="1" x14ac:dyDescent="0.2">
      <c r="A17175" s="37">
        <v>0</v>
      </c>
      <c r="B17175" s="3" t="s">
        <v>9</v>
      </c>
      <c r="C17175" s="16">
        <v>0</v>
      </c>
      <c r="D17175" s="38">
        <f t="shared" ref="D17175" si="17148">IF(C17221+C17216=0,1,2)</f>
        <v>2</v>
      </c>
    </row>
    <row r="17176" spans="1:4" ht="15" hidden="1" x14ac:dyDescent="0.2">
      <c r="A17176" s="37">
        <v>0</v>
      </c>
      <c r="B17176" s="3" t="s">
        <v>15</v>
      </c>
      <c r="C17176" s="16">
        <v>0</v>
      </c>
      <c r="D17176" s="38">
        <f t="shared" ref="D17176" si="17149">IF(C17221+C17216=0,1,2)</f>
        <v>2</v>
      </c>
    </row>
    <row r="17177" spans="1:4" ht="15" hidden="1" x14ac:dyDescent="0.2">
      <c r="A17177" s="37">
        <v>0</v>
      </c>
      <c r="B17177" s="2" t="s">
        <v>16</v>
      </c>
      <c r="C17177" s="16">
        <v>0</v>
      </c>
      <c r="D17177" s="38">
        <f t="shared" ref="D17177" si="17150">IF(C17221+C17216=0,1,2)</f>
        <v>2</v>
      </c>
    </row>
    <row r="17178" spans="1:4" ht="15" hidden="1" x14ac:dyDescent="0.2">
      <c r="A17178" s="37">
        <v>0</v>
      </c>
      <c r="B17178" s="3" t="s">
        <v>17</v>
      </c>
      <c r="C17178" s="16">
        <v>0</v>
      </c>
      <c r="D17178" s="38">
        <f t="shared" ref="D17178" si="17151">IF(C17221+C17216=0,1,2)</f>
        <v>2</v>
      </c>
    </row>
    <row r="17179" spans="1:4" ht="15" hidden="1" x14ac:dyDescent="0.2">
      <c r="A17179" s="37">
        <f t="shared" si="17129"/>
        <v>0</v>
      </c>
      <c r="B17179" s="1" t="s">
        <v>18</v>
      </c>
      <c r="C17179" s="16">
        <v>0</v>
      </c>
      <c r="D17179" s="38">
        <f t="shared" ref="D17179" si="17152">IF(C17221+C17216=0,1,2)</f>
        <v>2</v>
      </c>
    </row>
    <row r="17180" spans="1:4" ht="15" hidden="1" x14ac:dyDescent="0.2">
      <c r="A17180" s="37">
        <f t="shared" si="17129"/>
        <v>0</v>
      </c>
      <c r="B17180" s="10" t="s">
        <v>19</v>
      </c>
      <c r="C17180" s="17">
        <v>0</v>
      </c>
      <c r="D17180" s="38">
        <f t="shared" ref="D17180" si="17153">IF(C17221+C17216=0,1,2)</f>
        <v>2</v>
      </c>
    </row>
    <row r="17181" spans="1:4" ht="15" hidden="1" x14ac:dyDescent="0.2">
      <c r="A17181" s="37">
        <f t="shared" si="17129"/>
        <v>0</v>
      </c>
      <c r="B17181" s="10" t="s">
        <v>20</v>
      </c>
      <c r="C17181" s="17">
        <v>0</v>
      </c>
      <c r="D17181" s="38">
        <f t="shared" ref="D17181" si="17154">IF(C17221+C17216=0,1,2)</f>
        <v>2</v>
      </c>
    </row>
    <row r="17182" spans="1:4" ht="15" hidden="1" x14ac:dyDescent="0.2">
      <c r="A17182" s="37">
        <v>0</v>
      </c>
      <c r="B17182" s="13" t="s">
        <v>21</v>
      </c>
      <c r="C17182" s="18">
        <v>0</v>
      </c>
      <c r="D17182" s="38">
        <f t="shared" ref="D17182" si="17155">IF(C17221+C17216=0,1,2)</f>
        <v>2</v>
      </c>
    </row>
    <row r="17183" spans="1:4" ht="15" hidden="1" x14ac:dyDescent="0.2">
      <c r="A17183" s="37">
        <v>0</v>
      </c>
      <c r="B17183" s="13" t="s">
        <v>22</v>
      </c>
      <c r="C17183" s="18">
        <v>0</v>
      </c>
      <c r="D17183" s="38">
        <f t="shared" ref="D17183" si="17156">IF(C17221+C17216=0,1,2)</f>
        <v>2</v>
      </c>
    </row>
    <row r="17184" spans="1:4" ht="15" hidden="1" x14ac:dyDescent="0.2">
      <c r="A17184" s="37">
        <v>0</v>
      </c>
      <c r="B17184" s="13" t="s">
        <v>23</v>
      </c>
      <c r="C17184" s="18">
        <v>0</v>
      </c>
      <c r="D17184" s="38">
        <f t="shared" ref="D17184" si="17157">IF(C17221+C17216=0,1,2)</f>
        <v>2</v>
      </c>
    </row>
    <row r="17185" spans="1:4" ht="15" hidden="1" x14ac:dyDescent="0.2">
      <c r="A17185" s="37">
        <v>0</v>
      </c>
      <c r="B17185" s="13" t="s">
        <v>24</v>
      </c>
      <c r="C17185" s="18">
        <v>0</v>
      </c>
      <c r="D17185" s="38">
        <f t="shared" ref="D17185" si="17158">IF(C17221+C17216=0,1,2)</f>
        <v>2</v>
      </c>
    </row>
    <row r="17186" spans="1:4" ht="15" hidden="1" x14ac:dyDescent="0.2">
      <c r="A17186" s="37">
        <v>0</v>
      </c>
      <c r="B17186" s="13" t="s">
        <v>25</v>
      </c>
      <c r="C17186" s="18">
        <v>0</v>
      </c>
      <c r="D17186" s="38">
        <f t="shared" ref="D17186" si="17159">IF(C17221+C17216=0,1,2)</f>
        <v>2</v>
      </c>
    </row>
    <row r="17187" spans="1:4" ht="15" hidden="1" x14ac:dyDescent="0.2">
      <c r="A17187" s="37">
        <v>0</v>
      </c>
      <c r="B17187" s="13" t="s">
        <v>26</v>
      </c>
      <c r="C17187" s="18">
        <v>0</v>
      </c>
      <c r="D17187" s="38">
        <f t="shared" ref="D17187" si="17160">IF(C17221+C17216=0,1,2)</f>
        <v>2</v>
      </c>
    </row>
    <row r="17188" spans="1:4" ht="30" hidden="1" x14ac:dyDescent="0.2">
      <c r="A17188" s="37">
        <v>0</v>
      </c>
      <c r="B17188" s="13" t="s">
        <v>27</v>
      </c>
      <c r="C17188" s="18">
        <v>0</v>
      </c>
      <c r="D17188" s="38">
        <f t="shared" ref="D17188" si="17161">IF(C17221+C17216=0,1,2)</f>
        <v>2</v>
      </c>
    </row>
    <row r="17189" spans="1:4" ht="30" hidden="1" x14ac:dyDescent="0.2">
      <c r="A17189" s="37">
        <v>0</v>
      </c>
      <c r="B17189" s="13" t="s">
        <v>28</v>
      </c>
      <c r="C17189" s="18">
        <v>0</v>
      </c>
      <c r="D17189" s="38">
        <f t="shared" ref="D17189" si="17162">IF(C17221+C17216=0,1,2)</f>
        <v>2</v>
      </c>
    </row>
    <row r="17190" spans="1:4" ht="15" hidden="1" x14ac:dyDescent="0.2">
      <c r="A17190" s="37">
        <v>0</v>
      </c>
      <c r="B17190" s="13" t="s">
        <v>29</v>
      </c>
      <c r="C17190" s="18">
        <v>0</v>
      </c>
      <c r="D17190" s="38">
        <f t="shared" ref="D17190" si="17163">IF(C17221+C17216=0,1,2)</f>
        <v>2</v>
      </c>
    </row>
    <row r="17191" spans="1:4" ht="15" hidden="1" x14ac:dyDescent="0.2">
      <c r="A17191" s="37">
        <v>0</v>
      </c>
      <c r="B17191" s="13" t="s">
        <v>30</v>
      </c>
      <c r="C17191" s="18">
        <v>0</v>
      </c>
      <c r="D17191" s="38">
        <f t="shared" ref="D17191" si="17164">IF(C17221+C17216=0,1,2)</f>
        <v>2</v>
      </c>
    </row>
    <row r="17192" spans="1:4" ht="15" hidden="1" x14ac:dyDescent="0.2">
      <c r="A17192" s="37">
        <f t="shared" si="17129"/>
        <v>0</v>
      </c>
      <c r="B17192" s="10" t="s">
        <v>31</v>
      </c>
      <c r="C17192" s="17">
        <v>0</v>
      </c>
      <c r="D17192" s="38">
        <f t="shared" ref="D17192" si="17165">IF(C17221+C17216=0,1,2)</f>
        <v>2</v>
      </c>
    </row>
    <row r="17193" spans="1:4" ht="15" hidden="1" x14ac:dyDescent="0.2">
      <c r="A17193" s="37">
        <f t="shared" si="17129"/>
        <v>0</v>
      </c>
      <c r="B17193" s="2" t="s">
        <v>32</v>
      </c>
      <c r="C17193" s="16">
        <v>0</v>
      </c>
      <c r="D17193" s="38">
        <f t="shared" ref="D17193" si="17166">IF(C17221+C17216=0,1,2)</f>
        <v>2</v>
      </c>
    </row>
    <row r="17194" spans="1:4" ht="15" hidden="1" x14ac:dyDescent="0.2">
      <c r="A17194" s="37">
        <f t="shared" si="17129"/>
        <v>0</v>
      </c>
      <c r="B17194" s="10" t="s">
        <v>3</v>
      </c>
      <c r="C17194" s="17">
        <v>0</v>
      </c>
      <c r="D17194" s="38">
        <f t="shared" ref="D17194" si="17167">IF(C17221+C17216=0,1,2)</f>
        <v>2</v>
      </c>
    </row>
    <row r="17195" spans="1:4" ht="15" hidden="1" x14ac:dyDescent="0.2">
      <c r="A17195" s="37">
        <f t="shared" si="17129"/>
        <v>0</v>
      </c>
      <c r="B17195" s="10" t="s">
        <v>33</v>
      </c>
      <c r="C17195" s="17">
        <v>0</v>
      </c>
      <c r="D17195" s="38">
        <f t="shared" ref="D17195" si="17168">IF(C17221+C17216=0,1,2)</f>
        <v>2</v>
      </c>
    </row>
    <row r="17196" spans="1:4" ht="15" hidden="1" x14ac:dyDescent="0.2">
      <c r="A17196" s="37">
        <f t="shared" si="17129"/>
        <v>0</v>
      </c>
      <c r="B17196" s="10" t="s">
        <v>34</v>
      </c>
      <c r="C17196" s="17">
        <v>0</v>
      </c>
      <c r="D17196" s="38">
        <f t="shared" ref="D17196" si="17169">IF(C17221+C17216=0,1,2)</f>
        <v>2</v>
      </c>
    </row>
    <row r="17197" spans="1:4" ht="15" hidden="1" x14ac:dyDescent="0.2">
      <c r="A17197" s="37">
        <f t="shared" si="17129"/>
        <v>0</v>
      </c>
      <c r="B17197" s="1" t="s">
        <v>35</v>
      </c>
      <c r="C17197" s="16">
        <v>0</v>
      </c>
      <c r="D17197" s="38">
        <f t="shared" ref="D17197" si="17170">IF(C17221+C17216=0,1,2)</f>
        <v>2</v>
      </c>
    </row>
    <row r="17198" spans="1:4" ht="15" hidden="1" x14ac:dyDescent="0.2">
      <c r="A17198" s="37">
        <f t="shared" si="17129"/>
        <v>0</v>
      </c>
      <c r="B17198" s="1" t="s">
        <v>36</v>
      </c>
      <c r="C17198" s="16">
        <v>0</v>
      </c>
      <c r="D17198" s="38">
        <f t="shared" ref="D17198" si="17171">IF(C17221+C17216=0,1,2)</f>
        <v>2</v>
      </c>
    </row>
    <row r="17199" spans="1:4" ht="15" hidden="1" x14ac:dyDescent="0.2">
      <c r="A17199" s="37">
        <v>0</v>
      </c>
      <c r="B17199" s="14" t="s">
        <v>7</v>
      </c>
      <c r="C17199" s="19">
        <v>0</v>
      </c>
      <c r="D17199" s="38">
        <f t="shared" ref="D17199" si="17172">IF(C17221+C17216=0,1,2)</f>
        <v>2</v>
      </c>
    </row>
    <row r="17200" spans="1:4" ht="15" hidden="1" x14ac:dyDescent="0.2">
      <c r="A17200" s="37">
        <v>0</v>
      </c>
      <c r="B17200" s="13" t="s">
        <v>8</v>
      </c>
      <c r="C17200" s="18">
        <v>0</v>
      </c>
      <c r="D17200" s="38">
        <f t="shared" ref="D17200" si="17173">IF(C17221+C17216=0,1,2)</f>
        <v>2</v>
      </c>
    </row>
    <row r="17201" spans="1:4" ht="15" hidden="1" x14ac:dyDescent="0.2">
      <c r="A17201" s="37">
        <v>0</v>
      </c>
      <c r="B17201" s="13" t="s">
        <v>37</v>
      </c>
      <c r="C17201" s="18">
        <v>0</v>
      </c>
      <c r="D17201" s="38">
        <f t="shared" ref="D17201" si="17174">IF(C17221+C17216=0,1,2)</f>
        <v>2</v>
      </c>
    </row>
    <row r="17202" spans="1:4" ht="15" hidden="1" x14ac:dyDescent="0.2">
      <c r="A17202" s="37">
        <f t="shared" si="17129"/>
        <v>0</v>
      </c>
      <c r="B17202" s="11" t="s">
        <v>38</v>
      </c>
      <c r="C17202" s="17">
        <v>0</v>
      </c>
      <c r="D17202" s="38">
        <f t="shared" ref="D17202" si="17175">IF(C17221+C17216=0,1,2)</f>
        <v>2</v>
      </c>
    </row>
    <row r="17203" spans="1:4" ht="15" hidden="1" x14ac:dyDescent="0.2">
      <c r="A17203" s="37">
        <v>0</v>
      </c>
      <c r="B17203" s="3" t="s">
        <v>39</v>
      </c>
      <c r="C17203" s="16">
        <v>0</v>
      </c>
      <c r="D17203" s="38">
        <f t="shared" ref="D17203" si="17176">IF(C17221+C17216=0,1,2)</f>
        <v>2</v>
      </c>
    </row>
    <row r="17204" spans="1:4" ht="15" hidden="1" x14ac:dyDescent="0.2">
      <c r="A17204" s="37">
        <f t="shared" si="17129"/>
        <v>0</v>
      </c>
      <c r="B17204" s="1" t="s">
        <v>40</v>
      </c>
      <c r="C17204" s="16">
        <v>0</v>
      </c>
      <c r="D17204" s="38">
        <f t="shared" ref="D17204" si="17177">IF(C17221+C17216=0,1,2)</f>
        <v>2</v>
      </c>
    </row>
    <row r="17205" spans="1:4" ht="15" hidden="1" x14ac:dyDescent="0.2">
      <c r="A17205" s="37">
        <v>0</v>
      </c>
      <c r="B17205" s="14" t="s">
        <v>13</v>
      </c>
      <c r="C17205" s="19">
        <v>0</v>
      </c>
      <c r="D17205" s="38">
        <f t="shared" ref="D17205" si="17178">IF(C17221+C17216=0,1,2)</f>
        <v>2</v>
      </c>
    </row>
    <row r="17206" spans="1:4" ht="15" hidden="1" x14ac:dyDescent="0.2">
      <c r="A17206" s="37">
        <v>0</v>
      </c>
      <c r="B17206" s="13" t="s">
        <v>8</v>
      </c>
      <c r="C17206" s="18">
        <v>0</v>
      </c>
      <c r="D17206" s="38">
        <f t="shared" ref="D17206" si="17179">IF(C17221+C17216=0,1,2)</f>
        <v>2</v>
      </c>
    </row>
    <row r="17207" spans="1:4" ht="15" hidden="1" x14ac:dyDescent="0.2">
      <c r="A17207" s="37">
        <v>0</v>
      </c>
      <c r="B17207" s="13" t="s">
        <v>9</v>
      </c>
      <c r="C17207" s="18">
        <v>0</v>
      </c>
      <c r="D17207" s="38">
        <f t="shared" ref="D17207" si="17180">IF(C17221+C17216=0,1,2)</f>
        <v>2</v>
      </c>
    </row>
    <row r="17208" spans="1:4" ht="30" hidden="1" x14ac:dyDescent="0.2">
      <c r="A17208" s="37">
        <f t="shared" si="17129"/>
        <v>0</v>
      </c>
      <c r="B17208" s="11" t="s">
        <v>41</v>
      </c>
      <c r="C17208" s="17">
        <v>0</v>
      </c>
      <c r="D17208" s="38">
        <f t="shared" ref="D17208" si="17181">IF(C17221+C17216=0,1,2)</f>
        <v>2</v>
      </c>
    </row>
    <row r="17209" spans="1:4" ht="15" hidden="1" x14ac:dyDescent="0.2">
      <c r="A17209" s="37">
        <v>0</v>
      </c>
      <c r="B17209" s="3" t="s">
        <v>15</v>
      </c>
      <c r="C17209" s="16">
        <v>0</v>
      </c>
      <c r="D17209" s="38">
        <f t="shared" ref="D17209" si="17182">IF(C17221+C17216=0,1,2)</f>
        <v>2</v>
      </c>
    </row>
    <row r="17210" spans="1:4" ht="15" hidden="1" x14ac:dyDescent="0.2">
      <c r="A17210" s="37">
        <v>0</v>
      </c>
      <c r="B17210" s="14" t="s">
        <v>16</v>
      </c>
      <c r="C17210" s="19">
        <v>0</v>
      </c>
      <c r="D17210" s="38">
        <f t="shared" ref="D17210" si="17183">IF(C17221+C17216=0,1,2)</f>
        <v>2</v>
      </c>
    </row>
    <row r="17211" spans="1:4" ht="15" hidden="1" x14ac:dyDescent="0.2">
      <c r="A17211" s="37">
        <v>0</v>
      </c>
      <c r="B17211" s="13" t="s">
        <v>42</v>
      </c>
      <c r="C17211" s="18">
        <v>0</v>
      </c>
      <c r="D17211" s="38">
        <f t="shared" ref="D17211" si="17184">IF(C17221+C17216=0,1,2)</f>
        <v>2</v>
      </c>
    </row>
    <row r="17212" spans="1:4" ht="15" hidden="1" x14ac:dyDescent="0.2">
      <c r="A17212" s="37">
        <v>0</v>
      </c>
      <c r="B17212" s="13" t="s">
        <v>14</v>
      </c>
      <c r="C17212" s="18">
        <v>0</v>
      </c>
      <c r="D17212" s="38">
        <f t="shared" ref="D17212" si="17185">IF(C17221+C17216=0,1,2)</f>
        <v>2</v>
      </c>
    </row>
    <row r="17213" spans="1:4" ht="15" hidden="1" x14ac:dyDescent="0.2">
      <c r="A17213" s="37">
        <v>0</v>
      </c>
      <c r="B17213" s="13" t="s">
        <v>9</v>
      </c>
      <c r="C17213" s="18">
        <v>0</v>
      </c>
      <c r="D17213" s="38">
        <f t="shared" ref="D17213" si="17186">IF(C17221+C17216=0,1,2)</f>
        <v>2</v>
      </c>
    </row>
    <row r="17214" spans="1:4" ht="15" hidden="1" x14ac:dyDescent="0.2">
      <c r="A17214" s="37">
        <f t="shared" si="17129"/>
        <v>0</v>
      </c>
      <c r="B17214" s="11" t="s">
        <v>38</v>
      </c>
      <c r="C17214" s="17">
        <v>0</v>
      </c>
      <c r="D17214" s="38">
        <f t="shared" ref="D17214" si="17187">IF(C17221+C17216=0,1,2)</f>
        <v>2</v>
      </c>
    </row>
    <row r="17215" spans="1:4" ht="15" hidden="1" x14ac:dyDescent="0.2">
      <c r="A17215" s="37">
        <v>0</v>
      </c>
      <c r="B17215" s="3" t="s">
        <v>15</v>
      </c>
      <c r="C17215" s="16">
        <v>0</v>
      </c>
      <c r="D17215" s="38">
        <f t="shared" ref="D17215" si="17188">IF(C17221+C17216=0,1,2)</f>
        <v>2</v>
      </c>
    </row>
    <row r="17216" spans="1:4" ht="15" x14ac:dyDescent="0.2">
      <c r="A17216" s="37">
        <f t="shared" si="17129"/>
        <v>263.47244000000001</v>
      </c>
      <c r="B17216" s="29" t="s">
        <v>44</v>
      </c>
      <c r="C17216" s="42">
        <v>263.47244000000001</v>
      </c>
      <c r="D17216" s="38">
        <f t="shared" ref="D17216" si="17189">IF(C17221+C17216=0,1,2)</f>
        <v>2</v>
      </c>
    </row>
    <row r="17217" spans="1:4" ht="15" x14ac:dyDescent="0.2">
      <c r="A17217" s="37">
        <f t="shared" si="17129"/>
        <v>263.47244000000001</v>
      </c>
      <c r="B17217" s="27" t="s">
        <v>0</v>
      </c>
      <c r="C17217" s="42">
        <v>263.47244000000001</v>
      </c>
      <c r="D17217" s="38">
        <f t="shared" ref="D17217" si="17190">IF(C17221+C17216=0,1,2)</f>
        <v>2</v>
      </c>
    </row>
    <row r="17218" spans="1:4" ht="15" hidden="1" x14ac:dyDescent="0.2">
      <c r="A17218" s="37">
        <f t="shared" si="17129"/>
        <v>0</v>
      </c>
      <c r="B17218" s="10" t="s">
        <v>5</v>
      </c>
      <c r="C17218" s="17">
        <v>0</v>
      </c>
      <c r="D17218" s="38">
        <f t="shared" ref="D17218" si="17191">IF(C17221+C17216=0,1,2)</f>
        <v>2</v>
      </c>
    </row>
    <row r="17219" spans="1:4" ht="15" hidden="1" x14ac:dyDescent="0.2">
      <c r="A17219" s="37">
        <f t="shared" si="17129"/>
        <v>0</v>
      </c>
      <c r="B17219" s="10" t="s">
        <v>45</v>
      </c>
      <c r="C17219" s="17">
        <v>0</v>
      </c>
      <c r="D17219" s="38">
        <f t="shared" ref="D17219" si="17192">IF(C17221+C17216=0,1,2)</f>
        <v>2</v>
      </c>
    </row>
    <row r="17220" spans="1:4" ht="15" hidden="1" x14ac:dyDescent="0.2">
      <c r="A17220" s="37">
        <f t="shared" si="17129"/>
        <v>0</v>
      </c>
      <c r="B17220" s="10" t="s">
        <v>12</v>
      </c>
      <c r="C17220" s="17">
        <v>0</v>
      </c>
      <c r="D17220" s="38">
        <f t="shared" ref="D17220" si="17193">IF(C17221+C17216=0,1,2)</f>
        <v>2</v>
      </c>
    </row>
    <row r="17221" spans="1:4" ht="15" hidden="1" x14ac:dyDescent="0.2">
      <c r="A17221" s="37">
        <f t="shared" ref="A17221:A17281" si="17194">SUM(C17221)</f>
        <v>0</v>
      </c>
      <c r="B17221" s="15" t="s">
        <v>46</v>
      </c>
      <c r="C17221" s="17">
        <v>0</v>
      </c>
      <c r="D17221" s="38">
        <f t="shared" ref="D17221" si="17195">IF(C17221+C17216=0,1,2)</f>
        <v>2</v>
      </c>
    </row>
    <row r="17222" spans="1:4" ht="15" hidden="1" x14ac:dyDescent="0.2">
      <c r="A17222" s="37">
        <f t="shared" si="17194"/>
        <v>0</v>
      </c>
      <c r="B17222" s="10" t="s">
        <v>18</v>
      </c>
      <c r="C17222" s="17">
        <v>0</v>
      </c>
      <c r="D17222" s="38">
        <f t="shared" ref="D17222" si="17196">IF(C17221+C17216=0,1,2)</f>
        <v>2</v>
      </c>
    </row>
    <row r="17223" spans="1:4" ht="15" hidden="1" x14ac:dyDescent="0.2">
      <c r="A17223" s="37">
        <f t="shared" si="17194"/>
        <v>0</v>
      </c>
      <c r="B17223" s="10" t="s">
        <v>35</v>
      </c>
      <c r="C17223" s="17">
        <v>0</v>
      </c>
      <c r="D17223" s="38">
        <f t="shared" ref="D17223" si="17197">IF(C17221+C17216=0,1,2)</f>
        <v>2</v>
      </c>
    </row>
    <row r="17224" spans="1:4" ht="15" hidden="1" x14ac:dyDescent="0.2">
      <c r="A17224" s="37">
        <f t="shared" si="17194"/>
        <v>0</v>
      </c>
      <c r="B17224" s="10" t="s">
        <v>47</v>
      </c>
      <c r="C17224" s="17">
        <v>0</v>
      </c>
      <c r="D17224" s="38">
        <f t="shared" ref="D17224" si="17198">IF(C17221+C17216=0,1,2)</f>
        <v>2</v>
      </c>
    </row>
    <row r="17225" spans="1:4" ht="15" hidden="1" x14ac:dyDescent="0.2">
      <c r="A17225" s="37">
        <f t="shared" si="17194"/>
        <v>0</v>
      </c>
      <c r="B17225" s="10" t="s">
        <v>40</v>
      </c>
      <c r="C17225" s="17">
        <v>0</v>
      </c>
      <c r="D17225" s="38">
        <f t="shared" ref="D17225" si="17199">IF(C17221+C17216=0,1,2)</f>
        <v>2</v>
      </c>
    </row>
    <row r="17226" spans="1:4" ht="15" x14ac:dyDescent="0.2">
      <c r="A17226" s="37">
        <f t="shared" si="17194"/>
        <v>263.47244000000001</v>
      </c>
      <c r="B17226" s="30" t="s">
        <v>48</v>
      </c>
      <c r="C17226" s="31">
        <v>263.47244000000001</v>
      </c>
      <c r="D17226" s="38">
        <f t="shared" ref="D17226" si="17200">IF(C17221+C17216=0,1,2)</f>
        <v>2</v>
      </c>
    </row>
    <row r="17227" spans="1:4" ht="15" x14ac:dyDescent="0.2">
      <c r="A17227" s="37">
        <f t="shared" si="17194"/>
        <v>310.61583999999999</v>
      </c>
      <c r="B17227" s="30" t="s">
        <v>49</v>
      </c>
      <c r="C17227" s="31">
        <v>310.61583999999999</v>
      </c>
      <c r="D17227" s="38">
        <f t="shared" ref="D17227" si="17201">IF(C17221+C17216=0,1,2)</f>
        <v>2</v>
      </c>
    </row>
    <row r="17228" spans="1:4" ht="15" x14ac:dyDescent="0.2">
      <c r="A17228" s="37">
        <f t="shared" si="17194"/>
        <v>574.08828000000005</v>
      </c>
      <c r="B17228" s="30" t="s">
        <v>50</v>
      </c>
      <c r="C17228" s="31">
        <v>574.08828000000005</v>
      </c>
      <c r="D17228" s="38">
        <f t="shared" ref="D17228" si="17202">IF(C17221+C17216=0,1,2)</f>
        <v>2</v>
      </c>
    </row>
    <row r="17229" spans="1:4" ht="15" x14ac:dyDescent="0.2">
      <c r="A17229" s="37">
        <f t="shared" si="17194"/>
        <v>105</v>
      </c>
      <c r="B17229" s="25" t="s">
        <v>53</v>
      </c>
      <c r="C17229" s="43">
        <v>105</v>
      </c>
      <c r="D17229" s="38">
        <f t="shared" ref="D17229" si="17203">IF(C17221+C17216=0,1,2)</f>
        <v>2</v>
      </c>
    </row>
    <row r="17230" spans="1:4" ht="15" x14ac:dyDescent="0.2">
      <c r="A17230" s="37">
        <f t="shared" si="17194"/>
        <v>84</v>
      </c>
      <c r="B17230" s="26" t="s">
        <v>54</v>
      </c>
      <c r="C17230" s="43">
        <v>84</v>
      </c>
      <c r="D17230" s="38">
        <f t="shared" ref="D17230" si="17204">IF(C17221+C17216=0,1,2)</f>
        <v>2</v>
      </c>
    </row>
    <row r="17231" spans="1:4" ht="15" x14ac:dyDescent="0.2">
      <c r="A17231" s="37">
        <f t="shared" si="17194"/>
        <v>21</v>
      </c>
      <c r="B17231" s="26" t="s">
        <v>55</v>
      </c>
      <c r="C17231" s="43">
        <v>21</v>
      </c>
      <c r="D17231" s="38">
        <f t="shared" ref="D17231" si="17205">IF(C17221+C17216=0,1,2)</f>
        <v>2</v>
      </c>
    </row>
    <row r="17232" spans="1:4" ht="15" x14ac:dyDescent="0.2">
      <c r="A17232" s="37" t="s">
        <v>317</v>
      </c>
      <c r="B17232" s="147" t="s">
        <v>291</v>
      </c>
      <c r="C17232" s="148"/>
      <c r="D17232" s="38">
        <f t="shared" ref="D17232" si="17206">IF(C17294+C17289=0,1,2)</f>
        <v>2</v>
      </c>
    </row>
    <row r="17233" spans="1:4" ht="15" x14ac:dyDescent="0.2">
      <c r="A17233" s="37">
        <f t="shared" si="17194"/>
        <v>661.19420000000002</v>
      </c>
      <c r="B17233" s="24" t="s">
        <v>0</v>
      </c>
      <c r="C17233" s="40">
        <v>661.19420000000002</v>
      </c>
      <c r="D17233" s="38">
        <f t="shared" ref="D17233" si="17207">IF(C17294+C17289=0,1,2)</f>
        <v>2</v>
      </c>
    </row>
    <row r="17234" spans="1:4" ht="15" hidden="1" x14ac:dyDescent="0.2">
      <c r="A17234" s="37">
        <f t="shared" si="17194"/>
        <v>0</v>
      </c>
      <c r="B17234" s="2" t="s">
        <v>1</v>
      </c>
      <c r="C17234" s="16"/>
      <c r="D17234" s="38">
        <f t="shared" ref="D17234" si="17208">IF(C17294+C17289=0,1,2)</f>
        <v>2</v>
      </c>
    </row>
    <row r="17235" spans="1:4" ht="15" hidden="1" x14ac:dyDescent="0.2">
      <c r="A17235" s="37">
        <f t="shared" si="17194"/>
        <v>0</v>
      </c>
      <c r="B17235" s="2" t="s">
        <v>2</v>
      </c>
      <c r="C17235" s="16"/>
      <c r="D17235" s="38">
        <f t="shared" ref="D17235" si="17209">IF(C17294+C17289=0,1,2)</f>
        <v>2</v>
      </c>
    </row>
    <row r="17236" spans="1:4" ht="15" hidden="1" x14ac:dyDescent="0.2">
      <c r="A17236" s="37">
        <f t="shared" si="17194"/>
        <v>0</v>
      </c>
      <c r="B17236" s="2" t="s">
        <v>3</v>
      </c>
      <c r="C17236" s="16">
        <v>0</v>
      </c>
      <c r="D17236" s="38">
        <f t="shared" ref="D17236" si="17210">IF(C17294+C17289=0,1,2)</f>
        <v>2</v>
      </c>
    </row>
    <row r="17237" spans="1:4" ht="15" x14ac:dyDescent="0.2">
      <c r="A17237" s="37">
        <f t="shared" si="17194"/>
        <v>661.19420000000002</v>
      </c>
      <c r="B17237" s="23" t="s">
        <v>4</v>
      </c>
      <c r="C17237" s="40">
        <v>661.19420000000002</v>
      </c>
      <c r="D17237" s="38">
        <f t="shared" ref="D17237" si="17211">IF(C17294+C17289=0,1,2)</f>
        <v>2</v>
      </c>
    </row>
    <row r="17238" spans="1:4" ht="15" hidden="1" x14ac:dyDescent="0.2">
      <c r="A17238" s="37">
        <f t="shared" si="17194"/>
        <v>0</v>
      </c>
      <c r="B17238" s="1" t="s">
        <v>5</v>
      </c>
      <c r="C17238" s="16">
        <v>0</v>
      </c>
      <c r="D17238" s="38">
        <f t="shared" ref="D17238" si="17212">IF(C17294+C17289=0,1,2)</f>
        <v>2</v>
      </c>
    </row>
    <row r="17239" spans="1:4" ht="15" hidden="1" x14ac:dyDescent="0.2">
      <c r="A17239" s="37">
        <f t="shared" si="17194"/>
        <v>0</v>
      </c>
      <c r="B17239" s="1" t="s">
        <v>6</v>
      </c>
      <c r="C17239" s="16">
        <v>0</v>
      </c>
      <c r="D17239" s="38">
        <f t="shared" ref="D17239" si="17213">IF(C17294+C17289=0,1,2)</f>
        <v>2</v>
      </c>
    </row>
    <row r="17240" spans="1:4" ht="15" hidden="1" x14ac:dyDescent="0.2">
      <c r="A17240" s="37">
        <v>0</v>
      </c>
      <c r="B17240" s="2" t="s">
        <v>7</v>
      </c>
      <c r="C17240" s="16">
        <v>0</v>
      </c>
      <c r="D17240" s="38">
        <f t="shared" ref="D17240" si="17214">IF(C17294+C17289=0,1,2)</f>
        <v>2</v>
      </c>
    </row>
    <row r="17241" spans="1:4" ht="15" hidden="1" x14ac:dyDescent="0.2">
      <c r="A17241" s="37">
        <f t="shared" si="17194"/>
        <v>0</v>
      </c>
      <c r="B17241" s="3" t="s">
        <v>8</v>
      </c>
      <c r="C17241" s="16">
        <v>0</v>
      </c>
      <c r="D17241" s="38">
        <f t="shared" ref="D17241" si="17215">IF(C17294+C17289=0,1,2)</f>
        <v>2</v>
      </c>
    </row>
    <row r="17242" spans="1:4" ht="15" hidden="1" x14ac:dyDescent="0.2">
      <c r="A17242" s="37">
        <v>0</v>
      </c>
      <c r="B17242" s="3" t="s">
        <v>9</v>
      </c>
      <c r="C17242" s="16">
        <v>0</v>
      </c>
      <c r="D17242" s="38">
        <f t="shared" ref="D17242" si="17216">IF(C17294+C17289=0,1,2)</f>
        <v>2</v>
      </c>
    </row>
    <row r="17243" spans="1:4" ht="15" hidden="1" x14ac:dyDescent="0.2">
      <c r="A17243" s="37">
        <f t="shared" si="17194"/>
        <v>0</v>
      </c>
      <c r="B17243" s="3" t="s">
        <v>10</v>
      </c>
      <c r="C17243" s="16">
        <v>0</v>
      </c>
      <c r="D17243" s="38">
        <f t="shared" ref="D17243" si="17217">IF(C17294+C17289=0,1,2)</f>
        <v>2</v>
      </c>
    </row>
    <row r="17244" spans="1:4" ht="15" hidden="1" x14ac:dyDescent="0.2">
      <c r="A17244" s="37">
        <v>0</v>
      </c>
      <c r="B17244" s="3" t="s">
        <v>11</v>
      </c>
      <c r="C17244" s="16">
        <v>0</v>
      </c>
      <c r="D17244" s="38">
        <f t="shared" ref="D17244" si="17218">IF(C17294+C17289=0,1,2)</f>
        <v>2</v>
      </c>
    </row>
    <row r="17245" spans="1:4" ht="15" hidden="1" x14ac:dyDescent="0.2">
      <c r="A17245" s="37">
        <f t="shared" si="17194"/>
        <v>0</v>
      </c>
      <c r="B17245" s="1" t="s">
        <v>12</v>
      </c>
      <c r="C17245" s="16">
        <v>0</v>
      </c>
      <c r="D17245" s="38">
        <f t="shared" ref="D17245" si="17219">IF(C17294+C17289=0,1,2)</f>
        <v>2</v>
      </c>
    </row>
    <row r="17246" spans="1:4" ht="15" hidden="1" x14ac:dyDescent="0.2">
      <c r="A17246" s="37">
        <v>0</v>
      </c>
      <c r="B17246" s="2" t="s">
        <v>13</v>
      </c>
      <c r="C17246" s="16">
        <v>0</v>
      </c>
      <c r="D17246" s="38">
        <f t="shared" ref="D17246" si="17220">IF(C17294+C17289=0,1,2)</f>
        <v>2</v>
      </c>
    </row>
    <row r="17247" spans="1:4" ht="15" hidden="1" x14ac:dyDescent="0.2">
      <c r="A17247" s="37">
        <v>0</v>
      </c>
      <c r="B17247" s="3" t="s">
        <v>14</v>
      </c>
      <c r="C17247" s="16">
        <v>0</v>
      </c>
      <c r="D17247" s="38">
        <f t="shared" ref="D17247" si="17221">IF(C17294+C17289=0,1,2)</f>
        <v>2</v>
      </c>
    </row>
    <row r="17248" spans="1:4" ht="15" hidden="1" x14ac:dyDescent="0.2">
      <c r="A17248" s="37">
        <v>0</v>
      </c>
      <c r="B17248" s="3" t="s">
        <v>9</v>
      </c>
      <c r="C17248" s="16">
        <v>0</v>
      </c>
      <c r="D17248" s="38">
        <f t="shared" ref="D17248" si="17222">IF(C17294+C17289=0,1,2)</f>
        <v>2</v>
      </c>
    </row>
    <row r="17249" spans="1:4" ht="15" hidden="1" x14ac:dyDescent="0.2">
      <c r="A17249" s="37">
        <v>0</v>
      </c>
      <c r="B17249" s="3" t="s">
        <v>15</v>
      </c>
      <c r="C17249" s="16">
        <v>0</v>
      </c>
      <c r="D17249" s="38">
        <f t="shared" ref="D17249" si="17223">IF(C17294+C17289=0,1,2)</f>
        <v>2</v>
      </c>
    </row>
    <row r="17250" spans="1:4" ht="15" hidden="1" x14ac:dyDescent="0.2">
      <c r="A17250" s="37">
        <v>0</v>
      </c>
      <c r="B17250" s="2" t="s">
        <v>16</v>
      </c>
      <c r="C17250" s="16">
        <v>0</v>
      </c>
      <c r="D17250" s="38">
        <f t="shared" ref="D17250" si="17224">IF(C17294+C17289=0,1,2)</f>
        <v>2</v>
      </c>
    </row>
    <row r="17251" spans="1:4" ht="15" hidden="1" x14ac:dyDescent="0.2">
      <c r="A17251" s="37">
        <v>0</v>
      </c>
      <c r="B17251" s="3" t="s">
        <v>17</v>
      </c>
      <c r="C17251" s="16">
        <v>0</v>
      </c>
      <c r="D17251" s="38">
        <f t="shared" ref="D17251" si="17225">IF(C17294+C17289=0,1,2)</f>
        <v>2</v>
      </c>
    </row>
    <row r="17252" spans="1:4" ht="15" x14ac:dyDescent="0.2">
      <c r="A17252" s="37">
        <f t="shared" si="17194"/>
        <v>700.99750999999992</v>
      </c>
      <c r="B17252" s="24" t="s">
        <v>18</v>
      </c>
      <c r="C17252" s="40">
        <v>700.99750999999992</v>
      </c>
      <c r="D17252" s="38">
        <f t="shared" ref="D17252" si="17226">IF(C17294+C17289=0,1,2)</f>
        <v>2</v>
      </c>
    </row>
    <row r="17253" spans="1:4" ht="15" x14ac:dyDescent="0.2">
      <c r="A17253" s="37">
        <f t="shared" si="17194"/>
        <v>428.27222999999998</v>
      </c>
      <c r="B17253" s="27" t="s">
        <v>19</v>
      </c>
      <c r="C17253" s="42">
        <v>428.27222999999998</v>
      </c>
      <c r="D17253" s="38">
        <f t="shared" ref="D17253" si="17227">IF(C17294+C17289=0,1,2)</f>
        <v>2</v>
      </c>
    </row>
    <row r="17254" spans="1:4" ht="15" x14ac:dyDescent="0.2">
      <c r="A17254" s="37">
        <f t="shared" si="17194"/>
        <v>132.94741999999999</v>
      </c>
      <c r="B17254" s="27" t="s">
        <v>20</v>
      </c>
      <c r="C17254" s="42">
        <v>132.94741999999999</v>
      </c>
      <c r="D17254" s="38">
        <f t="shared" ref="D17254" si="17228">IF(C17294+C17289=0,1,2)</f>
        <v>2</v>
      </c>
    </row>
    <row r="17255" spans="1:4" ht="15" hidden="1" x14ac:dyDescent="0.2">
      <c r="A17255" s="37">
        <v>0</v>
      </c>
      <c r="B17255" s="13" t="s">
        <v>21</v>
      </c>
      <c r="C17255" s="18">
        <v>6.4850000000000003</v>
      </c>
      <c r="D17255" s="38">
        <f t="shared" ref="D17255" si="17229">IF(C17294+C17289=0,1,2)</f>
        <v>2</v>
      </c>
    </row>
    <row r="17256" spans="1:4" ht="15" hidden="1" x14ac:dyDescent="0.2">
      <c r="A17256" s="37">
        <v>0</v>
      </c>
      <c r="B17256" s="13" t="s">
        <v>22</v>
      </c>
      <c r="C17256" s="18">
        <v>0.105</v>
      </c>
      <c r="D17256" s="38">
        <f t="shared" ref="D17256" si="17230">IF(C17294+C17289=0,1,2)</f>
        <v>2</v>
      </c>
    </row>
    <row r="17257" spans="1:4" ht="15" hidden="1" x14ac:dyDescent="0.2">
      <c r="A17257" s="37">
        <v>0</v>
      </c>
      <c r="B17257" s="13" t="s">
        <v>23</v>
      </c>
      <c r="C17257" s="18">
        <v>106.45251</v>
      </c>
      <c r="D17257" s="38">
        <f t="shared" ref="D17257" si="17231">IF(C17294+C17289=0,1,2)</f>
        <v>2</v>
      </c>
    </row>
    <row r="17258" spans="1:4" ht="15" hidden="1" x14ac:dyDescent="0.2">
      <c r="A17258" s="37">
        <v>0</v>
      </c>
      <c r="B17258" s="13" t="s">
        <v>24</v>
      </c>
      <c r="C17258" s="18">
        <v>0.13017999999999999</v>
      </c>
      <c r="D17258" s="38">
        <f t="shared" ref="D17258" si="17232">IF(C17294+C17289=0,1,2)</f>
        <v>2</v>
      </c>
    </row>
    <row r="17259" spans="1:4" ht="15" hidden="1" x14ac:dyDescent="0.2">
      <c r="A17259" s="37">
        <v>0</v>
      </c>
      <c r="B17259" s="13" t="s">
        <v>25</v>
      </c>
      <c r="C17259" s="18">
        <v>0</v>
      </c>
      <c r="D17259" s="38">
        <f t="shared" ref="D17259" si="17233">IF(C17294+C17289=0,1,2)</f>
        <v>2</v>
      </c>
    </row>
    <row r="17260" spans="1:4" ht="15" hidden="1" x14ac:dyDescent="0.2">
      <c r="A17260" s="37">
        <v>0</v>
      </c>
      <c r="B17260" s="13" t="s">
        <v>26</v>
      </c>
      <c r="C17260" s="18">
        <v>0.32500000000000001</v>
      </c>
      <c r="D17260" s="38">
        <f t="shared" ref="D17260" si="17234">IF(C17294+C17289=0,1,2)</f>
        <v>2</v>
      </c>
    </row>
    <row r="17261" spans="1:4" ht="30" hidden="1" x14ac:dyDescent="0.2">
      <c r="A17261" s="37">
        <v>0</v>
      </c>
      <c r="B17261" s="13" t="s">
        <v>27</v>
      </c>
      <c r="C17261" s="18">
        <v>0</v>
      </c>
      <c r="D17261" s="38">
        <f t="shared" ref="D17261" si="17235">IF(C17294+C17289=0,1,2)</f>
        <v>2</v>
      </c>
    </row>
    <row r="17262" spans="1:4" ht="30" hidden="1" x14ac:dyDescent="0.2">
      <c r="A17262" s="37">
        <v>0</v>
      </c>
      <c r="B17262" s="13" t="s">
        <v>28</v>
      </c>
      <c r="C17262" s="18">
        <v>18.559190000000001</v>
      </c>
      <c r="D17262" s="38">
        <f t="shared" ref="D17262" si="17236">IF(C17294+C17289=0,1,2)</f>
        <v>2</v>
      </c>
    </row>
    <row r="17263" spans="1:4" ht="15" hidden="1" x14ac:dyDescent="0.2">
      <c r="A17263" s="37">
        <v>0</v>
      </c>
      <c r="B17263" s="13" t="s">
        <v>29</v>
      </c>
      <c r="C17263" s="18">
        <v>0</v>
      </c>
      <c r="D17263" s="38">
        <f t="shared" ref="D17263" si="17237">IF(C17294+C17289=0,1,2)</f>
        <v>2</v>
      </c>
    </row>
    <row r="17264" spans="1:4" ht="15" hidden="1" x14ac:dyDescent="0.2">
      <c r="A17264" s="37">
        <v>0</v>
      </c>
      <c r="B17264" s="13" t="s">
        <v>30</v>
      </c>
      <c r="C17264" s="18">
        <v>0.89054</v>
      </c>
      <c r="D17264" s="38">
        <f t="shared" ref="D17264" si="17238">IF(C17294+C17289=0,1,2)</f>
        <v>2</v>
      </c>
    </row>
    <row r="17265" spans="1:4" ht="15" hidden="1" x14ac:dyDescent="0.2">
      <c r="A17265" s="37">
        <f t="shared" si="17194"/>
        <v>0</v>
      </c>
      <c r="B17265" s="10" t="s">
        <v>31</v>
      </c>
      <c r="C17265" s="17">
        <v>0</v>
      </c>
      <c r="D17265" s="38">
        <f t="shared" ref="D17265" si="17239">IF(C17294+C17289=0,1,2)</f>
        <v>2</v>
      </c>
    </row>
    <row r="17266" spans="1:4" ht="15" hidden="1" x14ac:dyDescent="0.2">
      <c r="A17266" s="37">
        <f t="shared" si="17194"/>
        <v>0</v>
      </c>
      <c r="B17266" s="2" t="s">
        <v>32</v>
      </c>
      <c r="C17266" s="16">
        <v>0</v>
      </c>
      <c r="D17266" s="38">
        <f t="shared" ref="D17266" si="17240">IF(C17294+C17289=0,1,2)</f>
        <v>2</v>
      </c>
    </row>
    <row r="17267" spans="1:4" ht="15" hidden="1" x14ac:dyDescent="0.2">
      <c r="A17267" s="37">
        <f t="shared" si="17194"/>
        <v>0</v>
      </c>
      <c r="B17267" s="10" t="s">
        <v>3</v>
      </c>
      <c r="C17267" s="17">
        <v>0</v>
      </c>
      <c r="D17267" s="38">
        <f t="shared" ref="D17267" si="17241">IF(C17294+C17289=0,1,2)</f>
        <v>2</v>
      </c>
    </row>
    <row r="17268" spans="1:4" ht="15" x14ac:dyDescent="0.2">
      <c r="A17268" s="37">
        <f t="shared" si="17194"/>
        <v>3.81</v>
      </c>
      <c r="B17268" s="27" t="s">
        <v>33</v>
      </c>
      <c r="C17268" s="42">
        <v>3.81</v>
      </c>
      <c r="D17268" s="38">
        <f t="shared" ref="D17268" si="17242">IF(C17294+C17289=0,1,2)</f>
        <v>2</v>
      </c>
    </row>
    <row r="17269" spans="1:4" ht="15" x14ac:dyDescent="0.2">
      <c r="A17269" s="37">
        <f t="shared" si="17194"/>
        <v>135.96786</v>
      </c>
      <c r="B17269" s="27" t="s">
        <v>34</v>
      </c>
      <c r="C17269" s="42">
        <v>135.96786</v>
      </c>
      <c r="D17269" s="38">
        <f t="shared" ref="D17269" si="17243">IF(C17294+C17289=0,1,2)</f>
        <v>2</v>
      </c>
    </row>
    <row r="17270" spans="1:4" ht="15" x14ac:dyDescent="0.2">
      <c r="A17270" s="37">
        <f t="shared" si="17194"/>
        <v>31.509340000000002</v>
      </c>
      <c r="B17270" s="24" t="s">
        <v>35</v>
      </c>
      <c r="C17270" s="40">
        <v>31.509340000000002</v>
      </c>
      <c r="D17270" s="38">
        <f t="shared" ref="D17270" si="17244">IF(C17294+C17289=0,1,2)</f>
        <v>2</v>
      </c>
    </row>
    <row r="17271" spans="1:4" ht="15" hidden="1" x14ac:dyDescent="0.2">
      <c r="A17271" s="37">
        <f t="shared" si="17194"/>
        <v>0</v>
      </c>
      <c r="B17271" s="1" t="s">
        <v>36</v>
      </c>
      <c r="C17271" s="16">
        <v>0</v>
      </c>
      <c r="D17271" s="38">
        <f t="shared" ref="D17271" si="17245">IF(C17294+C17289=0,1,2)</f>
        <v>2</v>
      </c>
    </row>
    <row r="17272" spans="1:4" ht="15" hidden="1" x14ac:dyDescent="0.2">
      <c r="A17272" s="37">
        <v>0</v>
      </c>
      <c r="B17272" s="14" t="s">
        <v>7</v>
      </c>
      <c r="C17272" s="19">
        <v>0</v>
      </c>
      <c r="D17272" s="38">
        <f t="shared" ref="D17272" si="17246">IF(C17294+C17289=0,1,2)</f>
        <v>2</v>
      </c>
    </row>
    <row r="17273" spans="1:4" ht="15" hidden="1" x14ac:dyDescent="0.2">
      <c r="A17273" s="37">
        <v>0</v>
      </c>
      <c r="B17273" s="13" t="s">
        <v>8</v>
      </c>
      <c r="C17273" s="18">
        <v>0</v>
      </c>
      <c r="D17273" s="38">
        <f t="shared" ref="D17273" si="17247">IF(C17294+C17289=0,1,2)</f>
        <v>2</v>
      </c>
    </row>
    <row r="17274" spans="1:4" ht="15" hidden="1" x14ac:dyDescent="0.2">
      <c r="A17274" s="37">
        <v>0</v>
      </c>
      <c r="B17274" s="13" t="s">
        <v>37</v>
      </c>
      <c r="C17274" s="18">
        <v>0</v>
      </c>
      <c r="D17274" s="38">
        <f t="shared" ref="D17274" si="17248">IF(C17294+C17289=0,1,2)</f>
        <v>2</v>
      </c>
    </row>
    <row r="17275" spans="1:4" ht="15" hidden="1" x14ac:dyDescent="0.2">
      <c r="A17275" s="37">
        <f t="shared" si="17194"/>
        <v>0</v>
      </c>
      <c r="B17275" s="11" t="s">
        <v>38</v>
      </c>
      <c r="C17275" s="17">
        <v>0</v>
      </c>
      <c r="D17275" s="38">
        <f t="shared" ref="D17275" si="17249">IF(C17294+C17289=0,1,2)</f>
        <v>2</v>
      </c>
    </row>
    <row r="17276" spans="1:4" ht="15" hidden="1" x14ac:dyDescent="0.2">
      <c r="A17276" s="37">
        <v>0</v>
      </c>
      <c r="B17276" s="3" t="s">
        <v>39</v>
      </c>
      <c r="C17276" s="16">
        <v>0</v>
      </c>
      <c r="D17276" s="38">
        <f t="shared" ref="D17276" si="17250">IF(C17294+C17289=0,1,2)</f>
        <v>2</v>
      </c>
    </row>
    <row r="17277" spans="1:4" ht="15" hidden="1" x14ac:dyDescent="0.2">
      <c r="A17277" s="37">
        <f t="shared" si="17194"/>
        <v>0</v>
      </c>
      <c r="B17277" s="1" t="s">
        <v>40</v>
      </c>
      <c r="C17277" s="16">
        <v>0</v>
      </c>
      <c r="D17277" s="38">
        <f t="shared" ref="D17277" si="17251">IF(C17294+C17289=0,1,2)</f>
        <v>2</v>
      </c>
    </row>
    <row r="17278" spans="1:4" ht="15" hidden="1" x14ac:dyDescent="0.2">
      <c r="A17278" s="37">
        <v>0</v>
      </c>
      <c r="B17278" s="14" t="s">
        <v>13</v>
      </c>
      <c r="C17278" s="19">
        <v>0</v>
      </c>
      <c r="D17278" s="38">
        <f t="shared" ref="D17278" si="17252">IF(C17294+C17289=0,1,2)</f>
        <v>2</v>
      </c>
    </row>
    <row r="17279" spans="1:4" ht="15" hidden="1" x14ac:dyDescent="0.2">
      <c r="A17279" s="37">
        <v>0</v>
      </c>
      <c r="B17279" s="13" t="s">
        <v>8</v>
      </c>
      <c r="C17279" s="18">
        <v>0</v>
      </c>
      <c r="D17279" s="38">
        <f t="shared" ref="D17279" si="17253">IF(C17294+C17289=0,1,2)</f>
        <v>2</v>
      </c>
    </row>
    <row r="17280" spans="1:4" ht="15" hidden="1" x14ac:dyDescent="0.2">
      <c r="A17280" s="37">
        <v>0</v>
      </c>
      <c r="B17280" s="13" t="s">
        <v>9</v>
      </c>
      <c r="C17280" s="18">
        <v>0</v>
      </c>
      <c r="D17280" s="38">
        <f t="shared" ref="D17280" si="17254">IF(C17294+C17289=0,1,2)</f>
        <v>2</v>
      </c>
    </row>
    <row r="17281" spans="1:4" ht="30" hidden="1" x14ac:dyDescent="0.2">
      <c r="A17281" s="37">
        <f t="shared" si="17194"/>
        <v>0</v>
      </c>
      <c r="B17281" s="11" t="s">
        <v>41</v>
      </c>
      <c r="C17281" s="17">
        <v>0</v>
      </c>
      <c r="D17281" s="38">
        <f t="shared" ref="D17281" si="17255">IF(C17294+C17289=0,1,2)</f>
        <v>2</v>
      </c>
    </row>
    <row r="17282" spans="1:4" ht="15" hidden="1" x14ac:dyDescent="0.2">
      <c r="A17282" s="37">
        <v>0</v>
      </c>
      <c r="B17282" s="3" t="s">
        <v>15</v>
      </c>
      <c r="C17282" s="16">
        <v>0</v>
      </c>
      <c r="D17282" s="38">
        <f t="shared" ref="D17282" si="17256">IF(C17294+C17289=0,1,2)</f>
        <v>2</v>
      </c>
    </row>
    <row r="17283" spans="1:4" ht="15" hidden="1" x14ac:dyDescent="0.2">
      <c r="A17283" s="37">
        <v>0</v>
      </c>
      <c r="B17283" s="14" t="s">
        <v>16</v>
      </c>
      <c r="C17283" s="19">
        <v>0</v>
      </c>
      <c r="D17283" s="38">
        <f t="shared" ref="D17283" si="17257">IF(C17294+C17289=0,1,2)</f>
        <v>2</v>
      </c>
    </row>
    <row r="17284" spans="1:4" ht="15" hidden="1" x14ac:dyDescent="0.2">
      <c r="A17284" s="37">
        <v>0</v>
      </c>
      <c r="B17284" s="13" t="s">
        <v>42</v>
      </c>
      <c r="C17284" s="18">
        <v>0</v>
      </c>
      <c r="D17284" s="38">
        <f t="shared" ref="D17284" si="17258">IF(C17294+C17289=0,1,2)</f>
        <v>2</v>
      </c>
    </row>
    <row r="17285" spans="1:4" ht="15" hidden="1" x14ac:dyDescent="0.2">
      <c r="A17285" s="37">
        <v>0</v>
      </c>
      <c r="B17285" s="13" t="s">
        <v>14</v>
      </c>
      <c r="C17285" s="18">
        <v>0</v>
      </c>
      <c r="D17285" s="38">
        <f t="shared" ref="D17285" si="17259">IF(C17294+C17289=0,1,2)</f>
        <v>2</v>
      </c>
    </row>
    <row r="17286" spans="1:4" ht="15" hidden="1" x14ac:dyDescent="0.2">
      <c r="A17286" s="37">
        <v>0</v>
      </c>
      <c r="B17286" s="13" t="s">
        <v>9</v>
      </c>
      <c r="C17286" s="18">
        <v>0</v>
      </c>
      <c r="D17286" s="38">
        <f t="shared" ref="D17286" si="17260">IF(C17294+C17289=0,1,2)</f>
        <v>2</v>
      </c>
    </row>
    <row r="17287" spans="1:4" ht="15" hidden="1" x14ac:dyDescent="0.2">
      <c r="A17287" s="37">
        <f t="shared" ref="A17287:A17348" si="17261">SUM(C17287)</f>
        <v>0</v>
      </c>
      <c r="B17287" s="11" t="s">
        <v>38</v>
      </c>
      <c r="C17287" s="17">
        <v>0</v>
      </c>
      <c r="D17287" s="38">
        <f t="shared" ref="D17287" si="17262">IF(C17294+C17289=0,1,2)</f>
        <v>2</v>
      </c>
    </row>
    <row r="17288" spans="1:4" ht="15" hidden="1" x14ac:dyDescent="0.2">
      <c r="A17288" s="37">
        <v>0</v>
      </c>
      <c r="B17288" s="3" t="s">
        <v>15</v>
      </c>
      <c r="C17288" s="16">
        <v>0</v>
      </c>
      <c r="D17288" s="38">
        <f t="shared" ref="D17288" si="17263">IF(C17294+C17289=0,1,2)</f>
        <v>2</v>
      </c>
    </row>
    <row r="17289" spans="1:4" ht="15" x14ac:dyDescent="0.2">
      <c r="A17289" s="37">
        <f t="shared" si="17261"/>
        <v>661.19420000000002</v>
      </c>
      <c r="B17289" s="29" t="s">
        <v>44</v>
      </c>
      <c r="C17289" s="42">
        <v>661.19420000000002</v>
      </c>
      <c r="D17289" s="38">
        <f t="shared" ref="D17289" si="17264">IF(C17294+C17289=0,1,2)</f>
        <v>2</v>
      </c>
    </row>
    <row r="17290" spans="1:4" ht="15" x14ac:dyDescent="0.2">
      <c r="A17290" s="37">
        <f t="shared" si="17261"/>
        <v>661.19420000000002</v>
      </c>
      <c r="B17290" s="27" t="s">
        <v>0</v>
      </c>
      <c r="C17290" s="42">
        <v>661.19420000000002</v>
      </c>
      <c r="D17290" s="38">
        <f t="shared" ref="D17290" si="17265">IF(C17294+C17289=0,1,2)</f>
        <v>2</v>
      </c>
    </row>
    <row r="17291" spans="1:4" ht="15" hidden="1" x14ac:dyDescent="0.2">
      <c r="A17291" s="37">
        <f t="shared" si="17261"/>
        <v>0</v>
      </c>
      <c r="B17291" s="10" t="s">
        <v>5</v>
      </c>
      <c r="C17291" s="17">
        <v>0</v>
      </c>
      <c r="D17291" s="38">
        <f t="shared" ref="D17291" si="17266">IF(C17294+C17289=0,1,2)</f>
        <v>2</v>
      </c>
    </row>
    <row r="17292" spans="1:4" ht="15" hidden="1" x14ac:dyDescent="0.2">
      <c r="A17292" s="37">
        <f t="shared" si="17261"/>
        <v>0</v>
      </c>
      <c r="B17292" s="10" t="s">
        <v>45</v>
      </c>
      <c r="C17292" s="17">
        <v>0</v>
      </c>
      <c r="D17292" s="38">
        <f t="shared" ref="D17292" si="17267">IF(C17294+C17289=0,1,2)</f>
        <v>2</v>
      </c>
    </row>
    <row r="17293" spans="1:4" ht="15" hidden="1" x14ac:dyDescent="0.2">
      <c r="A17293" s="37">
        <f t="shared" si="17261"/>
        <v>0</v>
      </c>
      <c r="B17293" s="10" t="s">
        <v>12</v>
      </c>
      <c r="C17293" s="17">
        <v>0</v>
      </c>
      <c r="D17293" s="38">
        <f t="shared" ref="D17293" si="17268">IF(C17294+C17289=0,1,2)</f>
        <v>2</v>
      </c>
    </row>
    <row r="17294" spans="1:4" ht="15" x14ac:dyDescent="0.2">
      <c r="A17294" s="37">
        <f t="shared" si="17261"/>
        <v>732.50684999999999</v>
      </c>
      <c r="B17294" s="29" t="s">
        <v>46</v>
      </c>
      <c r="C17294" s="42">
        <v>732.50684999999999</v>
      </c>
      <c r="D17294" s="38">
        <f t="shared" ref="D17294" si="17269">IF(C17294+C17289=0,1,2)</f>
        <v>2</v>
      </c>
    </row>
    <row r="17295" spans="1:4" ht="15" x14ac:dyDescent="0.2">
      <c r="A17295" s="37">
        <f t="shared" si="17261"/>
        <v>700.99751000000003</v>
      </c>
      <c r="B17295" s="27" t="s">
        <v>18</v>
      </c>
      <c r="C17295" s="42">
        <v>700.99751000000003</v>
      </c>
      <c r="D17295" s="38">
        <f t="shared" ref="D17295" si="17270">IF(C17294+C17289=0,1,2)</f>
        <v>2</v>
      </c>
    </row>
    <row r="17296" spans="1:4" ht="15" x14ac:dyDescent="0.2">
      <c r="A17296" s="37">
        <f t="shared" si="17261"/>
        <v>31.509340000000002</v>
      </c>
      <c r="B17296" s="27" t="s">
        <v>35</v>
      </c>
      <c r="C17296" s="42">
        <v>31.509340000000002</v>
      </c>
      <c r="D17296" s="38">
        <f t="shared" ref="D17296" si="17271">IF(C17294+C17289=0,1,2)</f>
        <v>2</v>
      </c>
    </row>
    <row r="17297" spans="1:4" ht="15" hidden="1" x14ac:dyDescent="0.2">
      <c r="A17297" s="37">
        <f t="shared" si="17261"/>
        <v>0</v>
      </c>
      <c r="B17297" s="10" t="s">
        <v>47</v>
      </c>
      <c r="C17297" s="17">
        <v>0</v>
      </c>
      <c r="D17297" s="38">
        <f t="shared" ref="D17297" si="17272">IF(C17294+C17289=0,1,2)</f>
        <v>2</v>
      </c>
    </row>
    <row r="17298" spans="1:4" ht="15" hidden="1" x14ac:dyDescent="0.2">
      <c r="A17298" s="37">
        <f t="shared" si="17261"/>
        <v>0</v>
      </c>
      <c r="B17298" s="10" t="s">
        <v>40</v>
      </c>
      <c r="C17298" s="17">
        <v>0</v>
      </c>
      <c r="D17298" s="38">
        <f t="shared" ref="D17298" si="17273">IF(C17294+C17289=0,1,2)</f>
        <v>2</v>
      </c>
    </row>
    <row r="17299" spans="1:4" ht="15" x14ac:dyDescent="0.2">
      <c r="A17299" s="37">
        <f t="shared" si="17261"/>
        <v>-71.312650000000005</v>
      </c>
      <c r="B17299" s="30" t="s">
        <v>48</v>
      </c>
      <c r="C17299" s="31">
        <v>-71.312650000000005</v>
      </c>
      <c r="D17299" s="38">
        <f t="shared" ref="D17299" si="17274">IF(C17294+C17289=0,1,2)</f>
        <v>2</v>
      </c>
    </row>
    <row r="17300" spans="1:4" ht="15" x14ac:dyDescent="0.2">
      <c r="A17300" s="37">
        <f t="shared" si="17261"/>
        <v>105.18309000000001</v>
      </c>
      <c r="B17300" s="30" t="s">
        <v>49</v>
      </c>
      <c r="C17300" s="31">
        <v>105.18309000000001</v>
      </c>
      <c r="D17300" s="38">
        <f t="shared" ref="D17300" si="17275">IF(C17294+C17289=0,1,2)</f>
        <v>2</v>
      </c>
    </row>
    <row r="17301" spans="1:4" ht="15" x14ac:dyDescent="0.2">
      <c r="A17301" s="37">
        <f t="shared" si="17261"/>
        <v>33.870440000000002</v>
      </c>
      <c r="B17301" s="30" t="s">
        <v>50</v>
      </c>
      <c r="C17301" s="31">
        <v>33.870440000000002</v>
      </c>
      <c r="D17301" s="38">
        <f t="shared" ref="D17301" si="17276">IF(C17294+C17289=0,1,2)</f>
        <v>2</v>
      </c>
    </row>
    <row r="17302" spans="1:4" ht="15" x14ac:dyDescent="0.2">
      <c r="A17302" s="37">
        <f t="shared" si="17261"/>
        <v>41</v>
      </c>
      <c r="B17302" s="25" t="s">
        <v>53</v>
      </c>
      <c r="C17302" s="43">
        <v>41</v>
      </c>
      <c r="D17302" s="38">
        <f t="shared" ref="D17302" si="17277">IF(C17294+C17289=0,1,2)</f>
        <v>2</v>
      </c>
    </row>
    <row r="17303" spans="1:4" ht="15" x14ac:dyDescent="0.2">
      <c r="A17303" s="37">
        <f t="shared" si="17261"/>
        <v>39</v>
      </c>
      <c r="B17303" s="26" t="s">
        <v>54</v>
      </c>
      <c r="C17303" s="43">
        <v>39</v>
      </c>
      <c r="D17303" s="38">
        <f t="shared" ref="D17303" si="17278">IF(C17294+C17289=0,1,2)</f>
        <v>2</v>
      </c>
    </row>
    <row r="17304" spans="1:4" ht="15" x14ac:dyDescent="0.2">
      <c r="A17304" s="37">
        <f t="shared" si="17261"/>
        <v>2</v>
      </c>
      <c r="B17304" s="26" t="s">
        <v>55</v>
      </c>
      <c r="C17304" s="43">
        <v>2</v>
      </c>
      <c r="D17304" s="38">
        <f t="shared" ref="D17304" si="17279">IF(C17294+C17289=0,1,2)</f>
        <v>2</v>
      </c>
    </row>
    <row r="17305" spans="1:4" ht="15" x14ac:dyDescent="0.2">
      <c r="A17305" s="37" t="s">
        <v>317</v>
      </c>
      <c r="B17305" s="147" t="s">
        <v>292</v>
      </c>
      <c r="C17305" s="148"/>
      <c r="D17305" s="38">
        <f t="shared" ref="D17305" si="17280">IF(C17367+C17362=0,1,2)</f>
        <v>2</v>
      </c>
    </row>
    <row r="17306" spans="1:4" ht="15" x14ac:dyDescent="0.2">
      <c r="A17306" s="37">
        <f t="shared" si="17261"/>
        <v>7901.9110300000002</v>
      </c>
      <c r="B17306" s="24" t="s">
        <v>0</v>
      </c>
      <c r="C17306" s="40">
        <v>7901.9110300000002</v>
      </c>
      <c r="D17306" s="38">
        <f t="shared" ref="D17306" si="17281">IF(C17367+C17362=0,1,2)</f>
        <v>2</v>
      </c>
    </row>
    <row r="17307" spans="1:4" ht="15" hidden="1" x14ac:dyDescent="0.2">
      <c r="A17307" s="37">
        <f t="shared" si="17261"/>
        <v>0</v>
      </c>
      <c r="B17307" s="2" t="s">
        <v>1</v>
      </c>
      <c r="C17307" s="16"/>
      <c r="D17307" s="38">
        <f t="shared" ref="D17307" si="17282">IF(C17367+C17362=0,1,2)</f>
        <v>2</v>
      </c>
    </row>
    <row r="17308" spans="1:4" ht="15" hidden="1" x14ac:dyDescent="0.2">
      <c r="A17308" s="37">
        <f t="shared" si="17261"/>
        <v>0</v>
      </c>
      <c r="B17308" s="2" t="s">
        <v>2</v>
      </c>
      <c r="C17308" s="16"/>
      <c r="D17308" s="38">
        <f t="shared" ref="D17308" si="17283">IF(C17367+C17362=0,1,2)</f>
        <v>2</v>
      </c>
    </row>
    <row r="17309" spans="1:4" ht="15" x14ac:dyDescent="0.2">
      <c r="A17309" s="37">
        <f t="shared" si="17261"/>
        <v>7785</v>
      </c>
      <c r="B17309" s="23" t="s">
        <v>3</v>
      </c>
      <c r="C17309" s="40">
        <v>7785</v>
      </c>
      <c r="D17309" s="38">
        <f t="shared" ref="D17309" si="17284">IF(C17367+C17362=0,1,2)</f>
        <v>2</v>
      </c>
    </row>
    <row r="17310" spans="1:4" ht="15" x14ac:dyDescent="0.2">
      <c r="A17310" s="37">
        <f t="shared" si="17261"/>
        <v>116.91103</v>
      </c>
      <c r="B17310" s="23" t="s">
        <v>4</v>
      </c>
      <c r="C17310" s="40">
        <v>116.91103</v>
      </c>
      <c r="D17310" s="38">
        <f t="shared" ref="D17310" si="17285">IF(C17367+C17362=0,1,2)</f>
        <v>2</v>
      </c>
    </row>
    <row r="17311" spans="1:4" ht="15" hidden="1" x14ac:dyDescent="0.2">
      <c r="A17311" s="37">
        <f t="shared" si="17261"/>
        <v>0</v>
      </c>
      <c r="B17311" s="1" t="s">
        <v>5</v>
      </c>
      <c r="C17311" s="16">
        <v>0</v>
      </c>
      <c r="D17311" s="38">
        <f t="shared" ref="D17311" si="17286">IF(C17367+C17362=0,1,2)</f>
        <v>2</v>
      </c>
    </row>
    <row r="17312" spans="1:4" ht="15" hidden="1" x14ac:dyDescent="0.2">
      <c r="A17312" s="37">
        <f t="shared" si="17261"/>
        <v>0</v>
      </c>
      <c r="B17312" s="1" t="s">
        <v>6</v>
      </c>
      <c r="C17312" s="16">
        <v>0</v>
      </c>
      <c r="D17312" s="38">
        <f t="shared" ref="D17312" si="17287">IF(C17367+C17362=0,1,2)</f>
        <v>2</v>
      </c>
    </row>
    <row r="17313" spans="1:4" ht="15" hidden="1" x14ac:dyDescent="0.2">
      <c r="A17313" s="37">
        <v>0</v>
      </c>
      <c r="B17313" s="2" t="s">
        <v>7</v>
      </c>
      <c r="C17313" s="16">
        <v>0</v>
      </c>
      <c r="D17313" s="38">
        <f t="shared" ref="D17313" si="17288">IF(C17367+C17362=0,1,2)</f>
        <v>2</v>
      </c>
    </row>
    <row r="17314" spans="1:4" ht="15" hidden="1" x14ac:dyDescent="0.2">
      <c r="A17314" s="37">
        <f t="shared" si="17261"/>
        <v>0</v>
      </c>
      <c r="B17314" s="3" t="s">
        <v>8</v>
      </c>
      <c r="C17314" s="16">
        <v>0</v>
      </c>
      <c r="D17314" s="38">
        <f t="shared" ref="D17314" si="17289">IF(C17367+C17362=0,1,2)</f>
        <v>2</v>
      </c>
    </row>
    <row r="17315" spans="1:4" ht="15" hidden="1" x14ac:dyDescent="0.2">
      <c r="A17315" s="37">
        <v>0</v>
      </c>
      <c r="B17315" s="3" t="s">
        <v>9</v>
      </c>
      <c r="C17315" s="16">
        <v>0</v>
      </c>
      <c r="D17315" s="38">
        <f t="shared" ref="D17315" si="17290">IF(C17367+C17362=0,1,2)</f>
        <v>2</v>
      </c>
    </row>
    <row r="17316" spans="1:4" ht="15" hidden="1" x14ac:dyDescent="0.2">
      <c r="A17316" s="37">
        <f t="shared" si="17261"/>
        <v>0</v>
      </c>
      <c r="B17316" s="3" t="s">
        <v>10</v>
      </c>
      <c r="C17316" s="16">
        <v>0</v>
      </c>
      <c r="D17316" s="38">
        <f t="shared" ref="D17316" si="17291">IF(C17367+C17362=0,1,2)</f>
        <v>2</v>
      </c>
    </row>
    <row r="17317" spans="1:4" ht="15" hidden="1" x14ac:dyDescent="0.2">
      <c r="A17317" s="37">
        <v>0</v>
      </c>
      <c r="B17317" s="3" t="s">
        <v>11</v>
      </c>
      <c r="C17317" s="16">
        <v>0</v>
      </c>
      <c r="D17317" s="38">
        <f t="shared" ref="D17317" si="17292">IF(C17367+C17362=0,1,2)</f>
        <v>2</v>
      </c>
    </row>
    <row r="17318" spans="1:4" ht="15" hidden="1" x14ac:dyDescent="0.2">
      <c r="A17318" s="37">
        <f t="shared" si="17261"/>
        <v>0</v>
      </c>
      <c r="B17318" s="1" t="s">
        <v>12</v>
      </c>
      <c r="C17318" s="16">
        <v>0</v>
      </c>
      <c r="D17318" s="38">
        <f t="shared" ref="D17318" si="17293">IF(C17367+C17362=0,1,2)</f>
        <v>2</v>
      </c>
    </row>
    <row r="17319" spans="1:4" ht="15" hidden="1" x14ac:dyDescent="0.2">
      <c r="A17319" s="37">
        <v>0</v>
      </c>
      <c r="B17319" s="2" t="s">
        <v>13</v>
      </c>
      <c r="C17319" s="16">
        <v>0</v>
      </c>
      <c r="D17319" s="38">
        <f t="shared" ref="D17319" si="17294">IF(C17367+C17362=0,1,2)</f>
        <v>2</v>
      </c>
    </row>
    <row r="17320" spans="1:4" ht="15" hidden="1" x14ac:dyDescent="0.2">
      <c r="A17320" s="37">
        <v>0</v>
      </c>
      <c r="B17320" s="3" t="s">
        <v>14</v>
      </c>
      <c r="C17320" s="16">
        <v>0</v>
      </c>
      <c r="D17320" s="38">
        <f t="shared" ref="D17320" si="17295">IF(C17367+C17362=0,1,2)</f>
        <v>2</v>
      </c>
    </row>
    <row r="17321" spans="1:4" ht="15" hidden="1" x14ac:dyDescent="0.2">
      <c r="A17321" s="37">
        <v>0</v>
      </c>
      <c r="B17321" s="3" t="s">
        <v>9</v>
      </c>
      <c r="C17321" s="16">
        <v>0</v>
      </c>
      <c r="D17321" s="38">
        <f t="shared" ref="D17321" si="17296">IF(C17367+C17362=0,1,2)</f>
        <v>2</v>
      </c>
    </row>
    <row r="17322" spans="1:4" ht="15" hidden="1" x14ac:dyDescent="0.2">
      <c r="A17322" s="37">
        <v>0</v>
      </c>
      <c r="B17322" s="3" t="s">
        <v>15</v>
      </c>
      <c r="C17322" s="16">
        <v>0</v>
      </c>
      <c r="D17322" s="38">
        <f t="shared" ref="D17322" si="17297">IF(C17367+C17362=0,1,2)</f>
        <v>2</v>
      </c>
    </row>
    <row r="17323" spans="1:4" ht="15" hidden="1" x14ac:dyDescent="0.2">
      <c r="A17323" s="37">
        <v>0</v>
      </c>
      <c r="B17323" s="2" t="s">
        <v>16</v>
      </c>
      <c r="C17323" s="16">
        <v>0</v>
      </c>
      <c r="D17323" s="38">
        <f t="shared" ref="D17323" si="17298">IF(C17367+C17362=0,1,2)</f>
        <v>2</v>
      </c>
    </row>
    <row r="17324" spans="1:4" ht="15" hidden="1" x14ac:dyDescent="0.2">
      <c r="A17324" s="37">
        <v>0</v>
      </c>
      <c r="B17324" s="3" t="s">
        <v>17</v>
      </c>
      <c r="C17324" s="16">
        <v>0</v>
      </c>
      <c r="D17324" s="38">
        <f t="shared" ref="D17324" si="17299">IF(C17367+C17362=0,1,2)</f>
        <v>2</v>
      </c>
    </row>
    <row r="17325" spans="1:4" ht="15" x14ac:dyDescent="0.2">
      <c r="A17325" s="37">
        <f t="shared" si="17261"/>
        <v>6818.3587600000001</v>
      </c>
      <c r="B17325" s="24" t="s">
        <v>18</v>
      </c>
      <c r="C17325" s="40">
        <v>6818.3587600000001</v>
      </c>
      <c r="D17325" s="38">
        <f t="shared" ref="D17325" si="17300">IF(C17367+C17362=0,1,2)</f>
        <v>2</v>
      </c>
    </row>
    <row r="17326" spans="1:4" ht="15" x14ac:dyDescent="0.2">
      <c r="A17326" s="37">
        <f t="shared" si="17261"/>
        <v>1369.34926</v>
      </c>
      <c r="B17326" s="27" t="s">
        <v>19</v>
      </c>
      <c r="C17326" s="42">
        <v>1369.34926</v>
      </c>
      <c r="D17326" s="38">
        <f t="shared" ref="D17326" si="17301">IF(C17367+C17362=0,1,2)</f>
        <v>2</v>
      </c>
    </row>
    <row r="17327" spans="1:4" ht="15" x14ac:dyDescent="0.2">
      <c r="A17327" s="37">
        <f t="shared" si="17261"/>
        <v>5238.0354500000003</v>
      </c>
      <c r="B17327" s="27" t="s">
        <v>20</v>
      </c>
      <c r="C17327" s="42">
        <v>5238.0354500000003</v>
      </c>
      <c r="D17327" s="38">
        <f t="shared" ref="D17327" si="17302">IF(C17367+C17362=0,1,2)</f>
        <v>2</v>
      </c>
    </row>
    <row r="17328" spans="1:4" ht="15" hidden="1" x14ac:dyDescent="0.2">
      <c r="A17328" s="37">
        <v>0</v>
      </c>
      <c r="B17328" s="13" t="s">
        <v>21</v>
      </c>
      <c r="C17328" s="18">
        <v>3721.0641900000001</v>
      </c>
      <c r="D17328" s="38">
        <f t="shared" ref="D17328" si="17303">IF(C17367+C17362=0,1,2)</f>
        <v>2</v>
      </c>
    </row>
    <row r="17329" spans="1:4" ht="15" hidden="1" x14ac:dyDescent="0.2">
      <c r="A17329" s="37">
        <v>0</v>
      </c>
      <c r="B17329" s="13" t="s">
        <v>22</v>
      </c>
      <c r="C17329" s="18">
        <v>125.35056</v>
      </c>
      <c r="D17329" s="38">
        <f t="shared" ref="D17329" si="17304">IF(C17367+C17362=0,1,2)</f>
        <v>2</v>
      </c>
    </row>
    <row r="17330" spans="1:4" ht="15" hidden="1" x14ac:dyDescent="0.2">
      <c r="A17330" s="37">
        <v>0</v>
      </c>
      <c r="B17330" s="13" t="s">
        <v>23</v>
      </c>
      <c r="C17330" s="18">
        <v>331.88073000000003</v>
      </c>
      <c r="D17330" s="38">
        <f t="shared" ref="D17330" si="17305">IF(C17367+C17362=0,1,2)</f>
        <v>2</v>
      </c>
    </row>
    <row r="17331" spans="1:4" ht="15" hidden="1" x14ac:dyDescent="0.2">
      <c r="A17331" s="37">
        <v>0</v>
      </c>
      <c r="B17331" s="13" t="s">
        <v>24</v>
      </c>
      <c r="C17331" s="18">
        <v>0</v>
      </c>
      <c r="D17331" s="38">
        <f t="shared" ref="D17331" si="17306">IF(C17367+C17362=0,1,2)</f>
        <v>2</v>
      </c>
    </row>
    <row r="17332" spans="1:4" ht="15" hidden="1" x14ac:dyDescent="0.2">
      <c r="A17332" s="37">
        <v>0</v>
      </c>
      <c r="B17332" s="13" t="s">
        <v>25</v>
      </c>
      <c r="C17332" s="18">
        <v>0</v>
      </c>
      <c r="D17332" s="38">
        <f t="shared" ref="D17332" si="17307">IF(C17367+C17362=0,1,2)</f>
        <v>2</v>
      </c>
    </row>
    <row r="17333" spans="1:4" ht="15" hidden="1" x14ac:dyDescent="0.2">
      <c r="A17333" s="37">
        <v>0</v>
      </c>
      <c r="B17333" s="13" t="s">
        <v>26</v>
      </c>
      <c r="C17333" s="18">
        <v>2.6720000000000002</v>
      </c>
      <c r="D17333" s="38">
        <f t="shared" ref="D17333" si="17308">IF(C17367+C17362=0,1,2)</f>
        <v>2</v>
      </c>
    </row>
    <row r="17334" spans="1:4" ht="30" hidden="1" x14ac:dyDescent="0.2">
      <c r="A17334" s="37">
        <v>0</v>
      </c>
      <c r="B17334" s="13" t="s">
        <v>27</v>
      </c>
      <c r="C17334" s="18">
        <v>20.182700000000001</v>
      </c>
      <c r="D17334" s="38">
        <f t="shared" ref="D17334" si="17309">IF(C17367+C17362=0,1,2)</f>
        <v>2</v>
      </c>
    </row>
    <row r="17335" spans="1:4" ht="30" hidden="1" x14ac:dyDescent="0.2">
      <c r="A17335" s="37">
        <v>0</v>
      </c>
      <c r="B17335" s="13" t="s">
        <v>28</v>
      </c>
      <c r="C17335" s="18">
        <v>145.50318999999999</v>
      </c>
      <c r="D17335" s="38">
        <f t="shared" ref="D17335" si="17310">IF(C17367+C17362=0,1,2)</f>
        <v>2</v>
      </c>
    </row>
    <row r="17336" spans="1:4" ht="15" hidden="1" x14ac:dyDescent="0.2">
      <c r="A17336" s="37">
        <v>0</v>
      </c>
      <c r="B17336" s="13" t="s">
        <v>29</v>
      </c>
      <c r="C17336" s="18">
        <v>0</v>
      </c>
      <c r="D17336" s="38">
        <f t="shared" ref="D17336" si="17311">IF(C17367+C17362=0,1,2)</f>
        <v>2</v>
      </c>
    </row>
    <row r="17337" spans="1:4" ht="15" hidden="1" x14ac:dyDescent="0.2">
      <c r="A17337" s="37">
        <v>0</v>
      </c>
      <c r="B17337" s="13" t="s">
        <v>30</v>
      </c>
      <c r="C17337" s="18">
        <v>891.38207999999997</v>
      </c>
      <c r="D17337" s="38">
        <f t="shared" ref="D17337" si="17312">IF(C17367+C17362=0,1,2)</f>
        <v>2</v>
      </c>
    </row>
    <row r="17338" spans="1:4" ht="15" hidden="1" x14ac:dyDescent="0.2">
      <c r="A17338" s="37">
        <f t="shared" si="17261"/>
        <v>0</v>
      </c>
      <c r="B17338" s="10" t="s">
        <v>31</v>
      </c>
      <c r="C17338" s="17">
        <v>0</v>
      </c>
      <c r="D17338" s="38">
        <f t="shared" ref="D17338" si="17313">IF(C17367+C17362=0,1,2)</f>
        <v>2</v>
      </c>
    </row>
    <row r="17339" spans="1:4" ht="15" hidden="1" x14ac:dyDescent="0.2">
      <c r="A17339" s="37">
        <f t="shared" si="17261"/>
        <v>0</v>
      </c>
      <c r="B17339" s="2" t="s">
        <v>32</v>
      </c>
      <c r="C17339" s="16">
        <v>0</v>
      </c>
      <c r="D17339" s="38">
        <f t="shared" ref="D17339" si="17314">IF(C17367+C17362=0,1,2)</f>
        <v>2</v>
      </c>
    </row>
    <row r="17340" spans="1:4" ht="15" hidden="1" x14ac:dyDescent="0.2">
      <c r="A17340" s="37">
        <f t="shared" si="17261"/>
        <v>0</v>
      </c>
      <c r="B17340" s="10" t="s">
        <v>3</v>
      </c>
      <c r="C17340" s="17">
        <v>0</v>
      </c>
      <c r="D17340" s="38">
        <f t="shared" ref="D17340" si="17315">IF(C17367+C17362=0,1,2)</f>
        <v>2</v>
      </c>
    </row>
    <row r="17341" spans="1:4" ht="15" x14ac:dyDescent="0.2">
      <c r="A17341" s="37">
        <f t="shared" si="17261"/>
        <v>73.549689999999998</v>
      </c>
      <c r="B17341" s="27" t="s">
        <v>33</v>
      </c>
      <c r="C17341" s="42">
        <v>73.549689999999998</v>
      </c>
      <c r="D17341" s="38">
        <f t="shared" ref="D17341" si="17316">IF(C17367+C17362=0,1,2)</f>
        <v>2</v>
      </c>
    </row>
    <row r="17342" spans="1:4" ht="15" x14ac:dyDescent="0.2">
      <c r="A17342" s="37">
        <f t="shared" si="17261"/>
        <v>137.42436000000001</v>
      </c>
      <c r="B17342" s="27" t="s">
        <v>34</v>
      </c>
      <c r="C17342" s="42">
        <v>137.42436000000001</v>
      </c>
      <c r="D17342" s="38">
        <f t="shared" ref="D17342" si="17317">IF(C17367+C17362=0,1,2)</f>
        <v>2</v>
      </c>
    </row>
    <row r="17343" spans="1:4" ht="15" x14ac:dyDescent="0.2">
      <c r="A17343" s="37">
        <f t="shared" si="17261"/>
        <v>1083.8696600000001</v>
      </c>
      <c r="B17343" s="24" t="s">
        <v>35</v>
      </c>
      <c r="C17343" s="40">
        <v>1083.8696600000001</v>
      </c>
      <c r="D17343" s="38">
        <f t="shared" ref="D17343" si="17318">IF(C17367+C17362=0,1,2)</f>
        <v>2</v>
      </c>
    </row>
    <row r="17344" spans="1:4" ht="15" hidden="1" x14ac:dyDescent="0.2">
      <c r="A17344" s="37">
        <f t="shared" si="17261"/>
        <v>0</v>
      </c>
      <c r="B17344" s="1" t="s">
        <v>36</v>
      </c>
      <c r="C17344" s="16">
        <v>0</v>
      </c>
      <c r="D17344" s="38">
        <f t="shared" ref="D17344" si="17319">IF(C17367+C17362=0,1,2)</f>
        <v>2</v>
      </c>
    </row>
    <row r="17345" spans="1:4" ht="15" hidden="1" x14ac:dyDescent="0.2">
      <c r="A17345" s="37">
        <v>0</v>
      </c>
      <c r="B17345" s="14" t="s">
        <v>7</v>
      </c>
      <c r="C17345" s="19">
        <v>0</v>
      </c>
      <c r="D17345" s="38">
        <f t="shared" ref="D17345" si="17320">IF(C17367+C17362=0,1,2)</f>
        <v>2</v>
      </c>
    </row>
    <row r="17346" spans="1:4" ht="15" hidden="1" x14ac:dyDescent="0.2">
      <c r="A17346" s="37">
        <v>0</v>
      </c>
      <c r="B17346" s="13" t="s">
        <v>8</v>
      </c>
      <c r="C17346" s="18">
        <v>0</v>
      </c>
      <c r="D17346" s="38">
        <f t="shared" ref="D17346" si="17321">IF(C17367+C17362=0,1,2)</f>
        <v>2</v>
      </c>
    </row>
    <row r="17347" spans="1:4" ht="15" hidden="1" x14ac:dyDescent="0.2">
      <c r="A17347" s="37">
        <v>0</v>
      </c>
      <c r="B17347" s="13" t="s">
        <v>37</v>
      </c>
      <c r="C17347" s="18">
        <v>0</v>
      </c>
      <c r="D17347" s="38">
        <f t="shared" ref="D17347" si="17322">IF(C17367+C17362=0,1,2)</f>
        <v>2</v>
      </c>
    </row>
    <row r="17348" spans="1:4" ht="15" hidden="1" x14ac:dyDescent="0.2">
      <c r="A17348" s="37">
        <f t="shared" si="17261"/>
        <v>0</v>
      </c>
      <c r="B17348" s="11" t="s">
        <v>38</v>
      </c>
      <c r="C17348" s="17">
        <v>0</v>
      </c>
      <c r="D17348" s="38">
        <f t="shared" ref="D17348" si="17323">IF(C17367+C17362=0,1,2)</f>
        <v>2</v>
      </c>
    </row>
    <row r="17349" spans="1:4" ht="15" hidden="1" x14ac:dyDescent="0.2">
      <c r="A17349" s="37">
        <v>0</v>
      </c>
      <c r="B17349" s="3" t="s">
        <v>39</v>
      </c>
      <c r="C17349" s="16">
        <v>0</v>
      </c>
      <c r="D17349" s="38">
        <f t="shared" ref="D17349" si="17324">IF(C17367+C17362=0,1,2)</f>
        <v>2</v>
      </c>
    </row>
    <row r="17350" spans="1:4" ht="15" hidden="1" x14ac:dyDescent="0.2">
      <c r="A17350" s="37">
        <f t="shared" ref="A17350:A17412" si="17325">SUM(C17350)</f>
        <v>0</v>
      </c>
      <c r="B17350" s="1" t="s">
        <v>40</v>
      </c>
      <c r="C17350" s="16">
        <v>0</v>
      </c>
      <c r="D17350" s="38">
        <f t="shared" ref="D17350" si="17326">IF(C17367+C17362=0,1,2)</f>
        <v>2</v>
      </c>
    </row>
    <row r="17351" spans="1:4" ht="15" hidden="1" x14ac:dyDescent="0.2">
      <c r="A17351" s="37">
        <v>0</v>
      </c>
      <c r="B17351" s="14" t="s">
        <v>13</v>
      </c>
      <c r="C17351" s="19">
        <v>0</v>
      </c>
      <c r="D17351" s="38">
        <f t="shared" ref="D17351" si="17327">IF(C17367+C17362=0,1,2)</f>
        <v>2</v>
      </c>
    </row>
    <row r="17352" spans="1:4" ht="15" hidden="1" x14ac:dyDescent="0.2">
      <c r="A17352" s="37">
        <v>0</v>
      </c>
      <c r="B17352" s="13" t="s">
        <v>8</v>
      </c>
      <c r="C17352" s="18">
        <v>0</v>
      </c>
      <c r="D17352" s="38">
        <f t="shared" ref="D17352" si="17328">IF(C17367+C17362=0,1,2)</f>
        <v>2</v>
      </c>
    </row>
    <row r="17353" spans="1:4" ht="15" hidden="1" x14ac:dyDescent="0.2">
      <c r="A17353" s="37">
        <v>0</v>
      </c>
      <c r="B17353" s="13" t="s">
        <v>9</v>
      </c>
      <c r="C17353" s="18">
        <v>0</v>
      </c>
      <c r="D17353" s="38">
        <f t="shared" ref="D17353" si="17329">IF(C17367+C17362=0,1,2)</f>
        <v>2</v>
      </c>
    </row>
    <row r="17354" spans="1:4" ht="30" hidden="1" x14ac:dyDescent="0.2">
      <c r="A17354" s="37">
        <f t="shared" si="17325"/>
        <v>0</v>
      </c>
      <c r="B17354" s="11" t="s">
        <v>41</v>
      </c>
      <c r="C17354" s="17">
        <v>0</v>
      </c>
      <c r="D17354" s="38">
        <f t="shared" ref="D17354" si="17330">IF(C17367+C17362=0,1,2)</f>
        <v>2</v>
      </c>
    </row>
    <row r="17355" spans="1:4" ht="15" hidden="1" x14ac:dyDescent="0.2">
      <c r="A17355" s="37">
        <v>0</v>
      </c>
      <c r="B17355" s="3" t="s">
        <v>15</v>
      </c>
      <c r="C17355" s="16">
        <v>0</v>
      </c>
      <c r="D17355" s="38">
        <f t="shared" ref="D17355" si="17331">IF(C17367+C17362=0,1,2)</f>
        <v>2</v>
      </c>
    </row>
    <row r="17356" spans="1:4" ht="15" hidden="1" x14ac:dyDescent="0.2">
      <c r="A17356" s="37">
        <v>0</v>
      </c>
      <c r="B17356" s="14" t="s">
        <v>16</v>
      </c>
      <c r="C17356" s="19">
        <v>0</v>
      </c>
      <c r="D17356" s="38">
        <f t="shared" ref="D17356" si="17332">IF(C17367+C17362=0,1,2)</f>
        <v>2</v>
      </c>
    </row>
    <row r="17357" spans="1:4" ht="15" hidden="1" x14ac:dyDescent="0.2">
      <c r="A17357" s="37">
        <v>0</v>
      </c>
      <c r="B17357" s="13" t="s">
        <v>42</v>
      </c>
      <c r="C17357" s="18">
        <v>0</v>
      </c>
      <c r="D17357" s="38">
        <f t="shared" ref="D17357" si="17333">IF(C17367+C17362=0,1,2)</f>
        <v>2</v>
      </c>
    </row>
    <row r="17358" spans="1:4" ht="15" hidden="1" x14ac:dyDescent="0.2">
      <c r="A17358" s="37">
        <v>0</v>
      </c>
      <c r="B17358" s="13" t="s">
        <v>14</v>
      </c>
      <c r="C17358" s="18">
        <v>0</v>
      </c>
      <c r="D17358" s="38">
        <f t="shared" ref="D17358" si="17334">IF(C17367+C17362=0,1,2)</f>
        <v>2</v>
      </c>
    </row>
    <row r="17359" spans="1:4" ht="15" hidden="1" x14ac:dyDescent="0.2">
      <c r="A17359" s="37">
        <v>0</v>
      </c>
      <c r="B17359" s="13" t="s">
        <v>9</v>
      </c>
      <c r="C17359" s="18">
        <v>0</v>
      </c>
      <c r="D17359" s="38">
        <f t="shared" ref="D17359" si="17335">IF(C17367+C17362=0,1,2)</f>
        <v>2</v>
      </c>
    </row>
    <row r="17360" spans="1:4" ht="15" hidden="1" x14ac:dyDescent="0.2">
      <c r="A17360" s="37">
        <f t="shared" si="17325"/>
        <v>0</v>
      </c>
      <c r="B17360" s="11" t="s">
        <v>38</v>
      </c>
      <c r="C17360" s="17">
        <v>0</v>
      </c>
      <c r="D17360" s="38">
        <f t="shared" ref="D17360" si="17336">IF(C17367+C17362=0,1,2)</f>
        <v>2</v>
      </c>
    </row>
    <row r="17361" spans="1:4" ht="15" hidden="1" x14ac:dyDescent="0.2">
      <c r="A17361" s="37">
        <v>0</v>
      </c>
      <c r="B17361" s="3" t="s">
        <v>15</v>
      </c>
      <c r="C17361" s="16">
        <v>0</v>
      </c>
      <c r="D17361" s="38">
        <f t="shared" ref="D17361" si="17337">IF(C17367+C17362=0,1,2)</f>
        <v>2</v>
      </c>
    </row>
    <row r="17362" spans="1:4" ht="15" x14ac:dyDescent="0.2">
      <c r="A17362" s="37">
        <f t="shared" si="17325"/>
        <v>7901.9110300000002</v>
      </c>
      <c r="B17362" s="29" t="s">
        <v>44</v>
      </c>
      <c r="C17362" s="42">
        <v>7901.9110300000002</v>
      </c>
      <c r="D17362" s="38">
        <f t="shared" ref="D17362" si="17338">IF(C17367+C17362=0,1,2)</f>
        <v>2</v>
      </c>
    </row>
    <row r="17363" spans="1:4" ht="15" x14ac:dyDescent="0.2">
      <c r="A17363" s="37">
        <f t="shared" si="17325"/>
        <v>7901.9110300000002</v>
      </c>
      <c r="B17363" s="27" t="s">
        <v>0</v>
      </c>
      <c r="C17363" s="42">
        <v>7901.9110300000002</v>
      </c>
      <c r="D17363" s="38">
        <f t="shared" ref="D17363" si="17339">IF(C17367+C17362=0,1,2)</f>
        <v>2</v>
      </c>
    </row>
    <row r="17364" spans="1:4" ht="15" hidden="1" x14ac:dyDescent="0.2">
      <c r="A17364" s="37">
        <f t="shared" si="17325"/>
        <v>0</v>
      </c>
      <c r="B17364" s="10" t="s">
        <v>5</v>
      </c>
      <c r="C17364" s="17">
        <v>0</v>
      </c>
      <c r="D17364" s="38">
        <f t="shared" ref="D17364" si="17340">IF(C17367+C17362=0,1,2)</f>
        <v>2</v>
      </c>
    </row>
    <row r="17365" spans="1:4" ht="15" hidden="1" x14ac:dyDescent="0.2">
      <c r="A17365" s="37">
        <f t="shared" si="17325"/>
        <v>0</v>
      </c>
      <c r="B17365" s="10" t="s">
        <v>45</v>
      </c>
      <c r="C17365" s="17">
        <v>0</v>
      </c>
      <c r="D17365" s="38">
        <f t="shared" ref="D17365" si="17341">IF(C17367+C17362=0,1,2)</f>
        <v>2</v>
      </c>
    </row>
    <row r="17366" spans="1:4" ht="15" hidden="1" x14ac:dyDescent="0.2">
      <c r="A17366" s="37">
        <f t="shared" si="17325"/>
        <v>0</v>
      </c>
      <c r="B17366" s="10" t="s">
        <v>12</v>
      </c>
      <c r="C17366" s="17">
        <v>0</v>
      </c>
      <c r="D17366" s="38">
        <f t="shared" ref="D17366" si="17342">IF(C17367+C17362=0,1,2)</f>
        <v>2</v>
      </c>
    </row>
    <row r="17367" spans="1:4" ht="15" x14ac:dyDescent="0.2">
      <c r="A17367" s="37">
        <f t="shared" si="17325"/>
        <v>7902.2284200000004</v>
      </c>
      <c r="B17367" s="29" t="s">
        <v>46</v>
      </c>
      <c r="C17367" s="42">
        <v>7902.2284200000004</v>
      </c>
      <c r="D17367" s="38">
        <f t="shared" ref="D17367" si="17343">IF(C17367+C17362=0,1,2)</f>
        <v>2</v>
      </c>
    </row>
    <row r="17368" spans="1:4" ht="15" x14ac:dyDescent="0.2">
      <c r="A17368" s="37">
        <f t="shared" si="17325"/>
        <v>6818.3587600000001</v>
      </c>
      <c r="B17368" s="27" t="s">
        <v>18</v>
      </c>
      <c r="C17368" s="42">
        <v>6818.3587600000001</v>
      </c>
      <c r="D17368" s="38">
        <f t="shared" ref="D17368" si="17344">IF(C17367+C17362=0,1,2)</f>
        <v>2</v>
      </c>
    </row>
    <row r="17369" spans="1:4" ht="15" x14ac:dyDescent="0.2">
      <c r="A17369" s="37">
        <f t="shared" si="17325"/>
        <v>1083.8696600000001</v>
      </c>
      <c r="B17369" s="27" t="s">
        <v>35</v>
      </c>
      <c r="C17369" s="42">
        <v>1083.8696600000001</v>
      </c>
      <c r="D17369" s="38">
        <f t="shared" ref="D17369" si="17345">IF(C17367+C17362=0,1,2)</f>
        <v>2</v>
      </c>
    </row>
    <row r="17370" spans="1:4" ht="15" hidden="1" x14ac:dyDescent="0.2">
      <c r="A17370" s="37">
        <f t="shared" si="17325"/>
        <v>0</v>
      </c>
      <c r="B17370" s="10" t="s">
        <v>47</v>
      </c>
      <c r="C17370" s="17">
        <v>0</v>
      </c>
      <c r="D17370" s="38">
        <f t="shared" ref="D17370" si="17346">IF(C17367+C17362=0,1,2)</f>
        <v>2</v>
      </c>
    </row>
    <row r="17371" spans="1:4" ht="15" hidden="1" x14ac:dyDescent="0.2">
      <c r="A17371" s="37">
        <f t="shared" si="17325"/>
        <v>0</v>
      </c>
      <c r="B17371" s="10" t="s">
        <v>40</v>
      </c>
      <c r="C17371" s="17">
        <v>0</v>
      </c>
      <c r="D17371" s="38">
        <f t="shared" ref="D17371" si="17347">IF(C17367+C17362=0,1,2)</f>
        <v>2</v>
      </c>
    </row>
    <row r="17372" spans="1:4" ht="15" x14ac:dyDescent="0.2">
      <c r="A17372" s="37">
        <f t="shared" si="17325"/>
        <v>-0.31739000000000001</v>
      </c>
      <c r="B17372" s="30" t="s">
        <v>48</v>
      </c>
      <c r="C17372" s="31">
        <v>-0.31739000000000001</v>
      </c>
      <c r="D17372" s="38">
        <f t="shared" ref="D17372" si="17348">IF(C17367+C17362=0,1,2)</f>
        <v>2</v>
      </c>
    </row>
    <row r="17373" spans="1:4" ht="15" x14ac:dyDescent="0.2">
      <c r="A17373" s="37">
        <f t="shared" si="17325"/>
        <v>619.29317000000003</v>
      </c>
      <c r="B17373" s="30" t="s">
        <v>49</v>
      </c>
      <c r="C17373" s="31">
        <v>619.29317000000003</v>
      </c>
      <c r="D17373" s="38">
        <f t="shared" ref="D17373" si="17349">IF(C17367+C17362=0,1,2)</f>
        <v>2</v>
      </c>
    </row>
    <row r="17374" spans="1:4" ht="15" x14ac:dyDescent="0.2">
      <c r="A17374" s="37">
        <f t="shared" si="17325"/>
        <v>618.97577999999999</v>
      </c>
      <c r="B17374" s="30" t="s">
        <v>50</v>
      </c>
      <c r="C17374" s="31">
        <v>618.97577999999999</v>
      </c>
      <c r="D17374" s="38">
        <f t="shared" ref="D17374" si="17350">IF(C17367+C17362=0,1,2)</f>
        <v>2</v>
      </c>
    </row>
    <row r="17375" spans="1:4" ht="15" x14ac:dyDescent="0.2">
      <c r="A17375" s="37">
        <f t="shared" si="17325"/>
        <v>354</v>
      </c>
      <c r="B17375" s="25" t="s">
        <v>53</v>
      </c>
      <c r="C17375" s="43">
        <v>354</v>
      </c>
      <c r="D17375" s="38">
        <f t="shared" ref="D17375" si="17351">IF(C17367+C17362=0,1,2)</f>
        <v>2</v>
      </c>
    </row>
    <row r="17376" spans="1:4" ht="15" x14ac:dyDescent="0.2">
      <c r="A17376" s="37">
        <f t="shared" si="17325"/>
        <v>73</v>
      </c>
      <c r="B17376" s="26" t="s">
        <v>54</v>
      </c>
      <c r="C17376" s="43">
        <v>73</v>
      </c>
      <c r="D17376" s="38">
        <f t="shared" ref="D17376" si="17352">IF(C17367+C17362=0,1,2)</f>
        <v>2</v>
      </c>
    </row>
    <row r="17377" spans="1:4" ht="15" x14ac:dyDescent="0.2">
      <c r="A17377" s="37">
        <f t="shared" si="17325"/>
        <v>281</v>
      </c>
      <c r="B17377" s="26" t="s">
        <v>55</v>
      </c>
      <c r="C17377" s="43">
        <v>281</v>
      </c>
      <c r="D17377" s="38">
        <f t="shared" ref="D17377" si="17353">IF(C17367+C17362=0,1,2)</f>
        <v>2</v>
      </c>
    </row>
    <row r="17378" spans="1:4" ht="15" x14ac:dyDescent="0.2">
      <c r="A17378" s="37" t="s">
        <v>317</v>
      </c>
      <c r="B17378" s="147" t="s">
        <v>293</v>
      </c>
      <c r="C17378" s="148"/>
      <c r="D17378" s="38">
        <f t="shared" ref="D17378" si="17354">IF(C17440+C17435=0,1,2)</f>
        <v>2</v>
      </c>
    </row>
    <row r="17379" spans="1:4" ht="15" x14ac:dyDescent="0.2">
      <c r="A17379" s="37">
        <f t="shared" si="17325"/>
        <v>46763.267290000003</v>
      </c>
      <c r="B17379" s="24" t="s">
        <v>0</v>
      </c>
      <c r="C17379" s="40">
        <v>46763.267290000003</v>
      </c>
      <c r="D17379" s="38">
        <f t="shared" ref="D17379" si="17355">IF(C17440+C17435=0,1,2)</f>
        <v>2</v>
      </c>
    </row>
    <row r="17380" spans="1:4" ht="15" hidden="1" x14ac:dyDescent="0.2">
      <c r="A17380" s="37">
        <f t="shared" si="17325"/>
        <v>0</v>
      </c>
      <c r="B17380" s="2" t="s">
        <v>1</v>
      </c>
      <c r="C17380" s="16"/>
      <c r="D17380" s="38">
        <f t="shared" ref="D17380" si="17356">IF(C17440+C17435=0,1,2)</f>
        <v>2</v>
      </c>
    </row>
    <row r="17381" spans="1:4" ht="15" hidden="1" x14ac:dyDescent="0.2">
      <c r="A17381" s="37">
        <f t="shared" si="17325"/>
        <v>0</v>
      </c>
      <c r="B17381" s="2" t="s">
        <v>2</v>
      </c>
      <c r="C17381" s="16"/>
      <c r="D17381" s="38">
        <f t="shared" ref="D17381" si="17357">IF(C17440+C17435=0,1,2)</f>
        <v>2</v>
      </c>
    </row>
    <row r="17382" spans="1:4" ht="15" x14ac:dyDescent="0.2">
      <c r="A17382" s="37">
        <f t="shared" si="17325"/>
        <v>44115</v>
      </c>
      <c r="B17382" s="23" t="s">
        <v>3</v>
      </c>
      <c r="C17382" s="40">
        <v>44115</v>
      </c>
      <c r="D17382" s="38">
        <f t="shared" ref="D17382" si="17358">IF(C17440+C17435=0,1,2)</f>
        <v>2</v>
      </c>
    </row>
    <row r="17383" spans="1:4" ht="15" x14ac:dyDescent="0.2">
      <c r="A17383" s="37">
        <f t="shared" si="17325"/>
        <v>2648.2672899999998</v>
      </c>
      <c r="B17383" s="23" t="s">
        <v>4</v>
      </c>
      <c r="C17383" s="40">
        <v>2648.2672899999998</v>
      </c>
      <c r="D17383" s="38">
        <f t="shared" ref="D17383" si="17359">IF(C17440+C17435=0,1,2)</f>
        <v>2</v>
      </c>
    </row>
    <row r="17384" spans="1:4" ht="15" hidden="1" x14ac:dyDescent="0.2">
      <c r="A17384" s="37">
        <f t="shared" si="17325"/>
        <v>0</v>
      </c>
      <c r="B17384" s="1" t="s">
        <v>5</v>
      </c>
      <c r="C17384" s="16">
        <v>0</v>
      </c>
      <c r="D17384" s="38">
        <f t="shared" ref="D17384" si="17360">IF(C17440+C17435=0,1,2)</f>
        <v>2</v>
      </c>
    </row>
    <row r="17385" spans="1:4" ht="15" hidden="1" x14ac:dyDescent="0.2">
      <c r="A17385" s="37">
        <f t="shared" si="17325"/>
        <v>0</v>
      </c>
      <c r="B17385" s="1" t="s">
        <v>6</v>
      </c>
      <c r="C17385" s="16">
        <v>0</v>
      </c>
      <c r="D17385" s="38">
        <f t="shared" ref="D17385" si="17361">IF(C17440+C17435=0,1,2)</f>
        <v>2</v>
      </c>
    </row>
    <row r="17386" spans="1:4" ht="15" hidden="1" x14ac:dyDescent="0.2">
      <c r="A17386" s="37">
        <v>0</v>
      </c>
      <c r="B17386" s="2" t="s">
        <v>7</v>
      </c>
      <c r="C17386" s="16">
        <v>0</v>
      </c>
      <c r="D17386" s="38">
        <f t="shared" ref="D17386" si="17362">IF(C17440+C17435=0,1,2)</f>
        <v>2</v>
      </c>
    </row>
    <row r="17387" spans="1:4" ht="15" hidden="1" x14ac:dyDescent="0.2">
      <c r="A17387" s="37">
        <f t="shared" si="17325"/>
        <v>0</v>
      </c>
      <c r="B17387" s="3" t="s">
        <v>8</v>
      </c>
      <c r="C17387" s="16">
        <v>0</v>
      </c>
      <c r="D17387" s="38">
        <f t="shared" ref="D17387" si="17363">IF(C17440+C17435=0,1,2)</f>
        <v>2</v>
      </c>
    </row>
    <row r="17388" spans="1:4" ht="15" hidden="1" x14ac:dyDescent="0.2">
      <c r="A17388" s="37">
        <v>0</v>
      </c>
      <c r="B17388" s="3" t="s">
        <v>9</v>
      </c>
      <c r="C17388" s="16">
        <v>0</v>
      </c>
      <c r="D17388" s="38">
        <f t="shared" ref="D17388" si="17364">IF(C17440+C17435=0,1,2)</f>
        <v>2</v>
      </c>
    </row>
    <row r="17389" spans="1:4" ht="15" hidden="1" x14ac:dyDescent="0.2">
      <c r="A17389" s="37">
        <f t="shared" si="17325"/>
        <v>0</v>
      </c>
      <c r="B17389" s="3" t="s">
        <v>10</v>
      </c>
      <c r="C17389" s="16">
        <v>0</v>
      </c>
      <c r="D17389" s="38">
        <f t="shared" ref="D17389" si="17365">IF(C17440+C17435=0,1,2)</f>
        <v>2</v>
      </c>
    </row>
    <row r="17390" spans="1:4" ht="15" hidden="1" x14ac:dyDescent="0.2">
      <c r="A17390" s="37">
        <v>0</v>
      </c>
      <c r="B17390" s="3" t="s">
        <v>11</v>
      </c>
      <c r="C17390" s="16">
        <v>0</v>
      </c>
      <c r="D17390" s="38">
        <f t="shared" ref="D17390" si="17366">IF(C17440+C17435=0,1,2)</f>
        <v>2</v>
      </c>
    </row>
    <row r="17391" spans="1:4" ht="15" x14ac:dyDescent="0.2">
      <c r="A17391" s="37">
        <f t="shared" si="17325"/>
        <v>3455.3209999999999</v>
      </c>
      <c r="B17391" s="24" t="s">
        <v>12</v>
      </c>
      <c r="C17391" s="40">
        <v>3455.3209999999999</v>
      </c>
      <c r="D17391" s="38">
        <f t="shared" ref="D17391" si="17367">IF(C17440+C17435=0,1,2)</f>
        <v>2</v>
      </c>
    </row>
    <row r="17392" spans="1:4" ht="15" hidden="1" x14ac:dyDescent="0.2">
      <c r="A17392" s="37">
        <v>0</v>
      </c>
      <c r="B17392" s="2" t="s">
        <v>13</v>
      </c>
      <c r="C17392" s="16">
        <v>3455.3209999999999</v>
      </c>
      <c r="D17392" s="38">
        <f t="shared" ref="D17392" si="17368">IF(C17440+C17435=0,1,2)</f>
        <v>2</v>
      </c>
    </row>
    <row r="17393" spans="1:4" ht="15" hidden="1" x14ac:dyDescent="0.2">
      <c r="A17393" s="37">
        <v>0</v>
      </c>
      <c r="B17393" s="3" t="s">
        <v>14</v>
      </c>
      <c r="C17393" s="16">
        <v>3455.3209999999999</v>
      </c>
      <c r="D17393" s="38">
        <f t="shared" ref="D17393" si="17369">IF(C17440+C17435=0,1,2)</f>
        <v>2</v>
      </c>
    </row>
    <row r="17394" spans="1:4" ht="15" hidden="1" x14ac:dyDescent="0.2">
      <c r="A17394" s="37">
        <v>0</v>
      </c>
      <c r="B17394" s="3" t="s">
        <v>9</v>
      </c>
      <c r="C17394" s="16">
        <v>0</v>
      </c>
      <c r="D17394" s="38">
        <f t="shared" ref="D17394" si="17370">IF(C17440+C17435=0,1,2)</f>
        <v>2</v>
      </c>
    </row>
    <row r="17395" spans="1:4" ht="15" hidden="1" x14ac:dyDescent="0.2">
      <c r="A17395" s="37">
        <v>0</v>
      </c>
      <c r="B17395" s="3" t="s">
        <v>15</v>
      </c>
      <c r="C17395" s="16">
        <v>0</v>
      </c>
      <c r="D17395" s="38">
        <f t="shared" ref="D17395" si="17371">IF(C17440+C17435=0,1,2)</f>
        <v>2</v>
      </c>
    </row>
    <row r="17396" spans="1:4" ht="15" hidden="1" x14ac:dyDescent="0.2">
      <c r="A17396" s="37">
        <v>0</v>
      </c>
      <c r="B17396" s="2" t="s">
        <v>16</v>
      </c>
      <c r="C17396" s="16">
        <v>0</v>
      </c>
      <c r="D17396" s="38">
        <f t="shared" ref="D17396" si="17372">IF(C17440+C17435=0,1,2)</f>
        <v>2</v>
      </c>
    </row>
    <row r="17397" spans="1:4" ht="15" hidden="1" x14ac:dyDescent="0.2">
      <c r="A17397" s="37">
        <v>0</v>
      </c>
      <c r="B17397" s="3" t="s">
        <v>17</v>
      </c>
      <c r="C17397" s="16">
        <v>0</v>
      </c>
      <c r="D17397" s="38">
        <f t="shared" ref="D17397" si="17373">IF(C17440+C17435=0,1,2)</f>
        <v>2</v>
      </c>
    </row>
    <row r="17398" spans="1:4" ht="15" x14ac:dyDescent="0.2">
      <c r="A17398" s="37">
        <f t="shared" si="17325"/>
        <v>42725.186069999996</v>
      </c>
      <c r="B17398" s="24" t="s">
        <v>18</v>
      </c>
      <c r="C17398" s="40">
        <v>42725.186069999996</v>
      </c>
      <c r="D17398" s="38">
        <f t="shared" ref="D17398" si="17374">IF(C17440+C17435=0,1,2)</f>
        <v>2</v>
      </c>
    </row>
    <row r="17399" spans="1:4" ht="15" x14ac:dyDescent="0.2">
      <c r="A17399" s="37">
        <f t="shared" si="17325"/>
        <v>538.86</v>
      </c>
      <c r="B17399" s="27" t="s">
        <v>19</v>
      </c>
      <c r="C17399" s="42">
        <v>538.86</v>
      </c>
      <c r="D17399" s="38">
        <f t="shared" ref="D17399" si="17375">IF(C17440+C17435=0,1,2)</f>
        <v>2</v>
      </c>
    </row>
    <row r="17400" spans="1:4" ht="15" x14ac:dyDescent="0.2">
      <c r="A17400" s="37">
        <f t="shared" si="17325"/>
        <v>36971.651299999998</v>
      </c>
      <c r="B17400" s="27" t="s">
        <v>20</v>
      </c>
      <c r="C17400" s="42">
        <v>36971.651299999998</v>
      </c>
      <c r="D17400" s="38">
        <f t="shared" ref="D17400" si="17376">IF(C17440+C17435=0,1,2)</f>
        <v>2</v>
      </c>
    </row>
    <row r="17401" spans="1:4" ht="15" hidden="1" x14ac:dyDescent="0.2">
      <c r="A17401" s="37">
        <v>0</v>
      </c>
      <c r="B17401" s="13" t="s">
        <v>21</v>
      </c>
      <c r="C17401" s="18">
        <v>23115.938460000001</v>
      </c>
      <c r="D17401" s="38">
        <f t="shared" ref="D17401" si="17377">IF(C17440+C17435=0,1,2)</f>
        <v>2</v>
      </c>
    </row>
    <row r="17402" spans="1:4" ht="15" hidden="1" x14ac:dyDescent="0.2">
      <c r="A17402" s="37">
        <v>0</v>
      </c>
      <c r="B17402" s="13" t="s">
        <v>22</v>
      </c>
      <c r="C17402" s="18">
        <v>405.52958000000001</v>
      </c>
      <c r="D17402" s="38">
        <f t="shared" ref="D17402" si="17378">IF(C17440+C17435=0,1,2)</f>
        <v>2</v>
      </c>
    </row>
    <row r="17403" spans="1:4" ht="15" hidden="1" x14ac:dyDescent="0.2">
      <c r="A17403" s="37">
        <v>0</v>
      </c>
      <c r="B17403" s="13" t="s">
        <v>23</v>
      </c>
      <c r="C17403" s="18">
        <v>1377.5892100000001</v>
      </c>
      <c r="D17403" s="38">
        <f t="shared" ref="D17403" si="17379">IF(C17440+C17435=0,1,2)</f>
        <v>2</v>
      </c>
    </row>
    <row r="17404" spans="1:4" ht="15" hidden="1" x14ac:dyDescent="0.2">
      <c r="A17404" s="37">
        <v>0</v>
      </c>
      <c r="B17404" s="13" t="s">
        <v>24</v>
      </c>
      <c r="C17404" s="18">
        <v>11.86355</v>
      </c>
      <c r="D17404" s="38">
        <f t="shared" ref="D17404" si="17380">IF(C17440+C17435=0,1,2)</f>
        <v>2</v>
      </c>
    </row>
    <row r="17405" spans="1:4" ht="15" hidden="1" x14ac:dyDescent="0.2">
      <c r="A17405" s="37">
        <v>0</v>
      </c>
      <c r="B17405" s="13" t="s">
        <v>25</v>
      </c>
      <c r="C17405" s="18">
        <v>0</v>
      </c>
      <c r="D17405" s="38">
        <f t="shared" ref="D17405" si="17381">IF(C17440+C17435=0,1,2)</f>
        <v>2</v>
      </c>
    </row>
    <row r="17406" spans="1:4" ht="15" hidden="1" x14ac:dyDescent="0.2">
      <c r="A17406" s="37">
        <v>0</v>
      </c>
      <c r="B17406" s="13" t="s">
        <v>26</v>
      </c>
      <c r="C17406" s="18">
        <v>16.819680000000002</v>
      </c>
      <c r="D17406" s="38">
        <f t="shared" ref="D17406" si="17382">IF(C17440+C17435=0,1,2)</f>
        <v>2</v>
      </c>
    </row>
    <row r="17407" spans="1:4" ht="30" hidden="1" x14ac:dyDescent="0.2">
      <c r="A17407" s="37">
        <v>0</v>
      </c>
      <c r="B17407" s="13" t="s">
        <v>27</v>
      </c>
      <c r="C17407" s="18">
        <v>51.700040000000001</v>
      </c>
      <c r="D17407" s="38">
        <f t="shared" ref="D17407" si="17383">IF(C17440+C17435=0,1,2)</f>
        <v>2</v>
      </c>
    </row>
    <row r="17408" spans="1:4" ht="30" hidden="1" x14ac:dyDescent="0.2">
      <c r="A17408" s="37">
        <v>0</v>
      </c>
      <c r="B17408" s="13" t="s">
        <v>28</v>
      </c>
      <c r="C17408" s="18">
        <v>384.37094999999999</v>
      </c>
      <c r="D17408" s="38">
        <f t="shared" ref="D17408" si="17384">IF(C17440+C17435=0,1,2)</f>
        <v>2</v>
      </c>
    </row>
    <row r="17409" spans="1:4" ht="15" hidden="1" x14ac:dyDescent="0.2">
      <c r="A17409" s="37">
        <v>0</v>
      </c>
      <c r="B17409" s="13" t="s">
        <v>29</v>
      </c>
      <c r="C17409" s="18">
        <v>0</v>
      </c>
      <c r="D17409" s="38">
        <f t="shared" ref="D17409" si="17385">IF(C17440+C17435=0,1,2)</f>
        <v>2</v>
      </c>
    </row>
    <row r="17410" spans="1:4" ht="15" hidden="1" x14ac:dyDescent="0.2">
      <c r="A17410" s="37">
        <v>0</v>
      </c>
      <c r="B17410" s="13" t="s">
        <v>30</v>
      </c>
      <c r="C17410" s="18">
        <v>11607.839830000001</v>
      </c>
      <c r="D17410" s="38">
        <f t="shared" ref="D17410" si="17386">IF(C17440+C17435=0,1,2)</f>
        <v>2</v>
      </c>
    </row>
    <row r="17411" spans="1:4" ht="15" x14ac:dyDescent="0.2">
      <c r="A17411" s="37">
        <f t="shared" si="17325"/>
        <v>3118.5628999999999</v>
      </c>
      <c r="B17411" s="27" t="s">
        <v>31</v>
      </c>
      <c r="C17411" s="42">
        <v>3118.5628999999999</v>
      </c>
      <c r="D17411" s="38">
        <f t="shared" ref="D17411" si="17387">IF(C17440+C17435=0,1,2)</f>
        <v>2</v>
      </c>
    </row>
    <row r="17412" spans="1:4" ht="15" hidden="1" x14ac:dyDescent="0.2">
      <c r="A17412" s="37">
        <f t="shared" si="17325"/>
        <v>0</v>
      </c>
      <c r="B17412" s="2" t="s">
        <v>32</v>
      </c>
      <c r="C17412" s="16">
        <v>0</v>
      </c>
      <c r="D17412" s="38">
        <f t="shared" ref="D17412" si="17388">IF(C17440+C17435=0,1,2)</f>
        <v>2</v>
      </c>
    </row>
    <row r="17413" spans="1:4" ht="15" hidden="1" x14ac:dyDescent="0.2">
      <c r="A17413" s="37">
        <f t="shared" ref="A17413:A17473" si="17389">SUM(C17413)</f>
        <v>0</v>
      </c>
      <c r="B17413" s="10" t="s">
        <v>3</v>
      </c>
      <c r="C17413" s="17">
        <v>0</v>
      </c>
      <c r="D17413" s="38">
        <f t="shared" ref="D17413" si="17390">IF(C17440+C17435=0,1,2)</f>
        <v>2</v>
      </c>
    </row>
    <row r="17414" spans="1:4" ht="15" x14ac:dyDescent="0.2">
      <c r="A17414" s="37">
        <f t="shared" si="17389"/>
        <v>155.5309</v>
      </c>
      <c r="B17414" s="27" t="s">
        <v>33</v>
      </c>
      <c r="C17414" s="42">
        <v>155.5309</v>
      </c>
      <c r="D17414" s="38">
        <f t="shared" ref="D17414" si="17391">IF(C17440+C17435=0,1,2)</f>
        <v>2</v>
      </c>
    </row>
    <row r="17415" spans="1:4" ht="15" x14ac:dyDescent="0.2">
      <c r="A17415" s="37">
        <f t="shared" si="17389"/>
        <v>1940.58097</v>
      </c>
      <c r="B17415" s="27" t="s">
        <v>34</v>
      </c>
      <c r="C17415" s="42">
        <v>1940.58097</v>
      </c>
      <c r="D17415" s="38">
        <f t="shared" ref="D17415" si="17392">IF(C17440+C17435=0,1,2)</f>
        <v>2</v>
      </c>
    </row>
    <row r="17416" spans="1:4" ht="15" x14ac:dyDescent="0.2">
      <c r="A17416" s="37">
        <f t="shared" si="17389"/>
        <v>14286.52795</v>
      </c>
      <c r="B17416" s="24" t="s">
        <v>35</v>
      </c>
      <c r="C17416" s="40">
        <v>14286.52795</v>
      </c>
      <c r="D17416" s="38">
        <f t="shared" ref="D17416" si="17393">IF(C17440+C17435=0,1,2)</f>
        <v>2</v>
      </c>
    </row>
    <row r="17417" spans="1:4" ht="15" hidden="1" x14ac:dyDescent="0.2">
      <c r="A17417" s="37">
        <f t="shared" si="17389"/>
        <v>0</v>
      </c>
      <c r="B17417" s="1" t="s">
        <v>36</v>
      </c>
      <c r="C17417" s="16">
        <v>0</v>
      </c>
      <c r="D17417" s="38">
        <f t="shared" ref="D17417" si="17394">IF(C17440+C17435=0,1,2)</f>
        <v>2</v>
      </c>
    </row>
    <row r="17418" spans="1:4" ht="15" hidden="1" x14ac:dyDescent="0.2">
      <c r="A17418" s="37">
        <v>0</v>
      </c>
      <c r="B17418" s="14" t="s">
        <v>7</v>
      </c>
      <c r="C17418" s="19">
        <v>0</v>
      </c>
      <c r="D17418" s="38">
        <f t="shared" ref="D17418" si="17395">IF(C17440+C17435=0,1,2)</f>
        <v>2</v>
      </c>
    </row>
    <row r="17419" spans="1:4" ht="15" hidden="1" x14ac:dyDescent="0.2">
      <c r="A17419" s="37">
        <v>0</v>
      </c>
      <c r="B17419" s="13" t="s">
        <v>8</v>
      </c>
      <c r="C17419" s="18">
        <v>0</v>
      </c>
      <c r="D17419" s="38">
        <f t="shared" ref="D17419" si="17396">IF(C17440+C17435=0,1,2)</f>
        <v>2</v>
      </c>
    </row>
    <row r="17420" spans="1:4" ht="15" hidden="1" x14ac:dyDescent="0.2">
      <c r="A17420" s="37">
        <v>0</v>
      </c>
      <c r="B17420" s="13" t="s">
        <v>37</v>
      </c>
      <c r="C17420" s="18">
        <v>0</v>
      </c>
      <c r="D17420" s="38">
        <f t="shared" ref="D17420" si="17397">IF(C17440+C17435=0,1,2)</f>
        <v>2</v>
      </c>
    </row>
    <row r="17421" spans="1:4" ht="15" hidden="1" x14ac:dyDescent="0.2">
      <c r="A17421" s="37">
        <f t="shared" si="17389"/>
        <v>0</v>
      </c>
      <c r="B17421" s="11" t="s">
        <v>38</v>
      </c>
      <c r="C17421" s="17">
        <v>0</v>
      </c>
      <c r="D17421" s="38">
        <f t="shared" ref="D17421" si="17398">IF(C17440+C17435=0,1,2)</f>
        <v>2</v>
      </c>
    </row>
    <row r="17422" spans="1:4" ht="15" hidden="1" x14ac:dyDescent="0.2">
      <c r="A17422" s="37">
        <v>0</v>
      </c>
      <c r="B17422" s="3" t="s">
        <v>39</v>
      </c>
      <c r="C17422" s="16">
        <v>0</v>
      </c>
      <c r="D17422" s="38">
        <f t="shared" ref="D17422" si="17399">IF(C17440+C17435=0,1,2)</f>
        <v>2</v>
      </c>
    </row>
    <row r="17423" spans="1:4" ht="15" x14ac:dyDescent="0.2">
      <c r="A17423" s="37">
        <f t="shared" si="17389"/>
        <v>1130.4640199999999</v>
      </c>
      <c r="B17423" s="24" t="s">
        <v>40</v>
      </c>
      <c r="C17423" s="40">
        <v>1130.4640199999999</v>
      </c>
      <c r="D17423" s="38">
        <f t="shared" ref="D17423" si="17400">IF(C17440+C17435=0,1,2)</f>
        <v>2</v>
      </c>
    </row>
    <row r="17424" spans="1:4" ht="15" hidden="1" x14ac:dyDescent="0.2">
      <c r="A17424" s="37">
        <v>0</v>
      </c>
      <c r="B17424" s="14" t="s">
        <v>13</v>
      </c>
      <c r="C17424" s="19">
        <v>1130.4640199999999</v>
      </c>
      <c r="D17424" s="38">
        <f t="shared" ref="D17424" si="17401">IF(C17440+C17435=0,1,2)</f>
        <v>2</v>
      </c>
    </row>
    <row r="17425" spans="1:4" ht="15" hidden="1" x14ac:dyDescent="0.2">
      <c r="A17425" s="37">
        <v>0</v>
      </c>
      <c r="B17425" s="13" t="s">
        <v>8</v>
      </c>
      <c r="C17425" s="18">
        <v>0</v>
      </c>
      <c r="D17425" s="38">
        <f t="shared" ref="D17425" si="17402">IF(C17440+C17435=0,1,2)</f>
        <v>2</v>
      </c>
    </row>
    <row r="17426" spans="1:4" ht="15" hidden="1" x14ac:dyDescent="0.2">
      <c r="A17426" s="37">
        <v>0</v>
      </c>
      <c r="B17426" s="13" t="s">
        <v>9</v>
      </c>
      <c r="C17426" s="18">
        <v>1130.4640199999999</v>
      </c>
      <c r="D17426" s="38">
        <f t="shared" ref="D17426" si="17403">IF(C17440+C17435=0,1,2)</f>
        <v>2</v>
      </c>
    </row>
    <row r="17427" spans="1:4" ht="30" hidden="1" x14ac:dyDescent="0.2">
      <c r="A17427" s="37">
        <f t="shared" si="17389"/>
        <v>0</v>
      </c>
      <c r="B17427" s="11" t="s">
        <v>41</v>
      </c>
      <c r="C17427" s="17">
        <v>0</v>
      </c>
      <c r="D17427" s="38">
        <f t="shared" ref="D17427" si="17404">IF(C17440+C17435=0,1,2)</f>
        <v>2</v>
      </c>
    </row>
    <row r="17428" spans="1:4" ht="15" hidden="1" x14ac:dyDescent="0.2">
      <c r="A17428" s="37">
        <v>0</v>
      </c>
      <c r="B17428" s="3" t="s">
        <v>15</v>
      </c>
      <c r="C17428" s="16">
        <v>0</v>
      </c>
      <c r="D17428" s="38">
        <f t="shared" ref="D17428" si="17405">IF(C17440+C17435=0,1,2)</f>
        <v>2</v>
      </c>
    </row>
    <row r="17429" spans="1:4" ht="15" hidden="1" x14ac:dyDescent="0.2">
      <c r="A17429" s="37">
        <v>0</v>
      </c>
      <c r="B17429" s="14" t="s">
        <v>16</v>
      </c>
      <c r="C17429" s="19">
        <v>0</v>
      </c>
      <c r="D17429" s="38">
        <f t="shared" ref="D17429" si="17406">IF(C17440+C17435=0,1,2)</f>
        <v>2</v>
      </c>
    </row>
    <row r="17430" spans="1:4" ht="15" hidden="1" x14ac:dyDescent="0.2">
      <c r="A17430" s="37">
        <v>0</v>
      </c>
      <c r="B17430" s="13" t="s">
        <v>42</v>
      </c>
      <c r="C17430" s="18">
        <v>0</v>
      </c>
      <c r="D17430" s="38">
        <f t="shared" ref="D17430" si="17407">IF(C17440+C17435=0,1,2)</f>
        <v>2</v>
      </c>
    </row>
    <row r="17431" spans="1:4" ht="15" hidden="1" x14ac:dyDescent="0.2">
      <c r="A17431" s="37">
        <v>0</v>
      </c>
      <c r="B17431" s="13" t="s">
        <v>14</v>
      </c>
      <c r="C17431" s="18">
        <v>0</v>
      </c>
      <c r="D17431" s="38">
        <f t="shared" ref="D17431" si="17408">IF(C17440+C17435=0,1,2)</f>
        <v>2</v>
      </c>
    </row>
    <row r="17432" spans="1:4" ht="15" hidden="1" x14ac:dyDescent="0.2">
      <c r="A17432" s="37">
        <v>0</v>
      </c>
      <c r="B17432" s="13" t="s">
        <v>9</v>
      </c>
      <c r="C17432" s="18">
        <v>0</v>
      </c>
      <c r="D17432" s="38">
        <f t="shared" ref="D17432" si="17409">IF(C17440+C17435=0,1,2)</f>
        <v>2</v>
      </c>
    </row>
    <row r="17433" spans="1:4" ht="15" hidden="1" x14ac:dyDescent="0.2">
      <c r="A17433" s="37">
        <f t="shared" si="17389"/>
        <v>0</v>
      </c>
      <c r="B17433" s="11" t="s">
        <v>38</v>
      </c>
      <c r="C17433" s="17">
        <v>0</v>
      </c>
      <c r="D17433" s="38">
        <f t="shared" ref="D17433" si="17410">IF(C17440+C17435=0,1,2)</f>
        <v>2</v>
      </c>
    </row>
    <row r="17434" spans="1:4" ht="15" hidden="1" x14ac:dyDescent="0.2">
      <c r="A17434" s="37">
        <v>0</v>
      </c>
      <c r="B17434" s="3" t="s">
        <v>15</v>
      </c>
      <c r="C17434" s="16">
        <v>0</v>
      </c>
      <c r="D17434" s="38">
        <f t="shared" ref="D17434" si="17411">IF(C17440+C17435=0,1,2)</f>
        <v>2</v>
      </c>
    </row>
    <row r="17435" spans="1:4" ht="15" x14ac:dyDescent="0.2">
      <c r="A17435" s="37">
        <f t="shared" si="17389"/>
        <v>50218.58829</v>
      </c>
      <c r="B17435" s="29" t="s">
        <v>44</v>
      </c>
      <c r="C17435" s="42">
        <v>50218.58829</v>
      </c>
      <c r="D17435" s="38">
        <f t="shared" ref="D17435" si="17412">IF(C17440+C17435=0,1,2)</f>
        <v>2</v>
      </c>
    </row>
    <row r="17436" spans="1:4" ht="15" x14ac:dyDescent="0.2">
      <c r="A17436" s="37">
        <f t="shared" si="17389"/>
        <v>46763.267290000003</v>
      </c>
      <c r="B17436" s="27" t="s">
        <v>0</v>
      </c>
      <c r="C17436" s="42">
        <v>46763.267290000003</v>
      </c>
      <c r="D17436" s="38">
        <f t="shared" ref="D17436" si="17413">IF(C17440+C17435=0,1,2)</f>
        <v>2</v>
      </c>
    </row>
    <row r="17437" spans="1:4" ht="15" hidden="1" x14ac:dyDescent="0.2">
      <c r="A17437" s="37">
        <f t="shared" si="17389"/>
        <v>0</v>
      </c>
      <c r="B17437" s="10" t="s">
        <v>5</v>
      </c>
      <c r="C17437" s="17">
        <v>0</v>
      </c>
      <c r="D17437" s="38">
        <f t="shared" ref="D17437" si="17414">IF(C17440+C17435=0,1,2)</f>
        <v>2</v>
      </c>
    </row>
    <row r="17438" spans="1:4" ht="15" hidden="1" x14ac:dyDescent="0.2">
      <c r="A17438" s="37">
        <f t="shared" si="17389"/>
        <v>0</v>
      </c>
      <c r="B17438" s="10" t="s">
        <v>45</v>
      </c>
      <c r="C17438" s="17">
        <v>0</v>
      </c>
      <c r="D17438" s="38">
        <f t="shared" ref="D17438" si="17415">IF(C17440+C17435=0,1,2)</f>
        <v>2</v>
      </c>
    </row>
    <row r="17439" spans="1:4" ht="15" x14ac:dyDescent="0.2">
      <c r="A17439" s="37">
        <f t="shared" si="17389"/>
        <v>3455.3209999999999</v>
      </c>
      <c r="B17439" s="27" t="s">
        <v>12</v>
      </c>
      <c r="C17439" s="42">
        <v>3455.3209999999999</v>
      </c>
      <c r="D17439" s="38">
        <f t="shared" ref="D17439" si="17416">IF(C17440+C17435=0,1,2)</f>
        <v>2</v>
      </c>
    </row>
    <row r="17440" spans="1:4" ht="15" x14ac:dyDescent="0.2">
      <c r="A17440" s="37">
        <f t="shared" si="17389"/>
        <v>58142.178039999999</v>
      </c>
      <c r="B17440" s="29" t="s">
        <v>46</v>
      </c>
      <c r="C17440" s="42">
        <v>58142.178039999999</v>
      </c>
      <c r="D17440" s="38">
        <f t="shared" ref="D17440" si="17417">IF(C17440+C17435=0,1,2)</f>
        <v>2</v>
      </c>
    </row>
    <row r="17441" spans="1:4" ht="15" x14ac:dyDescent="0.2">
      <c r="A17441" s="37">
        <f t="shared" si="17389"/>
        <v>42725.186070000003</v>
      </c>
      <c r="B17441" s="27" t="s">
        <v>18</v>
      </c>
      <c r="C17441" s="42">
        <v>42725.186070000003</v>
      </c>
      <c r="D17441" s="38">
        <f t="shared" ref="D17441" si="17418">IF(C17440+C17435=0,1,2)</f>
        <v>2</v>
      </c>
    </row>
    <row r="17442" spans="1:4" ht="15" x14ac:dyDescent="0.2">
      <c r="A17442" s="37">
        <f t="shared" si="17389"/>
        <v>14286.52795</v>
      </c>
      <c r="B17442" s="27" t="s">
        <v>35</v>
      </c>
      <c r="C17442" s="42">
        <v>14286.52795</v>
      </c>
      <c r="D17442" s="38">
        <f t="shared" ref="D17442" si="17419">IF(C17440+C17435=0,1,2)</f>
        <v>2</v>
      </c>
    </row>
    <row r="17443" spans="1:4" ht="15" hidden="1" x14ac:dyDescent="0.2">
      <c r="A17443" s="37">
        <f t="shared" si="17389"/>
        <v>0</v>
      </c>
      <c r="B17443" s="10" t="s">
        <v>47</v>
      </c>
      <c r="C17443" s="17">
        <v>0</v>
      </c>
      <c r="D17443" s="38">
        <f t="shared" ref="D17443" si="17420">IF(C17440+C17435=0,1,2)</f>
        <v>2</v>
      </c>
    </row>
    <row r="17444" spans="1:4" ht="15" x14ac:dyDescent="0.2">
      <c r="A17444" s="37">
        <f t="shared" si="17389"/>
        <v>1130.4640199999999</v>
      </c>
      <c r="B17444" s="27" t="s">
        <v>40</v>
      </c>
      <c r="C17444" s="42">
        <v>1130.4640199999999</v>
      </c>
      <c r="D17444" s="38">
        <f t="shared" ref="D17444" si="17421">IF(C17440+C17435=0,1,2)</f>
        <v>2</v>
      </c>
    </row>
    <row r="17445" spans="1:4" ht="15" x14ac:dyDescent="0.2">
      <c r="A17445" s="37">
        <f t="shared" si="17389"/>
        <v>-7923.5897500000001</v>
      </c>
      <c r="B17445" s="30" t="s">
        <v>48</v>
      </c>
      <c r="C17445" s="31">
        <v>-7923.5897500000001</v>
      </c>
      <c r="D17445" s="38">
        <f t="shared" ref="D17445" si="17422">IF(C17440+C17435=0,1,2)</f>
        <v>2</v>
      </c>
    </row>
    <row r="17446" spans="1:4" ht="15" x14ac:dyDescent="0.2">
      <c r="A17446" s="37">
        <f t="shared" si="17389"/>
        <v>8625.9805400000005</v>
      </c>
      <c r="B17446" s="30" t="s">
        <v>49</v>
      </c>
      <c r="C17446" s="31">
        <v>8625.9805400000005</v>
      </c>
      <c r="D17446" s="38">
        <f t="shared" ref="D17446" si="17423">IF(C17440+C17435=0,1,2)</f>
        <v>2</v>
      </c>
    </row>
    <row r="17447" spans="1:4" ht="15" x14ac:dyDescent="0.2">
      <c r="A17447" s="37">
        <f t="shared" si="17389"/>
        <v>702.39079000000004</v>
      </c>
      <c r="B17447" s="30" t="s">
        <v>50</v>
      </c>
      <c r="C17447" s="31">
        <v>702.39079000000004</v>
      </c>
      <c r="D17447" s="38">
        <f t="shared" ref="D17447" si="17424">IF(C17440+C17435=0,1,2)</f>
        <v>2</v>
      </c>
    </row>
    <row r="17448" spans="1:4" ht="15" x14ac:dyDescent="0.2">
      <c r="A17448" s="37">
        <f t="shared" si="17389"/>
        <v>1292</v>
      </c>
      <c r="B17448" s="25" t="s">
        <v>53</v>
      </c>
      <c r="C17448" s="43">
        <v>1292</v>
      </c>
      <c r="D17448" s="38">
        <f t="shared" ref="D17448" si="17425">IF(C17440+C17435=0,1,2)</f>
        <v>2</v>
      </c>
    </row>
    <row r="17449" spans="1:4" ht="15" x14ac:dyDescent="0.2">
      <c r="A17449" s="37">
        <f t="shared" si="17389"/>
        <v>122</v>
      </c>
      <c r="B17449" s="26" t="s">
        <v>54</v>
      </c>
      <c r="C17449" s="43">
        <v>122</v>
      </c>
      <c r="D17449" s="38">
        <f t="shared" ref="D17449" si="17426">IF(C17440+C17435=0,1,2)</f>
        <v>2</v>
      </c>
    </row>
    <row r="17450" spans="1:4" ht="15" x14ac:dyDescent="0.2">
      <c r="A17450" s="37">
        <f t="shared" si="17389"/>
        <v>1170</v>
      </c>
      <c r="B17450" s="26" t="s">
        <v>55</v>
      </c>
      <c r="C17450" s="43">
        <v>1170</v>
      </c>
      <c r="D17450" s="38">
        <f t="shared" ref="D17450" si="17427">IF(C17440+C17435=0,1,2)</f>
        <v>2</v>
      </c>
    </row>
    <row r="17451" spans="1:4" ht="15" x14ac:dyDescent="0.2">
      <c r="A17451" s="37" t="s">
        <v>317</v>
      </c>
      <c r="B17451" s="147" t="s">
        <v>294</v>
      </c>
      <c r="C17451" s="148"/>
      <c r="D17451" s="38">
        <f t="shared" ref="D17451" si="17428">IF(C17513+C17508=0,1,2)</f>
        <v>2</v>
      </c>
    </row>
    <row r="17452" spans="1:4" ht="15" x14ac:dyDescent="0.2">
      <c r="A17452" s="37">
        <f t="shared" si="17389"/>
        <v>780.58100000000002</v>
      </c>
      <c r="B17452" s="24" t="s">
        <v>0</v>
      </c>
      <c r="C17452" s="40">
        <v>780.58100000000002</v>
      </c>
      <c r="D17452" s="38">
        <f t="shared" ref="D17452" si="17429">IF(C17513+C17508=0,1,2)</f>
        <v>2</v>
      </c>
    </row>
    <row r="17453" spans="1:4" ht="15" hidden="1" x14ac:dyDescent="0.2">
      <c r="A17453" s="37">
        <f t="shared" si="17389"/>
        <v>0</v>
      </c>
      <c r="B17453" s="2" t="s">
        <v>1</v>
      </c>
      <c r="C17453" s="16"/>
      <c r="D17453" s="38">
        <f t="shared" ref="D17453" si="17430">IF(C17513+C17508=0,1,2)</f>
        <v>2</v>
      </c>
    </row>
    <row r="17454" spans="1:4" ht="15" hidden="1" x14ac:dyDescent="0.2">
      <c r="A17454" s="37">
        <f t="shared" si="17389"/>
        <v>0</v>
      </c>
      <c r="B17454" s="2" t="s">
        <v>2</v>
      </c>
      <c r="C17454" s="16"/>
      <c r="D17454" s="38">
        <f t="shared" ref="D17454" si="17431">IF(C17513+C17508=0,1,2)</f>
        <v>2</v>
      </c>
    </row>
    <row r="17455" spans="1:4" ht="15" x14ac:dyDescent="0.2">
      <c r="A17455" s="37">
        <f t="shared" si="17389"/>
        <v>700</v>
      </c>
      <c r="B17455" s="23" t="s">
        <v>3</v>
      </c>
      <c r="C17455" s="40">
        <v>700</v>
      </c>
      <c r="D17455" s="38">
        <f t="shared" ref="D17455" si="17432">IF(C17513+C17508=0,1,2)</f>
        <v>2</v>
      </c>
    </row>
    <row r="17456" spans="1:4" ht="15" x14ac:dyDescent="0.2">
      <c r="A17456" s="37">
        <f t="shared" si="17389"/>
        <v>80.581000000000003</v>
      </c>
      <c r="B17456" s="23" t="s">
        <v>4</v>
      </c>
      <c r="C17456" s="40">
        <v>80.581000000000003</v>
      </c>
      <c r="D17456" s="38">
        <f t="shared" ref="D17456" si="17433">IF(C17513+C17508=0,1,2)</f>
        <v>2</v>
      </c>
    </row>
    <row r="17457" spans="1:4" ht="15" hidden="1" x14ac:dyDescent="0.2">
      <c r="A17457" s="37">
        <f t="shared" si="17389"/>
        <v>0</v>
      </c>
      <c r="B17457" s="1" t="s">
        <v>5</v>
      </c>
      <c r="C17457" s="16">
        <v>0</v>
      </c>
      <c r="D17457" s="38">
        <f t="shared" ref="D17457" si="17434">IF(C17513+C17508=0,1,2)</f>
        <v>2</v>
      </c>
    </row>
    <row r="17458" spans="1:4" ht="15" hidden="1" x14ac:dyDescent="0.2">
      <c r="A17458" s="37">
        <f t="shared" si="17389"/>
        <v>0</v>
      </c>
      <c r="B17458" s="1" t="s">
        <v>6</v>
      </c>
      <c r="C17458" s="16">
        <v>0</v>
      </c>
      <c r="D17458" s="38">
        <f t="shared" ref="D17458" si="17435">IF(C17513+C17508=0,1,2)</f>
        <v>2</v>
      </c>
    </row>
    <row r="17459" spans="1:4" ht="15" hidden="1" x14ac:dyDescent="0.2">
      <c r="A17459" s="37">
        <v>0</v>
      </c>
      <c r="B17459" s="2" t="s">
        <v>7</v>
      </c>
      <c r="C17459" s="16">
        <v>0</v>
      </c>
      <c r="D17459" s="38">
        <f t="shared" ref="D17459" si="17436">IF(C17513+C17508=0,1,2)</f>
        <v>2</v>
      </c>
    </row>
    <row r="17460" spans="1:4" ht="15" hidden="1" x14ac:dyDescent="0.2">
      <c r="A17460" s="37">
        <f t="shared" si="17389"/>
        <v>0</v>
      </c>
      <c r="B17460" s="3" t="s">
        <v>8</v>
      </c>
      <c r="C17460" s="16">
        <v>0</v>
      </c>
      <c r="D17460" s="38">
        <f t="shared" ref="D17460" si="17437">IF(C17513+C17508=0,1,2)</f>
        <v>2</v>
      </c>
    </row>
    <row r="17461" spans="1:4" ht="15" hidden="1" x14ac:dyDescent="0.2">
      <c r="A17461" s="37">
        <v>0</v>
      </c>
      <c r="B17461" s="3" t="s">
        <v>9</v>
      </c>
      <c r="C17461" s="16">
        <v>0</v>
      </c>
      <c r="D17461" s="38">
        <f t="shared" ref="D17461" si="17438">IF(C17513+C17508=0,1,2)</f>
        <v>2</v>
      </c>
    </row>
    <row r="17462" spans="1:4" ht="15" hidden="1" x14ac:dyDescent="0.2">
      <c r="A17462" s="37">
        <f t="shared" si="17389"/>
        <v>0</v>
      </c>
      <c r="B17462" s="3" t="s">
        <v>10</v>
      </c>
      <c r="C17462" s="16">
        <v>0</v>
      </c>
      <c r="D17462" s="38">
        <f t="shared" ref="D17462" si="17439">IF(C17513+C17508=0,1,2)</f>
        <v>2</v>
      </c>
    </row>
    <row r="17463" spans="1:4" ht="15" hidden="1" x14ac:dyDescent="0.2">
      <c r="A17463" s="37">
        <v>0</v>
      </c>
      <c r="B17463" s="3" t="s">
        <v>11</v>
      </c>
      <c r="C17463" s="16">
        <v>0</v>
      </c>
      <c r="D17463" s="38">
        <f t="shared" ref="D17463" si="17440">IF(C17513+C17508=0,1,2)</f>
        <v>2</v>
      </c>
    </row>
    <row r="17464" spans="1:4" ht="15" hidden="1" x14ac:dyDescent="0.2">
      <c r="A17464" s="37">
        <f t="shared" si="17389"/>
        <v>0</v>
      </c>
      <c r="B17464" s="1" t="s">
        <v>12</v>
      </c>
      <c r="C17464" s="16">
        <v>0</v>
      </c>
      <c r="D17464" s="38">
        <f t="shared" ref="D17464" si="17441">IF(C17513+C17508=0,1,2)</f>
        <v>2</v>
      </c>
    </row>
    <row r="17465" spans="1:4" ht="15" hidden="1" x14ac:dyDescent="0.2">
      <c r="A17465" s="37">
        <v>0</v>
      </c>
      <c r="B17465" s="2" t="s">
        <v>13</v>
      </c>
      <c r="C17465" s="16">
        <v>0</v>
      </c>
      <c r="D17465" s="38">
        <f t="shared" ref="D17465" si="17442">IF(C17513+C17508=0,1,2)</f>
        <v>2</v>
      </c>
    </row>
    <row r="17466" spans="1:4" ht="15" hidden="1" x14ac:dyDescent="0.2">
      <c r="A17466" s="37">
        <v>0</v>
      </c>
      <c r="B17466" s="3" t="s">
        <v>14</v>
      </c>
      <c r="C17466" s="16">
        <v>0</v>
      </c>
      <c r="D17466" s="38">
        <f t="shared" ref="D17466" si="17443">IF(C17513+C17508=0,1,2)</f>
        <v>2</v>
      </c>
    </row>
    <row r="17467" spans="1:4" ht="15" hidden="1" x14ac:dyDescent="0.2">
      <c r="A17467" s="37">
        <v>0</v>
      </c>
      <c r="B17467" s="3" t="s">
        <v>9</v>
      </c>
      <c r="C17467" s="16">
        <v>0</v>
      </c>
      <c r="D17467" s="38">
        <f t="shared" ref="D17467" si="17444">IF(C17513+C17508=0,1,2)</f>
        <v>2</v>
      </c>
    </row>
    <row r="17468" spans="1:4" ht="15" hidden="1" x14ac:dyDescent="0.2">
      <c r="A17468" s="37">
        <v>0</v>
      </c>
      <c r="B17468" s="3" t="s">
        <v>15</v>
      </c>
      <c r="C17468" s="16">
        <v>0</v>
      </c>
      <c r="D17468" s="38">
        <f t="shared" ref="D17468" si="17445">IF(C17513+C17508=0,1,2)</f>
        <v>2</v>
      </c>
    </row>
    <row r="17469" spans="1:4" ht="15" hidden="1" x14ac:dyDescent="0.2">
      <c r="A17469" s="37">
        <v>0</v>
      </c>
      <c r="B17469" s="2" t="s">
        <v>16</v>
      </c>
      <c r="C17469" s="16">
        <v>0</v>
      </c>
      <c r="D17469" s="38">
        <f t="shared" ref="D17469" si="17446">IF(C17513+C17508=0,1,2)</f>
        <v>2</v>
      </c>
    </row>
    <row r="17470" spans="1:4" ht="15" hidden="1" x14ac:dyDescent="0.2">
      <c r="A17470" s="37">
        <v>0</v>
      </c>
      <c r="B17470" s="3" t="s">
        <v>17</v>
      </c>
      <c r="C17470" s="16">
        <v>0</v>
      </c>
      <c r="D17470" s="38">
        <f t="shared" ref="D17470" si="17447">IF(C17513+C17508=0,1,2)</f>
        <v>2</v>
      </c>
    </row>
    <row r="17471" spans="1:4" ht="15" x14ac:dyDescent="0.2">
      <c r="A17471" s="37">
        <f t="shared" si="17389"/>
        <v>378.07590000000005</v>
      </c>
      <c r="B17471" s="24" t="s">
        <v>18</v>
      </c>
      <c r="C17471" s="40">
        <v>378.07590000000005</v>
      </c>
      <c r="D17471" s="38">
        <f t="shared" ref="D17471" si="17448">IF(C17513+C17508=0,1,2)</f>
        <v>2</v>
      </c>
    </row>
    <row r="17472" spans="1:4" ht="15" x14ac:dyDescent="0.2">
      <c r="A17472" s="37">
        <f t="shared" si="17389"/>
        <v>354.35</v>
      </c>
      <c r="B17472" s="27" t="s">
        <v>19</v>
      </c>
      <c r="C17472" s="42">
        <v>354.35</v>
      </c>
      <c r="D17472" s="38">
        <f t="shared" ref="D17472" si="17449">IF(C17513+C17508=0,1,2)</f>
        <v>2</v>
      </c>
    </row>
    <row r="17473" spans="1:4" ht="15" x14ac:dyDescent="0.2">
      <c r="A17473" s="37">
        <f t="shared" si="17389"/>
        <v>23.725899999999999</v>
      </c>
      <c r="B17473" s="27" t="s">
        <v>20</v>
      </c>
      <c r="C17473" s="42">
        <v>23.725899999999999</v>
      </c>
      <c r="D17473" s="38">
        <f t="shared" ref="D17473" si="17450">IF(C17513+C17508=0,1,2)</f>
        <v>2</v>
      </c>
    </row>
    <row r="17474" spans="1:4" ht="15" hidden="1" x14ac:dyDescent="0.2">
      <c r="A17474" s="37">
        <v>0</v>
      </c>
      <c r="B17474" s="13" t="s">
        <v>21</v>
      </c>
      <c r="C17474" s="18">
        <v>21.5</v>
      </c>
      <c r="D17474" s="38">
        <f t="shared" ref="D17474" si="17451">IF(C17513+C17508=0,1,2)</f>
        <v>2</v>
      </c>
    </row>
    <row r="17475" spans="1:4" ht="15" hidden="1" x14ac:dyDescent="0.2">
      <c r="A17475" s="37">
        <v>0</v>
      </c>
      <c r="B17475" s="13" t="s">
        <v>22</v>
      </c>
      <c r="C17475" s="18">
        <v>0</v>
      </c>
      <c r="D17475" s="38">
        <f t="shared" ref="D17475" si="17452">IF(C17513+C17508=0,1,2)</f>
        <v>2</v>
      </c>
    </row>
    <row r="17476" spans="1:4" ht="15" hidden="1" x14ac:dyDescent="0.2">
      <c r="A17476" s="37">
        <v>0</v>
      </c>
      <c r="B17476" s="13" t="s">
        <v>23</v>
      </c>
      <c r="C17476" s="18">
        <v>2.2259000000000002</v>
      </c>
      <c r="D17476" s="38">
        <f t="shared" ref="D17476" si="17453">IF(C17513+C17508=0,1,2)</f>
        <v>2</v>
      </c>
    </row>
    <row r="17477" spans="1:4" ht="15" hidden="1" x14ac:dyDescent="0.2">
      <c r="A17477" s="37">
        <v>0</v>
      </c>
      <c r="B17477" s="13" t="s">
        <v>24</v>
      </c>
      <c r="C17477" s="18">
        <v>0</v>
      </c>
      <c r="D17477" s="38">
        <f t="shared" ref="D17477" si="17454">IF(C17513+C17508=0,1,2)</f>
        <v>2</v>
      </c>
    </row>
    <row r="17478" spans="1:4" ht="15" hidden="1" x14ac:dyDescent="0.2">
      <c r="A17478" s="37">
        <v>0</v>
      </c>
      <c r="B17478" s="13" t="s">
        <v>25</v>
      </c>
      <c r="C17478" s="18">
        <v>0</v>
      </c>
      <c r="D17478" s="38">
        <f t="shared" ref="D17478" si="17455">IF(C17513+C17508=0,1,2)</f>
        <v>2</v>
      </c>
    </row>
    <row r="17479" spans="1:4" ht="15" hidden="1" x14ac:dyDescent="0.2">
      <c r="A17479" s="37">
        <v>0</v>
      </c>
      <c r="B17479" s="13" t="s">
        <v>26</v>
      </c>
      <c r="C17479" s="18">
        <v>0</v>
      </c>
      <c r="D17479" s="38">
        <f t="shared" ref="D17479" si="17456">IF(C17513+C17508=0,1,2)</f>
        <v>2</v>
      </c>
    </row>
    <row r="17480" spans="1:4" ht="30" hidden="1" x14ac:dyDescent="0.2">
      <c r="A17480" s="37">
        <v>0</v>
      </c>
      <c r="B17480" s="13" t="s">
        <v>27</v>
      </c>
      <c r="C17480" s="18">
        <v>0</v>
      </c>
      <c r="D17480" s="38">
        <f t="shared" ref="D17480" si="17457">IF(C17513+C17508=0,1,2)</f>
        <v>2</v>
      </c>
    </row>
    <row r="17481" spans="1:4" ht="30" hidden="1" x14ac:dyDescent="0.2">
      <c r="A17481" s="37">
        <v>0</v>
      </c>
      <c r="B17481" s="13" t="s">
        <v>28</v>
      </c>
      <c r="C17481" s="18">
        <v>0</v>
      </c>
      <c r="D17481" s="38">
        <f t="shared" ref="D17481" si="17458">IF(C17513+C17508=0,1,2)</f>
        <v>2</v>
      </c>
    </row>
    <row r="17482" spans="1:4" ht="15" hidden="1" x14ac:dyDescent="0.2">
      <c r="A17482" s="37">
        <v>0</v>
      </c>
      <c r="B17482" s="13" t="s">
        <v>29</v>
      </c>
      <c r="C17482" s="18">
        <v>0</v>
      </c>
      <c r="D17482" s="38">
        <f t="shared" ref="D17482" si="17459">IF(C17513+C17508=0,1,2)</f>
        <v>2</v>
      </c>
    </row>
    <row r="17483" spans="1:4" ht="15" hidden="1" x14ac:dyDescent="0.2">
      <c r="A17483" s="37">
        <v>0</v>
      </c>
      <c r="B17483" s="13" t="s">
        <v>30</v>
      </c>
      <c r="C17483" s="18">
        <v>0</v>
      </c>
      <c r="D17483" s="38">
        <f t="shared" ref="D17483" si="17460">IF(C17513+C17508=0,1,2)</f>
        <v>2</v>
      </c>
    </row>
    <row r="17484" spans="1:4" ht="15" hidden="1" x14ac:dyDescent="0.2">
      <c r="A17484" s="37">
        <f t="shared" ref="A17484:A17537" si="17461">SUM(C17484)</f>
        <v>0</v>
      </c>
      <c r="B17484" s="10" t="s">
        <v>31</v>
      </c>
      <c r="C17484" s="17">
        <v>0</v>
      </c>
      <c r="D17484" s="38">
        <f t="shared" ref="D17484" si="17462">IF(C17513+C17508=0,1,2)</f>
        <v>2</v>
      </c>
    </row>
    <row r="17485" spans="1:4" ht="15" hidden="1" x14ac:dyDescent="0.2">
      <c r="A17485" s="37">
        <f t="shared" si="17461"/>
        <v>0</v>
      </c>
      <c r="B17485" s="2" t="s">
        <v>32</v>
      </c>
      <c r="C17485" s="16">
        <v>0</v>
      </c>
      <c r="D17485" s="38">
        <f t="shared" ref="D17485" si="17463">IF(C17513+C17508=0,1,2)</f>
        <v>2</v>
      </c>
    </row>
    <row r="17486" spans="1:4" ht="15" hidden="1" x14ac:dyDescent="0.2">
      <c r="A17486" s="37">
        <f t="shared" si="17461"/>
        <v>0</v>
      </c>
      <c r="B17486" s="10" t="s">
        <v>3</v>
      </c>
      <c r="C17486" s="17">
        <v>0</v>
      </c>
      <c r="D17486" s="38">
        <f t="shared" ref="D17486" si="17464">IF(C17513+C17508=0,1,2)</f>
        <v>2</v>
      </c>
    </row>
    <row r="17487" spans="1:4" ht="15" hidden="1" x14ac:dyDescent="0.2">
      <c r="A17487" s="37">
        <f t="shared" si="17461"/>
        <v>0</v>
      </c>
      <c r="B17487" s="10" t="s">
        <v>33</v>
      </c>
      <c r="C17487" s="17">
        <v>0</v>
      </c>
      <c r="D17487" s="38">
        <f t="shared" ref="D17487" si="17465">IF(C17513+C17508=0,1,2)</f>
        <v>2</v>
      </c>
    </row>
    <row r="17488" spans="1:4" ht="15" hidden="1" x14ac:dyDescent="0.2">
      <c r="A17488" s="37">
        <f t="shared" si="17461"/>
        <v>0</v>
      </c>
      <c r="B17488" s="10" t="s">
        <v>34</v>
      </c>
      <c r="C17488" s="17">
        <v>0</v>
      </c>
      <c r="D17488" s="38">
        <f t="shared" ref="D17488" si="17466">IF(C17513+C17508=0,1,2)</f>
        <v>2</v>
      </c>
    </row>
    <row r="17489" spans="1:4" ht="15" x14ac:dyDescent="0.2">
      <c r="A17489" s="37">
        <f t="shared" si="17461"/>
        <v>4.351</v>
      </c>
      <c r="B17489" s="24" t="s">
        <v>35</v>
      </c>
      <c r="C17489" s="40">
        <v>4.351</v>
      </c>
      <c r="D17489" s="38">
        <f t="shared" ref="D17489" si="17467">IF(C17513+C17508=0,1,2)</f>
        <v>2</v>
      </c>
    </row>
    <row r="17490" spans="1:4" ht="15" hidden="1" x14ac:dyDescent="0.2">
      <c r="A17490" s="37">
        <f t="shared" si="17461"/>
        <v>0</v>
      </c>
      <c r="B17490" s="1" t="s">
        <v>36</v>
      </c>
      <c r="C17490" s="16">
        <v>0</v>
      </c>
      <c r="D17490" s="38">
        <f t="shared" ref="D17490" si="17468">IF(C17513+C17508=0,1,2)</f>
        <v>2</v>
      </c>
    </row>
    <row r="17491" spans="1:4" ht="15" hidden="1" x14ac:dyDescent="0.2">
      <c r="A17491" s="37">
        <v>0</v>
      </c>
      <c r="B17491" s="14" t="s">
        <v>7</v>
      </c>
      <c r="C17491" s="19">
        <v>0</v>
      </c>
      <c r="D17491" s="38">
        <f t="shared" ref="D17491" si="17469">IF(C17513+C17508=0,1,2)</f>
        <v>2</v>
      </c>
    </row>
    <row r="17492" spans="1:4" ht="15" hidden="1" x14ac:dyDescent="0.2">
      <c r="A17492" s="37">
        <v>0</v>
      </c>
      <c r="B17492" s="13" t="s">
        <v>8</v>
      </c>
      <c r="C17492" s="18">
        <v>0</v>
      </c>
      <c r="D17492" s="38">
        <f t="shared" ref="D17492" si="17470">IF(C17513+C17508=0,1,2)</f>
        <v>2</v>
      </c>
    </row>
    <row r="17493" spans="1:4" ht="15" hidden="1" x14ac:dyDescent="0.2">
      <c r="A17493" s="37">
        <v>0</v>
      </c>
      <c r="B17493" s="13" t="s">
        <v>37</v>
      </c>
      <c r="C17493" s="18">
        <v>0</v>
      </c>
      <c r="D17493" s="38">
        <f t="shared" ref="D17493" si="17471">IF(C17513+C17508=0,1,2)</f>
        <v>2</v>
      </c>
    </row>
    <row r="17494" spans="1:4" ht="15" hidden="1" x14ac:dyDescent="0.2">
      <c r="A17494" s="37">
        <f t="shared" si="17461"/>
        <v>0</v>
      </c>
      <c r="B17494" s="11" t="s">
        <v>38</v>
      </c>
      <c r="C17494" s="17">
        <v>0</v>
      </c>
      <c r="D17494" s="38">
        <f t="shared" ref="D17494" si="17472">IF(C17513+C17508=0,1,2)</f>
        <v>2</v>
      </c>
    </row>
    <row r="17495" spans="1:4" ht="15" hidden="1" x14ac:dyDescent="0.2">
      <c r="A17495" s="37">
        <v>0</v>
      </c>
      <c r="B17495" s="3" t="s">
        <v>39</v>
      </c>
      <c r="C17495" s="16">
        <v>0</v>
      </c>
      <c r="D17495" s="38">
        <f t="shared" ref="D17495" si="17473">IF(C17513+C17508=0,1,2)</f>
        <v>2</v>
      </c>
    </row>
    <row r="17496" spans="1:4" ht="15" hidden="1" x14ac:dyDescent="0.2">
      <c r="A17496" s="37">
        <f t="shared" si="17461"/>
        <v>0</v>
      </c>
      <c r="B17496" s="1" t="s">
        <v>40</v>
      </c>
      <c r="C17496" s="16">
        <v>0</v>
      </c>
      <c r="D17496" s="38">
        <f t="shared" ref="D17496" si="17474">IF(C17513+C17508=0,1,2)</f>
        <v>2</v>
      </c>
    </row>
    <row r="17497" spans="1:4" ht="15" hidden="1" x14ac:dyDescent="0.2">
      <c r="A17497" s="37">
        <v>0</v>
      </c>
      <c r="B17497" s="14" t="s">
        <v>13</v>
      </c>
      <c r="C17497" s="19">
        <v>0</v>
      </c>
      <c r="D17497" s="38">
        <f t="shared" ref="D17497" si="17475">IF(C17513+C17508=0,1,2)</f>
        <v>2</v>
      </c>
    </row>
    <row r="17498" spans="1:4" ht="15" hidden="1" x14ac:dyDescent="0.2">
      <c r="A17498" s="37">
        <v>0</v>
      </c>
      <c r="B17498" s="13" t="s">
        <v>8</v>
      </c>
      <c r="C17498" s="18">
        <v>0</v>
      </c>
      <c r="D17498" s="38">
        <f t="shared" ref="D17498" si="17476">IF(C17513+C17508=0,1,2)</f>
        <v>2</v>
      </c>
    </row>
    <row r="17499" spans="1:4" ht="15" hidden="1" x14ac:dyDescent="0.2">
      <c r="A17499" s="37">
        <v>0</v>
      </c>
      <c r="B17499" s="13" t="s">
        <v>9</v>
      </c>
      <c r="C17499" s="18">
        <v>0</v>
      </c>
      <c r="D17499" s="38">
        <f t="shared" ref="D17499" si="17477">IF(C17513+C17508=0,1,2)</f>
        <v>2</v>
      </c>
    </row>
    <row r="17500" spans="1:4" ht="30" hidden="1" x14ac:dyDescent="0.2">
      <c r="A17500" s="37">
        <f t="shared" si="17461"/>
        <v>0</v>
      </c>
      <c r="B17500" s="11" t="s">
        <v>41</v>
      </c>
      <c r="C17500" s="17">
        <v>0</v>
      </c>
      <c r="D17500" s="38">
        <f t="shared" ref="D17500" si="17478">IF(C17513+C17508=0,1,2)</f>
        <v>2</v>
      </c>
    </row>
    <row r="17501" spans="1:4" ht="15" hidden="1" x14ac:dyDescent="0.2">
      <c r="A17501" s="37">
        <v>0</v>
      </c>
      <c r="B17501" s="3" t="s">
        <v>15</v>
      </c>
      <c r="C17501" s="16">
        <v>0</v>
      </c>
      <c r="D17501" s="38">
        <f t="shared" ref="D17501" si="17479">IF(C17513+C17508=0,1,2)</f>
        <v>2</v>
      </c>
    </row>
    <row r="17502" spans="1:4" ht="15" hidden="1" x14ac:dyDescent="0.2">
      <c r="A17502" s="37">
        <v>0</v>
      </c>
      <c r="B17502" s="14" t="s">
        <v>16</v>
      </c>
      <c r="C17502" s="19">
        <v>0</v>
      </c>
      <c r="D17502" s="38">
        <f t="shared" ref="D17502" si="17480">IF(C17513+C17508=0,1,2)</f>
        <v>2</v>
      </c>
    </row>
    <row r="17503" spans="1:4" ht="15" hidden="1" x14ac:dyDescent="0.2">
      <c r="A17503" s="37">
        <v>0</v>
      </c>
      <c r="B17503" s="13" t="s">
        <v>42</v>
      </c>
      <c r="C17503" s="18">
        <v>0</v>
      </c>
      <c r="D17503" s="38">
        <f t="shared" ref="D17503" si="17481">IF(C17513+C17508=0,1,2)</f>
        <v>2</v>
      </c>
    </row>
    <row r="17504" spans="1:4" ht="15" hidden="1" x14ac:dyDescent="0.2">
      <c r="A17504" s="37">
        <v>0</v>
      </c>
      <c r="B17504" s="13" t="s">
        <v>14</v>
      </c>
      <c r="C17504" s="18">
        <v>0</v>
      </c>
      <c r="D17504" s="38">
        <f t="shared" ref="D17504" si="17482">IF(C17513+C17508=0,1,2)</f>
        <v>2</v>
      </c>
    </row>
    <row r="17505" spans="1:4" ht="15" hidden="1" x14ac:dyDescent="0.2">
      <c r="A17505" s="37">
        <v>0</v>
      </c>
      <c r="B17505" s="13" t="s">
        <v>9</v>
      </c>
      <c r="C17505" s="18">
        <v>0</v>
      </c>
      <c r="D17505" s="38">
        <f t="shared" ref="D17505" si="17483">IF(C17513+C17508=0,1,2)</f>
        <v>2</v>
      </c>
    </row>
    <row r="17506" spans="1:4" ht="15" hidden="1" x14ac:dyDescent="0.2">
      <c r="A17506" s="37">
        <f t="shared" si="17461"/>
        <v>0</v>
      </c>
      <c r="B17506" s="11" t="s">
        <v>38</v>
      </c>
      <c r="C17506" s="17">
        <v>0</v>
      </c>
      <c r="D17506" s="38">
        <f t="shared" ref="D17506" si="17484">IF(C17513+C17508=0,1,2)</f>
        <v>2</v>
      </c>
    </row>
    <row r="17507" spans="1:4" ht="15" hidden="1" x14ac:dyDescent="0.2">
      <c r="A17507" s="37">
        <v>0</v>
      </c>
      <c r="B17507" s="3" t="s">
        <v>15</v>
      </c>
      <c r="C17507" s="16">
        <v>0</v>
      </c>
      <c r="D17507" s="38">
        <f t="shared" ref="D17507" si="17485">IF(C17513+C17508=0,1,2)</f>
        <v>2</v>
      </c>
    </row>
    <row r="17508" spans="1:4" ht="15" x14ac:dyDescent="0.2">
      <c r="A17508" s="37">
        <f t="shared" si="17461"/>
        <v>780.58100000000002</v>
      </c>
      <c r="B17508" s="29" t="s">
        <v>44</v>
      </c>
      <c r="C17508" s="42">
        <v>780.58100000000002</v>
      </c>
      <c r="D17508" s="38">
        <f t="shared" ref="D17508" si="17486">IF(C17513+C17508=0,1,2)</f>
        <v>2</v>
      </c>
    </row>
    <row r="17509" spans="1:4" ht="15" x14ac:dyDescent="0.2">
      <c r="A17509" s="37">
        <f t="shared" si="17461"/>
        <v>780.58100000000002</v>
      </c>
      <c r="B17509" s="27" t="s">
        <v>0</v>
      </c>
      <c r="C17509" s="42">
        <v>780.58100000000002</v>
      </c>
      <c r="D17509" s="38">
        <f t="shared" ref="D17509" si="17487">IF(C17513+C17508=0,1,2)</f>
        <v>2</v>
      </c>
    </row>
    <row r="17510" spans="1:4" ht="15" hidden="1" x14ac:dyDescent="0.2">
      <c r="A17510" s="37">
        <f t="shared" si="17461"/>
        <v>0</v>
      </c>
      <c r="B17510" s="10" t="s">
        <v>5</v>
      </c>
      <c r="C17510" s="17">
        <v>0</v>
      </c>
      <c r="D17510" s="38">
        <f t="shared" ref="D17510" si="17488">IF(C17513+C17508=0,1,2)</f>
        <v>2</v>
      </c>
    </row>
    <row r="17511" spans="1:4" ht="15" hidden="1" x14ac:dyDescent="0.2">
      <c r="A17511" s="37">
        <f t="shared" si="17461"/>
        <v>0</v>
      </c>
      <c r="B17511" s="10" t="s">
        <v>45</v>
      </c>
      <c r="C17511" s="17">
        <v>0</v>
      </c>
      <c r="D17511" s="38">
        <f t="shared" ref="D17511" si="17489">IF(C17513+C17508=0,1,2)</f>
        <v>2</v>
      </c>
    </row>
    <row r="17512" spans="1:4" ht="15" hidden="1" x14ac:dyDescent="0.2">
      <c r="A17512" s="37">
        <f t="shared" si="17461"/>
        <v>0</v>
      </c>
      <c r="B17512" s="10" t="s">
        <v>12</v>
      </c>
      <c r="C17512" s="17">
        <v>0</v>
      </c>
      <c r="D17512" s="38">
        <f t="shared" ref="D17512" si="17490">IF(C17513+C17508=0,1,2)</f>
        <v>2</v>
      </c>
    </row>
    <row r="17513" spans="1:4" ht="15" x14ac:dyDescent="0.2">
      <c r="A17513" s="37">
        <f t="shared" si="17461"/>
        <v>382.42689999999999</v>
      </c>
      <c r="B17513" s="29" t="s">
        <v>46</v>
      </c>
      <c r="C17513" s="42">
        <v>382.42689999999999</v>
      </c>
      <c r="D17513" s="38">
        <f t="shared" ref="D17513" si="17491">IF(C17513+C17508=0,1,2)</f>
        <v>2</v>
      </c>
    </row>
    <row r="17514" spans="1:4" ht="15" x14ac:dyDescent="0.2">
      <c r="A17514" s="37">
        <f t="shared" si="17461"/>
        <v>378.07589999999999</v>
      </c>
      <c r="B17514" s="27" t="s">
        <v>18</v>
      </c>
      <c r="C17514" s="42">
        <v>378.07589999999999</v>
      </c>
      <c r="D17514" s="38">
        <f t="shared" ref="D17514" si="17492">IF(C17513+C17508=0,1,2)</f>
        <v>2</v>
      </c>
    </row>
    <row r="17515" spans="1:4" ht="15" x14ac:dyDescent="0.2">
      <c r="A17515" s="37">
        <f t="shared" si="17461"/>
        <v>4.351</v>
      </c>
      <c r="B17515" s="27" t="s">
        <v>35</v>
      </c>
      <c r="C17515" s="42">
        <v>4.351</v>
      </c>
      <c r="D17515" s="38">
        <f t="shared" ref="D17515" si="17493">IF(C17513+C17508=0,1,2)</f>
        <v>2</v>
      </c>
    </row>
    <row r="17516" spans="1:4" ht="15" hidden="1" x14ac:dyDescent="0.2">
      <c r="A17516" s="37">
        <f t="shared" si="17461"/>
        <v>0</v>
      </c>
      <c r="B17516" s="10" t="s">
        <v>47</v>
      </c>
      <c r="C17516" s="17">
        <v>0</v>
      </c>
      <c r="D17516" s="38">
        <f t="shared" ref="D17516" si="17494">IF(C17513+C17508=0,1,2)</f>
        <v>2</v>
      </c>
    </row>
    <row r="17517" spans="1:4" ht="15" hidden="1" x14ac:dyDescent="0.2">
      <c r="A17517" s="37">
        <f t="shared" si="17461"/>
        <v>0</v>
      </c>
      <c r="B17517" s="10" t="s">
        <v>40</v>
      </c>
      <c r="C17517" s="17">
        <v>0</v>
      </c>
      <c r="D17517" s="38">
        <f t="shared" ref="D17517" si="17495">IF(C17513+C17508=0,1,2)</f>
        <v>2</v>
      </c>
    </row>
    <row r="17518" spans="1:4" ht="15" x14ac:dyDescent="0.2">
      <c r="A17518" s="37">
        <f t="shared" si="17461"/>
        <v>398.15410000000003</v>
      </c>
      <c r="B17518" s="30" t="s">
        <v>48</v>
      </c>
      <c r="C17518" s="31">
        <v>398.15410000000003</v>
      </c>
      <c r="D17518" s="38">
        <f t="shared" ref="D17518" si="17496">IF(C17513+C17508=0,1,2)</f>
        <v>2</v>
      </c>
    </row>
    <row r="17519" spans="1:4" ht="15" x14ac:dyDescent="0.2">
      <c r="A17519" s="37">
        <f t="shared" si="17461"/>
        <v>1.9E-2</v>
      </c>
      <c r="B17519" s="30" t="s">
        <v>49</v>
      </c>
      <c r="C17519" s="31">
        <v>1.9E-2</v>
      </c>
      <c r="D17519" s="38">
        <f t="shared" ref="D17519" si="17497">IF(C17513+C17508=0,1,2)</f>
        <v>2</v>
      </c>
    </row>
    <row r="17520" spans="1:4" ht="15" x14ac:dyDescent="0.2">
      <c r="A17520" s="37">
        <f t="shared" si="17461"/>
        <v>398.17309999999998</v>
      </c>
      <c r="B17520" s="30" t="s">
        <v>50</v>
      </c>
      <c r="C17520" s="31">
        <v>398.17309999999998</v>
      </c>
      <c r="D17520" s="38">
        <f t="shared" ref="D17520" si="17498">IF(C17513+C17508=0,1,2)</f>
        <v>2</v>
      </c>
    </row>
    <row r="17521" spans="1:4" ht="15" x14ac:dyDescent="0.2">
      <c r="A17521" s="37">
        <f t="shared" si="17461"/>
        <v>67</v>
      </c>
      <c r="B17521" s="25" t="s">
        <v>53</v>
      </c>
      <c r="C17521" s="43">
        <v>67</v>
      </c>
      <c r="D17521" s="38">
        <f t="shared" ref="D17521" si="17499">IF(C17513+C17508=0,1,2)</f>
        <v>2</v>
      </c>
    </row>
    <row r="17522" spans="1:4" ht="15" x14ac:dyDescent="0.2">
      <c r="A17522" s="37">
        <f t="shared" si="17461"/>
        <v>59</v>
      </c>
      <c r="B17522" s="26" t="s">
        <v>54</v>
      </c>
      <c r="C17522" s="43">
        <v>59</v>
      </c>
      <c r="D17522" s="38">
        <f t="shared" ref="D17522" si="17500">IF(C17513+C17508=0,1,2)</f>
        <v>2</v>
      </c>
    </row>
    <row r="17523" spans="1:4" ht="15" x14ac:dyDescent="0.2">
      <c r="A17523" s="37">
        <f t="shared" si="17461"/>
        <v>8</v>
      </c>
      <c r="B17523" s="26" t="s">
        <v>55</v>
      </c>
      <c r="C17523" s="43">
        <v>8</v>
      </c>
      <c r="D17523" s="38">
        <f t="shared" ref="D17523" si="17501">IF(C17513+C17508=0,1,2)</f>
        <v>2</v>
      </c>
    </row>
    <row r="17524" spans="1:4" ht="15" hidden="1" x14ac:dyDescent="0.2">
      <c r="A17524" s="37" t="s">
        <v>317</v>
      </c>
      <c r="B17524" s="12" t="s">
        <v>295</v>
      </c>
      <c r="C17524" s="34"/>
      <c r="D17524" s="38">
        <f t="shared" ref="D17524" si="17502">IF(C17586+C17581=0,1,2)</f>
        <v>1</v>
      </c>
    </row>
    <row r="17525" spans="1:4" ht="15" hidden="1" x14ac:dyDescent="0.2">
      <c r="A17525" s="37">
        <f t="shared" si="17461"/>
        <v>0</v>
      </c>
      <c r="B17525" s="1" t="s">
        <v>0</v>
      </c>
      <c r="C17525" s="16">
        <v>0</v>
      </c>
      <c r="D17525" s="38">
        <f t="shared" ref="D17525" si="17503">IF(C17586+C17581=0,1,2)</f>
        <v>1</v>
      </c>
    </row>
    <row r="17526" spans="1:4" ht="15" hidden="1" x14ac:dyDescent="0.2">
      <c r="A17526" s="37">
        <f t="shared" si="17461"/>
        <v>0</v>
      </c>
      <c r="B17526" s="2" t="s">
        <v>1</v>
      </c>
      <c r="C17526" s="16"/>
      <c r="D17526" s="38">
        <f t="shared" ref="D17526" si="17504">IF(C17586+C17581=0,1,2)</f>
        <v>1</v>
      </c>
    </row>
    <row r="17527" spans="1:4" ht="15" hidden="1" x14ac:dyDescent="0.2">
      <c r="A17527" s="37">
        <f t="shared" si="17461"/>
        <v>0</v>
      </c>
      <c r="B17527" s="2" t="s">
        <v>2</v>
      </c>
      <c r="C17527" s="16"/>
      <c r="D17527" s="38">
        <f t="shared" ref="D17527" si="17505">IF(C17586+C17581=0,1,2)</f>
        <v>1</v>
      </c>
    </row>
    <row r="17528" spans="1:4" ht="15" hidden="1" x14ac:dyDescent="0.2">
      <c r="A17528" s="37">
        <f t="shared" si="17461"/>
        <v>0</v>
      </c>
      <c r="B17528" s="2" t="s">
        <v>3</v>
      </c>
      <c r="C17528" s="16">
        <v>0</v>
      </c>
      <c r="D17528" s="38">
        <f t="shared" ref="D17528" si="17506">IF(C17586+C17581=0,1,2)</f>
        <v>1</v>
      </c>
    </row>
    <row r="17529" spans="1:4" ht="15" hidden="1" x14ac:dyDescent="0.2">
      <c r="A17529" s="37">
        <f t="shared" si="17461"/>
        <v>0</v>
      </c>
      <c r="B17529" s="2" t="s">
        <v>4</v>
      </c>
      <c r="C17529" s="16">
        <v>0</v>
      </c>
      <c r="D17529" s="38">
        <f t="shared" ref="D17529" si="17507">IF(C17586+C17581=0,1,2)</f>
        <v>1</v>
      </c>
    </row>
    <row r="17530" spans="1:4" ht="15" hidden="1" x14ac:dyDescent="0.2">
      <c r="A17530" s="37">
        <f t="shared" si="17461"/>
        <v>0</v>
      </c>
      <c r="B17530" s="1" t="s">
        <v>5</v>
      </c>
      <c r="C17530" s="16">
        <v>0</v>
      </c>
      <c r="D17530" s="38">
        <f t="shared" ref="D17530" si="17508">IF(C17586+C17581=0,1,2)</f>
        <v>1</v>
      </c>
    </row>
    <row r="17531" spans="1:4" ht="15" hidden="1" x14ac:dyDescent="0.2">
      <c r="A17531" s="37">
        <f t="shared" si="17461"/>
        <v>0</v>
      </c>
      <c r="B17531" s="1" t="s">
        <v>6</v>
      </c>
      <c r="C17531" s="16">
        <v>0</v>
      </c>
      <c r="D17531" s="38">
        <f t="shared" ref="D17531" si="17509">IF(C17586+C17581=0,1,2)</f>
        <v>1</v>
      </c>
    </row>
    <row r="17532" spans="1:4" ht="15" hidden="1" x14ac:dyDescent="0.2">
      <c r="A17532" s="37">
        <v>0</v>
      </c>
      <c r="B17532" s="2" t="s">
        <v>7</v>
      </c>
      <c r="C17532" s="16">
        <v>0</v>
      </c>
      <c r="D17532" s="38">
        <f t="shared" ref="D17532" si="17510">IF(C17586+C17581=0,1,2)</f>
        <v>1</v>
      </c>
    </row>
    <row r="17533" spans="1:4" ht="15" hidden="1" x14ac:dyDescent="0.2">
      <c r="A17533" s="37">
        <f t="shared" si="17461"/>
        <v>0</v>
      </c>
      <c r="B17533" s="3" t="s">
        <v>8</v>
      </c>
      <c r="C17533" s="16">
        <v>0</v>
      </c>
      <c r="D17533" s="38">
        <f t="shared" ref="D17533" si="17511">IF(C17586+C17581=0,1,2)</f>
        <v>1</v>
      </c>
    </row>
    <row r="17534" spans="1:4" ht="15" hidden="1" x14ac:dyDescent="0.2">
      <c r="A17534" s="37">
        <v>0</v>
      </c>
      <c r="B17534" s="3" t="s">
        <v>9</v>
      </c>
      <c r="C17534" s="16">
        <v>0</v>
      </c>
      <c r="D17534" s="38">
        <f t="shared" ref="D17534" si="17512">IF(C17586+C17581=0,1,2)</f>
        <v>1</v>
      </c>
    </row>
    <row r="17535" spans="1:4" ht="15" hidden="1" x14ac:dyDescent="0.2">
      <c r="A17535" s="37">
        <f t="shared" si="17461"/>
        <v>0</v>
      </c>
      <c r="B17535" s="3" t="s">
        <v>10</v>
      </c>
      <c r="C17535" s="16">
        <v>0</v>
      </c>
      <c r="D17535" s="38">
        <f t="shared" ref="D17535" si="17513">IF(C17586+C17581=0,1,2)</f>
        <v>1</v>
      </c>
    </row>
    <row r="17536" spans="1:4" ht="15" hidden="1" x14ac:dyDescent="0.2">
      <c r="A17536" s="37">
        <v>0</v>
      </c>
      <c r="B17536" s="3" t="s">
        <v>11</v>
      </c>
      <c r="C17536" s="16">
        <v>0</v>
      </c>
      <c r="D17536" s="38">
        <f t="shared" ref="D17536" si="17514">IF(C17586+C17581=0,1,2)</f>
        <v>1</v>
      </c>
    </row>
    <row r="17537" spans="1:4" ht="15" hidden="1" x14ac:dyDescent="0.2">
      <c r="A17537" s="37">
        <f t="shared" si="17461"/>
        <v>0</v>
      </c>
      <c r="B17537" s="1" t="s">
        <v>12</v>
      </c>
      <c r="C17537" s="16">
        <v>0</v>
      </c>
      <c r="D17537" s="38">
        <f t="shared" ref="D17537" si="17515">IF(C17586+C17581=0,1,2)</f>
        <v>1</v>
      </c>
    </row>
    <row r="17538" spans="1:4" ht="15" hidden="1" x14ac:dyDescent="0.2">
      <c r="A17538" s="37">
        <v>0</v>
      </c>
      <c r="B17538" s="2" t="s">
        <v>13</v>
      </c>
      <c r="C17538" s="16">
        <v>0</v>
      </c>
      <c r="D17538" s="38">
        <f t="shared" ref="D17538" si="17516">IF(C17586+C17581=0,1,2)</f>
        <v>1</v>
      </c>
    </row>
    <row r="17539" spans="1:4" ht="15" hidden="1" x14ac:dyDescent="0.2">
      <c r="A17539" s="37">
        <v>0</v>
      </c>
      <c r="B17539" s="3" t="s">
        <v>14</v>
      </c>
      <c r="C17539" s="16">
        <v>0</v>
      </c>
      <c r="D17539" s="38">
        <f t="shared" ref="D17539" si="17517">IF(C17586+C17581=0,1,2)</f>
        <v>1</v>
      </c>
    </row>
    <row r="17540" spans="1:4" ht="15" hidden="1" x14ac:dyDescent="0.2">
      <c r="A17540" s="37">
        <v>0</v>
      </c>
      <c r="B17540" s="3" t="s">
        <v>9</v>
      </c>
      <c r="C17540" s="16">
        <v>0</v>
      </c>
      <c r="D17540" s="38">
        <f t="shared" ref="D17540" si="17518">IF(C17586+C17581=0,1,2)</f>
        <v>1</v>
      </c>
    </row>
    <row r="17541" spans="1:4" ht="15" hidden="1" x14ac:dyDescent="0.2">
      <c r="A17541" s="37">
        <v>0</v>
      </c>
      <c r="B17541" s="3" t="s">
        <v>15</v>
      </c>
      <c r="C17541" s="16">
        <v>0</v>
      </c>
      <c r="D17541" s="38">
        <f t="shared" ref="D17541" si="17519">IF(C17586+C17581=0,1,2)</f>
        <v>1</v>
      </c>
    </row>
    <row r="17542" spans="1:4" ht="15" hidden="1" x14ac:dyDescent="0.2">
      <c r="A17542" s="37">
        <v>0</v>
      </c>
      <c r="B17542" s="2" t="s">
        <v>16</v>
      </c>
      <c r="C17542" s="16">
        <v>0</v>
      </c>
      <c r="D17542" s="38">
        <f t="shared" ref="D17542" si="17520">IF(C17586+C17581=0,1,2)</f>
        <v>1</v>
      </c>
    </row>
    <row r="17543" spans="1:4" ht="15" hidden="1" x14ac:dyDescent="0.2">
      <c r="A17543" s="37">
        <v>0</v>
      </c>
      <c r="B17543" s="3" t="s">
        <v>17</v>
      </c>
      <c r="C17543" s="16">
        <v>0</v>
      </c>
      <c r="D17543" s="38">
        <f t="shared" ref="D17543" si="17521">IF(C17586+C17581=0,1,2)</f>
        <v>1</v>
      </c>
    </row>
    <row r="17544" spans="1:4" ht="15" hidden="1" x14ac:dyDescent="0.2">
      <c r="A17544" s="37">
        <f t="shared" ref="A17544:A17604" si="17522">SUM(C17544)</f>
        <v>0</v>
      </c>
      <c r="B17544" s="1" t="s">
        <v>18</v>
      </c>
      <c r="C17544" s="16">
        <v>0</v>
      </c>
      <c r="D17544" s="38">
        <f t="shared" ref="D17544" si="17523">IF(C17586+C17581=0,1,2)</f>
        <v>1</v>
      </c>
    </row>
    <row r="17545" spans="1:4" ht="15" hidden="1" x14ac:dyDescent="0.2">
      <c r="A17545" s="37">
        <f t="shared" si="17522"/>
        <v>0</v>
      </c>
      <c r="B17545" s="10" t="s">
        <v>19</v>
      </c>
      <c r="C17545" s="17">
        <v>0</v>
      </c>
      <c r="D17545" s="38">
        <f t="shared" ref="D17545" si="17524">IF(C17586+C17581=0,1,2)</f>
        <v>1</v>
      </c>
    </row>
    <row r="17546" spans="1:4" ht="15" hidden="1" x14ac:dyDescent="0.2">
      <c r="A17546" s="37">
        <f t="shared" si="17522"/>
        <v>0</v>
      </c>
      <c r="B17546" s="10" t="s">
        <v>20</v>
      </c>
      <c r="C17546" s="17">
        <v>0</v>
      </c>
      <c r="D17546" s="38">
        <f t="shared" ref="D17546" si="17525">IF(C17586+C17581=0,1,2)</f>
        <v>1</v>
      </c>
    </row>
    <row r="17547" spans="1:4" ht="15" hidden="1" x14ac:dyDescent="0.2">
      <c r="A17547" s="37">
        <v>0</v>
      </c>
      <c r="B17547" s="13" t="s">
        <v>21</v>
      </c>
      <c r="C17547" s="18">
        <v>0</v>
      </c>
      <c r="D17547" s="38">
        <f t="shared" ref="D17547" si="17526">IF(C17586+C17581=0,1,2)</f>
        <v>1</v>
      </c>
    </row>
    <row r="17548" spans="1:4" ht="15" hidden="1" x14ac:dyDescent="0.2">
      <c r="A17548" s="37">
        <v>0</v>
      </c>
      <c r="B17548" s="13" t="s">
        <v>22</v>
      </c>
      <c r="C17548" s="18">
        <v>0</v>
      </c>
      <c r="D17548" s="38">
        <f t="shared" ref="D17548" si="17527">IF(C17586+C17581=0,1,2)</f>
        <v>1</v>
      </c>
    </row>
    <row r="17549" spans="1:4" ht="15" hidden="1" x14ac:dyDescent="0.2">
      <c r="A17549" s="37">
        <v>0</v>
      </c>
      <c r="B17549" s="13" t="s">
        <v>23</v>
      </c>
      <c r="C17549" s="18">
        <v>0</v>
      </c>
      <c r="D17549" s="38">
        <f t="shared" ref="D17549" si="17528">IF(C17586+C17581=0,1,2)</f>
        <v>1</v>
      </c>
    </row>
    <row r="17550" spans="1:4" ht="15" hidden="1" x14ac:dyDescent="0.2">
      <c r="A17550" s="37">
        <v>0</v>
      </c>
      <c r="B17550" s="13" t="s">
        <v>24</v>
      </c>
      <c r="C17550" s="18">
        <v>0</v>
      </c>
      <c r="D17550" s="38">
        <f t="shared" ref="D17550" si="17529">IF(C17586+C17581=0,1,2)</f>
        <v>1</v>
      </c>
    </row>
    <row r="17551" spans="1:4" ht="15" hidden="1" x14ac:dyDescent="0.2">
      <c r="A17551" s="37">
        <v>0</v>
      </c>
      <c r="B17551" s="13" t="s">
        <v>25</v>
      </c>
      <c r="C17551" s="18">
        <v>0</v>
      </c>
      <c r="D17551" s="38">
        <f t="shared" ref="D17551" si="17530">IF(C17586+C17581=0,1,2)</f>
        <v>1</v>
      </c>
    </row>
    <row r="17552" spans="1:4" ht="15" hidden="1" x14ac:dyDescent="0.2">
      <c r="A17552" s="37">
        <v>0</v>
      </c>
      <c r="B17552" s="13" t="s">
        <v>26</v>
      </c>
      <c r="C17552" s="18">
        <v>0</v>
      </c>
      <c r="D17552" s="38">
        <f t="shared" ref="D17552" si="17531">IF(C17586+C17581=0,1,2)</f>
        <v>1</v>
      </c>
    </row>
    <row r="17553" spans="1:4" ht="30" hidden="1" x14ac:dyDescent="0.2">
      <c r="A17553" s="37">
        <v>0</v>
      </c>
      <c r="B17553" s="13" t="s">
        <v>27</v>
      </c>
      <c r="C17553" s="18">
        <v>0</v>
      </c>
      <c r="D17553" s="38">
        <f t="shared" ref="D17553" si="17532">IF(C17586+C17581=0,1,2)</f>
        <v>1</v>
      </c>
    </row>
    <row r="17554" spans="1:4" ht="30" hidden="1" x14ac:dyDescent="0.2">
      <c r="A17554" s="37">
        <v>0</v>
      </c>
      <c r="B17554" s="13" t="s">
        <v>28</v>
      </c>
      <c r="C17554" s="18">
        <v>0</v>
      </c>
      <c r="D17554" s="38">
        <f t="shared" ref="D17554" si="17533">IF(C17586+C17581=0,1,2)</f>
        <v>1</v>
      </c>
    </row>
    <row r="17555" spans="1:4" ht="15" hidden="1" x14ac:dyDescent="0.2">
      <c r="A17555" s="37">
        <v>0</v>
      </c>
      <c r="B17555" s="13" t="s">
        <v>29</v>
      </c>
      <c r="C17555" s="18">
        <v>0</v>
      </c>
      <c r="D17555" s="38">
        <f t="shared" ref="D17555" si="17534">IF(C17586+C17581=0,1,2)</f>
        <v>1</v>
      </c>
    </row>
    <row r="17556" spans="1:4" ht="15" hidden="1" x14ac:dyDescent="0.2">
      <c r="A17556" s="37">
        <v>0</v>
      </c>
      <c r="B17556" s="13" t="s">
        <v>30</v>
      </c>
      <c r="C17556" s="18">
        <v>0</v>
      </c>
      <c r="D17556" s="38">
        <f t="shared" ref="D17556" si="17535">IF(C17586+C17581=0,1,2)</f>
        <v>1</v>
      </c>
    </row>
    <row r="17557" spans="1:4" ht="15" hidden="1" x14ac:dyDescent="0.2">
      <c r="A17557" s="37">
        <f t="shared" si="17522"/>
        <v>0</v>
      </c>
      <c r="B17557" s="10" t="s">
        <v>31</v>
      </c>
      <c r="C17557" s="17">
        <v>0</v>
      </c>
      <c r="D17557" s="38">
        <f t="shared" ref="D17557" si="17536">IF(C17586+C17581=0,1,2)</f>
        <v>1</v>
      </c>
    </row>
    <row r="17558" spans="1:4" ht="15" hidden="1" x14ac:dyDescent="0.2">
      <c r="A17558" s="37">
        <f t="shared" si="17522"/>
        <v>0</v>
      </c>
      <c r="B17558" s="2" t="s">
        <v>32</v>
      </c>
      <c r="C17558" s="16">
        <v>0</v>
      </c>
      <c r="D17558" s="38">
        <f t="shared" ref="D17558" si="17537">IF(C17586+C17581=0,1,2)</f>
        <v>1</v>
      </c>
    </row>
    <row r="17559" spans="1:4" ht="15" hidden="1" x14ac:dyDescent="0.2">
      <c r="A17559" s="37">
        <f t="shared" si="17522"/>
        <v>0</v>
      </c>
      <c r="B17559" s="10" t="s">
        <v>3</v>
      </c>
      <c r="C17559" s="17">
        <v>0</v>
      </c>
      <c r="D17559" s="38">
        <f t="shared" ref="D17559" si="17538">IF(C17586+C17581=0,1,2)</f>
        <v>1</v>
      </c>
    </row>
    <row r="17560" spans="1:4" ht="15" hidden="1" x14ac:dyDescent="0.2">
      <c r="A17560" s="37">
        <f t="shared" si="17522"/>
        <v>0</v>
      </c>
      <c r="B17560" s="10" t="s">
        <v>33</v>
      </c>
      <c r="C17560" s="17">
        <v>0</v>
      </c>
      <c r="D17560" s="38">
        <f t="shared" ref="D17560" si="17539">IF(C17586+C17581=0,1,2)</f>
        <v>1</v>
      </c>
    </row>
    <row r="17561" spans="1:4" ht="15" hidden="1" x14ac:dyDescent="0.2">
      <c r="A17561" s="37">
        <f t="shared" si="17522"/>
        <v>0</v>
      </c>
      <c r="B17561" s="10" t="s">
        <v>34</v>
      </c>
      <c r="C17561" s="17">
        <v>0</v>
      </c>
      <c r="D17561" s="38">
        <f t="shared" ref="D17561" si="17540">IF(C17586+C17581=0,1,2)</f>
        <v>1</v>
      </c>
    </row>
    <row r="17562" spans="1:4" ht="15" hidden="1" x14ac:dyDescent="0.2">
      <c r="A17562" s="37">
        <f t="shared" si="17522"/>
        <v>0</v>
      </c>
      <c r="B17562" s="1" t="s">
        <v>35</v>
      </c>
      <c r="C17562" s="16">
        <v>0</v>
      </c>
      <c r="D17562" s="38">
        <f t="shared" ref="D17562" si="17541">IF(C17586+C17581=0,1,2)</f>
        <v>1</v>
      </c>
    </row>
    <row r="17563" spans="1:4" ht="15" hidden="1" x14ac:dyDescent="0.2">
      <c r="A17563" s="37">
        <f t="shared" si="17522"/>
        <v>0</v>
      </c>
      <c r="B17563" s="1" t="s">
        <v>36</v>
      </c>
      <c r="C17563" s="16">
        <v>0</v>
      </c>
      <c r="D17563" s="38">
        <f t="shared" ref="D17563" si="17542">IF(C17586+C17581=0,1,2)</f>
        <v>1</v>
      </c>
    </row>
    <row r="17564" spans="1:4" ht="15" hidden="1" x14ac:dyDescent="0.2">
      <c r="A17564" s="37">
        <v>0</v>
      </c>
      <c r="B17564" s="14" t="s">
        <v>7</v>
      </c>
      <c r="C17564" s="19">
        <v>0</v>
      </c>
      <c r="D17564" s="38">
        <f t="shared" ref="D17564" si="17543">IF(C17586+C17581=0,1,2)</f>
        <v>1</v>
      </c>
    </row>
    <row r="17565" spans="1:4" ht="15" hidden="1" x14ac:dyDescent="0.2">
      <c r="A17565" s="37">
        <v>0</v>
      </c>
      <c r="B17565" s="13" t="s">
        <v>8</v>
      </c>
      <c r="C17565" s="18">
        <v>0</v>
      </c>
      <c r="D17565" s="38">
        <f t="shared" ref="D17565" si="17544">IF(C17586+C17581=0,1,2)</f>
        <v>1</v>
      </c>
    </row>
    <row r="17566" spans="1:4" ht="15" hidden="1" x14ac:dyDescent="0.2">
      <c r="A17566" s="37">
        <v>0</v>
      </c>
      <c r="B17566" s="13" t="s">
        <v>37</v>
      </c>
      <c r="C17566" s="18">
        <v>0</v>
      </c>
      <c r="D17566" s="38">
        <f t="shared" ref="D17566" si="17545">IF(C17586+C17581=0,1,2)</f>
        <v>1</v>
      </c>
    </row>
    <row r="17567" spans="1:4" ht="15" hidden="1" x14ac:dyDescent="0.2">
      <c r="A17567" s="37">
        <f t="shared" si="17522"/>
        <v>0</v>
      </c>
      <c r="B17567" s="11" t="s">
        <v>38</v>
      </c>
      <c r="C17567" s="17">
        <v>0</v>
      </c>
      <c r="D17567" s="38">
        <f t="shared" ref="D17567" si="17546">IF(C17586+C17581=0,1,2)</f>
        <v>1</v>
      </c>
    </row>
    <row r="17568" spans="1:4" ht="15" hidden="1" x14ac:dyDescent="0.2">
      <c r="A17568" s="37">
        <v>0</v>
      </c>
      <c r="B17568" s="3" t="s">
        <v>39</v>
      </c>
      <c r="C17568" s="16">
        <v>0</v>
      </c>
      <c r="D17568" s="38">
        <f t="shared" ref="D17568" si="17547">IF(C17586+C17581=0,1,2)</f>
        <v>1</v>
      </c>
    </row>
    <row r="17569" spans="1:4" ht="15" hidden="1" x14ac:dyDescent="0.2">
      <c r="A17569" s="37">
        <f t="shared" si="17522"/>
        <v>0</v>
      </c>
      <c r="B17569" s="1" t="s">
        <v>40</v>
      </c>
      <c r="C17569" s="16">
        <v>0</v>
      </c>
      <c r="D17569" s="38">
        <f t="shared" ref="D17569" si="17548">IF(C17586+C17581=0,1,2)</f>
        <v>1</v>
      </c>
    </row>
    <row r="17570" spans="1:4" ht="15" hidden="1" x14ac:dyDescent="0.2">
      <c r="A17570" s="37">
        <v>0</v>
      </c>
      <c r="B17570" s="14" t="s">
        <v>13</v>
      </c>
      <c r="C17570" s="19">
        <v>0</v>
      </c>
      <c r="D17570" s="38">
        <f t="shared" ref="D17570" si="17549">IF(C17586+C17581=0,1,2)</f>
        <v>1</v>
      </c>
    </row>
    <row r="17571" spans="1:4" ht="15" hidden="1" x14ac:dyDescent="0.2">
      <c r="A17571" s="37">
        <v>0</v>
      </c>
      <c r="B17571" s="13" t="s">
        <v>8</v>
      </c>
      <c r="C17571" s="18">
        <v>0</v>
      </c>
      <c r="D17571" s="38">
        <f t="shared" ref="D17571" si="17550">IF(C17586+C17581=0,1,2)</f>
        <v>1</v>
      </c>
    </row>
    <row r="17572" spans="1:4" ht="15" hidden="1" x14ac:dyDescent="0.2">
      <c r="A17572" s="37">
        <v>0</v>
      </c>
      <c r="B17572" s="13" t="s">
        <v>9</v>
      </c>
      <c r="C17572" s="18">
        <v>0</v>
      </c>
      <c r="D17572" s="38">
        <f t="shared" ref="D17572" si="17551">IF(C17586+C17581=0,1,2)</f>
        <v>1</v>
      </c>
    </row>
    <row r="17573" spans="1:4" ht="30" hidden="1" x14ac:dyDescent="0.2">
      <c r="A17573" s="37">
        <f t="shared" si="17522"/>
        <v>0</v>
      </c>
      <c r="B17573" s="11" t="s">
        <v>41</v>
      </c>
      <c r="C17573" s="17">
        <v>0</v>
      </c>
      <c r="D17573" s="38">
        <f t="shared" ref="D17573" si="17552">IF(C17586+C17581=0,1,2)</f>
        <v>1</v>
      </c>
    </row>
    <row r="17574" spans="1:4" ht="15" hidden="1" x14ac:dyDescent="0.2">
      <c r="A17574" s="37">
        <v>0</v>
      </c>
      <c r="B17574" s="3" t="s">
        <v>15</v>
      </c>
      <c r="C17574" s="16">
        <v>0</v>
      </c>
      <c r="D17574" s="38">
        <f t="shared" ref="D17574" si="17553">IF(C17586+C17581=0,1,2)</f>
        <v>1</v>
      </c>
    </row>
    <row r="17575" spans="1:4" ht="15" hidden="1" x14ac:dyDescent="0.2">
      <c r="A17575" s="37">
        <v>0</v>
      </c>
      <c r="B17575" s="14" t="s">
        <v>16</v>
      </c>
      <c r="C17575" s="19">
        <v>0</v>
      </c>
      <c r="D17575" s="38">
        <f t="shared" ref="D17575" si="17554">IF(C17586+C17581=0,1,2)</f>
        <v>1</v>
      </c>
    </row>
    <row r="17576" spans="1:4" ht="15" hidden="1" x14ac:dyDescent="0.2">
      <c r="A17576" s="37">
        <v>0</v>
      </c>
      <c r="B17576" s="13" t="s">
        <v>42</v>
      </c>
      <c r="C17576" s="18">
        <v>0</v>
      </c>
      <c r="D17576" s="38">
        <f t="shared" ref="D17576" si="17555">IF(C17586+C17581=0,1,2)</f>
        <v>1</v>
      </c>
    </row>
    <row r="17577" spans="1:4" ht="15" hidden="1" x14ac:dyDescent="0.2">
      <c r="A17577" s="37">
        <v>0</v>
      </c>
      <c r="B17577" s="13" t="s">
        <v>14</v>
      </c>
      <c r="C17577" s="18">
        <v>0</v>
      </c>
      <c r="D17577" s="38">
        <f t="shared" ref="D17577" si="17556">IF(C17586+C17581=0,1,2)</f>
        <v>1</v>
      </c>
    </row>
    <row r="17578" spans="1:4" ht="15" hidden="1" x14ac:dyDescent="0.2">
      <c r="A17578" s="37">
        <v>0</v>
      </c>
      <c r="B17578" s="13" t="s">
        <v>9</v>
      </c>
      <c r="C17578" s="18">
        <v>0</v>
      </c>
      <c r="D17578" s="38">
        <f t="shared" ref="D17578" si="17557">IF(C17586+C17581=0,1,2)</f>
        <v>1</v>
      </c>
    </row>
    <row r="17579" spans="1:4" ht="15" hidden="1" x14ac:dyDescent="0.2">
      <c r="A17579" s="37">
        <f t="shared" si="17522"/>
        <v>0</v>
      </c>
      <c r="B17579" s="11" t="s">
        <v>38</v>
      </c>
      <c r="C17579" s="17">
        <v>0</v>
      </c>
      <c r="D17579" s="38">
        <f t="shared" ref="D17579" si="17558">IF(C17586+C17581=0,1,2)</f>
        <v>1</v>
      </c>
    </row>
    <row r="17580" spans="1:4" ht="15" hidden="1" x14ac:dyDescent="0.2">
      <c r="A17580" s="37">
        <v>0</v>
      </c>
      <c r="B17580" s="3" t="s">
        <v>15</v>
      </c>
      <c r="C17580" s="16">
        <v>0</v>
      </c>
      <c r="D17580" s="38">
        <f t="shared" ref="D17580" si="17559">IF(C17586+C17581=0,1,2)</f>
        <v>1</v>
      </c>
    </row>
    <row r="17581" spans="1:4" ht="15" hidden="1" x14ac:dyDescent="0.2">
      <c r="A17581" s="37">
        <f t="shared" si="17522"/>
        <v>0</v>
      </c>
      <c r="B17581" s="15" t="s">
        <v>44</v>
      </c>
      <c r="C17581" s="17">
        <v>0</v>
      </c>
      <c r="D17581" s="38">
        <f t="shared" ref="D17581" si="17560">IF(C17586+C17581=0,1,2)</f>
        <v>1</v>
      </c>
    </row>
    <row r="17582" spans="1:4" ht="15" hidden="1" x14ac:dyDescent="0.2">
      <c r="A17582" s="37">
        <f t="shared" si="17522"/>
        <v>0</v>
      </c>
      <c r="B17582" s="10" t="s">
        <v>0</v>
      </c>
      <c r="C17582" s="17">
        <v>0</v>
      </c>
      <c r="D17582" s="38">
        <f t="shared" ref="D17582" si="17561">IF(C17586+C17581=0,1,2)</f>
        <v>1</v>
      </c>
    </row>
    <row r="17583" spans="1:4" ht="15" hidden="1" x14ac:dyDescent="0.2">
      <c r="A17583" s="37">
        <f t="shared" si="17522"/>
        <v>0</v>
      </c>
      <c r="B17583" s="10" t="s">
        <v>5</v>
      </c>
      <c r="C17583" s="17">
        <v>0</v>
      </c>
      <c r="D17583" s="38">
        <f t="shared" ref="D17583" si="17562">IF(C17586+C17581=0,1,2)</f>
        <v>1</v>
      </c>
    </row>
    <row r="17584" spans="1:4" ht="15" hidden="1" x14ac:dyDescent="0.2">
      <c r="A17584" s="37">
        <f t="shared" si="17522"/>
        <v>0</v>
      </c>
      <c r="B17584" s="10" t="s">
        <v>45</v>
      </c>
      <c r="C17584" s="17">
        <v>0</v>
      </c>
      <c r="D17584" s="38">
        <f t="shared" ref="D17584" si="17563">IF(C17586+C17581=0,1,2)</f>
        <v>1</v>
      </c>
    </row>
    <row r="17585" spans="1:4" ht="15" hidden="1" x14ac:dyDescent="0.2">
      <c r="A17585" s="37">
        <f t="shared" si="17522"/>
        <v>0</v>
      </c>
      <c r="B17585" s="10" t="s">
        <v>12</v>
      </c>
      <c r="C17585" s="17">
        <v>0</v>
      </c>
      <c r="D17585" s="38">
        <f t="shared" ref="D17585" si="17564">IF(C17586+C17581=0,1,2)</f>
        <v>1</v>
      </c>
    </row>
    <row r="17586" spans="1:4" ht="15" hidden="1" x14ac:dyDescent="0.2">
      <c r="A17586" s="37">
        <f t="shared" si="17522"/>
        <v>0</v>
      </c>
      <c r="B17586" s="15" t="s">
        <v>46</v>
      </c>
      <c r="C17586" s="17">
        <v>0</v>
      </c>
      <c r="D17586" s="38">
        <f t="shared" ref="D17586" si="17565">IF(C17586+C17581=0,1,2)</f>
        <v>1</v>
      </c>
    </row>
    <row r="17587" spans="1:4" ht="15" hidden="1" x14ac:dyDescent="0.2">
      <c r="A17587" s="37">
        <f t="shared" si="17522"/>
        <v>0</v>
      </c>
      <c r="B17587" s="10" t="s">
        <v>18</v>
      </c>
      <c r="C17587" s="17">
        <v>0</v>
      </c>
      <c r="D17587" s="38">
        <f t="shared" ref="D17587" si="17566">IF(C17586+C17581=0,1,2)</f>
        <v>1</v>
      </c>
    </row>
    <row r="17588" spans="1:4" ht="15" hidden="1" x14ac:dyDescent="0.2">
      <c r="A17588" s="37">
        <f t="shared" si="17522"/>
        <v>0</v>
      </c>
      <c r="B17588" s="10" t="s">
        <v>35</v>
      </c>
      <c r="C17588" s="17">
        <v>0</v>
      </c>
      <c r="D17588" s="38">
        <f t="shared" ref="D17588" si="17567">IF(C17586+C17581=0,1,2)</f>
        <v>1</v>
      </c>
    </row>
    <row r="17589" spans="1:4" ht="15" hidden="1" x14ac:dyDescent="0.2">
      <c r="A17589" s="37">
        <f t="shared" si="17522"/>
        <v>0</v>
      </c>
      <c r="B17589" s="10" t="s">
        <v>47</v>
      </c>
      <c r="C17589" s="17">
        <v>0</v>
      </c>
      <c r="D17589" s="38">
        <f t="shared" ref="D17589" si="17568">IF(C17586+C17581=0,1,2)</f>
        <v>1</v>
      </c>
    </row>
    <row r="17590" spans="1:4" ht="15" hidden="1" x14ac:dyDescent="0.2">
      <c r="A17590" s="37">
        <f t="shared" si="17522"/>
        <v>0</v>
      </c>
      <c r="B17590" s="10" t="s">
        <v>40</v>
      </c>
      <c r="C17590" s="17">
        <v>0</v>
      </c>
      <c r="D17590" s="38">
        <f t="shared" ref="D17590" si="17569">IF(C17586+C17581=0,1,2)</f>
        <v>1</v>
      </c>
    </row>
    <row r="17591" spans="1:4" ht="15" hidden="1" x14ac:dyDescent="0.2">
      <c r="A17591" s="37">
        <f t="shared" si="17522"/>
        <v>0</v>
      </c>
      <c r="B17591" s="15" t="s">
        <v>48</v>
      </c>
      <c r="C17591" s="17">
        <v>0</v>
      </c>
      <c r="D17591" s="38">
        <f t="shared" ref="D17591" si="17570">IF(C17586+C17581=0,1,2)</f>
        <v>1</v>
      </c>
    </row>
    <row r="17592" spans="1:4" ht="15" hidden="1" x14ac:dyDescent="0.2">
      <c r="A17592" s="37">
        <f t="shared" si="17522"/>
        <v>10.483000000000001</v>
      </c>
      <c r="B17592" s="15" t="s">
        <v>49</v>
      </c>
      <c r="C17592" s="33">
        <v>10.483000000000001</v>
      </c>
      <c r="D17592" s="38">
        <f t="shared" ref="D17592" si="17571">IF(C17586+C17581=0,1,2)</f>
        <v>1</v>
      </c>
    </row>
    <row r="17593" spans="1:4" ht="15" hidden="1" x14ac:dyDescent="0.2">
      <c r="A17593" s="37">
        <f t="shared" si="17522"/>
        <v>10.483000000000001</v>
      </c>
      <c r="B17593" s="15" t="s">
        <v>50</v>
      </c>
      <c r="C17593" s="33">
        <v>10.483000000000001</v>
      </c>
      <c r="D17593" s="38">
        <f t="shared" ref="D17593" si="17572">IF(C17586+C17581=0,1,2)</f>
        <v>1</v>
      </c>
    </row>
    <row r="17594" spans="1:4" ht="15" hidden="1" x14ac:dyDescent="0.2">
      <c r="A17594" s="37">
        <f t="shared" si="17522"/>
        <v>73</v>
      </c>
      <c r="B17594" s="4" t="s">
        <v>53</v>
      </c>
      <c r="C17594" s="35">
        <v>73</v>
      </c>
      <c r="D17594" s="38">
        <f t="shared" ref="D17594" si="17573">IF(C17586+C17581=0,1,2)</f>
        <v>1</v>
      </c>
    </row>
    <row r="17595" spans="1:4" ht="15" hidden="1" x14ac:dyDescent="0.2">
      <c r="A17595" s="37">
        <f t="shared" si="17522"/>
        <v>73</v>
      </c>
      <c r="B17595" s="5" t="s">
        <v>54</v>
      </c>
      <c r="C17595" s="35">
        <v>73</v>
      </c>
      <c r="D17595" s="38">
        <f t="shared" ref="D17595" si="17574">IF(C17586+C17581=0,1,2)</f>
        <v>1</v>
      </c>
    </row>
    <row r="17596" spans="1:4" ht="15" hidden="1" x14ac:dyDescent="0.2">
      <c r="A17596" s="37">
        <f t="shared" si="17522"/>
        <v>0</v>
      </c>
      <c r="B17596" s="5" t="s">
        <v>55</v>
      </c>
      <c r="C17596" s="20">
        <v>0</v>
      </c>
      <c r="D17596" s="38">
        <f t="shared" ref="D17596" si="17575">IF(C17586+C17581=0,1,2)</f>
        <v>1</v>
      </c>
    </row>
    <row r="17597" spans="1:4" ht="15" hidden="1" x14ac:dyDescent="0.2">
      <c r="A17597" s="37" t="s">
        <v>317</v>
      </c>
      <c r="B17597" s="12" t="s">
        <v>296</v>
      </c>
      <c r="C17597" s="34"/>
      <c r="D17597" s="38">
        <f t="shared" ref="D17597" si="17576">IF(C17659+C17654=0,1,2)</f>
        <v>1</v>
      </c>
    </row>
    <row r="17598" spans="1:4" ht="15" hidden="1" x14ac:dyDescent="0.2">
      <c r="A17598" s="37">
        <f t="shared" si="17522"/>
        <v>0</v>
      </c>
      <c r="B17598" s="1" t="s">
        <v>0</v>
      </c>
      <c r="C17598" s="16">
        <v>0</v>
      </c>
      <c r="D17598" s="38">
        <f t="shared" ref="D17598" si="17577">IF(C17659+C17654=0,1,2)</f>
        <v>1</v>
      </c>
    </row>
    <row r="17599" spans="1:4" ht="15" hidden="1" x14ac:dyDescent="0.2">
      <c r="A17599" s="37">
        <f t="shared" si="17522"/>
        <v>0</v>
      </c>
      <c r="B17599" s="2" t="s">
        <v>1</v>
      </c>
      <c r="C17599" s="16"/>
      <c r="D17599" s="38">
        <f t="shared" ref="D17599" si="17578">IF(C17659+C17654=0,1,2)</f>
        <v>1</v>
      </c>
    </row>
    <row r="17600" spans="1:4" ht="15" hidden="1" x14ac:dyDescent="0.2">
      <c r="A17600" s="37">
        <f t="shared" si="17522"/>
        <v>0</v>
      </c>
      <c r="B17600" s="2" t="s">
        <v>2</v>
      </c>
      <c r="C17600" s="16"/>
      <c r="D17600" s="38">
        <f t="shared" ref="D17600" si="17579">IF(C17659+C17654=0,1,2)</f>
        <v>1</v>
      </c>
    </row>
    <row r="17601" spans="1:4" ht="15" hidden="1" x14ac:dyDescent="0.2">
      <c r="A17601" s="37">
        <f t="shared" si="17522"/>
        <v>0</v>
      </c>
      <c r="B17601" s="2" t="s">
        <v>3</v>
      </c>
      <c r="C17601" s="16">
        <v>0</v>
      </c>
      <c r="D17601" s="38">
        <f t="shared" ref="D17601" si="17580">IF(C17659+C17654=0,1,2)</f>
        <v>1</v>
      </c>
    </row>
    <row r="17602" spans="1:4" ht="15" hidden="1" x14ac:dyDescent="0.2">
      <c r="A17602" s="37">
        <f t="shared" si="17522"/>
        <v>0</v>
      </c>
      <c r="B17602" s="2" t="s">
        <v>4</v>
      </c>
      <c r="C17602" s="16">
        <v>0</v>
      </c>
      <c r="D17602" s="38">
        <f t="shared" ref="D17602" si="17581">IF(C17659+C17654=0,1,2)</f>
        <v>1</v>
      </c>
    </row>
    <row r="17603" spans="1:4" ht="15" hidden="1" x14ac:dyDescent="0.2">
      <c r="A17603" s="37">
        <f t="shared" si="17522"/>
        <v>0</v>
      </c>
      <c r="B17603" s="1" t="s">
        <v>5</v>
      </c>
      <c r="C17603" s="16">
        <v>0</v>
      </c>
      <c r="D17603" s="38">
        <f t="shared" ref="D17603" si="17582">IF(C17659+C17654=0,1,2)</f>
        <v>1</v>
      </c>
    </row>
    <row r="17604" spans="1:4" ht="15" hidden="1" x14ac:dyDescent="0.2">
      <c r="A17604" s="37">
        <f t="shared" si="17522"/>
        <v>0</v>
      </c>
      <c r="B17604" s="1" t="s">
        <v>6</v>
      </c>
      <c r="C17604" s="16">
        <v>0</v>
      </c>
      <c r="D17604" s="38">
        <f t="shared" ref="D17604" si="17583">IF(C17659+C17654=0,1,2)</f>
        <v>1</v>
      </c>
    </row>
    <row r="17605" spans="1:4" ht="15" hidden="1" x14ac:dyDescent="0.2">
      <c r="A17605" s="37">
        <v>0</v>
      </c>
      <c r="B17605" s="2" t="s">
        <v>7</v>
      </c>
      <c r="C17605" s="16">
        <v>0</v>
      </c>
      <c r="D17605" s="38">
        <f t="shared" ref="D17605" si="17584">IF(C17659+C17654=0,1,2)</f>
        <v>1</v>
      </c>
    </row>
    <row r="17606" spans="1:4" ht="15" hidden="1" x14ac:dyDescent="0.2">
      <c r="A17606" s="37">
        <f t="shared" ref="A17606:A17668" si="17585">SUM(C17606)</f>
        <v>0</v>
      </c>
      <c r="B17606" s="3" t="s">
        <v>8</v>
      </c>
      <c r="C17606" s="16">
        <v>0</v>
      </c>
      <c r="D17606" s="38">
        <f t="shared" ref="D17606" si="17586">IF(C17659+C17654=0,1,2)</f>
        <v>1</v>
      </c>
    </row>
    <row r="17607" spans="1:4" ht="15" hidden="1" x14ac:dyDescent="0.2">
      <c r="A17607" s="37">
        <v>0</v>
      </c>
      <c r="B17607" s="3" t="s">
        <v>9</v>
      </c>
      <c r="C17607" s="16">
        <v>0</v>
      </c>
      <c r="D17607" s="38">
        <f t="shared" ref="D17607" si="17587">IF(C17659+C17654=0,1,2)</f>
        <v>1</v>
      </c>
    </row>
    <row r="17608" spans="1:4" ht="15" hidden="1" x14ac:dyDescent="0.2">
      <c r="A17608" s="37">
        <f t="shared" si="17585"/>
        <v>0</v>
      </c>
      <c r="B17608" s="3" t="s">
        <v>10</v>
      </c>
      <c r="C17608" s="16">
        <v>0</v>
      </c>
      <c r="D17608" s="38">
        <f t="shared" ref="D17608" si="17588">IF(C17659+C17654=0,1,2)</f>
        <v>1</v>
      </c>
    </row>
    <row r="17609" spans="1:4" ht="15" hidden="1" x14ac:dyDescent="0.2">
      <c r="A17609" s="37">
        <v>0</v>
      </c>
      <c r="B17609" s="3" t="s">
        <v>11</v>
      </c>
      <c r="C17609" s="16">
        <v>0</v>
      </c>
      <c r="D17609" s="38">
        <f t="shared" ref="D17609" si="17589">IF(C17659+C17654=0,1,2)</f>
        <v>1</v>
      </c>
    </row>
    <row r="17610" spans="1:4" ht="15" hidden="1" x14ac:dyDescent="0.2">
      <c r="A17610" s="37">
        <f t="shared" si="17585"/>
        <v>0</v>
      </c>
      <c r="B17610" s="1" t="s">
        <v>12</v>
      </c>
      <c r="C17610" s="16">
        <v>0</v>
      </c>
      <c r="D17610" s="38">
        <f t="shared" ref="D17610" si="17590">IF(C17659+C17654=0,1,2)</f>
        <v>1</v>
      </c>
    </row>
    <row r="17611" spans="1:4" ht="15" hidden="1" x14ac:dyDescent="0.2">
      <c r="A17611" s="37">
        <v>0</v>
      </c>
      <c r="B17611" s="2" t="s">
        <v>13</v>
      </c>
      <c r="C17611" s="16">
        <v>0</v>
      </c>
      <c r="D17611" s="38">
        <f t="shared" ref="D17611" si="17591">IF(C17659+C17654=0,1,2)</f>
        <v>1</v>
      </c>
    </row>
    <row r="17612" spans="1:4" ht="15" hidden="1" x14ac:dyDescent="0.2">
      <c r="A17612" s="37">
        <v>0</v>
      </c>
      <c r="B17612" s="3" t="s">
        <v>14</v>
      </c>
      <c r="C17612" s="16">
        <v>0</v>
      </c>
      <c r="D17612" s="38">
        <f t="shared" ref="D17612" si="17592">IF(C17659+C17654=0,1,2)</f>
        <v>1</v>
      </c>
    </row>
    <row r="17613" spans="1:4" ht="15" hidden="1" x14ac:dyDescent="0.2">
      <c r="A17613" s="37">
        <v>0</v>
      </c>
      <c r="B17613" s="3" t="s">
        <v>9</v>
      </c>
      <c r="C17613" s="16">
        <v>0</v>
      </c>
      <c r="D17613" s="38">
        <f t="shared" ref="D17613" si="17593">IF(C17659+C17654=0,1,2)</f>
        <v>1</v>
      </c>
    </row>
    <row r="17614" spans="1:4" ht="15" hidden="1" x14ac:dyDescent="0.2">
      <c r="A17614" s="37">
        <v>0</v>
      </c>
      <c r="B17614" s="3" t="s">
        <v>15</v>
      </c>
      <c r="C17614" s="16">
        <v>0</v>
      </c>
      <c r="D17614" s="38">
        <f t="shared" ref="D17614" si="17594">IF(C17659+C17654=0,1,2)</f>
        <v>1</v>
      </c>
    </row>
    <row r="17615" spans="1:4" ht="15" hidden="1" x14ac:dyDescent="0.2">
      <c r="A17615" s="37">
        <v>0</v>
      </c>
      <c r="B17615" s="2" t="s">
        <v>16</v>
      </c>
      <c r="C17615" s="16">
        <v>0</v>
      </c>
      <c r="D17615" s="38">
        <f t="shared" ref="D17615" si="17595">IF(C17659+C17654=0,1,2)</f>
        <v>1</v>
      </c>
    </row>
    <row r="17616" spans="1:4" ht="15" hidden="1" x14ac:dyDescent="0.2">
      <c r="A17616" s="37">
        <v>0</v>
      </c>
      <c r="B17616" s="3" t="s">
        <v>17</v>
      </c>
      <c r="C17616" s="16">
        <v>0</v>
      </c>
      <c r="D17616" s="38">
        <f t="shared" ref="D17616" si="17596">IF(C17659+C17654=0,1,2)</f>
        <v>1</v>
      </c>
    </row>
    <row r="17617" spans="1:4" ht="15" hidden="1" x14ac:dyDescent="0.2">
      <c r="A17617" s="37">
        <f t="shared" si="17585"/>
        <v>0</v>
      </c>
      <c r="B17617" s="1" t="s">
        <v>18</v>
      </c>
      <c r="C17617" s="16">
        <v>0</v>
      </c>
      <c r="D17617" s="38">
        <f t="shared" ref="D17617" si="17597">IF(C17659+C17654=0,1,2)</f>
        <v>1</v>
      </c>
    </row>
    <row r="17618" spans="1:4" ht="15" hidden="1" x14ac:dyDescent="0.2">
      <c r="A17618" s="37">
        <f t="shared" si="17585"/>
        <v>0</v>
      </c>
      <c r="B17618" s="10" t="s">
        <v>19</v>
      </c>
      <c r="C17618" s="17">
        <v>0</v>
      </c>
      <c r="D17618" s="38">
        <f t="shared" ref="D17618" si="17598">IF(C17659+C17654=0,1,2)</f>
        <v>1</v>
      </c>
    </row>
    <row r="17619" spans="1:4" ht="15" hidden="1" x14ac:dyDescent="0.2">
      <c r="A17619" s="37">
        <f t="shared" si="17585"/>
        <v>0</v>
      </c>
      <c r="B17619" s="10" t="s">
        <v>20</v>
      </c>
      <c r="C17619" s="17">
        <v>0</v>
      </c>
      <c r="D17619" s="38">
        <f t="shared" ref="D17619" si="17599">IF(C17659+C17654=0,1,2)</f>
        <v>1</v>
      </c>
    </row>
    <row r="17620" spans="1:4" ht="15" hidden="1" x14ac:dyDescent="0.2">
      <c r="A17620" s="37">
        <v>0</v>
      </c>
      <c r="B17620" s="13" t="s">
        <v>21</v>
      </c>
      <c r="C17620" s="18">
        <v>0</v>
      </c>
      <c r="D17620" s="38">
        <f t="shared" ref="D17620" si="17600">IF(C17659+C17654=0,1,2)</f>
        <v>1</v>
      </c>
    </row>
    <row r="17621" spans="1:4" ht="15" hidden="1" x14ac:dyDescent="0.2">
      <c r="A17621" s="37">
        <v>0</v>
      </c>
      <c r="B17621" s="13" t="s">
        <v>22</v>
      </c>
      <c r="C17621" s="18">
        <v>0</v>
      </c>
      <c r="D17621" s="38">
        <f t="shared" ref="D17621" si="17601">IF(C17659+C17654=0,1,2)</f>
        <v>1</v>
      </c>
    </row>
    <row r="17622" spans="1:4" ht="15" hidden="1" x14ac:dyDescent="0.2">
      <c r="A17622" s="37">
        <v>0</v>
      </c>
      <c r="B17622" s="13" t="s">
        <v>23</v>
      </c>
      <c r="C17622" s="18">
        <v>0</v>
      </c>
      <c r="D17622" s="38">
        <f t="shared" ref="D17622" si="17602">IF(C17659+C17654=0,1,2)</f>
        <v>1</v>
      </c>
    </row>
    <row r="17623" spans="1:4" ht="15" hidden="1" x14ac:dyDescent="0.2">
      <c r="A17623" s="37">
        <v>0</v>
      </c>
      <c r="B17623" s="13" t="s">
        <v>24</v>
      </c>
      <c r="C17623" s="18">
        <v>0</v>
      </c>
      <c r="D17623" s="38">
        <f t="shared" ref="D17623" si="17603">IF(C17659+C17654=0,1,2)</f>
        <v>1</v>
      </c>
    </row>
    <row r="17624" spans="1:4" ht="15" hidden="1" x14ac:dyDescent="0.2">
      <c r="A17624" s="37">
        <v>0</v>
      </c>
      <c r="B17624" s="13" t="s">
        <v>25</v>
      </c>
      <c r="C17624" s="18">
        <v>0</v>
      </c>
      <c r="D17624" s="38">
        <f t="shared" ref="D17624" si="17604">IF(C17659+C17654=0,1,2)</f>
        <v>1</v>
      </c>
    </row>
    <row r="17625" spans="1:4" ht="15" hidden="1" x14ac:dyDescent="0.2">
      <c r="A17625" s="37">
        <v>0</v>
      </c>
      <c r="B17625" s="13" t="s">
        <v>26</v>
      </c>
      <c r="C17625" s="18">
        <v>0</v>
      </c>
      <c r="D17625" s="38">
        <f t="shared" ref="D17625" si="17605">IF(C17659+C17654=0,1,2)</f>
        <v>1</v>
      </c>
    </row>
    <row r="17626" spans="1:4" ht="30" hidden="1" x14ac:dyDescent="0.2">
      <c r="A17626" s="37">
        <v>0</v>
      </c>
      <c r="B17626" s="13" t="s">
        <v>27</v>
      </c>
      <c r="C17626" s="18">
        <v>0</v>
      </c>
      <c r="D17626" s="38">
        <f t="shared" ref="D17626" si="17606">IF(C17659+C17654=0,1,2)</f>
        <v>1</v>
      </c>
    </row>
    <row r="17627" spans="1:4" ht="30" hidden="1" x14ac:dyDescent="0.2">
      <c r="A17627" s="37">
        <v>0</v>
      </c>
      <c r="B17627" s="13" t="s">
        <v>28</v>
      </c>
      <c r="C17627" s="18">
        <v>0</v>
      </c>
      <c r="D17627" s="38">
        <f t="shared" ref="D17627" si="17607">IF(C17659+C17654=0,1,2)</f>
        <v>1</v>
      </c>
    </row>
    <row r="17628" spans="1:4" ht="15" hidden="1" x14ac:dyDescent="0.2">
      <c r="A17628" s="37">
        <v>0</v>
      </c>
      <c r="B17628" s="13" t="s">
        <v>29</v>
      </c>
      <c r="C17628" s="18">
        <v>0</v>
      </c>
      <c r="D17628" s="38">
        <f t="shared" ref="D17628" si="17608">IF(C17659+C17654=0,1,2)</f>
        <v>1</v>
      </c>
    </row>
    <row r="17629" spans="1:4" ht="15" hidden="1" x14ac:dyDescent="0.2">
      <c r="A17629" s="37">
        <v>0</v>
      </c>
      <c r="B17629" s="13" t="s">
        <v>30</v>
      </c>
      <c r="C17629" s="18">
        <v>0</v>
      </c>
      <c r="D17629" s="38">
        <f t="shared" ref="D17629" si="17609">IF(C17659+C17654=0,1,2)</f>
        <v>1</v>
      </c>
    </row>
    <row r="17630" spans="1:4" ht="15" hidden="1" x14ac:dyDescent="0.2">
      <c r="A17630" s="37">
        <f t="shared" si="17585"/>
        <v>0</v>
      </c>
      <c r="B17630" s="10" t="s">
        <v>31</v>
      </c>
      <c r="C17630" s="17">
        <v>0</v>
      </c>
      <c r="D17630" s="38">
        <f t="shared" ref="D17630" si="17610">IF(C17659+C17654=0,1,2)</f>
        <v>1</v>
      </c>
    </row>
    <row r="17631" spans="1:4" ht="15" hidden="1" x14ac:dyDescent="0.2">
      <c r="A17631" s="37">
        <f t="shared" si="17585"/>
        <v>0</v>
      </c>
      <c r="B17631" s="2" t="s">
        <v>32</v>
      </c>
      <c r="C17631" s="16">
        <v>0</v>
      </c>
      <c r="D17631" s="38">
        <f t="shared" ref="D17631" si="17611">IF(C17659+C17654=0,1,2)</f>
        <v>1</v>
      </c>
    </row>
    <row r="17632" spans="1:4" ht="15" hidden="1" x14ac:dyDescent="0.2">
      <c r="A17632" s="37">
        <f t="shared" si="17585"/>
        <v>0</v>
      </c>
      <c r="B17632" s="10" t="s">
        <v>3</v>
      </c>
      <c r="C17632" s="17">
        <v>0</v>
      </c>
      <c r="D17632" s="38">
        <f t="shared" ref="D17632" si="17612">IF(C17659+C17654=0,1,2)</f>
        <v>1</v>
      </c>
    </row>
    <row r="17633" spans="1:4" ht="15" hidden="1" x14ac:dyDescent="0.2">
      <c r="A17633" s="37">
        <f t="shared" si="17585"/>
        <v>0</v>
      </c>
      <c r="B17633" s="10" t="s">
        <v>33</v>
      </c>
      <c r="C17633" s="17">
        <v>0</v>
      </c>
      <c r="D17633" s="38">
        <f t="shared" ref="D17633" si="17613">IF(C17659+C17654=0,1,2)</f>
        <v>1</v>
      </c>
    </row>
    <row r="17634" spans="1:4" ht="15" hidden="1" x14ac:dyDescent="0.2">
      <c r="A17634" s="37">
        <f t="shared" si="17585"/>
        <v>0</v>
      </c>
      <c r="B17634" s="10" t="s">
        <v>34</v>
      </c>
      <c r="C17634" s="17">
        <v>0</v>
      </c>
      <c r="D17634" s="38">
        <f t="shared" ref="D17634" si="17614">IF(C17659+C17654=0,1,2)</f>
        <v>1</v>
      </c>
    </row>
    <row r="17635" spans="1:4" ht="15" hidden="1" x14ac:dyDescent="0.2">
      <c r="A17635" s="37">
        <f t="shared" si="17585"/>
        <v>0</v>
      </c>
      <c r="B17635" s="1" t="s">
        <v>35</v>
      </c>
      <c r="C17635" s="16">
        <v>0</v>
      </c>
      <c r="D17635" s="38">
        <f t="shared" ref="D17635" si="17615">IF(C17659+C17654=0,1,2)</f>
        <v>1</v>
      </c>
    </row>
    <row r="17636" spans="1:4" ht="15" hidden="1" x14ac:dyDescent="0.2">
      <c r="A17636" s="37">
        <f t="shared" si="17585"/>
        <v>0</v>
      </c>
      <c r="B17636" s="1" t="s">
        <v>36</v>
      </c>
      <c r="C17636" s="16">
        <v>0</v>
      </c>
      <c r="D17636" s="38">
        <f t="shared" ref="D17636" si="17616">IF(C17659+C17654=0,1,2)</f>
        <v>1</v>
      </c>
    </row>
    <row r="17637" spans="1:4" ht="15" hidden="1" x14ac:dyDescent="0.2">
      <c r="A17637" s="37">
        <v>0</v>
      </c>
      <c r="B17637" s="14" t="s">
        <v>7</v>
      </c>
      <c r="C17637" s="19">
        <v>0</v>
      </c>
      <c r="D17637" s="38">
        <f t="shared" ref="D17637" si="17617">IF(C17659+C17654=0,1,2)</f>
        <v>1</v>
      </c>
    </row>
    <row r="17638" spans="1:4" ht="15" hidden="1" x14ac:dyDescent="0.2">
      <c r="A17638" s="37">
        <v>0</v>
      </c>
      <c r="B17638" s="13" t="s">
        <v>8</v>
      </c>
      <c r="C17638" s="18">
        <v>0</v>
      </c>
      <c r="D17638" s="38">
        <f t="shared" ref="D17638" si="17618">IF(C17659+C17654=0,1,2)</f>
        <v>1</v>
      </c>
    </row>
    <row r="17639" spans="1:4" ht="15" hidden="1" x14ac:dyDescent="0.2">
      <c r="A17639" s="37">
        <v>0</v>
      </c>
      <c r="B17639" s="13" t="s">
        <v>37</v>
      </c>
      <c r="C17639" s="18">
        <v>0</v>
      </c>
      <c r="D17639" s="38">
        <f t="shared" ref="D17639" si="17619">IF(C17659+C17654=0,1,2)</f>
        <v>1</v>
      </c>
    </row>
    <row r="17640" spans="1:4" ht="15" hidden="1" x14ac:dyDescent="0.2">
      <c r="A17640" s="37">
        <f t="shared" si="17585"/>
        <v>0</v>
      </c>
      <c r="B17640" s="11" t="s">
        <v>38</v>
      </c>
      <c r="C17640" s="17">
        <v>0</v>
      </c>
      <c r="D17640" s="38">
        <f t="shared" ref="D17640" si="17620">IF(C17659+C17654=0,1,2)</f>
        <v>1</v>
      </c>
    </row>
    <row r="17641" spans="1:4" ht="15" hidden="1" x14ac:dyDescent="0.2">
      <c r="A17641" s="37">
        <v>0</v>
      </c>
      <c r="B17641" s="3" t="s">
        <v>39</v>
      </c>
      <c r="C17641" s="16">
        <v>0</v>
      </c>
      <c r="D17641" s="38">
        <f t="shared" ref="D17641" si="17621">IF(C17659+C17654=0,1,2)</f>
        <v>1</v>
      </c>
    </row>
    <row r="17642" spans="1:4" ht="15" hidden="1" x14ac:dyDescent="0.2">
      <c r="A17642" s="37">
        <f t="shared" si="17585"/>
        <v>0</v>
      </c>
      <c r="B17642" s="1" t="s">
        <v>40</v>
      </c>
      <c r="C17642" s="16">
        <v>0</v>
      </c>
      <c r="D17642" s="38">
        <f t="shared" ref="D17642" si="17622">IF(C17659+C17654=0,1,2)</f>
        <v>1</v>
      </c>
    </row>
    <row r="17643" spans="1:4" ht="15" hidden="1" x14ac:dyDescent="0.2">
      <c r="A17643" s="37">
        <v>0</v>
      </c>
      <c r="B17643" s="14" t="s">
        <v>13</v>
      </c>
      <c r="C17643" s="19">
        <v>0</v>
      </c>
      <c r="D17643" s="38">
        <f t="shared" ref="D17643" si="17623">IF(C17659+C17654=0,1,2)</f>
        <v>1</v>
      </c>
    </row>
    <row r="17644" spans="1:4" ht="15" hidden="1" x14ac:dyDescent="0.2">
      <c r="A17644" s="37">
        <v>0</v>
      </c>
      <c r="B17644" s="13" t="s">
        <v>8</v>
      </c>
      <c r="C17644" s="18">
        <v>0</v>
      </c>
      <c r="D17644" s="38">
        <f t="shared" ref="D17644" si="17624">IF(C17659+C17654=0,1,2)</f>
        <v>1</v>
      </c>
    </row>
    <row r="17645" spans="1:4" ht="15" hidden="1" x14ac:dyDescent="0.2">
      <c r="A17645" s="37">
        <v>0</v>
      </c>
      <c r="B17645" s="13" t="s">
        <v>9</v>
      </c>
      <c r="C17645" s="18">
        <v>0</v>
      </c>
      <c r="D17645" s="38">
        <f t="shared" ref="D17645" si="17625">IF(C17659+C17654=0,1,2)</f>
        <v>1</v>
      </c>
    </row>
    <row r="17646" spans="1:4" ht="30" hidden="1" x14ac:dyDescent="0.2">
      <c r="A17646" s="37">
        <f t="shared" si="17585"/>
        <v>0</v>
      </c>
      <c r="B17646" s="11" t="s">
        <v>41</v>
      </c>
      <c r="C17646" s="17">
        <v>0</v>
      </c>
      <c r="D17646" s="38">
        <f t="shared" ref="D17646" si="17626">IF(C17659+C17654=0,1,2)</f>
        <v>1</v>
      </c>
    </row>
    <row r="17647" spans="1:4" ht="15" hidden="1" x14ac:dyDescent="0.2">
      <c r="A17647" s="37">
        <v>0</v>
      </c>
      <c r="B17647" s="3" t="s">
        <v>15</v>
      </c>
      <c r="C17647" s="16">
        <v>0</v>
      </c>
      <c r="D17647" s="38">
        <f t="shared" ref="D17647" si="17627">IF(C17659+C17654=0,1,2)</f>
        <v>1</v>
      </c>
    </row>
    <row r="17648" spans="1:4" ht="15" hidden="1" x14ac:dyDescent="0.2">
      <c r="A17648" s="37">
        <v>0</v>
      </c>
      <c r="B17648" s="14" t="s">
        <v>16</v>
      </c>
      <c r="C17648" s="19">
        <v>0</v>
      </c>
      <c r="D17648" s="38">
        <f t="shared" ref="D17648" si="17628">IF(C17659+C17654=0,1,2)</f>
        <v>1</v>
      </c>
    </row>
    <row r="17649" spans="1:4" ht="15" hidden="1" x14ac:dyDescent="0.2">
      <c r="A17649" s="37">
        <v>0</v>
      </c>
      <c r="B17649" s="13" t="s">
        <v>42</v>
      </c>
      <c r="C17649" s="18">
        <v>0</v>
      </c>
      <c r="D17649" s="38">
        <f t="shared" ref="D17649" si="17629">IF(C17659+C17654=0,1,2)</f>
        <v>1</v>
      </c>
    </row>
    <row r="17650" spans="1:4" ht="15" hidden="1" x14ac:dyDescent="0.2">
      <c r="A17650" s="37">
        <v>0</v>
      </c>
      <c r="B17650" s="13" t="s">
        <v>14</v>
      </c>
      <c r="C17650" s="18">
        <v>0</v>
      </c>
      <c r="D17650" s="38">
        <f t="shared" ref="D17650" si="17630">IF(C17659+C17654=0,1,2)</f>
        <v>1</v>
      </c>
    </row>
    <row r="17651" spans="1:4" ht="15" hidden="1" x14ac:dyDescent="0.2">
      <c r="A17651" s="37">
        <v>0</v>
      </c>
      <c r="B17651" s="13" t="s">
        <v>9</v>
      </c>
      <c r="C17651" s="18">
        <v>0</v>
      </c>
      <c r="D17651" s="38">
        <f t="shared" ref="D17651" si="17631">IF(C17659+C17654=0,1,2)</f>
        <v>1</v>
      </c>
    </row>
    <row r="17652" spans="1:4" ht="15" hidden="1" x14ac:dyDescent="0.2">
      <c r="A17652" s="37">
        <f t="shared" si="17585"/>
        <v>0</v>
      </c>
      <c r="B17652" s="11" t="s">
        <v>38</v>
      </c>
      <c r="C17652" s="17">
        <v>0</v>
      </c>
      <c r="D17652" s="38">
        <f t="shared" ref="D17652" si="17632">IF(C17659+C17654=0,1,2)</f>
        <v>1</v>
      </c>
    </row>
    <row r="17653" spans="1:4" ht="15" hidden="1" x14ac:dyDescent="0.2">
      <c r="A17653" s="37">
        <v>0</v>
      </c>
      <c r="B17653" s="3" t="s">
        <v>15</v>
      </c>
      <c r="C17653" s="16">
        <v>0</v>
      </c>
      <c r="D17653" s="38">
        <f t="shared" ref="D17653" si="17633">IF(C17659+C17654=0,1,2)</f>
        <v>1</v>
      </c>
    </row>
    <row r="17654" spans="1:4" ht="15" hidden="1" x14ac:dyDescent="0.2">
      <c r="A17654" s="37">
        <f t="shared" si="17585"/>
        <v>0</v>
      </c>
      <c r="B17654" s="15" t="s">
        <v>44</v>
      </c>
      <c r="C17654" s="17">
        <v>0</v>
      </c>
      <c r="D17654" s="38">
        <f t="shared" ref="D17654" si="17634">IF(C17659+C17654=0,1,2)</f>
        <v>1</v>
      </c>
    </row>
    <row r="17655" spans="1:4" ht="15" hidden="1" x14ac:dyDescent="0.2">
      <c r="A17655" s="37">
        <f t="shared" si="17585"/>
        <v>0</v>
      </c>
      <c r="B17655" s="10" t="s">
        <v>0</v>
      </c>
      <c r="C17655" s="17">
        <v>0</v>
      </c>
      <c r="D17655" s="38">
        <f t="shared" ref="D17655" si="17635">IF(C17659+C17654=0,1,2)</f>
        <v>1</v>
      </c>
    </row>
    <row r="17656" spans="1:4" ht="15" hidden="1" x14ac:dyDescent="0.2">
      <c r="A17656" s="37">
        <f t="shared" si="17585"/>
        <v>0</v>
      </c>
      <c r="B17656" s="10" t="s">
        <v>5</v>
      </c>
      <c r="C17656" s="17">
        <v>0</v>
      </c>
      <c r="D17656" s="38">
        <f t="shared" ref="D17656" si="17636">IF(C17659+C17654=0,1,2)</f>
        <v>1</v>
      </c>
    </row>
    <row r="17657" spans="1:4" ht="15" hidden="1" x14ac:dyDescent="0.2">
      <c r="A17657" s="37">
        <f t="shared" si="17585"/>
        <v>0</v>
      </c>
      <c r="B17657" s="10" t="s">
        <v>45</v>
      </c>
      <c r="C17657" s="17">
        <v>0</v>
      </c>
      <c r="D17657" s="38">
        <f t="shared" ref="D17657" si="17637">IF(C17659+C17654=0,1,2)</f>
        <v>1</v>
      </c>
    </row>
    <row r="17658" spans="1:4" ht="15" hidden="1" x14ac:dyDescent="0.2">
      <c r="A17658" s="37">
        <f t="shared" si="17585"/>
        <v>0</v>
      </c>
      <c r="B17658" s="10" t="s">
        <v>12</v>
      </c>
      <c r="C17658" s="17">
        <v>0</v>
      </c>
      <c r="D17658" s="38">
        <f t="shared" ref="D17658" si="17638">IF(C17659+C17654=0,1,2)</f>
        <v>1</v>
      </c>
    </row>
    <row r="17659" spans="1:4" ht="15" hidden="1" x14ac:dyDescent="0.2">
      <c r="A17659" s="37">
        <f t="shared" si="17585"/>
        <v>0</v>
      </c>
      <c r="B17659" s="15" t="s">
        <v>46</v>
      </c>
      <c r="C17659" s="17">
        <v>0</v>
      </c>
      <c r="D17659" s="38">
        <f t="shared" ref="D17659" si="17639">IF(C17659+C17654=0,1,2)</f>
        <v>1</v>
      </c>
    </row>
    <row r="17660" spans="1:4" ht="15" hidden="1" x14ac:dyDescent="0.2">
      <c r="A17660" s="37">
        <f t="shared" si="17585"/>
        <v>0</v>
      </c>
      <c r="B17660" s="10" t="s">
        <v>18</v>
      </c>
      <c r="C17660" s="17">
        <v>0</v>
      </c>
      <c r="D17660" s="38">
        <f t="shared" ref="D17660" si="17640">IF(C17659+C17654=0,1,2)</f>
        <v>1</v>
      </c>
    </row>
    <row r="17661" spans="1:4" ht="15" hidden="1" x14ac:dyDescent="0.2">
      <c r="A17661" s="37">
        <f t="shared" si="17585"/>
        <v>0</v>
      </c>
      <c r="B17661" s="10" t="s">
        <v>35</v>
      </c>
      <c r="C17661" s="17">
        <v>0</v>
      </c>
      <c r="D17661" s="38">
        <f t="shared" ref="D17661" si="17641">IF(C17659+C17654=0,1,2)</f>
        <v>1</v>
      </c>
    </row>
    <row r="17662" spans="1:4" ht="15" hidden="1" x14ac:dyDescent="0.2">
      <c r="A17662" s="37">
        <f t="shared" si="17585"/>
        <v>0</v>
      </c>
      <c r="B17662" s="10" t="s">
        <v>47</v>
      </c>
      <c r="C17662" s="17">
        <v>0</v>
      </c>
      <c r="D17662" s="38">
        <f t="shared" ref="D17662" si="17642">IF(C17659+C17654=0,1,2)</f>
        <v>1</v>
      </c>
    </row>
    <row r="17663" spans="1:4" ht="15" hidden="1" x14ac:dyDescent="0.2">
      <c r="A17663" s="37">
        <f t="shared" si="17585"/>
        <v>0</v>
      </c>
      <c r="B17663" s="10" t="s">
        <v>40</v>
      </c>
      <c r="C17663" s="17">
        <v>0</v>
      </c>
      <c r="D17663" s="38">
        <f t="shared" ref="D17663" si="17643">IF(C17659+C17654=0,1,2)</f>
        <v>1</v>
      </c>
    </row>
    <row r="17664" spans="1:4" ht="15" hidden="1" x14ac:dyDescent="0.2">
      <c r="A17664" s="37">
        <f t="shared" si="17585"/>
        <v>0</v>
      </c>
      <c r="B17664" s="15" t="s">
        <v>48</v>
      </c>
      <c r="C17664" s="17">
        <v>0</v>
      </c>
      <c r="D17664" s="38">
        <f t="shared" ref="D17664" si="17644">IF(C17659+C17654=0,1,2)</f>
        <v>1</v>
      </c>
    </row>
    <row r="17665" spans="1:4" ht="15" hidden="1" x14ac:dyDescent="0.2">
      <c r="A17665" s="37">
        <f t="shared" si="17585"/>
        <v>0</v>
      </c>
      <c r="B17665" s="15" t="s">
        <v>49</v>
      </c>
      <c r="C17665" s="17">
        <v>0</v>
      </c>
      <c r="D17665" s="38">
        <f t="shared" ref="D17665" si="17645">IF(C17659+C17654=0,1,2)</f>
        <v>1</v>
      </c>
    </row>
    <row r="17666" spans="1:4" ht="15" hidden="1" x14ac:dyDescent="0.2">
      <c r="A17666" s="37">
        <f t="shared" si="17585"/>
        <v>0</v>
      </c>
      <c r="B17666" s="15" t="s">
        <v>50</v>
      </c>
      <c r="C17666" s="17">
        <v>0</v>
      </c>
      <c r="D17666" s="38">
        <f t="shared" ref="D17666" si="17646">IF(C17659+C17654=0,1,2)</f>
        <v>1</v>
      </c>
    </row>
    <row r="17667" spans="1:4" ht="15" hidden="1" x14ac:dyDescent="0.2">
      <c r="A17667" s="37">
        <f t="shared" si="17585"/>
        <v>25</v>
      </c>
      <c r="B17667" s="4" t="s">
        <v>53</v>
      </c>
      <c r="C17667" s="35">
        <v>25</v>
      </c>
      <c r="D17667" s="38">
        <f t="shared" ref="D17667" si="17647">IF(C17659+C17654=0,1,2)</f>
        <v>1</v>
      </c>
    </row>
    <row r="17668" spans="1:4" ht="15" hidden="1" x14ac:dyDescent="0.2">
      <c r="A17668" s="37">
        <f t="shared" si="17585"/>
        <v>5</v>
      </c>
      <c r="B17668" s="5" t="s">
        <v>54</v>
      </c>
      <c r="C17668" s="35">
        <v>5</v>
      </c>
      <c r="D17668" s="38">
        <f t="shared" ref="D17668" si="17648">IF(C17659+C17654=0,1,2)</f>
        <v>1</v>
      </c>
    </row>
    <row r="17669" spans="1:4" ht="15" hidden="1" x14ac:dyDescent="0.2">
      <c r="A17669" s="37">
        <f t="shared" ref="A17669:A17732" si="17649">SUM(C17669)</f>
        <v>20</v>
      </c>
      <c r="B17669" s="5" t="s">
        <v>55</v>
      </c>
      <c r="C17669" s="35">
        <v>20</v>
      </c>
      <c r="D17669" s="38">
        <f t="shared" ref="D17669" si="17650">IF(C17659+C17654=0,1,2)</f>
        <v>1</v>
      </c>
    </row>
    <row r="17670" spans="1:4" ht="15" x14ac:dyDescent="0.2">
      <c r="A17670" s="37" t="s">
        <v>317</v>
      </c>
      <c r="B17670" s="147" t="s">
        <v>297</v>
      </c>
      <c r="C17670" s="148"/>
      <c r="D17670" s="38">
        <f t="shared" ref="D17670" si="17651">IF(C17732+C17727=0,1,2)</f>
        <v>2</v>
      </c>
    </row>
    <row r="17671" spans="1:4" ht="15" x14ac:dyDescent="0.2">
      <c r="A17671" s="37">
        <f t="shared" si="17649"/>
        <v>13205.08425</v>
      </c>
      <c r="B17671" s="24" t="s">
        <v>0</v>
      </c>
      <c r="C17671" s="40">
        <v>13205.08425</v>
      </c>
      <c r="D17671" s="38">
        <f t="shared" ref="D17671" si="17652">IF(C17732+C17727=0,1,2)</f>
        <v>2</v>
      </c>
    </row>
    <row r="17672" spans="1:4" ht="15" hidden="1" x14ac:dyDescent="0.2">
      <c r="A17672" s="37">
        <f t="shared" si="17649"/>
        <v>0</v>
      </c>
      <c r="B17672" s="2" t="s">
        <v>1</v>
      </c>
      <c r="C17672" s="16"/>
      <c r="D17672" s="38">
        <f t="shared" ref="D17672" si="17653">IF(C17732+C17727=0,1,2)</f>
        <v>2</v>
      </c>
    </row>
    <row r="17673" spans="1:4" ht="15" hidden="1" x14ac:dyDescent="0.2">
      <c r="A17673" s="37">
        <f t="shared" si="17649"/>
        <v>0</v>
      </c>
      <c r="B17673" s="2" t="s">
        <v>2</v>
      </c>
      <c r="C17673" s="16"/>
      <c r="D17673" s="38">
        <f t="shared" ref="D17673" si="17654">IF(C17732+C17727=0,1,2)</f>
        <v>2</v>
      </c>
    </row>
    <row r="17674" spans="1:4" ht="15" x14ac:dyDescent="0.2">
      <c r="A17674" s="37">
        <f t="shared" si="17649"/>
        <v>140</v>
      </c>
      <c r="B17674" s="23" t="s">
        <v>3</v>
      </c>
      <c r="C17674" s="40">
        <v>140</v>
      </c>
      <c r="D17674" s="38">
        <f t="shared" ref="D17674" si="17655">IF(C17732+C17727=0,1,2)</f>
        <v>2</v>
      </c>
    </row>
    <row r="17675" spans="1:4" ht="15" x14ac:dyDescent="0.2">
      <c r="A17675" s="37">
        <f t="shared" si="17649"/>
        <v>13065.08425</v>
      </c>
      <c r="B17675" s="23" t="s">
        <v>4</v>
      </c>
      <c r="C17675" s="40">
        <v>13065.08425</v>
      </c>
      <c r="D17675" s="38">
        <f t="shared" ref="D17675" si="17656">IF(C17732+C17727=0,1,2)</f>
        <v>2</v>
      </c>
    </row>
    <row r="17676" spans="1:4" ht="15" hidden="1" x14ac:dyDescent="0.2">
      <c r="A17676" s="37">
        <f t="shared" si="17649"/>
        <v>0</v>
      </c>
      <c r="B17676" s="1" t="s">
        <v>5</v>
      </c>
      <c r="C17676" s="16">
        <v>0</v>
      </c>
      <c r="D17676" s="38">
        <f t="shared" ref="D17676" si="17657">IF(C17732+C17727=0,1,2)</f>
        <v>2</v>
      </c>
    </row>
    <row r="17677" spans="1:4" ht="15" hidden="1" x14ac:dyDescent="0.2">
      <c r="A17677" s="37">
        <f t="shared" si="17649"/>
        <v>0</v>
      </c>
      <c r="B17677" s="1" t="s">
        <v>6</v>
      </c>
      <c r="C17677" s="16">
        <v>0</v>
      </c>
      <c r="D17677" s="38">
        <f t="shared" ref="D17677" si="17658">IF(C17732+C17727=0,1,2)</f>
        <v>2</v>
      </c>
    </row>
    <row r="17678" spans="1:4" ht="15" hidden="1" x14ac:dyDescent="0.2">
      <c r="A17678" s="37">
        <v>0</v>
      </c>
      <c r="B17678" s="2" t="s">
        <v>7</v>
      </c>
      <c r="C17678" s="16">
        <v>0</v>
      </c>
      <c r="D17678" s="38">
        <f t="shared" ref="D17678" si="17659">IF(C17732+C17727=0,1,2)</f>
        <v>2</v>
      </c>
    </row>
    <row r="17679" spans="1:4" ht="15" hidden="1" x14ac:dyDescent="0.2">
      <c r="A17679" s="37">
        <f t="shared" si="17649"/>
        <v>0</v>
      </c>
      <c r="B17679" s="3" t="s">
        <v>8</v>
      </c>
      <c r="C17679" s="16">
        <v>0</v>
      </c>
      <c r="D17679" s="38">
        <f t="shared" ref="D17679" si="17660">IF(C17732+C17727=0,1,2)</f>
        <v>2</v>
      </c>
    </row>
    <row r="17680" spans="1:4" ht="15" hidden="1" x14ac:dyDescent="0.2">
      <c r="A17680" s="37">
        <v>0</v>
      </c>
      <c r="B17680" s="3" t="s">
        <v>9</v>
      </c>
      <c r="C17680" s="16">
        <v>0</v>
      </c>
      <c r="D17680" s="38">
        <f t="shared" ref="D17680" si="17661">IF(C17732+C17727=0,1,2)</f>
        <v>2</v>
      </c>
    </row>
    <row r="17681" spans="1:4" ht="15" hidden="1" x14ac:dyDescent="0.2">
      <c r="A17681" s="37">
        <f t="shared" si="17649"/>
        <v>0</v>
      </c>
      <c r="B17681" s="3" t="s">
        <v>10</v>
      </c>
      <c r="C17681" s="16">
        <v>0</v>
      </c>
      <c r="D17681" s="38">
        <f t="shared" ref="D17681" si="17662">IF(C17732+C17727=0,1,2)</f>
        <v>2</v>
      </c>
    </row>
    <row r="17682" spans="1:4" ht="15" hidden="1" x14ac:dyDescent="0.2">
      <c r="A17682" s="37">
        <v>0</v>
      </c>
      <c r="B17682" s="3" t="s">
        <v>11</v>
      </c>
      <c r="C17682" s="16">
        <v>0</v>
      </c>
      <c r="D17682" s="38">
        <f t="shared" ref="D17682" si="17663">IF(C17732+C17727=0,1,2)</f>
        <v>2</v>
      </c>
    </row>
    <row r="17683" spans="1:4" ht="15" hidden="1" x14ac:dyDescent="0.2">
      <c r="A17683" s="37">
        <f t="shared" si="17649"/>
        <v>0</v>
      </c>
      <c r="B17683" s="1" t="s">
        <v>12</v>
      </c>
      <c r="C17683" s="16">
        <v>0</v>
      </c>
      <c r="D17683" s="38">
        <f t="shared" ref="D17683" si="17664">IF(C17732+C17727=0,1,2)</f>
        <v>2</v>
      </c>
    </row>
    <row r="17684" spans="1:4" ht="15" hidden="1" x14ac:dyDescent="0.2">
      <c r="A17684" s="37">
        <v>0</v>
      </c>
      <c r="B17684" s="2" t="s">
        <v>13</v>
      </c>
      <c r="C17684" s="16">
        <v>0</v>
      </c>
      <c r="D17684" s="38">
        <f t="shared" ref="D17684" si="17665">IF(C17732+C17727=0,1,2)</f>
        <v>2</v>
      </c>
    </row>
    <row r="17685" spans="1:4" ht="15" hidden="1" x14ac:dyDescent="0.2">
      <c r="A17685" s="37">
        <v>0</v>
      </c>
      <c r="B17685" s="3" t="s">
        <v>14</v>
      </c>
      <c r="C17685" s="16">
        <v>0</v>
      </c>
      <c r="D17685" s="38">
        <f t="shared" ref="D17685" si="17666">IF(C17732+C17727=0,1,2)</f>
        <v>2</v>
      </c>
    </row>
    <row r="17686" spans="1:4" ht="15" hidden="1" x14ac:dyDescent="0.2">
      <c r="A17686" s="37">
        <v>0</v>
      </c>
      <c r="B17686" s="3" t="s">
        <v>9</v>
      </c>
      <c r="C17686" s="16">
        <v>0</v>
      </c>
      <c r="D17686" s="38">
        <f t="shared" ref="D17686" si="17667">IF(C17732+C17727=0,1,2)</f>
        <v>2</v>
      </c>
    </row>
    <row r="17687" spans="1:4" ht="15" hidden="1" x14ac:dyDescent="0.2">
      <c r="A17687" s="37">
        <v>0</v>
      </c>
      <c r="B17687" s="3" t="s">
        <v>15</v>
      </c>
      <c r="C17687" s="16">
        <v>0</v>
      </c>
      <c r="D17687" s="38">
        <f t="shared" ref="D17687" si="17668">IF(C17732+C17727=0,1,2)</f>
        <v>2</v>
      </c>
    </row>
    <row r="17688" spans="1:4" ht="15" hidden="1" x14ac:dyDescent="0.2">
      <c r="A17688" s="37">
        <v>0</v>
      </c>
      <c r="B17688" s="2" t="s">
        <v>16</v>
      </c>
      <c r="C17688" s="16">
        <v>0</v>
      </c>
      <c r="D17688" s="38">
        <f t="shared" ref="D17688" si="17669">IF(C17732+C17727=0,1,2)</f>
        <v>2</v>
      </c>
    </row>
    <row r="17689" spans="1:4" ht="15" hidden="1" x14ac:dyDescent="0.2">
      <c r="A17689" s="37">
        <v>0</v>
      </c>
      <c r="B17689" s="3" t="s">
        <v>17</v>
      </c>
      <c r="C17689" s="16">
        <v>0</v>
      </c>
      <c r="D17689" s="38">
        <f t="shared" ref="D17689" si="17670">IF(C17732+C17727=0,1,2)</f>
        <v>2</v>
      </c>
    </row>
    <row r="17690" spans="1:4" ht="15" x14ac:dyDescent="0.2">
      <c r="A17690" s="37">
        <f t="shared" si="17649"/>
        <v>11167.07079</v>
      </c>
      <c r="B17690" s="24" t="s">
        <v>18</v>
      </c>
      <c r="C17690" s="40">
        <v>11167.07079</v>
      </c>
      <c r="D17690" s="38">
        <f t="shared" ref="D17690" si="17671">IF(C17732+C17727=0,1,2)</f>
        <v>2</v>
      </c>
    </row>
    <row r="17691" spans="1:4" ht="15" x14ac:dyDescent="0.2">
      <c r="A17691" s="37">
        <f t="shared" si="17649"/>
        <v>7819.5918000000001</v>
      </c>
      <c r="B17691" s="27" t="s">
        <v>19</v>
      </c>
      <c r="C17691" s="42">
        <v>7819.5918000000001</v>
      </c>
      <c r="D17691" s="38">
        <f t="shared" ref="D17691" si="17672">IF(C17732+C17727=0,1,2)</f>
        <v>2</v>
      </c>
    </row>
    <row r="17692" spans="1:4" ht="15" x14ac:dyDescent="0.2">
      <c r="A17692" s="37">
        <f t="shared" si="17649"/>
        <v>2665.41527</v>
      </c>
      <c r="B17692" s="27" t="s">
        <v>20</v>
      </c>
      <c r="C17692" s="42">
        <v>2665.41527</v>
      </c>
      <c r="D17692" s="38">
        <f t="shared" ref="D17692" si="17673">IF(C17732+C17727=0,1,2)</f>
        <v>2</v>
      </c>
    </row>
    <row r="17693" spans="1:4" ht="15" hidden="1" x14ac:dyDescent="0.2">
      <c r="A17693" s="37">
        <v>0</v>
      </c>
      <c r="B17693" s="13" t="s">
        <v>21</v>
      </c>
      <c r="C17693" s="18">
        <v>84.965909999999994</v>
      </c>
      <c r="D17693" s="38">
        <f t="shared" ref="D17693" si="17674">IF(C17732+C17727=0,1,2)</f>
        <v>2</v>
      </c>
    </row>
    <row r="17694" spans="1:4" ht="15" hidden="1" x14ac:dyDescent="0.2">
      <c r="A17694" s="37">
        <v>0</v>
      </c>
      <c r="B17694" s="13" t="s">
        <v>22</v>
      </c>
      <c r="C17694" s="18">
        <v>0.70499999999999996</v>
      </c>
      <c r="D17694" s="38">
        <f t="shared" ref="D17694" si="17675">IF(C17732+C17727=0,1,2)</f>
        <v>2</v>
      </c>
    </row>
    <row r="17695" spans="1:4" ht="15" hidden="1" x14ac:dyDescent="0.2">
      <c r="A17695" s="37">
        <v>0</v>
      </c>
      <c r="B17695" s="13" t="s">
        <v>23</v>
      </c>
      <c r="C17695" s="18">
        <v>738.78243999999995</v>
      </c>
      <c r="D17695" s="38">
        <f t="shared" ref="D17695" si="17676">IF(C17732+C17727=0,1,2)</f>
        <v>2</v>
      </c>
    </row>
    <row r="17696" spans="1:4" ht="15" hidden="1" x14ac:dyDescent="0.2">
      <c r="A17696" s="37">
        <v>0</v>
      </c>
      <c r="B17696" s="13" t="s">
        <v>24</v>
      </c>
      <c r="C17696" s="18">
        <v>16.058610000000002</v>
      </c>
      <c r="D17696" s="38">
        <f t="shared" ref="D17696" si="17677">IF(C17732+C17727=0,1,2)</f>
        <v>2</v>
      </c>
    </row>
    <row r="17697" spans="1:4" ht="15" hidden="1" x14ac:dyDescent="0.2">
      <c r="A17697" s="37">
        <v>0</v>
      </c>
      <c r="B17697" s="13" t="s">
        <v>25</v>
      </c>
      <c r="C17697" s="18">
        <v>29.577750000000002</v>
      </c>
      <c r="D17697" s="38">
        <f t="shared" ref="D17697" si="17678">IF(C17732+C17727=0,1,2)</f>
        <v>2</v>
      </c>
    </row>
    <row r="17698" spans="1:4" ht="15" hidden="1" x14ac:dyDescent="0.2">
      <c r="A17698" s="37">
        <v>0</v>
      </c>
      <c r="B17698" s="13" t="s">
        <v>26</v>
      </c>
      <c r="C17698" s="18">
        <v>35.334679999999999</v>
      </c>
      <c r="D17698" s="38">
        <f t="shared" ref="D17698" si="17679">IF(C17732+C17727=0,1,2)</f>
        <v>2</v>
      </c>
    </row>
    <row r="17699" spans="1:4" ht="30" hidden="1" x14ac:dyDescent="0.2">
      <c r="A17699" s="37">
        <v>0</v>
      </c>
      <c r="B17699" s="13" t="s">
        <v>27</v>
      </c>
      <c r="C17699" s="18">
        <v>4.4189999999999996</v>
      </c>
      <c r="D17699" s="38">
        <f t="shared" ref="D17699" si="17680">IF(C17732+C17727=0,1,2)</f>
        <v>2</v>
      </c>
    </row>
    <row r="17700" spans="1:4" ht="30" hidden="1" x14ac:dyDescent="0.2">
      <c r="A17700" s="37">
        <v>0</v>
      </c>
      <c r="B17700" s="13" t="s">
        <v>28</v>
      </c>
      <c r="C17700" s="18">
        <v>301.48343999999997</v>
      </c>
      <c r="D17700" s="38">
        <f t="shared" ref="D17700" si="17681">IF(C17732+C17727=0,1,2)</f>
        <v>2</v>
      </c>
    </row>
    <row r="17701" spans="1:4" ht="15" hidden="1" x14ac:dyDescent="0.2">
      <c r="A17701" s="37">
        <v>0</v>
      </c>
      <c r="B17701" s="13" t="s">
        <v>29</v>
      </c>
      <c r="C17701" s="18">
        <v>0</v>
      </c>
      <c r="D17701" s="38">
        <f t="shared" ref="D17701" si="17682">IF(C17732+C17727=0,1,2)</f>
        <v>2</v>
      </c>
    </row>
    <row r="17702" spans="1:4" ht="15" hidden="1" x14ac:dyDescent="0.2">
      <c r="A17702" s="37">
        <v>0</v>
      </c>
      <c r="B17702" s="13" t="s">
        <v>30</v>
      </c>
      <c r="C17702" s="18">
        <v>1454.08844</v>
      </c>
      <c r="D17702" s="38">
        <f t="shared" ref="D17702" si="17683">IF(C17732+C17727=0,1,2)</f>
        <v>2</v>
      </c>
    </row>
    <row r="17703" spans="1:4" ht="15" hidden="1" x14ac:dyDescent="0.2">
      <c r="A17703" s="37">
        <f t="shared" si="17649"/>
        <v>0</v>
      </c>
      <c r="B17703" s="10" t="s">
        <v>31</v>
      </c>
      <c r="C17703" s="17">
        <v>0</v>
      </c>
      <c r="D17703" s="38">
        <f t="shared" ref="D17703" si="17684">IF(C17732+C17727=0,1,2)</f>
        <v>2</v>
      </c>
    </row>
    <row r="17704" spans="1:4" ht="15" hidden="1" x14ac:dyDescent="0.2">
      <c r="A17704" s="37">
        <f t="shared" si="17649"/>
        <v>0</v>
      </c>
      <c r="B17704" s="2" t="s">
        <v>32</v>
      </c>
      <c r="C17704" s="16">
        <v>0</v>
      </c>
      <c r="D17704" s="38">
        <f t="shared" ref="D17704" si="17685">IF(C17732+C17727=0,1,2)</f>
        <v>2</v>
      </c>
    </row>
    <row r="17705" spans="1:4" ht="15" x14ac:dyDescent="0.2">
      <c r="A17705" s="37">
        <f t="shared" si="17649"/>
        <v>20.839590000000001</v>
      </c>
      <c r="B17705" s="27" t="s">
        <v>3</v>
      </c>
      <c r="C17705" s="42">
        <v>20.839590000000001</v>
      </c>
      <c r="D17705" s="38">
        <f t="shared" ref="D17705" si="17686">IF(C17732+C17727=0,1,2)</f>
        <v>2</v>
      </c>
    </row>
    <row r="17706" spans="1:4" ht="15" x14ac:dyDescent="0.2">
      <c r="A17706" s="37">
        <f t="shared" si="17649"/>
        <v>72.171310000000005</v>
      </c>
      <c r="B17706" s="27" t="s">
        <v>33</v>
      </c>
      <c r="C17706" s="42">
        <v>72.171310000000005</v>
      </c>
      <c r="D17706" s="38">
        <f t="shared" ref="D17706" si="17687">IF(C17732+C17727=0,1,2)</f>
        <v>2</v>
      </c>
    </row>
    <row r="17707" spans="1:4" ht="15" x14ac:dyDescent="0.2">
      <c r="A17707" s="37">
        <f t="shared" si="17649"/>
        <v>589.05282</v>
      </c>
      <c r="B17707" s="27" t="s">
        <v>34</v>
      </c>
      <c r="C17707" s="42">
        <v>589.05282</v>
      </c>
      <c r="D17707" s="38">
        <f t="shared" ref="D17707" si="17688">IF(C17732+C17727=0,1,2)</f>
        <v>2</v>
      </c>
    </row>
    <row r="17708" spans="1:4" ht="15" x14ac:dyDescent="0.2">
      <c r="A17708" s="37">
        <f t="shared" si="17649"/>
        <v>47.598320000000001</v>
      </c>
      <c r="B17708" s="24" t="s">
        <v>35</v>
      </c>
      <c r="C17708" s="40">
        <v>47.598320000000001</v>
      </c>
      <c r="D17708" s="38">
        <f t="shared" ref="D17708" si="17689">IF(C17732+C17727=0,1,2)</f>
        <v>2</v>
      </c>
    </row>
    <row r="17709" spans="1:4" ht="15" hidden="1" x14ac:dyDescent="0.2">
      <c r="A17709" s="37">
        <f t="shared" si="17649"/>
        <v>0</v>
      </c>
      <c r="B17709" s="1" t="s">
        <v>36</v>
      </c>
      <c r="C17709" s="16">
        <v>0</v>
      </c>
      <c r="D17709" s="38">
        <f t="shared" ref="D17709" si="17690">IF(C17732+C17727=0,1,2)</f>
        <v>2</v>
      </c>
    </row>
    <row r="17710" spans="1:4" ht="15" hidden="1" x14ac:dyDescent="0.2">
      <c r="A17710" s="37">
        <v>0</v>
      </c>
      <c r="B17710" s="14" t="s">
        <v>7</v>
      </c>
      <c r="C17710" s="19">
        <v>0</v>
      </c>
      <c r="D17710" s="38">
        <f t="shared" ref="D17710" si="17691">IF(C17732+C17727=0,1,2)</f>
        <v>2</v>
      </c>
    </row>
    <row r="17711" spans="1:4" ht="15" hidden="1" x14ac:dyDescent="0.2">
      <c r="A17711" s="37">
        <v>0</v>
      </c>
      <c r="B17711" s="13" t="s">
        <v>8</v>
      </c>
      <c r="C17711" s="18">
        <v>0</v>
      </c>
      <c r="D17711" s="38">
        <f t="shared" ref="D17711" si="17692">IF(C17732+C17727=0,1,2)</f>
        <v>2</v>
      </c>
    </row>
    <row r="17712" spans="1:4" ht="15" hidden="1" x14ac:dyDescent="0.2">
      <c r="A17712" s="37">
        <v>0</v>
      </c>
      <c r="B17712" s="13" t="s">
        <v>37</v>
      </c>
      <c r="C17712" s="18">
        <v>0</v>
      </c>
      <c r="D17712" s="38">
        <f t="shared" ref="D17712" si="17693">IF(C17732+C17727=0,1,2)</f>
        <v>2</v>
      </c>
    </row>
    <row r="17713" spans="1:4" ht="15" hidden="1" x14ac:dyDescent="0.2">
      <c r="A17713" s="37">
        <f t="shared" si="17649"/>
        <v>0</v>
      </c>
      <c r="B17713" s="11" t="s">
        <v>38</v>
      </c>
      <c r="C17713" s="17">
        <v>0</v>
      </c>
      <c r="D17713" s="38">
        <f t="shared" ref="D17713" si="17694">IF(C17732+C17727=0,1,2)</f>
        <v>2</v>
      </c>
    </row>
    <row r="17714" spans="1:4" ht="15" hidden="1" x14ac:dyDescent="0.2">
      <c r="A17714" s="37">
        <v>0</v>
      </c>
      <c r="B17714" s="3" t="s">
        <v>39</v>
      </c>
      <c r="C17714" s="16">
        <v>0</v>
      </c>
      <c r="D17714" s="38">
        <f t="shared" ref="D17714" si="17695">IF(C17732+C17727=0,1,2)</f>
        <v>2</v>
      </c>
    </row>
    <row r="17715" spans="1:4" ht="15" hidden="1" x14ac:dyDescent="0.2">
      <c r="A17715" s="37">
        <f t="shared" si="17649"/>
        <v>0</v>
      </c>
      <c r="B17715" s="1" t="s">
        <v>40</v>
      </c>
      <c r="C17715" s="16">
        <v>0</v>
      </c>
      <c r="D17715" s="38">
        <f t="shared" ref="D17715" si="17696">IF(C17732+C17727=0,1,2)</f>
        <v>2</v>
      </c>
    </row>
    <row r="17716" spans="1:4" ht="15" hidden="1" x14ac:dyDescent="0.2">
      <c r="A17716" s="37">
        <v>0</v>
      </c>
      <c r="B17716" s="14" t="s">
        <v>13</v>
      </c>
      <c r="C17716" s="19">
        <v>0</v>
      </c>
      <c r="D17716" s="38">
        <f t="shared" ref="D17716" si="17697">IF(C17732+C17727=0,1,2)</f>
        <v>2</v>
      </c>
    </row>
    <row r="17717" spans="1:4" ht="15" hidden="1" x14ac:dyDescent="0.2">
      <c r="A17717" s="37">
        <v>0</v>
      </c>
      <c r="B17717" s="13" t="s">
        <v>8</v>
      </c>
      <c r="C17717" s="18">
        <v>0</v>
      </c>
      <c r="D17717" s="38">
        <f t="shared" ref="D17717" si="17698">IF(C17732+C17727=0,1,2)</f>
        <v>2</v>
      </c>
    </row>
    <row r="17718" spans="1:4" ht="15" hidden="1" x14ac:dyDescent="0.2">
      <c r="A17718" s="37">
        <v>0</v>
      </c>
      <c r="B17718" s="13" t="s">
        <v>9</v>
      </c>
      <c r="C17718" s="18">
        <v>0</v>
      </c>
      <c r="D17718" s="38">
        <f t="shared" ref="D17718" si="17699">IF(C17732+C17727=0,1,2)</f>
        <v>2</v>
      </c>
    </row>
    <row r="17719" spans="1:4" ht="30" hidden="1" x14ac:dyDescent="0.2">
      <c r="A17719" s="37">
        <f t="shared" si="17649"/>
        <v>0</v>
      </c>
      <c r="B17719" s="11" t="s">
        <v>41</v>
      </c>
      <c r="C17719" s="17">
        <v>0</v>
      </c>
      <c r="D17719" s="38">
        <f t="shared" ref="D17719" si="17700">IF(C17732+C17727=0,1,2)</f>
        <v>2</v>
      </c>
    </row>
    <row r="17720" spans="1:4" ht="15" hidden="1" x14ac:dyDescent="0.2">
      <c r="A17720" s="37">
        <v>0</v>
      </c>
      <c r="B17720" s="3" t="s">
        <v>15</v>
      </c>
      <c r="C17720" s="16">
        <v>0</v>
      </c>
      <c r="D17720" s="38">
        <f t="shared" ref="D17720" si="17701">IF(C17732+C17727=0,1,2)</f>
        <v>2</v>
      </c>
    </row>
    <row r="17721" spans="1:4" ht="15" hidden="1" x14ac:dyDescent="0.2">
      <c r="A17721" s="37">
        <v>0</v>
      </c>
      <c r="B17721" s="14" t="s">
        <v>16</v>
      </c>
      <c r="C17721" s="19">
        <v>0</v>
      </c>
      <c r="D17721" s="38">
        <f t="shared" ref="D17721" si="17702">IF(C17732+C17727=0,1,2)</f>
        <v>2</v>
      </c>
    </row>
    <row r="17722" spans="1:4" ht="15" hidden="1" x14ac:dyDescent="0.2">
      <c r="A17722" s="37">
        <v>0</v>
      </c>
      <c r="B17722" s="13" t="s">
        <v>42</v>
      </c>
      <c r="C17722" s="18">
        <v>0</v>
      </c>
      <c r="D17722" s="38">
        <f t="shared" ref="D17722" si="17703">IF(C17732+C17727=0,1,2)</f>
        <v>2</v>
      </c>
    </row>
    <row r="17723" spans="1:4" ht="15" hidden="1" x14ac:dyDescent="0.2">
      <c r="A17723" s="37">
        <v>0</v>
      </c>
      <c r="B17723" s="13" t="s">
        <v>14</v>
      </c>
      <c r="C17723" s="18">
        <v>0</v>
      </c>
      <c r="D17723" s="38">
        <f t="shared" ref="D17723" si="17704">IF(C17732+C17727=0,1,2)</f>
        <v>2</v>
      </c>
    </row>
    <row r="17724" spans="1:4" ht="15" hidden="1" x14ac:dyDescent="0.2">
      <c r="A17724" s="37">
        <v>0</v>
      </c>
      <c r="B17724" s="13" t="s">
        <v>9</v>
      </c>
      <c r="C17724" s="18">
        <v>0</v>
      </c>
      <c r="D17724" s="38">
        <f t="shared" ref="D17724" si="17705">IF(C17732+C17727=0,1,2)</f>
        <v>2</v>
      </c>
    </row>
    <row r="17725" spans="1:4" ht="15" hidden="1" x14ac:dyDescent="0.2">
      <c r="A17725" s="37">
        <f t="shared" si="17649"/>
        <v>0</v>
      </c>
      <c r="B17725" s="11" t="s">
        <v>38</v>
      </c>
      <c r="C17725" s="17">
        <v>0</v>
      </c>
      <c r="D17725" s="38">
        <f t="shared" ref="D17725" si="17706">IF(C17732+C17727=0,1,2)</f>
        <v>2</v>
      </c>
    </row>
    <row r="17726" spans="1:4" ht="15" hidden="1" x14ac:dyDescent="0.2">
      <c r="A17726" s="37">
        <v>0</v>
      </c>
      <c r="B17726" s="3" t="s">
        <v>15</v>
      </c>
      <c r="C17726" s="16">
        <v>0</v>
      </c>
      <c r="D17726" s="38">
        <f t="shared" ref="D17726" si="17707">IF(C17732+C17727=0,1,2)</f>
        <v>2</v>
      </c>
    </row>
    <row r="17727" spans="1:4" ht="15" x14ac:dyDescent="0.2">
      <c r="A17727" s="37">
        <f t="shared" si="17649"/>
        <v>13205.08425</v>
      </c>
      <c r="B17727" s="29" t="s">
        <v>44</v>
      </c>
      <c r="C17727" s="42">
        <v>13205.08425</v>
      </c>
      <c r="D17727" s="38">
        <f t="shared" ref="D17727" si="17708">IF(C17732+C17727=0,1,2)</f>
        <v>2</v>
      </c>
    </row>
    <row r="17728" spans="1:4" ht="15" x14ac:dyDescent="0.2">
      <c r="A17728" s="37">
        <f t="shared" si="17649"/>
        <v>13205.08425</v>
      </c>
      <c r="B17728" s="27" t="s">
        <v>0</v>
      </c>
      <c r="C17728" s="42">
        <v>13205.08425</v>
      </c>
      <c r="D17728" s="38">
        <f t="shared" ref="D17728" si="17709">IF(C17732+C17727=0,1,2)</f>
        <v>2</v>
      </c>
    </row>
    <row r="17729" spans="1:4" ht="15" hidden="1" x14ac:dyDescent="0.2">
      <c r="A17729" s="37">
        <f t="shared" si="17649"/>
        <v>0</v>
      </c>
      <c r="B17729" s="10" t="s">
        <v>5</v>
      </c>
      <c r="C17729" s="17">
        <v>0</v>
      </c>
      <c r="D17729" s="38">
        <f t="shared" ref="D17729" si="17710">IF(C17732+C17727=0,1,2)</f>
        <v>2</v>
      </c>
    </row>
    <row r="17730" spans="1:4" ht="15" hidden="1" x14ac:dyDescent="0.2">
      <c r="A17730" s="37">
        <f t="shared" si="17649"/>
        <v>0</v>
      </c>
      <c r="B17730" s="10" t="s">
        <v>45</v>
      </c>
      <c r="C17730" s="17">
        <v>0</v>
      </c>
      <c r="D17730" s="38">
        <f t="shared" ref="D17730" si="17711">IF(C17732+C17727=0,1,2)</f>
        <v>2</v>
      </c>
    </row>
    <row r="17731" spans="1:4" ht="15" hidden="1" x14ac:dyDescent="0.2">
      <c r="A17731" s="37">
        <f t="shared" si="17649"/>
        <v>0</v>
      </c>
      <c r="B17731" s="10" t="s">
        <v>12</v>
      </c>
      <c r="C17731" s="17">
        <v>0</v>
      </c>
      <c r="D17731" s="38">
        <f t="shared" ref="D17731" si="17712">IF(C17732+C17727=0,1,2)</f>
        <v>2</v>
      </c>
    </row>
    <row r="17732" spans="1:4" ht="15" x14ac:dyDescent="0.2">
      <c r="A17732" s="37">
        <f t="shared" si="17649"/>
        <v>11214.669109999999</v>
      </c>
      <c r="B17732" s="29" t="s">
        <v>46</v>
      </c>
      <c r="C17732" s="42">
        <v>11214.669109999999</v>
      </c>
      <c r="D17732" s="38">
        <f t="shared" ref="D17732" si="17713">IF(C17732+C17727=0,1,2)</f>
        <v>2</v>
      </c>
    </row>
    <row r="17733" spans="1:4" ht="15" x14ac:dyDescent="0.2">
      <c r="A17733" s="37">
        <f t="shared" ref="A17733:A17792" si="17714">SUM(C17733)</f>
        <v>11167.07079</v>
      </c>
      <c r="B17733" s="27" t="s">
        <v>18</v>
      </c>
      <c r="C17733" s="42">
        <v>11167.07079</v>
      </c>
      <c r="D17733" s="38">
        <f t="shared" ref="D17733" si="17715">IF(C17732+C17727=0,1,2)</f>
        <v>2</v>
      </c>
    </row>
    <row r="17734" spans="1:4" ht="15" x14ac:dyDescent="0.2">
      <c r="A17734" s="37">
        <f t="shared" si="17714"/>
        <v>47.598320000000001</v>
      </c>
      <c r="B17734" s="27" t="s">
        <v>35</v>
      </c>
      <c r="C17734" s="42">
        <v>47.598320000000001</v>
      </c>
      <c r="D17734" s="38">
        <f t="shared" ref="D17734" si="17716">IF(C17732+C17727=0,1,2)</f>
        <v>2</v>
      </c>
    </row>
    <row r="17735" spans="1:4" ht="15" hidden="1" x14ac:dyDescent="0.2">
      <c r="A17735" s="37">
        <f t="shared" si="17714"/>
        <v>0</v>
      </c>
      <c r="B17735" s="10" t="s">
        <v>47</v>
      </c>
      <c r="C17735" s="17">
        <v>0</v>
      </c>
      <c r="D17735" s="38">
        <f t="shared" ref="D17735" si="17717">IF(C17732+C17727=0,1,2)</f>
        <v>2</v>
      </c>
    </row>
    <row r="17736" spans="1:4" ht="15" hidden="1" x14ac:dyDescent="0.2">
      <c r="A17736" s="37">
        <f t="shared" si="17714"/>
        <v>0</v>
      </c>
      <c r="B17736" s="10" t="s">
        <v>40</v>
      </c>
      <c r="C17736" s="17">
        <v>0</v>
      </c>
      <c r="D17736" s="38">
        <f t="shared" ref="D17736" si="17718">IF(C17732+C17727=0,1,2)</f>
        <v>2</v>
      </c>
    </row>
    <row r="17737" spans="1:4" ht="15" x14ac:dyDescent="0.2">
      <c r="A17737" s="37">
        <f t="shared" si="17714"/>
        <v>1990.4151400000001</v>
      </c>
      <c r="B17737" s="30" t="s">
        <v>48</v>
      </c>
      <c r="C17737" s="31">
        <v>1990.4151400000001</v>
      </c>
      <c r="D17737" s="38">
        <f t="shared" ref="D17737" si="17719">IF(C17732+C17727=0,1,2)</f>
        <v>2</v>
      </c>
    </row>
    <row r="17738" spans="1:4" ht="15" x14ac:dyDescent="0.2">
      <c r="A17738" s="37">
        <f t="shared" si="17714"/>
        <v>2595.5295599999999</v>
      </c>
      <c r="B17738" s="30" t="s">
        <v>49</v>
      </c>
      <c r="C17738" s="31">
        <v>2595.5295599999999</v>
      </c>
      <c r="D17738" s="38">
        <f t="shared" ref="D17738" si="17720">IF(C17732+C17727=0,1,2)</f>
        <v>2</v>
      </c>
    </row>
    <row r="17739" spans="1:4" ht="15" x14ac:dyDescent="0.2">
      <c r="A17739" s="37">
        <f t="shared" si="17714"/>
        <v>4585.9447</v>
      </c>
      <c r="B17739" s="30" t="s">
        <v>50</v>
      </c>
      <c r="C17739" s="31">
        <v>4585.9447</v>
      </c>
      <c r="D17739" s="38">
        <f t="shared" ref="D17739" si="17721">IF(C17732+C17727=0,1,2)</f>
        <v>2</v>
      </c>
    </row>
    <row r="17740" spans="1:4" ht="15" x14ac:dyDescent="0.2">
      <c r="A17740" s="37">
        <f t="shared" si="17714"/>
        <v>498</v>
      </c>
      <c r="B17740" s="25" t="s">
        <v>53</v>
      </c>
      <c r="C17740" s="43">
        <v>498</v>
      </c>
      <c r="D17740" s="38">
        <f t="shared" ref="D17740" si="17722">IF(C17732+C17727=0,1,2)</f>
        <v>2</v>
      </c>
    </row>
    <row r="17741" spans="1:4" ht="15" x14ac:dyDescent="0.2">
      <c r="A17741" s="37">
        <f t="shared" si="17714"/>
        <v>352</v>
      </c>
      <c r="B17741" s="26" t="s">
        <v>54</v>
      </c>
      <c r="C17741" s="43">
        <v>352</v>
      </c>
      <c r="D17741" s="38">
        <f t="shared" ref="D17741" si="17723">IF(C17732+C17727=0,1,2)</f>
        <v>2</v>
      </c>
    </row>
    <row r="17742" spans="1:4" ht="15" x14ac:dyDescent="0.2">
      <c r="A17742" s="37">
        <f t="shared" si="17714"/>
        <v>146</v>
      </c>
      <c r="B17742" s="26" t="s">
        <v>55</v>
      </c>
      <c r="C17742" s="43">
        <v>146</v>
      </c>
      <c r="D17742" s="38">
        <f t="shared" ref="D17742" si="17724">IF(C17732+C17727=0,1,2)</f>
        <v>2</v>
      </c>
    </row>
    <row r="17743" spans="1:4" ht="15" x14ac:dyDescent="0.2">
      <c r="A17743" s="37" t="s">
        <v>317</v>
      </c>
      <c r="B17743" s="147" t="s">
        <v>298</v>
      </c>
      <c r="C17743" s="148"/>
      <c r="D17743" s="38">
        <f t="shared" ref="D17743" si="17725">IF(C17805+C17800=0,1,2)</f>
        <v>2</v>
      </c>
    </row>
    <row r="17744" spans="1:4" ht="15" x14ac:dyDescent="0.2">
      <c r="A17744" s="37">
        <f t="shared" si="17714"/>
        <v>30.759989999999998</v>
      </c>
      <c r="B17744" s="24" t="s">
        <v>0</v>
      </c>
      <c r="C17744" s="40">
        <v>30.759989999999998</v>
      </c>
      <c r="D17744" s="38">
        <f t="shared" ref="D17744" si="17726">IF(C17805+C17800=0,1,2)</f>
        <v>2</v>
      </c>
    </row>
    <row r="17745" spans="1:4" ht="15" hidden="1" x14ac:dyDescent="0.2">
      <c r="A17745" s="37">
        <f t="shared" si="17714"/>
        <v>0</v>
      </c>
      <c r="B17745" s="2" t="s">
        <v>1</v>
      </c>
      <c r="C17745" s="16"/>
      <c r="D17745" s="38">
        <f t="shared" ref="D17745" si="17727">IF(C17805+C17800=0,1,2)</f>
        <v>2</v>
      </c>
    </row>
    <row r="17746" spans="1:4" ht="15" hidden="1" x14ac:dyDescent="0.2">
      <c r="A17746" s="37">
        <f t="shared" si="17714"/>
        <v>0</v>
      </c>
      <c r="B17746" s="2" t="s">
        <v>2</v>
      </c>
      <c r="C17746" s="16"/>
      <c r="D17746" s="38">
        <f t="shared" ref="D17746" si="17728">IF(C17805+C17800=0,1,2)</f>
        <v>2</v>
      </c>
    </row>
    <row r="17747" spans="1:4" ht="15" hidden="1" x14ac:dyDescent="0.2">
      <c r="A17747" s="37">
        <f t="shared" si="17714"/>
        <v>0</v>
      </c>
      <c r="B17747" s="2" t="s">
        <v>3</v>
      </c>
      <c r="C17747" s="16">
        <v>0</v>
      </c>
      <c r="D17747" s="38">
        <f t="shared" ref="D17747" si="17729">IF(C17805+C17800=0,1,2)</f>
        <v>2</v>
      </c>
    </row>
    <row r="17748" spans="1:4" ht="15" x14ac:dyDescent="0.2">
      <c r="A17748" s="37">
        <f t="shared" si="17714"/>
        <v>30.759989999999998</v>
      </c>
      <c r="B17748" s="23" t="s">
        <v>4</v>
      </c>
      <c r="C17748" s="40">
        <v>30.759989999999998</v>
      </c>
      <c r="D17748" s="38">
        <f t="shared" ref="D17748" si="17730">IF(C17805+C17800=0,1,2)</f>
        <v>2</v>
      </c>
    </row>
    <row r="17749" spans="1:4" ht="15" hidden="1" x14ac:dyDescent="0.2">
      <c r="A17749" s="37">
        <f t="shared" si="17714"/>
        <v>0</v>
      </c>
      <c r="B17749" s="1" t="s">
        <v>5</v>
      </c>
      <c r="C17749" s="16">
        <v>0</v>
      </c>
      <c r="D17749" s="38">
        <f t="shared" ref="D17749" si="17731">IF(C17805+C17800=0,1,2)</f>
        <v>2</v>
      </c>
    </row>
    <row r="17750" spans="1:4" ht="15" hidden="1" x14ac:dyDescent="0.2">
      <c r="A17750" s="37">
        <f t="shared" si="17714"/>
        <v>0</v>
      </c>
      <c r="B17750" s="1" t="s">
        <v>6</v>
      </c>
      <c r="C17750" s="16">
        <v>0</v>
      </c>
      <c r="D17750" s="38">
        <f t="shared" ref="D17750" si="17732">IF(C17805+C17800=0,1,2)</f>
        <v>2</v>
      </c>
    </row>
    <row r="17751" spans="1:4" ht="15" hidden="1" x14ac:dyDescent="0.2">
      <c r="A17751" s="37">
        <v>0</v>
      </c>
      <c r="B17751" s="2" t="s">
        <v>7</v>
      </c>
      <c r="C17751" s="16">
        <v>0</v>
      </c>
      <c r="D17751" s="38">
        <f t="shared" ref="D17751" si="17733">IF(C17805+C17800=0,1,2)</f>
        <v>2</v>
      </c>
    </row>
    <row r="17752" spans="1:4" ht="15" hidden="1" x14ac:dyDescent="0.2">
      <c r="A17752" s="37">
        <f t="shared" si="17714"/>
        <v>0</v>
      </c>
      <c r="B17752" s="3" t="s">
        <v>8</v>
      </c>
      <c r="C17752" s="16">
        <v>0</v>
      </c>
      <c r="D17752" s="38">
        <f t="shared" ref="D17752" si="17734">IF(C17805+C17800=0,1,2)</f>
        <v>2</v>
      </c>
    </row>
    <row r="17753" spans="1:4" ht="15" hidden="1" x14ac:dyDescent="0.2">
      <c r="A17753" s="37">
        <v>0</v>
      </c>
      <c r="B17753" s="3" t="s">
        <v>9</v>
      </c>
      <c r="C17753" s="16">
        <v>0</v>
      </c>
      <c r="D17753" s="38">
        <f t="shared" ref="D17753" si="17735">IF(C17805+C17800=0,1,2)</f>
        <v>2</v>
      </c>
    </row>
    <row r="17754" spans="1:4" ht="15" hidden="1" x14ac:dyDescent="0.2">
      <c r="A17754" s="37">
        <f t="shared" si="17714"/>
        <v>0</v>
      </c>
      <c r="B17754" s="3" t="s">
        <v>10</v>
      </c>
      <c r="C17754" s="16">
        <v>0</v>
      </c>
      <c r="D17754" s="38">
        <f t="shared" ref="D17754" si="17736">IF(C17805+C17800=0,1,2)</f>
        <v>2</v>
      </c>
    </row>
    <row r="17755" spans="1:4" ht="15" hidden="1" x14ac:dyDescent="0.2">
      <c r="A17755" s="37">
        <v>0</v>
      </c>
      <c r="B17755" s="3" t="s">
        <v>11</v>
      </c>
      <c r="C17755" s="16">
        <v>0</v>
      </c>
      <c r="D17755" s="38">
        <f t="shared" ref="D17755" si="17737">IF(C17805+C17800=0,1,2)</f>
        <v>2</v>
      </c>
    </row>
    <row r="17756" spans="1:4" ht="15" hidden="1" x14ac:dyDescent="0.2">
      <c r="A17756" s="37">
        <f t="shared" si="17714"/>
        <v>0</v>
      </c>
      <c r="B17756" s="1" t="s">
        <v>12</v>
      </c>
      <c r="C17756" s="16">
        <v>0</v>
      </c>
      <c r="D17756" s="38">
        <f t="shared" ref="D17756" si="17738">IF(C17805+C17800=0,1,2)</f>
        <v>2</v>
      </c>
    </row>
    <row r="17757" spans="1:4" ht="15" hidden="1" x14ac:dyDescent="0.2">
      <c r="A17757" s="37">
        <v>0</v>
      </c>
      <c r="B17757" s="2" t="s">
        <v>13</v>
      </c>
      <c r="C17757" s="16">
        <v>0</v>
      </c>
      <c r="D17757" s="38">
        <f t="shared" ref="D17757" si="17739">IF(C17805+C17800=0,1,2)</f>
        <v>2</v>
      </c>
    </row>
    <row r="17758" spans="1:4" ht="15" hidden="1" x14ac:dyDescent="0.2">
      <c r="A17758" s="37">
        <v>0</v>
      </c>
      <c r="B17758" s="3" t="s">
        <v>14</v>
      </c>
      <c r="C17758" s="16">
        <v>0</v>
      </c>
      <c r="D17758" s="38">
        <f t="shared" ref="D17758" si="17740">IF(C17805+C17800=0,1,2)</f>
        <v>2</v>
      </c>
    </row>
    <row r="17759" spans="1:4" ht="15" hidden="1" x14ac:dyDescent="0.2">
      <c r="A17759" s="37">
        <v>0</v>
      </c>
      <c r="B17759" s="3" t="s">
        <v>9</v>
      </c>
      <c r="C17759" s="16">
        <v>0</v>
      </c>
      <c r="D17759" s="38">
        <f t="shared" ref="D17759" si="17741">IF(C17805+C17800=0,1,2)</f>
        <v>2</v>
      </c>
    </row>
    <row r="17760" spans="1:4" ht="15" hidden="1" x14ac:dyDescent="0.2">
      <c r="A17760" s="37">
        <v>0</v>
      </c>
      <c r="B17760" s="3" t="s">
        <v>15</v>
      </c>
      <c r="C17760" s="16">
        <v>0</v>
      </c>
      <c r="D17760" s="38">
        <f t="shared" ref="D17760" si="17742">IF(C17805+C17800=0,1,2)</f>
        <v>2</v>
      </c>
    </row>
    <row r="17761" spans="1:4" ht="15" hidden="1" x14ac:dyDescent="0.2">
      <c r="A17761" s="37">
        <v>0</v>
      </c>
      <c r="B17761" s="2" t="s">
        <v>16</v>
      </c>
      <c r="C17761" s="16">
        <v>0</v>
      </c>
      <c r="D17761" s="38">
        <f t="shared" ref="D17761" si="17743">IF(C17805+C17800=0,1,2)</f>
        <v>2</v>
      </c>
    </row>
    <row r="17762" spans="1:4" ht="15" hidden="1" x14ac:dyDescent="0.2">
      <c r="A17762" s="37">
        <v>0</v>
      </c>
      <c r="B17762" s="3" t="s">
        <v>17</v>
      </c>
      <c r="C17762" s="16">
        <v>0</v>
      </c>
      <c r="D17762" s="38">
        <f t="shared" ref="D17762" si="17744">IF(C17805+C17800=0,1,2)</f>
        <v>2</v>
      </c>
    </row>
    <row r="17763" spans="1:4" ht="15" x14ac:dyDescent="0.2">
      <c r="A17763" s="37">
        <f t="shared" si="17714"/>
        <v>40.755330000000008</v>
      </c>
      <c r="B17763" s="24" t="s">
        <v>18</v>
      </c>
      <c r="C17763" s="40">
        <v>40.755330000000008</v>
      </c>
      <c r="D17763" s="38">
        <f t="shared" ref="D17763" si="17745">IF(C17805+C17800=0,1,2)</f>
        <v>2</v>
      </c>
    </row>
    <row r="17764" spans="1:4" ht="15" hidden="1" x14ac:dyDescent="0.2">
      <c r="A17764" s="37">
        <f t="shared" si="17714"/>
        <v>0</v>
      </c>
      <c r="B17764" s="10" t="s">
        <v>19</v>
      </c>
      <c r="C17764" s="17">
        <v>0</v>
      </c>
      <c r="D17764" s="38">
        <f t="shared" ref="D17764" si="17746">IF(C17805+C17800=0,1,2)</f>
        <v>2</v>
      </c>
    </row>
    <row r="17765" spans="1:4" ht="15" x14ac:dyDescent="0.2">
      <c r="A17765" s="37">
        <f t="shared" si="17714"/>
        <v>37.509440000000005</v>
      </c>
      <c r="B17765" s="27" t="s">
        <v>20</v>
      </c>
      <c r="C17765" s="42">
        <v>37.509440000000005</v>
      </c>
      <c r="D17765" s="38">
        <f t="shared" ref="D17765" si="17747">IF(C17805+C17800=0,1,2)</f>
        <v>2</v>
      </c>
    </row>
    <row r="17766" spans="1:4" ht="15" hidden="1" x14ac:dyDescent="0.2">
      <c r="A17766" s="37">
        <v>0</v>
      </c>
      <c r="B17766" s="13" t="s">
        <v>21</v>
      </c>
      <c r="C17766" s="18">
        <v>28.5</v>
      </c>
      <c r="D17766" s="38">
        <f t="shared" ref="D17766" si="17748">IF(C17805+C17800=0,1,2)</f>
        <v>2</v>
      </c>
    </row>
    <row r="17767" spans="1:4" ht="15" hidden="1" x14ac:dyDescent="0.2">
      <c r="A17767" s="37">
        <v>0</v>
      </c>
      <c r="B17767" s="13" t="s">
        <v>22</v>
      </c>
      <c r="C17767" s="18">
        <v>0</v>
      </c>
      <c r="D17767" s="38">
        <f t="shared" ref="D17767" si="17749">IF(C17805+C17800=0,1,2)</f>
        <v>2</v>
      </c>
    </row>
    <row r="17768" spans="1:4" ht="15" hidden="1" x14ac:dyDescent="0.2">
      <c r="A17768" s="37">
        <v>0</v>
      </c>
      <c r="B17768" s="13" t="s">
        <v>23</v>
      </c>
      <c r="C17768" s="18">
        <v>4.2460000000000004</v>
      </c>
      <c r="D17768" s="38">
        <f t="shared" ref="D17768" si="17750">IF(C17805+C17800=0,1,2)</f>
        <v>2</v>
      </c>
    </row>
    <row r="17769" spans="1:4" ht="15" hidden="1" x14ac:dyDescent="0.2">
      <c r="A17769" s="37">
        <v>0</v>
      </c>
      <c r="B17769" s="13" t="s">
        <v>24</v>
      </c>
      <c r="C17769" s="18">
        <v>0</v>
      </c>
      <c r="D17769" s="38">
        <f t="shared" ref="D17769" si="17751">IF(C17805+C17800=0,1,2)</f>
        <v>2</v>
      </c>
    </row>
    <row r="17770" spans="1:4" ht="15" hidden="1" x14ac:dyDescent="0.2">
      <c r="A17770" s="37">
        <v>0</v>
      </c>
      <c r="B17770" s="13" t="s">
        <v>25</v>
      </c>
      <c r="C17770" s="18">
        <v>0</v>
      </c>
      <c r="D17770" s="38">
        <f t="shared" ref="D17770" si="17752">IF(C17805+C17800=0,1,2)</f>
        <v>2</v>
      </c>
    </row>
    <row r="17771" spans="1:4" ht="15" hidden="1" x14ac:dyDescent="0.2">
      <c r="A17771" s="37">
        <v>0</v>
      </c>
      <c r="B17771" s="13" t="s">
        <v>26</v>
      </c>
      <c r="C17771" s="18">
        <v>0</v>
      </c>
      <c r="D17771" s="38">
        <f t="shared" ref="D17771" si="17753">IF(C17805+C17800=0,1,2)</f>
        <v>2</v>
      </c>
    </row>
    <row r="17772" spans="1:4" ht="30" hidden="1" x14ac:dyDescent="0.2">
      <c r="A17772" s="37">
        <v>0</v>
      </c>
      <c r="B17772" s="13" t="s">
        <v>27</v>
      </c>
      <c r="C17772" s="18">
        <v>0</v>
      </c>
      <c r="D17772" s="38">
        <f t="shared" ref="D17772" si="17754">IF(C17805+C17800=0,1,2)</f>
        <v>2</v>
      </c>
    </row>
    <row r="17773" spans="1:4" ht="30" hidden="1" x14ac:dyDescent="0.2">
      <c r="A17773" s="37">
        <v>0</v>
      </c>
      <c r="B17773" s="13" t="s">
        <v>28</v>
      </c>
      <c r="C17773" s="18">
        <v>2.145</v>
      </c>
      <c r="D17773" s="38">
        <f t="shared" ref="D17773" si="17755">IF(C17805+C17800=0,1,2)</f>
        <v>2</v>
      </c>
    </row>
    <row r="17774" spans="1:4" ht="15" hidden="1" x14ac:dyDescent="0.2">
      <c r="A17774" s="37">
        <v>0</v>
      </c>
      <c r="B17774" s="13" t="s">
        <v>29</v>
      </c>
      <c r="C17774" s="18">
        <v>0</v>
      </c>
      <c r="D17774" s="38">
        <f t="shared" ref="D17774" si="17756">IF(C17805+C17800=0,1,2)</f>
        <v>2</v>
      </c>
    </row>
    <row r="17775" spans="1:4" ht="15" hidden="1" x14ac:dyDescent="0.2">
      <c r="A17775" s="37">
        <v>0</v>
      </c>
      <c r="B17775" s="13" t="s">
        <v>30</v>
      </c>
      <c r="C17775" s="18">
        <v>2.6184400000000001</v>
      </c>
      <c r="D17775" s="38">
        <f t="shared" ref="D17775" si="17757">IF(C17805+C17800=0,1,2)</f>
        <v>2</v>
      </c>
    </row>
    <row r="17776" spans="1:4" ht="15" hidden="1" x14ac:dyDescent="0.2">
      <c r="A17776" s="37">
        <f t="shared" si="17714"/>
        <v>0</v>
      </c>
      <c r="B17776" s="10" t="s">
        <v>31</v>
      </c>
      <c r="C17776" s="17">
        <v>0</v>
      </c>
      <c r="D17776" s="38">
        <f t="shared" ref="D17776" si="17758">IF(C17805+C17800=0,1,2)</f>
        <v>2</v>
      </c>
    </row>
    <row r="17777" spans="1:4" ht="15" hidden="1" x14ac:dyDescent="0.2">
      <c r="A17777" s="37">
        <f t="shared" si="17714"/>
        <v>0</v>
      </c>
      <c r="B17777" s="2" t="s">
        <v>32</v>
      </c>
      <c r="C17777" s="16">
        <v>0</v>
      </c>
      <c r="D17777" s="38">
        <f t="shared" ref="D17777" si="17759">IF(C17805+C17800=0,1,2)</f>
        <v>2</v>
      </c>
    </row>
    <row r="17778" spans="1:4" ht="15" hidden="1" x14ac:dyDescent="0.2">
      <c r="A17778" s="37">
        <f t="shared" si="17714"/>
        <v>0</v>
      </c>
      <c r="B17778" s="10" t="s">
        <v>3</v>
      </c>
      <c r="C17778" s="17">
        <v>0</v>
      </c>
      <c r="D17778" s="38">
        <f t="shared" ref="D17778" si="17760">IF(C17805+C17800=0,1,2)</f>
        <v>2</v>
      </c>
    </row>
    <row r="17779" spans="1:4" ht="15" hidden="1" x14ac:dyDescent="0.2">
      <c r="A17779" s="37">
        <f t="shared" si="17714"/>
        <v>0</v>
      </c>
      <c r="B17779" s="10" t="s">
        <v>33</v>
      </c>
      <c r="C17779" s="17">
        <v>0</v>
      </c>
      <c r="D17779" s="38">
        <f t="shared" ref="D17779" si="17761">IF(C17805+C17800=0,1,2)</f>
        <v>2</v>
      </c>
    </row>
    <row r="17780" spans="1:4" ht="15" x14ac:dyDescent="0.2">
      <c r="A17780" s="37">
        <f t="shared" si="17714"/>
        <v>3.2458900000000002</v>
      </c>
      <c r="B17780" s="27" t="s">
        <v>34</v>
      </c>
      <c r="C17780" s="42">
        <v>3.2458900000000002</v>
      </c>
      <c r="D17780" s="38">
        <f t="shared" ref="D17780" si="17762">IF(C17805+C17800=0,1,2)</f>
        <v>2</v>
      </c>
    </row>
    <row r="17781" spans="1:4" ht="15" hidden="1" x14ac:dyDescent="0.2">
      <c r="A17781" s="37">
        <f t="shared" si="17714"/>
        <v>0</v>
      </c>
      <c r="B17781" s="1" t="s">
        <v>35</v>
      </c>
      <c r="C17781" s="16">
        <v>0</v>
      </c>
      <c r="D17781" s="38">
        <f t="shared" ref="D17781" si="17763">IF(C17805+C17800=0,1,2)</f>
        <v>2</v>
      </c>
    </row>
    <row r="17782" spans="1:4" ht="15" hidden="1" x14ac:dyDescent="0.2">
      <c r="A17782" s="37">
        <f t="shared" si="17714"/>
        <v>0</v>
      </c>
      <c r="B17782" s="1" t="s">
        <v>36</v>
      </c>
      <c r="C17782" s="16">
        <v>0</v>
      </c>
      <c r="D17782" s="38">
        <f t="shared" ref="D17782" si="17764">IF(C17805+C17800=0,1,2)</f>
        <v>2</v>
      </c>
    </row>
    <row r="17783" spans="1:4" ht="15" hidden="1" x14ac:dyDescent="0.2">
      <c r="A17783" s="37">
        <v>0</v>
      </c>
      <c r="B17783" s="14" t="s">
        <v>7</v>
      </c>
      <c r="C17783" s="19">
        <v>0</v>
      </c>
      <c r="D17783" s="38">
        <f t="shared" ref="D17783" si="17765">IF(C17805+C17800=0,1,2)</f>
        <v>2</v>
      </c>
    </row>
    <row r="17784" spans="1:4" ht="15" hidden="1" x14ac:dyDescent="0.2">
      <c r="A17784" s="37">
        <v>0</v>
      </c>
      <c r="B17784" s="13" t="s">
        <v>8</v>
      </c>
      <c r="C17784" s="18">
        <v>0</v>
      </c>
      <c r="D17784" s="38">
        <f t="shared" ref="D17784" si="17766">IF(C17805+C17800=0,1,2)</f>
        <v>2</v>
      </c>
    </row>
    <row r="17785" spans="1:4" ht="15" hidden="1" x14ac:dyDescent="0.2">
      <c r="A17785" s="37">
        <v>0</v>
      </c>
      <c r="B17785" s="13" t="s">
        <v>37</v>
      </c>
      <c r="C17785" s="18">
        <v>0</v>
      </c>
      <c r="D17785" s="38">
        <f t="shared" ref="D17785" si="17767">IF(C17805+C17800=0,1,2)</f>
        <v>2</v>
      </c>
    </row>
    <row r="17786" spans="1:4" ht="15" hidden="1" x14ac:dyDescent="0.2">
      <c r="A17786" s="37">
        <f t="shared" si="17714"/>
        <v>0</v>
      </c>
      <c r="B17786" s="11" t="s">
        <v>38</v>
      </c>
      <c r="C17786" s="17">
        <v>0</v>
      </c>
      <c r="D17786" s="38">
        <f t="shared" ref="D17786" si="17768">IF(C17805+C17800=0,1,2)</f>
        <v>2</v>
      </c>
    </row>
    <row r="17787" spans="1:4" ht="15" hidden="1" x14ac:dyDescent="0.2">
      <c r="A17787" s="37">
        <v>0</v>
      </c>
      <c r="B17787" s="3" t="s">
        <v>39</v>
      </c>
      <c r="C17787" s="16">
        <v>0</v>
      </c>
      <c r="D17787" s="38">
        <f t="shared" ref="D17787" si="17769">IF(C17805+C17800=0,1,2)</f>
        <v>2</v>
      </c>
    </row>
    <row r="17788" spans="1:4" ht="15" hidden="1" x14ac:dyDescent="0.2">
      <c r="A17788" s="37">
        <f t="shared" si="17714"/>
        <v>0</v>
      </c>
      <c r="B17788" s="1" t="s">
        <v>40</v>
      </c>
      <c r="C17788" s="16">
        <v>0</v>
      </c>
      <c r="D17788" s="38">
        <f t="shared" ref="D17788" si="17770">IF(C17805+C17800=0,1,2)</f>
        <v>2</v>
      </c>
    </row>
    <row r="17789" spans="1:4" ht="15" hidden="1" x14ac:dyDescent="0.2">
      <c r="A17789" s="37">
        <v>0</v>
      </c>
      <c r="B17789" s="14" t="s">
        <v>13</v>
      </c>
      <c r="C17789" s="19">
        <v>0</v>
      </c>
      <c r="D17789" s="38">
        <f t="shared" ref="D17789" si="17771">IF(C17805+C17800=0,1,2)</f>
        <v>2</v>
      </c>
    </row>
    <row r="17790" spans="1:4" ht="15" hidden="1" x14ac:dyDescent="0.2">
      <c r="A17790" s="37">
        <v>0</v>
      </c>
      <c r="B17790" s="13" t="s">
        <v>8</v>
      </c>
      <c r="C17790" s="18">
        <v>0</v>
      </c>
      <c r="D17790" s="38">
        <f t="shared" ref="D17790" si="17772">IF(C17805+C17800=0,1,2)</f>
        <v>2</v>
      </c>
    </row>
    <row r="17791" spans="1:4" ht="15" hidden="1" x14ac:dyDescent="0.2">
      <c r="A17791" s="37">
        <v>0</v>
      </c>
      <c r="B17791" s="13" t="s">
        <v>9</v>
      </c>
      <c r="C17791" s="18">
        <v>0</v>
      </c>
      <c r="D17791" s="38">
        <f t="shared" ref="D17791" si="17773">IF(C17805+C17800=0,1,2)</f>
        <v>2</v>
      </c>
    </row>
    <row r="17792" spans="1:4" ht="30" hidden="1" x14ac:dyDescent="0.2">
      <c r="A17792" s="37">
        <f t="shared" si="17714"/>
        <v>0</v>
      </c>
      <c r="B17792" s="11" t="s">
        <v>41</v>
      </c>
      <c r="C17792" s="17">
        <v>0</v>
      </c>
      <c r="D17792" s="38">
        <f t="shared" ref="D17792" si="17774">IF(C17805+C17800=0,1,2)</f>
        <v>2</v>
      </c>
    </row>
    <row r="17793" spans="1:4" ht="15" hidden="1" x14ac:dyDescent="0.2">
      <c r="A17793" s="37">
        <v>0</v>
      </c>
      <c r="B17793" s="3" t="s">
        <v>15</v>
      </c>
      <c r="C17793" s="16">
        <v>0</v>
      </c>
      <c r="D17793" s="38">
        <f t="shared" ref="D17793" si="17775">IF(C17805+C17800=0,1,2)</f>
        <v>2</v>
      </c>
    </row>
    <row r="17794" spans="1:4" ht="15" hidden="1" x14ac:dyDescent="0.2">
      <c r="A17794" s="37">
        <v>0</v>
      </c>
      <c r="B17794" s="14" t="s">
        <v>16</v>
      </c>
      <c r="C17794" s="19">
        <v>0</v>
      </c>
      <c r="D17794" s="38">
        <f t="shared" ref="D17794" si="17776">IF(C17805+C17800=0,1,2)</f>
        <v>2</v>
      </c>
    </row>
    <row r="17795" spans="1:4" ht="15" hidden="1" x14ac:dyDescent="0.2">
      <c r="A17795" s="37">
        <v>0</v>
      </c>
      <c r="B17795" s="13" t="s">
        <v>42</v>
      </c>
      <c r="C17795" s="18">
        <v>0</v>
      </c>
      <c r="D17795" s="38">
        <f t="shared" ref="D17795" si="17777">IF(C17805+C17800=0,1,2)</f>
        <v>2</v>
      </c>
    </row>
    <row r="17796" spans="1:4" ht="15" hidden="1" x14ac:dyDescent="0.2">
      <c r="A17796" s="37">
        <v>0</v>
      </c>
      <c r="B17796" s="13" t="s">
        <v>14</v>
      </c>
      <c r="C17796" s="18">
        <v>0</v>
      </c>
      <c r="D17796" s="38">
        <f t="shared" ref="D17796" si="17778">IF(C17805+C17800=0,1,2)</f>
        <v>2</v>
      </c>
    </row>
    <row r="17797" spans="1:4" ht="15" hidden="1" x14ac:dyDescent="0.2">
      <c r="A17797" s="37">
        <v>0</v>
      </c>
      <c r="B17797" s="13" t="s">
        <v>9</v>
      </c>
      <c r="C17797" s="18">
        <v>0</v>
      </c>
      <c r="D17797" s="38">
        <f t="shared" ref="D17797" si="17779">IF(C17805+C17800=0,1,2)</f>
        <v>2</v>
      </c>
    </row>
    <row r="17798" spans="1:4" ht="15" hidden="1" x14ac:dyDescent="0.2">
      <c r="A17798" s="37">
        <f t="shared" ref="A17798:A17859" si="17780">SUM(C17798)</f>
        <v>0</v>
      </c>
      <c r="B17798" s="11" t="s">
        <v>38</v>
      </c>
      <c r="C17798" s="17">
        <v>0</v>
      </c>
      <c r="D17798" s="38">
        <f t="shared" ref="D17798" si="17781">IF(C17805+C17800=0,1,2)</f>
        <v>2</v>
      </c>
    </row>
    <row r="17799" spans="1:4" ht="15" hidden="1" x14ac:dyDescent="0.2">
      <c r="A17799" s="37">
        <v>0</v>
      </c>
      <c r="B17799" s="3" t="s">
        <v>15</v>
      </c>
      <c r="C17799" s="16">
        <v>0</v>
      </c>
      <c r="D17799" s="38">
        <f t="shared" ref="D17799" si="17782">IF(C17805+C17800=0,1,2)</f>
        <v>2</v>
      </c>
    </row>
    <row r="17800" spans="1:4" ht="15" x14ac:dyDescent="0.2">
      <c r="A17800" s="37">
        <f t="shared" si="17780"/>
        <v>30.759989999999998</v>
      </c>
      <c r="B17800" s="29" t="s">
        <v>44</v>
      </c>
      <c r="C17800" s="42">
        <v>30.759989999999998</v>
      </c>
      <c r="D17800" s="38">
        <f t="shared" ref="D17800" si="17783">IF(C17805+C17800=0,1,2)</f>
        <v>2</v>
      </c>
    </row>
    <row r="17801" spans="1:4" ht="15" x14ac:dyDescent="0.2">
      <c r="A17801" s="37">
        <f t="shared" si="17780"/>
        <v>30.759989999999998</v>
      </c>
      <c r="B17801" s="27" t="s">
        <v>0</v>
      </c>
      <c r="C17801" s="42">
        <v>30.759989999999998</v>
      </c>
      <c r="D17801" s="38">
        <f t="shared" ref="D17801" si="17784">IF(C17805+C17800=0,1,2)</f>
        <v>2</v>
      </c>
    </row>
    <row r="17802" spans="1:4" ht="15" hidden="1" x14ac:dyDescent="0.2">
      <c r="A17802" s="37">
        <f t="shared" si="17780"/>
        <v>0</v>
      </c>
      <c r="B17802" s="10" t="s">
        <v>5</v>
      </c>
      <c r="C17802" s="17">
        <v>0</v>
      </c>
      <c r="D17802" s="38">
        <f t="shared" ref="D17802" si="17785">IF(C17805+C17800=0,1,2)</f>
        <v>2</v>
      </c>
    </row>
    <row r="17803" spans="1:4" ht="15" hidden="1" x14ac:dyDescent="0.2">
      <c r="A17803" s="37">
        <f t="shared" si="17780"/>
        <v>0</v>
      </c>
      <c r="B17803" s="10" t="s">
        <v>45</v>
      </c>
      <c r="C17803" s="17">
        <v>0</v>
      </c>
      <c r="D17803" s="38">
        <f t="shared" ref="D17803" si="17786">IF(C17805+C17800=0,1,2)</f>
        <v>2</v>
      </c>
    </row>
    <row r="17804" spans="1:4" ht="15" hidden="1" x14ac:dyDescent="0.2">
      <c r="A17804" s="37">
        <f t="shared" si="17780"/>
        <v>0</v>
      </c>
      <c r="B17804" s="10" t="s">
        <v>12</v>
      </c>
      <c r="C17804" s="17">
        <v>0</v>
      </c>
      <c r="D17804" s="38">
        <f t="shared" ref="D17804" si="17787">IF(C17805+C17800=0,1,2)</f>
        <v>2</v>
      </c>
    </row>
    <row r="17805" spans="1:4" ht="15" x14ac:dyDescent="0.2">
      <c r="A17805" s="37">
        <f t="shared" si="17780"/>
        <v>40.755330000000001</v>
      </c>
      <c r="B17805" s="29" t="s">
        <v>46</v>
      </c>
      <c r="C17805" s="42">
        <v>40.755330000000001</v>
      </c>
      <c r="D17805" s="38">
        <f t="shared" ref="D17805" si="17788">IF(C17805+C17800=0,1,2)</f>
        <v>2</v>
      </c>
    </row>
    <row r="17806" spans="1:4" ht="15" x14ac:dyDescent="0.2">
      <c r="A17806" s="37">
        <f t="shared" si="17780"/>
        <v>40.755330000000001</v>
      </c>
      <c r="B17806" s="27" t="s">
        <v>18</v>
      </c>
      <c r="C17806" s="42">
        <v>40.755330000000001</v>
      </c>
      <c r="D17806" s="38">
        <f t="shared" ref="D17806" si="17789">IF(C17805+C17800=0,1,2)</f>
        <v>2</v>
      </c>
    </row>
    <row r="17807" spans="1:4" ht="15" hidden="1" x14ac:dyDescent="0.2">
      <c r="A17807" s="37">
        <f t="shared" si="17780"/>
        <v>0</v>
      </c>
      <c r="B17807" s="10" t="s">
        <v>35</v>
      </c>
      <c r="C17807" s="17">
        <v>0</v>
      </c>
      <c r="D17807" s="38">
        <f t="shared" ref="D17807" si="17790">IF(C17805+C17800=0,1,2)</f>
        <v>2</v>
      </c>
    </row>
    <row r="17808" spans="1:4" ht="15" hidden="1" x14ac:dyDescent="0.2">
      <c r="A17808" s="37">
        <f t="shared" si="17780"/>
        <v>0</v>
      </c>
      <c r="B17808" s="10" t="s">
        <v>47</v>
      </c>
      <c r="C17808" s="17">
        <v>0</v>
      </c>
      <c r="D17808" s="38">
        <f t="shared" ref="D17808" si="17791">IF(C17805+C17800=0,1,2)</f>
        <v>2</v>
      </c>
    </row>
    <row r="17809" spans="1:4" ht="15" hidden="1" x14ac:dyDescent="0.2">
      <c r="A17809" s="37">
        <f t="shared" si="17780"/>
        <v>0</v>
      </c>
      <c r="B17809" s="10" t="s">
        <v>40</v>
      </c>
      <c r="C17809" s="17">
        <v>0</v>
      </c>
      <c r="D17809" s="38">
        <f t="shared" ref="D17809" si="17792">IF(C17805+C17800=0,1,2)</f>
        <v>2</v>
      </c>
    </row>
    <row r="17810" spans="1:4" ht="15" x14ac:dyDescent="0.2">
      <c r="A17810" s="37">
        <f t="shared" si="17780"/>
        <v>-9.9953400000000006</v>
      </c>
      <c r="B17810" s="30" t="s">
        <v>48</v>
      </c>
      <c r="C17810" s="31">
        <v>-9.9953400000000006</v>
      </c>
      <c r="D17810" s="38">
        <f t="shared" ref="D17810" si="17793">IF(C17805+C17800=0,1,2)</f>
        <v>2</v>
      </c>
    </row>
    <row r="17811" spans="1:4" ht="15" x14ac:dyDescent="0.2">
      <c r="A17811" s="37">
        <f t="shared" si="17780"/>
        <v>119.98063</v>
      </c>
      <c r="B17811" s="30" t="s">
        <v>49</v>
      </c>
      <c r="C17811" s="31">
        <v>119.98063</v>
      </c>
      <c r="D17811" s="38">
        <f t="shared" ref="D17811" si="17794">IF(C17805+C17800=0,1,2)</f>
        <v>2</v>
      </c>
    </row>
    <row r="17812" spans="1:4" ht="15" x14ac:dyDescent="0.2">
      <c r="A17812" s="37">
        <f t="shared" si="17780"/>
        <v>109.98529000000001</v>
      </c>
      <c r="B17812" s="30" t="s">
        <v>50</v>
      </c>
      <c r="C17812" s="31">
        <v>109.98529000000001</v>
      </c>
      <c r="D17812" s="38">
        <f t="shared" ref="D17812" si="17795">IF(C17805+C17800=0,1,2)</f>
        <v>2</v>
      </c>
    </row>
    <row r="17813" spans="1:4" ht="15" x14ac:dyDescent="0.2">
      <c r="A17813" s="37">
        <f t="shared" si="17780"/>
        <v>743</v>
      </c>
      <c r="B17813" s="25" t="s">
        <v>53</v>
      </c>
      <c r="C17813" s="43">
        <v>743</v>
      </c>
      <c r="D17813" s="38">
        <f t="shared" ref="D17813" si="17796">IF(C17805+C17800=0,1,2)</f>
        <v>2</v>
      </c>
    </row>
    <row r="17814" spans="1:4" ht="15" x14ac:dyDescent="0.2">
      <c r="A17814" s="37">
        <f t="shared" si="17780"/>
        <v>197</v>
      </c>
      <c r="B17814" s="26" t="s">
        <v>54</v>
      </c>
      <c r="C17814" s="43">
        <v>197</v>
      </c>
      <c r="D17814" s="38">
        <f t="shared" ref="D17814" si="17797">IF(C17805+C17800=0,1,2)</f>
        <v>2</v>
      </c>
    </row>
    <row r="17815" spans="1:4" ht="15" x14ac:dyDescent="0.2">
      <c r="A17815" s="37">
        <f t="shared" si="17780"/>
        <v>546</v>
      </c>
      <c r="B17815" s="26" t="s">
        <v>55</v>
      </c>
      <c r="C17815" s="43">
        <v>546</v>
      </c>
      <c r="D17815" s="38">
        <f t="shared" ref="D17815" si="17798">IF(C17805+C17800=0,1,2)</f>
        <v>2</v>
      </c>
    </row>
    <row r="17816" spans="1:4" ht="15" x14ac:dyDescent="0.2">
      <c r="A17816" s="37" t="s">
        <v>317</v>
      </c>
      <c r="B17816" s="147" t="s">
        <v>299</v>
      </c>
      <c r="C17816" s="148"/>
      <c r="D17816" s="38">
        <f t="shared" ref="D17816" si="17799">IF(C17878+C17873=0,1,2)</f>
        <v>2</v>
      </c>
    </row>
    <row r="17817" spans="1:4" ht="15" x14ac:dyDescent="0.2">
      <c r="A17817" s="37">
        <f t="shared" si="17780"/>
        <v>286.03712999999999</v>
      </c>
      <c r="B17817" s="24" t="s">
        <v>0</v>
      </c>
      <c r="C17817" s="40">
        <v>286.03712999999999</v>
      </c>
      <c r="D17817" s="38">
        <f t="shared" ref="D17817" si="17800">IF(C17878+C17873=0,1,2)</f>
        <v>2</v>
      </c>
    </row>
    <row r="17818" spans="1:4" ht="15" hidden="1" x14ac:dyDescent="0.2">
      <c r="A17818" s="37">
        <f t="shared" si="17780"/>
        <v>0</v>
      </c>
      <c r="B17818" s="2" t="s">
        <v>1</v>
      </c>
      <c r="C17818" s="16"/>
      <c r="D17818" s="38">
        <f t="shared" ref="D17818" si="17801">IF(C17878+C17873=0,1,2)</f>
        <v>2</v>
      </c>
    </row>
    <row r="17819" spans="1:4" ht="15" hidden="1" x14ac:dyDescent="0.2">
      <c r="A17819" s="37">
        <f t="shared" si="17780"/>
        <v>0</v>
      </c>
      <c r="B17819" s="2" t="s">
        <v>2</v>
      </c>
      <c r="C17819" s="16"/>
      <c r="D17819" s="38">
        <f t="shared" ref="D17819" si="17802">IF(C17878+C17873=0,1,2)</f>
        <v>2</v>
      </c>
    </row>
    <row r="17820" spans="1:4" ht="15" hidden="1" x14ac:dyDescent="0.2">
      <c r="A17820" s="37">
        <f t="shared" si="17780"/>
        <v>0</v>
      </c>
      <c r="B17820" s="2" t="s">
        <v>3</v>
      </c>
      <c r="C17820" s="16">
        <v>0</v>
      </c>
      <c r="D17820" s="38">
        <f t="shared" ref="D17820" si="17803">IF(C17878+C17873=0,1,2)</f>
        <v>2</v>
      </c>
    </row>
    <row r="17821" spans="1:4" ht="15" x14ac:dyDescent="0.2">
      <c r="A17821" s="37">
        <f t="shared" si="17780"/>
        <v>286.03712999999999</v>
      </c>
      <c r="B17821" s="23" t="s">
        <v>4</v>
      </c>
      <c r="C17821" s="40">
        <v>286.03712999999999</v>
      </c>
      <c r="D17821" s="38">
        <f t="shared" ref="D17821" si="17804">IF(C17878+C17873=0,1,2)</f>
        <v>2</v>
      </c>
    </row>
    <row r="17822" spans="1:4" ht="15" hidden="1" x14ac:dyDescent="0.2">
      <c r="A17822" s="37">
        <f t="shared" si="17780"/>
        <v>0</v>
      </c>
      <c r="B17822" s="1" t="s">
        <v>5</v>
      </c>
      <c r="C17822" s="16">
        <v>0</v>
      </c>
      <c r="D17822" s="38">
        <f t="shared" ref="D17822" si="17805">IF(C17878+C17873=0,1,2)</f>
        <v>2</v>
      </c>
    </row>
    <row r="17823" spans="1:4" ht="15" hidden="1" x14ac:dyDescent="0.2">
      <c r="A17823" s="37">
        <f t="shared" si="17780"/>
        <v>0</v>
      </c>
      <c r="B17823" s="1" t="s">
        <v>6</v>
      </c>
      <c r="C17823" s="16">
        <v>0</v>
      </c>
      <c r="D17823" s="38">
        <f t="shared" ref="D17823" si="17806">IF(C17878+C17873=0,1,2)</f>
        <v>2</v>
      </c>
    </row>
    <row r="17824" spans="1:4" ht="15" hidden="1" x14ac:dyDescent="0.2">
      <c r="A17824" s="37">
        <v>0</v>
      </c>
      <c r="B17824" s="2" t="s">
        <v>7</v>
      </c>
      <c r="C17824" s="16">
        <v>0</v>
      </c>
      <c r="D17824" s="38">
        <f t="shared" ref="D17824" si="17807">IF(C17878+C17873=0,1,2)</f>
        <v>2</v>
      </c>
    </row>
    <row r="17825" spans="1:4" ht="15" hidden="1" x14ac:dyDescent="0.2">
      <c r="A17825" s="37">
        <f t="shared" si="17780"/>
        <v>0</v>
      </c>
      <c r="B17825" s="3" t="s">
        <v>8</v>
      </c>
      <c r="C17825" s="16">
        <v>0</v>
      </c>
      <c r="D17825" s="38">
        <f t="shared" ref="D17825" si="17808">IF(C17878+C17873=0,1,2)</f>
        <v>2</v>
      </c>
    </row>
    <row r="17826" spans="1:4" ht="15" hidden="1" x14ac:dyDescent="0.2">
      <c r="A17826" s="37">
        <v>0</v>
      </c>
      <c r="B17826" s="3" t="s">
        <v>9</v>
      </c>
      <c r="C17826" s="16">
        <v>0</v>
      </c>
      <c r="D17826" s="38">
        <f t="shared" ref="D17826" si="17809">IF(C17878+C17873=0,1,2)</f>
        <v>2</v>
      </c>
    </row>
    <row r="17827" spans="1:4" ht="15" hidden="1" x14ac:dyDescent="0.2">
      <c r="A17827" s="37">
        <f t="shared" si="17780"/>
        <v>0</v>
      </c>
      <c r="B17827" s="3" t="s">
        <v>10</v>
      </c>
      <c r="C17827" s="16">
        <v>0</v>
      </c>
      <c r="D17827" s="38">
        <f t="shared" ref="D17827" si="17810">IF(C17878+C17873=0,1,2)</f>
        <v>2</v>
      </c>
    </row>
    <row r="17828" spans="1:4" ht="15" hidden="1" x14ac:dyDescent="0.2">
      <c r="A17828" s="37">
        <v>0</v>
      </c>
      <c r="B17828" s="3" t="s">
        <v>11</v>
      </c>
      <c r="C17828" s="16">
        <v>0</v>
      </c>
      <c r="D17828" s="38">
        <f t="shared" ref="D17828" si="17811">IF(C17878+C17873=0,1,2)</f>
        <v>2</v>
      </c>
    </row>
    <row r="17829" spans="1:4" ht="15" hidden="1" x14ac:dyDescent="0.2">
      <c r="A17829" s="37">
        <f t="shared" si="17780"/>
        <v>0</v>
      </c>
      <c r="B17829" s="1" t="s">
        <v>12</v>
      </c>
      <c r="C17829" s="16">
        <v>0</v>
      </c>
      <c r="D17829" s="38">
        <f t="shared" ref="D17829" si="17812">IF(C17878+C17873=0,1,2)</f>
        <v>2</v>
      </c>
    </row>
    <row r="17830" spans="1:4" ht="15" hidden="1" x14ac:dyDescent="0.2">
      <c r="A17830" s="37">
        <v>0</v>
      </c>
      <c r="B17830" s="2" t="s">
        <v>13</v>
      </c>
      <c r="C17830" s="16">
        <v>0</v>
      </c>
      <c r="D17830" s="38">
        <f t="shared" ref="D17830" si="17813">IF(C17878+C17873=0,1,2)</f>
        <v>2</v>
      </c>
    </row>
    <row r="17831" spans="1:4" ht="15" hidden="1" x14ac:dyDescent="0.2">
      <c r="A17831" s="37">
        <v>0</v>
      </c>
      <c r="B17831" s="3" t="s">
        <v>14</v>
      </c>
      <c r="C17831" s="16">
        <v>0</v>
      </c>
      <c r="D17831" s="38">
        <f t="shared" ref="D17831" si="17814">IF(C17878+C17873=0,1,2)</f>
        <v>2</v>
      </c>
    </row>
    <row r="17832" spans="1:4" ht="15" hidden="1" x14ac:dyDescent="0.2">
      <c r="A17832" s="37">
        <v>0</v>
      </c>
      <c r="B17832" s="3" t="s">
        <v>9</v>
      </c>
      <c r="C17832" s="16">
        <v>0</v>
      </c>
      <c r="D17832" s="38">
        <f t="shared" ref="D17832" si="17815">IF(C17878+C17873=0,1,2)</f>
        <v>2</v>
      </c>
    </row>
    <row r="17833" spans="1:4" ht="15" hidden="1" x14ac:dyDescent="0.2">
      <c r="A17833" s="37">
        <v>0</v>
      </c>
      <c r="B17833" s="3" t="s">
        <v>15</v>
      </c>
      <c r="C17833" s="16">
        <v>0</v>
      </c>
      <c r="D17833" s="38">
        <f t="shared" ref="D17833" si="17816">IF(C17878+C17873=0,1,2)</f>
        <v>2</v>
      </c>
    </row>
    <row r="17834" spans="1:4" ht="15" hidden="1" x14ac:dyDescent="0.2">
      <c r="A17834" s="37">
        <v>0</v>
      </c>
      <c r="B17834" s="2" t="s">
        <v>16</v>
      </c>
      <c r="C17834" s="16">
        <v>0</v>
      </c>
      <c r="D17834" s="38">
        <f t="shared" ref="D17834" si="17817">IF(C17878+C17873=0,1,2)</f>
        <v>2</v>
      </c>
    </row>
    <row r="17835" spans="1:4" ht="15" hidden="1" x14ac:dyDescent="0.2">
      <c r="A17835" s="37">
        <v>0</v>
      </c>
      <c r="B17835" s="3" t="s">
        <v>17</v>
      </c>
      <c r="C17835" s="16">
        <v>0</v>
      </c>
      <c r="D17835" s="38">
        <f t="shared" ref="D17835" si="17818">IF(C17878+C17873=0,1,2)</f>
        <v>2</v>
      </c>
    </row>
    <row r="17836" spans="1:4" ht="15" x14ac:dyDescent="0.2">
      <c r="A17836" s="37">
        <f t="shared" si="17780"/>
        <v>123.94521999999999</v>
      </c>
      <c r="B17836" s="24" t="s">
        <v>18</v>
      </c>
      <c r="C17836" s="40">
        <v>123.94521999999999</v>
      </c>
      <c r="D17836" s="38">
        <f t="shared" ref="D17836" si="17819">IF(C17878+C17873=0,1,2)</f>
        <v>2</v>
      </c>
    </row>
    <row r="17837" spans="1:4" ht="15" x14ac:dyDescent="0.2">
      <c r="A17837" s="37">
        <f t="shared" si="17780"/>
        <v>2.23</v>
      </c>
      <c r="B17837" s="27" t="s">
        <v>19</v>
      </c>
      <c r="C17837" s="42">
        <v>2.23</v>
      </c>
      <c r="D17837" s="38">
        <f t="shared" ref="D17837" si="17820">IF(C17878+C17873=0,1,2)</f>
        <v>2</v>
      </c>
    </row>
    <row r="17838" spans="1:4" ht="15" x14ac:dyDescent="0.2">
      <c r="A17838" s="37">
        <f t="shared" si="17780"/>
        <v>53.157289999999996</v>
      </c>
      <c r="B17838" s="27" t="s">
        <v>20</v>
      </c>
      <c r="C17838" s="42">
        <v>53.157289999999996</v>
      </c>
      <c r="D17838" s="38">
        <f t="shared" ref="D17838" si="17821">IF(C17878+C17873=0,1,2)</f>
        <v>2</v>
      </c>
    </row>
    <row r="17839" spans="1:4" ht="15" hidden="1" x14ac:dyDescent="0.2">
      <c r="A17839" s="37">
        <v>0</v>
      </c>
      <c r="B17839" s="13" t="s">
        <v>21</v>
      </c>
      <c r="C17839" s="18">
        <v>1.5503199999999999</v>
      </c>
      <c r="D17839" s="38">
        <f t="shared" ref="D17839" si="17822">IF(C17878+C17873=0,1,2)</f>
        <v>2</v>
      </c>
    </row>
    <row r="17840" spans="1:4" ht="15" hidden="1" x14ac:dyDescent="0.2">
      <c r="A17840" s="37">
        <v>0</v>
      </c>
      <c r="B17840" s="13" t="s">
        <v>22</v>
      </c>
      <c r="C17840" s="18">
        <v>2.0852599999999999</v>
      </c>
      <c r="D17840" s="38">
        <f t="shared" ref="D17840" si="17823">IF(C17878+C17873=0,1,2)</f>
        <v>2</v>
      </c>
    </row>
    <row r="17841" spans="1:4" ht="15" hidden="1" x14ac:dyDescent="0.2">
      <c r="A17841" s="37">
        <v>0</v>
      </c>
      <c r="B17841" s="13" t="s">
        <v>23</v>
      </c>
      <c r="C17841" s="18">
        <v>25.300599999999999</v>
      </c>
      <c r="D17841" s="38">
        <f t="shared" ref="D17841" si="17824">IF(C17878+C17873=0,1,2)</f>
        <v>2</v>
      </c>
    </row>
    <row r="17842" spans="1:4" ht="15" hidden="1" x14ac:dyDescent="0.2">
      <c r="A17842" s="37">
        <v>0</v>
      </c>
      <c r="B17842" s="13" t="s">
        <v>24</v>
      </c>
      <c r="C17842" s="18">
        <v>5.9</v>
      </c>
      <c r="D17842" s="38">
        <f t="shared" ref="D17842" si="17825">IF(C17878+C17873=0,1,2)</f>
        <v>2</v>
      </c>
    </row>
    <row r="17843" spans="1:4" ht="15" hidden="1" x14ac:dyDescent="0.2">
      <c r="A17843" s="37">
        <v>0</v>
      </c>
      <c r="B17843" s="13" t="s">
        <v>25</v>
      </c>
      <c r="C17843" s="18">
        <v>0</v>
      </c>
      <c r="D17843" s="38">
        <f t="shared" ref="D17843" si="17826">IF(C17878+C17873=0,1,2)</f>
        <v>2</v>
      </c>
    </row>
    <row r="17844" spans="1:4" ht="15" hidden="1" x14ac:dyDescent="0.2">
      <c r="A17844" s="37">
        <v>0</v>
      </c>
      <c r="B17844" s="13" t="s">
        <v>26</v>
      </c>
      <c r="C17844" s="18">
        <v>0</v>
      </c>
      <c r="D17844" s="38">
        <f t="shared" ref="D17844" si="17827">IF(C17878+C17873=0,1,2)</f>
        <v>2</v>
      </c>
    </row>
    <row r="17845" spans="1:4" ht="30" hidden="1" x14ac:dyDescent="0.2">
      <c r="A17845" s="37">
        <v>0</v>
      </c>
      <c r="B17845" s="13" t="s">
        <v>27</v>
      </c>
      <c r="C17845" s="18">
        <v>0</v>
      </c>
      <c r="D17845" s="38">
        <f t="shared" ref="D17845" si="17828">IF(C17878+C17873=0,1,2)</f>
        <v>2</v>
      </c>
    </row>
    <row r="17846" spans="1:4" ht="30" hidden="1" x14ac:dyDescent="0.2">
      <c r="A17846" s="37">
        <v>0</v>
      </c>
      <c r="B17846" s="13" t="s">
        <v>28</v>
      </c>
      <c r="C17846" s="18">
        <v>13.488110000000001</v>
      </c>
      <c r="D17846" s="38">
        <f t="shared" ref="D17846" si="17829">IF(C17878+C17873=0,1,2)</f>
        <v>2</v>
      </c>
    </row>
    <row r="17847" spans="1:4" ht="15" hidden="1" x14ac:dyDescent="0.2">
      <c r="A17847" s="37">
        <v>0</v>
      </c>
      <c r="B17847" s="13" t="s">
        <v>29</v>
      </c>
      <c r="C17847" s="18">
        <v>0</v>
      </c>
      <c r="D17847" s="38">
        <f t="shared" ref="D17847" si="17830">IF(C17878+C17873=0,1,2)</f>
        <v>2</v>
      </c>
    </row>
    <row r="17848" spans="1:4" ht="15" hidden="1" x14ac:dyDescent="0.2">
      <c r="A17848" s="37">
        <v>0</v>
      </c>
      <c r="B17848" s="13" t="s">
        <v>30</v>
      </c>
      <c r="C17848" s="18">
        <v>4.8330000000000002</v>
      </c>
      <c r="D17848" s="38">
        <f t="shared" ref="D17848" si="17831">IF(C17878+C17873=0,1,2)</f>
        <v>2</v>
      </c>
    </row>
    <row r="17849" spans="1:4" ht="15" hidden="1" x14ac:dyDescent="0.2">
      <c r="A17849" s="37">
        <f t="shared" si="17780"/>
        <v>0</v>
      </c>
      <c r="B17849" s="10" t="s">
        <v>31</v>
      </c>
      <c r="C17849" s="17">
        <v>0</v>
      </c>
      <c r="D17849" s="38">
        <f t="shared" ref="D17849" si="17832">IF(C17878+C17873=0,1,2)</f>
        <v>2</v>
      </c>
    </row>
    <row r="17850" spans="1:4" ht="15" hidden="1" x14ac:dyDescent="0.2">
      <c r="A17850" s="37">
        <f t="shared" si="17780"/>
        <v>0</v>
      </c>
      <c r="B17850" s="2" t="s">
        <v>32</v>
      </c>
      <c r="C17850" s="16">
        <v>0</v>
      </c>
      <c r="D17850" s="38">
        <f t="shared" ref="D17850" si="17833">IF(C17878+C17873=0,1,2)</f>
        <v>2</v>
      </c>
    </row>
    <row r="17851" spans="1:4" ht="15" x14ac:dyDescent="0.2">
      <c r="A17851" s="37">
        <f t="shared" si="17780"/>
        <v>9.3634599999999999</v>
      </c>
      <c r="B17851" s="27" t="s">
        <v>3</v>
      </c>
      <c r="C17851" s="42">
        <v>9.3634599999999999</v>
      </c>
      <c r="D17851" s="38">
        <f t="shared" ref="D17851" si="17834">IF(C17878+C17873=0,1,2)</f>
        <v>2</v>
      </c>
    </row>
    <row r="17852" spans="1:4" ht="15" x14ac:dyDescent="0.2">
      <c r="A17852" s="37">
        <f t="shared" si="17780"/>
        <v>4.3059500000000002</v>
      </c>
      <c r="B17852" s="27" t="s">
        <v>33</v>
      </c>
      <c r="C17852" s="42">
        <v>4.3059500000000002</v>
      </c>
      <c r="D17852" s="38">
        <f t="shared" ref="D17852" si="17835">IF(C17878+C17873=0,1,2)</f>
        <v>2</v>
      </c>
    </row>
    <row r="17853" spans="1:4" ht="15" x14ac:dyDescent="0.2">
      <c r="A17853" s="37">
        <f t="shared" si="17780"/>
        <v>54.88852</v>
      </c>
      <c r="B17853" s="27" t="s">
        <v>34</v>
      </c>
      <c r="C17853" s="42">
        <v>54.88852</v>
      </c>
      <c r="D17853" s="38">
        <f t="shared" ref="D17853" si="17836">IF(C17878+C17873=0,1,2)</f>
        <v>2</v>
      </c>
    </row>
    <row r="17854" spans="1:4" ht="15" x14ac:dyDescent="0.2">
      <c r="A17854" s="37">
        <f t="shared" si="17780"/>
        <v>156.369</v>
      </c>
      <c r="B17854" s="24" t="s">
        <v>35</v>
      </c>
      <c r="C17854" s="40">
        <v>156.369</v>
      </c>
      <c r="D17854" s="38">
        <f t="shared" ref="D17854" si="17837">IF(C17878+C17873=0,1,2)</f>
        <v>2</v>
      </c>
    </row>
    <row r="17855" spans="1:4" ht="15" hidden="1" x14ac:dyDescent="0.2">
      <c r="A17855" s="37">
        <f t="shared" si="17780"/>
        <v>0</v>
      </c>
      <c r="B17855" s="1" t="s">
        <v>36</v>
      </c>
      <c r="C17855" s="16">
        <v>0</v>
      </c>
      <c r="D17855" s="38">
        <f t="shared" ref="D17855" si="17838">IF(C17878+C17873=0,1,2)</f>
        <v>2</v>
      </c>
    </row>
    <row r="17856" spans="1:4" ht="15" hidden="1" x14ac:dyDescent="0.2">
      <c r="A17856" s="37">
        <v>0</v>
      </c>
      <c r="B17856" s="14" t="s">
        <v>7</v>
      </c>
      <c r="C17856" s="19">
        <v>0</v>
      </c>
      <c r="D17856" s="38">
        <f t="shared" ref="D17856" si="17839">IF(C17878+C17873=0,1,2)</f>
        <v>2</v>
      </c>
    </row>
    <row r="17857" spans="1:4" ht="15" hidden="1" x14ac:dyDescent="0.2">
      <c r="A17857" s="37">
        <v>0</v>
      </c>
      <c r="B17857" s="13" t="s">
        <v>8</v>
      </c>
      <c r="C17857" s="18">
        <v>0</v>
      </c>
      <c r="D17857" s="38">
        <f t="shared" ref="D17857" si="17840">IF(C17878+C17873=0,1,2)</f>
        <v>2</v>
      </c>
    </row>
    <row r="17858" spans="1:4" ht="15" hidden="1" x14ac:dyDescent="0.2">
      <c r="A17858" s="37">
        <v>0</v>
      </c>
      <c r="B17858" s="13" t="s">
        <v>37</v>
      </c>
      <c r="C17858" s="18">
        <v>0</v>
      </c>
      <c r="D17858" s="38">
        <f t="shared" ref="D17858" si="17841">IF(C17878+C17873=0,1,2)</f>
        <v>2</v>
      </c>
    </row>
    <row r="17859" spans="1:4" ht="15" hidden="1" x14ac:dyDescent="0.2">
      <c r="A17859" s="37">
        <f t="shared" si="17780"/>
        <v>0</v>
      </c>
      <c r="B17859" s="11" t="s">
        <v>38</v>
      </c>
      <c r="C17859" s="17">
        <v>0</v>
      </c>
      <c r="D17859" s="38">
        <f t="shared" ref="D17859" si="17842">IF(C17878+C17873=0,1,2)</f>
        <v>2</v>
      </c>
    </row>
    <row r="17860" spans="1:4" ht="15" hidden="1" x14ac:dyDescent="0.2">
      <c r="A17860" s="37">
        <v>0</v>
      </c>
      <c r="B17860" s="3" t="s">
        <v>39</v>
      </c>
      <c r="C17860" s="16">
        <v>0</v>
      </c>
      <c r="D17860" s="38">
        <f t="shared" ref="D17860" si="17843">IF(C17878+C17873=0,1,2)</f>
        <v>2</v>
      </c>
    </row>
    <row r="17861" spans="1:4" ht="15" hidden="1" x14ac:dyDescent="0.2">
      <c r="A17861" s="37">
        <f t="shared" ref="A17861:A17924" si="17844">SUM(C17861)</f>
        <v>0</v>
      </c>
      <c r="B17861" s="1" t="s">
        <v>40</v>
      </c>
      <c r="C17861" s="16">
        <v>0</v>
      </c>
      <c r="D17861" s="38">
        <f t="shared" ref="D17861" si="17845">IF(C17878+C17873=0,1,2)</f>
        <v>2</v>
      </c>
    </row>
    <row r="17862" spans="1:4" ht="15" hidden="1" x14ac:dyDescent="0.2">
      <c r="A17862" s="37">
        <v>0</v>
      </c>
      <c r="B17862" s="14" t="s">
        <v>13</v>
      </c>
      <c r="C17862" s="19">
        <v>0</v>
      </c>
      <c r="D17862" s="38">
        <f t="shared" ref="D17862" si="17846">IF(C17878+C17873=0,1,2)</f>
        <v>2</v>
      </c>
    </row>
    <row r="17863" spans="1:4" ht="15" hidden="1" x14ac:dyDescent="0.2">
      <c r="A17863" s="37">
        <v>0</v>
      </c>
      <c r="B17863" s="13" t="s">
        <v>8</v>
      </c>
      <c r="C17863" s="18">
        <v>0</v>
      </c>
      <c r="D17863" s="38">
        <f t="shared" ref="D17863" si="17847">IF(C17878+C17873=0,1,2)</f>
        <v>2</v>
      </c>
    </row>
    <row r="17864" spans="1:4" ht="15" hidden="1" x14ac:dyDescent="0.2">
      <c r="A17864" s="37">
        <v>0</v>
      </c>
      <c r="B17864" s="13" t="s">
        <v>9</v>
      </c>
      <c r="C17864" s="18">
        <v>0</v>
      </c>
      <c r="D17864" s="38">
        <f t="shared" ref="D17864" si="17848">IF(C17878+C17873=0,1,2)</f>
        <v>2</v>
      </c>
    </row>
    <row r="17865" spans="1:4" ht="30" hidden="1" x14ac:dyDescent="0.2">
      <c r="A17865" s="37">
        <f t="shared" si="17844"/>
        <v>0</v>
      </c>
      <c r="B17865" s="11" t="s">
        <v>41</v>
      </c>
      <c r="C17865" s="17">
        <v>0</v>
      </c>
      <c r="D17865" s="38">
        <f t="shared" ref="D17865" si="17849">IF(C17878+C17873=0,1,2)</f>
        <v>2</v>
      </c>
    </row>
    <row r="17866" spans="1:4" ht="15" hidden="1" x14ac:dyDescent="0.2">
      <c r="A17866" s="37">
        <v>0</v>
      </c>
      <c r="B17866" s="3" t="s">
        <v>15</v>
      </c>
      <c r="C17866" s="16">
        <v>0</v>
      </c>
      <c r="D17866" s="38">
        <f t="shared" ref="D17866" si="17850">IF(C17878+C17873=0,1,2)</f>
        <v>2</v>
      </c>
    </row>
    <row r="17867" spans="1:4" ht="15" hidden="1" x14ac:dyDescent="0.2">
      <c r="A17867" s="37">
        <v>0</v>
      </c>
      <c r="B17867" s="14" t="s">
        <v>16</v>
      </c>
      <c r="C17867" s="19">
        <v>0</v>
      </c>
      <c r="D17867" s="38">
        <f t="shared" ref="D17867" si="17851">IF(C17878+C17873=0,1,2)</f>
        <v>2</v>
      </c>
    </row>
    <row r="17868" spans="1:4" ht="15" hidden="1" x14ac:dyDescent="0.2">
      <c r="A17868" s="37">
        <v>0</v>
      </c>
      <c r="B17868" s="13" t="s">
        <v>42</v>
      </c>
      <c r="C17868" s="18">
        <v>0</v>
      </c>
      <c r="D17868" s="38">
        <f t="shared" ref="D17868" si="17852">IF(C17878+C17873=0,1,2)</f>
        <v>2</v>
      </c>
    </row>
    <row r="17869" spans="1:4" ht="15" hidden="1" x14ac:dyDescent="0.2">
      <c r="A17869" s="37">
        <v>0</v>
      </c>
      <c r="B17869" s="13" t="s">
        <v>14</v>
      </c>
      <c r="C17869" s="18">
        <v>0</v>
      </c>
      <c r="D17869" s="38">
        <f t="shared" ref="D17869" si="17853">IF(C17878+C17873=0,1,2)</f>
        <v>2</v>
      </c>
    </row>
    <row r="17870" spans="1:4" ht="15" hidden="1" x14ac:dyDescent="0.2">
      <c r="A17870" s="37">
        <v>0</v>
      </c>
      <c r="B17870" s="13" t="s">
        <v>9</v>
      </c>
      <c r="C17870" s="18">
        <v>0</v>
      </c>
      <c r="D17870" s="38">
        <f t="shared" ref="D17870" si="17854">IF(C17878+C17873=0,1,2)</f>
        <v>2</v>
      </c>
    </row>
    <row r="17871" spans="1:4" ht="15" hidden="1" x14ac:dyDescent="0.2">
      <c r="A17871" s="37">
        <f t="shared" si="17844"/>
        <v>0</v>
      </c>
      <c r="B17871" s="11" t="s">
        <v>38</v>
      </c>
      <c r="C17871" s="17">
        <v>0</v>
      </c>
      <c r="D17871" s="38">
        <f t="shared" ref="D17871" si="17855">IF(C17878+C17873=0,1,2)</f>
        <v>2</v>
      </c>
    </row>
    <row r="17872" spans="1:4" ht="15" hidden="1" x14ac:dyDescent="0.2">
      <c r="A17872" s="37">
        <v>0</v>
      </c>
      <c r="B17872" s="3" t="s">
        <v>15</v>
      </c>
      <c r="C17872" s="16">
        <v>0</v>
      </c>
      <c r="D17872" s="38">
        <f t="shared" ref="D17872" si="17856">IF(C17878+C17873=0,1,2)</f>
        <v>2</v>
      </c>
    </row>
    <row r="17873" spans="1:4" ht="15" x14ac:dyDescent="0.2">
      <c r="A17873" s="37">
        <f t="shared" si="17844"/>
        <v>286.03712999999999</v>
      </c>
      <c r="B17873" s="29" t="s">
        <v>44</v>
      </c>
      <c r="C17873" s="42">
        <v>286.03712999999999</v>
      </c>
      <c r="D17873" s="38">
        <f t="shared" ref="D17873" si="17857">IF(C17878+C17873=0,1,2)</f>
        <v>2</v>
      </c>
    </row>
    <row r="17874" spans="1:4" ht="15" x14ac:dyDescent="0.2">
      <c r="A17874" s="37">
        <f t="shared" si="17844"/>
        <v>286.03712999999999</v>
      </c>
      <c r="B17874" s="27" t="s">
        <v>0</v>
      </c>
      <c r="C17874" s="42">
        <v>286.03712999999999</v>
      </c>
      <c r="D17874" s="38">
        <f t="shared" ref="D17874" si="17858">IF(C17878+C17873=0,1,2)</f>
        <v>2</v>
      </c>
    </row>
    <row r="17875" spans="1:4" ht="15" hidden="1" x14ac:dyDescent="0.2">
      <c r="A17875" s="37">
        <f t="shared" si="17844"/>
        <v>0</v>
      </c>
      <c r="B17875" s="10" t="s">
        <v>5</v>
      </c>
      <c r="C17875" s="17">
        <v>0</v>
      </c>
      <c r="D17875" s="38">
        <f t="shared" ref="D17875" si="17859">IF(C17878+C17873=0,1,2)</f>
        <v>2</v>
      </c>
    </row>
    <row r="17876" spans="1:4" ht="15" hidden="1" x14ac:dyDescent="0.2">
      <c r="A17876" s="37">
        <f t="shared" si="17844"/>
        <v>0</v>
      </c>
      <c r="B17876" s="10" t="s">
        <v>45</v>
      </c>
      <c r="C17876" s="17">
        <v>0</v>
      </c>
      <c r="D17876" s="38">
        <f t="shared" ref="D17876" si="17860">IF(C17878+C17873=0,1,2)</f>
        <v>2</v>
      </c>
    </row>
    <row r="17877" spans="1:4" ht="15" hidden="1" x14ac:dyDescent="0.2">
      <c r="A17877" s="37">
        <f t="shared" si="17844"/>
        <v>0</v>
      </c>
      <c r="B17877" s="10" t="s">
        <v>12</v>
      </c>
      <c r="C17877" s="17">
        <v>0</v>
      </c>
      <c r="D17877" s="38">
        <f t="shared" ref="D17877" si="17861">IF(C17878+C17873=0,1,2)</f>
        <v>2</v>
      </c>
    </row>
    <row r="17878" spans="1:4" ht="15" x14ac:dyDescent="0.2">
      <c r="A17878" s="37">
        <f t="shared" si="17844"/>
        <v>280.31421999999998</v>
      </c>
      <c r="B17878" s="29" t="s">
        <v>46</v>
      </c>
      <c r="C17878" s="42">
        <v>280.31421999999998</v>
      </c>
      <c r="D17878" s="38">
        <f t="shared" ref="D17878" si="17862">IF(C17878+C17873=0,1,2)</f>
        <v>2</v>
      </c>
    </row>
    <row r="17879" spans="1:4" ht="15" x14ac:dyDescent="0.2">
      <c r="A17879" s="37">
        <f t="shared" si="17844"/>
        <v>123.94522000000001</v>
      </c>
      <c r="B17879" s="27" t="s">
        <v>18</v>
      </c>
      <c r="C17879" s="42">
        <v>123.94522000000001</v>
      </c>
      <c r="D17879" s="38">
        <f t="shared" ref="D17879" si="17863">IF(C17878+C17873=0,1,2)</f>
        <v>2</v>
      </c>
    </row>
    <row r="17880" spans="1:4" ht="15" x14ac:dyDescent="0.2">
      <c r="A17880" s="37">
        <f t="shared" si="17844"/>
        <v>156.369</v>
      </c>
      <c r="B17880" s="27" t="s">
        <v>35</v>
      </c>
      <c r="C17880" s="42">
        <v>156.369</v>
      </c>
      <c r="D17880" s="38">
        <f t="shared" ref="D17880" si="17864">IF(C17878+C17873=0,1,2)</f>
        <v>2</v>
      </c>
    </row>
    <row r="17881" spans="1:4" ht="15" hidden="1" x14ac:dyDescent="0.2">
      <c r="A17881" s="37">
        <f t="shared" si="17844"/>
        <v>0</v>
      </c>
      <c r="B17881" s="10" t="s">
        <v>47</v>
      </c>
      <c r="C17881" s="17">
        <v>0</v>
      </c>
      <c r="D17881" s="38">
        <f t="shared" ref="D17881" si="17865">IF(C17878+C17873=0,1,2)</f>
        <v>2</v>
      </c>
    </row>
    <row r="17882" spans="1:4" ht="15" hidden="1" x14ac:dyDescent="0.2">
      <c r="A17882" s="37">
        <f t="shared" si="17844"/>
        <v>0</v>
      </c>
      <c r="B17882" s="10" t="s">
        <v>40</v>
      </c>
      <c r="C17882" s="17">
        <v>0</v>
      </c>
      <c r="D17882" s="38">
        <f t="shared" ref="D17882" si="17866">IF(C17878+C17873=0,1,2)</f>
        <v>2</v>
      </c>
    </row>
    <row r="17883" spans="1:4" ht="15" x14ac:dyDescent="0.2">
      <c r="A17883" s="37">
        <f t="shared" si="17844"/>
        <v>5.7229099999999997</v>
      </c>
      <c r="B17883" s="30" t="s">
        <v>48</v>
      </c>
      <c r="C17883" s="31">
        <v>5.7229099999999997</v>
      </c>
      <c r="D17883" s="38">
        <f t="shared" ref="D17883" si="17867">IF(C17878+C17873=0,1,2)</f>
        <v>2</v>
      </c>
    </row>
    <row r="17884" spans="1:4" ht="15" x14ac:dyDescent="0.2">
      <c r="A17884" s="37">
        <f t="shared" si="17844"/>
        <v>196.86933999999999</v>
      </c>
      <c r="B17884" s="30" t="s">
        <v>49</v>
      </c>
      <c r="C17884" s="31">
        <v>196.86933999999999</v>
      </c>
      <c r="D17884" s="38">
        <f t="shared" ref="D17884" si="17868">IF(C17878+C17873=0,1,2)</f>
        <v>2</v>
      </c>
    </row>
    <row r="17885" spans="1:4" ht="15" x14ac:dyDescent="0.2">
      <c r="A17885" s="37">
        <f t="shared" si="17844"/>
        <v>202.59225000000001</v>
      </c>
      <c r="B17885" s="30" t="s">
        <v>50</v>
      </c>
      <c r="C17885" s="31">
        <v>202.59225000000001</v>
      </c>
      <c r="D17885" s="38">
        <f t="shared" ref="D17885" si="17869">IF(C17878+C17873=0,1,2)</f>
        <v>2</v>
      </c>
    </row>
    <row r="17886" spans="1:4" ht="15" x14ac:dyDescent="0.2">
      <c r="A17886" s="37">
        <f t="shared" si="17844"/>
        <v>189</v>
      </c>
      <c r="B17886" s="25" t="s">
        <v>53</v>
      </c>
      <c r="C17886" s="43">
        <v>189</v>
      </c>
      <c r="D17886" s="38">
        <f t="shared" ref="D17886" si="17870">IF(C17878+C17873=0,1,2)</f>
        <v>2</v>
      </c>
    </row>
    <row r="17887" spans="1:4" ht="15" x14ac:dyDescent="0.2">
      <c r="A17887" s="37">
        <f t="shared" si="17844"/>
        <v>164</v>
      </c>
      <c r="B17887" s="26" t="s">
        <v>54</v>
      </c>
      <c r="C17887" s="43">
        <v>164</v>
      </c>
      <c r="D17887" s="38">
        <f t="shared" ref="D17887" si="17871">IF(C17878+C17873=0,1,2)</f>
        <v>2</v>
      </c>
    </row>
    <row r="17888" spans="1:4" ht="15" x14ac:dyDescent="0.2">
      <c r="A17888" s="37">
        <f t="shared" si="17844"/>
        <v>25</v>
      </c>
      <c r="B17888" s="26" t="s">
        <v>55</v>
      </c>
      <c r="C17888" s="43">
        <v>25</v>
      </c>
      <c r="D17888" s="38">
        <f t="shared" ref="D17888" si="17872">IF(C17878+C17873=0,1,2)</f>
        <v>2</v>
      </c>
    </row>
    <row r="17889" spans="1:4" ht="15" x14ac:dyDescent="0.2">
      <c r="A17889" s="37" t="s">
        <v>317</v>
      </c>
      <c r="B17889" s="147" t="s">
        <v>300</v>
      </c>
      <c r="C17889" s="148"/>
      <c r="D17889" s="38">
        <f t="shared" ref="D17889" si="17873">IF(C17951+C17946=0,1,2)</f>
        <v>2</v>
      </c>
    </row>
    <row r="17890" spans="1:4" ht="15" x14ac:dyDescent="0.2">
      <c r="A17890" s="37">
        <f t="shared" si="17844"/>
        <v>88.454399999999993</v>
      </c>
      <c r="B17890" s="24" t="s">
        <v>0</v>
      </c>
      <c r="C17890" s="40">
        <v>88.454399999999993</v>
      </c>
      <c r="D17890" s="38">
        <f t="shared" ref="D17890" si="17874">IF(C17951+C17946=0,1,2)</f>
        <v>2</v>
      </c>
    </row>
    <row r="17891" spans="1:4" ht="15" hidden="1" x14ac:dyDescent="0.2">
      <c r="A17891" s="37">
        <f t="shared" si="17844"/>
        <v>0</v>
      </c>
      <c r="B17891" s="2" t="s">
        <v>1</v>
      </c>
      <c r="C17891" s="16"/>
      <c r="D17891" s="38">
        <f t="shared" ref="D17891" si="17875">IF(C17951+C17946=0,1,2)</f>
        <v>2</v>
      </c>
    </row>
    <row r="17892" spans="1:4" ht="15" hidden="1" x14ac:dyDescent="0.2">
      <c r="A17892" s="37">
        <f t="shared" si="17844"/>
        <v>0</v>
      </c>
      <c r="B17892" s="2" t="s">
        <v>2</v>
      </c>
      <c r="C17892" s="16"/>
      <c r="D17892" s="38">
        <f t="shared" ref="D17892" si="17876">IF(C17951+C17946=0,1,2)</f>
        <v>2</v>
      </c>
    </row>
    <row r="17893" spans="1:4" ht="15" x14ac:dyDescent="0.2">
      <c r="A17893" s="37">
        <f t="shared" si="17844"/>
        <v>72.599999999999994</v>
      </c>
      <c r="B17893" s="23" t="s">
        <v>3</v>
      </c>
      <c r="C17893" s="40">
        <v>72.599999999999994</v>
      </c>
      <c r="D17893" s="38">
        <f t="shared" ref="D17893" si="17877">IF(C17951+C17946=0,1,2)</f>
        <v>2</v>
      </c>
    </row>
    <row r="17894" spans="1:4" ht="15" x14ac:dyDescent="0.2">
      <c r="A17894" s="37">
        <f t="shared" si="17844"/>
        <v>15.8544</v>
      </c>
      <c r="B17894" s="23" t="s">
        <v>4</v>
      </c>
      <c r="C17894" s="40">
        <v>15.8544</v>
      </c>
      <c r="D17894" s="38">
        <f t="shared" ref="D17894" si="17878">IF(C17951+C17946=0,1,2)</f>
        <v>2</v>
      </c>
    </row>
    <row r="17895" spans="1:4" ht="15" hidden="1" x14ac:dyDescent="0.2">
      <c r="A17895" s="37">
        <f t="shared" si="17844"/>
        <v>0</v>
      </c>
      <c r="B17895" s="1" t="s">
        <v>5</v>
      </c>
      <c r="C17895" s="16">
        <v>0</v>
      </c>
      <c r="D17895" s="38">
        <f t="shared" ref="D17895" si="17879">IF(C17951+C17946=0,1,2)</f>
        <v>2</v>
      </c>
    </row>
    <row r="17896" spans="1:4" ht="15" hidden="1" x14ac:dyDescent="0.2">
      <c r="A17896" s="37">
        <f t="shared" si="17844"/>
        <v>0</v>
      </c>
      <c r="B17896" s="1" t="s">
        <v>6</v>
      </c>
      <c r="C17896" s="16">
        <v>0</v>
      </c>
      <c r="D17896" s="38">
        <f t="shared" ref="D17896" si="17880">IF(C17951+C17946=0,1,2)</f>
        <v>2</v>
      </c>
    </row>
    <row r="17897" spans="1:4" ht="15" hidden="1" x14ac:dyDescent="0.2">
      <c r="A17897" s="37">
        <v>0</v>
      </c>
      <c r="B17897" s="2" t="s">
        <v>7</v>
      </c>
      <c r="C17897" s="16">
        <v>0</v>
      </c>
      <c r="D17897" s="38">
        <f t="shared" ref="D17897" si="17881">IF(C17951+C17946=0,1,2)</f>
        <v>2</v>
      </c>
    </row>
    <row r="17898" spans="1:4" ht="15" hidden="1" x14ac:dyDescent="0.2">
      <c r="A17898" s="37">
        <f t="shared" si="17844"/>
        <v>0</v>
      </c>
      <c r="B17898" s="3" t="s">
        <v>8</v>
      </c>
      <c r="C17898" s="16">
        <v>0</v>
      </c>
      <c r="D17898" s="38">
        <f t="shared" ref="D17898" si="17882">IF(C17951+C17946=0,1,2)</f>
        <v>2</v>
      </c>
    </row>
    <row r="17899" spans="1:4" ht="15" hidden="1" x14ac:dyDescent="0.2">
      <c r="A17899" s="37">
        <v>0</v>
      </c>
      <c r="B17899" s="3" t="s">
        <v>9</v>
      </c>
      <c r="C17899" s="16">
        <v>0</v>
      </c>
      <c r="D17899" s="38">
        <f t="shared" ref="D17899" si="17883">IF(C17951+C17946=0,1,2)</f>
        <v>2</v>
      </c>
    </row>
    <row r="17900" spans="1:4" ht="15" hidden="1" x14ac:dyDescent="0.2">
      <c r="A17900" s="37">
        <f t="shared" si="17844"/>
        <v>0</v>
      </c>
      <c r="B17900" s="3" t="s">
        <v>10</v>
      </c>
      <c r="C17900" s="16">
        <v>0</v>
      </c>
      <c r="D17900" s="38">
        <f t="shared" ref="D17900" si="17884">IF(C17951+C17946=0,1,2)</f>
        <v>2</v>
      </c>
    </row>
    <row r="17901" spans="1:4" ht="15" hidden="1" x14ac:dyDescent="0.2">
      <c r="A17901" s="37">
        <v>0</v>
      </c>
      <c r="B17901" s="3" t="s">
        <v>11</v>
      </c>
      <c r="C17901" s="16">
        <v>0</v>
      </c>
      <c r="D17901" s="38">
        <f t="shared" ref="D17901" si="17885">IF(C17951+C17946=0,1,2)</f>
        <v>2</v>
      </c>
    </row>
    <row r="17902" spans="1:4" ht="15" hidden="1" x14ac:dyDescent="0.2">
      <c r="A17902" s="37">
        <f t="shared" si="17844"/>
        <v>0</v>
      </c>
      <c r="B17902" s="1" t="s">
        <v>12</v>
      </c>
      <c r="C17902" s="16">
        <v>0</v>
      </c>
      <c r="D17902" s="38">
        <f t="shared" ref="D17902" si="17886">IF(C17951+C17946=0,1,2)</f>
        <v>2</v>
      </c>
    </row>
    <row r="17903" spans="1:4" ht="15" hidden="1" x14ac:dyDescent="0.2">
      <c r="A17903" s="37">
        <v>0</v>
      </c>
      <c r="B17903" s="2" t="s">
        <v>13</v>
      </c>
      <c r="C17903" s="16">
        <v>0</v>
      </c>
      <c r="D17903" s="38">
        <f t="shared" ref="D17903" si="17887">IF(C17951+C17946=0,1,2)</f>
        <v>2</v>
      </c>
    </row>
    <row r="17904" spans="1:4" ht="15" hidden="1" x14ac:dyDescent="0.2">
      <c r="A17904" s="37">
        <v>0</v>
      </c>
      <c r="B17904" s="3" t="s">
        <v>14</v>
      </c>
      <c r="C17904" s="16">
        <v>0</v>
      </c>
      <c r="D17904" s="38">
        <f t="shared" ref="D17904" si="17888">IF(C17951+C17946=0,1,2)</f>
        <v>2</v>
      </c>
    </row>
    <row r="17905" spans="1:4" ht="15" hidden="1" x14ac:dyDescent="0.2">
      <c r="A17905" s="37">
        <v>0</v>
      </c>
      <c r="B17905" s="3" t="s">
        <v>9</v>
      </c>
      <c r="C17905" s="16">
        <v>0</v>
      </c>
      <c r="D17905" s="38">
        <f t="shared" ref="D17905" si="17889">IF(C17951+C17946=0,1,2)</f>
        <v>2</v>
      </c>
    </row>
    <row r="17906" spans="1:4" ht="15" hidden="1" x14ac:dyDescent="0.2">
      <c r="A17906" s="37">
        <v>0</v>
      </c>
      <c r="B17906" s="3" t="s">
        <v>15</v>
      </c>
      <c r="C17906" s="16">
        <v>0</v>
      </c>
      <c r="D17906" s="38">
        <f t="shared" ref="D17906" si="17890">IF(C17951+C17946=0,1,2)</f>
        <v>2</v>
      </c>
    </row>
    <row r="17907" spans="1:4" ht="15" hidden="1" x14ac:dyDescent="0.2">
      <c r="A17907" s="37">
        <v>0</v>
      </c>
      <c r="B17907" s="2" t="s">
        <v>16</v>
      </c>
      <c r="C17907" s="16">
        <v>0</v>
      </c>
      <c r="D17907" s="38">
        <f t="shared" ref="D17907" si="17891">IF(C17951+C17946=0,1,2)</f>
        <v>2</v>
      </c>
    </row>
    <row r="17908" spans="1:4" ht="15" hidden="1" x14ac:dyDescent="0.2">
      <c r="A17908" s="37">
        <v>0</v>
      </c>
      <c r="B17908" s="3" t="s">
        <v>17</v>
      </c>
      <c r="C17908" s="16">
        <v>0</v>
      </c>
      <c r="D17908" s="38">
        <f t="shared" ref="D17908" si="17892">IF(C17951+C17946=0,1,2)</f>
        <v>2</v>
      </c>
    </row>
    <row r="17909" spans="1:4" ht="15" x14ac:dyDescent="0.2">
      <c r="A17909" s="37">
        <f t="shared" si="17844"/>
        <v>130.00799999999998</v>
      </c>
      <c r="B17909" s="24" t="s">
        <v>18</v>
      </c>
      <c r="C17909" s="40">
        <v>130.00799999999998</v>
      </c>
      <c r="D17909" s="38">
        <f t="shared" ref="D17909" si="17893">IF(C17951+C17946=0,1,2)</f>
        <v>2</v>
      </c>
    </row>
    <row r="17910" spans="1:4" ht="15" x14ac:dyDescent="0.2">
      <c r="A17910" s="37">
        <f t="shared" si="17844"/>
        <v>65</v>
      </c>
      <c r="B17910" s="27" t="s">
        <v>19</v>
      </c>
      <c r="C17910" s="42">
        <v>65</v>
      </c>
      <c r="D17910" s="38">
        <f t="shared" ref="D17910" si="17894">IF(C17951+C17946=0,1,2)</f>
        <v>2</v>
      </c>
    </row>
    <row r="17911" spans="1:4" ht="15" x14ac:dyDescent="0.2">
      <c r="A17911" s="37">
        <f t="shared" si="17844"/>
        <v>65.007999999999996</v>
      </c>
      <c r="B17911" s="27" t="s">
        <v>20</v>
      </c>
      <c r="C17911" s="42">
        <v>65.007999999999996</v>
      </c>
      <c r="D17911" s="38">
        <f t="shared" ref="D17911" si="17895">IF(C17951+C17946=0,1,2)</f>
        <v>2</v>
      </c>
    </row>
    <row r="17912" spans="1:4" ht="15" hidden="1" x14ac:dyDescent="0.2">
      <c r="A17912" s="37">
        <v>0</v>
      </c>
      <c r="B17912" s="13" t="s">
        <v>21</v>
      </c>
      <c r="C17912" s="18">
        <v>60.6</v>
      </c>
      <c r="D17912" s="38">
        <f t="shared" ref="D17912" si="17896">IF(C17951+C17946=0,1,2)</f>
        <v>2</v>
      </c>
    </row>
    <row r="17913" spans="1:4" ht="15" hidden="1" x14ac:dyDescent="0.2">
      <c r="A17913" s="37">
        <v>0</v>
      </c>
      <c r="B17913" s="13" t="s">
        <v>22</v>
      </c>
      <c r="C17913" s="18">
        <v>0</v>
      </c>
      <c r="D17913" s="38">
        <f t="shared" ref="D17913" si="17897">IF(C17951+C17946=0,1,2)</f>
        <v>2</v>
      </c>
    </row>
    <row r="17914" spans="1:4" ht="15" hidden="1" x14ac:dyDescent="0.2">
      <c r="A17914" s="37">
        <v>0</v>
      </c>
      <c r="B17914" s="13" t="s">
        <v>23</v>
      </c>
      <c r="C17914" s="18">
        <v>4.4080000000000004</v>
      </c>
      <c r="D17914" s="38">
        <f t="shared" ref="D17914" si="17898">IF(C17951+C17946=0,1,2)</f>
        <v>2</v>
      </c>
    </row>
    <row r="17915" spans="1:4" ht="15" hidden="1" x14ac:dyDescent="0.2">
      <c r="A17915" s="37">
        <v>0</v>
      </c>
      <c r="B17915" s="13" t="s">
        <v>24</v>
      </c>
      <c r="C17915" s="18">
        <v>0</v>
      </c>
      <c r="D17915" s="38">
        <f t="shared" ref="D17915" si="17899">IF(C17951+C17946=0,1,2)</f>
        <v>2</v>
      </c>
    </row>
    <row r="17916" spans="1:4" ht="15" hidden="1" x14ac:dyDescent="0.2">
      <c r="A17916" s="37">
        <v>0</v>
      </c>
      <c r="B17916" s="13" t="s">
        <v>25</v>
      </c>
      <c r="C17916" s="18">
        <v>0</v>
      </c>
      <c r="D17916" s="38">
        <f t="shared" ref="D17916" si="17900">IF(C17951+C17946=0,1,2)</f>
        <v>2</v>
      </c>
    </row>
    <row r="17917" spans="1:4" ht="15" hidden="1" x14ac:dyDescent="0.2">
      <c r="A17917" s="37">
        <v>0</v>
      </c>
      <c r="B17917" s="13" t="s">
        <v>26</v>
      </c>
      <c r="C17917" s="18">
        <v>0</v>
      </c>
      <c r="D17917" s="38">
        <f t="shared" ref="D17917" si="17901">IF(C17951+C17946=0,1,2)</f>
        <v>2</v>
      </c>
    </row>
    <row r="17918" spans="1:4" ht="30" hidden="1" x14ac:dyDescent="0.2">
      <c r="A17918" s="37">
        <v>0</v>
      </c>
      <c r="B17918" s="13" t="s">
        <v>27</v>
      </c>
      <c r="C17918" s="18">
        <v>0</v>
      </c>
      <c r="D17918" s="38">
        <f t="shared" ref="D17918" si="17902">IF(C17951+C17946=0,1,2)</f>
        <v>2</v>
      </c>
    </row>
    <row r="17919" spans="1:4" ht="30" hidden="1" x14ac:dyDescent="0.2">
      <c r="A17919" s="37">
        <v>0</v>
      </c>
      <c r="B17919" s="13" t="s">
        <v>28</v>
      </c>
      <c r="C17919" s="18">
        <v>0</v>
      </c>
      <c r="D17919" s="38">
        <f t="shared" ref="D17919" si="17903">IF(C17951+C17946=0,1,2)</f>
        <v>2</v>
      </c>
    </row>
    <row r="17920" spans="1:4" ht="15" hidden="1" x14ac:dyDescent="0.2">
      <c r="A17920" s="37">
        <v>0</v>
      </c>
      <c r="B17920" s="13" t="s">
        <v>29</v>
      </c>
      <c r="C17920" s="18">
        <v>0</v>
      </c>
      <c r="D17920" s="38">
        <f t="shared" ref="D17920" si="17904">IF(C17951+C17946=0,1,2)</f>
        <v>2</v>
      </c>
    </row>
    <row r="17921" spans="1:4" ht="15" hidden="1" x14ac:dyDescent="0.2">
      <c r="A17921" s="37">
        <v>0</v>
      </c>
      <c r="B17921" s="13" t="s">
        <v>30</v>
      </c>
      <c r="C17921" s="18">
        <v>0</v>
      </c>
      <c r="D17921" s="38">
        <f t="shared" ref="D17921" si="17905">IF(C17951+C17946=0,1,2)</f>
        <v>2</v>
      </c>
    </row>
    <row r="17922" spans="1:4" ht="15" hidden="1" x14ac:dyDescent="0.2">
      <c r="A17922" s="37">
        <f t="shared" si="17844"/>
        <v>0</v>
      </c>
      <c r="B17922" s="10" t="s">
        <v>31</v>
      </c>
      <c r="C17922" s="17">
        <v>0</v>
      </c>
      <c r="D17922" s="38">
        <f t="shared" ref="D17922" si="17906">IF(C17951+C17946=0,1,2)</f>
        <v>2</v>
      </c>
    </row>
    <row r="17923" spans="1:4" ht="15" hidden="1" x14ac:dyDescent="0.2">
      <c r="A17923" s="37">
        <f t="shared" si="17844"/>
        <v>0</v>
      </c>
      <c r="B17923" s="2" t="s">
        <v>32</v>
      </c>
      <c r="C17923" s="16">
        <v>0</v>
      </c>
      <c r="D17923" s="38">
        <f t="shared" ref="D17923" si="17907">IF(C17951+C17946=0,1,2)</f>
        <v>2</v>
      </c>
    </row>
    <row r="17924" spans="1:4" ht="15" hidden="1" x14ac:dyDescent="0.2">
      <c r="A17924" s="37">
        <f t="shared" si="17844"/>
        <v>0</v>
      </c>
      <c r="B17924" s="10" t="s">
        <v>3</v>
      </c>
      <c r="C17924" s="17">
        <v>0</v>
      </c>
      <c r="D17924" s="38">
        <f t="shared" ref="D17924" si="17908">IF(C17951+C17946=0,1,2)</f>
        <v>2</v>
      </c>
    </row>
    <row r="17925" spans="1:4" ht="15" hidden="1" x14ac:dyDescent="0.2">
      <c r="A17925" s="37">
        <f t="shared" ref="A17925:A17984" si="17909">SUM(C17925)</f>
        <v>0</v>
      </c>
      <c r="B17925" s="10" t="s">
        <v>33</v>
      </c>
      <c r="C17925" s="17">
        <v>0</v>
      </c>
      <c r="D17925" s="38">
        <f t="shared" ref="D17925" si="17910">IF(C17951+C17946=0,1,2)</f>
        <v>2</v>
      </c>
    </row>
    <row r="17926" spans="1:4" ht="15" hidden="1" x14ac:dyDescent="0.2">
      <c r="A17926" s="37">
        <f t="shared" si="17909"/>
        <v>0</v>
      </c>
      <c r="B17926" s="10" t="s">
        <v>34</v>
      </c>
      <c r="C17926" s="17">
        <v>0</v>
      </c>
      <c r="D17926" s="38">
        <f t="shared" ref="D17926" si="17911">IF(C17951+C17946=0,1,2)</f>
        <v>2</v>
      </c>
    </row>
    <row r="17927" spans="1:4" ht="15" hidden="1" x14ac:dyDescent="0.2">
      <c r="A17927" s="37">
        <f t="shared" si="17909"/>
        <v>0</v>
      </c>
      <c r="B17927" s="1" t="s">
        <v>35</v>
      </c>
      <c r="C17927" s="16">
        <v>0</v>
      </c>
      <c r="D17927" s="38">
        <f t="shared" ref="D17927" si="17912">IF(C17951+C17946=0,1,2)</f>
        <v>2</v>
      </c>
    </row>
    <row r="17928" spans="1:4" ht="15" hidden="1" x14ac:dyDescent="0.2">
      <c r="A17928" s="37">
        <f t="shared" si="17909"/>
        <v>0</v>
      </c>
      <c r="B17928" s="1" t="s">
        <v>36</v>
      </c>
      <c r="C17928" s="16">
        <v>0</v>
      </c>
      <c r="D17928" s="38">
        <f t="shared" ref="D17928" si="17913">IF(C17951+C17946=0,1,2)</f>
        <v>2</v>
      </c>
    </row>
    <row r="17929" spans="1:4" ht="15" hidden="1" x14ac:dyDescent="0.2">
      <c r="A17929" s="37">
        <v>0</v>
      </c>
      <c r="B17929" s="14" t="s">
        <v>7</v>
      </c>
      <c r="C17929" s="19">
        <v>0</v>
      </c>
      <c r="D17929" s="38">
        <f t="shared" ref="D17929" si="17914">IF(C17951+C17946=0,1,2)</f>
        <v>2</v>
      </c>
    </row>
    <row r="17930" spans="1:4" ht="15" hidden="1" x14ac:dyDescent="0.2">
      <c r="A17930" s="37">
        <v>0</v>
      </c>
      <c r="B17930" s="13" t="s">
        <v>8</v>
      </c>
      <c r="C17930" s="18">
        <v>0</v>
      </c>
      <c r="D17930" s="38">
        <f t="shared" ref="D17930" si="17915">IF(C17951+C17946=0,1,2)</f>
        <v>2</v>
      </c>
    </row>
    <row r="17931" spans="1:4" ht="15" hidden="1" x14ac:dyDescent="0.2">
      <c r="A17931" s="37">
        <v>0</v>
      </c>
      <c r="B17931" s="13" t="s">
        <v>37</v>
      </c>
      <c r="C17931" s="18">
        <v>0</v>
      </c>
      <c r="D17931" s="38">
        <f t="shared" ref="D17931" si="17916">IF(C17951+C17946=0,1,2)</f>
        <v>2</v>
      </c>
    </row>
    <row r="17932" spans="1:4" ht="15" hidden="1" x14ac:dyDescent="0.2">
      <c r="A17932" s="37">
        <f t="shared" si="17909"/>
        <v>0</v>
      </c>
      <c r="B17932" s="11" t="s">
        <v>38</v>
      </c>
      <c r="C17932" s="17">
        <v>0</v>
      </c>
      <c r="D17932" s="38">
        <f t="shared" ref="D17932" si="17917">IF(C17951+C17946=0,1,2)</f>
        <v>2</v>
      </c>
    </row>
    <row r="17933" spans="1:4" ht="15" hidden="1" x14ac:dyDescent="0.2">
      <c r="A17933" s="37">
        <v>0</v>
      </c>
      <c r="B17933" s="3" t="s">
        <v>39</v>
      </c>
      <c r="C17933" s="16">
        <v>0</v>
      </c>
      <c r="D17933" s="38">
        <f t="shared" ref="D17933" si="17918">IF(C17951+C17946=0,1,2)</f>
        <v>2</v>
      </c>
    </row>
    <row r="17934" spans="1:4" ht="15" hidden="1" x14ac:dyDescent="0.2">
      <c r="A17934" s="37">
        <f t="shared" si="17909"/>
        <v>0</v>
      </c>
      <c r="B17934" s="1" t="s">
        <v>40</v>
      </c>
      <c r="C17934" s="16">
        <v>0</v>
      </c>
      <c r="D17934" s="38">
        <f t="shared" ref="D17934" si="17919">IF(C17951+C17946=0,1,2)</f>
        <v>2</v>
      </c>
    </row>
    <row r="17935" spans="1:4" ht="15" hidden="1" x14ac:dyDescent="0.2">
      <c r="A17935" s="37">
        <v>0</v>
      </c>
      <c r="B17935" s="14" t="s">
        <v>13</v>
      </c>
      <c r="C17935" s="19">
        <v>0</v>
      </c>
      <c r="D17935" s="38">
        <f t="shared" ref="D17935" si="17920">IF(C17951+C17946=0,1,2)</f>
        <v>2</v>
      </c>
    </row>
    <row r="17936" spans="1:4" ht="15" hidden="1" x14ac:dyDescent="0.2">
      <c r="A17936" s="37">
        <v>0</v>
      </c>
      <c r="B17936" s="13" t="s">
        <v>8</v>
      </c>
      <c r="C17936" s="18">
        <v>0</v>
      </c>
      <c r="D17936" s="38">
        <f t="shared" ref="D17936" si="17921">IF(C17951+C17946=0,1,2)</f>
        <v>2</v>
      </c>
    </row>
    <row r="17937" spans="1:4" ht="15" hidden="1" x14ac:dyDescent="0.2">
      <c r="A17937" s="37">
        <v>0</v>
      </c>
      <c r="B17937" s="13" t="s">
        <v>9</v>
      </c>
      <c r="C17937" s="18">
        <v>0</v>
      </c>
      <c r="D17937" s="38">
        <f t="shared" ref="D17937" si="17922">IF(C17951+C17946=0,1,2)</f>
        <v>2</v>
      </c>
    </row>
    <row r="17938" spans="1:4" ht="30" hidden="1" x14ac:dyDescent="0.2">
      <c r="A17938" s="37">
        <f t="shared" si="17909"/>
        <v>0</v>
      </c>
      <c r="B17938" s="11" t="s">
        <v>41</v>
      </c>
      <c r="C17938" s="17">
        <v>0</v>
      </c>
      <c r="D17938" s="38">
        <f t="shared" ref="D17938" si="17923">IF(C17951+C17946=0,1,2)</f>
        <v>2</v>
      </c>
    </row>
    <row r="17939" spans="1:4" ht="15" hidden="1" x14ac:dyDescent="0.2">
      <c r="A17939" s="37">
        <v>0</v>
      </c>
      <c r="B17939" s="3" t="s">
        <v>15</v>
      </c>
      <c r="C17939" s="16">
        <v>0</v>
      </c>
      <c r="D17939" s="38">
        <f t="shared" ref="D17939" si="17924">IF(C17951+C17946=0,1,2)</f>
        <v>2</v>
      </c>
    </row>
    <row r="17940" spans="1:4" ht="15" hidden="1" x14ac:dyDescent="0.2">
      <c r="A17940" s="37">
        <v>0</v>
      </c>
      <c r="B17940" s="14" t="s">
        <v>16</v>
      </c>
      <c r="C17940" s="19">
        <v>0</v>
      </c>
      <c r="D17940" s="38">
        <f t="shared" ref="D17940" si="17925">IF(C17951+C17946=0,1,2)</f>
        <v>2</v>
      </c>
    </row>
    <row r="17941" spans="1:4" ht="15" hidden="1" x14ac:dyDescent="0.2">
      <c r="A17941" s="37">
        <v>0</v>
      </c>
      <c r="B17941" s="13" t="s">
        <v>42</v>
      </c>
      <c r="C17941" s="18">
        <v>0</v>
      </c>
      <c r="D17941" s="38">
        <f t="shared" ref="D17941" si="17926">IF(C17951+C17946=0,1,2)</f>
        <v>2</v>
      </c>
    </row>
    <row r="17942" spans="1:4" ht="15" hidden="1" x14ac:dyDescent="0.2">
      <c r="A17942" s="37">
        <v>0</v>
      </c>
      <c r="B17942" s="13" t="s">
        <v>14</v>
      </c>
      <c r="C17942" s="18">
        <v>0</v>
      </c>
      <c r="D17942" s="38">
        <f t="shared" ref="D17942" si="17927">IF(C17951+C17946=0,1,2)</f>
        <v>2</v>
      </c>
    </row>
    <row r="17943" spans="1:4" ht="15" hidden="1" x14ac:dyDescent="0.2">
      <c r="A17943" s="37">
        <v>0</v>
      </c>
      <c r="B17943" s="13" t="s">
        <v>9</v>
      </c>
      <c r="C17943" s="18">
        <v>0</v>
      </c>
      <c r="D17943" s="38">
        <f t="shared" ref="D17943" si="17928">IF(C17951+C17946=0,1,2)</f>
        <v>2</v>
      </c>
    </row>
    <row r="17944" spans="1:4" ht="15" hidden="1" x14ac:dyDescent="0.2">
      <c r="A17944" s="37">
        <f t="shared" si="17909"/>
        <v>0</v>
      </c>
      <c r="B17944" s="11" t="s">
        <v>38</v>
      </c>
      <c r="C17944" s="17">
        <v>0</v>
      </c>
      <c r="D17944" s="38">
        <f t="shared" ref="D17944" si="17929">IF(C17951+C17946=0,1,2)</f>
        <v>2</v>
      </c>
    </row>
    <row r="17945" spans="1:4" ht="15" hidden="1" x14ac:dyDescent="0.2">
      <c r="A17945" s="37">
        <v>0</v>
      </c>
      <c r="B17945" s="3" t="s">
        <v>15</v>
      </c>
      <c r="C17945" s="16">
        <v>0</v>
      </c>
      <c r="D17945" s="38">
        <f t="shared" ref="D17945" si="17930">IF(C17951+C17946=0,1,2)</f>
        <v>2</v>
      </c>
    </row>
    <row r="17946" spans="1:4" ht="15" x14ac:dyDescent="0.2">
      <c r="A17946" s="37">
        <f t="shared" si="17909"/>
        <v>88.454400000000007</v>
      </c>
      <c r="B17946" s="29" t="s">
        <v>44</v>
      </c>
      <c r="C17946" s="42">
        <v>88.454400000000007</v>
      </c>
      <c r="D17946" s="38">
        <f t="shared" ref="D17946" si="17931">IF(C17951+C17946=0,1,2)</f>
        <v>2</v>
      </c>
    </row>
    <row r="17947" spans="1:4" ht="15" x14ac:dyDescent="0.2">
      <c r="A17947" s="37">
        <f t="shared" si="17909"/>
        <v>88.454400000000007</v>
      </c>
      <c r="B17947" s="27" t="s">
        <v>0</v>
      </c>
      <c r="C17947" s="42">
        <v>88.454400000000007</v>
      </c>
      <c r="D17947" s="38">
        <f t="shared" ref="D17947" si="17932">IF(C17951+C17946=0,1,2)</f>
        <v>2</v>
      </c>
    </row>
    <row r="17948" spans="1:4" ht="15" hidden="1" x14ac:dyDescent="0.2">
      <c r="A17948" s="37">
        <f t="shared" si="17909"/>
        <v>0</v>
      </c>
      <c r="B17948" s="10" t="s">
        <v>5</v>
      </c>
      <c r="C17948" s="17">
        <v>0</v>
      </c>
      <c r="D17948" s="38">
        <f t="shared" ref="D17948" si="17933">IF(C17951+C17946=0,1,2)</f>
        <v>2</v>
      </c>
    </row>
    <row r="17949" spans="1:4" ht="15" hidden="1" x14ac:dyDescent="0.2">
      <c r="A17949" s="37">
        <f t="shared" si="17909"/>
        <v>0</v>
      </c>
      <c r="B17949" s="10" t="s">
        <v>45</v>
      </c>
      <c r="C17949" s="17">
        <v>0</v>
      </c>
      <c r="D17949" s="38">
        <f t="shared" ref="D17949" si="17934">IF(C17951+C17946=0,1,2)</f>
        <v>2</v>
      </c>
    </row>
    <row r="17950" spans="1:4" ht="15" hidden="1" x14ac:dyDescent="0.2">
      <c r="A17950" s="37">
        <f t="shared" si="17909"/>
        <v>0</v>
      </c>
      <c r="B17950" s="10" t="s">
        <v>12</v>
      </c>
      <c r="C17950" s="17">
        <v>0</v>
      </c>
      <c r="D17950" s="38">
        <f t="shared" ref="D17950" si="17935">IF(C17951+C17946=0,1,2)</f>
        <v>2</v>
      </c>
    </row>
    <row r="17951" spans="1:4" ht="15" x14ac:dyDescent="0.2">
      <c r="A17951" s="37">
        <f t="shared" si="17909"/>
        <v>130.00800000000001</v>
      </c>
      <c r="B17951" s="29" t="s">
        <v>46</v>
      </c>
      <c r="C17951" s="42">
        <v>130.00800000000001</v>
      </c>
      <c r="D17951" s="38">
        <f t="shared" ref="D17951" si="17936">IF(C17951+C17946=0,1,2)</f>
        <v>2</v>
      </c>
    </row>
    <row r="17952" spans="1:4" ht="15" x14ac:dyDescent="0.2">
      <c r="A17952" s="37">
        <f t="shared" si="17909"/>
        <v>130.00800000000001</v>
      </c>
      <c r="B17952" s="27" t="s">
        <v>18</v>
      </c>
      <c r="C17952" s="42">
        <v>130.00800000000001</v>
      </c>
      <c r="D17952" s="38">
        <f t="shared" ref="D17952" si="17937">IF(C17951+C17946=0,1,2)</f>
        <v>2</v>
      </c>
    </row>
    <row r="17953" spans="1:4" ht="15" hidden="1" x14ac:dyDescent="0.2">
      <c r="A17953" s="37">
        <f t="shared" si="17909"/>
        <v>0</v>
      </c>
      <c r="B17953" s="10" t="s">
        <v>35</v>
      </c>
      <c r="C17953" s="17">
        <v>0</v>
      </c>
      <c r="D17953" s="38">
        <f t="shared" ref="D17953" si="17938">IF(C17951+C17946=0,1,2)</f>
        <v>2</v>
      </c>
    </row>
    <row r="17954" spans="1:4" ht="15" hidden="1" x14ac:dyDescent="0.2">
      <c r="A17954" s="37">
        <f t="shared" si="17909"/>
        <v>0</v>
      </c>
      <c r="B17954" s="10" t="s">
        <v>47</v>
      </c>
      <c r="C17954" s="17">
        <v>0</v>
      </c>
      <c r="D17954" s="38">
        <f t="shared" ref="D17954" si="17939">IF(C17951+C17946=0,1,2)</f>
        <v>2</v>
      </c>
    </row>
    <row r="17955" spans="1:4" ht="15" hidden="1" x14ac:dyDescent="0.2">
      <c r="A17955" s="37">
        <f t="shared" si="17909"/>
        <v>0</v>
      </c>
      <c r="B17955" s="10" t="s">
        <v>40</v>
      </c>
      <c r="C17955" s="17">
        <v>0</v>
      </c>
      <c r="D17955" s="38">
        <f t="shared" ref="D17955" si="17940">IF(C17951+C17946=0,1,2)</f>
        <v>2</v>
      </c>
    </row>
    <row r="17956" spans="1:4" ht="15" x14ac:dyDescent="0.2">
      <c r="A17956" s="37">
        <f t="shared" si="17909"/>
        <v>-41.553600000000003</v>
      </c>
      <c r="B17956" s="30" t="s">
        <v>48</v>
      </c>
      <c r="C17956" s="31">
        <v>-41.553600000000003</v>
      </c>
      <c r="D17956" s="38">
        <f t="shared" ref="D17956" si="17941">IF(C17951+C17946=0,1,2)</f>
        <v>2</v>
      </c>
    </row>
    <row r="17957" spans="1:4" ht="15" x14ac:dyDescent="0.2">
      <c r="A17957" s="37">
        <f t="shared" si="17909"/>
        <v>69.577929999999995</v>
      </c>
      <c r="B17957" s="30" t="s">
        <v>49</v>
      </c>
      <c r="C17957" s="31">
        <v>69.577929999999995</v>
      </c>
      <c r="D17957" s="38">
        <f t="shared" ref="D17957" si="17942">IF(C17951+C17946=0,1,2)</f>
        <v>2</v>
      </c>
    </row>
    <row r="17958" spans="1:4" ht="15" x14ac:dyDescent="0.2">
      <c r="A17958" s="37">
        <f t="shared" si="17909"/>
        <v>28.024329999999999</v>
      </c>
      <c r="B17958" s="30" t="s">
        <v>50</v>
      </c>
      <c r="C17958" s="31">
        <v>28.024329999999999</v>
      </c>
      <c r="D17958" s="38">
        <f t="shared" ref="D17958" si="17943">IF(C17951+C17946=0,1,2)</f>
        <v>2</v>
      </c>
    </row>
    <row r="17959" spans="1:4" ht="15" x14ac:dyDescent="0.2">
      <c r="A17959" s="37">
        <f t="shared" si="17909"/>
        <v>8</v>
      </c>
      <c r="B17959" s="25" t="s">
        <v>53</v>
      </c>
      <c r="C17959" s="43">
        <v>8</v>
      </c>
      <c r="D17959" s="38">
        <f t="shared" ref="D17959" si="17944">IF(C17951+C17946=0,1,2)</f>
        <v>2</v>
      </c>
    </row>
    <row r="17960" spans="1:4" ht="15" x14ac:dyDescent="0.2">
      <c r="A17960" s="37">
        <f t="shared" si="17909"/>
        <v>3</v>
      </c>
      <c r="B17960" s="26" t="s">
        <v>54</v>
      </c>
      <c r="C17960" s="43">
        <v>3</v>
      </c>
      <c r="D17960" s="38">
        <f t="shared" ref="D17960" si="17945">IF(C17951+C17946=0,1,2)</f>
        <v>2</v>
      </c>
    </row>
    <row r="17961" spans="1:4" ht="15" x14ac:dyDescent="0.2">
      <c r="A17961" s="37">
        <f t="shared" si="17909"/>
        <v>5</v>
      </c>
      <c r="B17961" s="26" t="s">
        <v>55</v>
      </c>
      <c r="C17961" s="43">
        <v>5</v>
      </c>
      <c r="D17961" s="38">
        <f t="shared" ref="D17961" si="17946">IF(C17951+C17946=0,1,2)</f>
        <v>2</v>
      </c>
    </row>
    <row r="17962" spans="1:4" ht="15" x14ac:dyDescent="0.2">
      <c r="A17962" s="37" t="s">
        <v>317</v>
      </c>
      <c r="B17962" s="147" t="s">
        <v>301</v>
      </c>
      <c r="C17962" s="148"/>
      <c r="D17962" s="38">
        <f t="shared" ref="D17962" si="17947">IF(C18024+C18019=0,1,2)</f>
        <v>2</v>
      </c>
    </row>
    <row r="17963" spans="1:4" ht="15" x14ac:dyDescent="0.2">
      <c r="A17963" s="37">
        <f t="shared" si="17909"/>
        <v>619.31110999999999</v>
      </c>
      <c r="B17963" s="24" t="s">
        <v>0</v>
      </c>
      <c r="C17963" s="40">
        <v>619.31110999999999</v>
      </c>
      <c r="D17963" s="38">
        <f t="shared" ref="D17963" si="17948">IF(C18024+C18019=0,1,2)</f>
        <v>2</v>
      </c>
    </row>
    <row r="17964" spans="1:4" ht="15" hidden="1" x14ac:dyDescent="0.2">
      <c r="A17964" s="37">
        <f t="shared" si="17909"/>
        <v>0</v>
      </c>
      <c r="B17964" s="2" t="s">
        <v>1</v>
      </c>
      <c r="C17964" s="16"/>
      <c r="D17964" s="38">
        <f t="shared" ref="D17964" si="17949">IF(C18024+C18019=0,1,2)</f>
        <v>2</v>
      </c>
    </row>
    <row r="17965" spans="1:4" ht="15" hidden="1" x14ac:dyDescent="0.2">
      <c r="A17965" s="37">
        <f t="shared" si="17909"/>
        <v>0</v>
      </c>
      <c r="B17965" s="2" t="s">
        <v>2</v>
      </c>
      <c r="C17965" s="16"/>
      <c r="D17965" s="38">
        <f t="shared" ref="D17965" si="17950">IF(C18024+C18019=0,1,2)</f>
        <v>2</v>
      </c>
    </row>
    <row r="17966" spans="1:4" ht="15" hidden="1" x14ac:dyDescent="0.2">
      <c r="A17966" s="37">
        <f t="shared" si="17909"/>
        <v>0</v>
      </c>
      <c r="B17966" s="2" t="s">
        <v>3</v>
      </c>
      <c r="C17966" s="16">
        <v>0</v>
      </c>
      <c r="D17966" s="38">
        <f t="shared" ref="D17966" si="17951">IF(C18024+C18019=0,1,2)</f>
        <v>2</v>
      </c>
    </row>
    <row r="17967" spans="1:4" ht="15" x14ac:dyDescent="0.2">
      <c r="A17967" s="37">
        <f t="shared" si="17909"/>
        <v>619.31110999999999</v>
      </c>
      <c r="B17967" s="23" t="s">
        <v>4</v>
      </c>
      <c r="C17967" s="40">
        <v>619.31110999999999</v>
      </c>
      <c r="D17967" s="38">
        <f t="shared" ref="D17967" si="17952">IF(C18024+C18019=0,1,2)</f>
        <v>2</v>
      </c>
    </row>
    <row r="17968" spans="1:4" ht="15" hidden="1" x14ac:dyDescent="0.2">
      <c r="A17968" s="37">
        <f t="shared" si="17909"/>
        <v>0</v>
      </c>
      <c r="B17968" s="1" t="s">
        <v>5</v>
      </c>
      <c r="C17968" s="16">
        <v>0</v>
      </c>
      <c r="D17968" s="38">
        <f t="shared" ref="D17968" si="17953">IF(C18024+C18019=0,1,2)</f>
        <v>2</v>
      </c>
    </row>
    <row r="17969" spans="1:4" ht="15" hidden="1" x14ac:dyDescent="0.2">
      <c r="A17969" s="37">
        <f t="shared" si="17909"/>
        <v>0</v>
      </c>
      <c r="B17969" s="1" t="s">
        <v>6</v>
      </c>
      <c r="C17969" s="16">
        <v>0</v>
      </c>
      <c r="D17969" s="38">
        <f t="shared" ref="D17969" si="17954">IF(C18024+C18019=0,1,2)</f>
        <v>2</v>
      </c>
    </row>
    <row r="17970" spans="1:4" ht="15" hidden="1" x14ac:dyDescent="0.2">
      <c r="A17970" s="37">
        <v>0</v>
      </c>
      <c r="B17970" s="2" t="s">
        <v>7</v>
      </c>
      <c r="C17970" s="16">
        <v>0</v>
      </c>
      <c r="D17970" s="38">
        <f t="shared" ref="D17970" si="17955">IF(C18024+C18019=0,1,2)</f>
        <v>2</v>
      </c>
    </row>
    <row r="17971" spans="1:4" ht="15" hidden="1" x14ac:dyDescent="0.2">
      <c r="A17971" s="37">
        <f t="shared" si="17909"/>
        <v>0</v>
      </c>
      <c r="B17971" s="3" t="s">
        <v>8</v>
      </c>
      <c r="C17971" s="16">
        <v>0</v>
      </c>
      <c r="D17971" s="38">
        <f t="shared" ref="D17971" si="17956">IF(C18024+C18019=0,1,2)</f>
        <v>2</v>
      </c>
    </row>
    <row r="17972" spans="1:4" ht="15" hidden="1" x14ac:dyDescent="0.2">
      <c r="A17972" s="37">
        <v>0</v>
      </c>
      <c r="B17972" s="3" t="s">
        <v>9</v>
      </c>
      <c r="C17972" s="16">
        <v>0</v>
      </c>
      <c r="D17972" s="38">
        <f t="shared" ref="D17972" si="17957">IF(C18024+C18019=0,1,2)</f>
        <v>2</v>
      </c>
    </row>
    <row r="17973" spans="1:4" ht="15" hidden="1" x14ac:dyDescent="0.2">
      <c r="A17973" s="37">
        <f t="shared" si="17909"/>
        <v>0</v>
      </c>
      <c r="B17973" s="3" t="s">
        <v>10</v>
      </c>
      <c r="C17973" s="16">
        <v>0</v>
      </c>
      <c r="D17973" s="38">
        <f t="shared" ref="D17973" si="17958">IF(C18024+C18019=0,1,2)</f>
        <v>2</v>
      </c>
    </row>
    <row r="17974" spans="1:4" ht="15" hidden="1" x14ac:dyDescent="0.2">
      <c r="A17974" s="37">
        <v>0</v>
      </c>
      <c r="B17974" s="3" t="s">
        <v>11</v>
      </c>
      <c r="C17974" s="16">
        <v>0</v>
      </c>
      <c r="D17974" s="38">
        <f t="shared" ref="D17974" si="17959">IF(C18024+C18019=0,1,2)</f>
        <v>2</v>
      </c>
    </row>
    <row r="17975" spans="1:4" ht="15" hidden="1" x14ac:dyDescent="0.2">
      <c r="A17975" s="37">
        <f t="shared" si="17909"/>
        <v>0</v>
      </c>
      <c r="B17975" s="1" t="s">
        <v>12</v>
      </c>
      <c r="C17975" s="16">
        <v>0</v>
      </c>
      <c r="D17975" s="38">
        <f t="shared" ref="D17975" si="17960">IF(C18024+C18019=0,1,2)</f>
        <v>2</v>
      </c>
    </row>
    <row r="17976" spans="1:4" ht="15" hidden="1" x14ac:dyDescent="0.2">
      <c r="A17976" s="37">
        <v>0</v>
      </c>
      <c r="B17976" s="2" t="s">
        <v>13</v>
      </c>
      <c r="C17976" s="16">
        <v>0</v>
      </c>
      <c r="D17976" s="38">
        <f t="shared" ref="D17976" si="17961">IF(C18024+C18019=0,1,2)</f>
        <v>2</v>
      </c>
    </row>
    <row r="17977" spans="1:4" ht="15" hidden="1" x14ac:dyDescent="0.2">
      <c r="A17977" s="37">
        <v>0</v>
      </c>
      <c r="B17977" s="3" t="s">
        <v>14</v>
      </c>
      <c r="C17977" s="16">
        <v>0</v>
      </c>
      <c r="D17977" s="38">
        <f t="shared" ref="D17977" si="17962">IF(C18024+C18019=0,1,2)</f>
        <v>2</v>
      </c>
    </row>
    <row r="17978" spans="1:4" ht="15" hidden="1" x14ac:dyDescent="0.2">
      <c r="A17978" s="37">
        <v>0</v>
      </c>
      <c r="B17978" s="3" t="s">
        <v>9</v>
      </c>
      <c r="C17978" s="16">
        <v>0</v>
      </c>
      <c r="D17978" s="38">
        <f t="shared" ref="D17978" si="17963">IF(C18024+C18019=0,1,2)</f>
        <v>2</v>
      </c>
    </row>
    <row r="17979" spans="1:4" ht="15" hidden="1" x14ac:dyDescent="0.2">
      <c r="A17979" s="37">
        <v>0</v>
      </c>
      <c r="B17979" s="3" t="s">
        <v>15</v>
      </c>
      <c r="C17979" s="16">
        <v>0</v>
      </c>
      <c r="D17979" s="38">
        <f t="shared" ref="D17979" si="17964">IF(C18024+C18019=0,1,2)</f>
        <v>2</v>
      </c>
    </row>
    <row r="17980" spans="1:4" ht="15" hidden="1" x14ac:dyDescent="0.2">
      <c r="A17980" s="37">
        <v>0</v>
      </c>
      <c r="B17980" s="2" t="s">
        <v>16</v>
      </c>
      <c r="C17980" s="16">
        <v>0</v>
      </c>
      <c r="D17980" s="38">
        <f t="shared" ref="D17980" si="17965">IF(C18024+C18019=0,1,2)</f>
        <v>2</v>
      </c>
    </row>
    <row r="17981" spans="1:4" ht="15" hidden="1" x14ac:dyDescent="0.2">
      <c r="A17981" s="37">
        <v>0</v>
      </c>
      <c r="B17981" s="3" t="s">
        <v>17</v>
      </c>
      <c r="C17981" s="16">
        <v>0</v>
      </c>
      <c r="D17981" s="38">
        <f t="shared" ref="D17981" si="17966">IF(C18024+C18019=0,1,2)</f>
        <v>2</v>
      </c>
    </row>
    <row r="17982" spans="1:4" ht="15" x14ac:dyDescent="0.2">
      <c r="A17982" s="37">
        <f t="shared" si="17909"/>
        <v>272.49099000000001</v>
      </c>
      <c r="B17982" s="24" t="s">
        <v>18</v>
      </c>
      <c r="C17982" s="40">
        <v>272.49099000000001</v>
      </c>
      <c r="D17982" s="38">
        <f t="shared" ref="D17982" si="17967">IF(C18024+C18019=0,1,2)</f>
        <v>2</v>
      </c>
    </row>
    <row r="17983" spans="1:4" ht="15" hidden="1" x14ac:dyDescent="0.2">
      <c r="A17983" s="37">
        <f t="shared" si="17909"/>
        <v>0</v>
      </c>
      <c r="B17983" s="10" t="s">
        <v>19</v>
      </c>
      <c r="C17983" s="17">
        <v>0</v>
      </c>
      <c r="D17983" s="38">
        <f t="shared" ref="D17983" si="17968">IF(C18024+C18019=0,1,2)</f>
        <v>2</v>
      </c>
    </row>
    <row r="17984" spans="1:4" ht="15" x14ac:dyDescent="0.2">
      <c r="A17984" s="37">
        <f t="shared" si="17909"/>
        <v>84.737660000000005</v>
      </c>
      <c r="B17984" s="27" t="s">
        <v>20</v>
      </c>
      <c r="C17984" s="42">
        <v>84.737660000000005</v>
      </c>
      <c r="D17984" s="38">
        <f t="shared" ref="D17984" si="17969">IF(C18024+C18019=0,1,2)</f>
        <v>2</v>
      </c>
    </row>
    <row r="17985" spans="1:4" ht="15" hidden="1" x14ac:dyDescent="0.2">
      <c r="A17985" s="37">
        <v>0</v>
      </c>
      <c r="B17985" s="13" t="s">
        <v>21</v>
      </c>
      <c r="C17985" s="18">
        <v>0</v>
      </c>
      <c r="D17985" s="38">
        <f t="shared" ref="D17985" si="17970">IF(C18024+C18019=0,1,2)</f>
        <v>2</v>
      </c>
    </row>
    <row r="17986" spans="1:4" ht="15" hidden="1" x14ac:dyDescent="0.2">
      <c r="A17986" s="37">
        <v>0</v>
      </c>
      <c r="B17986" s="13" t="s">
        <v>22</v>
      </c>
      <c r="C17986" s="18">
        <v>0</v>
      </c>
      <c r="D17986" s="38">
        <f t="shared" ref="D17986" si="17971">IF(C18024+C18019=0,1,2)</f>
        <v>2</v>
      </c>
    </row>
    <row r="17987" spans="1:4" ht="15" hidden="1" x14ac:dyDescent="0.2">
      <c r="A17987" s="37">
        <v>0</v>
      </c>
      <c r="B17987" s="13" t="s">
        <v>23</v>
      </c>
      <c r="C17987" s="18">
        <v>1.482</v>
      </c>
      <c r="D17987" s="38">
        <f t="shared" ref="D17987" si="17972">IF(C18024+C18019=0,1,2)</f>
        <v>2</v>
      </c>
    </row>
    <row r="17988" spans="1:4" ht="15" hidden="1" x14ac:dyDescent="0.2">
      <c r="A17988" s="37">
        <v>0</v>
      </c>
      <c r="B17988" s="13" t="s">
        <v>24</v>
      </c>
      <c r="C17988" s="18">
        <v>0</v>
      </c>
      <c r="D17988" s="38">
        <f t="shared" ref="D17988" si="17973">IF(C18024+C18019=0,1,2)</f>
        <v>2</v>
      </c>
    </row>
    <row r="17989" spans="1:4" ht="15" hidden="1" x14ac:dyDescent="0.2">
      <c r="A17989" s="37">
        <v>0</v>
      </c>
      <c r="B17989" s="13" t="s">
        <v>25</v>
      </c>
      <c r="C17989" s="18">
        <v>0</v>
      </c>
      <c r="D17989" s="38">
        <f t="shared" ref="D17989" si="17974">IF(C18024+C18019=0,1,2)</f>
        <v>2</v>
      </c>
    </row>
    <row r="17990" spans="1:4" ht="15" hidden="1" x14ac:dyDescent="0.2">
      <c r="A17990" s="37">
        <v>0</v>
      </c>
      <c r="B17990" s="13" t="s">
        <v>26</v>
      </c>
      <c r="C17990" s="18">
        <v>0</v>
      </c>
      <c r="D17990" s="38">
        <f t="shared" ref="D17990" si="17975">IF(C18024+C18019=0,1,2)</f>
        <v>2</v>
      </c>
    </row>
    <row r="17991" spans="1:4" ht="30" hidden="1" x14ac:dyDescent="0.2">
      <c r="A17991" s="37">
        <v>0</v>
      </c>
      <c r="B17991" s="13" t="s">
        <v>27</v>
      </c>
      <c r="C17991" s="18">
        <v>0</v>
      </c>
      <c r="D17991" s="38">
        <f t="shared" ref="D17991" si="17976">IF(C18024+C18019=0,1,2)</f>
        <v>2</v>
      </c>
    </row>
    <row r="17992" spans="1:4" ht="30" hidden="1" x14ac:dyDescent="0.2">
      <c r="A17992" s="37">
        <v>0</v>
      </c>
      <c r="B17992" s="13" t="s">
        <v>28</v>
      </c>
      <c r="C17992" s="18">
        <v>0</v>
      </c>
      <c r="D17992" s="38">
        <f t="shared" ref="D17992" si="17977">IF(C18024+C18019=0,1,2)</f>
        <v>2</v>
      </c>
    </row>
    <row r="17993" spans="1:4" ht="15" hidden="1" x14ac:dyDescent="0.2">
      <c r="A17993" s="37">
        <v>0</v>
      </c>
      <c r="B17993" s="13" t="s">
        <v>29</v>
      </c>
      <c r="C17993" s="18">
        <v>0</v>
      </c>
      <c r="D17993" s="38">
        <f t="shared" ref="D17993" si="17978">IF(C18024+C18019=0,1,2)</f>
        <v>2</v>
      </c>
    </row>
    <row r="17994" spans="1:4" ht="15" hidden="1" x14ac:dyDescent="0.2">
      <c r="A17994" s="37">
        <v>0</v>
      </c>
      <c r="B17994" s="13" t="s">
        <v>30</v>
      </c>
      <c r="C17994" s="18">
        <v>83.255660000000006</v>
      </c>
      <c r="D17994" s="38">
        <f t="shared" ref="D17994" si="17979">IF(C18024+C18019=0,1,2)</f>
        <v>2</v>
      </c>
    </row>
    <row r="17995" spans="1:4" ht="15" hidden="1" x14ac:dyDescent="0.2">
      <c r="A17995" s="37">
        <f t="shared" ref="A17995:A18048" si="17980">SUM(C17995)</f>
        <v>0</v>
      </c>
      <c r="B17995" s="10" t="s">
        <v>31</v>
      </c>
      <c r="C17995" s="17">
        <v>0</v>
      </c>
      <c r="D17995" s="38">
        <f t="shared" ref="D17995" si="17981">IF(C18024+C18019=0,1,2)</f>
        <v>2</v>
      </c>
    </row>
    <row r="17996" spans="1:4" ht="15" x14ac:dyDescent="0.2">
      <c r="A17996" s="37">
        <f t="shared" si="17980"/>
        <v>62.54</v>
      </c>
      <c r="B17996" s="23" t="s">
        <v>32</v>
      </c>
      <c r="C17996" s="40">
        <v>62.54</v>
      </c>
      <c r="D17996" s="38">
        <f t="shared" ref="D17996" si="17982">IF(C18024+C18019=0,1,2)</f>
        <v>2</v>
      </c>
    </row>
    <row r="17997" spans="1:4" ht="15" x14ac:dyDescent="0.2">
      <c r="A17997" s="37">
        <f t="shared" si="17980"/>
        <v>2.1082999999999998</v>
      </c>
      <c r="B17997" s="27" t="s">
        <v>3</v>
      </c>
      <c r="C17997" s="42">
        <v>2.1082999999999998</v>
      </c>
      <c r="D17997" s="38">
        <f t="shared" ref="D17997" si="17983">IF(C18024+C18019=0,1,2)</f>
        <v>2</v>
      </c>
    </row>
    <row r="17998" spans="1:4" ht="15" hidden="1" x14ac:dyDescent="0.2">
      <c r="A17998" s="37">
        <f t="shared" si="17980"/>
        <v>0</v>
      </c>
      <c r="B17998" s="10" t="s">
        <v>33</v>
      </c>
      <c r="C17998" s="17">
        <v>0</v>
      </c>
      <c r="D17998" s="38">
        <f t="shared" ref="D17998" si="17984">IF(C18024+C18019=0,1,2)</f>
        <v>2</v>
      </c>
    </row>
    <row r="17999" spans="1:4" ht="15" x14ac:dyDescent="0.2">
      <c r="A17999" s="37">
        <f t="shared" si="17980"/>
        <v>123.10503</v>
      </c>
      <c r="B17999" s="27" t="s">
        <v>34</v>
      </c>
      <c r="C17999" s="42">
        <v>123.10503</v>
      </c>
      <c r="D17999" s="38">
        <f t="shared" ref="D17999" si="17985">IF(C18024+C18019=0,1,2)</f>
        <v>2</v>
      </c>
    </row>
    <row r="18000" spans="1:4" ht="15" hidden="1" x14ac:dyDescent="0.2">
      <c r="A18000" s="37">
        <f t="shared" si="17980"/>
        <v>0</v>
      </c>
      <c r="B18000" s="1" t="s">
        <v>35</v>
      </c>
      <c r="C18000" s="16">
        <v>0</v>
      </c>
      <c r="D18000" s="38">
        <f t="shared" ref="D18000" si="17986">IF(C18024+C18019=0,1,2)</f>
        <v>2</v>
      </c>
    </row>
    <row r="18001" spans="1:4" ht="15" hidden="1" x14ac:dyDescent="0.2">
      <c r="A18001" s="37">
        <f t="shared" si="17980"/>
        <v>0</v>
      </c>
      <c r="B18001" s="1" t="s">
        <v>36</v>
      </c>
      <c r="C18001" s="16">
        <v>0</v>
      </c>
      <c r="D18001" s="38">
        <f t="shared" ref="D18001" si="17987">IF(C18024+C18019=0,1,2)</f>
        <v>2</v>
      </c>
    </row>
    <row r="18002" spans="1:4" ht="15" hidden="1" x14ac:dyDescent="0.2">
      <c r="A18002" s="37">
        <v>0</v>
      </c>
      <c r="B18002" s="14" t="s">
        <v>7</v>
      </c>
      <c r="C18002" s="19">
        <v>0</v>
      </c>
      <c r="D18002" s="38">
        <f t="shared" ref="D18002" si="17988">IF(C18024+C18019=0,1,2)</f>
        <v>2</v>
      </c>
    </row>
    <row r="18003" spans="1:4" ht="15" hidden="1" x14ac:dyDescent="0.2">
      <c r="A18003" s="37">
        <v>0</v>
      </c>
      <c r="B18003" s="13" t="s">
        <v>8</v>
      </c>
      <c r="C18003" s="18">
        <v>0</v>
      </c>
      <c r="D18003" s="38">
        <f t="shared" ref="D18003" si="17989">IF(C18024+C18019=0,1,2)</f>
        <v>2</v>
      </c>
    </row>
    <row r="18004" spans="1:4" ht="15" hidden="1" x14ac:dyDescent="0.2">
      <c r="A18004" s="37">
        <v>0</v>
      </c>
      <c r="B18004" s="13" t="s">
        <v>37</v>
      </c>
      <c r="C18004" s="18">
        <v>0</v>
      </c>
      <c r="D18004" s="38">
        <f t="shared" ref="D18004" si="17990">IF(C18024+C18019=0,1,2)</f>
        <v>2</v>
      </c>
    </row>
    <row r="18005" spans="1:4" ht="15" hidden="1" x14ac:dyDescent="0.2">
      <c r="A18005" s="37">
        <f t="shared" si="17980"/>
        <v>0</v>
      </c>
      <c r="B18005" s="11" t="s">
        <v>38</v>
      </c>
      <c r="C18005" s="17">
        <v>0</v>
      </c>
      <c r="D18005" s="38">
        <f t="shared" ref="D18005" si="17991">IF(C18024+C18019=0,1,2)</f>
        <v>2</v>
      </c>
    </row>
    <row r="18006" spans="1:4" ht="15" hidden="1" x14ac:dyDescent="0.2">
      <c r="A18006" s="37">
        <v>0</v>
      </c>
      <c r="B18006" s="3" t="s">
        <v>39</v>
      </c>
      <c r="C18006" s="16">
        <v>0</v>
      </c>
      <c r="D18006" s="38">
        <f t="shared" ref="D18006" si="17992">IF(C18024+C18019=0,1,2)</f>
        <v>2</v>
      </c>
    </row>
    <row r="18007" spans="1:4" ht="15" hidden="1" x14ac:dyDescent="0.2">
      <c r="A18007" s="37">
        <f t="shared" si="17980"/>
        <v>0</v>
      </c>
      <c r="B18007" s="1" t="s">
        <v>40</v>
      </c>
      <c r="C18007" s="16">
        <v>0</v>
      </c>
      <c r="D18007" s="38">
        <f t="shared" ref="D18007" si="17993">IF(C18024+C18019=0,1,2)</f>
        <v>2</v>
      </c>
    </row>
    <row r="18008" spans="1:4" ht="15" hidden="1" x14ac:dyDescent="0.2">
      <c r="A18008" s="37">
        <v>0</v>
      </c>
      <c r="B18008" s="14" t="s">
        <v>13</v>
      </c>
      <c r="C18008" s="19">
        <v>0</v>
      </c>
      <c r="D18008" s="38">
        <f t="shared" ref="D18008" si="17994">IF(C18024+C18019=0,1,2)</f>
        <v>2</v>
      </c>
    </row>
    <row r="18009" spans="1:4" ht="15" hidden="1" x14ac:dyDescent="0.2">
      <c r="A18009" s="37">
        <v>0</v>
      </c>
      <c r="B18009" s="13" t="s">
        <v>8</v>
      </c>
      <c r="C18009" s="18">
        <v>0</v>
      </c>
      <c r="D18009" s="38">
        <f t="shared" ref="D18009" si="17995">IF(C18024+C18019=0,1,2)</f>
        <v>2</v>
      </c>
    </row>
    <row r="18010" spans="1:4" ht="15" hidden="1" x14ac:dyDescent="0.2">
      <c r="A18010" s="37">
        <v>0</v>
      </c>
      <c r="B18010" s="13" t="s">
        <v>9</v>
      </c>
      <c r="C18010" s="18">
        <v>0</v>
      </c>
      <c r="D18010" s="38">
        <f t="shared" ref="D18010" si="17996">IF(C18024+C18019=0,1,2)</f>
        <v>2</v>
      </c>
    </row>
    <row r="18011" spans="1:4" ht="30" hidden="1" x14ac:dyDescent="0.2">
      <c r="A18011" s="37">
        <f t="shared" si="17980"/>
        <v>0</v>
      </c>
      <c r="B18011" s="11" t="s">
        <v>41</v>
      </c>
      <c r="C18011" s="17">
        <v>0</v>
      </c>
      <c r="D18011" s="38">
        <f t="shared" ref="D18011" si="17997">IF(C18024+C18019=0,1,2)</f>
        <v>2</v>
      </c>
    </row>
    <row r="18012" spans="1:4" ht="15" hidden="1" x14ac:dyDescent="0.2">
      <c r="A18012" s="37">
        <v>0</v>
      </c>
      <c r="B18012" s="3" t="s">
        <v>15</v>
      </c>
      <c r="C18012" s="16">
        <v>0</v>
      </c>
      <c r="D18012" s="38">
        <f t="shared" ref="D18012" si="17998">IF(C18024+C18019=0,1,2)</f>
        <v>2</v>
      </c>
    </row>
    <row r="18013" spans="1:4" ht="15" hidden="1" x14ac:dyDescent="0.2">
      <c r="A18013" s="37">
        <v>0</v>
      </c>
      <c r="B18013" s="14" t="s">
        <v>16</v>
      </c>
      <c r="C18013" s="19">
        <v>0</v>
      </c>
      <c r="D18013" s="38">
        <f t="shared" ref="D18013" si="17999">IF(C18024+C18019=0,1,2)</f>
        <v>2</v>
      </c>
    </row>
    <row r="18014" spans="1:4" ht="15" hidden="1" x14ac:dyDescent="0.2">
      <c r="A18014" s="37">
        <v>0</v>
      </c>
      <c r="B18014" s="13" t="s">
        <v>42</v>
      </c>
      <c r="C18014" s="18">
        <v>0</v>
      </c>
      <c r="D18014" s="38">
        <f t="shared" ref="D18014" si="18000">IF(C18024+C18019=0,1,2)</f>
        <v>2</v>
      </c>
    </row>
    <row r="18015" spans="1:4" ht="15" hidden="1" x14ac:dyDescent="0.2">
      <c r="A18015" s="37">
        <v>0</v>
      </c>
      <c r="B18015" s="13" t="s">
        <v>14</v>
      </c>
      <c r="C18015" s="18">
        <v>0</v>
      </c>
      <c r="D18015" s="38">
        <f t="shared" ref="D18015" si="18001">IF(C18024+C18019=0,1,2)</f>
        <v>2</v>
      </c>
    </row>
    <row r="18016" spans="1:4" ht="15" hidden="1" x14ac:dyDescent="0.2">
      <c r="A18016" s="37">
        <v>0</v>
      </c>
      <c r="B18016" s="13" t="s">
        <v>9</v>
      </c>
      <c r="C18016" s="18">
        <v>0</v>
      </c>
      <c r="D18016" s="38">
        <f t="shared" ref="D18016" si="18002">IF(C18024+C18019=0,1,2)</f>
        <v>2</v>
      </c>
    </row>
    <row r="18017" spans="1:4" ht="15" hidden="1" x14ac:dyDescent="0.2">
      <c r="A18017" s="37">
        <f t="shared" si="17980"/>
        <v>0</v>
      </c>
      <c r="B18017" s="11" t="s">
        <v>38</v>
      </c>
      <c r="C18017" s="17">
        <v>0</v>
      </c>
      <c r="D18017" s="38">
        <f t="shared" ref="D18017" si="18003">IF(C18024+C18019=0,1,2)</f>
        <v>2</v>
      </c>
    </row>
    <row r="18018" spans="1:4" ht="15" hidden="1" x14ac:dyDescent="0.2">
      <c r="A18018" s="37">
        <v>0</v>
      </c>
      <c r="B18018" s="3" t="s">
        <v>15</v>
      </c>
      <c r="C18018" s="16">
        <v>0</v>
      </c>
      <c r="D18018" s="38">
        <f t="shared" ref="D18018" si="18004">IF(C18024+C18019=0,1,2)</f>
        <v>2</v>
      </c>
    </row>
    <row r="18019" spans="1:4" ht="15" x14ac:dyDescent="0.2">
      <c r="A18019" s="37">
        <f t="shared" si="17980"/>
        <v>619.31110999999999</v>
      </c>
      <c r="B18019" s="29" t="s">
        <v>44</v>
      </c>
      <c r="C18019" s="42">
        <v>619.31110999999999</v>
      </c>
      <c r="D18019" s="38">
        <f t="shared" ref="D18019" si="18005">IF(C18024+C18019=0,1,2)</f>
        <v>2</v>
      </c>
    </row>
    <row r="18020" spans="1:4" ht="15" x14ac:dyDescent="0.2">
      <c r="A18020" s="37">
        <f t="shared" si="17980"/>
        <v>619.31110999999999</v>
      </c>
      <c r="B18020" s="27" t="s">
        <v>0</v>
      </c>
      <c r="C18020" s="42">
        <v>619.31110999999999</v>
      </c>
      <c r="D18020" s="38">
        <f t="shared" ref="D18020" si="18006">IF(C18024+C18019=0,1,2)</f>
        <v>2</v>
      </c>
    </row>
    <row r="18021" spans="1:4" ht="15" hidden="1" x14ac:dyDescent="0.2">
      <c r="A18021" s="37">
        <f t="shared" si="17980"/>
        <v>0</v>
      </c>
      <c r="B18021" s="10" t="s">
        <v>5</v>
      </c>
      <c r="C18021" s="17">
        <v>0</v>
      </c>
      <c r="D18021" s="38">
        <f t="shared" ref="D18021" si="18007">IF(C18024+C18019=0,1,2)</f>
        <v>2</v>
      </c>
    </row>
    <row r="18022" spans="1:4" ht="15" hidden="1" x14ac:dyDescent="0.2">
      <c r="A18022" s="37">
        <f t="shared" si="17980"/>
        <v>0</v>
      </c>
      <c r="B18022" s="10" t="s">
        <v>45</v>
      </c>
      <c r="C18022" s="17">
        <v>0</v>
      </c>
      <c r="D18022" s="38">
        <f t="shared" ref="D18022" si="18008">IF(C18024+C18019=0,1,2)</f>
        <v>2</v>
      </c>
    </row>
    <row r="18023" spans="1:4" ht="15" hidden="1" x14ac:dyDescent="0.2">
      <c r="A18023" s="37">
        <f t="shared" si="17980"/>
        <v>0</v>
      </c>
      <c r="B18023" s="10" t="s">
        <v>12</v>
      </c>
      <c r="C18023" s="17">
        <v>0</v>
      </c>
      <c r="D18023" s="38">
        <f t="shared" ref="D18023" si="18009">IF(C18024+C18019=0,1,2)</f>
        <v>2</v>
      </c>
    </row>
    <row r="18024" spans="1:4" ht="15" x14ac:dyDescent="0.2">
      <c r="A18024" s="37">
        <f t="shared" si="17980"/>
        <v>272.49099000000001</v>
      </c>
      <c r="B18024" s="29" t="s">
        <v>46</v>
      </c>
      <c r="C18024" s="42">
        <v>272.49099000000001</v>
      </c>
      <c r="D18024" s="38">
        <f t="shared" ref="D18024" si="18010">IF(C18024+C18019=0,1,2)</f>
        <v>2</v>
      </c>
    </row>
    <row r="18025" spans="1:4" ht="15" x14ac:dyDescent="0.2">
      <c r="A18025" s="37">
        <f t="shared" si="17980"/>
        <v>272.49099000000001</v>
      </c>
      <c r="B18025" s="27" t="s">
        <v>18</v>
      </c>
      <c r="C18025" s="42">
        <v>272.49099000000001</v>
      </c>
      <c r="D18025" s="38">
        <f t="shared" ref="D18025" si="18011">IF(C18024+C18019=0,1,2)</f>
        <v>2</v>
      </c>
    </row>
    <row r="18026" spans="1:4" ht="15" hidden="1" x14ac:dyDescent="0.2">
      <c r="A18026" s="37">
        <f t="shared" si="17980"/>
        <v>0</v>
      </c>
      <c r="B18026" s="10" t="s">
        <v>35</v>
      </c>
      <c r="C18026" s="17">
        <v>0</v>
      </c>
      <c r="D18026" s="38">
        <f t="shared" ref="D18026" si="18012">IF(C18024+C18019=0,1,2)</f>
        <v>2</v>
      </c>
    </row>
    <row r="18027" spans="1:4" ht="15" hidden="1" x14ac:dyDescent="0.2">
      <c r="A18027" s="37">
        <f t="shared" si="17980"/>
        <v>0</v>
      </c>
      <c r="B18027" s="10" t="s">
        <v>47</v>
      </c>
      <c r="C18027" s="17">
        <v>0</v>
      </c>
      <c r="D18027" s="38">
        <f t="shared" ref="D18027" si="18013">IF(C18024+C18019=0,1,2)</f>
        <v>2</v>
      </c>
    </row>
    <row r="18028" spans="1:4" ht="15" hidden="1" x14ac:dyDescent="0.2">
      <c r="A18028" s="37">
        <f t="shared" si="17980"/>
        <v>0</v>
      </c>
      <c r="B18028" s="10" t="s">
        <v>40</v>
      </c>
      <c r="C18028" s="17">
        <v>0</v>
      </c>
      <c r="D18028" s="38">
        <f t="shared" ref="D18028" si="18014">IF(C18024+C18019=0,1,2)</f>
        <v>2</v>
      </c>
    </row>
    <row r="18029" spans="1:4" ht="15" x14ac:dyDescent="0.2">
      <c r="A18029" s="37">
        <f t="shared" si="17980"/>
        <v>346.82011999999997</v>
      </c>
      <c r="B18029" s="30" t="s">
        <v>48</v>
      </c>
      <c r="C18029" s="31">
        <v>346.82011999999997</v>
      </c>
      <c r="D18029" s="38">
        <f t="shared" ref="D18029" si="18015">IF(C18024+C18019=0,1,2)</f>
        <v>2</v>
      </c>
    </row>
    <row r="18030" spans="1:4" ht="15" x14ac:dyDescent="0.2">
      <c r="A18030" s="37">
        <f t="shared" si="17980"/>
        <v>584.16818000000001</v>
      </c>
      <c r="B18030" s="30" t="s">
        <v>49</v>
      </c>
      <c r="C18030" s="31">
        <v>584.16818000000001</v>
      </c>
      <c r="D18030" s="38">
        <f t="shared" ref="D18030" si="18016">IF(C18024+C18019=0,1,2)</f>
        <v>2</v>
      </c>
    </row>
    <row r="18031" spans="1:4" ht="15" x14ac:dyDescent="0.2">
      <c r="A18031" s="37">
        <f t="shared" si="17980"/>
        <v>930.98829999999998</v>
      </c>
      <c r="B18031" s="30" t="s">
        <v>50</v>
      </c>
      <c r="C18031" s="31">
        <v>930.98829999999998</v>
      </c>
      <c r="D18031" s="38">
        <f t="shared" ref="D18031" si="18017">IF(C18024+C18019=0,1,2)</f>
        <v>2</v>
      </c>
    </row>
    <row r="18032" spans="1:4" ht="15" x14ac:dyDescent="0.2">
      <c r="A18032" s="37">
        <f t="shared" si="17980"/>
        <v>31</v>
      </c>
      <c r="B18032" s="25" t="s">
        <v>53</v>
      </c>
      <c r="C18032" s="43">
        <v>31</v>
      </c>
      <c r="D18032" s="38">
        <f t="shared" ref="D18032" si="18018">IF(C18024+C18019=0,1,2)</f>
        <v>2</v>
      </c>
    </row>
    <row r="18033" spans="1:4" ht="15" x14ac:dyDescent="0.2">
      <c r="A18033" s="37">
        <f t="shared" si="17980"/>
        <v>27</v>
      </c>
      <c r="B18033" s="26" t="s">
        <v>54</v>
      </c>
      <c r="C18033" s="43">
        <v>27</v>
      </c>
      <c r="D18033" s="38">
        <f t="shared" ref="D18033" si="18019">IF(C18024+C18019=0,1,2)</f>
        <v>2</v>
      </c>
    </row>
    <row r="18034" spans="1:4" ht="15" x14ac:dyDescent="0.2">
      <c r="A18034" s="37">
        <f t="shared" si="17980"/>
        <v>4</v>
      </c>
      <c r="B18034" s="26" t="s">
        <v>55</v>
      </c>
      <c r="C18034" s="43">
        <v>4</v>
      </c>
      <c r="D18034" s="38">
        <f t="shared" ref="D18034" si="18020">IF(C18024+C18019=0,1,2)</f>
        <v>2</v>
      </c>
    </row>
    <row r="18035" spans="1:4" ht="15" x14ac:dyDescent="0.2">
      <c r="A18035" s="37" t="s">
        <v>317</v>
      </c>
      <c r="B18035" s="147" t="s">
        <v>302</v>
      </c>
      <c r="C18035" s="148"/>
      <c r="D18035" s="38">
        <f t="shared" ref="D18035" si="18021">IF(C18097+C18092=0,1,2)</f>
        <v>2</v>
      </c>
    </row>
    <row r="18036" spans="1:4" ht="15" x14ac:dyDescent="0.2">
      <c r="A18036" s="37">
        <f t="shared" si="17980"/>
        <v>101.9121</v>
      </c>
      <c r="B18036" s="24" t="s">
        <v>0</v>
      </c>
      <c r="C18036" s="40">
        <v>101.9121</v>
      </c>
      <c r="D18036" s="38">
        <f t="shared" ref="D18036" si="18022">IF(C18097+C18092=0,1,2)</f>
        <v>2</v>
      </c>
    </row>
    <row r="18037" spans="1:4" ht="15" hidden="1" x14ac:dyDescent="0.2">
      <c r="A18037" s="37">
        <f t="shared" si="17980"/>
        <v>0</v>
      </c>
      <c r="B18037" s="2" t="s">
        <v>1</v>
      </c>
      <c r="C18037" s="16"/>
      <c r="D18037" s="38">
        <f t="shared" ref="D18037" si="18023">IF(C18097+C18092=0,1,2)</f>
        <v>2</v>
      </c>
    </row>
    <row r="18038" spans="1:4" ht="15" hidden="1" x14ac:dyDescent="0.2">
      <c r="A18038" s="37">
        <f t="shared" si="17980"/>
        <v>0</v>
      </c>
      <c r="B18038" s="2" t="s">
        <v>2</v>
      </c>
      <c r="C18038" s="16"/>
      <c r="D18038" s="38">
        <f t="shared" ref="D18038" si="18024">IF(C18097+C18092=0,1,2)</f>
        <v>2</v>
      </c>
    </row>
    <row r="18039" spans="1:4" ht="15" hidden="1" x14ac:dyDescent="0.2">
      <c r="A18039" s="37">
        <f t="shared" si="17980"/>
        <v>0</v>
      </c>
      <c r="B18039" s="2" t="s">
        <v>3</v>
      </c>
      <c r="C18039" s="16">
        <v>0</v>
      </c>
      <c r="D18039" s="38">
        <f t="shared" ref="D18039" si="18025">IF(C18097+C18092=0,1,2)</f>
        <v>2</v>
      </c>
    </row>
    <row r="18040" spans="1:4" ht="15" x14ac:dyDescent="0.2">
      <c r="A18040" s="37">
        <f t="shared" si="17980"/>
        <v>101.9121</v>
      </c>
      <c r="B18040" s="23" t="s">
        <v>4</v>
      </c>
      <c r="C18040" s="40">
        <v>101.9121</v>
      </c>
      <c r="D18040" s="38">
        <f t="shared" ref="D18040" si="18026">IF(C18097+C18092=0,1,2)</f>
        <v>2</v>
      </c>
    </row>
    <row r="18041" spans="1:4" ht="15" hidden="1" x14ac:dyDescent="0.2">
      <c r="A18041" s="37">
        <f t="shared" si="17980"/>
        <v>0</v>
      </c>
      <c r="B18041" s="1" t="s">
        <v>5</v>
      </c>
      <c r="C18041" s="16">
        <v>0</v>
      </c>
      <c r="D18041" s="38">
        <f t="shared" ref="D18041" si="18027">IF(C18097+C18092=0,1,2)</f>
        <v>2</v>
      </c>
    </row>
    <row r="18042" spans="1:4" ht="15" hidden="1" x14ac:dyDescent="0.2">
      <c r="A18042" s="37">
        <f t="shared" si="17980"/>
        <v>0</v>
      </c>
      <c r="B18042" s="1" t="s">
        <v>6</v>
      </c>
      <c r="C18042" s="16">
        <v>0</v>
      </c>
      <c r="D18042" s="38">
        <f t="shared" ref="D18042" si="18028">IF(C18097+C18092=0,1,2)</f>
        <v>2</v>
      </c>
    </row>
    <row r="18043" spans="1:4" ht="15" hidden="1" x14ac:dyDescent="0.2">
      <c r="A18043" s="37">
        <v>0</v>
      </c>
      <c r="B18043" s="2" t="s">
        <v>7</v>
      </c>
      <c r="C18043" s="16">
        <v>0</v>
      </c>
      <c r="D18043" s="38">
        <f t="shared" ref="D18043" si="18029">IF(C18097+C18092=0,1,2)</f>
        <v>2</v>
      </c>
    </row>
    <row r="18044" spans="1:4" ht="15" hidden="1" x14ac:dyDescent="0.2">
      <c r="A18044" s="37">
        <f t="shared" si="17980"/>
        <v>0</v>
      </c>
      <c r="B18044" s="3" t="s">
        <v>8</v>
      </c>
      <c r="C18044" s="16">
        <v>0</v>
      </c>
      <c r="D18044" s="38">
        <f t="shared" ref="D18044" si="18030">IF(C18097+C18092=0,1,2)</f>
        <v>2</v>
      </c>
    </row>
    <row r="18045" spans="1:4" ht="15" hidden="1" x14ac:dyDescent="0.2">
      <c r="A18045" s="37">
        <v>0</v>
      </c>
      <c r="B18045" s="3" t="s">
        <v>9</v>
      </c>
      <c r="C18045" s="16">
        <v>0</v>
      </c>
      <c r="D18045" s="38">
        <f t="shared" ref="D18045" si="18031">IF(C18097+C18092=0,1,2)</f>
        <v>2</v>
      </c>
    </row>
    <row r="18046" spans="1:4" ht="15" hidden="1" x14ac:dyDescent="0.2">
      <c r="A18046" s="37">
        <f t="shared" si="17980"/>
        <v>0</v>
      </c>
      <c r="B18046" s="3" t="s">
        <v>10</v>
      </c>
      <c r="C18046" s="16">
        <v>0</v>
      </c>
      <c r="D18046" s="38">
        <f t="shared" ref="D18046" si="18032">IF(C18097+C18092=0,1,2)</f>
        <v>2</v>
      </c>
    </row>
    <row r="18047" spans="1:4" ht="15" hidden="1" x14ac:dyDescent="0.2">
      <c r="A18047" s="37">
        <v>0</v>
      </c>
      <c r="B18047" s="3" t="s">
        <v>11</v>
      </c>
      <c r="C18047" s="16">
        <v>0</v>
      </c>
      <c r="D18047" s="38">
        <f t="shared" ref="D18047" si="18033">IF(C18097+C18092=0,1,2)</f>
        <v>2</v>
      </c>
    </row>
    <row r="18048" spans="1:4" ht="15" hidden="1" x14ac:dyDescent="0.2">
      <c r="A18048" s="37">
        <f t="shared" si="17980"/>
        <v>0</v>
      </c>
      <c r="B18048" s="1" t="s">
        <v>12</v>
      </c>
      <c r="C18048" s="16">
        <v>0</v>
      </c>
      <c r="D18048" s="38">
        <f t="shared" ref="D18048" si="18034">IF(C18097+C18092=0,1,2)</f>
        <v>2</v>
      </c>
    </row>
    <row r="18049" spans="1:4" ht="15" hidden="1" x14ac:dyDescent="0.2">
      <c r="A18049" s="37">
        <v>0</v>
      </c>
      <c r="B18049" s="2" t="s">
        <v>13</v>
      </c>
      <c r="C18049" s="16">
        <v>0</v>
      </c>
      <c r="D18049" s="38">
        <f t="shared" ref="D18049" si="18035">IF(C18097+C18092=0,1,2)</f>
        <v>2</v>
      </c>
    </row>
    <row r="18050" spans="1:4" ht="15" hidden="1" x14ac:dyDescent="0.2">
      <c r="A18050" s="37">
        <v>0</v>
      </c>
      <c r="B18050" s="3" t="s">
        <v>14</v>
      </c>
      <c r="C18050" s="16">
        <v>0</v>
      </c>
      <c r="D18050" s="38">
        <f t="shared" ref="D18050" si="18036">IF(C18097+C18092=0,1,2)</f>
        <v>2</v>
      </c>
    </row>
    <row r="18051" spans="1:4" ht="15" hidden="1" x14ac:dyDescent="0.2">
      <c r="A18051" s="37">
        <v>0</v>
      </c>
      <c r="B18051" s="3" t="s">
        <v>9</v>
      </c>
      <c r="C18051" s="16">
        <v>0</v>
      </c>
      <c r="D18051" s="38">
        <f t="shared" ref="D18051" si="18037">IF(C18097+C18092=0,1,2)</f>
        <v>2</v>
      </c>
    </row>
    <row r="18052" spans="1:4" ht="15" hidden="1" x14ac:dyDescent="0.2">
      <c r="A18052" s="37">
        <v>0</v>
      </c>
      <c r="B18052" s="3" t="s">
        <v>15</v>
      </c>
      <c r="C18052" s="16">
        <v>0</v>
      </c>
      <c r="D18052" s="38">
        <f t="shared" ref="D18052" si="18038">IF(C18097+C18092=0,1,2)</f>
        <v>2</v>
      </c>
    </row>
    <row r="18053" spans="1:4" ht="15" hidden="1" x14ac:dyDescent="0.2">
      <c r="A18053" s="37">
        <v>0</v>
      </c>
      <c r="B18053" s="2" t="s">
        <v>16</v>
      </c>
      <c r="C18053" s="16">
        <v>0</v>
      </c>
      <c r="D18053" s="38">
        <f t="shared" ref="D18053" si="18039">IF(C18097+C18092=0,1,2)</f>
        <v>2</v>
      </c>
    </row>
    <row r="18054" spans="1:4" ht="15" hidden="1" x14ac:dyDescent="0.2">
      <c r="A18054" s="37">
        <v>0</v>
      </c>
      <c r="B18054" s="3" t="s">
        <v>17</v>
      </c>
      <c r="C18054" s="16">
        <v>0</v>
      </c>
      <c r="D18054" s="38">
        <f t="shared" ref="D18054" si="18040">IF(C18097+C18092=0,1,2)</f>
        <v>2</v>
      </c>
    </row>
    <row r="18055" spans="1:4" ht="15" x14ac:dyDescent="0.2">
      <c r="A18055" s="37">
        <f t="shared" ref="A18055:A18115" si="18041">SUM(C18055)</f>
        <v>85.503470000000007</v>
      </c>
      <c r="B18055" s="24" t="s">
        <v>18</v>
      </c>
      <c r="C18055" s="40">
        <v>85.503470000000007</v>
      </c>
      <c r="D18055" s="38">
        <f t="shared" ref="D18055" si="18042">IF(C18097+C18092=0,1,2)</f>
        <v>2</v>
      </c>
    </row>
    <row r="18056" spans="1:4" ht="15" hidden="1" x14ac:dyDescent="0.2">
      <c r="A18056" s="37">
        <f t="shared" si="18041"/>
        <v>0</v>
      </c>
      <c r="B18056" s="10" t="s">
        <v>19</v>
      </c>
      <c r="C18056" s="17">
        <v>0</v>
      </c>
      <c r="D18056" s="38">
        <f t="shared" ref="D18056" si="18043">IF(C18097+C18092=0,1,2)</f>
        <v>2</v>
      </c>
    </row>
    <row r="18057" spans="1:4" ht="15" x14ac:dyDescent="0.2">
      <c r="A18057" s="37">
        <f t="shared" si="18041"/>
        <v>85.503470000000007</v>
      </c>
      <c r="B18057" s="27" t="s">
        <v>20</v>
      </c>
      <c r="C18057" s="42">
        <v>85.503470000000007</v>
      </c>
      <c r="D18057" s="38">
        <f t="shared" ref="D18057" si="18044">IF(C18097+C18092=0,1,2)</f>
        <v>2</v>
      </c>
    </row>
    <row r="18058" spans="1:4" ht="15" hidden="1" x14ac:dyDescent="0.2">
      <c r="A18058" s="37">
        <v>0</v>
      </c>
      <c r="B18058" s="13" t="s">
        <v>21</v>
      </c>
      <c r="C18058" s="18">
        <v>83.962280000000007</v>
      </c>
      <c r="D18058" s="38">
        <f t="shared" ref="D18058" si="18045">IF(C18097+C18092=0,1,2)</f>
        <v>2</v>
      </c>
    </row>
    <row r="18059" spans="1:4" ht="15" hidden="1" x14ac:dyDescent="0.2">
      <c r="A18059" s="37">
        <v>0</v>
      </c>
      <c r="B18059" s="13" t="s">
        <v>22</v>
      </c>
      <c r="C18059" s="18">
        <v>0</v>
      </c>
      <c r="D18059" s="38">
        <f t="shared" ref="D18059" si="18046">IF(C18097+C18092=0,1,2)</f>
        <v>2</v>
      </c>
    </row>
    <row r="18060" spans="1:4" ht="15" hidden="1" x14ac:dyDescent="0.2">
      <c r="A18060" s="37">
        <v>0</v>
      </c>
      <c r="B18060" s="13" t="s">
        <v>23</v>
      </c>
      <c r="C18060" s="18">
        <v>1.5411900000000001</v>
      </c>
      <c r="D18060" s="38">
        <f t="shared" ref="D18060" si="18047">IF(C18097+C18092=0,1,2)</f>
        <v>2</v>
      </c>
    </row>
    <row r="18061" spans="1:4" ht="15" hidden="1" x14ac:dyDescent="0.2">
      <c r="A18061" s="37">
        <v>0</v>
      </c>
      <c r="B18061" s="13" t="s">
        <v>24</v>
      </c>
      <c r="C18061" s="18">
        <v>0</v>
      </c>
      <c r="D18061" s="38">
        <f t="shared" ref="D18061" si="18048">IF(C18097+C18092=0,1,2)</f>
        <v>2</v>
      </c>
    </row>
    <row r="18062" spans="1:4" ht="15" hidden="1" x14ac:dyDescent="0.2">
      <c r="A18062" s="37">
        <v>0</v>
      </c>
      <c r="B18062" s="13" t="s">
        <v>25</v>
      </c>
      <c r="C18062" s="18">
        <v>0</v>
      </c>
      <c r="D18062" s="38">
        <f t="shared" ref="D18062" si="18049">IF(C18097+C18092=0,1,2)</f>
        <v>2</v>
      </c>
    </row>
    <row r="18063" spans="1:4" ht="15" hidden="1" x14ac:dyDescent="0.2">
      <c r="A18063" s="37">
        <v>0</v>
      </c>
      <c r="B18063" s="13" t="s">
        <v>26</v>
      </c>
      <c r="C18063" s="18">
        <v>0</v>
      </c>
      <c r="D18063" s="38">
        <f t="shared" ref="D18063" si="18050">IF(C18097+C18092=0,1,2)</f>
        <v>2</v>
      </c>
    </row>
    <row r="18064" spans="1:4" ht="30" hidden="1" x14ac:dyDescent="0.2">
      <c r="A18064" s="37">
        <v>0</v>
      </c>
      <c r="B18064" s="13" t="s">
        <v>27</v>
      </c>
      <c r="C18064" s="18">
        <v>0</v>
      </c>
      <c r="D18064" s="38">
        <f t="shared" ref="D18064" si="18051">IF(C18097+C18092=0,1,2)</f>
        <v>2</v>
      </c>
    </row>
    <row r="18065" spans="1:4" ht="30" hidden="1" x14ac:dyDescent="0.2">
      <c r="A18065" s="37">
        <v>0</v>
      </c>
      <c r="B18065" s="13" t="s">
        <v>28</v>
      </c>
      <c r="C18065" s="18">
        <v>0</v>
      </c>
      <c r="D18065" s="38">
        <f t="shared" ref="D18065" si="18052">IF(C18097+C18092=0,1,2)</f>
        <v>2</v>
      </c>
    </row>
    <row r="18066" spans="1:4" ht="15" hidden="1" x14ac:dyDescent="0.2">
      <c r="A18066" s="37">
        <v>0</v>
      </c>
      <c r="B18066" s="13" t="s">
        <v>29</v>
      </c>
      <c r="C18066" s="18">
        <v>0</v>
      </c>
      <c r="D18066" s="38">
        <f t="shared" ref="D18066" si="18053">IF(C18097+C18092=0,1,2)</f>
        <v>2</v>
      </c>
    </row>
    <row r="18067" spans="1:4" ht="15" hidden="1" x14ac:dyDescent="0.2">
      <c r="A18067" s="37">
        <v>0</v>
      </c>
      <c r="B18067" s="13" t="s">
        <v>30</v>
      </c>
      <c r="C18067" s="18">
        <v>0</v>
      </c>
      <c r="D18067" s="38">
        <f t="shared" ref="D18067" si="18054">IF(C18097+C18092=0,1,2)</f>
        <v>2</v>
      </c>
    </row>
    <row r="18068" spans="1:4" ht="15" hidden="1" x14ac:dyDescent="0.2">
      <c r="A18068" s="37">
        <f t="shared" si="18041"/>
        <v>0</v>
      </c>
      <c r="B18068" s="10" t="s">
        <v>31</v>
      </c>
      <c r="C18068" s="17">
        <v>0</v>
      </c>
      <c r="D18068" s="38">
        <f t="shared" ref="D18068" si="18055">IF(C18097+C18092=0,1,2)</f>
        <v>2</v>
      </c>
    </row>
    <row r="18069" spans="1:4" ht="15" hidden="1" x14ac:dyDescent="0.2">
      <c r="A18069" s="37">
        <f t="shared" si="18041"/>
        <v>0</v>
      </c>
      <c r="B18069" s="2" t="s">
        <v>32</v>
      </c>
      <c r="C18069" s="16">
        <v>0</v>
      </c>
      <c r="D18069" s="38">
        <f t="shared" ref="D18069" si="18056">IF(C18097+C18092=0,1,2)</f>
        <v>2</v>
      </c>
    </row>
    <row r="18070" spans="1:4" ht="15" hidden="1" x14ac:dyDescent="0.2">
      <c r="A18070" s="37">
        <f t="shared" si="18041"/>
        <v>0</v>
      </c>
      <c r="B18070" s="10" t="s">
        <v>3</v>
      </c>
      <c r="C18070" s="17">
        <v>0</v>
      </c>
      <c r="D18070" s="38">
        <f t="shared" ref="D18070" si="18057">IF(C18097+C18092=0,1,2)</f>
        <v>2</v>
      </c>
    </row>
    <row r="18071" spans="1:4" ht="15" hidden="1" x14ac:dyDescent="0.2">
      <c r="A18071" s="37">
        <f t="shared" si="18041"/>
        <v>0</v>
      </c>
      <c r="B18071" s="10" t="s">
        <v>33</v>
      </c>
      <c r="C18071" s="17">
        <v>0</v>
      </c>
      <c r="D18071" s="38">
        <f t="shared" ref="D18071" si="18058">IF(C18097+C18092=0,1,2)</f>
        <v>2</v>
      </c>
    </row>
    <row r="18072" spans="1:4" ht="15" hidden="1" x14ac:dyDescent="0.2">
      <c r="A18072" s="37">
        <f t="shared" si="18041"/>
        <v>0</v>
      </c>
      <c r="B18072" s="10" t="s">
        <v>34</v>
      </c>
      <c r="C18072" s="17">
        <v>0</v>
      </c>
      <c r="D18072" s="38">
        <f t="shared" ref="D18072" si="18059">IF(C18097+C18092=0,1,2)</f>
        <v>2</v>
      </c>
    </row>
    <row r="18073" spans="1:4" ht="15" hidden="1" x14ac:dyDescent="0.2">
      <c r="A18073" s="37">
        <f t="shared" si="18041"/>
        <v>0</v>
      </c>
      <c r="B18073" s="1" t="s">
        <v>35</v>
      </c>
      <c r="C18073" s="16">
        <v>0</v>
      </c>
      <c r="D18073" s="38">
        <f t="shared" ref="D18073" si="18060">IF(C18097+C18092=0,1,2)</f>
        <v>2</v>
      </c>
    </row>
    <row r="18074" spans="1:4" ht="15" hidden="1" x14ac:dyDescent="0.2">
      <c r="A18074" s="37">
        <f t="shared" si="18041"/>
        <v>0</v>
      </c>
      <c r="B18074" s="1" t="s">
        <v>36</v>
      </c>
      <c r="C18074" s="16">
        <v>0</v>
      </c>
      <c r="D18074" s="38">
        <f t="shared" ref="D18074" si="18061">IF(C18097+C18092=0,1,2)</f>
        <v>2</v>
      </c>
    </row>
    <row r="18075" spans="1:4" ht="15" hidden="1" x14ac:dyDescent="0.2">
      <c r="A18075" s="37">
        <v>0</v>
      </c>
      <c r="B18075" s="14" t="s">
        <v>7</v>
      </c>
      <c r="C18075" s="19">
        <v>0</v>
      </c>
      <c r="D18075" s="38">
        <f t="shared" ref="D18075" si="18062">IF(C18097+C18092=0,1,2)</f>
        <v>2</v>
      </c>
    </row>
    <row r="18076" spans="1:4" ht="15" hidden="1" x14ac:dyDescent="0.2">
      <c r="A18076" s="37">
        <v>0</v>
      </c>
      <c r="B18076" s="13" t="s">
        <v>8</v>
      </c>
      <c r="C18076" s="18">
        <v>0</v>
      </c>
      <c r="D18076" s="38">
        <f t="shared" ref="D18076" si="18063">IF(C18097+C18092=0,1,2)</f>
        <v>2</v>
      </c>
    </row>
    <row r="18077" spans="1:4" ht="15" hidden="1" x14ac:dyDescent="0.2">
      <c r="A18077" s="37">
        <v>0</v>
      </c>
      <c r="B18077" s="13" t="s">
        <v>37</v>
      </c>
      <c r="C18077" s="18">
        <v>0</v>
      </c>
      <c r="D18077" s="38">
        <f t="shared" ref="D18077" si="18064">IF(C18097+C18092=0,1,2)</f>
        <v>2</v>
      </c>
    </row>
    <row r="18078" spans="1:4" ht="15" hidden="1" x14ac:dyDescent="0.2">
      <c r="A18078" s="37">
        <f t="shared" si="18041"/>
        <v>0</v>
      </c>
      <c r="B18078" s="11" t="s">
        <v>38</v>
      </c>
      <c r="C18078" s="17">
        <v>0</v>
      </c>
      <c r="D18078" s="38">
        <f t="shared" ref="D18078" si="18065">IF(C18097+C18092=0,1,2)</f>
        <v>2</v>
      </c>
    </row>
    <row r="18079" spans="1:4" ht="15" hidden="1" x14ac:dyDescent="0.2">
      <c r="A18079" s="37">
        <v>0</v>
      </c>
      <c r="B18079" s="3" t="s">
        <v>39</v>
      </c>
      <c r="C18079" s="16">
        <v>0</v>
      </c>
      <c r="D18079" s="38">
        <f t="shared" ref="D18079" si="18066">IF(C18097+C18092=0,1,2)</f>
        <v>2</v>
      </c>
    </row>
    <row r="18080" spans="1:4" ht="15" hidden="1" x14ac:dyDescent="0.2">
      <c r="A18080" s="37">
        <f t="shared" si="18041"/>
        <v>0</v>
      </c>
      <c r="B18080" s="1" t="s">
        <v>40</v>
      </c>
      <c r="C18080" s="16">
        <v>0</v>
      </c>
      <c r="D18080" s="38">
        <f t="shared" ref="D18080" si="18067">IF(C18097+C18092=0,1,2)</f>
        <v>2</v>
      </c>
    </row>
    <row r="18081" spans="1:4" ht="15" hidden="1" x14ac:dyDescent="0.2">
      <c r="A18081" s="37">
        <v>0</v>
      </c>
      <c r="B18081" s="14" t="s">
        <v>13</v>
      </c>
      <c r="C18081" s="19">
        <v>0</v>
      </c>
      <c r="D18081" s="38">
        <f t="shared" ref="D18081" si="18068">IF(C18097+C18092=0,1,2)</f>
        <v>2</v>
      </c>
    </row>
    <row r="18082" spans="1:4" ht="15" hidden="1" x14ac:dyDescent="0.2">
      <c r="A18082" s="37">
        <v>0</v>
      </c>
      <c r="B18082" s="13" t="s">
        <v>8</v>
      </c>
      <c r="C18082" s="18">
        <v>0</v>
      </c>
      <c r="D18082" s="38">
        <f t="shared" ref="D18082" si="18069">IF(C18097+C18092=0,1,2)</f>
        <v>2</v>
      </c>
    </row>
    <row r="18083" spans="1:4" ht="15" hidden="1" x14ac:dyDescent="0.2">
      <c r="A18083" s="37">
        <v>0</v>
      </c>
      <c r="B18083" s="13" t="s">
        <v>9</v>
      </c>
      <c r="C18083" s="18">
        <v>0</v>
      </c>
      <c r="D18083" s="38">
        <f t="shared" ref="D18083" si="18070">IF(C18097+C18092=0,1,2)</f>
        <v>2</v>
      </c>
    </row>
    <row r="18084" spans="1:4" ht="30" hidden="1" x14ac:dyDescent="0.2">
      <c r="A18084" s="37">
        <f t="shared" si="18041"/>
        <v>0</v>
      </c>
      <c r="B18084" s="11" t="s">
        <v>41</v>
      </c>
      <c r="C18084" s="17">
        <v>0</v>
      </c>
      <c r="D18084" s="38">
        <f t="shared" ref="D18084" si="18071">IF(C18097+C18092=0,1,2)</f>
        <v>2</v>
      </c>
    </row>
    <row r="18085" spans="1:4" ht="15" hidden="1" x14ac:dyDescent="0.2">
      <c r="A18085" s="37">
        <v>0</v>
      </c>
      <c r="B18085" s="3" t="s">
        <v>15</v>
      </c>
      <c r="C18085" s="16">
        <v>0</v>
      </c>
      <c r="D18085" s="38">
        <f t="shared" ref="D18085" si="18072">IF(C18097+C18092=0,1,2)</f>
        <v>2</v>
      </c>
    </row>
    <row r="18086" spans="1:4" ht="15" hidden="1" x14ac:dyDescent="0.2">
      <c r="A18086" s="37">
        <v>0</v>
      </c>
      <c r="B18086" s="14" t="s">
        <v>16</v>
      </c>
      <c r="C18086" s="19">
        <v>0</v>
      </c>
      <c r="D18086" s="38">
        <f t="shared" ref="D18086" si="18073">IF(C18097+C18092=0,1,2)</f>
        <v>2</v>
      </c>
    </row>
    <row r="18087" spans="1:4" ht="15" hidden="1" x14ac:dyDescent="0.2">
      <c r="A18087" s="37">
        <v>0</v>
      </c>
      <c r="B18087" s="13" t="s">
        <v>42</v>
      </c>
      <c r="C18087" s="18">
        <v>0</v>
      </c>
      <c r="D18087" s="38">
        <f t="shared" ref="D18087" si="18074">IF(C18097+C18092=0,1,2)</f>
        <v>2</v>
      </c>
    </row>
    <row r="18088" spans="1:4" ht="15" hidden="1" x14ac:dyDescent="0.2">
      <c r="A18088" s="37">
        <v>0</v>
      </c>
      <c r="B18088" s="13" t="s">
        <v>14</v>
      </c>
      <c r="C18088" s="18">
        <v>0</v>
      </c>
      <c r="D18088" s="38">
        <f t="shared" ref="D18088" si="18075">IF(C18097+C18092=0,1,2)</f>
        <v>2</v>
      </c>
    </row>
    <row r="18089" spans="1:4" ht="15" hidden="1" x14ac:dyDescent="0.2">
      <c r="A18089" s="37">
        <v>0</v>
      </c>
      <c r="B18089" s="13" t="s">
        <v>9</v>
      </c>
      <c r="C18089" s="18">
        <v>0</v>
      </c>
      <c r="D18089" s="38">
        <f t="shared" ref="D18089" si="18076">IF(C18097+C18092=0,1,2)</f>
        <v>2</v>
      </c>
    </row>
    <row r="18090" spans="1:4" ht="15" hidden="1" x14ac:dyDescent="0.2">
      <c r="A18090" s="37">
        <f t="shared" si="18041"/>
        <v>0</v>
      </c>
      <c r="B18090" s="11" t="s">
        <v>38</v>
      </c>
      <c r="C18090" s="17">
        <v>0</v>
      </c>
      <c r="D18090" s="38">
        <f t="shared" ref="D18090" si="18077">IF(C18097+C18092=0,1,2)</f>
        <v>2</v>
      </c>
    </row>
    <row r="18091" spans="1:4" ht="15" hidden="1" x14ac:dyDescent="0.2">
      <c r="A18091" s="37">
        <v>0</v>
      </c>
      <c r="B18091" s="3" t="s">
        <v>15</v>
      </c>
      <c r="C18091" s="16">
        <v>0</v>
      </c>
      <c r="D18091" s="38">
        <f t="shared" ref="D18091" si="18078">IF(C18097+C18092=0,1,2)</f>
        <v>2</v>
      </c>
    </row>
    <row r="18092" spans="1:4" ht="15" x14ac:dyDescent="0.2">
      <c r="A18092" s="37">
        <f t="shared" si="18041"/>
        <v>101.9121</v>
      </c>
      <c r="B18092" s="29" t="s">
        <v>44</v>
      </c>
      <c r="C18092" s="42">
        <v>101.9121</v>
      </c>
      <c r="D18092" s="38">
        <f t="shared" ref="D18092" si="18079">IF(C18097+C18092=0,1,2)</f>
        <v>2</v>
      </c>
    </row>
    <row r="18093" spans="1:4" ht="15" x14ac:dyDescent="0.2">
      <c r="A18093" s="37">
        <f t="shared" si="18041"/>
        <v>101.9121</v>
      </c>
      <c r="B18093" s="27" t="s">
        <v>0</v>
      </c>
      <c r="C18093" s="42">
        <v>101.9121</v>
      </c>
      <c r="D18093" s="38">
        <f t="shared" ref="D18093" si="18080">IF(C18097+C18092=0,1,2)</f>
        <v>2</v>
      </c>
    </row>
    <row r="18094" spans="1:4" ht="15" hidden="1" x14ac:dyDescent="0.2">
      <c r="A18094" s="37">
        <f t="shared" si="18041"/>
        <v>0</v>
      </c>
      <c r="B18094" s="10" t="s">
        <v>5</v>
      </c>
      <c r="C18094" s="17">
        <v>0</v>
      </c>
      <c r="D18094" s="38">
        <f t="shared" ref="D18094" si="18081">IF(C18097+C18092=0,1,2)</f>
        <v>2</v>
      </c>
    </row>
    <row r="18095" spans="1:4" ht="15" hidden="1" x14ac:dyDescent="0.2">
      <c r="A18095" s="37">
        <f t="shared" si="18041"/>
        <v>0</v>
      </c>
      <c r="B18095" s="10" t="s">
        <v>45</v>
      </c>
      <c r="C18095" s="17">
        <v>0</v>
      </c>
      <c r="D18095" s="38">
        <f t="shared" ref="D18095" si="18082">IF(C18097+C18092=0,1,2)</f>
        <v>2</v>
      </c>
    </row>
    <row r="18096" spans="1:4" ht="15" hidden="1" x14ac:dyDescent="0.2">
      <c r="A18096" s="37">
        <f t="shared" si="18041"/>
        <v>0</v>
      </c>
      <c r="B18096" s="10" t="s">
        <v>12</v>
      </c>
      <c r="C18096" s="17">
        <v>0</v>
      </c>
      <c r="D18096" s="38">
        <f t="shared" ref="D18096" si="18083">IF(C18097+C18092=0,1,2)</f>
        <v>2</v>
      </c>
    </row>
    <row r="18097" spans="1:4" ht="15" x14ac:dyDescent="0.2">
      <c r="A18097" s="37">
        <f t="shared" si="18041"/>
        <v>85.503469999999993</v>
      </c>
      <c r="B18097" s="29" t="s">
        <v>46</v>
      </c>
      <c r="C18097" s="42">
        <v>85.503469999999993</v>
      </c>
      <c r="D18097" s="38">
        <f t="shared" ref="D18097" si="18084">IF(C18097+C18092=0,1,2)</f>
        <v>2</v>
      </c>
    </row>
    <row r="18098" spans="1:4" ht="15" x14ac:dyDescent="0.2">
      <c r="A18098" s="37">
        <f t="shared" si="18041"/>
        <v>85.503469999999993</v>
      </c>
      <c r="B18098" s="27" t="s">
        <v>18</v>
      </c>
      <c r="C18098" s="42">
        <v>85.503469999999993</v>
      </c>
      <c r="D18098" s="38">
        <f t="shared" ref="D18098" si="18085">IF(C18097+C18092=0,1,2)</f>
        <v>2</v>
      </c>
    </row>
    <row r="18099" spans="1:4" ht="15" hidden="1" x14ac:dyDescent="0.2">
      <c r="A18099" s="37">
        <f t="shared" si="18041"/>
        <v>0</v>
      </c>
      <c r="B18099" s="10" t="s">
        <v>35</v>
      </c>
      <c r="C18099" s="17">
        <v>0</v>
      </c>
      <c r="D18099" s="38">
        <f t="shared" ref="D18099" si="18086">IF(C18097+C18092=0,1,2)</f>
        <v>2</v>
      </c>
    </row>
    <row r="18100" spans="1:4" ht="15" hidden="1" x14ac:dyDescent="0.2">
      <c r="A18100" s="37">
        <f t="shared" si="18041"/>
        <v>0</v>
      </c>
      <c r="B18100" s="10" t="s">
        <v>47</v>
      </c>
      <c r="C18100" s="17">
        <v>0</v>
      </c>
      <c r="D18100" s="38">
        <f t="shared" ref="D18100" si="18087">IF(C18097+C18092=0,1,2)</f>
        <v>2</v>
      </c>
    </row>
    <row r="18101" spans="1:4" ht="15" hidden="1" x14ac:dyDescent="0.2">
      <c r="A18101" s="37">
        <f t="shared" si="18041"/>
        <v>0</v>
      </c>
      <c r="B18101" s="10" t="s">
        <v>40</v>
      </c>
      <c r="C18101" s="17">
        <v>0</v>
      </c>
      <c r="D18101" s="38">
        <f t="shared" ref="D18101" si="18088">IF(C18097+C18092=0,1,2)</f>
        <v>2</v>
      </c>
    </row>
    <row r="18102" spans="1:4" ht="15" x14ac:dyDescent="0.2">
      <c r="A18102" s="37">
        <f t="shared" si="18041"/>
        <v>16.408629999999999</v>
      </c>
      <c r="B18102" s="30" t="s">
        <v>48</v>
      </c>
      <c r="C18102" s="31">
        <v>16.408629999999999</v>
      </c>
      <c r="D18102" s="38">
        <f t="shared" ref="D18102" si="18089">IF(C18097+C18092=0,1,2)</f>
        <v>2</v>
      </c>
    </row>
    <row r="18103" spans="1:4" ht="15" x14ac:dyDescent="0.2">
      <c r="A18103" s="37">
        <f t="shared" si="18041"/>
        <v>20.12838</v>
      </c>
      <c r="B18103" s="30" t="s">
        <v>49</v>
      </c>
      <c r="C18103" s="31">
        <v>20.12838</v>
      </c>
      <c r="D18103" s="38">
        <f t="shared" ref="D18103" si="18090">IF(C18097+C18092=0,1,2)</f>
        <v>2</v>
      </c>
    </row>
    <row r="18104" spans="1:4" ht="15" x14ac:dyDescent="0.2">
      <c r="A18104" s="37">
        <f t="shared" si="18041"/>
        <v>36.537010000000002</v>
      </c>
      <c r="B18104" s="30" t="s">
        <v>50</v>
      </c>
      <c r="C18104" s="31">
        <v>36.537010000000002</v>
      </c>
      <c r="D18104" s="38">
        <f t="shared" ref="D18104" si="18091">IF(C18097+C18092=0,1,2)</f>
        <v>2</v>
      </c>
    </row>
    <row r="18105" spans="1:4" ht="15" x14ac:dyDescent="0.2">
      <c r="A18105" s="37">
        <f t="shared" si="18041"/>
        <v>10</v>
      </c>
      <c r="B18105" s="25" t="s">
        <v>53</v>
      </c>
      <c r="C18105" s="43">
        <v>10</v>
      </c>
      <c r="D18105" s="38">
        <f t="shared" ref="D18105" si="18092">IF(C18097+C18092=0,1,2)</f>
        <v>2</v>
      </c>
    </row>
    <row r="18106" spans="1:4" ht="15" x14ac:dyDescent="0.2">
      <c r="A18106" s="37">
        <f t="shared" si="18041"/>
        <v>5</v>
      </c>
      <c r="B18106" s="26" t="s">
        <v>54</v>
      </c>
      <c r="C18106" s="43">
        <v>5</v>
      </c>
      <c r="D18106" s="38">
        <f t="shared" ref="D18106" si="18093">IF(C18097+C18092=0,1,2)</f>
        <v>2</v>
      </c>
    </row>
    <row r="18107" spans="1:4" ht="15" x14ac:dyDescent="0.2">
      <c r="A18107" s="37">
        <f t="shared" si="18041"/>
        <v>5</v>
      </c>
      <c r="B18107" s="26" t="s">
        <v>55</v>
      </c>
      <c r="C18107" s="43">
        <v>5</v>
      </c>
      <c r="D18107" s="38">
        <f t="shared" ref="D18107" si="18094">IF(C18097+C18092=0,1,2)</f>
        <v>2</v>
      </c>
    </row>
    <row r="18108" spans="1:4" ht="15" hidden="1" x14ac:dyDescent="0.2">
      <c r="A18108" s="37" t="s">
        <v>317</v>
      </c>
      <c r="B18108" s="12" t="s">
        <v>303</v>
      </c>
      <c r="C18108" s="34"/>
      <c r="D18108" s="38">
        <f t="shared" ref="D18108" si="18095">IF(C18170+C18165=0,1,2)</f>
        <v>1</v>
      </c>
    </row>
    <row r="18109" spans="1:4" ht="15" hidden="1" x14ac:dyDescent="0.2">
      <c r="A18109" s="37">
        <f t="shared" si="18041"/>
        <v>0</v>
      </c>
      <c r="B18109" s="1" t="s">
        <v>0</v>
      </c>
      <c r="C18109" s="16">
        <v>0</v>
      </c>
      <c r="D18109" s="38">
        <f t="shared" ref="D18109" si="18096">IF(C18170+C18165=0,1,2)</f>
        <v>1</v>
      </c>
    </row>
    <row r="18110" spans="1:4" ht="15" hidden="1" x14ac:dyDescent="0.2">
      <c r="A18110" s="37">
        <f t="shared" si="18041"/>
        <v>0</v>
      </c>
      <c r="B18110" s="2" t="s">
        <v>1</v>
      </c>
      <c r="C18110" s="16"/>
      <c r="D18110" s="38">
        <f t="shared" ref="D18110" si="18097">IF(C18170+C18165=0,1,2)</f>
        <v>1</v>
      </c>
    </row>
    <row r="18111" spans="1:4" ht="15" hidden="1" x14ac:dyDescent="0.2">
      <c r="A18111" s="37">
        <f t="shared" si="18041"/>
        <v>0</v>
      </c>
      <c r="B18111" s="2" t="s">
        <v>2</v>
      </c>
      <c r="C18111" s="16"/>
      <c r="D18111" s="38">
        <f t="shared" ref="D18111" si="18098">IF(C18170+C18165=0,1,2)</f>
        <v>1</v>
      </c>
    </row>
    <row r="18112" spans="1:4" ht="15" hidden="1" x14ac:dyDescent="0.2">
      <c r="A18112" s="37">
        <f t="shared" si="18041"/>
        <v>0</v>
      </c>
      <c r="B18112" s="2" t="s">
        <v>3</v>
      </c>
      <c r="C18112" s="16">
        <v>0</v>
      </c>
      <c r="D18112" s="38">
        <f t="shared" ref="D18112" si="18099">IF(C18170+C18165=0,1,2)</f>
        <v>1</v>
      </c>
    </row>
    <row r="18113" spans="1:4" ht="15" hidden="1" x14ac:dyDescent="0.2">
      <c r="A18113" s="37">
        <f t="shared" si="18041"/>
        <v>0</v>
      </c>
      <c r="B18113" s="2" t="s">
        <v>4</v>
      </c>
      <c r="C18113" s="16">
        <v>0</v>
      </c>
      <c r="D18113" s="38">
        <f t="shared" ref="D18113" si="18100">IF(C18170+C18165=0,1,2)</f>
        <v>1</v>
      </c>
    </row>
    <row r="18114" spans="1:4" ht="15" hidden="1" x14ac:dyDescent="0.2">
      <c r="A18114" s="37">
        <f t="shared" si="18041"/>
        <v>0</v>
      </c>
      <c r="B18114" s="1" t="s">
        <v>5</v>
      </c>
      <c r="C18114" s="16">
        <v>0</v>
      </c>
      <c r="D18114" s="38">
        <f t="shared" ref="D18114" si="18101">IF(C18170+C18165=0,1,2)</f>
        <v>1</v>
      </c>
    </row>
    <row r="18115" spans="1:4" ht="15" hidden="1" x14ac:dyDescent="0.2">
      <c r="A18115" s="37">
        <f t="shared" si="18041"/>
        <v>0</v>
      </c>
      <c r="B18115" s="1" t="s">
        <v>6</v>
      </c>
      <c r="C18115" s="16">
        <v>0</v>
      </c>
      <c r="D18115" s="38">
        <f t="shared" ref="D18115" si="18102">IF(C18170+C18165=0,1,2)</f>
        <v>1</v>
      </c>
    </row>
    <row r="18116" spans="1:4" ht="15" hidden="1" x14ac:dyDescent="0.2">
      <c r="A18116" s="37">
        <v>0</v>
      </c>
      <c r="B18116" s="2" t="s">
        <v>7</v>
      </c>
      <c r="C18116" s="16">
        <v>0</v>
      </c>
      <c r="D18116" s="38">
        <f t="shared" ref="D18116" si="18103">IF(C18170+C18165=0,1,2)</f>
        <v>1</v>
      </c>
    </row>
    <row r="18117" spans="1:4" ht="15" hidden="1" x14ac:dyDescent="0.2">
      <c r="A18117" s="37">
        <f t="shared" ref="A18117:A18180" si="18104">SUM(C18117)</f>
        <v>0</v>
      </c>
      <c r="B18117" s="3" t="s">
        <v>8</v>
      </c>
      <c r="C18117" s="16">
        <v>0</v>
      </c>
      <c r="D18117" s="38">
        <f t="shared" ref="D18117" si="18105">IF(C18170+C18165=0,1,2)</f>
        <v>1</v>
      </c>
    </row>
    <row r="18118" spans="1:4" ht="15" hidden="1" x14ac:dyDescent="0.2">
      <c r="A18118" s="37">
        <v>0</v>
      </c>
      <c r="B18118" s="3" t="s">
        <v>9</v>
      </c>
      <c r="C18118" s="16">
        <v>0</v>
      </c>
      <c r="D18118" s="38">
        <f t="shared" ref="D18118" si="18106">IF(C18170+C18165=0,1,2)</f>
        <v>1</v>
      </c>
    </row>
    <row r="18119" spans="1:4" ht="15" hidden="1" x14ac:dyDescent="0.2">
      <c r="A18119" s="37">
        <f t="shared" si="18104"/>
        <v>0</v>
      </c>
      <c r="B18119" s="3" t="s">
        <v>10</v>
      </c>
      <c r="C18119" s="16">
        <v>0</v>
      </c>
      <c r="D18119" s="38">
        <f t="shared" ref="D18119" si="18107">IF(C18170+C18165=0,1,2)</f>
        <v>1</v>
      </c>
    </row>
    <row r="18120" spans="1:4" ht="15" hidden="1" x14ac:dyDescent="0.2">
      <c r="A18120" s="37">
        <v>0</v>
      </c>
      <c r="B18120" s="3" t="s">
        <v>11</v>
      </c>
      <c r="C18120" s="16">
        <v>0</v>
      </c>
      <c r="D18120" s="38">
        <f t="shared" ref="D18120" si="18108">IF(C18170+C18165=0,1,2)</f>
        <v>1</v>
      </c>
    </row>
    <row r="18121" spans="1:4" ht="15" hidden="1" x14ac:dyDescent="0.2">
      <c r="A18121" s="37">
        <f t="shared" si="18104"/>
        <v>0</v>
      </c>
      <c r="B18121" s="1" t="s">
        <v>12</v>
      </c>
      <c r="C18121" s="16">
        <v>0</v>
      </c>
      <c r="D18121" s="38">
        <f t="shared" ref="D18121" si="18109">IF(C18170+C18165=0,1,2)</f>
        <v>1</v>
      </c>
    </row>
    <row r="18122" spans="1:4" ht="15" hidden="1" x14ac:dyDescent="0.2">
      <c r="A18122" s="37">
        <v>0</v>
      </c>
      <c r="B18122" s="2" t="s">
        <v>13</v>
      </c>
      <c r="C18122" s="16">
        <v>0</v>
      </c>
      <c r="D18122" s="38">
        <f t="shared" ref="D18122" si="18110">IF(C18170+C18165=0,1,2)</f>
        <v>1</v>
      </c>
    </row>
    <row r="18123" spans="1:4" ht="15" hidden="1" x14ac:dyDescent="0.2">
      <c r="A18123" s="37">
        <v>0</v>
      </c>
      <c r="B18123" s="3" t="s">
        <v>14</v>
      </c>
      <c r="C18123" s="16">
        <v>0</v>
      </c>
      <c r="D18123" s="38">
        <f t="shared" ref="D18123" si="18111">IF(C18170+C18165=0,1,2)</f>
        <v>1</v>
      </c>
    </row>
    <row r="18124" spans="1:4" ht="15" hidden="1" x14ac:dyDescent="0.2">
      <c r="A18124" s="37">
        <v>0</v>
      </c>
      <c r="B18124" s="3" t="s">
        <v>9</v>
      </c>
      <c r="C18124" s="16">
        <v>0</v>
      </c>
      <c r="D18124" s="38">
        <f t="shared" ref="D18124" si="18112">IF(C18170+C18165=0,1,2)</f>
        <v>1</v>
      </c>
    </row>
    <row r="18125" spans="1:4" ht="15" hidden="1" x14ac:dyDescent="0.2">
      <c r="A18125" s="37">
        <v>0</v>
      </c>
      <c r="B18125" s="3" t="s">
        <v>15</v>
      </c>
      <c r="C18125" s="16">
        <v>0</v>
      </c>
      <c r="D18125" s="38">
        <f t="shared" ref="D18125" si="18113">IF(C18170+C18165=0,1,2)</f>
        <v>1</v>
      </c>
    </row>
    <row r="18126" spans="1:4" ht="15" hidden="1" x14ac:dyDescent="0.2">
      <c r="A18126" s="37">
        <v>0</v>
      </c>
      <c r="B18126" s="2" t="s">
        <v>16</v>
      </c>
      <c r="C18126" s="16">
        <v>0</v>
      </c>
      <c r="D18126" s="38">
        <f t="shared" ref="D18126" si="18114">IF(C18170+C18165=0,1,2)</f>
        <v>1</v>
      </c>
    </row>
    <row r="18127" spans="1:4" ht="15" hidden="1" x14ac:dyDescent="0.2">
      <c r="A18127" s="37">
        <v>0</v>
      </c>
      <c r="B18127" s="3" t="s">
        <v>17</v>
      </c>
      <c r="C18127" s="16">
        <v>0</v>
      </c>
      <c r="D18127" s="38">
        <f t="shared" ref="D18127" si="18115">IF(C18170+C18165=0,1,2)</f>
        <v>1</v>
      </c>
    </row>
    <row r="18128" spans="1:4" ht="15" hidden="1" x14ac:dyDescent="0.2">
      <c r="A18128" s="37">
        <f t="shared" si="18104"/>
        <v>0</v>
      </c>
      <c r="B18128" s="1" t="s">
        <v>18</v>
      </c>
      <c r="C18128" s="16">
        <v>0</v>
      </c>
      <c r="D18128" s="38">
        <f t="shared" ref="D18128" si="18116">IF(C18170+C18165=0,1,2)</f>
        <v>1</v>
      </c>
    </row>
    <row r="18129" spans="1:4" ht="15" hidden="1" x14ac:dyDescent="0.2">
      <c r="A18129" s="37">
        <f t="shared" si="18104"/>
        <v>0</v>
      </c>
      <c r="B18129" s="10" t="s">
        <v>19</v>
      </c>
      <c r="C18129" s="17">
        <v>0</v>
      </c>
      <c r="D18129" s="38">
        <f t="shared" ref="D18129" si="18117">IF(C18170+C18165=0,1,2)</f>
        <v>1</v>
      </c>
    </row>
    <row r="18130" spans="1:4" ht="15" hidden="1" x14ac:dyDescent="0.2">
      <c r="A18130" s="37">
        <f t="shared" si="18104"/>
        <v>0</v>
      </c>
      <c r="B18130" s="10" t="s">
        <v>20</v>
      </c>
      <c r="C18130" s="17">
        <v>0</v>
      </c>
      <c r="D18130" s="38">
        <f t="shared" ref="D18130" si="18118">IF(C18170+C18165=0,1,2)</f>
        <v>1</v>
      </c>
    </row>
    <row r="18131" spans="1:4" ht="15" hidden="1" x14ac:dyDescent="0.2">
      <c r="A18131" s="37">
        <v>0</v>
      </c>
      <c r="B18131" s="13" t="s">
        <v>21</v>
      </c>
      <c r="C18131" s="18">
        <v>0</v>
      </c>
      <c r="D18131" s="38">
        <f t="shared" ref="D18131" si="18119">IF(C18170+C18165=0,1,2)</f>
        <v>1</v>
      </c>
    </row>
    <row r="18132" spans="1:4" ht="15" hidden="1" x14ac:dyDescent="0.2">
      <c r="A18132" s="37">
        <v>0</v>
      </c>
      <c r="B18132" s="13" t="s">
        <v>22</v>
      </c>
      <c r="C18132" s="18">
        <v>0</v>
      </c>
      <c r="D18132" s="38">
        <f t="shared" ref="D18132" si="18120">IF(C18170+C18165=0,1,2)</f>
        <v>1</v>
      </c>
    </row>
    <row r="18133" spans="1:4" ht="15" hidden="1" x14ac:dyDescent="0.2">
      <c r="A18133" s="37">
        <v>0</v>
      </c>
      <c r="B18133" s="13" t="s">
        <v>23</v>
      </c>
      <c r="C18133" s="18">
        <v>0</v>
      </c>
      <c r="D18133" s="38">
        <f t="shared" ref="D18133" si="18121">IF(C18170+C18165=0,1,2)</f>
        <v>1</v>
      </c>
    </row>
    <row r="18134" spans="1:4" ht="15" hidden="1" x14ac:dyDescent="0.2">
      <c r="A18134" s="37">
        <v>0</v>
      </c>
      <c r="B18134" s="13" t="s">
        <v>24</v>
      </c>
      <c r="C18134" s="18">
        <v>0</v>
      </c>
      <c r="D18134" s="38">
        <f t="shared" ref="D18134" si="18122">IF(C18170+C18165=0,1,2)</f>
        <v>1</v>
      </c>
    </row>
    <row r="18135" spans="1:4" ht="15" hidden="1" x14ac:dyDescent="0.2">
      <c r="A18135" s="37">
        <v>0</v>
      </c>
      <c r="B18135" s="13" t="s">
        <v>25</v>
      </c>
      <c r="C18135" s="18">
        <v>0</v>
      </c>
      <c r="D18135" s="38">
        <f t="shared" ref="D18135" si="18123">IF(C18170+C18165=0,1,2)</f>
        <v>1</v>
      </c>
    </row>
    <row r="18136" spans="1:4" ht="15" hidden="1" x14ac:dyDescent="0.2">
      <c r="A18136" s="37">
        <v>0</v>
      </c>
      <c r="B18136" s="13" t="s">
        <v>26</v>
      </c>
      <c r="C18136" s="18">
        <v>0</v>
      </c>
      <c r="D18136" s="38">
        <f t="shared" ref="D18136" si="18124">IF(C18170+C18165=0,1,2)</f>
        <v>1</v>
      </c>
    </row>
    <row r="18137" spans="1:4" ht="30" hidden="1" x14ac:dyDescent="0.2">
      <c r="A18137" s="37">
        <v>0</v>
      </c>
      <c r="B18137" s="13" t="s">
        <v>27</v>
      </c>
      <c r="C18137" s="18">
        <v>0</v>
      </c>
      <c r="D18137" s="38">
        <f t="shared" ref="D18137" si="18125">IF(C18170+C18165=0,1,2)</f>
        <v>1</v>
      </c>
    </row>
    <row r="18138" spans="1:4" ht="30" hidden="1" x14ac:dyDescent="0.2">
      <c r="A18138" s="37">
        <v>0</v>
      </c>
      <c r="B18138" s="13" t="s">
        <v>28</v>
      </c>
      <c r="C18138" s="18">
        <v>0</v>
      </c>
      <c r="D18138" s="38">
        <f t="shared" ref="D18138" si="18126">IF(C18170+C18165=0,1,2)</f>
        <v>1</v>
      </c>
    </row>
    <row r="18139" spans="1:4" ht="15" hidden="1" x14ac:dyDescent="0.2">
      <c r="A18139" s="37">
        <v>0</v>
      </c>
      <c r="B18139" s="13" t="s">
        <v>29</v>
      </c>
      <c r="C18139" s="18">
        <v>0</v>
      </c>
      <c r="D18139" s="38">
        <f t="shared" ref="D18139" si="18127">IF(C18170+C18165=0,1,2)</f>
        <v>1</v>
      </c>
    </row>
    <row r="18140" spans="1:4" ht="15" hidden="1" x14ac:dyDescent="0.2">
      <c r="A18140" s="37">
        <v>0</v>
      </c>
      <c r="B18140" s="13" t="s">
        <v>30</v>
      </c>
      <c r="C18140" s="18">
        <v>0</v>
      </c>
      <c r="D18140" s="38">
        <f t="shared" ref="D18140" si="18128">IF(C18170+C18165=0,1,2)</f>
        <v>1</v>
      </c>
    </row>
    <row r="18141" spans="1:4" ht="15" hidden="1" x14ac:dyDescent="0.2">
      <c r="A18141" s="37">
        <f t="shared" si="18104"/>
        <v>0</v>
      </c>
      <c r="B18141" s="10" t="s">
        <v>31</v>
      </c>
      <c r="C18141" s="17">
        <v>0</v>
      </c>
      <c r="D18141" s="38">
        <f t="shared" ref="D18141" si="18129">IF(C18170+C18165=0,1,2)</f>
        <v>1</v>
      </c>
    </row>
    <row r="18142" spans="1:4" ht="15" hidden="1" x14ac:dyDescent="0.2">
      <c r="A18142" s="37">
        <f t="shared" si="18104"/>
        <v>0</v>
      </c>
      <c r="B18142" s="2" t="s">
        <v>32</v>
      </c>
      <c r="C18142" s="16">
        <v>0</v>
      </c>
      <c r="D18142" s="38">
        <f t="shared" ref="D18142" si="18130">IF(C18170+C18165=0,1,2)</f>
        <v>1</v>
      </c>
    </row>
    <row r="18143" spans="1:4" ht="15" hidden="1" x14ac:dyDescent="0.2">
      <c r="A18143" s="37">
        <f t="shared" si="18104"/>
        <v>0</v>
      </c>
      <c r="B18143" s="10" t="s">
        <v>3</v>
      </c>
      <c r="C18143" s="17">
        <v>0</v>
      </c>
      <c r="D18143" s="38">
        <f t="shared" ref="D18143" si="18131">IF(C18170+C18165=0,1,2)</f>
        <v>1</v>
      </c>
    </row>
    <row r="18144" spans="1:4" ht="15" hidden="1" x14ac:dyDescent="0.2">
      <c r="A18144" s="37">
        <f t="shared" si="18104"/>
        <v>0</v>
      </c>
      <c r="B18144" s="10" t="s">
        <v>33</v>
      </c>
      <c r="C18144" s="17">
        <v>0</v>
      </c>
      <c r="D18144" s="38">
        <f t="shared" ref="D18144" si="18132">IF(C18170+C18165=0,1,2)</f>
        <v>1</v>
      </c>
    </row>
    <row r="18145" spans="1:4" ht="15" hidden="1" x14ac:dyDescent="0.2">
      <c r="A18145" s="37">
        <f t="shared" si="18104"/>
        <v>0</v>
      </c>
      <c r="B18145" s="10" t="s">
        <v>34</v>
      </c>
      <c r="C18145" s="17">
        <v>0</v>
      </c>
      <c r="D18145" s="38">
        <f t="shared" ref="D18145" si="18133">IF(C18170+C18165=0,1,2)</f>
        <v>1</v>
      </c>
    </row>
    <row r="18146" spans="1:4" ht="15" hidden="1" x14ac:dyDescent="0.2">
      <c r="A18146" s="37">
        <f t="shared" si="18104"/>
        <v>0</v>
      </c>
      <c r="B18146" s="1" t="s">
        <v>35</v>
      </c>
      <c r="C18146" s="16">
        <v>0</v>
      </c>
      <c r="D18146" s="38">
        <f t="shared" ref="D18146" si="18134">IF(C18170+C18165=0,1,2)</f>
        <v>1</v>
      </c>
    </row>
    <row r="18147" spans="1:4" ht="15" hidden="1" x14ac:dyDescent="0.2">
      <c r="A18147" s="37">
        <f t="shared" si="18104"/>
        <v>0</v>
      </c>
      <c r="B18147" s="1" t="s">
        <v>36</v>
      </c>
      <c r="C18147" s="16">
        <v>0</v>
      </c>
      <c r="D18147" s="38">
        <f t="shared" ref="D18147" si="18135">IF(C18170+C18165=0,1,2)</f>
        <v>1</v>
      </c>
    </row>
    <row r="18148" spans="1:4" ht="15" hidden="1" x14ac:dyDescent="0.2">
      <c r="A18148" s="37">
        <v>0</v>
      </c>
      <c r="B18148" s="14" t="s">
        <v>7</v>
      </c>
      <c r="C18148" s="19">
        <v>0</v>
      </c>
      <c r="D18148" s="38">
        <f t="shared" ref="D18148" si="18136">IF(C18170+C18165=0,1,2)</f>
        <v>1</v>
      </c>
    </row>
    <row r="18149" spans="1:4" ht="15" hidden="1" x14ac:dyDescent="0.2">
      <c r="A18149" s="37">
        <v>0</v>
      </c>
      <c r="B18149" s="13" t="s">
        <v>8</v>
      </c>
      <c r="C18149" s="18">
        <v>0</v>
      </c>
      <c r="D18149" s="38">
        <f t="shared" ref="D18149" si="18137">IF(C18170+C18165=0,1,2)</f>
        <v>1</v>
      </c>
    </row>
    <row r="18150" spans="1:4" ht="15" hidden="1" x14ac:dyDescent="0.2">
      <c r="A18150" s="37">
        <v>0</v>
      </c>
      <c r="B18150" s="13" t="s">
        <v>37</v>
      </c>
      <c r="C18150" s="18">
        <v>0</v>
      </c>
      <c r="D18150" s="38">
        <f t="shared" ref="D18150" si="18138">IF(C18170+C18165=0,1,2)</f>
        <v>1</v>
      </c>
    </row>
    <row r="18151" spans="1:4" ht="15" hidden="1" x14ac:dyDescent="0.2">
      <c r="A18151" s="37">
        <f t="shared" si="18104"/>
        <v>0</v>
      </c>
      <c r="B18151" s="11" t="s">
        <v>38</v>
      </c>
      <c r="C18151" s="17">
        <v>0</v>
      </c>
      <c r="D18151" s="38">
        <f t="shared" ref="D18151" si="18139">IF(C18170+C18165=0,1,2)</f>
        <v>1</v>
      </c>
    </row>
    <row r="18152" spans="1:4" ht="15" hidden="1" x14ac:dyDescent="0.2">
      <c r="A18152" s="37">
        <v>0</v>
      </c>
      <c r="B18152" s="3" t="s">
        <v>39</v>
      </c>
      <c r="C18152" s="16">
        <v>0</v>
      </c>
      <c r="D18152" s="38">
        <f t="shared" ref="D18152" si="18140">IF(C18170+C18165=0,1,2)</f>
        <v>1</v>
      </c>
    </row>
    <row r="18153" spans="1:4" ht="15" hidden="1" x14ac:dyDescent="0.2">
      <c r="A18153" s="37">
        <f t="shared" si="18104"/>
        <v>0</v>
      </c>
      <c r="B18153" s="1" t="s">
        <v>40</v>
      </c>
      <c r="C18153" s="16">
        <v>0</v>
      </c>
      <c r="D18153" s="38">
        <f t="shared" ref="D18153" si="18141">IF(C18170+C18165=0,1,2)</f>
        <v>1</v>
      </c>
    </row>
    <row r="18154" spans="1:4" ht="15" hidden="1" x14ac:dyDescent="0.2">
      <c r="A18154" s="37">
        <v>0</v>
      </c>
      <c r="B18154" s="14" t="s">
        <v>13</v>
      </c>
      <c r="C18154" s="19">
        <v>0</v>
      </c>
      <c r="D18154" s="38">
        <f t="shared" ref="D18154" si="18142">IF(C18170+C18165=0,1,2)</f>
        <v>1</v>
      </c>
    </row>
    <row r="18155" spans="1:4" ht="15" hidden="1" x14ac:dyDescent="0.2">
      <c r="A18155" s="37">
        <v>0</v>
      </c>
      <c r="B18155" s="13" t="s">
        <v>8</v>
      </c>
      <c r="C18155" s="18">
        <v>0</v>
      </c>
      <c r="D18155" s="38">
        <f t="shared" ref="D18155" si="18143">IF(C18170+C18165=0,1,2)</f>
        <v>1</v>
      </c>
    </row>
    <row r="18156" spans="1:4" ht="15" hidden="1" x14ac:dyDescent="0.2">
      <c r="A18156" s="37">
        <v>0</v>
      </c>
      <c r="B18156" s="13" t="s">
        <v>9</v>
      </c>
      <c r="C18156" s="18">
        <v>0</v>
      </c>
      <c r="D18156" s="38">
        <f t="shared" ref="D18156" si="18144">IF(C18170+C18165=0,1,2)</f>
        <v>1</v>
      </c>
    </row>
    <row r="18157" spans="1:4" ht="30" hidden="1" x14ac:dyDescent="0.2">
      <c r="A18157" s="37">
        <f t="shared" si="18104"/>
        <v>0</v>
      </c>
      <c r="B18157" s="11" t="s">
        <v>41</v>
      </c>
      <c r="C18157" s="17">
        <v>0</v>
      </c>
      <c r="D18157" s="38">
        <f t="shared" ref="D18157" si="18145">IF(C18170+C18165=0,1,2)</f>
        <v>1</v>
      </c>
    </row>
    <row r="18158" spans="1:4" ht="15" hidden="1" x14ac:dyDescent="0.2">
      <c r="A18158" s="37">
        <v>0</v>
      </c>
      <c r="B18158" s="3" t="s">
        <v>15</v>
      </c>
      <c r="C18158" s="16">
        <v>0</v>
      </c>
      <c r="D18158" s="38">
        <f t="shared" ref="D18158" si="18146">IF(C18170+C18165=0,1,2)</f>
        <v>1</v>
      </c>
    </row>
    <row r="18159" spans="1:4" ht="15" hidden="1" x14ac:dyDescent="0.2">
      <c r="A18159" s="37">
        <v>0</v>
      </c>
      <c r="B18159" s="14" t="s">
        <v>16</v>
      </c>
      <c r="C18159" s="19">
        <v>0</v>
      </c>
      <c r="D18159" s="38">
        <f t="shared" ref="D18159" si="18147">IF(C18170+C18165=0,1,2)</f>
        <v>1</v>
      </c>
    </row>
    <row r="18160" spans="1:4" ht="15" hidden="1" x14ac:dyDescent="0.2">
      <c r="A18160" s="37">
        <v>0</v>
      </c>
      <c r="B18160" s="13" t="s">
        <v>42</v>
      </c>
      <c r="C18160" s="18">
        <v>0</v>
      </c>
      <c r="D18160" s="38">
        <f t="shared" ref="D18160" si="18148">IF(C18170+C18165=0,1,2)</f>
        <v>1</v>
      </c>
    </row>
    <row r="18161" spans="1:4" ht="15" hidden="1" x14ac:dyDescent="0.2">
      <c r="A18161" s="37">
        <v>0</v>
      </c>
      <c r="B18161" s="13" t="s">
        <v>14</v>
      </c>
      <c r="C18161" s="18">
        <v>0</v>
      </c>
      <c r="D18161" s="38">
        <f t="shared" ref="D18161" si="18149">IF(C18170+C18165=0,1,2)</f>
        <v>1</v>
      </c>
    </row>
    <row r="18162" spans="1:4" ht="15" hidden="1" x14ac:dyDescent="0.2">
      <c r="A18162" s="37">
        <v>0</v>
      </c>
      <c r="B18162" s="13" t="s">
        <v>9</v>
      </c>
      <c r="C18162" s="18">
        <v>0</v>
      </c>
      <c r="D18162" s="38">
        <f t="shared" ref="D18162" si="18150">IF(C18170+C18165=0,1,2)</f>
        <v>1</v>
      </c>
    </row>
    <row r="18163" spans="1:4" ht="15" hidden="1" x14ac:dyDescent="0.2">
      <c r="A18163" s="37">
        <f t="shared" si="18104"/>
        <v>0</v>
      </c>
      <c r="B18163" s="11" t="s">
        <v>38</v>
      </c>
      <c r="C18163" s="17">
        <v>0</v>
      </c>
      <c r="D18163" s="38">
        <f t="shared" ref="D18163" si="18151">IF(C18170+C18165=0,1,2)</f>
        <v>1</v>
      </c>
    </row>
    <row r="18164" spans="1:4" ht="15" hidden="1" x14ac:dyDescent="0.2">
      <c r="A18164" s="37">
        <v>0</v>
      </c>
      <c r="B18164" s="3" t="s">
        <v>15</v>
      </c>
      <c r="C18164" s="16">
        <v>0</v>
      </c>
      <c r="D18164" s="38">
        <f t="shared" ref="D18164" si="18152">IF(C18170+C18165=0,1,2)</f>
        <v>1</v>
      </c>
    </row>
    <row r="18165" spans="1:4" ht="15" hidden="1" x14ac:dyDescent="0.2">
      <c r="A18165" s="37">
        <f t="shared" si="18104"/>
        <v>0</v>
      </c>
      <c r="B18165" s="15" t="s">
        <v>44</v>
      </c>
      <c r="C18165" s="17">
        <v>0</v>
      </c>
      <c r="D18165" s="38">
        <f t="shared" ref="D18165" si="18153">IF(C18170+C18165=0,1,2)</f>
        <v>1</v>
      </c>
    </row>
    <row r="18166" spans="1:4" ht="15" hidden="1" x14ac:dyDescent="0.2">
      <c r="A18166" s="37">
        <f t="shared" si="18104"/>
        <v>0</v>
      </c>
      <c r="B18166" s="10" t="s">
        <v>0</v>
      </c>
      <c r="C18166" s="17">
        <v>0</v>
      </c>
      <c r="D18166" s="38">
        <f t="shared" ref="D18166" si="18154">IF(C18170+C18165=0,1,2)</f>
        <v>1</v>
      </c>
    </row>
    <row r="18167" spans="1:4" ht="15" hidden="1" x14ac:dyDescent="0.2">
      <c r="A18167" s="37">
        <f t="shared" si="18104"/>
        <v>0</v>
      </c>
      <c r="B18167" s="10" t="s">
        <v>5</v>
      </c>
      <c r="C18167" s="17">
        <v>0</v>
      </c>
      <c r="D18167" s="38">
        <f t="shared" ref="D18167" si="18155">IF(C18170+C18165=0,1,2)</f>
        <v>1</v>
      </c>
    </row>
    <row r="18168" spans="1:4" ht="15" hidden="1" x14ac:dyDescent="0.2">
      <c r="A18168" s="37">
        <f t="shared" si="18104"/>
        <v>0</v>
      </c>
      <c r="B18168" s="10" t="s">
        <v>45</v>
      </c>
      <c r="C18168" s="17">
        <v>0</v>
      </c>
      <c r="D18168" s="38">
        <f t="shared" ref="D18168" si="18156">IF(C18170+C18165=0,1,2)</f>
        <v>1</v>
      </c>
    </row>
    <row r="18169" spans="1:4" ht="15" hidden="1" x14ac:dyDescent="0.2">
      <c r="A18169" s="37">
        <f t="shared" si="18104"/>
        <v>0</v>
      </c>
      <c r="B18169" s="10" t="s">
        <v>12</v>
      </c>
      <c r="C18169" s="17">
        <v>0</v>
      </c>
      <c r="D18169" s="38">
        <f t="shared" ref="D18169" si="18157">IF(C18170+C18165=0,1,2)</f>
        <v>1</v>
      </c>
    </row>
    <row r="18170" spans="1:4" ht="15" hidden="1" x14ac:dyDescent="0.2">
      <c r="A18170" s="37">
        <f t="shared" si="18104"/>
        <v>0</v>
      </c>
      <c r="B18170" s="15" t="s">
        <v>46</v>
      </c>
      <c r="C18170" s="17">
        <v>0</v>
      </c>
      <c r="D18170" s="38">
        <f t="shared" ref="D18170" si="18158">IF(C18170+C18165=0,1,2)</f>
        <v>1</v>
      </c>
    </row>
    <row r="18171" spans="1:4" ht="15" hidden="1" x14ac:dyDescent="0.2">
      <c r="A18171" s="37">
        <f t="shared" si="18104"/>
        <v>0</v>
      </c>
      <c r="B18171" s="10" t="s">
        <v>18</v>
      </c>
      <c r="C18171" s="17">
        <v>0</v>
      </c>
      <c r="D18171" s="38">
        <f t="shared" ref="D18171" si="18159">IF(C18170+C18165=0,1,2)</f>
        <v>1</v>
      </c>
    </row>
    <row r="18172" spans="1:4" ht="15" hidden="1" x14ac:dyDescent="0.2">
      <c r="A18172" s="37">
        <f t="shared" si="18104"/>
        <v>0</v>
      </c>
      <c r="B18172" s="10" t="s">
        <v>35</v>
      </c>
      <c r="C18172" s="17">
        <v>0</v>
      </c>
      <c r="D18172" s="38">
        <f t="shared" ref="D18172" si="18160">IF(C18170+C18165=0,1,2)</f>
        <v>1</v>
      </c>
    </row>
    <row r="18173" spans="1:4" ht="15" hidden="1" x14ac:dyDescent="0.2">
      <c r="A18173" s="37">
        <f t="shared" si="18104"/>
        <v>0</v>
      </c>
      <c r="B18173" s="10" t="s">
        <v>47</v>
      </c>
      <c r="C18173" s="17">
        <v>0</v>
      </c>
      <c r="D18173" s="38">
        <f t="shared" ref="D18173" si="18161">IF(C18170+C18165=0,1,2)</f>
        <v>1</v>
      </c>
    </row>
    <row r="18174" spans="1:4" ht="15" hidden="1" x14ac:dyDescent="0.2">
      <c r="A18174" s="37">
        <f t="shared" si="18104"/>
        <v>0</v>
      </c>
      <c r="B18174" s="10" t="s">
        <v>40</v>
      </c>
      <c r="C18174" s="17">
        <v>0</v>
      </c>
      <c r="D18174" s="38">
        <f t="shared" ref="D18174" si="18162">IF(C18170+C18165=0,1,2)</f>
        <v>1</v>
      </c>
    </row>
    <row r="18175" spans="1:4" ht="15" hidden="1" x14ac:dyDescent="0.2">
      <c r="A18175" s="37">
        <f t="shared" si="18104"/>
        <v>0</v>
      </c>
      <c r="B18175" s="15" t="s">
        <v>48</v>
      </c>
      <c r="C18175" s="17">
        <v>0</v>
      </c>
      <c r="D18175" s="38">
        <f t="shared" ref="D18175" si="18163">IF(C18170+C18165=0,1,2)</f>
        <v>1</v>
      </c>
    </row>
    <row r="18176" spans="1:4" ht="15" hidden="1" x14ac:dyDescent="0.2">
      <c r="A18176" s="37">
        <f t="shared" si="18104"/>
        <v>0</v>
      </c>
      <c r="B18176" s="15" t="s">
        <v>49</v>
      </c>
      <c r="C18176" s="17">
        <v>0</v>
      </c>
      <c r="D18176" s="38">
        <f t="shared" ref="D18176" si="18164">IF(C18170+C18165=0,1,2)</f>
        <v>1</v>
      </c>
    </row>
    <row r="18177" spans="1:4" ht="15" hidden="1" x14ac:dyDescent="0.2">
      <c r="A18177" s="37">
        <f t="shared" si="18104"/>
        <v>0</v>
      </c>
      <c r="B18177" s="15" t="s">
        <v>50</v>
      </c>
      <c r="C18177" s="17">
        <v>0</v>
      </c>
      <c r="D18177" s="38">
        <f t="shared" ref="D18177" si="18165">IF(C18170+C18165=0,1,2)</f>
        <v>1</v>
      </c>
    </row>
    <row r="18178" spans="1:4" ht="15" hidden="1" x14ac:dyDescent="0.2">
      <c r="A18178" s="37">
        <f t="shared" si="18104"/>
        <v>27</v>
      </c>
      <c r="B18178" s="4" t="s">
        <v>53</v>
      </c>
      <c r="C18178" s="35">
        <v>27</v>
      </c>
      <c r="D18178" s="38">
        <f t="shared" ref="D18178" si="18166">IF(C18170+C18165=0,1,2)</f>
        <v>1</v>
      </c>
    </row>
    <row r="18179" spans="1:4" ht="15" hidden="1" x14ac:dyDescent="0.2">
      <c r="A18179" s="37">
        <f t="shared" si="18104"/>
        <v>22</v>
      </c>
      <c r="B18179" s="5" t="s">
        <v>54</v>
      </c>
      <c r="C18179" s="35">
        <v>22</v>
      </c>
      <c r="D18179" s="38">
        <f t="shared" ref="D18179" si="18167">IF(C18170+C18165=0,1,2)</f>
        <v>1</v>
      </c>
    </row>
    <row r="18180" spans="1:4" ht="15" hidden="1" x14ac:dyDescent="0.2">
      <c r="A18180" s="37">
        <f t="shared" si="18104"/>
        <v>5</v>
      </c>
      <c r="B18180" s="5" t="s">
        <v>55</v>
      </c>
      <c r="C18180" s="35">
        <v>5</v>
      </c>
      <c r="D18180" s="38">
        <f t="shared" ref="D18180" si="18168">IF(C18170+C18165=0,1,2)</f>
        <v>1</v>
      </c>
    </row>
    <row r="18181" spans="1:4" ht="15" hidden="1" x14ac:dyDescent="0.2">
      <c r="A18181" s="37" t="s">
        <v>317</v>
      </c>
      <c r="B18181" s="12" t="s">
        <v>304</v>
      </c>
      <c r="C18181" s="34"/>
      <c r="D18181" s="38">
        <f t="shared" ref="D18181" si="18169">IF(C18243+C18238=0,1,2)</f>
        <v>1</v>
      </c>
    </row>
    <row r="18182" spans="1:4" ht="15" hidden="1" x14ac:dyDescent="0.2">
      <c r="A18182" s="37">
        <f t="shared" ref="A18182:A18244" si="18170">SUM(C18182)</f>
        <v>0</v>
      </c>
      <c r="B18182" s="1" t="s">
        <v>0</v>
      </c>
      <c r="C18182" s="16">
        <v>0</v>
      </c>
      <c r="D18182" s="38">
        <f t="shared" ref="D18182" si="18171">IF(C18243+C18238=0,1,2)</f>
        <v>1</v>
      </c>
    </row>
    <row r="18183" spans="1:4" ht="15" hidden="1" x14ac:dyDescent="0.2">
      <c r="A18183" s="37">
        <f t="shared" si="18170"/>
        <v>0</v>
      </c>
      <c r="B18183" s="2" t="s">
        <v>1</v>
      </c>
      <c r="C18183" s="16"/>
      <c r="D18183" s="38">
        <f t="shared" ref="D18183" si="18172">IF(C18243+C18238=0,1,2)</f>
        <v>1</v>
      </c>
    </row>
    <row r="18184" spans="1:4" ht="15" hidden="1" x14ac:dyDescent="0.2">
      <c r="A18184" s="37">
        <f t="shared" si="18170"/>
        <v>0</v>
      </c>
      <c r="B18184" s="2" t="s">
        <v>2</v>
      </c>
      <c r="C18184" s="16"/>
      <c r="D18184" s="38">
        <f t="shared" ref="D18184" si="18173">IF(C18243+C18238=0,1,2)</f>
        <v>1</v>
      </c>
    </row>
    <row r="18185" spans="1:4" ht="15" hidden="1" x14ac:dyDescent="0.2">
      <c r="A18185" s="37">
        <f t="shared" si="18170"/>
        <v>0</v>
      </c>
      <c r="B18185" s="2" t="s">
        <v>3</v>
      </c>
      <c r="C18185" s="16">
        <v>0</v>
      </c>
      <c r="D18185" s="38">
        <f t="shared" ref="D18185" si="18174">IF(C18243+C18238=0,1,2)</f>
        <v>1</v>
      </c>
    </row>
    <row r="18186" spans="1:4" ht="15" hidden="1" x14ac:dyDescent="0.2">
      <c r="A18186" s="37">
        <f t="shared" si="18170"/>
        <v>0</v>
      </c>
      <c r="B18186" s="2" t="s">
        <v>4</v>
      </c>
      <c r="C18186" s="16">
        <v>0</v>
      </c>
      <c r="D18186" s="38">
        <f t="shared" ref="D18186" si="18175">IF(C18243+C18238=0,1,2)</f>
        <v>1</v>
      </c>
    </row>
    <row r="18187" spans="1:4" ht="15" hidden="1" x14ac:dyDescent="0.2">
      <c r="A18187" s="37">
        <f t="shared" si="18170"/>
        <v>0</v>
      </c>
      <c r="B18187" s="1" t="s">
        <v>5</v>
      </c>
      <c r="C18187" s="16">
        <v>0</v>
      </c>
      <c r="D18187" s="38">
        <f t="shared" ref="D18187" si="18176">IF(C18243+C18238=0,1,2)</f>
        <v>1</v>
      </c>
    </row>
    <row r="18188" spans="1:4" ht="15" hidden="1" x14ac:dyDescent="0.2">
      <c r="A18188" s="37">
        <f t="shared" si="18170"/>
        <v>0</v>
      </c>
      <c r="B18188" s="1" t="s">
        <v>6</v>
      </c>
      <c r="C18188" s="16">
        <v>0</v>
      </c>
      <c r="D18188" s="38">
        <f t="shared" ref="D18188" si="18177">IF(C18243+C18238=0,1,2)</f>
        <v>1</v>
      </c>
    </row>
    <row r="18189" spans="1:4" ht="15" hidden="1" x14ac:dyDescent="0.2">
      <c r="A18189" s="37">
        <v>0</v>
      </c>
      <c r="B18189" s="2" t="s">
        <v>7</v>
      </c>
      <c r="C18189" s="16">
        <v>0</v>
      </c>
      <c r="D18189" s="38">
        <f t="shared" ref="D18189" si="18178">IF(C18243+C18238=0,1,2)</f>
        <v>1</v>
      </c>
    </row>
    <row r="18190" spans="1:4" ht="15" hidden="1" x14ac:dyDescent="0.2">
      <c r="A18190" s="37">
        <f t="shared" si="18170"/>
        <v>0</v>
      </c>
      <c r="B18190" s="3" t="s">
        <v>8</v>
      </c>
      <c r="C18190" s="16">
        <v>0</v>
      </c>
      <c r="D18190" s="38">
        <f t="shared" ref="D18190" si="18179">IF(C18243+C18238=0,1,2)</f>
        <v>1</v>
      </c>
    </row>
    <row r="18191" spans="1:4" ht="15" hidden="1" x14ac:dyDescent="0.2">
      <c r="A18191" s="37">
        <v>0</v>
      </c>
      <c r="B18191" s="3" t="s">
        <v>9</v>
      </c>
      <c r="C18191" s="16">
        <v>0</v>
      </c>
      <c r="D18191" s="38">
        <f t="shared" ref="D18191" si="18180">IF(C18243+C18238=0,1,2)</f>
        <v>1</v>
      </c>
    </row>
    <row r="18192" spans="1:4" ht="15" hidden="1" x14ac:dyDescent="0.2">
      <c r="A18192" s="37">
        <f t="shared" si="18170"/>
        <v>0</v>
      </c>
      <c r="B18192" s="3" t="s">
        <v>10</v>
      </c>
      <c r="C18192" s="16">
        <v>0</v>
      </c>
      <c r="D18192" s="38">
        <f t="shared" ref="D18192" si="18181">IF(C18243+C18238=0,1,2)</f>
        <v>1</v>
      </c>
    </row>
    <row r="18193" spans="1:4" ht="15" hidden="1" x14ac:dyDescent="0.2">
      <c r="A18193" s="37">
        <v>0</v>
      </c>
      <c r="B18193" s="3" t="s">
        <v>11</v>
      </c>
      <c r="C18193" s="16">
        <v>0</v>
      </c>
      <c r="D18193" s="38">
        <f t="shared" ref="D18193" si="18182">IF(C18243+C18238=0,1,2)</f>
        <v>1</v>
      </c>
    </row>
    <row r="18194" spans="1:4" ht="15" hidden="1" x14ac:dyDescent="0.2">
      <c r="A18194" s="37">
        <f t="shared" si="18170"/>
        <v>0</v>
      </c>
      <c r="B18194" s="1" t="s">
        <v>12</v>
      </c>
      <c r="C18194" s="16">
        <v>0</v>
      </c>
      <c r="D18194" s="38">
        <f t="shared" ref="D18194" si="18183">IF(C18243+C18238=0,1,2)</f>
        <v>1</v>
      </c>
    </row>
    <row r="18195" spans="1:4" ht="15" hidden="1" x14ac:dyDescent="0.2">
      <c r="A18195" s="37">
        <v>0</v>
      </c>
      <c r="B18195" s="2" t="s">
        <v>13</v>
      </c>
      <c r="C18195" s="16">
        <v>0</v>
      </c>
      <c r="D18195" s="38">
        <f t="shared" ref="D18195" si="18184">IF(C18243+C18238=0,1,2)</f>
        <v>1</v>
      </c>
    </row>
    <row r="18196" spans="1:4" ht="15" hidden="1" x14ac:dyDescent="0.2">
      <c r="A18196" s="37">
        <v>0</v>
      </c>
      <c r="B18196" s="3" t="s">
        <v>14</v>
      </c>
      <c r="C18196" s="16">
        <v>0</v>
      </c>
      <c r="D18196" s="38">
        <f t="shared" ref="D18196" si="18185">IF(C18243+C18238=0,1,2)</f>
        <v>1</v>
      </c>
    </row>
    <row r="18197" spans="1:4" ht="15" hidden="1" x14ac:dyDescent="0.2">
      <c r="A18197" s="37">
        <v>0</v>
      </c>
      <c r="B18197" s="3" t="s">
        <v>9</v>
      </c>
      <c r="C18197" s="16">
        <v>0</v>
      </c>
      <c r="D18197" s="38">
        <f t="shared" ref="D18197" si="18186">IF(C18243+C18238=0,1,2)</f>
        <v>1</v>
      </c>
    </row>
    <row r="18198" spans="1:4" ht="15" hidden="1" x14ac:dyDescent="0.2">
      <c r="A18198" s="37">
        <v>0</v>
      </c>
      <c r="B18198" s="3" t="s">
        <v>15</v>
      </c>
      <c r="C18198" s="16">
        <v>0</v>
      </c>
      <c r="D18198" s="38">
        <f t="shared" ref="D18198" si="18187">IF(C18243+C18238=0,1,2)</f>
        <v>1</v>
      </c>
    </row>
    <row r="18199" spans="1:4" ht="15" hidden="1" x14ac:dyDescent="0.2">
      <c r="A18199" s="37">
        <v>0</v>
      </c>
      <c r="B18199" s="2" t="s">
        <v>16</v>
      </c>
      <c r="C18199" s="16">
        <v>0</v>
      </c>
      <c r="D18199" s="38">
        <f t="shared" ref="D18199" si="18188">IF(C18243+C18238=0,1,2)</f>
        <v>1</v>
      </c>
    </row>
    <row r="18200" spans="1:4" ht="15" hidden="1" x14ac:dyDescent="0.2">
      <c r="A18200" s="37">
        <v>0</v>
      </c>
      <c r="B18200" s="3" t="s">
        <v>17</v>
      </c>
      <c r="C18200" s="16">
        <v>0</v>
      </c>
      <c r="D18200" s="38">
        <f t="shared" ref="D18200" si="18189">IF(C18243+C18238=0,1,2)</f>
        <v>1</v>
      </c>
    </row>
    <row r="18201" spans="1:4" ht="15" hidden="1" x14ac:dyDescent="0.2">
      <c r="A18201" s="37">
        <f t="shared" si="18170"/>
        <v>0</v>
      </c>
      <c r="B18201" s="1" t="s">
        <v>18</v>
      </c>
      <c r="C18201" s="16">
        <v>0</v>
      </c>
      <c r="D18201" s="38">
        <f t="shared" ref="D18201" si="18190">IF(C18243+C18238=0,1,2)</f>
        <v>1</v>
      </c>
    </row>
    <row r="18202" spans="1:4" ht="15" hidden="1" x14ac:dyDescent="0.2">
      <c r="A18202" s="37">
        <f t="shared" si="18170"/>
        <v>0</v>
      </c>
      <c r="B18202" s="10" t="s">
        <v>19</v>
      </c>
      <c r="C18202" s="17">
        <v>0</v>
      </c>
      <c r="D18202" s="38">
        <f t="shared" ref="D18202" si="18191">IF(C18243+C18238=0,1,2)</f>
        <v>1</v>
      </c>
    </row>
    <row r="18203" spans="1:4" ht="15" hidden="1" x14ac:dyDescent="0.2">
      <c r="A18203" s="37">
        <f t="shared" si="18170"/>
        <v>0</v>
      </c>
      <c r="B18203" s="10" t="s">
        <v>20</v>
      </c>
      <c r="C18203" s="17">
        <v>0</v>
      </c>
      <c r="D18203" s="38">
        <f t="shared" ref="D18203" si="18192">IF(C18243+C18238=0,1,2)</f>
        <v>1</v>
      </c>
    </row>
    <row r="18204" spans="1:4" ht="15" hidden="1" x14ac:dyDescent="0.2">
      <c r="A18204" s="37">
        <v>0</v>
      </c>
      <c r="B18204" s="13" t="s">
        <v>21</v>
      </c>
      <c r="C18204" s="18">
        <v>0</v>
      </c>
      <c r="D18204" s="38">
        <f t="shared" ref="D18204" si="18193">IF(C18243+C18238=0,1,2)</f>
        <v>1</v>
      </c>
    </row>
    <row r="18205" spans="1:4" ht="15" hidden="1" x14ac:dyDescent="0.2">
      <c r="A18205" s="37">
        <v>0</v>
      </c>
      <c r="B18205" s="13" t="s">
        <v>22</v>
      </c>
      <c r="C18205" s="18">
        <v>0</v>
      </c>
      <c r="D18205" s="38">
        <f t="shared" ref="D18205" si="18194">IF(C18243+C18238=0,1,2)</f>
        <v>1</v>
      </c>
    </row>
    <row r="18206" spans="1:4" ht="15" hidden="1" x14ac:dyDescent="0.2">
      <c r="A18206" s="37">
        <v>0</v>
      </c>
      <c r="B18206" s="13" t="s">
        <v>23</v>
      </c>
      <c r="C18206" s="18">
        <v>0</v>
      </c>
      <c r="D18206" s="38">
        <f t="shared" ref="D18206" si="18195">IF(C18243+C18238=0,1,2)</f>
        <v>1</v>
      </c>
    </row>
    <row r="18207" spans="1:4" ht="15" hidden="1" x14ac:dyDescent="0.2">
      <c r="A18207" s="37">
        <v>0</v>
      </c>
      <c r="B18207" s="13" t="s">
        <v>24</v>
      </c>
      <c r="C18207" s="18">
        <v>0</v>
      </c>
      <c r="D18207" s="38">
        <f t="shared" ref="D18207" si="18196">IF(C18243+C18238=0,1,2)</f>
        <v>1</v>
      </c>
    </row>
    <row r="18208" spans="1:4" ht="15" hidden="1" x14ac:dyDescent="0.2">
      <c r="A18208" s="37">
        <v>0</v>
      </c>
      <c r="B18208" s="13" t="s">
        <v>25</v>
      </c>
      <c r="C18208" s="18">
        <v>0</v>
      </c>
      <c r="D18208" s="38">
        <f t="shared" ref="D18208" si="18197">IF(C18243+C18238=0,1,2)</f>
        <v>1</v>
      </c>
    </row>
    <row r="18209" spans="1:4" ht="15" hidden="1" x14ac:dyDescent="0.2">
      <c r="A18209" s="37">
        <v>0</v>
      </c>
      <c r="B18209" s="13" t="s">
        <v>26</v>
      </c>
      <c r="C18209" s="18">
        <v>0</v>
      </c>
      <c r="D18209" s="38">
        <f t="shared" ref="D18209" si="18198">IF(C18243+C18238=0,1,2)</f>
        <v>1</v>
      </c>
    </row>
    <row r="18210" spans="1:4" ht="30" hidden="1" x14ac:dyDescent="0.2">
      <c r="A18210" s="37">
        <v>0</v>
      </c>
      <c r="B18210" s="13" t="s">
        <v>27</v>
      </c>
      <c r="C18210" s="18">
        <v>0</v>
      </c>
      <c r="D18210" s="38">
        <f t="shared" ref="D18210" si="18199">IF(C18243+C18238=0,1,2)</f>
        <v>1</v>
      </c>
    </row>
    <row r="18211" spans="1:4" ht="30" hidden="1" x14ac:dyDescent="0.2">
      <c r="A18211" s="37">
        <v>0</v>
      </c>
      <c r="B18211" s="13" t="s">
        <v>28</v>
      </c>
      <c r="C18211" s="18">
        <v>0</v>
      </c>
      <c r="D18211" s="38">
        <f t="shared" ref="D18211" si="18200">IF(C18243+C18238=0,1,2)</f>
        <v>1</v>
      </c>
    </row>
    <row r="18212" spans="1:4" ht="15" hidden="1" x14ac:dyDescent="0.2">
      <c r="A18212" s="37">
        <v>0</v>
      </c>
      <c r="B18212" s="13" t="s">
        <v>29</v>
      </c>
      <c r="C18212" s="18">
        <v>0</v>
      </c>
      <c r="D18212" s="38">
        <f t="shared" ref="D18212" si="18201">IF(C18243+C18238=0,1,2)</f>
        <v>1</v>
      </c>
    </row>
    <row r="18213" spans="1:4" ht="15" hidden="1" x14ac:dyDescent="0.2">
      <c r="A18213" s="37">
        <v>0</v>
      </c>
      <c r="B18213" s="13" t="s">
        <v>30</v>
      </c>
      <c r="C18213" s="18">
        <v>0</v>
      </c>
      <c r="D18213" s="38">
        <f t="shared" ref="D18213" si="18202">IF(C18243+C18238=0,1,2)</f>
        <v>1</v>
      </c>
    </row>
    <row r="18214" spans="1:4" ht="15" hidden="1" x14ac:dyDescent="0.2">
      <c r="A18214" s="37">
        <f t="shared" si="18170"/>
        <v>0</v>
      </c>
      <c r="B18214" s="10" t="s">
        <v>31</v>
      </c>
      <c r="C18214" s="17">
        <v>0</v>
      </c>
      <c r="D18214" s="38">
        <f t="shared" ref="D18214" si="18203">IF(C18243+C18238=0,1,2)</f>
        <v>1</v>
      </c>
    </row>
    <row r="18215" spans="1:4" ht="15" hidden="1" x14ac:dyDescent="0.2">
      <c r="A18215" s="37">
        <f t="shared" si="18170"/>
        <v>0</v>
      </c>
      <c r="B18215" s="2" t="s">
        <v>32</v>
      </c>
      <c r="C18215" s="16">
        <v>0</v>
      </c>
      <c r="D18215" s="38">
        <f t="shared" ref="D18215" si="18204">IF(C18243+C18238=0,1,2)</f>
        <v>1</v>
      </c>
    </row>
    <row r="18216" spans="1:4" ht="15" hidden="1" x14ac:dyDescent="0.2">
      <c r="A18216" s="37">
        <f t="shared" si="18170"/>
        <v>0</v>
      </c>
      <c r="B18216" s="10" t="s">
        <v>3</v>
      </c>
      <c r="C18216" s="17">
        <v>0</v>
      </c>
      <c r="D18216" s="38">
        <f t="shared" ref="D18216" si="18205">IF(C18243+C18238=0,1,2)</f>
        <v>1</v>
      </c>
    </row>
    <row r="18217" spans="1:4" ht="15" hidden="1" x14ac:dyDescent="0.2">
      <c r="A18217" s="37">
        <f t="shared" si="18170"/>
        <v>0</v>
      </c>
      <c r="B18217" s="10" t="s">
        <v>33</v>
      </c>
      <c r="C18217" s="17">
        <v>0</v>
      </c>
      <c r="D18217" s="38">
        <f t="shared" ref="D18217" si="18206">IF(C18243+C18238=0,1,2)</f>
        <v>1</v>
      </c>
    </row>
    <row r="18218" spans="1:4" ht="15" hidden="1" x14ac:dyDescent="0.2">
      <c r="A18218" s="37">
        <f t="shared" si="18170"/>
        <v>0</v>
      </c>
      <c r="B18218" s="10" t="s">
        <v>34</v>
      </c>
      <c r="C18218" s="17">
        <v>0</v>
      </c>
      <c r="D18218" s="38">
        <f t="shared" ref="D18218" si="18207">IF(C18243+C18238=0,1,2)</f>
        <v>1</v>
      </c>
    </row>
    <row r="18219" spans="1:4" ht="15" hidden="1" x14ac:dyDescent="0.2">
      <c r="A18219" s="37">
        <f t="shared" si="18170"/>
        <v>0</v>
      </c>
      <c r="B18219" s="1" t="s">
        <v>35</v>
      </c>
      <c r="C18219" s="16">
        <v>0</v>
      </c>
      <c r="D18219" s="38">
        <f t="shared" ref="D18219" si="18208">IF(C18243+C18238=0,1,2)</f>
        <v>1</v>
      </c>
    </row>
    <row r="18220" spans="1:4" ht="15" hidden="1" x14ac:dyDescent="0.2">
      <c r="A18220" s="37">
        <f t="shared" si="18170"/>
        <v>0</v>
      </c>
      <c r="B18220" s="1" t="s">
        <v>36</v>
      </c>
      <c r="C18220" s="16">
        <v>0</v>
      </c>
      <c r="D18220" s="38">
        <f t="shared" ref="D18220" si="18209">IF(C18243+C18238=0,1,2)</f>
        <v>1</v>
      </c>
    </row>
    <row r="18221" spans="1:4" ht="15" hidden="1" x14ac:dyDescent="0.2">
      <c r="A18221" s="37">
        <v>0</v>
      </c>
      <c r="B18221" s="14" t="s">
        <v>7</v>
      </c>
      <c r="C18221" s="19">
        <v>0</v>
      </c>
      <c r="D18221" s="38">
        <f t="shared" ref="D18221" si="18210">IF(C18243+C18238=0,1,2)</f>
        <v>1</v>
      </c>
    </row>
    <row r="18222" spans="1:4" ht="15" hidden="1" x14ac:dyDescent="0.2">
      <c r="A18222" s="37">
        <v>0</v>
      </c>
      <c r="B18222" s="13" t="s">
        <v>8</v>
      </c>
      <c r="C18222" s="18">
        <v>0</v>
      </c>
      <c r="D18222" s="38">
        <f t="shared" ref="D18222" si="18211">IF(C18243+C18238=0,1,2)</f>
        <v>1</v>
      </c>
    </row>
    <row r="18223" spans="1:4" ht="15" hidden="1" x14ac:dyDescent="0.2">
      <c r="A18223" s="37">
        <v>0</v>
      </c>
      <c r="B18223" s="13" t="s">
        <v>37</v>
      </c>
      <c r="C18223" s="18">
        <v>0</v>
      </c>
      <c r="D18223" s="38">
        <f t="shared" ref="D18223" si="18212">IF(C18243+C18238=0,1,2)</f>
        <v>1</v>
      </c>
    </row>
    <row r="18224" spans="1:4" ht="15" hidden="1" x14ac:dyDescent="0.2">
      <c r="A18224" s="37">
        <f t="shared" si="18170"/>
        <v>0</v>
      </c>
      <c r="B18224" s="11" t="s">
        <v>38</v>
      </c>
      <c r="C18224" s="17">
        <v>0</v>
      </c>
      <c r="D18224" s="38">
        <f t="shared" ref="D18224" si="18213">IF(C18243+C18238=0,1,2)</f>
        <v>1</v>
      </c>
    </row>
    <row r="18225" spans="1:4" ht="15" hidden="1" x14ac:dyDescent="0.2">
      <c r="A18225" s="37">
        <v>0</v>
      </c>
      <c r="B18225" s="3" t="s">
        <v>39</v>
      </c>
      <c r="C18225" s="16">
        <v>0</v>
      </c>
      <c r="D18225" s="38">
        <f t="shared" ref="D18225" si="18214">IF(C18243+C18238=0,1,2)</f>
        <v>1</v>
      </c>
    </row>
    <row r="18226" spans="1:4" ht="15" hidden="1" x14ac:dyDescent="0.2">
      <c r="A18226" s="37">
        <f t="shared" si="18170"/>
        <v>0</v>
      </c>
      <c r="B18226" s="1" t="s">
        <v>40</v>
      </c>
      <c r="C18226" s="16">
        <v>0</v>
      </c>
      <c r="D18226" s="38">
        <f t="shared" ref="D18226" si="18215">IF(C18243+C18238=0,1,2)</f>
        <v>1</v>
      </c>
    </row>
    <row r="18227" spans="1:4" ht="15" hidden="1" x14ac:dyDescent="0.2">
      <c r="A18227" s="37">
        <v>0</v>
      </c>
      <c r="B18227" s="14" t="s">
        <v>13</v>
      </c>
      <c r="C18227" s="19">
        <v>0</v>
      </c>
      <c r="D18227" s="38">
        <f t="shared" ref="D18227" si="18216">IF(C18243+C18238=0,1,2)</f>
        <v>1</v>
      </c>
    </row>
    <row r="18228" spans="1:4" ht="15" hidden="1" x14ac:dyDescent="0.2">
      <c r="A18228" s="37">
        <v>0</v>
      </c>
      <c r="B18228" s="13" t="s">
        <v>8</v>
      </c>
      <c r="C18228" s="18">
        <v>0</v>
      </c>
      <c r="D18228" s="38">
        <f t="shared" ref="D18228" si="18217">IF(C18243+C18238=0,1,2)</f>
        <v>1</v>
      </c>
    </row>
    <row r="18229" spans="1:4" ht="15" hidden="1" x14ac:dyDescent="0.2">
      <c r="A18229" s="37">
        <v>0</v>
      </c>
      <c r="B18229" s="13" t="s">
        <v>9</v>
      </c>
      <c r="C18229" s="18">
        <v>0</v>
      </c>
      <c r="D18229" s="38">
        <f t="shared" ref="D18229" si="18218">IF(C18243+C18238=0,1,2)</f>
        <v>1</v>
      </c>
    </row>
    <row r="18230" spans="1:4" ht="30" hidden="1" x14ac:dyDescent="0.2">
      <c r="A18230" s="37">
        <f t="shared" si="18170"/>
        <v>0</v>
      </c>
      <c r="B18230" s="11" t="s">
        <v>41</v>
      </c>
      <c r="C18230" s="17">
        <v>0</v>
      </c>
      <c r="D18230" s="38">
        <f t="shared" ref="D18230" si="18219">IF(C18243+C18238=0,1,2)</f>
        <v>1</v>
      </c>
    </row>
    <row r="18231" spans="1:4" ht="15" hidden="1" x14ac:dyDescent="0.2">
      <c r="A18231" s="37">
        <v>0</v>
      </c>
      <c r="B18231" s="3" t="s">
        <v>15</v>
      </c>
      <c r="C18231" s="16">
        <v>0</v>
      </c>
      <c r="D18231" s="38">
        <f t="shared" ref="D18231" si="18220">IF(C18243+C18238=0,1,2)</f>
        <v>1</v>
      </c>
    </row>
    <row r="18232" spans="1:4" ht="15" hidden="1" x14ac:dyDescent="0.2">
      <c r="A18232" s="37">
        <v>0</v>
      </c>
      <c r="B18232" s="14" t="s">
        <v>16</v>
      </c>
      <c r="C18232" s="19">
        <v>0</v>
      </c>
      <c r="D18232" s="38">
        <f t="shared" ref="D18232" si="18221">IF(C18243+C18238=0,1,2)</f>
        <v>1</v>
      </c>
    </row>
    <row r="18233" spans="1:4" ht="15" hidden="1" x14ac:dyDescent="0.2">
      <c r="A18233" s="37">
        <v>0</v>
      </c>
      <c r="B18233" s="13" t="s">
        <v>42</v>
      </c>
      <c r="C18233" s="18">
        <v>0</v>
      </c>
      <c r="D18233" s="38">
        <f t="shared" ref="D18233" si="18222">IF(C18243+C18238=0,1,2)</f>
        <v>1</v>
      </c>
    </row>
    <row r="18234" spans="1:4" ht="15" hidden="1" x14ac:dyDescent="0.2">
      <c r="A18234" s="37">
        <v>0</v>
      </c>
      <c r="B18234" s="13" t="s">
        <v>14</v>
      </c>
      <c r="C18234" s="18">
        <v>0</v>
      </c>
      <c r="D18234" s="38">
        <f t="shared" ref="D18234" si="18223">IF(C18243+C18238=0,1,2)</f>
        <v>1</v>
      </c>
    </row>
    <row r="18235" spans="1:4" ht="15" hidden="1" x14ac:dyDescent="0.2">
      <c r="A18235" s="37">
        <v>0</v>
      </c>
      <c r="B18235" s="13" t="s">
        <v>9</v>
      </c>
      <c r="C18235" s="18">
        <v>0</v>
      </c>
      <c r="D18235" s="38">
        <f t="shared" ref="D18235" si="18224">IF(C18243+C18238=0,1,2)</f>
        <v>1</v>
      </c>
    </row>
    <row r="18236" spans="1:4" ht="15" hidden="1" x14ac:dyDescent="0.2">
      <c r="A18236" s="37">
        <f t="shared" si="18170"/>
        <v>0</v>
      </c>
      <c r="B18236" s="11" t="s">
        <v>38</v>
      </c>
      <c r="C18236" s="17">
        <v>0</v>
      </c>
      <c r="D18236" s="38">
        <f t="shared" ref="D18236" si="18225">IF(C18243+C18238=0,1,2)</f>
        <v>1</v>
      </c>
    </row>
    <row r="18237" spans="1:4" ht="15" hidden="1" x14ac:dyDescent="0.2">
      <c r="A18237" s="37">
        <v>0</v>
      </c>
      <c r="B18237" s="3" t="s">
        <v>15</v>
      </c>
      <c r="C18237" s="16">
        <v>0</v>
      </c>
      <c r="D18237" s="38">
        <f t="shared" ref="D18237" si="18226">IF(C18243+C18238=0,1,2)</f>
        <v>1</v>
      </c>
    </row>
    <row r="18238" spans="1:4" ht="15" hidden="1" x14ac:dyDescent="0.2">
      <c r="A18238" s="37">
        <f t="shared" si="18170"/>
        <v>0</v>
      </c>
      <c r="B18238" s="15" t="s">
        <v>44</v>
      </c>
      <c r="C18238" s="17">
        <v>0</v>
      </c>
      <c r="D18238" s="38">
        <f t="shared" ref="D18238" si="18227">IF(C18243+C18238=0,1,2)</f>
        <v>1</v>
      </c>
    </row>
    <row r="18239" spans="1:4" ht="15" hidden="1" x14ac:dyDescent="0.2">
      <c r="A18239" s="37">
        <f t="shared" si="18170"/>
        <v>0</v>
      </c>
      <c r="B18239" s="10" t="s">
        <v>0</v>
      </c>
      <c r="C18239" s="17">
        <v>0</v>
      </c>
      <c r="D18239" s="38">
        <f t="shared" ref="D18239" si="18228">IF(C18243+C18238=0,1,2)</f>
        <v>1</v>
      </c>
    </row>
    <row r="18240" spans="1:4" ht="15" hidden="1" x14ac:dyDescent="0.2">
      <c r="A18240" s="37">
        <f t="shared" si="18170"/>
        <v>0</v>
      </c>
      <c r="B18240" s="10" t="s">
        <v>5</v>
      </c>
      <c r="C18240" s="17">
        <v>0</v>
      </c>
      <c r="D18240" s="38">
        <f t="shared" ref="D18240" si="18229">IF(C18243+C18238=0,1,2)</f>
        <v>1</v>
      </c>
    </row>
    <row r="18241" spans="1:4" ht="15" hidden="1" x14ac:dyDescent="0.2">
      <c r="A18241" s="37">
        <f t="shared" si="18170"/>
        <v>0</v>
      </c>
      <c r="B18241" s="10" t="s">
        <v>45</v>
      </c>
      <c r="C18241" s="17">
        <v>0</v>
      </c>
      <c r="D18241" s="38">
        <f t="shared" ref="D18241" si="18230">IF(C18243+C18238=0,1,2)</f>
        <v>1</v>
      </c>
    </row>
    <row r="18242" spans="1:4" ht="15" hidden="1" x14ac:dyDescent="0.2">
      <c r="A18242" s="37">
        <f t="shared" si="18170"/>
        <v>0</v>
      </c>
      <c r="B18242" s="10" t="s">
        <v>12</v>
      </c>
      <c r="C18242" s="17">
        <v>0</v>
      </c>
      <c r="D18242" s="38">
        <f t="shared" ref="D18242" si="18231">IF(C18243+C18238=0,1,2)</f>
        <v>1</v>
      </c>
    </row>
    <row r="18243" spans="1:4" ht="15" hidden="1" x14ac:dyDescent="0.2">
      <c r="A18243" s="37">
        <f t="shared" si="18170"/>
        <v>0</v>
      </c>
      <c r="B18243" s="15" t="s">
        <v>46</v>
      </c>
      <c r="C18243" s="17">
        <v>0</v>
      </c>
      <c r="D18243" s="38">
        <f t="shared" ref="D18243" si="18232">IF(C18243+C18238=0,1,2)</f>
        <v>1</v>
      </c>
    </row>
    <row r="18244" spans="1:4" ht="15" hidden="1" x14ac:dyDescent="0.2">
      <c r="A18244" s="37">
        <f t="shared" si="18170"/>
        <v>0</v>
      </c>
      <c r="B18244" s="10" t="s">
        <v>18</v>
      </c>
      <c r="C18244" s="17">
        <v>0</v>
      </c>
      <c r="D18244" s="38">
        <f t="shared" ref="D18244" si="18233">IF(C18243+C18238=0,1,2)</f>
        <v>1</v>
      </c>
    </row>
    <row r="18245" spans="1:4" ht="15" hidden="1" x14ac:dyDescent="0.2">
      <c r="A18245" s="37">
        <f t="shared" ref="A18245:A18303" si="18234">SUM(C18245)</f>
        <v>0</v>
      </c>
      <c r="B18245" s="10" t="s">
        <v>35</v>
      </c>
      <c r="C18245" s="17">
        <v>0</v>
      </c>
      <c r="D18245" s="38">
        <f t="shared" ref="D18245" si="18235">IF(C18243+C18238=0,1,2)</f>
        <v>1</v>
      </c>
    </row>
    <row r="18246" spans="1:4" ht="15" hidden="1" x14ac:dyDescent="0.2">
      <c r="A18246" s="37">
        <f t="shared" si="18234"/>
        <v>0</v>
      </c>
      <c r="B18246" s="10" t="s">
        <v>47</v>
      </c>
      <c r="C18246" s="17">
        <v>0</v>
      </c>
      <c r="D18246" s="38">
        <f t="shared" ref="D18246" si="18236">IF(C18243+C18238=0,1,2)</f>
        <v>1</v>
      </c>
    </row>
    <row r="18247" spans="1:4" ht="15" hidden="1" x14ac:dyDescent="0.2">
      <c r="A18247" s="37">
        <f t="shared" si="18234"/>
        <v>0</v>
      </c>
      <c r="B18247" s="10" t="s">
        <v>40</v>
      </c>
      <c r="C18247" s="17">
        <v>0</v>
      </c>
      <c r="D18247" s="38">
        <f t="shared" ref="D18247" si="18237">IF(C18243+C18238=0,1,2)</f>
        <v>1</v>
      </c>
    </row>
    <row r="18248" spans="1:4" ht="15" hidden="1" x14ac:dyDescent="0.2">
      <c r="A18248" s="37">
        <f t="shared" si="18234"/>
        <v>0</v>
      </c>
      <c r="B18248" s="15" t="s">
        <v>48</v>
      </c>
      <c r="C18248" s="17">
        <v>0</v>
      </c>
      <c r="D18248" s="38">
        <f t="shared" ref="D18248" si="18238">IF(C18243+C18238=0,1,2)</f>
        <v>1</v>
      </c>
    </row>
    <row r="18249" spans="1:4" ht="15" hidden="1" x14ac:dyDescent="0.2">
      <c r="A18249" s="37">
        <f t="shared" si="18234"/>
        <v>2.4E-2</v>
      </c>
      <c r="B18249" s="15" t="s">
        <v>49</v>
      </c>
      <c r="C18249" s="33">
        <v>2.4E-2</v>
      </c>
      <c r="D18249" s="38">
        <f t="shared" ref="D18249" si="18239">IF(C18243+C18238=0,1,2)</f>
        <v>1</v>
      </c>
    </row>
    <row r="18250" spans="1:4" ht="15" hidden="1" x14ac:dyDescent="0.2">
      <c r="A18250" s="37">
        <f t="shared" si="18234"/>
        <v>2.4E-2</v>
      </c>
      <c r="B18250" s="15" t="s">
        <v>50</v>
      </c>
      <c r="C18250" s="33">
        <v>2.4E-2</v>
      </c>
      <c r="D18250" s="38">
        <f t="shared" ref="D18250" si="18240">IF(C18243+C18238=0,1,2)</f>
        <v>1</v>
      </c>
    </row>
    <row r="18251" spans="1:4" ht="15" hidden="1" x14ac:dyDescent="0.2">
      <c r="A18251" s="37">
        <f t="shared" si="18234"/>
        <v>16</v>
      </c>
      <c r="B18251" s="4" t="s">
        <v>53</v>
      </c>
      <c r="C18251" s="35">
        <v>16</v>
      </c>
      <c r="D18251" s="38">
        <f t="shared" ref="D18251" si="18241">IF(C18243+C18238=0,1,2)</f>
        <v>1</v>
      </c>
    </row>
    <row r="18252" spans="1:4" ht="15" hidden="1" x14ac:dyDescent="0.2">
      <c r="A18252" s="37">
        <f t="shared" si="18234"/>
        <v>14</v>
      </c>
      <c r="B18252" s="5" t="s">
        <v>54</v>
      </c>
      <c r="C18252" s="35">
        <v>14</v>
      </c>
      <c r="D18252" s="38">
        <f t="shared" ref="D18252" si="18242">IF(C18243+C18238=0,1,2)</f>
        <v>1</v>
      </c>
    </row>
    <row r="18253" spans="1:4" ht="15" hidden="1" x14ac:dyDescent="0.2">
      <c r="A18253" s="37">
        <f t="shared" si="18234"/>
        <v>2</v>
      </c>
      <c r="B18253" s="5" t="s">
        <v>55</v>
      </c>
      <c r="C18253" s="35">
        <v>2</v>
      </c>
      <c r="D18253" s="38">
        <f t="shared" ref="D18253" si="18243">IF(C18243+C18238=0,1,2)</f>
        <v>1</v>
      </c>
    </row>
    <row r="18254" spans="1:4" ht="15" hidden="1" x14ac:dyDescent="0.2">
      <c r="A18254" s="37" t="s">
        <v>317</v>
      </c>
      <c r="B18254" s="12" t="s">
        <v>305</v>
      </c>
      <c r="C18254" s="34"/>
      <c r="D18254" s="38">
        <f t="shared" ref="D18254" si="18244">IF(C18316+C18311=0,1,2)</f>
        <v>1</v>
      </c>
    </row>
    <row r="18255" spans="1:4" ht="15" hidden="1" x14ac:dyDescent="0.2">
      <c r="A18255" s="37">
        <f t="shared" si="18234"/>
        <v>0</v>
      </c>
      <c r="B18255" s="1" t="s">
        <v>0</v>
      </c>
      <c r="C18255" s="16">
        <v>0</v>
      </c>
      <c r="D18255" s="38">
        <f t="shared" ref="D18255" si="18245">IF(C18316+C18311=0,1,2)</f>
        <v>1</v>
      </c>
    </row>
    <row r="18256" spans="1:4" ht="15" hidden="1" x14ac:dyDescent="0.2">
      <c r="A18256" s="37">
        <f t="shared" si="18234"/>
        <v>0</v>
      </c>
      <c r="B18256" s="2" t="s">
        <v>1</v>
      </c>
      <c r="C18256" s="16"/>
      <c r="D18256" s="38">
        <f t="shared" ref="D18256" si="18246">IF(C18316+C18311=0,1,2)</f>
        <v>1</v>
      </c>
    </row>
    <row r="18257" spans="1:4" ht="15" hidden="1" x14ac:dyDescent="0.2">
      <c r="A18257" s="37">
        <f t="shared" si="18234"/>
        <v>0</v>
      </c>
      <c r="B18257" s="2" t="s">
        <v>2</v>
      </c>
      <c r="C18257" s="16"/>
      <c r="D18257" s="38">
        <f t="shared" ref="D18257" si="18247">IF(C18316+C18311=0,1,2)</f>
        <v>1</v>
      </c>
    </row>
    <row r="18258" spans="1:4" ht="15" hidden="1" x14ac:dyDescent="0.2">
      <c r="A18258" s="37">
        <f t="shared" si="18234"/>
        <v>0</v>
      </c>
      <c r="B18258" s="2" t="s">
        <v>3</v>
      </c>
      <c r="C18258" s="16">
        <v>0</v>
      </c>
      <c r="D18258" s="38">
        <f t="shared" ref="D18258" si="18248">IF(C18316+C18311=0,1,2)</f>
        <v>1</v>
      </c>
    </row>
    <row r="18259" spans="1:4" ht="15" hidden="1" x14ac:dyDescent="0.2">
      <c r="A18259" s="37">
        <f t="shared" si="18234"/>
        <v>0</v>
      </c>
      <c r="B18259" s="2" t="s">
        <v>4</v>
      </c>
      <c r="C18259" s="16">
        <v>0</v>
      </c>
      <c r="D18259" s="38">
        <f t="shared" ref="D18259" si="18249">IF(C18316+C18311=0,1,2)</f>
        <v>1</v>
      </c>
    </row>
    <row r="18260" spans="1:4" ht="15" hidden="1" x14ac:dyDescent="0.2">
      <c r="A18260" s="37">
        <f t="shared" si="18234"/>
        <v>0</v>
      </c>
      <c r="B18260" s="1" t="s">
        <v>5</v>
      </c>
      <c r="C18260" s="16">
        <v>0</v>
      </c>
      <c r="D18260" s="38">
        <f t="shared" ref="D18260" si="18250">IF(C18316+C18311=0,1,2)</f>
        <v>1</v>
      </c>
    </row>
    <row r="18261" spans="1:4" ht="15" hidden="1" x14ac:dyDescent="0.2">
      <c r="A18261" s="37">
        <f t="shared" si="18234"/>
        <v>0</v>
      </c>
      <c r="B18261" s="1" t="s">
        <v>6</v>
      </c>
      <c r="C18261" s="16">
        <v>0</v>
      </c>
      <c r="D18261" s="38">
        <f t="shared" ref="D18261" si="18251">IF(C18316+C18311=0,1,2)</f>
        <v>1</v>
      </c>
    </row>
    <row r="18262" spans="1:4" ht="15" hidden="1" x14ac:dyDescent="0.2">
      <c r="A18262" s="37">
        <v>0</v>
      </c>
      <c r="B18262" s="2" t="s">
        <v>7</v>
      </c>
      <c r="C18262" s="16">
        <v>0</v>
      </c>
      <c r="D18262" s="38">
        <f t="shared" ref="D18262" si="18252">IF(C18316+C18311=0,1,2)</f>
        <v>1</v>
      </c>
    </row>
    <row r="18263" spans="1:4" ht="15" hidden="1" x14ac:dyDescent="0.2">
      <c r="A18263" s="37">
        <f t="shared" si="18234"/>
        <v>0</v>
      </c>
      <c r="B18263" s="3" t="s">
        <v>8</v>
      </c>
      <c r="C18263" s="16">
        <v>0</v>
      </c>
      <c r="D18263" s="38">
        <f t="shared" ref="D18263" si="18253">IF(C18316+C18311=0,1,2)</f>
        <v>1</v>
      </c>
    </row>
    <row r="18264" spans="1:4" ht="15" hidden="1" x14ac:dyDescent="0.2">
      <c r="A18264" s="37">
        <v>0</v>
      </c>
      <c r="B18264" s="3" t="s">
        <v>9</v>
      </c>
      <c r="C18264" s="16">
        <v>0</v>
      </c>
      <c r="D18264" s="38">
        <f t="shared" ref="D18264" si="18254">IF(C18316+C18311=0,1,2)</f>
        <v>1</v>
      </c>
    </row>
    <row r="18265" spans="1:4" ht="15" hidden="1" x14ac:dyDescent="0.2">
      <c r="A18265" s="37">
        <f t="shared" si="18234"/>
        <v>0</v>
      </c>
      <c r="B18265" s="3" t="s">
        <v>10</v>
      </c>
      <c r="C18265" s="16">
        <v>0</v>
      </c>
      <c r="D18265" s="38">
        <f t="shared" ref="D18265" si="18255">IF(C18316+C18311=0,1,2)</f>
        <v>1</v>
      </c>
    </row>
    <row r="18266" spans="1:4" ht="15" hidden="1" x14ac:dyDescent="0.2">
      <c r="A18266" s="37">
        <v>0</v>
      </c>
      <c r="B18266" s="3" t="s">
        <v>11</v>
      </c>
      <c r="C18266" s="16">
        <v>0</v>
      </c>
      <c r="D18266" s="38">
        <f t="shared" ref="D18266" si="18256">IF(C18316+C18311=0,1,2)</f>
        <v>1</v>
      </c>
    </row>
    <row r="18267" spans="1:4" ht="15" hidden="1" x14ac:dyDescent="0.2">
      <c r="A18267" s="37">
        <f t="shared" si="18234"/>
        <v>0</v>
      </c>
      <c r="B18267" s="1" t="s">
        <v>12</v>
      </c>
      <c r="C18267" s="16">
        <v>0</v>
      </c>
      <c r="D18267" s="38">
        <f t="shared" ref="D18267" si="18257">IF(C18316+C18311=0,1,2)</f>
        <v>1</v>
      </c>
    </row>
    <row r="18268" spans="1:4" ht="15" hidden="1" x14ac:dyDescent="0.2">
      <c r="A18268" s="37">
        <v>0</v>
      </c>
      <c r="B18268" s="2" t="s">
        <v>13</v>
      </c>
      <c r="C18268" s="16">
        <v>0</v>
      </c>
      <c r="D18268" s="38">
        <f t="shared" ref="D18268" si="18258">IF(C18316+C18311=0,1,2)</f>
        <v>1</v>
      </c>
    </row>
    <row r="18269" spans="1:4" ht="15" hidden="1" x14ac:dyDescent="0.2">
      <c r="A18269" s="37">
        <v>0</v>
      </c>
      <c r="B18269" s="3" t="s">
        <v>14</v>
      </c>
      <c r="C18269" s="16">
        <v>0</v>
      </c>
      <c r="D18269" s="38">
        <f t="shared" ref="D18269" si="18259">IF(C18316+C18311=0,1,2)</f>
        <v>1</v>
      </c>
    </row>
    <row r="18270" spans="1:4" ht="15" hidden="1" x14ac:dyDescent="0.2">
      <c r="A18270" s="37">
        <v>0</v>
      </c>
      <c r="B18270" s="3" t="s">
        <v>9</v>
      </c>
      <c r="C18270" s="16">
        <v>0</v>
      </c>
      <c r="D18270" s="38">
        <f t="shared" ref="D18270" si="18260">IF(C18316+C18311=0,1,2)</f>
        <v>1</v>
      </c>
    </row>
    <row r="18271" spans="1:4" ht="15" hidden="1" x14ac:dyDescent="0.2">
      <c r="A18271" s="37">
        <v>0</v>
      </c>
      <c r="B18271" s="3" t="s">
        <v>15</v>
      </c>
      <c r="C18271" s="16">
        <v>0</v>
      </c>
      <c r="D18271" s="38">
        <f t="shared" ref="D18271" si="18261">IF(C18316+C18311=0,1,2)</f>
        <v>1</v>
      </c>
    </row>
    <row r="18272" spans="1:4" ht="15" hidden="1" x14ac:dyDescent="0.2">
      <c r="A18272" s="37">
        <v>0</v>
      </c>
      <c r="B18272" s="2" t="s">
        <v>16</v>
      </c>
      <c r="C18272" s="16">
        <v>0</v>
      </c>
      <c r="D18272" s="38">
        <f t="shared" ref="D18272" si="18262">IF(C18316+C18311=0,1,2)</f>
        <v>1</v>
      </c>
    </row>
    <row r="18273" spans="1:4" ht="15" hidden="1" x14ac:dyDescent="0.2">
      <c r="A18273" s="37">
        <v>0</v>
      </c>
      <c r="B18273" s="3" t="s">
        <v>17</v>
      </c>
      <c r="C18273" s="16">
        <v>0</v>
      </c>
      <c r="D18273" s="38">
        <f t="shared" ref="D18273" si="18263">IF(C18316+C18311=0,1,2)</f>
        <v>1</v>
      </c>
    </row>
    <row r="18274" spans="1:4" ht="15" hidden="1" x14ac:dyDescent="0.2">
      <c r="A18274" s="37">
        <f t="shared" si="18234"/>
        <v>0</v>
      </c>
      <c r="B18274" s="1" t="s">
        <v>18</v>
      </c>
      <c r="C18274" s="16">
        <v>0</v>
      </c>
      <c r="D18274" s="38">
        <f t="shared" ref="D18274" si="18264">IF(C18316+C18311=0,1,2)</f>
        <v>1</v>
      </c>
    </row>
    <row r="18275" spans="1:4" ht="15" hidden="1" x14ac:dyDescent="0.2">
      <c r="A18275" s="37">
        <f t="shared" si="18234"/>
        <v>0</v>
      </c>
      <c r="B18275" s="10" t="s">
        <v>19</v>
      </c>
      <c r="C18275" s="17">
        <v>0</v>
      </c>
      <c r="D18275" s="38">
        <f t="shared" ref="D18275" si="18265">IF(C18316+C18311=0,1,2)</f>
        <v>1</v>
      </c>
    </row>
    <row r="18276" spans="1:4" ht="15" hidden="1" x14ac:dyDescent="0.2">
      <c r="A18276" s="37">
        <f t="shared" si="18234"/>
        <v>0</v>
      </c>
      <c r="B18276" s="10" t="s">
        <v>20</v>
      </c>
      <c r="C18276" s="17">
        <v>0</v>
      </c>
      <c r="D18276" s="38">
        <f t="shared" ref="D18276" si="18266">IF(C18316+C18311=0,1,2)</f>
        <v>1</v>
      </c>
    </row>
    <row r="18277" spans="1:4" ht="15" hidden="1" x14ac:dyDescent="0.2">
      <c r="A18277" s="37">
        <v>0</v>
      </c>
      <c r="B18277" s="13" t="s">
        <v>21</v>
      </c>
      <c r="C18277" s="18">
        <v>0</v>
      </c>
      <c r="D18277" s="38">
        <f t="shared" ref="D18277" si="18267">IF(C18316+C18311=0,1,2)</f>
        <v>1</v>
      </c>
    </row>
    <row r="18278" spans="1:4" ht="15" hidden="1" x14ac:dyDescent="0.2">
      <c r="A18278" s="37">
        <v>0</v>
      </c>
      <c r="B18278" s="13" t="s">
        <v>22</v>
      </c>
      <c r="C18278" s="18">
        <v>0</v>
      </c>
      <c r="D18278" s="38">
        <f t="shared" ref="D18278" si="18268">IF(C18316+C18311=0,1,2)</f>
        <v>1</v>
      </c>
    </row>
    <row r="18279" spans="1:4" ht="15" hidden="1" x14ac:dyDescent="0.2">
      <c r="A18279" s="37">
        <v>0</v>
      </c>
      <c r="B18279" s="13" t="s">
        <v>23</v>
      </c>
      <c r="C18279" s="18">
        <v>0</v>
      </c>
      <c r="D18279" s="38">
        <f t="shared" ref="D18279" si="18269">IF(C18316+C18311=0,1,2)</f>
        <v>1</v>
      </c>
    </row>
    <row r="18280" spans="1:4" ht="15" hidden="1" x14ac:dyDescent="0.2">
      <c r="A18280" s="37">
        <v>0</v>
      </c>
      <c r="B18280" s="13" t="s">
        <v>24</v>
      </c>
      <c r="C18280" s="18">
        <v>0</v>
      </c>
      <c r="D18280" s="38">
        <f t="shared" ref="D18280" si="18270">IF(C18316+C18311=0,1,2)</f>
        <v>1</v>
      </c>
    </row>
    <row r="18281" spans="1:4" ht="15" hidden="1" x14ac:dyDescent="0.2">
      <c r="A18281" s="37">
        <v>0</v>
      </c>
      <c r="B18281" s="13" t="s">
        <v>25</v>
      </c>
      <c r="C18281" s="18">
        <v>0</v>
      </c>
      <c r="D18281" s="38">
        <f t="shared" ref="D18281" si="18271">IF(C18316+C18311=0,1,2)</f>
        <v>1</v>
      </c>
    </row>
    <row r="18282" spans="1:4" ht="15" hidden="1" x14ac:dyDescent="0.2">
      <c r="A18282" s="37">
        <v>0</v>
      </c>
      <c r="B18282" s="13" t="s">
        <v>26</v>
      </c>
      <c r="C18282" s="18">
        <v>0</v>
      </c>
      <c r="D18282" s="38">
        <f t="shared" ref="D18282" si="18272">IF(C18316+C18311=0,1,2)</f>
        <v>1</v>
      </c>
    </row>
    <row r="18283" spans="1:4" ht="30" hidden="1" x14ac:dyDescent="0.2">
      <c r="A18283" s="37">
        <v>0</v>
      </c>
      <c r="B18283" s="13" t="s">
        <v>27</v>
      </c>
      <c r="C18283" s="18">
        <v>0</v>
      </c>
      <c r="D18283" s="38">
        <f t="shared" ref="D18283" si="18273">IF(C18316+C18311=0,1,2)</f>
        <v>1</v>
      </c>
    </row>
    <row r="18284" spans="1:4" ht="30" hidden="1" x14ac:dyDescent="0.2">
      <c r="A18284" s="37">
        <v>0</v>
      </c>
      <c r="B18284" s="13" t="s">
        <v>28</v>
      </c>
      <c r="C18284" s="18">
        <v>0</v>
      </c>
      <c r="D18284" s="38">
        <f t="shared" ref="D18284" si="18274">IF(C18316+C18311=0,1,2)</f>
        <v>1</v>
      </c>
    </row>
    <row r="18285" spans="1:4" ht="15" hidden="1" x14ac:dyDescent="0.2">
      <c r="A18285" s="37">
        <v>0</v>
      </c>
      <c r="B18285" s="13" t="s">
        <v>29</v>
      </c>
      <c r="C18285" s="18">
        <v>0</v>
      </c>
      <c r="D18285" s="38">
        <f t="shared" ref="D18285" si="18275">IF(C18316+C18311=0,1,2)</f>
        <v>1</v>
      </c>
    </row>
    <row r="18286" spans="1:4" ht="15" hidden="1" x14ac:dyDescent="0.2">
      <c r="A18286" s="37">
        <v>0</v>
      </c>
      <c r="B18286" s="13" t="s">
        <v>30</v>
      </c>
      <c r="C18286" s="18">
        <v>0</v>
      </c>
      <c r="D18286" s="38">
        <f t="shared" ref="D18286" si="18276">IF(C18316+C18311=0,1,2)</f>
        <v>1</v>
      </c>
    </row>
    <row r="18287" spans="1:4" ht="15" hidden="1" x14ac:dyDescent="0.2">
      <c r="A18287" s="37">
        <f t="shared" si="18234"/>
        <v>0</v>
      </c>
      <c r="B18287" s="10" t="s">
        <v>31</v>
      </c>
      <c r="C18287" s="17">
        <v>0</v>
      </c>
      <c r="D18287" s="38">
        <f t="shared" ref="D18287" si="18277">IF(C18316+C18311=0,1,2)</f>
        <v>1</v>
      </c>
    </row>
    <row r="18288" spans="1:4" ht="15" hidden="1" x14ac:dyDescent="0.2">
      <c r="A18288" s="37">
        <f t="shared" si="18234"/>
        <v>0</v>
      </c>
      <c r="B18288" s="2" t="s">
        <v>32</v>
      </c>
      <c r="C18288" s="16">
        <v>0</v>
      </c>
      <c r="D18288" s="38">
        <f t="shared" ref="D18288" si="18278">IF(C18316+C18311=0,1,2)</f>
        <v>1</v>
      </c>
    </row>
    <row r="18289" spans="1:4" ht="15" hidden="1" x14ac:dyDescent="0.2">
      <c r="A18289" s="37">
        <f t="shared" si="18234"/>
        <v>0</v>
      </c>
      <c r="B18289" s="10" t="s">
        <v>3</v>
      </c>
      <c r="C18289" s="17">
        <v>0</v>
      </c>
      <c r="D18289" s="38">
        <f t="shared" ref="D18289" si="18279">IF(C18316+C18311=0,1,2)</f>
        <v>1</v>
      </c>
    </row>
    <row r="18290" spans="1:4" ht="15" hidden="1" x14ac:dyDescent="0.2">
      <c r="A18290" s="37">
        <f t="shared" si="18234"/>
        <v>0</v>
      </c>
      <c r="B18290" s="10" t="s">
        <v>33</v>
      </c>
      <c r="C18290" s="17">
        <v>0</v>
      </c>
      <c r="D18290" s="38">
        <f t="shared" ref="D18290" si="18280">IF(C18316+C18311=0,1,2)</f>
        <v>1</v>
      </c>
    </row>
    <row r="18291" spans="1:4" ht="15" hidden="1" x14ac:dyDescent="0.2">
      <c r="A18291" s="37">
        <f t="shared" si="18234"/>
        <v>0</v>
      </c>
      <c r="B18291" s="10" t="s">
        <v>34</v>
      </c>
      <c r="C18291" s="17">
        <v>0</v>
      </c>
      <c r="D18291" s="38">
        <f t="shared" ref="D18291" si="18281">IF(C18316+C18311=0,1,2)</f>
        <v>1</v>
      </c>
    </row>
    <row r="18292" spans="1:4" ht="15" hidden="1" x14ac:dyDescent="0.2">
      <c r="A18292" s="37">
        <f t="shared" si="18234"/>
        <v>0</v>
      </c>
      <c r="B18292" s="1" t="s">
        <v>35</v>
      </c>
      <c r="C18292" s="16">
        <v>0</v>
      </c>
      <c r="D18292" s="38">
        <f t="shared" ref="D18292" si="18282">IF(C18316+C18311=0,1,2)</f>
        <v>1</v>
      </c>
    </row>
    <row r="18293" spans="1:4" ht="15" hidden="1" x14ac:dyDescent="0.2">
      <c r="A18293" s="37">
        <f t="shared" si="18234"/>
        <v>0</v>
      </c>
      <c r="B18293" s="1" t="s">
        <v>36</v>
      </c>
      <c r="C18293" s="16">
        <v>0</v>
      </c>
      <c r="D18293" s="38">
        <f t="shared" ref="D18293" si="18283">IF(C18316+C18311=0,1,2)</f>
        <v>1</v>
      </c>
    </row>
    <row r="18294" spans="1:4" ht="15" hidden="1" x14ac:dyDescent="0.2">
      <c r="A18294" s="37">
        <v>0</v>
      </c>
      <c r="B18294" s="14" t="s">
        <v>7</v>
      </c>
      <c r="C18294" s="19">
        <v>0</v>
      </c>
      <c r="D18294" s="38">
        <f t="shared" ref="D18294" si="18284">IF(C18316+C18311=0,1,2)</f>
        <v>1</v>
      </c>
    </row>
    <row r="18295" spans="1:4" ht="15" hidden="1" x14ac:dyDescent="0.2">
      <c r="A18295" s="37">
        <v>0</v>
      </c>
      <c r="B18295" s="13" t="s">
        <v>8</v>
      </c>
      <c r="C18295" s="18">
        <v>0</v>
      </c>
      <c r="D18295" s="38">
        <f t="shared" ref="D18295" si="18285">IF(C18316+C18311=0,1,2)</f>
        <v>1</v>
      </c>
    </row>
    <row r="18296" spans="1:4" ht="15" hidden="1" x14ac:dyDescent="0.2">
      <c r="A18296" s="37">
        <v>0</v>
      </c>
      <c r="B18296" s="13" t="s">
        <v>37</v>
      </c>
      <c r="C18296" s="18">
        <v>0</v>
      </c>
      <c r="D18296" s="38">
        <f t="shared" ref="D18296" si="18286">IF(C18316+C18311=0,1,2)</f>
        <v>1</v>
      </c>
    </row>
    <row r="18297" spans="1:4" ht="15" hidden="1" x14ac:dyDescent="0.2">
      <c r="A18297" s="37">
        <f t="shared" si="18234"/>
        <v>0</v>
      </c>
      <c r="B18297" s="11" t="s">
        <v>38</v>
      </c>
      <c r="C18297" s="17">
        <v>0</v>
      </c>
      <c r="D18297" s="38">
        <f t="shared" ref="D18297" si="18287">IF(C18316+C18311=0,1,2)</f>
        <v>1</v>
      </c>
    </row>
    <row r="18298" spans="1:4" ht="15" hidden="1" x14ac:dyDescent="0.2">
      <c r="A18298" s="37">
        <v>0</v>
      </c>
      <c r="B18298" s="3" t="s">
        <v>39</v>
      </c>
      <c r="C18298" s="16">
        <v>0</v>
      </c>
      <c r="D18298" s="38">
        <f t="shared" ref="D18298" si="18288">IF(C18316+C18311=0,1,2)</f>
        <v>1</v>
      </c>
    </row>
    <row r="18299" spans="1:4" ht="15" hidden="1" x14ac:dyDescent="0.2">
      <c r="A18299" s="37">
        <f t="shared" si="18234"/>
        <v>0</v>
      </c>
      <c r="B18299" s="1" t="s">
        <v>40</v>
      </c>
      <c r="C18299" s="16">
        <v>0</v>
      </c>
      <c r="D18299" s="38">
        <f t="shared" ref="D18299" si="18289">IF(C18316+C18311=0,1,2)</f>
        <v>1</v>
      </c>
    </row>
    <row r="18300" spans="1:4" ht="15" hidden="1" x14ac:dyDescent="0.2">
      <c r="A18300" s="37">
        <v>0</v>
      </c>
      <c r="B18300" s="14" t="s">
        <v>13</v>
      </c>
      <c r="C18300" s="19">
        <v>0</v>
      </c>
      <c r="D18300" s="38">
        <f t="shared" ref="D18300" si="18290">IF(C18316+C18311=0,1,2)</f>
        <v>1</v>
      </c>
    </row>
    <row r="18301" spans="1:4" ht="15" hidden="1" x14ac:dyDescent="0.2">
      <c r="A18301" s="37">
        <v>0</v>
      </c>
      <c r="B18301" s="13" t="s">
        <v>8</v>
      </c>
      <c r="C18301" s="18">
        <v>0</v>
      </c>
      <c r="D18301" s="38">
        <f t="shared" ref="D18301" si="18291">IF(C18316+C18311=0,1,2)</f>
        <v>1</v>
      </c>
    </row>
    <row r="18302" spans="1:4" ht="15" hidden="1" x14ac:dyDescent="0.2">
      <c r="A18302" s="37">
        <v>0</v>
      </c>
      <c r="B18302" s="13" t="s">
        <v>9</v>
      </c>
      <c r="C18302" s="18">
        <v>0</v>
      </c>
      <c r="D18302" s="38">
        <f t="shared" ref="D18302" si="18292">IF(C18316+C18311=0,1,2)</f>
        <v>1</v>
      </c>
    </row>
    <row r="18303" spans="1:4" ht="30" hidden="1" x14ac:dyDescent="0.2">
      <c r="A18303" s="37">
        <f t="shared" si="18234"/>
        <v>0</v>
      </c>
      <c r="B18303" s="11" t="s">
        <v>41</v>
      </c>
      <c r="C18303" s="17">
        <v>0</v>
      </c>
      <c r="D18303" s="38">
        <f t="shared" ref="D18303" si="18293">IF(C18316+C18311=0,1,2)</f>
        <v>1</v>
      </c>
    </row>
    <row r="18304" spans="1:4" ht="15" hidden="1" x14ac:dyDescent="0.2">
      <c r="A18304" s="37">
        <v>0</v>
      </c>
      <c r="B18304" s="3" t="s">
        <v>15</v>
      </c>
      <c r="C18304" s="16">
        <v>0</v>
      </c>
      <c r="D18304" s="38">
        <f t="shared" ref="D18304" si="18294">IF(C18316+C18311=0,1,2)</f>
        <v>1</v>
      </c>
    </row>
    <row r="18305" spans="1:4" ht="15" hidden="1" x14ac:dyDescent="0.2">
      <c r="A18305" s="37">
        <v>0</v>
      </c>
      <c r="B18305" s="14" t="s">
        <v>16</v>
      </c>
      <c r="C18305" s="19">
        <v>0</v>
      </c>
      <c r="D18305" s="38">
        <f t="shared" ref="D18305" si="18295">IF(C18316+C18311=0,1,2)</f>
        <v>1</v>
      </c>
    </row>
    <row r="18306" spans="1:4" ht="15" hidden="1" x14ac:dyDescent="0.2">
      <c r="A18306" s="37">
        <v>0</v>
      </c>
      <c r="B18306" s="13" t="s">
        <v>42</v>
      </c>
      <c r="C18306" s="18">
        <v>0</v>
      </c>
      <c r="D18306" s="38">
        <f t="shared" ref="D18306" si="18296">IF(C18316+C18311=0,1,2)</f>
        <v>1</v>
      </c>
    </row>
    <row r="18307" spans="1:4" ht="15" hidden="1" x14ac:dyDescent="0.2">
      <c r="A18307" s="37">
        <v>0</v>
      </c>
      <c r="B18307" s="13" t="s">
        <v>14</v>
      </c>
      <c r="C18307" s="18">
        <v>0</v>
      </c>
      <c r="D18307" s="38">
        <f t="shared" ref="D18307" si="18297">IF(C18316+C18311=0,1,2)</f>
        <v>1</v>
      </c>
    </row>
    <row r="18308" spans="1:4" ht="15" hidden="1" x14ac:dyDescent="0.2">
      <c r="A18308" s="37">
        <v>0</v>
      </c>
      <c r="B18308" s="13" t="s">
        <v>9</v>
      </c>
      <c r="C18308" s="18">
        <v>0</v>
      </c>
      <c r="D18308" s="38">
        <f t="shared" ref="D18308" si="18298">IF(C18316+C18311=0,1,2)</f>
        <v>1</v>
      </c>
    </row>
    <row r="18309" spans="1:4" ht="15" hidden="1" x14ac:dyDescent="0.2">
      <c r="A18309" s="37">
        <f t="shared" ref="A18309:A18372" si="18299">SUM(C18309)</f>
        <v>0</v>
      </c>
      <c r="B18309" s="11" t="s">
        <v>38</v>
      </c>
      <c r="C18309" s="17">
        <v>0</v>
      </c>
      <c r="D18309" s="38">
        <f t="shared" ref="D18309" si="18300">IF(C18316+C18311=0,1,2)</f>
        <v>1</v>
      </c>
    </row>
    <row r="18310" spans="1:4" ht="15" hidden="1" x14ac:dyDescent="0.2">
      <c r="A18310" s="37">
        <v>0</v>
      </c>
      <c r="B18310" s="3" t="s">
        <v>15</v>
      </c>
      <c r="C18310" s="16">
        <v>0</v>
      </c>
      <c r="D18310" s="38">
        <f t="shared" ref="D18310" si="18301">IF(C18316+C18311=0,1,2)</f>
        <v>1</v>
      </c>
    </row>
    <row r="18311" spans="1:4" ht="15" hidden="1" x14ac:dyDescent="0.2">
      <c r="A18311" s="37">
        <f t="shared" si="18299"/>
        <v>0</v>
      </c>
      <c r="B18311" s="15" t="s">
        <v>44</v>
      </c>
      <c r="C18311" s="17">
        <v>0</v>
      </c>
      <c r="D18311" s="38">
        <f t="shared" ref="D18311" si="18302">IF(C18316+C18311=0,1,2)</f>
        <v>1</v>
      </c>
    </row>
    <row r="18312" spans="1:4" ht="15" hidden="1" x14ac:dyDescent="0.2">
      <c r="A18312" s="37">
        <f t="shared" si="18299"/>
        <v>0</v>
      </c>
      <c r="B18312" s="10" t="s">
        <v>0</v>
      </c>
      <c r="C18312" s="17">
        <v>0</v>
      </c>
      <c r="D18312" s="38">
        <f t="shared" ref="D18312" si="18303">IF(C18316+C18311=0,1,2)</f>
        <v>1</v>
      </c>
    </row>
    <row r="18313" spans="1:4" ht="15" hidden="1" x14ac:dyDescent="0.2">
      <c r="A18313" s="37">
        <f t="shared" si="18299"/>
        <v>0</v>
      </c>
      <c r="B18313" s="10" t="s">
        <v>5</v>
      </c>
      <c r="C18313" s="17">
        <v>0</v>
      </c>
      <c r="D18313" s="38">
        <f t="shared" ref="D18313" si="18304">IF(C18316+C18311=0,1,2)</f>
        <v>1</v>
      </c>
    </row>
    <row r="18314" spans="1:4" ht="15" hidden="1" x14ac:dyDescent="0.2">
      <c r="A18314" s="37">
        <f t="shared" si="18299"/>
        <v>0</v>
      </c>
      <c r="B18314" s="10" t="s">
        <v>45</v>
      </c>
      <c r="C18314" s="17">
        <v>0</v>
      </c>
      <c r="D18314" s="38">
        <f t="shared" ref="D18314" si="18305">IF(C18316+C18311=0,1,2)</f>
        <v>1</v>
      </c>
    </row>
    <row r="18315" spans="1:4" ht="15" hidden="1" x14ac:dyDescent="0.2">
      <c r="A18315" s="37">
        <f t="shared" si="18299"/>
        <v>0</v>
      </c>
      <c r="B18315" s="10" t="s">
        <v>12</v>
      </c>
      <c r="C18315" s="17">
        <v>0</v>
      </c>
      <c r="D18315" s="38">
        <f t="shared" ref="D18315" si="18306">IF(C18316+C18311=0,1,2)</f>
        <v>1</v>
      </c>
    </row>
    <row r="18316" spans="1:4" ht="15" hidden="1" x14ac:dyDescent="0.2">
      <c r="A18316" s="37">
        <f t="shared" si="18299"/>
        <v>0</v>
      </c>
      <c r="B18316" s="15" t="s">
        <v>46</v>
      </c>
      <c r="C18316" s="17">
        <v>0</v>
      </c>
      <c r="D18316" s="38">
        <f t="shared" ref="D18316" si="18307">IF(C18316+C18311=0,1,2)</f>
        <v>1</v>
      </c>
    </row>
    <row r="18317" spans="1:4" ht="15" hidden="1" x14ac:dyDescent="0.2">
      <c r="A18317" s="37">
        <f t="shared" si="18299"/>
        <v>0</v>
      </c>
      <c r="B18317" s="10" t="s">
        <v>18</v>
      </c>
      <c r="C18317" s="17">
        <v>0</v>
      </c>
      <c r="D18317" s="38">
        <f t="shared" ref="D18317" si="18308">IF(C18316+C18311=0,1,2)</f>
        <v>1</v>
      </c>
    </row>
    <row r="18318" spans="1:4" ht="15" hidden="1" x14ac:dyDescent="0.2">
      <c r="A18318" s="37">
        <f t="shared" si="18299"/>
        <v>0</v>
      </c>
      <c r="B18318" s="10" t="s">
        <v>35</v>
      </c>
      <c r="C18318" s="17">
        <v>0</v>
      </c>
      <c r="D18318" s="38">
        <f t="shared" ref="D18318" si="18309">IF(C18316+C18311=0,1,2)</f>
        <v>1</v>
      </c>
    </row>
    <row r="18319" spans="1:4" ht="15" hidden="1" x14ac:dyDescent="0.2">
      <c r="A18319" s="37">
        <f t="shared" si="18299"/>
        <v>0</v>
      </c>
      <c r="B18319" s="10" t="s">
        <v>47</v>
      </c>
      <c r="C18319" s="17">
        <v>0</v>
      </c>
      <c r="D18319" s="38">
        <f t="shared" ref="D18319" si="18310">IF(C18316+C18311=0,1,2)</f>
        <v>1</v>
      </c>
    </row>
    <row r="18320" spans="1:4" ht="15" hidden="1" x14ac:dyDescent="0.2">
      <c r="A18320" s="37">
        <f t="shared" si="18299"/>
        <v>0</v>
      </c>
      <c r="B18320" s="10" t="s">
        <v>40</v>
      </c>
      <c r="C18320" s="17">
        <v>0</v>
      </c>
      <c r="D18320" s="38">
        <f t="shared" ref="D18320" si="18311">IF(C18316+C18311=0,1,2)</f>
        <v>1</v>
      </c>
    </row>
    <row r="18321" spans="1:4" ht="15" hidden="1" x14ac:dyDescent="0.2">
      <c r="A18321" s="37">
        <f t="shared" si="18299"/>
        <v>0</v>
      </c>
      <c r="B18321" s="15" t="s">
        <v>48</v>
      </c>
      <c r="C18321" s="17">
        <v>0</v>
      </c>
      <c r="D18321" s="38">
        <f t="shared" ref="D18321" si="18312">IF(C18316+C18311=0,1,2)</f>
        <v>1</v>
      </c>
    </row>
    <row r="18322" spans="1:4" ht="15" hidden="1" x14ac:dyDescent="0.2">
      <c r="A18322" s="37">
        <f t="shared" si="18299"/>
        <v>0</v>
      </c>
      <c r="B18322" s="15" t="s">
        <v>49</v>
      </c>
      <c r="C18322" s="17">
        <v>0</v>
      </c>
      <c r="D18322" s="38">
        <f t="shared" ref="D18322" si="18313">IF(C18316+C18311=0,1,2)</f>
        <v>1</v>
      </c>
    </row>
    <row r="18323" spans="1:4" ht="15" hidden="1" x14ac:dyDescent="0.2">
      <c r="A18323" s="37">
        <f t="shared" si="18299"/>
        <v>0</v>
      </c>
      <c r="B18323" s="15" t="s">
        <v>50</v>
      </c>
      <c r="C18323" s="17">
        <v>0</v>
      </c>
      <c r="D18323" s="38">
        <f t="shared" ref="D18323" si="18314">IF(C18316+C18311=0,1,2)</f>
        <v>1</v>
      </c>
    </row>
    <row r="18324" spans="1:4" ht="15" hidden="1" x14ac:dyDescent="0.2">
      <c r="A18324" s="37">
        <f t="shared" si="18299"/>
        <v>5</v>
      </c>
      <c r="B18324" s="4" t="s">
        <v>53</v>
      </c>
      <c r="C18324" s="35">
        <v>5</v>
      </c>
      <c r="D18324" s="38">
        <f t="shared" ref="D18324" si="18315">IF(C18316+C18311=0,1,2)</f>
        <v>1</v>
      </c>
    </row>
    <row r="18325" spans="1:4" ht="15" hidden="1" x14ac:dyDescent="0.2">
      <c r="A18325" s="37">
        <f t="shared" si="18299"/>
        <v>3</v>
      </c>
      <c r="B18325" s="5" t="s">
        <v>54</v>
      </c>
      <c r="C18325" s="35">
        <v>3</v>
      </c>
      <c r="D18325" s="38">
        <f t="shared" ref="D18325" si="18316">IF(C18316+C18311=0,1,2)</f>
        <v>1</v>
      </c>
    </row>
    <row r="18326" spans="1:4" ht="15" hidden="1" x14ac:dyDescent="0.2">
      <c r="A18326" s="37">
        <f t="shared" si="18299"/>
        <v>2</v>
      </c>
      <c r="B18326" s="5" t="s">
        <v>55</v>
      </c>
      <c r="C18326" s="35">
        <v>2</v>
      </c>
      <c r="D18326" s="38">
        <f t="shared" ref="D18326" si="18317">IF(C18316+C18311=0,1,2)</f>
        <v>1</v>
      </c>
    </row>
    <row r="18327" spans="1:4" ht="15" x14ac:dyDescent="0.2">
      <c r="A18327" s="37" t="s">
        <v>317</v>
      </c>
      <c r="B18327" s="147" t="s">
        <v>306</v>
      </c>
      <c r="C18327" s="148"/>
      <c r="D18327" s="38">
        <f t="shared" ref="D18327" si="18318">IF(C18389+C18384=0,1,2)</f>
        <v>2</v>
      </c>
    </row>
    <row r="18328" spans="1:4" ht="15" x14ac:dyDescent="0.2">
      <c r="A18328" s="37">
        <f t="shared" si="18299"/>
        <v>4.8632</v>
      </c>
      <c r="B18328" s="24" t="s">
        <v>0</v>
      </c>
      <c r="C18328" s="40">
        <v>4.8632</v>
      </c>
      <c r="D18328" s="38">
        <f t="shared" ref="D18328" si="18319">IF(C18389+C18384=0,1,2)</f>
        <v>2</v>
      </c>
    </row>
    <row r="18329" spans="1:4" ht="15" hidden="1" x14ac:dyDescent="0.2">
      <c r="A18329" s="37">
        <f t="shared" si="18299"/>
        <v>0</v>
      </c>
      <c r="B18329" s="2" t="s">
        <v>1</v>
      </c>
      <c r="C18329" s="16"/>
      <c r="D18329" s="38">
        <f t="shared" ref="D18329" si="18320">IF(C18389+C18384=0,1,2)</f>
        <v>2</v>
      </c>
    </row>
    <row r="18330" spans="1:4" ht="15" hidden="1" x14ac:dyDescent="0.2">
      <c r="A18330" s="37">
        <f t="shared" si="18299"/>
        <v>0</v>
      </c>
      <c r="B18330" s="2" t="s">
        <v>2</v>
      </c>
      <c r="C18330" s="16"/>
      <c r="D18330" s="38">
        <f t="shared" ref="D18330" si="18321">IF(C18389+C18384=0,1,2)</f>
        <v>2</v>
      </c>
    </row>
    <row r="18331" spans="1:4" ht="15" hidden="1" x14ac:dyDescent="0.2">
      <c r="A18331" s="37">
        <f t="shared" si="18299"/>
        <v>0</v>
      </c>
      <c r="B18331" s="2" t="s">
        <v>3</v>
      </c>
      <c r="C18331" s="16">
        <v>0</v>
      </c>
      <c r="D18331" s="38">
        <f t="shared" ref="D18331" si="18322">IF(C18389+C18384=0,1,2)</f>
        <v>2</v>
      </c>
    </row>
    <row r="18332" spans="1:4" ht="15" x14ac:dyDescent="0.2">
      <c r="A18332" s="37">
        <f t="shared" si="18299"/>
        <v>4.8632</v>
      </c>
      <c r="B18332" s="23" t="s">
        <v>4</v>
      </c>
      <c r="C18332" s="40">
        <v>4.8632</v>
      </c>
      <c r="D18332" s="38">
        <f t="shared" ref="D18332" si="18323">IF(C18389+C18384=0,1,2)</f>
        <v>2</v>
      </c>
    </row>
    <row r="18333" spans="1:4" ht="15" hidden="1" x14ac:dyDescent="0.2">
      <c r="A18333" s="37">
        <f t="shared" si="18299"/>
        <v>0</v>
      </c>
      <c r="B18333" s="1" t="s">
        <v>5</v>
      </c>
      <c r="C18333" s="16">
        <v>0</v>
      </c>
      <c r="D18333" s="38">
        <f t="shared" ref="D18333" si="18324">IF(C18389+C18384=0,1,2)</f>
        <v>2</v>
      </c>
    </row>
    <row r="18334" spans="1:4" ht="15" hidden="1" x14ac:dyDescent="0.2">
      <c r="A18334" s="37">
        <f t="shared" si="18299"/>
        <v>0</v>
      </c>
      <c r="B18334" s="1" t="s">
        <v>6</v>
      </c>
      <c r="C18334" s="16">
        <v>0</v>
      </c>
      <c r="D18334" s="38">
        <f t="shared" ref="D18334" si="18325">IF(C18389+C18384=0,1,2)</f>
        <v>2</v>
      </c>
    </row>
    <row r="18335" spans="1:4" ht="15" hidden="1" x14ac:dyDescent="0.2">
      <c r="A18335" s="37">
        <v>0</v>
      </c>
      <c r="B18335" s="2" t="s">
        <v>7</v>
      </c>
      <c r="C18335" s="16">
        <v>0</v>
      </c>
      <c r="D18335" s="38">
        <f t="shared" ref="D18335" si="18326">IF(C18389+C18384=0,1,2)</f>
        <v>2</v>
      </c>
    </row>
    <row r="18336" spans="1:4" ht="15" hidden="1" x14ac:dyDescent="0.2">
      <c r="A18336" s="37">
        <f t="shared" si="18299"/>
        <v>0</v>
      </c>
      <c r="B18336" s="3" t="s">
        <v>8</v>
      </c>
      <c r="C18336" s="16">
        <v>0</v>
      </c>
      <c r="D18336" s="38">
        <f t="shared" ref="D18336" si="18327">IF(C18389+C18384=0,1,2)</f>
        <v>2</v>
      </c>
    </row>
    <row r="18337" spans="1:4" ht="15" hidden="1" x14ac:dyDescent="0.2">
      <c r="A18337" s="37">
        <v>0</v>
      </c>
      <c r="B18337" s="3" t="s">
        <v>9</v>
      </c>
      <c r="C18337" s="16">
        <v>0</v>
      </c>
      <c r="D18337" s="38">
        <f t="shared" ref="D18337" si="18328">IF(C18389+C18384=0,1,2)</f>
        <v>2</v>
      </c>
    </row>
    <row r="18338" spans="1:4" ht="15" hidden="1" x14ac:dyDescent="0.2">
      <c r="A18338" s="37">
        <f t="shared" si="18299"/>
        <v>0</v>
      </c>
      <c r="B18338" s="3" t="s">
        <v>10</v>
      </c>
      <c r="C18338" s="16">
        <v>0</v>
      </c>
      <c r="D18338" s="38">
        <f t="shared" ref="D18338" si="18329">IF(C18389+C18384=0,1,2)</f>
        <v>2</v>
      </c>
    </row>
    <row r="18339" spans="1:4" ht="15" hidden="1" x14ac:dyDescent="0.2">
      <c r="A18339" s="37">
        <v>0</v>
      </c>
      <c r="B18339" s="3" t="s">
        <v>11</v>
      </c>
      <c r="C18339" s="16">
        <v>0</v>
      </c>
      <c r="D18339" s="38">
        <f t="shared" ref="D18339" si="18330">IF(C18389+C18384=0,1,2)</f>
        <v>2</v>
      </c>
    </row>
    <row r="18340" spans="1:4" ht="15" hidden="1" x14ac:dyDescent="0.2">
      <c r="A18340" s="37">
        <f t="shared" si="18299"/>
        <v>0</v>
      </c>
      <c r="B18340" s="1" t="s">
        <v>12</v>
      </c>
      <c r="C18340" s="16">
        <v>0</v>
      </c>
      <c r="D18340" s="38">
        <f t="shared" ref="D18340" si="18331">IF(C18389+C18384=0,1,2)</f>
        <v>2</v>
      </c>
    </row>
    <row r="18341" spans="1:4" ht="15" hidden="1" x14ac:dyDescent="0.2">
      <c r="A18341" s="37">
        <v>0</v>
      </c>
      <c r="B18341" s="2" t="s">
        <v>13</v>
      </c>
      <c r="C18341" s="16">
        <v>0</v>
      </c>
      <c r="D18341" s="38">
        <f t="shared" ref="D18341" si="18332">IF(C18389+C18384=0,1,2)</f>
        <v>2</v>
      </c>
    </row>
    <row r="18342" spans="1:4" ht="15" hidden="1" x14ac:dyDescent="0.2">
      <c r="A18342" s="37">
        <v>0</v>
      </c>
      <c r="B18342" s="3" t="s">
        <v>14</v>
      </c>
      <c r="C18342" s="16">
        <v>0</v>
      </c>
      <c r="D18342" s="38">
        <f t="shared" ref="D18342" si="18333">IF(C18389+C18384=0,1,2)</f>
        <v>2</v>
      </c>
    </row>
    <row r="18343" spans="1:4" ht="15" hidden="1" x14ac:dyDescent="0.2">
      <c r="A18343" s="37">
        <v>0</v>
      </c>
      <c r="B18343" s="3" t="s">
        <v>9</v>
      </c>
      <c r="C18343" s="16">
        <v>0</v>
      </c>
      <c r="D18343" s="38">
        <f t="shared" ref="D18343" si="18334">IF(C18389+C18384=0,1,2)</f>
        <v>2</v>
      </c>
    </row>
    <row r="18344" spans="1:4" ht="15" hidden="1" x14ac:dyDescent="0.2">
      <c r="A18344" s="37">
        <v>0</v>
      </c>
      <c r="B18344" s="3" t="s">
        <v>15</v>
      </c>
      <c r="C18344" s="16">
        <v>0</v>
      </c>
      <c r="D18344" s="38">
        <f t="shared" ref="D18344" si="18335">IF(C18389+C18384=0,1,2)</f>
        <v>2</v>
      </c>
    </row>
    <row r="18345" spans="1:4" ht="15" hidden="1" x14ac:dyDescent="0.2">
      <c r="A18345" s="37">
        <v>0</v>
      </c>
      <c r="B18345" s="2" t="s">
        <v>16</v>
      </c>
      <c r="C18345" s="16">
        <v>0</v>
      </c>
      <c r="D18345" s="38">
        <f t="shared" ref="D18345" si="18336">IF(C18389+C18384=0,1,2)</f>
        <v>2</v>
      </c>
    </row>
    <row r="18346" spans="1:4" ht="15" hidden="1" x14ac:dyDescent="0.2">
      <c r="A18346" s="37">
        <v>0</v>
      </c>
      <c r="B18346" s="3" t="s">
        <v>17</v>
      </c>
      <c r="C18346" s="16">
        <v>0</v>
      </c>
      <c r="D18346" s="38">
        <f t="shared" ref="D18346" si="18337">IF(C18389+C18384=0,1,2)</f>
        <v>2</v>
      </c>
    </row>
    <row r="18347" spans="1:4" ht="15" x14ac:dyDescent="0.2">
      <c r="A18347" s="37">
        <f t="shared" si="18299"/>
        <v>2.0779199999999998</v>
      </c>
      <c r="B18347" s="24" t="s">
        <v>18</v>
      </c>
      <c r="C18347" s="40">
        <v>2.0779199999999998</v>
      </c>
      <c r="D18347" s="38">
        <f t="shared" ref="D18347" si="18338">IF(C18389+C18384=0,1,2)</f>
        <v>2</v>
      </c>
    </row>
    <row r="18348" spans="1:4" ht="15" hidden="1" x14ac:dyDescent="0.2">
      <c r="A18348" s="37">
        <f t="shared" si="18299"/>
        <v>0</v>
      </c>
      <c r="B18348" s="10" t="s">
        <v>19</v>
      </c>
      <c r="C18348" s="17">
        <v>0</v>
      </c>
      <c r="D18348" s="38">
        <f t="shared" ref="D18348" si="18339">IF(C18389+C18384=0,1,2)</f>
        <v>2</v>
      </c>
    </row>
    <row r="18349" spans="1:4" ht="15" x14ac:dyDescent="0.2">
      <c r="A18349" s="37">
        <f t="shared" si="18299"/>
        <v>1.032</v>
      </c>
      <c r="B18349" s="27" t="s">
        <v>20</v>
      </c>
      <c r="C18349" s="42">
        <v>1.032</v>
      </c>
      <c r="D18349" s="38">
        <f t="shared" ref="D18349" si="18340">IF(C18389+C18384=0,1,2)</f>
        <v>2</v>
      </c>
    </row>
    <row r="18350" spans="1:4" ht="15" hidden="1" x14ac:dyDescent="0.2">
      <c r="A18350" s="37">
        <v>0</v>
      </c>
      <c r="B18350" s="13" t="s">
        <v>21</v>
      </c>
      <c r="C18350" s="18">
        <v>0</v>
      </c>
      <c r="D18350" s="38">
        <f t="shared" ref="D18350" si="18341">IF(C18389+C18384=0,1,2)</f>
        <v>2</v>
      </c>
    </row>
    <row r="18351" spans="1:4" ht="15" hidden="1" x14ac:dyDescent="0.2">
      <c r="A18351" s="37">
        <v>0</v>
      </c>
      <c r="B18351" s="13" t="s">
        <v>22</v>
      </c>
      <c r="C18351" s="18">
        <v>0</v>
      </c>
      <c r="D18351" s="38">
        <f t="shared" ref="D18351" si="18342">IF(C18389+C18384=0,1,2)</f>
        <v>2</v>
      </c>
    </row>
    <row r="18352" spans="1:4" ht="15" hidden="1" x14ac:dyDescent="0.2">
      <c r="A18352" s="37">
        <v>0</v>
      </c>
      <c r="B18352" s="13" t="s">
        <v>23</v>
      </c>
      <c r="C18352" s="18">
        <v>0</v>
      </c>
      <c r="D18352" s="38">
        <f t="shared" ref="D18352" si="18343">IF(C18389+C18384=0,1,2)</f>
        <v>2</v>
      </c>
    </row>
    <row r="18353" spans="1:4" ht="15" hidden="1" x14ac:dyDescent="0.2">
      <c r="A18353" s="37">
        <v>0</v>
      </c>
      <c r="B18353" s="13" t="s">
        <v>24</v>
      </c>
      <c r="C18353" s="18">
        <v>0</v>
      </c>
      <c r="D18353" s="38">
        <f t="shared" ref="D18353" si="18344">IF(C18389+C18384=0,1,2)</f>
        <v>2</v>
      </c>
    </row>
    <row r="18354" spans="1:4" ht="15" hidden="1" x14ac:dyDescent="0.2">
      <c r="A18354" s="37">
        <v>0</v>
      </c>
      <c r="B18354" s="13" t="s">
        <v>25</v>
      </c>
      <c r="C18354" s="18">
        <v>0</v>
      </c>
      <c r="D18354" s="38">
        <f t="shared" ref="D18354" si="18345">IF(C18389+C18384=0,1,2)</f>
        <v>2</v>
      </c>
    </row>
    <row r="18355" spans="1:4" ht="15" hidden="1" x14ac:dyDescent="0.2">
      <c r="A18355" s="37">
        <v>0</v>
      </c>
      <c r="B18355" s="13" t="s">
        <v>26</v>
      </c>
      <c r="C18355" s="18">
        <v>0</v>
      </c>
      <c r="D18355" s="38">
        <f t="shared" ref="D18355" si="18346">IF(C18389+C18384=0,1,2)</f>
        <v>2</v>
      </c>
    </row>
    <row r="18356" spans="1:4" ht="30" hidden="1" x14ac:dyDescent="0.2">
      <c r="A18356" s="37">
        <v>0</v>
      </c>
      <c r="B18356" s="13" t="s">
        <v>27</v>
      </c>
      <c r="C18356" s="18">
        <v>0</v>
      </c>
      <c r="D18356" s="38">
        <f t="shared" ref="D18356" si="18347">IF(C18389+C18384=0,1,2)</f>
        <v>2</v>
      </c>
    </row>
    <row r="18357" spans="1:4" ht="30" hidden="1" x14ac:dyDescent="0.2">
      <c r="A18357" s="37">
        <v>0</v>
      </c>
      <c r="B18357" s="13" t="s">
        <v>28</v>
      </c>
      <c r="C18357" s="18">
        <v>0.49199999999999999</v>
      </c>
      <c r="D18357" s="38">
        <f t="shared" ref="D18357" si="18348">IF(C18389+C18384=0,1,2)</f>
        <v>2</v>
      </c>
    </row>
    <row r="18358" spans="1:4" ht="15" hidden="1" x14ac:dyDescent="0.2">
      <c r="A18358" s="37">
        <v>0</v>
      </c>
      <c r="B18358" s="13" t="s">
        <v>29</v>
      </c>
      <c r="C18358" s="18">
        <v>0</v>
      </c>
      <c r="D18358" s="38">
        <f t="shared" ref="D18358" si="18349">IF(C18389+C18384=0,1,2)</f>
        <v>2</v>
      </c>
    </row>
    <row r="18359" spans="1:4" ht="15" hidden="1" x14ac:dyDescent="0.2">
      <c r="A18359" s="37">
        <v>0</v>
      </c>
      <c r="B18359" s="13" t="s">
        <v>30</v>
      </c>
      <c r="C18359" s="18">
        <v>0.54</v>
      </c>
      <c r="D18359" s="38">
        <f t="shared" ref="D18359" si="18350">IF(C18389+C18384=0,1,2)</f>
        <v>2</v>
      </c>
    </row>
    <row r="18360" spans="1:4" ht="15" hidden="1" x14ac:dyDescent="0.2">
      <c r="A18360" s="37">
        <f t="shared" si="18299"/>
        <v>0</v>
      </c>
      <c r="B18360" s="10" t="s">
        <v>31</v>
      </c>
      <c r="C18360" s="17">
        <v>0</v>
      </c>
      <c r="D18360" s="38">
        <f t="shared" ref="D18360" si="18351">IF(C18389+C18384=0,1,2)</f>
        <v>2</v>
      </c>
    </row>
    <row r="18361" spans="1:4" ht="15" hidden="1" x14ac:dyDescent="0.2">
      <c r="A18361" s="37">
        <f t="shared" si="18299"/>
        <v>0</v>
      </c>
      <c r="B18361" s="2" t="s">
        <v>32</v>
      </c>
      <c r="C18361" s="16">
        <v>0</v>
      </c>
      <c r="D18361" s="38">
        <f t="shared" ref="D18361" si="18352">IF(C18389+C18384=0,1,2)</f>
        <v>2</v>
      </c>
    </row>
    <row r="18362" spans="1:4" ht="15" hidden="1" x14ac:dyDescent="0.2">
      <c r="A18362" s="37">
        <f t="shared" si="18299"/>
        <v>0</v>
      </c>
      <c r="B18362" s="10" t="s">
        <v>3</v>
      </c>
      <c r="C18362" s="17">
        <v>0</v>
      </c>
      <c r="D18362" s="38">
        <f t="shared" ref="D18362" si="18353">IF(C18389+C18384=0,1,2)</f>
        <v>2</v>
      </c>
    </row>
    <row r="18363" spans="1:4" ht="15" hidden="1" x14ac:dyDescent="0.2">
      <c r="A18363" s="37">
        <f t="shared" si="18299"/>
        <v>0</v>
      </c>
      <c r="B18363" s="10" t="s">
        <v>33</v>
      </c>
      <c r="C18363" s="17">
        <v>0</v>
      </c>
      <c r="D18363" s="38">
        <f t="shared" ref="D18363" si="18354">IF(C18389+C18384=0,1,2)</f>
        <v>2</v>
      </c>
    </row>
    <row r="18364" spans="1:4" ht="15" x14ac:dyDescent="0.2">
      <c r="A18364" s="37">
        <f t="shared" si="18299"/>
        <v>1.04592</v>
      </c>
      <c r="B18364" s="27" t="s">
        <v>34</v>
      </c>
      <c r="C18364" s="42">
        <v>1.04592</v>
      </c>
      <c r="D18364" s="38">
        <f t="shared" ref="D18364" si="18355">IF(C18389+C18384=0,1,2)</f>
        <v>2</v>
      </c>
    </row>
    <row r="18365" spans="1:4" ht="15" x14ac:dyDescent="0.2">
      <c r="A18365" s="37">
        <f t="shared" si="18299"/>
        <v>1.5</v>
      </c>
      <c r="B18365" s="24" t="s">
        <v>35</v>
      </c>
      <c r="C18365" s="40">
        <v>1.5</v>
      </c>
      <c r="D18365" s="38">
        <f t="shared" ref="D18365" si="18356">IF(C18389+C18384=0,1,2)</f>
        <v>2</v>
      </c>
    </row>
    <row r="18366" spans="1:4" ht="15" hidden="1" x14ac:dyDescent="0.2">
      <c r="A18366" s="37">
        <f t="shared" si="18299"/>
        <v>0</v>
      </c>
      <c r="B18366" s="1" t="s">
        <v>36</v>
      </c>
      <c r="C18366" s="16">
        <v>0</v>
      </c>
      <c r="D18366" s="38">
        <f t="shared" ref="D18366" si="18357">IF(C18389+C18384=0,1,2)</f>
        <v>2</v>
      </c>
    </row>
    <row r="18367" spans="1:4" ht="15" hidden="1" x14ac:dyDescent="0.2">
      <c r="A18367" s="37">
        <v>0</v>
      </c>
      <c r="B18367" s="14" t="s">
        <v>7</v>
      </c>
      <c r="C18367" s="19">
        <v>0</v>
      </c>
      <c r="D18367" s="38">
        <f t="shared" ref="D18367" si="18358">IF(C18389+C18384=0,1,2)</f>
        <v>2</v>
      </c>
    </row>
    <row r="18368" spans="1:4" ht="15" hidden="1" x14ac:dyDescent="0.2">
      <c r="A18368" s="37">
        <v>0</v>
      </c>
      <c r="B18368" s="13" t="s">
        <v>8</v>
      </c>
      <c r="C18368" s="18">
        <v>0</v>
      </c>
      <c r="D18368" s="38">
        <f t="shared" ref="D18368" si="18359">IF(C18389+C18384=0,1,2)</f>
        <v>2</v>
      </c>
    </row>
    <row r="18369" spans="1:4" ht="15" hidden="1" x14ac:dyDescent="0.2">
      <c r="A18369" s="37">
        <v>0</v>
      </c>
      <c r="B18369" s="13" t="s">
        <v>37</v>
      </c>
      <c r="C18369" s="18">
        <v>0</v>
      </c>
      <c r="D18369" s="38">
        <f t="shared" ref="D18369" si="18360">IF(C18389+C18384=0,1,2)</f>
        <v>2</v>
      </c>
    </row>
    <row r="18370" spans="1:4" ht="15" hidden="1" x14ac:dyDescent="0.2">
      <c r="A18370" s="37">
        <f t="shared" si="18299"/>
        <v>0</v>
      </c>
      <c r="B18370" s="11" t="s">
        <v>38</v>
      </c>
      <c r="C18370" s="17">
        <v>0</v>
      </c>
      <c r="D18370" s="38">
        <f t="shared" ref="D18370" si="18361">IF(C18389+C18384=0,1,2)</f>
        <v>2</v>
      </c>
    </row>
    <row r="18371" spans="1:4" ht="15" hidden="1" x14ac:dyDescent="0.2">
      <c r="A18371" s="37">
        <v>0</v>
      </c>
      <c r="B18371" s="3" t="s">
        <v>39</v>
      </c>
      <c r="C18371" s="16">
        <v>0</v>
      </c>
      <c r="D18371" s="38">
        <f t="shared" ref="D18371" si="18362">IF(C18389+C18384=0,1,2)</f>
        <v>2</v>
      </c>
    </row>
    <row r="18372" spans="1:4" ht="15" hidden="1" x14ac:dyDescent="0.2">
      <c r="A18372" s="37">
        <f t="shared" si="18299"/>
        <v>0</v>
      </c>
      <c r="B18372" s="1" t="s">
        <v>40</v>
      </c>
      <c r="C18372" s="16">
        <v>0</v>
      </c>
      <c r="D18372" s="38">
        <f t="shared" ref="D18372" si="18363">IF(C18389+C18384=0,1,2)</f>
        <v>2</v>
      </c>
    </row>
    <row r="18373" spans="1:4" ht="15" hidden="1" x14ac:dyDescent="0.2">
      <c r="A18373" s="37">
        <v>0</v>
      </c>
      <c r="B18373" s="14" t="s">
        <v>13</v>
      </c>
      <c r="C18373" s="19">
        <v>0</v>
      </c>
      <c r="D18373" s="38">
        <f t="shared" ref="D18373" si="18364">IF(C18389+C18384=0,1,2)</f>
        <v>2</v>
      </c>
    </row>
    <row r="18374" spans="1:4" ht="15" hidden="1" x14ac:dyDescent="0.2">
      <c r="A18374" s="37">
        <v>0</v>
      </c>
      <c r="B18374" s="13" t="s">
        <v>8</v>
      </c>
      <c r="C18374" s="18">
        <v>0</v>
      </c>
      <c r="D18374" s="38">
        <f t="shared" ref="D18374" si="18365">IF(C18389+C18384=0,1,2)</f>
        <v>2</v>
      </c>
    </row>
    <row r="18375" spans="1:4" ht="15" hidden="1" x14ac:dyDescent="0.2">
      <c r="A18375" s="37">
        <v>0</v>
      </c>
      <c r="B18375" s="13" t="s">
        <v>9</v>
      </c>
      <c r="C18375" s="18">
        <v>0</v>
      </c>
      <c r="D18375" s="38">
        <f t="shared" ref="D18375" si="18366">IF(C18389+C18384=0,1,2)</f>
        <v>2</v>
      </c>
    </row>
    <row r="18376" spans="1:4" ht="30" hidden="1" x14ac:dyDescent="0.2">
      <c r="A18376" s="37">
        <f t="shared" ref="A18376:A18436" si="18367">SUM(C18376)</f>
        <v>0</v>
      </c>
      <c r="B18376" s="11" t="s">
        <v>41</v>
      </c>
      <c r="C18376" s="17">
        <v>0</v>
      </c>
      <c r="D18376" s="38">
        <f t="shared" ref="D18376" si="18368">IF(C18389+C18384=0,1,2)</f>
        <v>2</v>
      </c>
    </row>
    <row r="18377" spans="1:4" ht="15" hidden="1" x14ac:dyDescent="0.2">
      <c r="A18377" s="37">
        <v>0</v>
      </c>
      <c r="B18377" s="3" t="s">
        <v>15</v>
      </c>
      <c r="C18377" s="16">
        <v>0</v>
      </c>
      <c r="D18377" s="38">
        <f t="shared" ref="D18377" si="18369">IF(C18389+C18384=0,1,2)</f>
        <v>2</v>
      </c>
    </row>
    <row r="18378" spans="1:4" ht="15" hidden="1" x14ac:dyDescent="0.2">
      <c r="A18378" s="37">
        <v>0</v>
      </c>
      <c r="B18378" s="14" t="s">
        <v>16</v>
      </c>
      <c r="C18378" s="19">
        <v>0</v>
      </c>
      <c r="D18378" s="38">
        <f t="shared" ref="D18378" si="18370">IF(C18389+C18384=0,1,2)</f>
        <v>2</v>
      </c>
    </row>
    <row r="18379" spans="1:4" ht="15" hidden="1" x14ac:dyDescent="0.2">
      <c r="A18379" s="37">
        <v>0</v>
      </c>
      <c r="B18379" s="13" t="s">
        <v>42</v>
      </c>
      <c r="C18379" s="18">
        <v>0</v>
      </c>
      <c r="D18379" s="38">
        <f t="shared" ref="D18379" si="18371">IF(C18389+C18384=0,1,2)</f>
        <v>2</v>
      </c>
    </row>
    <row r="18380" spans="1:4" ht="15" hidden="1" x14ac:dyDescent="0.2">
      <c r="A18380" s="37">
        <v>0</v>
      </c>
      <c r="B18380" s="13" t="s">
        <v>14</v>
      </c>
      <c r="C18380" s="18">
        <v>0</v>
      </c>
      <c r="D18380" s="38">
        <f t="shared" ref="D18380" si="18372">IF(C18389+C18384=0,1,2)</f>
        <v>2</v>
      </c>
    </row>
    <row r="18381" spans="1:4" ht="15" hidden="1" x14ac:dyDescent="0.2">
      <c r="A18381" s="37">
        <v>0</v>
      </c>
      <c r="B18381" s="13" t="s">
        <v>9</v>
      </c>
      <c r="C18381" s="18">
        <v>0</v>
      </c>
      <c r="D18381" s="38">
        <f t="shared" ref="D18381" si="18373">IF(C18389+C18384=0,1,2)</f>
        <v>2</v>
      </c>
    </row>
    <row r="18382" spans="1:4" ht="15" hidden="1" x14ac:dyDescent="0.2">
      <c r="A18382" s="37">
        <f t="shared" si="18367"/>
        <v>0</v>
      </c>
      <c r="B18382" s="11" t="s">
        <v>38</v>
      </c>
      <c r="C18382" s="17">
        <v>0</v>
      </c>
      <c r="D18382" s="38">
        <f t="shared" ref="D18382" si="18374">IF(C18389+C18384=0,1,2)</f>
        <v>2</v>
      </c>
    </row>
    <row r="18383" spans="1:4" ht="15" hidden="1" x14ac:dyDescent="0.2">
      <c r="A18383" s="37">
        <v>0</v>
      </c>
      <c r="B18383" s="3" t="s">
        <v>15</v>
      </c>
      <c r="C18383" s="16">
        <v>0</v>
      </c>
      <c r="D18383" s="38">
        <f t="shared" ref="D18383" si="18375">IF(C18389+C18384=0,1,2)</f>
        <v>2</v>
      </c>
    </row>
    <row r="18384" spans="1:4" ht="15" x14ac:dyDescent="0.2">
      <c r="A18384" s="37">
        <f t="shared" si="18367"/>
        <v>4.8632</v>
      </c>
      <c r="B18384" s="29" t="s">
        <v>44</v>
      </c>
      <c r="C18384" s="42">
        <v>4.8632</v>
      </c>
      <c r="D18384" s="38">
        <f t="shared" ref="D18384" si="18376">IF(C18389+C18384=0,1,2)</f>
        <v>2</v>
      </c>
    </row>
    <row r="18385" spans="1:4" ht="15" x14ac:dyDescent="0.2">
      <c r="A18385" s="37">
        <f t="shared" si="18367"/>
        <v>4.8632</v>
      </c>
      <c r="B18385" s="27" t="s">
        <v>0</v>
      </c>
      <c r="C18385" s="42">
        <v>4.8632</v>
      </c>
      <c r="D18385" s="38">
        <f t="shared" ref="D18385" si="18377">IF(C18389+C18384=0,1,2)</f>
        <v>2</v>
      </c>
    </row>
    <row r="18386" spans="1:4" ht="15" hidden="1" x14ac:dyDescent="0.2">
      <c r="A18386" s="37">
        <f t="shared" si="18367"/>
        <v>0</v>
      </c>
      <c r="B18386" s="10" t="s">
        <v>5</v>
      </c>
      <c r="C18386" s="17">
        <v>0</v>
      </c>
      <c r="D18386" s="38">
        <f t="shared" ref="D18386" si="18378">IF(C18389+C18384=0,1,2)</f>
        <v>2</v>
      </c>
    </row>
    <row r="18387" spans="1:4" ht="15" hidden="1" x14ac:dyDescent="0.2">
      <c r="A18387" s="37">
        <f t="shared" si="18367"/>
        <v>0</v>
      </c>
      <c r="B18387" s="10" t="s">
        <v>45</v>
      </c>
      <c r="C18387" s="17">
        <v>0</v>
      </c>
      <c r="D18387" s="38">
        <f t="shared" ref="D18387" si="18379">IF(C18389+C18384=0,1,2)</f>
        <v>2</v>
      </c>
    </row>
    <row r="18388" spans="1:4" ht="15" hidden="1" x14ac:dyDescent="0.2">
      <c r="A18388" s="37">
        <f t="shared" si="18367"/>
        <v>0</v>
      </c>
      <c r="B18388" s="10" t="s">
        <v>12</v>
      </c>
      <c r="C18388" s="17">
        <v>0</v>
      </c>
      <c r="D18388" s="38">
        <f t="shared" ref="D18388" si="18380">IF(C18389+C18384=0,1,2)</f>
        <v>2</v>
      </c>
    </row>
    <row r="18389" spans="1:4" ht="15" x14ac:dyDescent="0.2">
      <c r="A18389" s="37">
        <f t="shared" si="18367"/>
        <v>3.5779200000000002</v>
      </c>
      <c r="B18389" s="29" t="s">
        <v>46</v>
      </c>
      <c r="C18389" s="42">
        <v>3.5779200000000002</v>
      </c>
      <c r="D18389" s="38">
        <f t="shared" ref="D18389" si="18381">IF(C18389+C18384=0,1,2)</f>
        <v>2</v>
      </c>
    </row>
    <row r="18390" spans="1:4" ht="15" x14ac:dyDescent="0.2">
      <c r="A18390" s="37">
        <f t="shared" si="18367"/>
        <v>2.0779200000000002</v>
      </c>
      <c r="B18390" s="27" t="s">
        <v>18</v>
      </c>
      <c r="C18390" s="42">
        <v>2.0779200000000002</v>
      </c>
      <c r="D18390" s="38">
        <f t="shared" ref="D18390" si="18382">IF(C18389+C18384=0,1,2)</f>
        <v>2</v>
      </c>
    </row>
    <row r="18391" spans="1:4" ht="15" x14ac:dyDescent="0.2">
      <c r="A18391" s="37">
        <f t="shared" si="18367"/>
        <v>1.5</v>
      </c>
      <c r="B18391" s="27" t="s">
        <v>35</v>
      </c>
      <c r="C18391" s="42">
        <v>1.5</v>
      </c>
      <c r="D18391" s="38">
        <f t="shared" ref="D18391" si="18383">IF(C18389+C18384=0,1,2)</f>
        <v>2</v>
      </c>
    </row>
    <row r="18392" spans="1:4" ht="15" hidden="1" x14ac:dyDescent="0.2">
      <c r="A18392" s="37">
        <f t="shared" si="18367"/>
        <v>0</v>
      </c>
      <c r="B18392" s="10" t="s">
        <v>47</v>
      </c>
      <c r="C18392" s="17">
        <v>0</v>
      </c>
      <c r="D18392" s="38">
        <f t="shared" ref="D18392" si="18384">IF(C18389+C18384=0,1,2)</f>
        <v>2</v>
      </c>
    </row>
    <row r="18393" spans="1:4" ht="15" hidden="1" x14ac:dyDescent="0.2">
      <c r="A18393" s="37">
        <f t="shared" si="18367"/>
        <v>0</v>
      </c>
      <c r="B18393" s="10" t="s">
        <v>40</v>
      </c>
      <c r="C18393" s="17">
        <v>0</v>
      </c>
      <c r="D18393" s="38">
        <f t="shared" ref="D18393" si="18385">IF(C18389+C18384=0,1,2)</f>
        <v>2</v>
      </c>
    </row>
    <row r="18394" spans="1:4" ht="15" x14ac:dyDescent="0.2">
      <c r="A18394" s="37">
        <f t="shared" si="18367"/>
        <v>1.28528</v>
      </c>
      <c r="B18394" s="30" t="s">
        <v>48</v>
      </c>
      <c r="C18394" s="31">
        <v>1.28528</v>
      </c>
      <c r="D18394" s="38">
        <f t="shared" ref="D18394" si="18386">IF(C18389+C18384=0,1,2)</f>
        <v>2</v>
      </c>
    </row>
    <row r="18395" spans="1:4" ht="15" x14ac:dyDescent="0.2">
      <c r="A18395" s="37">
        <f t="shared" si="18367"/>
        <v>1.3842000000000001</v>
      </c>
      <c r="B18395" s="30" t="s">
        <v>49</v>
      </c>
      <c r="C18395" s="31">
        <v>1.3842000000000001</v>
      </c>
      <c r="D18395" s="38">
        <f t="shared" ref="D18395" si="18387">IF(C18389+C18384=0,1,2)</f>
        <v>2</v>
      </c>
    </row>
    <row r="18396" spans="1:4" ht="15" x14ac:dyDescent="0.2">
      <c r="A18396" s="37">
        <f t="shared" si="18367"/>
        <v>2.6694800000000001</v>
      </c>
      <c r="B18396" s="30" t="s">
        <v>50</v>
      </c>
      <c r="C18396" s="31">
        <v>2.6694800000000001</v>
      </c>
      <c r="D18396" s="38">
        <f t="shared" ref="D18396" si="18388">IF(C18389+C18384=0,1,2)</f>
        <v>2</v>
      </c>
    </row>
    <row r="18397" spans="1:4" ht="15" x14ac:dyDescent="0.2">
      <c r="A18397" s="37">
        <f t="shared" si="18367"/>
        <v>110</v>
      </c>
      <c r="B18397" s="25" t="s">
        <v>53</v>
      </c>
      <c r="C18397" s="43">
        <v>110</v>
      </c>
      <c r="D18397" s="38">
        <f t="shared" ref="D18397" si="18389">IF(C18389+C18384=0,1,2)</f>
        <v>2</v>
      </c>
    </row>
    <row r="18398" spans="1:4" ht="15" x14ac:dyDescent="0.2">
      <c r="A18398" s="37">
        <f t="shared" si="18367"/>
        <v>33</v>
      </c>
      <c r="B18398" s="26" t="s">
        <v>54</v>
      </c>
      <c r="C18398" s="43">
        <v>33</v>
      </c>
      <c r="D18398" s="38">
        <f t="shared" ref="D18398" si="18390">IF(C18389+C18384=0,1,2)</f>
        <v>2</v>
      </c>
    </row>
    <row r="18399" spans="1:4" ht="15" x14ac:dyDescent="0.2">
      <c r="A18399" s="37">
        <f t="shared" si="18367"/>
        <v>77</v>
      </c>
      <c r="B18399" s="26" t="s">
        <v>55</v>
      </c>
      <c r="C18399" s="43">
        <v>77</v>
      </c>
      <c r="D18399" s="38">
        <f t="shared" ref="D18399" si="18391">IF(C18389+C18384=0,1,2)</f>
        <v>2</v>
      </c>
    </row>
    <row r="18400" spans="1:4" ht="15" x14ac:dyDescent="0.2">
      <c r="A18400" s="37" t="s">
        <v>317</v>
      </c>
      <c r="B18400" s="147" t="s">
        <v>307</v>
      </c>
      <c r="C18400" s="148"/>
      <c r="D18400" s="38">
        <f t="shared" ref="D18400" si="18392">IF(C18462+C18457=0,1,2)</f>
        <v>2</v>
      </c>
    </row>
    <row r="18401" spans="1:4" ht="15" x14ac:dyDescent="0.2">
      <c r="A18401" s="37">
        <f t="shared" si="18367"/>
        <v>2741.4965000000002</v>
      </c>
      <c r="B18401" s="24" t="s">
        <v>0</v>
      </c>
      <c r="C18401" s="40">
        <v>2741.4965000000002</v>
      </c>
      <c r="D18401" s="38">
        <f t="shared" ref="D18401" si="18393">IF(C18462+C18457=0,1,2)</f>
        <v>2</v>
      </c>
    </row>
    <row r="18402" spans="1:4" ht="15" hidden="1" x14ac:dyDescent="0.2">
      <c r="A18402" s="37">
        <f t="shared" si="18367"/>
        <v>0</v>
      </c>
      <c r="B18402" s="2" t="s">
        <v>1</v>
      </c>
      <c r="C18402" s="16"/>
      <c r="D18402" s="38">
        <f t="shared" ref="D18402" si="18394">IF(C18462+C18457=0,1,2)</f>
        <v>2</v>
      </c>
    </row>
    <row r="18403" spans="1:4" ht="15" hidden="1" x14ac:dyDescent="0.2">
      <c r="A18403" s="37">
        <f t="shared" si="18367"/>
        <v>0</v>
      </c>
      <c r="B18403" s="2" t="s">
        <v>2</v>
      </c>
      <c r="C18403" s="16"/>
      <c r="D18403" s="38">
        <f t="shared" ref="D18403" si="18395">IF(C18462+C18457=0,1,2)</f>
        <v>2</v>
      </c>
    </row>
    <row r="18404" spans="1:4" ht="15" x14ac:dyDescent="0.2">
      <c r="A18404" s="37">
        <f t="shared" si="18367"/>
        <v>10</v>
      </c>
      <c r="B18404" s="23" t="s">
        <v>3</v>
      </c>
      <c r="C18404" s="40">
        <v>10</v>
      </c>
      <c r="D18404" s="38">
        <f t="shared" ref="D18404" si="18396">IF(C18462+C18457=0,1,2)</f>
        <v>2</v>
      </c>
    </row>
    <row r="18405" spans="1:4" ht="15" x14ac:dyDescent="0.2">
      <c r="A18405" s="37">
        <f t="shared" si="18367"/>
        <v>2731.4965000000002</v>
      </c>
      <c r="B18405" s="23" t="s">
        <v>4</v>
      </c>
      <c r="C18405" s="40">
        <v>2731.4965000000002</v>
      </c>
      <c r="D18405" s="38">
        <f t="shared" ref="D18405" si="18397">IF(C18462+C18457=0,1,2)</f>
        <v>2</v>
      </c>
    </row>
    <row r="18406" spans="1:4" ht="15" hidden="1" x14ac:dyDescent="0.2">
      <c r="A18406" s="37">
        <f t="shared" si="18367"/>
        <v>0</v>
      </c>
      <c r="B18406" s="1" t="s">
        <v>5</v>
      </c>
      <c r="C18406" s="16">
        <v>0</v>
      </c>
      <c r="D18406" s="38">
        <f t="shared" ref="D18406" si="18398">IF(C18462+C18457=0,1,2)</f>
        <v>2</v>
      </c>
    </row>
    <row r="18407" spans="1:4" ht="15" hidden="1" x14ac:dyDescent="0.2">
      <c r="A18407" s="37">
        <f t="shared" si="18367"/>
        <v>0</v>
      </c>
      <c r="B18407" s="1" t="s">
        <v>6</v>
      </c>
      <c r="C18407" s="16">
        <v>0</v>
      </c>
      <c r="D18407" s="38">
        <f t="shared" ref="D18407" si="18399">IF(C18462+C18457=0,1,2)</f>
        <v>2</v>
      </c>
    </row>
    <row r="18408" spans="1:4" ht="15" hidden="1" x14ac:dyDescent="0.2">
      <c r="A18408" s="37">
        <v>0</v>
      </c>
      <c r="B18408" s="2" t="s">
        <v>7</v>
      </c>
      <c r="C18408" s="16">
        <v>0</v>
      </c>
      <c r="D18408" s="38">
        <f t="shared" ref="D18408" si="18400">IF(C18462+C18457=0,1,2)</f>
        <v>2</v>
      </c>
    </row>
    <row r="18409" spans="1:4" ht="15" hidden="1" x14ac:dyDescent="0.2">
      <c r="A18409" s="37">
        <f t="shared" si="18367"/>
        <v>0</v>
      </c>
      <c r="B18409" s="3" t="s">
        <v>8</v>
      </c>
      <c r="C18409" s="16">
        <v>0</v>
      </c>
      <c r="D18409" s="38">
        <f t="shared" ref="D18409" si="18401">IF(C18462+C18457=0,1,2)</f>
        <v>2</v>
      </c>
    </row>
    <row r="18410" spans="1:4" ht="15" hidden="1" x14ac:dyDescent="0.2">
      <c r="A18410" s="37">
        <v>0</v>
      </c>
      <c r="B18410" s="3" t="s">
        <v>9</v>
      </c>
      <c r="C18410" s="16">
        <v>0</v>
      </c>
      <c r="D18410" s="38">
        <f t="shared" ref="D18410" si="18402">IF(C18462+C18457=0,1,2)</f>
        <v>2</v>
      </c>
    </row>
    <row r="18411" spans="1:4" ht="15" hidden="1" x14ac:dyDescent="0.2">
      <c r="A18411" s="37">
        <f t="shared" si="18367"/>
        <v>0</v>
      </c>
      <c r="B18411" s="3" t="s">
        <v>10</v>
      </c>
      <c r="C18411" s="16">
        <v>0</v>
      </c>
      <c r="D18411" s="38">
        <f t="shared" ref="D18411" si="18403">IF(C18462+C18457=0,1,2)</f>
        <v>2</v>
      </c>
    </row>
    <row r="18412" spans="1:4" ht="15" hidden="1" x14ac:dyDescent="0.2">
      <c r="A18412" s="37">
        <v>0</v>
      </c>
      <c r="B18412" s="3" t="s">
        <v>11</v>
      </c>
      <c r="C18412" s="16">
        <v>0</v>
      </c>
      <c r="D18412" s="38">
        <f t="shared" ref="D18412" si="18404">IF(C18462+C18457=0,1,2)</f>
        <v>2</v>
      </c>
    </row>
    <row r="18413" spans="1:4" ht="15" hidden="1" x14ac:dyDescent="0.2">
      <c r="A18413" s="37">
        <f t="shared" si="18367"/>
        <v>0</v>
      </c>
      <c r="B18413" s="1" t="s">
        <v>12</v>
      </c>
      <c r="C18413" s="16">
        <v>0</v>
      </c>
      <c r="D18413" s="38">
        <f t="shared" ref="D18413" si="18405">IF(C18462+C18457=0,1,2)</f>
        <v>2</v>
      </c>
    </row>
    <row r="18414" spans="1:4" ht="15" hidden="1" x14ac:dyDescent="0.2">
      <c r="A18414" s="37">
        <v>0</v>
      </c>
      <c r="B18414" s="2" t="s">
        <v>13</v>
      </c>
      <c r="C18414" s="16">
        <v>0</v>
      </c>
      <c r="D18414" s="38">
        <f t="shared" ref="D18414" si="18406">IF(C18462+C18457=0,1,2)</f>
        <v>2</v>
      </c>
    </row>
    <row r="18415" spans="1:4" ht="15" hidden="1" x14ac:dyDescent="0.2">
      <c r="A18415" s="37">
        <v>0</v>
      </c>
      <c r="B18415" s="3" t="s">
        <v>14</v>
      </c>
      <c r="C18415" s="16">
        <v>0</v>
      </c>
      <c r="D18415" s="38">
        <f t="shared" ref="D18415" si="18407">IF(C18462+C18457=0,1,2)</f>
        <v>2</v>
      </c>
    </row>
    <row r="18416" spans="1:4" ht="15" hidden="1" x14ac:dyDescent="0.2">
      <c r="A18416" s="37">
        <v>0</v>
      </c>
      <c r="B18416" s="3" t="s">
        <v>9</v>
      </c>
      <c r="C18416" s="16">
        <v>0</v>
      </c>
      <c r="D18416" s="38">
        <f t="shared" ref="D18416" si="18408">IF(C18462+C18457=0,1,2)</f>
        <v>2</v>
      </c>
    </row>
    <row r="18417" spans="1:4" ht="15" hidden="1" x14ac:dyDescent="0.2">
      <c r="A18417" s="37">
        <v>0</v>
      </c>
      <c r="B18417" s="3" t="s">
        <v>15</v>
      </c>
      <c r="C18417" s="16">
        <v>0</v>
      </c>
      <c r="D18417" s="38">
        <f t="shared" ref="D18417" si="18409">IF(C18462+C18457=0,1,2)</f>
        <v>2</v>
      </c>
    </row>
    <row r="18418" spans="1:4" ht="15" hidden="1" x14ac:dyDescent="0.2">
      <c r="A18418" s="37">
        <v>0</v>
      </c>
      <c r="B18418" s="2" t="s">
        <v>16</v>
      </c>
      <c r="C18418" s="16">
        <v>0</v>
      </c>
      <c r="D18418" s="38">
        <f t="shared" ref="D18418" si="18410">IF(C18462+C18457=0,1,2)</f>
        <v>2</v>
      </c>
    </row>
    <row r="18419" spans="1:4" ht="15" hidden="1" x14ac:dyDescent="0.2">
      <c r="A18419" s="37">
        <v>0</v>
      </c>
      <c r="B18419" s="3" t="s">
        <v>17</v>
      </c>
      <c r="C18419" s="16">
        <v>0</v>
      </c>
      <c r="D18419" s="38">
        <f t="shared" ref="D18419" si="18411">IF(C18462+C18457=0,1,2)</f>
        <v>2</v>
      </c>
    </row>
    <row r="18420" spans="1:4" ht="15" x14ac:dyDescent="0.2">
      <c r="A18420" s="37">
        <f t="shared" si="18367"/>
        <v>2686.5302000000001</v>
      </c>
      <c r="B18420" s="24" t="s">
        <v>18</v>
      </c>
      <c r="C18420" s="40">
        <v>2686.5302000000001</v>
      </c>
      <c r="D18420" s="38">
        <f t="shared" ref="D18420" si="18412">IF(C18462+C18457=0,1,2)</f>
        <v>2</v>
      </c>
    </row>
    <row r="18421" spans="1:4" ht="15" x14ac:dyDescent="0.2">
      <c r="A18421" s="37">
        <f t="shared" si="18367"/>
        <v>605.67385999999999</v>
      </c>
      <c r="B18421" s="27" t="s">
        <v>19</v>
      </c>
      <c r="C18421" s="42">
        <v>605.67385999999999</v>
      </c>
      <c r="D18421" s="38">
        <f t="shared" ref="D18421" si="18413">IF(C18462+C18457=0,1,2)</f>
        <v>2</v>
      </c>
    </row>
    <row r="18422" spans="1:4" ht="15" x14ac:dyDescent="0.2">
      <c r="A18422" s="37">
        <f t="shared" si="18367"/>
        <v>1514.0141000000001</v>
      </c>
      <c r="B18422" s="27" t="s">
        <v>20</v>
      </c>
      <c r="C18422" s="42">
        <v>1514.0141000000001</v>
      </c>
      <c r="D18422" s="38">
        <f t="shared" ref="D18422" si="18414">IF(C18462+C18457=0,1,2)</f>
        <v>2</v>
      </c>
    </row>
    <row r="18423" spans="1:4" ht="15" hidden="1" x14ac:dyDescent="0.2">
      <c r="A18423" s="37">
        <v>0</v>
      </c>
      <c r="B18423" s="13" t="s">
        <v>21</v>
      </c>
      <c r="C18423" s="18">
        <v>1510.58629</v>
      </c>
      <c r="D18423" s="38">
        <f t="shared" ref="D18423" si="18415">IF(C18462+C18457=0,1,2)</f>
        <v>2</v>
      </c>
    </row>
    <row r="18424" spans="1:4" ht="15" hidden="1" x14ac:dyDescent="0.2">
      <c r="A18424" s="37">
        <v>0</v>
      </c>
      <c r="B18424" s="13" t="s">
        <v>22</v>
      </c>
      <c r="C18424" s="18">
        <v>0.19980000000000001</v>
      </c>
      <c r="D18424" s="38">
        <f t="shared" ref="D18424" si="18416">IF(C18462+C18457=0,1,2)</f>
        <v>2</v>
      </c>
    </row>
    <row r="18425" spans="1:4" ht="15" hidden="1" x14ac:dyDescent="0.2">
      <c r="A18425" s="37">
        <v>0</v>
      </c>
      <c r="B18425" s="13" t="s">
        <v>23</v>
      </c>
      <c r="C18425" s="18">
        <v>3.04E-2</v>
      </c>
      <c r="D18425" s="38">
        <f t="shared" ref="D18425" si="18417">IF(C18462+C18457=0,1,2)</f>
        <v>2</v>
      </c>
    </row>
    <row r="18426" spans="1:4" ht="15" hidden="1" x14ac:dyDescent="0.2">
      <c r="A18426" s="37">
        <v>0</v>
      </c>
      <c r="B18426" s="13" t="s">
        <v>24</v>
      </c>
      <c r="C18426" s="18">
        <v>0</v>
      </c>
      <c r="D18426" s="38">
        <f t="shared" ref="D18426" si="18418">IF(C18462+C18457=0,1,2)</f>
        <v>2</v>
      </c>
    </row>
    <row r="18427" spans="1:4" ht="15" hidden="1" x14ac:dyDescent="0.2">
      <c r="A18427" s="37">
        <v>0</v>
      </c>
      <c r="B18427" s="13" t="s">
        <v>25</v>
      </c>
      <c r="C18427" s="18">
        <v>0</v>
      </c>
      <c r="D18427" s="38">
        <f t="shared" ref="D18427" si="18419">IF(C18462+C18457=0,1,2)</f>
        <v>2</v>
      </c>
    </row>
    <row r="18428" spans="1:4" ht="15" hidden="1" x14ac:dyDescent="0.2">
      <c r="A18428" s="37">
        <v>0</v>
      </c>
      <c r="B18428" s="13" t="s">
        <v>26</v>
      </c>
      <c r="C18428" s="18">
        <v>0</v>
      </c>
      <c r="D18428" s="38">
        <f t="shared" ref="D18428" si="18420">IF(C18462+C18457=0,1,2)</f>
        <v>2</v>
      </c>
    </row>
    <row r="18429" spans="1:4" ht="30" hidden="1" x14ac:dyDescent="0.2">
      <c r="A18429" s="37">
        <v>0</v>
      </c>
      <c r="B18429" s="13" t="s">
        <v>27</v>
      </c>
      <c r="C18429" s="18">
        <v>0</v>
      </c>
      <c r="D18429" s="38">
        <f t="shared" ref="D18429" si="18421">IF(C18462+C18457=0,1,2)</f>
        <v>2</v>
      </c>
    </row>
    <row r="18430" spans="1:4" ht="30" hidden="1" x14ac:dyDescent="0.2">
      <c r="A18430" s="37">
        <v>0</v>
      </c>
      <c r="B18430" s="13" t="s">
        <v>28</v>
      </c>
      <c r="C18430" s="18">
        <v>0</v>
      </c>
      <c r="D18430" s="38">
        <f t="shared" ref="D18430" si="18422">IF(C18462+C18457=0,1,2)</f>
        <v>2</v>
      </c>
    </row>
    <row r="18431" spans="1:4" ht="15" hidden="1" x14ac:dyDescent="0.2">
      <c r="A18431" s="37">
        <v>0</v>
      </c>
      <c r="B18431" s="13" t="s">
        <v>29</v>
      </c>
      <c r="C18431" s="18">
        <v>0</v>
      </c>
      <c r="D18431" s="38">
        <f t="shared" ref="D18431" si="18423">IF(C18462+C18457=0,1,2)</f>
        <v>2</v>
      </c>
    </row>
    <row r="18432" spans="1:4" ht="15" hidden="1" x14ac:dyDescent="0.2">
      <c r="A18432" s="37">
        <v>0</v>
      </c>
      <c r="B18432" s="13" t="s">
        <v>30</v>
      </c>
      <c r="C18432" s="18">
        <v>3.1976100000000001</v>
      </c>
      <c r="D18432" s="38">
        <f t="shared" ref="D18432" si="18424">IF(C18462+C18457=0,1,2)</f>
        <v>2</v>
      </c>
    </row>
    <row r="18433" spans="1:4" ht="15" hidden="1" x14ac:dyDescent="0.2">
      <c r="A18433" s="37">
        <f t="shared" si="18367"/>
        <v>0</v>
      </c>
      <c r="B18433" s="10" t="s">
        <v>31</v>
      </c>
      <c r="C18433" s="17">
        <v>0</v>
      </c>
      <c r="D18433" s="38">
        <f t="shared" ref="D18433" si="18425">IF(C18462+C18457=0,1,2)</f>
        <v>2</v>
      </c>
    </row>
    <row r="18434" spans="1:4" ht="15" hidden="1" x14ac:dyDescent="0.2">
      <c r="A18434" s="37">
        <f t="shared" si="18367"/>
        <v>0</v>
      </c>
      <c r="B18434" s="2" t="s">
        <v>32</v>
      </c>
      <c r="C18434" s="16">
        <v>0</v>
      </c>
      <c r="D18434" s="38">
        <f t="shared" ref="D18434" si="18426">IF(C18462+C18457=0,1,2)</f>
        <v>2</v>
      </c>
    </row>
    <row r="18435" spans="1:4" ht="15" hidden="1" x14ac:dyDescent="0.2">
      <c r="A18435" s="37">
        <f t="shared" si="18367"/>
        <v>0</v>
      </c>
      <c r="B18435" s="10" t="s">
        <v>3</v>
      </c>
      <c r="C18435" s="17">
        <v>0</v>
      </c>
      <c r="D18435" s="38">
        <f t="shared" ref="D18435" si="18427">IF(C18462+C18457=0,1,2)</f>
        <v>2</v>
      </c>
    </row>
    <row r="18436" spans="1:4" ht="15" x14ac:dyDescent="0.2">
      <c r="A18436" s="37">
        <f t="shared" si="18367"/>
        <v>4.1405900000000004</v>
      </c>
      <c r="B18436" s="27" t="s">
        <v>33</v>
      </c>
      <c r="C18436" s="42">
        <v>4.1405900000000004</v>
      </c>
      <c r="D18436" s="38">
        <f t="shared" ref="D18436" si="18428">IF(C18462+C18457=0,1,2)</f>
        <v>2</v>
      </c>
    </row>
    <row r="18437" spans="1:4" ht="15" x14ac:dyDescent="0.2">
      <c r="A18437" s="37">
        <f t="shared" ref="A18437:A18495" si="18429">SUM(C18437)</f>
        <v>562.70164999999997</v>
      </c>
      <c r="B18437" s="27" t="s">
        <v>34</v>
      </c>
      <c r="C18437" s="42">
        <v>562.70164999999997</v>
      </c>
      <c r="D18437" s="38">
        <f t="shared" ref="D18437" si="18430">IF(C18462+C18457=0,1,2)</f>
        <v>2</v>
      </c>
    </row>
    <row r="18438" spans="1:4" ht="15" hidden="1" x14ac:dyDescent="0.2">
      <c r="A18438" s="37">
        <f t="shared" si="18429"/>
        <v>0</v>
      </c>
      <c r="B18438" s="1" t="s">
        <v>35</v>
      </c>
      <c r="C18438" s="16">
        <v>0</v>
      </c>
      <c r="D18438" s="38">
        <f t="shared" ref="D18438" si="18431">IF(C18462+C18457=0,1,2)</f>
        <v>2</v>
      </c>
    </row>
    <row r="18439" spans="1:4" ht="15" hidden="1" x14ac:dyDescent="0.2">
      <c r="A18439" s="37">
        <f t="shared" si="18429"/>
        <v>0</v>
      </c>
      <c r="B18439" s="1" t="s">
        <v>36</v>
      </c>
      <c r="C18439" s="16">
        <v>0</v>
      </c>
      <c r="D18439" s="38">
        <f t="shared" ref="D18439" si="18432">IF(C18462+C18457=0,1,2)</f>
        <v>2</v>
      </c>
    </row>
    <row r="18440" spans="1:4" ht="15" hidden="1" x14ac:dyDescent="0.2">
      <c r="A18440" s="37">
        <v>0</v>
      </c>
      <c r="B18440" s="14" t="s">
        <v>7</v>
      </c>
      <c r="C18440" s="19">
        <v>0</v>
      </c>
      <c r="D18440" s="38">
        <f t="shared" ref="D18440" si="18433">IF(C18462+C18457=0,1,2)</f>
        <v>2</v>
      </c>
    </row>
    <row r="18441" spans="1:4" ht="15" hidden="1" x14ac:dyDescent="0.2">
      <c r="A18441" s="37">
        <v>0</v>
      </c>
      <c r="B18441" s="13" t="s">
        <v>8</v>
      </c>
      <c r="C18441" s="18">
        <v>0</v>
      </c>
      <c r="D18441" s="38">
        <f t="shared" ref="D18441" si="18434">IF(C18462+C18457=0,1,2)</f>
        <v>2</v>
      </c>
    </row>
    <row r="18442" spans="1:4" ht="15" hidden="1" x14ac:dyDescent="0.2">
      <c r="A18442" s="37">
        <v>0</v>
      </c>
      <c r="B18442" s="13" t="s">
        <v>37</v>
      </c>
      <c r="C18442" s="18">
        <v>0</v>
      </c>
      <c r="D18442" s="38">
        <f t="shared" ref="D18442" si="18435">IF(C18462+C18457=0,1,2)</f>
        <v>2</v>
      </c>
    </row>
    <row r="18443" spans="1:4" ht="15" hidden="1" x14ac:dyDescent="0.2">
      <c r="A18443" s="37">
        <f t="shared" si="18429"/>
        <v>0</v>
      </c>
      <c r="B18443" s="11" t="s">
        <v>38</v>
      </c>
      <c r="C18443" s="17">
        <v>0</v>
      </c>
      <c r="D18443" s="38">
        <f t="shared" ref="D18443" si="18436">IF(C18462+C18457=0,1,2)</f>
        <v>2</v>
      </c>
    </row>
    <row r="18444" spans="1:4" ht="15" hidden="1" x14ac:dyDescent="0.2">
      <c r="A18444" s="37">
        <v>0</v>
      </c>
      <c r="B18444" s="3" t="s">
        <v>39</v>
      </c>
      <c r="C18444" s="16">
        <v>0</v>
      </c>
      <c r="D18444" s="38">
        <f t="shared" ref="D18444" si="18437">IF(C18462+C18457=0,1,2)</f>
        <v>2</v>
      </c>
    </row>
    <row r="18445" spans="1:4" ht="15" hidden="1" x14ac:dyDescent="0.2">
      <c r="A18445" s="37">
        <f t="shared" si="18429"/>
        <v>0</v>
      </c>
      <c r="B18445" s="1" t="s">
        <v>40</v>
      </c>
      <c r="C18445" s="16">
        <v>0</v>
      </c>
      <c r="D18445" s="38">
        <f t="shared" ref="D18445" si="18438">IF(C18462+C18457=0,1,2)</f>
        <v>2</v>
      </c>
    </row>
    <row r="18446" spans="1:4" ht="15" hidden="1" x14ac:dyDescent="0.2">
      <c r="A18446" s="37">
        <v>0</v>
      </c>
      <c r="B18446" s="14" t="s">
        <v>13</v>
      </c>
      <c r="C18446" s="19">
        <v>0</v>
      </c>
      <c r="D18446" s="38">
        <f t="shared" ref="D18446" si="18439">IF(C18462+C18457=0,1,2)</f>
        <v>2</v>
      </c>
    </row>
    <row r="18447" spans="1:4" ht="15" hidden="1" x14ac:dyDescent="0.2">
      <c r="A18447" s="37">
        <v>0</v>
      </c>
      <c r="B18447" s="13" t="s">
        <v>8</v>
      </c>
      <c r="C18447" s="18">
        <v>0</v>
      </c>
      <c r="D18447" s="38">
        <f t="shared" ref="D18447" si="18440">IF(C18462+C18457=0,1,2)</f>
        <v>2</v>
      </c>
    </row>
    <row r="18448" spans="1:4" ht="15" hidden="1" x14ac:dyDescent="0.2">
      <c r="A18448" s="37">
        <v>0</v>
      </c>
      <c r="B18448" s="13" t="s">
        <v>9</v>
      </c>
      <c r="C18448" s="18">
        <v>0</v>
      </c>
      <c r="D18448" s="38">
        <f t="shared" ref="D18448" si="18441">IF(C18462+C18457=0,1,2)</f>
        <v>2</v>
      </c>
    </row>
    <row r="18449" spans="1:4" ht="30" hidden="1" x14ac:dyDescent="0.2">
      <c r="A18449" s="37">
        <f t="shared" si="18429"/>
        <v>0</v>
      </c>
      <c r="B18449" s="11" t="s">
        <v>41</v>
      </c>
      <c r="C18449" s="17">
        <v>0</v>
      </c>
      <c r="D18449" s="38">
        <f t="shared" ref="D18449" si="18442">IF(C18462+C18457=0,1,2)</f>
        <v>2</v>
      </c>
    </row>
    <row r="18450" spans="1:4" ht="15" hidden="1" x14ac:dyDescent="0.2">
      <c r="A18450" s="37">
        <v>0</v>
      </c>
      <c r="B18450" s="3" t="s">
        <v>15</v>
      </c>
      <c r="C18450" s="16">
        <v>0</v>
      </c>
      <c r="D18450" s="38">
        <f t="shared" ref="D18450" si="18443">IF(C18462+C18457=0,1,2)</f>
        <v>2</v>
      </c>
    </row>
    <row r="18451" spans="1:4" ht="15" hidden="1" x14ac:dyDescent="0.2">
      <c r="A18451" s="37">
        <v>0</v>
      </c>
      <c r="B18451" s="14" t="s">
        <v>16</v>
      </c>
      <c r="C18451" s="19">
        <v>0</v>
      </c>
      <c r="D18451" s="38">
        <f t="shared" ref="D18451" si="18444">IF(C18462+C18457=0,1,2)</f>
        <v>2</v>
      </c>
    </row>
    <row r="18452" spans="1:4" ht="15" hidden="1" x14ac:dyDescent="0.2">
      <c r="A18452" s="37">
        <v>0</v>
      </c>
      <c r="B18452" s="13" t="s">
        <v>42</v>
      </c>
      <c r="C18452" s="18">
        <v>0</v>
      </c>
      <c r="D18452" s="38">
        <f t="shared" ref="D18452" si="18445">IF(C18462+C18457=0,1,2)</f>
        <v>2</v>
      </c>
    </row>
    <row r="18453" spans="1:4" ht="15" hidden="1" x14ac:dyDescent="0.2">
      <c r="A18453" s="37">
        <v>0</v>
      </c>
      <c r="B18453" s="13" t="s">
        <v>14</v>
      </c>
      <c r="C18453" s="18">
        <v>0</v>
      </c>
      <c r="D18453" s="38">
        <f t="shared" ref="D18453" si="18446">IF(C18462+C18457=0,1,2)</f>
        <v>2</v>
      </c>
    </row>
    <row r="18454" spans="1:4" ht="15" hidden="1" x14ac:dyDescent="0.2">
      <c r="A18454" s="37">
        <v>0</v>
      </c>
      <c r="B18454" s="13" t="s">
        <v>9</v>
      </c>
      <c r="C18454" s="18">
        <v>0</v>
      </c>
      <c r="D18454" s="38">
        <f t="shared" ref="D18454" si="18447">IF(C18462+C18457=0,1,2)</f>
        <v>2</v>
      </c>
    </row>
    <row r="18455" spans="1:4" ht="15" hidden="1" x14ac:dyDescent="0.2">
      <c r="A18455" s="37">
        <f t="shared" si="18429"/>
        <v>0</v>
      </c>
      <c r="B18455" s="11" t="s">
        <v>38</v>
      </c>
      <c r="C18455" s="17">
        <v>0</v>
      </c>
      <c r="D18455" s="38">
        <f t="shared" ref="D18455" si="18448">IF(C18462+C18457=0,1,2)</f>
        <v>2</v>
      </c>
    </row>
    <row r="18456" spans="1:4" ht="15" hidden="1" x14ac:dyDescent="0.2">
      <c r="A18456" s="37">
        <v>0</v>
      </c>
      <c r="B18456" s="3" t="s">
        <v>15</v>
      </c>
      <c r="C18456" s="16">
        <v>0</v>
      </c>
      <c r="D18456" s="38">
        <f t="shared" ref="D18456" si="18449">IF(C18462+C18457=0,1,2)</f>
        <v>2</v>
      </c>
    </row>
    <row r="18457" spans="1:4" ht="15" x14ac:dyDescent="0.2">
      <c r="A18457" s="37">
        <f t="shared" si="18429"/>
        <v>2741.4965000000002</v>
      </c>
      <c r="B18457" s="29" t="s">
        <v>44</v>
      </c>
      <c r="C18457" s="42">
        <v>2741.4965000000002</v>
      </c>
      <c r="D18457" s="38">
        <f t="shared" ref="D18457" si="18450">IF(C18462+C18457=0,1,2)</f>
        <v>2</v>
      </c>
    </row>
    <row r="18458" spans="1:4" ht="15" x14ac:dyDescent="0.2">
      <c r="A18458" s="37">
        <f t="shared" si="18429"/>
        <v>2741.4965000000002</v>
      </c>
      <c r="B18458" s="27" t="s">
        <v>0</v>
      </c>
      <c r="C18458" s="42">
        <v>2741.4965000000002</v>
      </c>
      <c r="D18458" s="38">
        <f t="shared" ref="D18458" si="18451">IF(C18462+C18457=0,1,2)</f>
        <v>2</v>
      </c>
    </row>
    <row r="18459" spans="1:4" ht="15" hidden="1" x14ac:dyDescent="0.2">
      <c r="A18459" s="37">
        <f t="shared" si="18429"/>
        <v>0</v>
      </c>
      <c r="B18459" s="10" t="s">
        <v>5</v>
      </c>
      <c r="C18459" s="17">
        <v>0</v>
      </c>
      <c r="D18459" s="38">
        <f t="shared" ref="D18459" si="18452">IF(C18462+C18457=0,1,2)</f>
        <v>2</v>
      </c>
    </row>
    <row r="18460" spans="1:4" ht="15" hidden="1" x14ac:dyDescent="0.2">
      <c r="A18460" s="37">
        <f t="shared" si="18429"/>
        <v>0</v>
      </c>
      <c r="B18460" s="10" t="s">
        <v>45</v>
      </c>
      <c r="C18460" s="17">
        <v>0</v>
      </c>
      <c r="D18460" s="38">
        <f t="shared" ref="D18460" si="18453">IF(C18462+C18457=0,1,2)</f>
        <v>2</v>
      </c>
    </row>
    <row r="18461" spans="1:4" ht="15" hidden="1" x14ac:dyDescent="0.2">
      <c r="A18461" s="37">
        <f t="shared" si="18429"/>
        <v>0</v>
      </c>
      <c r="B18461" s="10" t="s">
        <v>12</v>
      </c>
      <c r="C18461" s="17">
        <v>0</v>
      </c>
      <c r="D18461" s="38">
        <f t="shared" ref="D18461" si="18454">IF(C18462+C18457=0,1,2)</f>
        <v>2</v>
      </c>
    </row>
    <row r="18462" spans="1:4" ht="15" x14ac:dyDescent="0.2">
      <c r="A18462" s="37">
        <f t="shared" si="18429"/>
        <v>2686.5302000000001</v>
      </c>
      <c r="B18462" s="29" t="s">
        <v>46</v>
      </c>
      <c r="C18462" s="42">
        <v>2686.5302000000001</v>
      </c>
      <c r="D18462" s="38">
        <f t="shared" ref="D18462" si="18455">IF(C18462+C18457=0,1,2)</f>
        <v>2</v>
      </c>
    </row>
    <row r="18463" spans="1:4" ht="15" x14ac:dyDescent="0.2">
      <c r="A18463" s="37">
        <f t="shared" si="18429"/>
        <v>2686.5302000000001</v>
      </c>
      <c r="B18463" s="27" t="s">
        <v>18</v>
      </c>
      <c r="C18463" s="42">
        <v>2686.5302000000001</v>
      </c>
      <c r="D18463" s="38">
        <f t="shared" ref="D18463" si="18456">IF(C18462+C18457=0,1,2)</f>
        <v>2</v>
      </c>
    </row>
    <row r="18464" spans="1:4" ht="15" hidden="1" x14ac:dyDescent="0.2">
      <c r="A18464" s="37">
        <f t="shared" si="18429"/>
        <v>0</v>
      </c>
      <c r="B18464" s="10" t="s">
        <v>35</v>
      </c>
      <c r="C18464" s="17">
        <v>0</v>
      </c>
      <c r="D18464" s="38">
        <f t="shared" ref="D18464" si="18457">IF(C18462+C18457=0,1,2)</f>
        <v>2</v>
      </c>
    </row>
    <row r="18465" spans="1:4" ht="15" hidden="1" x14ac:dyDescent="0.2">
      <c r="A18465" s="37">
        <f t="shared" si="18429"/>
        <v>0</v>
      </c>
      <c r="B18465" s="10" t="s">
        <v>47</v>
      </c>
      <c r="C18465" s="17">
        <v>0</v>
      </c>
      <c r="D18465" s="38">
        <f t="shared" ref="D18465" si="18458">IF(C18462+C18457=0,1,2)</f>
        <v>2</v>
      </c>
    </row>
    <row r="18466" spans="1:4" ht="15" hidden="1" x14ac:dyDescent="0.2">
      <c r="A18466" s="37">
        <f t="shared" si="18429"/>
        <v>0</v>
      </c>
      <c r="B18466" s="10" t="s">
        <v>40</v>
      </c>
      <c r="C18466" s="17">
        <v>0</v>
      </c>
      <c r="D18466" s="38">
        <f t="shared" ref="D18466" si="18459">IF(C18462+C18457=0,1,2)</f>
        <v>2</v>
      </c>
    </row>
    <row r="18467" spans="1:4" ht="15" x14ac:dyDescent="0.2">
      <c r="A18467" s="37">
        <f t="shared" si="18429"/>
        <v>54.966299999999997</v>
      </c>
      <c r="B18467" s="30" t="s">
        <v>48</v>
      </c>
      <c r="C18467" s="31">
        <v>54.966299999999997</v>
      </c>
      <c r="D18467" s="38">
        <f t="shared" ref="D18467" si="18460">IF(C18462+C18457=0,1,2)</f>
        <v>2</v>
      </c>
    </row>
    <row r="18468" spans="1:4" ht="15" x14ac:dyDescent="0.2">
      <c r="A18468" s="37">
        <f t="shared" si="18429"/>
        <v>144.00102999999999</v>
      </c>
      <c r="B18468" s="30" t="s">
        <v>49</v>
      </c>
      <c r="C18468" s="31">
        <v>144.00102999999999</v>
      </c>
      <c r="D18468" s="38">
        <f t="shared" ref="D18468" si="18461">IF(C18462+C18457=0,1,2)</f>
        <v>2</v>
      </c>
    </row>
    <row r="18469" spans="1:4" ht="15" x14ac:dyDescent="0.2">
      <c r="A18469" s="37">
        <f t="shared" si="18429"/>
        <v>198.96733</v>
      </c>
      <c r="B18469" s="30" t="s">
        <v>50</v>
      </c>
      <c r="C18469" s="31">
        <v>198.96733</v>
      </c>
      <c r="D18469" s="38">
        <f t="shared" ref="D18469" si="18462">IF(C18462+C18457=0,1,2)</f>
        <v>2</v>
      </c>
    </row>
    <row r="18470" spans="1:4" ht="15" x14ac:dyDescent="0.2">
      <c r="A18470" s="37">
        <f t="shared" si="18429"/>
        <v>117</v>
      </c>
      <c r="B18470" s="25" t="s">
        <v>53</v>
      </c>
      <c r="C18470" s="43">
        <v>117</v>
      </c>
      <c r="D18470" s="38">
        <f t="shared" ref="D18470" si="18463">IF(C18462+C18457=0,1,2)</f>
        <v>2</v>
      </c>
    </row>
    <row r="18471" spans="1:4" ht="15" x14ac:dyDescent="0.2">
      <c r="A18471" s="37">
        <f t="shared" si="18429"/>
        <v>25</v>
      </c>
      <c r="B18471" s="26" t="s">
        <v>54</v>
      </c>
      <c r="C18471" s="43">
        <v>25</v>
      </c>
      <c r="D18471" s="38">
        <f t="shared" ref="D18471" si="18464">IF(C18462+C18457=0,1,2)</f>
        <v>2</v>
      </c>
    </row>
    <row r="18472" spans="1:4" ht="15" x14ac:dyDescent="0.2">
      <c r="A18472" s="37">
        <f t="shared" si="18429"/>
        <v>92</v>
      </c>
      <c r="B18472" s="26" t="s">
        <v>55</v>
      </c>
      <c r="C18472" s="43">
        <v>92</v>
      </c>
      <c r="D18472" s="38">
        <f t="shared" ref="D18472" si="18465">IF(C18462+C18457=0,1,2)</f>
        <v>2</v>
      </c>
    </row>
    <row r="18473" spans="1:4" ht="15" x14ac:dyDescent="0.2">
      <c r="A18473" s="37" t="s">
        <v>317</v>
      </c>
      <c r="B18473" s="147" t="s">
        <v>308</v>
      </c>
      <c r="C18473" s="148"/>
      <c r="D18473" s="38">
        <f t="shared" ref="D18473" si="18466">IF(C18535+C18530=0,1,2)</f>
        <v>2</v>
      </c>
    </row>
    <row r="18474" spans="1:4" ht="15" x14ac:dyDescent="0.2">
      <c r="A18474" s="37">
        <f t="shared" si="18429"/>
        <v>4745.78845</v>
      </c>
      <c r="B18474" s="24" t="s">
        <v>0</v>
      </c>
      <c r="C18474" s="40">
        <v>4745.78845</v>
      </c>
      <c r="D18474" s="38">
        <f t="shared" ref="D18474" si="18467">IF(C18535+C18530=0,1,2)</f>
        <v>2</v>
      </c>
    </row>
    <row r="18475" spans="1:4" ht="15" hidden="1" x14ac:dyDescent="0.2">
      <c r="A18475" s="37">
        <f t="shared" si="18429"/>
        <v>0</v>
      </c>
      <c r="B18475" s="2" t="s">
        <v>1</v>
      </c>
      <c r="C18475" s="16"/>
      <c r="D18475" s="38">
        <f t="shared" ref="D18475" si="18468">IF(C18535+C18530=0,1,2)</f>
        <v>2</v>
      </c>
    </row>
    <row r="18476" spans="1:4" ht="15" hidden="1" x14ac:dyDescent="0.2">
      <c r="A18476" s="37">
        <f t="shared" si="18429"/>
        <v>0</v>
      </c>
      <c r="B18476" s="2" t="s">
        <v>2</v>
      </c>
      <c r="C18476" s="16"/>
      <c r="D18476" s="38">
        <f t="shared" ref="D18476" si="18469">IF(C18535+C18530=0,1,2)</f>
        <v>2</v>
      </c>
    </row>
    <row r="18477" spans="1:4" ht="15" hidden="1" x14ac:dyDescent="0.2">
      <c r="A18477" s="37">
        <f t="shared" si="18429"/>
        <v>0</v>
      </c>
      <c r="B18477" s="2" t="s">
        <v>3</v>
      </c>
      <c r="C18477" s="16">
        <v>0</v>
      </c>
      <c r="D18477" s="38">
        <f t="shared" ref="D18477" si="18470">IF(C18535+C18530=0,1,2)</f>
        <v>2</v>
      </c>
    </row>
    <row r="18478" spans="1:4" ht="15" x14ac:dyDescent="0.2">
      <c r="A18478" s="37">
        <f t="shared" si="18429"/>
        <v>4745.78845</v>
      </c>
      <c r="B18478" s="23" t="s">
        <v>4</v>
      </c>
      <c r="C18478" s="40">
        <v>4745.78845</v>
      </c>
      <c r="D18478" s="38">
        <f t="shared" ref="D18478" si="18471">IF(C18535+C18530=0,1,2)</f>
        <v>2</v>
      </c>
    </row>
    <row r="18479" spans="1:4" ht="15" hidden="1" x14ac:dyDescent="0.2">
      <c r="A18479" s="37">
        <f t="shared" si="18429"/>
        <v>0</v>
      </c>
      <c r="B18479" s="1" t="s">
        <v>5</v>
      </c>
      <c r="C18479" s="16">
        <v>0</v>
      </c>
      <c r="D18479" s="38">
        <f t="shared" ref="D18479" si="18472">IF(C18535+C18530=0,1,2)</f>
        <v>2</v>
      </c>
    </row>
    <row r="18480" spans="1:4" ht="15" hidden="1" x14ac:dyDescent="0.2">
      <c r="A18480" s="37">
        <f t="shared" si="18429"/>
        <v>0</v>
      </c>
      <c r="B18480" s="1" t="s">
        <v>6</v>
      </c>
      <c r="C18480" s="16">
        <v>0</v>
      </c>
      <c r="D18480" s="38">
        <f t="shared" ref="D18480" si="18473">IF(C18535+C18530=0,1,2)</f>
        <v>2</v>
      </c>
    </row>
    <row r="18481" spans="1:4" ht="15" hidden="1" x14ac:dyDescent="0.2">
      <c r="A18481" s="37">
        <v>0</v>
      </c>
      <c r="B18481" s="2" t="s">
        <v>7</v>
      </c>
      <c r="C18481" s="16">
        <v>0</v>
      </c>
      <c r="D18481" s="38">
        <f t="shared" ref="D18481" si="18474">IF(C18535+C18530=0,1,2)</f>
        <v>2</v>
      </c>
    </row>
    <row r="18482" spans="1:4" ht="15" hidden="1" x14ac:dyDescent="0.2">
      <c r="A18482" s="37">
        <f t="shared" si="18429"/>
        <v>0</v>
      </c>
      <c r="B18482" s="3" t="s">
        <v>8</v>
      </c>
      <c r="C18482" s="16">
        <v>0</v>
      </c>
      <c r="D18482" s="38">
        <f t="shared" ref="D18482" si="18475">IF(C18535+C18530=0,1,2)</f>
        <v>2</v>
      </c>
    </row>
    <row r="18483" spans="1:4" ht="15" hidden="1" x14ac:dyDescent="0.2">
      <c r="A18483" s="37">
        <v>0</v>
      </c>
      <c r="B18483" s="3" t="s">
        <v>9</v>
      </c>
      <c r="C18483" s="16">
        <v>0</v>
      </c>
      <c r="D18483" s="38">
        <f t="shared" ref="D18483" si="18476">IF(C18535+C18530=0,1,2)</f>
        <v>2</v>
      </c>
    </row>
    <row r="18484" spans="1:4" ht="15" hidden="1" x14ac:dyDescent="0.2">
      <c r="A18484" s="37">
        <f t="shared" si="18429"/>
        <v>0</v>
      </c>
      <c r="B18484" s="3" t="s">
        <v>10</v>
      </c>
      <c r="C18484" s="16">
        <v>0</v>
      </c>
      <c r="D18484" s="38">
        <f t="shared" ref="D18484" si="18477">IF(C18535+C18530=0,1,2)</f>
        <v>2</v>
      </c>
    </row>
    <row r="18485" spans="1:4" ht="15" hidden="1" x14ac:dyDescent="0.2">
      <c r="A18485" s="37">
        <v>0</v>
      </c>
      <c r="B18485" s="3" t="s">
        <v>11</v>
      </c>
      <c r="C18485" s="16">
        <v>0</v>
      </c>
      <c r="D18485" s="38">
        <f t="shared" ref="D18485" si="18478">IF(C18535+C18530=0,1,2)</f>
        <v>2</v>
      </c>
    </row>
    <row r="18486" spans="1:4" ht="15" hidden="1" x14ac:dyDescent="0.2">
      <c r="A18486" s="37">
        <f t="shared" si="18429"/>
        <v>0</v>
      </c>
      <c r="B18486" s="1" t="s">
        <v>12</v>
      </c>
      <c r="C18486" s="16">
        <v>0</v>
      </c>
      <c r="D18486" s="38">
        <f t="shared" ref="D18486" si="18479">IF(C18535+C18530=0,1,2)</f>
        <v>2</v>
      </c>
    </row>
    <row r="18487" spans="1:4" ht="15" hidden="1" x14ac:dyDescent="0.2">
      <c r="A18487" s="37">
        <v>0</v>
      </c>
      <c r="B18487" s="2" t="s">
        <v>13</v>
      </c>
      <c r="C18487" s="16">
        <v>0</v>
      </c>
      <c r="D18487" s="38">
        <f t="shared" ref="D18487" si="18480">IF(C18535+C18530=0,1,2)</f>
        <v>2</v>
      </c>
    </row>
    <row r="18488" spans="1:4" ht="15" hidden="1" x14ac:dyDescent="0.2">
      <c r="A18488" s="37">
        <v>0</v>
      </c>
      <c r="B18488" s="3" t="s">
        <v>14</v>
      </c>
      <c r="C18488" s="16">
        <v>0</v>
      </c>
      <c r="D18488" s="38">
        <f t="shared" ref="D18488" si="18481">IF(C18535+C18530=0,1,2)</f>
        <v>2</v>
      </c>
    </row>
    <row r="18489" spans="1:4" ht="15" hidden="1" x14ac:dyDescent="0.2">
      <c r="A18489" s="37">
        <v>0</v>
      </c>
      <c r="B18489" s="3" t="s">
        <v>9</v>
      </c>
      <c r="C18489" s="16">
        <v>0</v>
      </c>
      <c r="D18489" s="38">
        <f t="shared" ref="D18489" si="18482">IF(C18535+C18530=0,1,2)</f>
        <v>2</v>
      </c>
    </row>
    <row r="18490" spans="1:4" ht="15" hidden="1" x14ac:dyDescent="0.2">
      <c r="A18490" s="37">
        <v>0</v>
      </c>
      <c r="B18490" s="3" t="s">
        <v>15</v>
      </c>
      <c r="C18490" s="16">
        <v>0</v>
      </c>
      <c r="D18490" s="38">
        <f t="shared" ref="D18490" si="18483">IF(C18535+C18530=0,1,2)</f>
        <v>2</v>
      </c>
    </row>
    <row r="18491" spans="1:4" ht="15" hidden="1" x14ac:dyDescent="0.2">
      <c r="A18491" s="37">
        <v>0</v>
      </c>
      <c r="B18491" s="2" t="s">
        <v>16</v>
      </c>
      <c r="C18491" s="16">
        <v>0</v>
      </c>
      <c r="D18491" s="38">
        <f t="shared" ref="D18491" si="18484">IF(C18535+C18530=0,1,2)</f>
        <v>2</v>
      </c>
    </row>
    <row r="18492" spans="1:4" ht="15" hidden="1" x14ac:dyDescent="0.2">
      <c r="A18492" s="37">
        <v>0</v>
      </c>
      <c r="B18492" s="3" t="s">
        <v>17</v>
      </c>
      <c r="C18492" s="16">
        <v>0</v>
      </c>
      <c r="D18492" s="38">
        <f t="shared" ref="D18492" si="18485">IF(C18535+C18530=0,1,2)</f>
        <v>2</v>
      </c>
    </row>
    <row r="18493" spans="1:4" ht="15" x14ac:dyDescent="0.2">
      <c r="A18493" s="37">
        <f t="shared" si="18429"/>
        <v>2415.05276</v>
      </c>
      <c r="B18493" s="24" t="s">
        <v>18</v>
      </c>
      <c r="C18493" s="40">
        <v>2415.05276</v>
      </c>
      <c r="D18493" s="38">
        <f t="shared" ref="D18493" si="18486">IF(C18535+C18530=0,1,2)</f>
        <v>2</v>
      </c>
    </row>
    <row r="18494" spans="1:4" ht="15" x14ac:dyDescent="0.2">
      <c r="A18494" s="37">
        <f t="shared" si="18429"/>
        <v>1358.0354500000001</v>
      </c>
      <c r="B18494" s="27" t="s">
        <v>19</v>
      </c>
      <c r="C18494" s="42">
        <v>1358.0354500000001</v>
      </c>
      <c r="D18494" s="38">
        <f t="shared" ref="D18494" si="18487">IF(C18535+C18530=0,1,2)</f>
        <v>2</v>
      </c>
    </row>
    <row r="18495" spans="1:4" ht="15" x14ac:dyDescent="0.2">
      <c r="A18495" s="37">
        <f t="shared" si="18429"/>
        <v>400.82643000000007</v>
      </c>
      <c r="B18495" s="27" t="s">
        <v>20</v>
      </c>
      <c r="C18495" s="42">
        <v>400.82643000000007</v>
      </c>
      <c r="D18495" s="38">
        <f t="shared" ref="D18495" si="18488">IF(C18535+C18530=0,1,2)</f>
        <v>2</v>
      </c>
    </row>
    <row r="18496" spans="1:4" ht="15" hidden="1" x14ac:dyDescent="0.2">
      <c r="A18496" s="37">
        <v>0</v>
      </c>
      <c r="B18496" s="13" t="s">
        <v>21</v>
      </c>
      <c r="C18496" s="18">
        <v>224.92500000000001</v>
      </c>
      <c r="D18496" s="38">
        <f t="shared" ref="D18496" si="18489">IF(C18535+C18530=0,1,2)</f>
        <v>2</v>
      </c>
    </row>
    <row r="18497" spans="1:4" ht="15" hidden="1" x14ac:dyDescent="0.2">
      <c r="A18497" s="37">
        <v>0</v>
      </c>
      <c r="B18497" s="13" t="s">
        <v>22</v>
      </c>
      <c r="C18497" s="18">
        <v>6.5784799999999999</v>
      </c>
      <c r="D18497" s="38">
        <f t="shared" ref="D18497" si="18490">IF(C18535+C18530=0,1,2)</f>
        <v>2</v>
      </c>
    </row>
    <row r="18498" spans="1:4" ht="15" hidden="1" x14ac:dyDescent="0.2">
      <c r="A18498" s="37">
        <v>0</v>
      </c>
      <c r="B18498" s="13" t="s">
        <v>23</v>
      </c>
      <c r="C18498" s="18">
        <v>73.381910000000005</v>
      </c>
      <c r="D18498" s="38">
        <f t="shared" ref="D18498" si="18491">IF(C18535+C18530=0,1,2)</f>
        <v>2</v>
      </c>
    </row>
    <row r="18499" spans="1:4" ht="15" hidden="1" x14ac:dyDescent="0.2">
      <c r="A18499" s="37">
        <v>0</v>
      </c>
      <c r="B18499" s="13" t="s">
        <v>24</v>
      </c>
      <c r="C18499" s="18">
        <v>8.5636899999999994</v>
      </c>
      <c r="D18499" s="38">
        <f t="shared" ref="D18499" si="18492">IF(C18535+C18530=0,1,2)</f>
        <v>2</v>
      </c>
    </row>
    <row r="18500" spans="1:4" ht="15" hidden="1" x14ac:dyDescent="0.2">
      <c r="A18500" s="37">
        <v>0</v>
      </c>
      <c r="B18500" s="13" t="s">
        <v>25</v>
      </c>
      <c r="C18500" s="18">
        <v>0</v>
      </c>
      <c r="D18500" s="38">
        <f t="shared" ref="D18500" si="18493">IF(C18535+C18530=0,1,2)</f>
        <v>2</v>
      </c>
    </row>
    <row r="18501" spans="1:4" ht="15" hidden="1" x14ac:dyDescent="0.2">
      <c r="A18501" s="37">
        <v>0</v>
      </c>
      <c r="B18501" s="13" t="s">
        <v>26</v>
      </c>
      <c r="C18501" s="18">
        <v>2.2145000000000001</v>
      </c>
      <c r="D18501" s="38">
        <f t="shared" ref="D18501" si="18494">IF(C18535+C18530=0,1,2)</f>
        <v>2</v>
      </c>
    </row>
    <row r="18502" spans="1:4" ht="30" hidden="1" x14ac:dyDescent="0.2">
      <c r="A18502" s="37">
        <v>0</v>
      </c>
      <c r="B18502" s="13" t="s">
        <v>27</v>
      </c>
      <c r="C18502" s="18">
        <v>0</v>
      </c>
      <c r="D18502" s="38">
        <f t="shared" ref="D18502" si="18495">IF(C18535+C18530=0,1,2)</f>
        <v>2</v>
      </c>
    </row>
    <row r="18503" spans="1:4" ht="30" hidden="1" x14ac:dyDescent="0.2">
      <c r="A18503" s="37">
        <v>0</v>
      </c>
      <c r="B18503" s="13" t="s">
        <v>28</v>
      </c>
      <c r="C18503" s="18">
        <v>18.68141</v>
      </c>
      <c r="D18503" s="38">
        <f t="shared" ref="D18503" si="18496">IF(C18535+C18530=0,1,2)</f>
        <v>2</v>
      </c>
    </row>
    <row r="18504" spans="1:4" ht="15" hidden="1" x14ac:dyDescent="0.2">
      <c r="A18504" s="37">
        <v>0</v>
      </c>
      <c r="B18504" s="13" t="s">
        <v>29</v>
      </c>
      <c r="C18504" s="18">
        <v>0</v>
      </c>
      <c r="D18504" s="38">
        <f t="shared" ref="D18504" si="18497">IF(C18535+C18530=0,1,2)</f>
        <v>2</v>
      </c>
    </row>
    <row r="18505" spans="1:4" ht="15" hidden="1" x14ac:dyDescent="0.2">
      <c r="A18505" s="37">
        <v>0</v>
      </c>
      <c r="B18505" s="13" t="s">
        <v>30</v>
      </c>
      <c r="C18505" s="18">
        <v>66.481440000000006</v>
      </c>
      <c r="D18505" s="38">
        <f t="shared" ref="D18505" si="18498">IF(C18535+C18530=0,1,2)</f>
        <v>2</v>
      </c>
    </row>
    <row r="18506" spans="1:4" ht="15" hidden="1" x14ac:dyDescent="0.2">
      <c r="A18506" s="37">
        <f t="shared" ref="A18506:A18559" si="18499">SUM(C18506)</f>
        <v>0</v>
      </c>
      <c r="B18506" s="10" t="s">
        <v>31</v>
      </c>
      <c r="C18506" s="17">
        <v>0</v>
      </c>
      <c r="D18506" s="38">
        <f t="shared" ref="D18506" si="18500">IF(C18535+C18530=0,1,2)</f>
        <v>2</v>
      </c>
    </row>
    <row r="18507" spans="1:4" ht="15" hidden="1" x14ac:dyDescent="0.2">
      <c r="A18507" s="37">
        <f t="shared" si="18499"/>
        <v>0</v>
      </c>
      <c r="B18507" s="2" t="s">
        <v>32</v>
      </c>
      <c r="C18507" s="16">
        <v>0</v>
      </c>
      <c r="D18507" s="38">
        <f t="shared" ref="D18507" si="18501">IF(C18535+C18530=0,1,2)</f>
        <v>2</v>
      </c>
    </row>
    <row r="18508" spans="1:4" ht="15" x14ac:dyDescent="0.2">
      <c r="A18508" s="37">
        <f t="shared" si="18499"/>
        <v>570.65625999999997</v>
      </c>
      <c r="B18508" s="27" t="s">
        <v>3</v>
      </c>
      <c r="C18508" s="42">
        <v>570.65625999999997</v>
      </c>
      <c r="D18508" s="38">
        <f t="shared" ref="D18508" si="18502">IF(C18535+C18530=0,1,2)</f>
        <v>2</v>
      </c>
    </row>
    <row r="18509" spans="1:4" ht="15" x14ac:dyDescent="0.2">
      <c r="A18509" s="37">
        <f t="shared" si="18499"/>
        <v>4.9909100000000004</v>
      </c>
      <c r="B18509" s="27" t="s">
        <v>33</v>
      </c>
      <c r="C18509" s="42">
        <v>4.9909100000000004</v>
      </c>
      <c r="D18509" s="38">
        <f t="shared" ref="D18509" si="18503">IF(C18535+C18530=0,1,2)</f>
        <v>2</v>
      </c>
    </row>
    <row r="18510" spans="1:4" ht="15" x14ac:dyDescent="0.2">
      <c r="A18510" s="37">
        <f t="shared" si="18499"/>
        <v>80.543710000000004</v>
      </c>
      <c r="B18510" s="27" t="s">
        <v>34</v>
      </c>
      <c r="C18510" s="42">
        <v>80.543710000000004</v>
      </c>
      <c r="D18510" s="38">
        <f t="shared" ref="D18510" si="18504">IF(C18535+C18530=0,1,2)</f>
        <v>2</v>
      </c>
    </row>
    <row r="18511" spans="1:4" ht="15" x14ac:dyDescent="0.2">
      <c r="A18511" s="37">
        <f t="shared" si="18499"/>
        <v>14.047000000000001</v>
      </c>
      <c r="B18511" s="24" t="s">
        <v>35</v>
      </c>
      <c r="C18511" s="40">
        <v>14.047000000000001</v>
      </c>
      <c r="D18511" s="38">
        <f t="shared" ref="D18511" si="18505">IF(C18535+C18530=0,1,2)</f>
        <v>2</v>
      </c>
    </row>
    <row r="18512" spans="1:4" ht="15" hidden="1" x14ac:dyDescent="0.2">
      <c r="A18512" s="37">
        <f t="shared" si="18499"/>
        <v>0</v>
      </c>
      <c r="B18512" s="1" t="s">
        <v>36</v>
      </c>
      <c r="C18512" s="16">
        <v>0</v>
      </c>
      <c r="D18512" s="38">
        <f t="shared" ref="D18512" si="18506">IF(C18535+C18530=0,1,2)</f>
        <v>2</v>
      </c>
    </row>
    <row r="18513" spans="1:4" ht="15" hidden="1" x14ac:dyDescent="0.2">
      <c r="A18513" s="37">
        <v>0</v>
      </c>
      <c r="B18513" s="14" t="s">
        <v>7</v>
      </c>
      <c r="C18513" s="19">
        <v>0</v>
      </c>
      <c r="D18513" s="38">
        <f t="shared" ref="D18513" si="18507">IF(C18535+C18530=0,1,2)</f>
        <v>2</v>
      </c>
    </row>
    <row r="18514" spans="1:4" ht="15" hidden="1" x14ac:dyDescent="0.2">
      <c r="A18514" s="37">
        <v>0</v>
      </c>
      <c r="B18514" s="13" t="s">
        <v>8</v>
      </c>
      <c r="C18514" s="18">
        <v>0</v>
      </c>
      <c r="D18514" s="38">
        <f t="shared" ref="D18514" si="18508">IF(C18535+C18530=0,1,2)</f>
        <v>2</v>
      </c>
    </row>
    <row r="18515" spans="1:4" ht="15" hidden="1" x14ac:dyDescent="0.2">
      <c r="A18515" s="37">
        <v>0</v>
      </c>
      <c r="B18515" s="13" t="s">
        <v>37</v>
      </c>
      <c r="C18515" s="18">
        <v>0</v>
      </c>
      <c r="D18515" s="38">
        <f t="shared" ref="D18515" si="18509">IF(C18535+C18530=0,1,2)</f>
        <v>2</v>
      </c>
    </row>
    <row r="18516" spans="1:4" ht="15" hidden="1" x14ac:dyDescent="0.2">
      <c r="A18516" s="37">
        <f t="shared" si="18499"/>
        <v>0</v>
      </c>
      <c r="B18516" s="11" t="s">
        <v>38</v>
      </c>
      <c r="C18516" s="17">
        <v>0</v>
      </c>
      <c r="D18516" s="38">
        <f t="shared" ref="D18516" si="18510">IF(C18535+C18530=0,1,2)</f>
        <v>2</v>
      </c>
    </row>
    <row r="18517" spans="1:4" ht="15" hidden="1" x14ac:dyDescent="0.2">
      <c r="A18517" s="37">
        <v>0</v>
      </c>
      <c r="B18517" s="3" t="s">
        <v>39</v>
      </c>
      <c r="C18517" s="16">
        <v>0</v>
      </c>
      <c r="D18517" s="38">
        <f t="shared" ref="D18517" si="18511">IF(C18535+C18530=0,1,2)</f>
        <v>2</v>
      </c>
    </row>
    <row r="18518" spans="1:4" ht="15" hidden="1" x14ac:dyDescent="0.2">
      <c r="A18518" s="37">
        <f t="shared" si="18499"/>
        <v>0</v>
      </c>
      <c r="B18518" s="1" t="s">
        <v>40</v>
      </c>
      <c r="C18518" s="16">
        <v>0</v>
      </c>
      <c r="D18518" s="38">
        <f t="shared" ref="D18518" si="18512">IF(C18535+C18530=0,1,2)</f>
        <v>2</v>
      </c>
    </row>
    <row r="18519" spans="1:4" ht="15" hidden="1" x14ac:dyDescent="0.2">
      <c r="A18519" s="37">
        <v>0</v>
      </c>
      <c r="B18519" s="14" t="s">
        <v>13</v>
      </c>
      <c r="C18519" s="19">
        <v>0</v>
      </c>
      <c r="D18519" s="38">
        <f t="shared" ref="D18519" si="18513">IF(C18535+C18530=0,1,2)</f>
        <v>2</v>
      </c>
    </row>
    <row r="18520" spans="1:4" ht="15" hidden="1" x14ac:dyDescent="0.2">
      <c r="A18520" s="37">
        <v>0</v>
      </c>
      <c r="B18520" s="13" t="s">
        <v>8</v>
      </c>
      <c r="C18520" s="18">
        <v>0</v>
      </c>
      <c r="D18520" s="38">
        <f t="shared" ref="D18520" si="18514">IF(C18535+C18530=0,1,2)</f>
        <v>2</v>
      </c>
    </row>
    <row r="18521" spans="1:4" ht="15" hidden="1" x14ac:dyDescent="0.2">
      <c r="A18521" s="37">
        <v>0</v>
      </c>
      <c r="B18521" s="13" t="s">
        <v>9</v>
      </c>
      <c r="C18521" s="18">
        <v>0</v>
      </c>
      <c r="D18521" s="38">
        <f t="shared" ref="D18521" si="18515">IF(C18535+C18530=0,1,2)</f>
        <v>2</v>
      </c>
    </row>
    <row r="18522" spans="1:4" ht="30" hidden="1" x14ac:dyDescent="0.2">
      <c r="A18522" s="37">
        <f t="shared" si="18499"/>
        <v>0</v>
      </c>
      <c r="B18522" s="11" t="s">
        <v>41</v>
      </c>
      <c r="C18522" s="17">
        <v>0</v>
      </c>
      <c r="D18522" s="38">
        <f t="shared" ref="D18522" si="18516">IF(C18535+C18530=0,1,2)</f>
        <v>2</v>
      </c>
    </row>
    <row r="18523" spans="1:4" ht="15" hidden="1" x14ac:dyDescent="0.2">
      <c r="A18523" s="37">
        <v>0</v>
      </c>
      <c r="B18523" s="3" t="s">
        <v>15</v>
      </c>
      <c r="C18523" s="16">
        <v>0</v>
      </c>
      <c r="D18523" s="38">
        <f t="shared" ref="D18523" si="18517">IF(C18535+C18530=0,1,2)</f>
        <v>2</v>
      </c>
    </row>
    <row r="18524" spans="1:4" ht="15" hidden="1" x14ac:dyDescent="0.2">
      <c r="A18524" s="37">
        <v>0</v>
      </c>
      <c r="B18524" s="14" t="s">
        <v>16</v>
      </c>
      <c r="C18524" s="19">
        <v>0</v>
      </c>
      <c r="D18524" s="38">
        <f t="shared" ref="D18524" si="18518">IF(C18535+C18530=0,1,2)</f>
        <v>2</v>
      </c>
    </row>
    <row r="18525" spans="1:4" ht="15" hidden="1" x14ac:dyDescent="0.2">
      <c r="A18525" s="37">
        <v>0</v>
      </c>
      <c r="B18525" s="13" t="s">
        <v>42</v>
      </c>
      <c r="C18525" s="18">
        <v>0</v>
      </c>
      <c r="D18525" s="38">
        <f t="shared" ref="D18525" si="18519">IF(C18535+C18530=0,1,2)</f>
        <v>2</v>
      </c>
    </row>
    <row r="18526" spans="1:4" ht="15" hidden="1" x14ac:dyDescent="0.2">
      <c r="A18526" s="37">
        <v>0</v>
      </c>
      <c r="B18526" s="13" t="s">
        <v>14</v>
      </c>
      <c r="C18526" s="18">
        <v>0</v>
      </c>
      <c r="D18526" s="38">
        <f t="shared" ref="D18526" si="18520">IF(C18535+C18530=0,1,2)</f>
        <v>2</v>
      </c>
    </row>
    <row r="18527" spans="1:4" ht="15" hidden="1" x14ac:dyDescent="0.2">
      <c r="A18527" s="37">
        <v>0</v>
      </c>
      <c r="B18527" s="13" t="s">
        <v>9</v>
      </c>
      <c r="C18527" s="18">
        <v>0</v>
      </c>
      <c r="D18527" s="38">
        <f t="shared" ref="D18527" si="18521">IF(C18535+C18530=0,1,2)</f>
        <v>2</v>
      </c>
    </row>
    <row r="18528" spans="1:4" ht="15" hidden="1" x14ac:dyDescent="0.2">
      <c r="A18528" s="37">
        <f t="shared" si="18499"/>
        <v>0</v>
      </c>
      <c r="B18528" s="11" t="s">
        <v>38</v>
      </c>
      <c r="C18528" s="17">
        <v>0</v>
      </c>
      <c r="D18528" s="38">
        <f t="shared" ref="D18528" si="18522">IF(C18535+C18530=0,1,2)</f>
        <v>2</v>
      </c>
    </row>
    <row r="18529" spans="1:4" ht="15" hidden="1" x14ac:dyDescent="0.2">
      <c r="A18529" s="37">
        <v>0</v>
      </c>
      <c r="B18529" s="3" t="s">
        <v>15</v>
      </c>
      <c r="C18529" s="16">
        <v>0</v>
      </c>
      <c r="D18529" s="38">
        <f t="shared" ref="D18529" si="18523">IF(C18535+C18530=0,1,2)</f>
        <v>2</v>
      </c>
    </row>
    <row r="18530" spans="1:4" ht="15" x14ac:dyDescent="0.2">
      <c r="A18530" s="37">
        <f t="shared" si="18499"/>
        <v>4745.78845</v>
      </c>
      <c r="B18530" s="29" t="s">
        <v>44</v>
      </c>
      <c r="C18530" s="42">
        <v>4745.78845</v>
      </c>
      <c r="D18530" s="38">
        <f t="shared" ref="D18530" si="18524">IF(C18535+C18530=0,1,2)</f>
        <v>2</v>
      </c>
    </row>
    <row r="18531" spans="1:4" ht="15" x14ac:dyDescent="0.2">
      <c r="A18531" s="37">
        <f t="shared" si="18499"/>
        <v>4745.78845</v>
      </c>
      <c r="B18531" s="27" t="s">
        <v>0</v>
      </c>
      <c r="C18531" s="42">
        <v>4745.78845</v>
      </c>
      <c r="D18531" s="38">
        <f t="shared" ref="D18531" si="18525">IF(C18535+C18530=0,1,2)</f>
        <v>2</v>
      </c>
    </row>
    <row r="18532" spans="1:4" ht="15" hidden="1" x14ac:dyDescent="0.2">
      <c r="A18532" s="37">
        <f t="shared" si="18499"/>
        <v>0</v>
      </c>
      <c r="B18532" s="10" t="s">
        <v>5</v>
      </c>
      <c r="C18532" s="17">
        <v>0</v>
      </c>
      <c r="D18532" s="38">
        <f t="shared" ref="D18532" si="18526">IF(C18535+C18530=0,1,2)</f>
        <v>2</v>
      </c>
    </row>
    <row r="18533" spans="1:4" ht="15" hidden="1" x14ac:dyDescent="0.2">
      <c r="A18533" s="37">
        <f t="shared" si="18499"/>
        <v>0</v>
      </c>
      <c r="B18533" s="10" t="s">
        <v>45</v>
      </c>
      <c r="C18533" s="17">
        <v>0</v>
      </c>
      <c r="D18533" s="38">
        <f t="shared" ref="D18533" si="18527">IF(C18535+C18530=0,1,2)</f>
        <v>2</v>
      </c>
    </row>
    <row r="18534" spans="1:4" ht="15" hidden="1" x14ac:dyDescent="0.2">
      <c r="A18534" s="37">
        <f t="shared" si="18499"/>
        <v>0</v>
      </c>
      <c r="B18534" s="10" t="s">
        <v>12</v>
      </c>
      <c r="C18534" s="17">
        <v>0</v>
      </c>
      <c r="D18534" s="38">
        <f t="shared" ref="D18534" si="18528">IF(C18535+C18530=0,1,2)</f>
        <v>2</v>
      </c>
    </row>
    <row r="18535" spans="1:4" ht="15" x14ac:dyDescent="0.2">
      <c r="A18535" s="37">
        <f t="shared" si="18499"/>
        <v>2429.0997600000001</v>
      </c>
      <c r="B18535" s="29" t="s">
        <v>46</v>
      </c>
      <c r="C18535" s="42">
        <v>2429.0997600000001</v>
      </c>
      <c r="D18535" s="38">
        <f t="shared" ref="D18535" si="18529">IF(C18535+C18530=0,1,2)</f>
        <v>2</v>
      </c>
    </row>
    <row r="18536" spans="1:4" ht="15" x14ac:dyDescent="0.2">
      <c r="A18536" s="37">
        <f t="shared" si="18499"/>
        <v>2415.05276</v>
      </c>
      <c r="B18536" s="27" t="s">
        <v>18</v>
      </c>
      <c r="C18536" s="42">
        <v>2415.05276</v>
      </c>
      <c r="D18536" s="38">
        <f t="shared" ref="D18536" si="18530">IF(C18535+C18530=0,1,2)</f>
        <v>2</v>
      </c>
    </row>
    <row r="18537" spans="1:4" ht="15" x14ac:dyDescent="0.2">
      <c r="A18537" s="37">
        <f t="shared" si="18499"/>
        <v>14.047000000000001</v>
      </c>
      <c r="B18537" s="27" t="s">
        <v>35</v>
      </c>
      <c r="C18537" s="42">
        <v>14.047000000000001</v>
      </c>
      <c r="D18537" s="38">
        <f t="shared" ref="D18537" si="18531">IF(C18535+C18530=0,1,2)</f>
        <v>2</v>
      </c>
    </row>
    <row r="18538" spans="1:4" ht="15" hidden="1" x14ac:dyDescent="0.2">
      <c r="A18538" s="37">
        <f t="shared" si="18499"/>
        <v>0</v>
      </c>
      <c r="B18538" s="10" t="s">
        <v>47</v>
      </c>
      <c r="C18538" s="17">
        <v>0</v>
      </c>
      <c r="D18538" s="38">
        <f t="shared" ref="D18538" si="18532">IF(C18535+C18530=0,1,2)</f>
        <v>2</v>
      </c>
    </row>
    <row r="18539" spans="1:4" ht="15" hidden="1" x14ac:dyDescent="0.2">
      <c r="A18539" s="37">
        <f t="shared" si="18499"/>
        <v>0</v>
      </c>
      <c r="B18539" s="10" t="s">
        <v>40</v>
      </c>
      <c r="C18539" s="17">
        <v>0</v>
      </c>
      <c r="D18539" s="38">
        <f t="shared" ref="D18539" si="18533">IF(C18535+C18530=0,1,2)</f>
        <v>2</v>
      </c>
    </row>
    <row r="18540" spans="1:4" ht="15" x14ac:dyDescent="0.2">
      <c r="A18540" s="37">
        <f t="shared" si="18499"/>
        <v>2316.68869</v>
      </c>
      <c r="B18540" s="30" t="s">
        <v>48</v>
      </c>
      <c r="C18540" s="31">
        <v>2316.68869</v>
      </c>
      <c r="D18540" s="38">
        <f t="shared" ref="D18540" si="18534">IF(C18535+C18530=0,1,2)</f>
        <v>2</v>
      </c>
    </row>
    <row r="18541" spans="1:4" ht="15" x14ac:dyDescent="0.2">
      <c r="A18541" s="37">
        <f t="shared" si="18499"/>
        <v>4442.8670499999998</v>
      </c>
      <c r="B18541" s="30" t="s">
        <v>49</v>
      </c>
      <c r="C18541" s="31">
        <v>4442.8670499999998</v>
      </c>
      <c r="D18541" s="38">
        <f t="shared" ref="D18541" si="18535">IF(C18535+C18530=0,1,2)</f>
        <v>2</v>
      </c>
    </row>
    <row r="18542" spans="1:4" ht="15" x14ac:dyDescent="0.2">
      <c r="A18542" s="37">
        <f t="shared" si="18499"/>
        <v>6759.5557399999998</v>
      </c>
      <c r="B18542" s="30" t="s">
        <v>50</v>
      </c>
      <c r="C18542" s="31">
        <v>6759.5557399999998</v>
      </c>
      <c r="D18542" s="38">
        <f t="shared" ref="D18542" si="18536">IF(C18535+C18530=0,1,2)</f>
        <v>2</v>
      </c>
    </row>
    <row r="18543" spans="1:4" ht="15" x14ac:dyDescent="0.2">
      <c r="A18543" s="37">
        <f t="shared" si="18499"/>
        <v>57</v>
      </c>
      <c r="B18543" s="25" t="s">
        <v>53</v>
      </c>
      <c r="C18543" s="43">
        <v>57</v>
      </c>
      <c r="D18543" s="38">
        <f t="shared" ref="D18543" si="18537">IF(C18535+C18530=0,1,2)</f>
        <v>2</v>
      </c>
    </row>
    <row r="18544" spans="1:4" ht="15" x14ac:dyDescent="0.2">
      <c r="A18544" s="37">
        <f t="shared" si="18499"/>
        <v>44</v>
      </c>
      <c r="B18544" s="26" t="s">
        <v>54</v>
      </c>
      <c r="C18544" s="43">
        <v>44</v>
      </c>
      <c r="D18544" s="38">
        <f t="shared" ref="D18544" si="18538">IF(C18535+C18530=0,1,2)</f>
        <v>2</v>
      </c>
    </row>
    <row r="18545" spans="1:4" ht="15" x14ac:dyDescent="0.2">
      <c r="A18545" s="37">
        <f t="shared" si="18499"/>
        <v>13</v>
      </c>
      <c r="B18545" s="26" t="s">
        <v>55</v>
      </c>
      <c r="C18545" s="43">
        <v>13</v>
      </c>
      <c r="D18545" s="38">
        <f t="shared" ref="D18545" si="18539">IF(C18535+C18530=0,1,2)</f>
        <v>2</v>
      </c>
    </row>
    <row r="18546" spans="1:4" ht="15" x14ac:dyDescent="0.2">
      <c r="A18546" s="37" t="s">
        <v>317</v>
      </c>
      <c r="B18546" s="147" t="s">
        <v>309</v>
      </c>
      <c r="C18546" s="148"/>
      <c r="D18546" s="38">
        <f t="shared" ref="D18546" si="18540">IF(C18608+C18603=0,1,2)</f>
        <v>2</v>
      </c>
    </row>
    <row r="18547" spans="1:4" ht="15" x14ac:dyDescent="0.2">
      <c r="A18547" s="37">
        <f t="shared" si="18499"/>
        <v>345.94319999999999</v>
      </c>
      <c r="B18547" s="24" t="s">
        <v>0</v>
      </c>
      <c r="C18547" s="40">
        <v>345.94319999999999</v>
      </c>
      <c r="D18547" s="38">
        <f t="shared" ref="D18547" si="18541">IF(C18608+C18603=0,1,2)</f>
        <v>2</v>
      </c>
    </row>
    <row r="18548" spans="1:4" ht="15" hidden="1" x14ac:dyDescent="0.2">
      <c r="A18548" s="37">
        <f t="shared" si="18499"/>
        <v>0</v>
      </c>
      <c r="B18548" s="2" t="s">
        <v>1</v>
      </c>
      <c r="C18548" s="16"/>
      <c r="D18548" s="38">
        <f t="shared" ref="D18548" si="18542">IF(C18608+C18603=0,1,2)</f>
        <v>2</v>
      </c>
    </row>
    <row r="18549" spans="1:4" ht="15" hidden="1" x14ac:dyDescent="0.2">
      <c r="A18549" s="37">
        <f t="shared" si="18499"/>
        <v>0</v>
      </c>
      <c r="B18549" s="2" t="s">
        <v>2</v>
      </c>
      <c r="C18549" s="16"/>
      <c r="D18549" s="38">
        <f t="shared" ref="D18549" si="18543">IF(C18608+C18603=0,1,2)</f>
        <v>2</v>
      </c>
    </row>
    <row r="18550" spans="1:4" ht="15" hidden="1" x14ac:dyDescent="0.2">
      <c r="A18550" s="37">
        <f t="shared" si="18499"/>
        <v>0</v>
      </c>
      <c r="B18550" s="2" t="s">
        <v>3</v>
      </c>
      <c r="C18550" s="16">
        <v>0</v>
      </c>
      <c r="D18550" s="38">
        <f t="shared" ref="D18550" si="18544">IF(C18608+C18603=0,1,2)</f>
        <v>2</v>
      </c>
    </row>
    <row r="18551" spans="1:4" ht="15" x14ac:dyDescent="0.2">
      <c r="A18551" s="37">
        <f t="shared" si="18499"/>
        <v>345.94319999999999</v>
      </c>
      <c r="B18551" s="23" t="s">
        <v>4</v>
      </c>
      <c r="C18551" s="40">
        <v>345.94319999999999</v>
      </c>
      <c r="D18551" s="38">
        <f t="shared" ref="D18551" si="18545">IF(C18608+C18603=0,1,2)</f>
        <v>2</v>
      </c>
    </row>
    <row r="18552" spans="1:4" ht="15" hidden="1" x14ac:dyDescent="0.2">
      <c r="A18552" s="37">
        <f t="shared" si="18499"/>
        <v>0</v>
      </c>
      <c r="B18552" s="1" t="s">
        <v>5</v>
      </c>
      <c r="C18552" s="16">
        <v>0</v>
      </c>
      <c r="D18552" s="38">
        <f t="shared" ref="D18552" si="18546">IF(C18608+C18603=0,1,2)</f>
        <v>2</v>
      </c>
    </row>
    <row r="18553" spans="1:4" ht="15" hidden="1" x14ac:dyDescent="0.2">
      <c r="A18553" s="37">
        <f t="shared" si="18499"/>
        <v>0</v>
      </c>
      <c r="B18553" s="1" t="s">
        <v>6</v>
      </c>
      <c r="C18553" s="16">
        <v>0</v>
      </c>
      <c r="D18553" s="38">
        <f t="shared" ref="D18553" si="18547">IF(C18608+C18603=0,1,2)</f>
        <v>2</v>
      </c>
    </row>
    <row r="18554" spans="1:4" ht="15" hidden="1" x14ac:dyDescent="0.2">
      <c r="A18554" s="37">
        <v>0</v>
      </c>
      <c r="B18554" s="2" t="s">
        <v>7</v>
      </c>
      <c r="C18554" s="16">
        <v>0</v>
      </c>
      <c r="D18554" s="38">
        <f t="shared" ref="D18554" si="18548">IF(C18608+C18603=0,1,2)</f>
        <v>2</v>
      </c>
    </row>
    <row r="18555" spans="1:4" ht="15" hidden="1" x14ac:dyDescent="0.2">
      <c r="A18555" s="37">
        <f t="shared" si="18499"/>
        <v>0</v>
      </c>
      <c r="B18555" s="3" t="s">
        <v>8</v>
      </c>
      <c r="C18555" s="16">
        <v>0</v>
      </c>
      <c r="D18555" s="38">
        <f t="shared" ref="D18555" si="18549">IF(C18608+C18603=0,1,2)</f>
        <v>2</v>
      </c>
    </row>
    <row r="18556" spans="1:4" ht="15" hidden="1" x14ac:dyDescent="0.2">
      <c r="A18556" s="37">
        <v>0</v>
      </c>
      <c r="B18556" s="3" t="s">
        <v>9</v>
      </c>
      <c r="C18556" s="16">
        <v>0</v>
      </c>
      <c r="D18556" s="38">
        <f t="shared" ref="D18556" si="18550">IF(C18608+C18603=0,1,2)</f>
        <v>2</v>
      </c>
    </row>
    <row r="18557" spans="1:4" ht="15" hidden="1" x14ac:dyDescent="0.2">
      <c r="A18557" s="37">
        <f t="shared" si="18499"/>
        <v>0</v>
      </c>
      <c r="B18557" s="3" t="s">
        <v>10</v>
      </c>
      <c r="C18557" s="16">
        <v>0</v>
      </c>
      <c r="D18557" s="38">
        <f t="shared" ref="D18557" si="18551">IF(C18608+C18603=0,1,2)</f>
        <v>2</v>
      </c>
    </row>
    <row r="18558" spans="1:4" ht="15" hidden="1" x14ac:dyDescent="0.2">
      <c r="A18558" s="37">
        <v>0</v>
      </c>
      <c r="B18558" s="3" t="s">
        <v>11</v>
      </c>
      <c r="C18558" s="16">
        <v>0</v>
      </c>
      <c r="D18558" s="38">
        <f t="shared" ref="D18558" si="18552">IF(C18608+C18603=0,1,2)</f>
        <v>2</v>
      </c>
    </row>
    <row r="18559" spans="1:4" ht="15" hidden="1" x14ac:dyDescent="0.2">
      <c r="A18559" s="37">
        <f t="shared" si="18499"/>
        <v>0</v>
      </c>
      <c r="B18559" s="1" t="s">
        <v>12</v>
      </c>
      <c r="C18559" s="16">
        <v>0</v>
      </c>
      <c r="D18559" s="38">
        <f t="shared" ref="D18559" si="18553">IF(C18608+C18603=0,1,2)</f>
        <v>2</v>
      </c>
    </row>
    <row r="18560" spans="1:4" ht="15" hidden="1" x14ac:dyDescent="0.2">
      <c r="A18560" s="37">
        <v>0</v>
      </c>
      <c r="B18560" s="2" t="s">
        <v>13</v>
      </c>
      <c r="C18560" s="16">
        <v>0</v>
      </c>
      <c r="D18560" s="38">
        <f t="shared" ref="D18560" si="18554">IF(C18608+C18603=0,1,2)</f>
        <v>2</v>
      </c>
    </row>
    <row r="18561" spans="1:4" ht="15" hidden="1" x14ac:dyDescent="0.2">
      <c r="A18561" s="37">
        <v>0</v>
      </c>
      <c r="B18561" s="3" t="s">
        <v>14</v>
      </c>
      <c r="C18561" s="16">
        <v>0</v>
      </c>
      <c r="D18561" s="38">
        <f t="shared" ref="D18561" si="18555">IF(C18608+C18603=0,1,2)</f>
        <v>2</v>
      </c>
    </row>
    <row r="18562" spans="1:4" ht="15" hidden="1" x14ac:dyDescent="0.2">
      <c r="A18562" s="37">
        <v>0</v>
      </c>
      <c r="B18562" s="3" t="s">
        <v>9</v>
      </c>
      <c r="C18562" s="16">
        <v>0</v>
      </c>
      <c r="D18562" s="38">
        <f t="shared" ref="D18562" si="18556">IF(C18608+C18603=0,1,2)</f>
        <v>2</v>
      </c>
    </row>
    <row r="18563" spans="1:4" ht="15" hidden="1" x14ac:dyDescent="0.2">
      <c r="A18563" s="37">
        <v>0</v>
      </c>
      <c r="B18563" s="3" t="s">
        <v>15</v>
      </c>
      <c r="C18563" s="16">
        <v>0</v>
      </c>
      <c r="D18563" s="38">
        <f t="shared" ref="D18563" si="18557">IF(C18608+C18603=0,1,2)</f>
        <v>2</v>
      </c>
    </row>
    <row r="18564" spans="1:4" ht="15" hidden="1" x14ac:dyDescent="0.2">
      <c r="A18564" s="37">
        <v>0</v>
      </c>
      <c r="B18564" s="2" t="s">
        <v>16</v>
      </c>
      <c r="C18564" s="16">
        <v>0</v>
      </c>
      <c r="D18564" s="38">
        <f t="shared" ref="D18564" si="18558">IF(C18608+C18603=0,1,2)</f>
        <v>2</v>
      </c>
    </row>
    <row r="18565" spans="1:4" ht="15" hidden="1" x14ac:dyDescent="0.2">
      <c r="A18565" s="37">
        <v>0</v>
      </c>
      <c r="B18565" s="3" t="s">
        <v>17</v>
      </c>
      <c r="C18565" s="16">
        <v>0</v>
      </c>
      <c r="D18565" s="38">
        <f t="shared" ref="D18565" si="18559">IF(C18608+C18603=0,1,2)</f>
        <v>2</v>
      </c>
    </row>
    <row r="18566" spans="1:4" ht="15" x14ac:dyDescent="0.2">
      <c r="A18566" s="37">
        <f t="shared" ref="A18566:A18628" si="18560">SUM(C18566)</f>
        <v>1504.7122199999999</v>
      </c>
      <c r="B18566" s="24" t="s">
        <v>18</v>
      </c>
      <c r="C18566" s="40">
        <v>1504.7122199999999</v>
      </c>
      <c r="D18566" s="38">
        <f t="shared" ref="D18566" si="18561">IF(C18608+C18603=0,1,2)</f>
        <v>2</v>
      </c>
    </row>
    <row r="18567" spans="1:4" ht="15" x14ac:dyDescent="0.2">
      <c r="A18567" s="37">
        <f t="shared" si="18560"/>
        <v>1392.21513</v>
      </c>
      <c r="B18567" s="27" t="s">
        <v>19</v>
      </c>
      <c r="C18567" s="42">
        <v>1392.21513</v>
      </c>
      <c r="D18567" s="38">
        <f t="shared" ref="D18567" si="18562">IF(C18608+C18603=0,1,2)</f>
        <v>2</v>
      </c>
    </row>
    <row r="18568" spans="1:4" ht="15" x14ac:dyDescent="0.2">
      <c r="A18568" s="37">
        <f t="shared" si="18560"/>
        <v>63.972660000000005</v>
      </c>
      <c r="B18568" s="27" t="s">
        <v>20</v>
      </c>
      <c r="C18568" s="42">
        <v>63.972660000000005</v>
      </c>
      <c r="D18568" s="38">
        <f t="shared" ref="D18568" si="18563">IF(C18608+C18603=0,1,2)</f>
        <v>2</v>
      </c>
    </row>
    <row r="18569" spans="1:4" ht="15" hidden="1" x14ac:dyDescent="0.2">
      <c r="A18569" s="37">
        <v>0</v>
      </c>
      <c r="B18569" s="13" t="s">
        <v>21</v>
      </c>
      <c r="C18569" s="18">
        <v>0</v>
      </c>
      <c r="D18569" s="38">
        <f t="shared" ref="D18569" si="18564">IF(C18608+C18603=0,1,2)</f>
        <v>2</v>
      </c>
    </row>
    <row r="18570" spans="1:4" ht="15" hidden="1" x14ac:dyDescent="0.2">
      <c r="A18570" s="37">
        <v>0</v>
      </c>
      <c r="B18570" s="13" t="s">
        <v>22</v>
      </c>
      <c r="C18570" s="18">
        <v>2.1110000000000002</v>
      </c>
      <c r="D18570" s="38">
        <f t="shared" ref="D18570" si="18565">IF(C18608+C18603=0,1,2)</f>
        <v>2</v>
      </c>
    </row>
    <row r="18571" spans="1:4" ht="15" hidden="1" x14ac:dyDescent="0.2">
      <c r="A18571" s="37">
        <v>0</v>
      </c>
      <c r="B18571" s="13" t="s">
        <v>23</v>
      </c>
      <c r="C18571" s="18">
        <v>27.439769999999999</v>
      </c>
      <c r="D18571" s="38">
        <f t="shared" ref="D18571" si="18566">IF(C18608+C18603=0,1,2)</f>
        <v>2</v>
      </c>
    </row>
    <row r="18572" spans="1:4" ht="15" hidden="1" x14ac:dyDescent="0.2">
      <c r="A18572" s="37">
        <v>0</v>
      </c>
      <c r="B18572" s="13" t="s">
        <v>24</v>
      </c>
      <c r="C18572" s="18">
        <v>2.1661999999999999</v>
      </c>
      <c r="D18572" s="38">
        <f t="shared" ref="D18572" si="18567">IF(C18608+C18603=0,1,2)</f>
        <v>2</v>
      </c>
    </row>
    <row r="18573" spans="1:4" ht="15" hidden="1" x14ac:dyDescent="0.2">
      <c r="A18573" s="37">
        <v>0</v>
      </c>
      <c r="B18573" s="13" t="s">
        <v>25</v>
      </c>
      <c r="C18573" s="18">
        <v>0</v>
      </c>
      <c r="D18573" s="38">
        <f t="shared" ref="D18573" si="18568">IF(C18608+C18603=0,1,2)</f>
        <v>2</v>
      </c>
    </row>
    <row r="18574" spans="1:4" ht="15" hidden="1" x14ac:dyDescent="0.2">
      <c r="A18574" s="37">
        <v>0</v>
      </c>
      <c r="B18574" s="13" t="s">
        <v>26</v>
      </c>
      <c r="C18574" s="18">
        <v>0</v>
      </c>
      <c r="D18574" s="38">
        <f t="shared" ref="D18574" si="18569">IF(C18608+C18603=0,1,2)</f>
        <v>2</v>
      </c>
    </row>
    <row r="18575" spans="1:4" ht="30" hidden="1" x14ac:dyDescent="0.2">
      <c r="A18575" s="37">
        <v>0</v>
      </c>
      <c r="B18575" s="13" t="s">
        <v>27</v>
      </c>
      <c r="C18575" s="18">
        <v>0</v>
      </c>
      <c r="D18575" s="38">
        <f t="shared" ref="D18575" si="18570">IF(C18608+C18603=0,1,2)</f>
        <v>2</v>
      </c>
    </row>
    <row r="18576" spans="1:4" ht="30" hidden="1" x14ac:dyDescent="0.2">
      <c r="A18576" s="37">
        <v>0</v>
      </c>
      <c r="B18576" s="13" t="s">
        <v>28</v>
      </c>
      <c r="C18576" s="18">
        <v>24.307500000000001</v>
      </c>
      <c r="D18576" s="38">
        <f t="shared" ref="D18576" si="18571">IF(C18608+C18603=0,1,2)</f>
        <v>2</v>
      </c>
    </row>
    <row r="18577" spans="1:4" ht="15" hidden="1" x14ac:dyDescent="0.2">
      <c r="A18577" s="37">
        <v>0</v>
      </c>
      <c r="B18577" s="13" t="s">
        <v>29</v>
      </c>
      <c r="C18577" s="18">
        <v>0</v>
      </c>
      <c r="D18577" s="38">
        <f t="shared" ref="D18577" si="18572">IF(C18608+C18603=0,1,2)</f>
        <v>2</v>
      </c>
    </row>
    <row r="18578" spans="1:4" ht="15" hidden="1" x14ac:dyDescent="0.2">
      <c r="A18578" s="37">
        <v>0</v>
      </c>
      <c r="B18578" s="13" t="s">
        <v>30</v>
      </c>
      <c r="C18578" s="18">
        <v>7.9481900000000003</v>
      </c>
      <c r="D18578" s="38">
        <f t="shared" ref="D18578" si="18573">IF(C18608+C18603=0,1,2)</f>
        <v>2</v>
      </c>
    </row>
    <row r="18579" spans="1:4" ht="15" hidden="1" x14ac:dyDescent="0.2">
      <c r="A18579" s="37">
        <f t="shared" si="18560"/>
        <v>0</v>
      </c>
      <c r="B18579" s="10" t="s">
        <v>31</v>
      </c>
      <c r="C18579" s="17">
        <v>0</v>
      </c>
      <c r="D18579" s="38">
        <f t="shared" ref="D18579" si="18574">IF(C18608+C18603=0,1,2)</f>
        <v>2</v>
      </c>
    </row>
    <row r="18580" spans="1:4" ht="15" hidden="1" x14ac:dyDescent="0.2">
      <c r="A18580" s="37">
        <f t="shared" si="18560"/>
        <v>0</v>
      </c>
      <c r="B18580" s="2" t="s">
        <v>32</v>
      </c>
      <c r="C18580" s="16">
        <v>0</v>
      </c>
      <c r="D18580" s="38">
        <f t="shared" ref="D18580" si="18575">IF(C18608+C18603=0,1,2)</f>
        <v>2</v>
      </c>
    </row>
    <row r="18581" spans="1:4" ht="15" hidden="1" x14ac:dyDescent="0.2">
      <c r="A18581" s="37">
        <f t="shared" si="18560"/>
        <v>0</v>
      </c>
      <c r="B18581" s="10" t="s">
        <v>3</v>
      </c>
      <c r="C18581" s="17">
        <v>0</v>
      </c>
      <c r="D18581" s="38">
        <f t="shared" ref="D18581" si="18576">IF(C18608+C18603=0,1,2)</f>
        <v>2</v>
      </c>
    </row>
    <row r="18582" spans="1:4" ht="15" hidden="1" x14ac:dyDescent="0.2">
      <c r="A18582" s="37">
        <f t="shared" si="18560"/>
        <v>0</v>
      </c>
      <c r="B18582" s="10" t="s">
        <v>33</v>
      </c>
      <c r="C18582" s="17">
        <v>0</v>
      </c>
      <c r="D18582" s="38">
        <f t="shared" ref="D18582" si="18577">IF(C18608+C18603=0,1,2)</f>
        <v>2</v>
      </c>
    </row>
    <row r="18583" spans="1:4" ht="15" x14ac:dyDescent="0.2">
      <c r="A18583" s="37">
        <f t="shared" si="18560"/>
        <v>48.524430000000002</v>
      </c>
      <c r="B18583" s="27" t="s">
        <v>34</v>
      </c>
      <c r="C18583" s="42">
        <v>48.524430000000002</v>
      </c>
      <c r="D18583" s="38">
        <f t="shared" ref="D18583" si="18578">IF(C18608+C18603=0,1,2)</f>
        <v>2</v>
      </c>
    </row>
    <row r="18584" spans="1:4" ht="15" hidden="1" x14ac:dyDescent="0.2">
      <c r="A18584" s="37">
        <f t="shared" si="18560"/>
        <v>0</v>
      </c>
      <c r="B18584" s="1" t="s">
        <v>35</v>
      </c>
      <c r="C18584" s="16">
        <v>0</v>
      </c>
      <c r="D18584" s="38">
        <f t="shared" ref="D18584" si="18579">IF(C18608+C18603=0,1,2)</f>
        <v>2</v>
      </c>
    </row>
    <row r="18585" spans="1:4" ht="15" hidden="1" x14ac:dyDescent="0.2">
      <c r="A18585" s="37">
        <f t="shared" si="18560"/>
        <v>0</v>
      </c>
      <c r="B18585" s="1" t="s">
        <v>36</v>
      </c>
      <c r="C18585" s="16">
        <v>0</v>
      </c>
      <c r="D18585" s="38">
        <f t="shared" ref="D18585" si="18580">IF(C18608+C18603=0,1,2)</f>
        <v>2</v>
      </c>
    </row>
    <row r="18586" spans="1:4" ht="15" hidden="1" x14ac:dyDescent="0.2">
      <c r="A18586" s="37">
        <v>0</v>
      </c>
      <c r="B18586" s="14" t="s">
        <v>7</v>
      </c>
      <c r="C18586" s="19">
        <v>0</v>
      </c>
      <c r="D18586" s="38">
        <f t="shared" ref="D18586" si="18581">IF(C18608+C18603=0,1,2)</f>
        <v>2</v>
      </c>
    </row>
    <row r="18587" spans="1:4" ht="15" hidden="1" x14ac:dyDescent="0.2">
      <c r="A18587" s="37">
        <v>0</v>
      </c>
      <c r="B18587" s="13" t="s">
        <v>8</v>
      </c>
      <c r="C18587" s="18">
        <v>0</v>
      </c>
      <c r="D18587" s="38">
        <f t="shared" ref="D18587" si="18582">IF(C18608+C18603=0,1,2)</f>
        <v>2</v>
      </c>
    </row>
    <row r="18588" spans="1:4" ht="15" hidden="1" x14ac:dyDescent="0.2">
      <c r="A18588" s="37">
        <v>0</v>
      </c>
      <c r="B18588" s="13" t="s">
        <v>37</v>
      </c>
      <c r="C18588" s="18">
        <v>0</v>
      </c>
      <c r="D18588" s="38">
        <f t="shared" ref="D18588" si="18583">IF(C18608+C18603=0,1,2)</f>
        <v>2</v>
      </c>
    </row>
    <row r="18589" spans="1:4" ht="15" hidden="1" x14ac:dyDescent="0.2">
      <c r="A18589" s="37">
        <f t="shared" si="18560"/>
        <v>0</v>
      </c>
      <c r="B18589" s="11" t="s">
        <v>38</v>
      </c>
      <c r="C18589" s="17">
        <v>0</v>
      </c>
      <c r="D18589" s="38">
        <f t="shared" ref="D18589" si="18584">IF(C18608+C18603=0,1,2)</f>
        <v>2</v>
      </c>
    </row>
    <row r="18590" spans="1:4" ht="15" hidden="1" x14ac:dyDescent="0.2">
      <c r="A18590" s="37">
        <v>0</v>
      </c>
      <c r="B18590" s="3" t="s">
        <v>39</v>
      </c>
      <c r="C18590" s="16">
        <v>0</v>
      </c>
      <c r="D18590" s="38">
        <f t="shared" ref="D18590" si="18585">IF(C18608+C18603=0,1,2)</f>
        <v>2</v>
      </c>
    </row>
    <row r="18591" spans="1:4" ht="15" hidden="1" x14ac:dyDescent="0.2">
      <c r="A18591" s="37">
        <f t="shared" si="18560"/>
        <v>0</v>
      </c>
      <c r="B18591" s="1" t="s">
        <v>40</v>
      </c>
      <c r="C18591" s="16">
        <v>0</v>
      </c>
      <c r="D18591" s="38">
        <f t="shared" ref="D18591" si="18586">IF(C18608+C18603=0,1,2)</f>
        <v>2</v>
      </c>
    </row>
    <row r="18592" spans="1:4" ht="15" hidden="1" x14ac:dyDescent="0.2">
      <c r="A18592" s="37">
        <v>0</v>
      </c>
      <c r="B18592" s="14" t="s">
        <v>13</v>
      </c>
      <c r="C18592" s="19">
        <v>0</v>
      </c>
      <c r="D18592" s="38">
        <f t="shared" ref="D18592" si="18587">IF(C18608+C18603=0,1,2)</f>
        <v>2</v>
      </c>
    </row>
    <row r="18593" spans="1:4" ht="15" hidden="1" x14ac:dyDescent="0.2">
      <c r="A18593" s="37">
        <v>0</v>
      </c>
      <c r="B18593" s="13" t="s">
        <v>8</v>
      </c>
      <c r="C18593" s="18">
        <v>0</v>
      </c>
      <c r="D18593" s="38">
        <f t="shared" ref="D18593" si="18588">IF(C18608+C18603=0,1,2)</f>
        <v>2</v>
      </c>
    </row>
    <row r="18594" spans="1:4" ht="15" hidden="1" x14ac:dyDescent="0.2">
      <c r="A18594" s="37">
        <v>0</v>
      </c>
      <c r="B18594" s="13" t="s">
        <v>9</v>
      </c>
      <c r="C18594" s="18">
        <v>0</v>
      </c>
      <c r="D18594" s="38">
        <f t="shared" ref="D18594" si="18589">IF(C18608+C18603=0,1,2)</f>
        <v>2</v>
      </c>
    </row>
    <row r="18595" spans="1:4" ht="30" hidden="1" x14ac:dyDescent="0.2">
      <c r="A18595" s="37">
        <f t="shared" si="18560"/>
        <v>0</v>
      </c>
      <c r="B18595" s="11" t="s">
        <v>41</v>
      </c>
      <c r="C18595" s="17">
        <v>0</v>
      </c>
      <c r="D18595" s="38">
        <f t="shared" ref="D18595" si="18590">IF(C18608+C18603=0,1,2)</f>
        <v>2</v>
      </c>
    </row>
    <row r="18596" spans="1:4" ht="15" hidden="1" x14ac:dyDescent="0.2">
      <c r="A18596" s="37">
        <v>0</v>
      </c>
      <c r="B18596" s="3" t="s">
        <v>15</v>
      </c>
      <c r="C18596" s="16">
        <v>0</v>
      </c>
      <c r="D18596" s="38">
        <f t="shared" ref="D18596" si="18591">IF(C18608+C18603=0,1,2)</f>
        <v>2</v>
      </c>
    </row>
    <row r="18597" spans="1:4" ht="15" hidden="1" x14ac:dyDescent="0.2">
      <c r="A18597" s="37">
        <v>0</v>
      </c>
      <c r="B18597" s="14" t="s">
        <v>16</v>
      </c>
      <c r="C18597" s="19">
        <v>0</v>
      </c>
      <c r="D18597" s="38">
        <f t="shared" ref="D18597" si="18592">IF(C18608+C18603=0,1,2)</f>
        <v>2</v>
      </c>
    </row>
    <row r="18598" spans="1:4" ht="15" hidden="1" x14ac:dyDescent="0.2">
      <c r="A18598" s="37">
        <v>0</v>
      </c>
      <c r="B18598" s="13" t="s">
        <v>42</v>
      </c>
      <c r="C18598" s="18">
        <v>0</v>
      </c>
      <c r="D18598" s="38">
        <f t="shared" ref="D18598" si="18593">IF(C18608+C18603=0,1,2)</f>
        <v>2</v>
      </c>
    </row>
    <row r="18599" spans="1:4" ht="15" hidden="1" x14ac:dyDescent="0.2">
      <c r="A18599" s="37">
        <v>0</v>
      </c>
      <c r="B18599" s="13" t="s">
        <v>14</v>
      </c>
      <c r="C18599" s="18">
        <v>0</v>
      </c>
      <c r="D18599" s="38">
        <f t="shared" ref="D18599" si="18594">IF(C18608+C18603=0,1,2)</f>
        <v>2</v>
      </c>
    </row>
    <row r="18600" spans="1:4" ht="15" hidden="1" x14ac:dyDescent="0.2">
      <c r="A18600" s="37">
        <v>0</v>
      </c>
      <c r="B18600" s="13" t="s">
        <v>9</v>
      </c>
      <c r="C18600" s="18">
        <v>0</v>
      </c>
      <c r="D18600" s="38">
        <f t="shared" ref="D18600" si="18595">IF(C18608+C18603=0,1,2)</f>
        <v>2</v>
      </c>
    </row>
    <row r="18601" spans="1:4" ht="15" hidden="1" x14ac:dyDescent="0.2">
      <c r="A18601" s="37">
        <f t="shared" si="18560"/>
        <v>0</v>
      </c>
      <c r="B18601" s="11" t="s">
        <v>38</v>
      </c>
      <c r="C18601" s="17">
        <v>0</v>
      </c>
      <c r="D18601" s="38">
        <f t="shared" ref="D18601" si="18596">IF(C18608+C18603=0,1,2)</f>
        <v>2</v>
      </c>
    </row>
    <row r="18602" spans="1:4" ht="15" hidden="1" x14ac:dyDescent="0.2">
      <c r="A18602" s="37">
        <v>0</v>
      </c>
      <c r="B18602" s="3" t="s">
        <v>15</v>
      </c>
      <c r="C18602" s="16">
        <v>0</v>
      </c>
      <c r="D18602" s="38">
        <f t="shared" ref="D18602" si="18597">IF(C18608+C18603=0,1,2)</f>
        <v>2</v>
      </c>
    </row>
    <row r="18603" spans="1:4" ht="15" x14ac:dyDescent="0.2">
      <c r="A18603" s="37">
        <f t="shared" si="18560"/>
        <v>345.94319999999999</v>
      </c>
      <c r="B18603" s="29" t="s">
        <v>44</v>
      </c>
      <c r="C18603" s="42">
        <v>345.94319999999999</v>
      </c>
      <c r="D18603" s="38">
        <f t="shared" ref="D18603" si="18598">IF(C18608+C18603=0,1,2)</f>
        <v>2</v>
      </c>
    </row>
    <row r="18604" spans="1:4" ht="15" x14ac:dyDescent="0.2">
      <c r="A18604" s="37">
        <f t="shared" si="18560"/>
        <v>345.94319999999999</v>
      </c>
      <c r="B18604" s="27" t="s">
        <v>0</v>
      </c>
      <c r="C18604" s="42">
        <v>345.94319999999999</v>
      </c>
      <c r="D18604" s="38">
        <f t="shared" ref="D18604" si="18599">IF(C18608+C18603=0,1,2)</f>
        <v>2</v>
      </c>
    </row>
    <row r="18605" spans="1:4" ht="15" hidden="1" x14ac:dyDescent="0.2">
      <c r="A18605" s="37">
        <f t="shared" si="18560"/>
        <v>0</v>
      </c>
      <c r="B18605" s="10" t="s">
        <v>5</v>
      </c>
      <c r="C18605" s="17">
        <v>0</v>
      </c>
      <c r="D18605" s="38">
        <f t="shared" ref="D18605" si="18600">IF(C18608+C18603=0,1,2)</f>
        <v>2</v>
      </c>
    </row>
    <row r="18606" spans="1:4" ht="15" hidden="1" x14ac:dyDescent="0.2">
      <c r="A18606" s="37">
        <f t="shared" si="18560"/>
        <v>0</v>
      </c>
      <c r="B18606" s="10" t="s">
        <v>45</v>
      </c>
      <c r="C18606" s="17">
        <v>0</v>
      </c>
      <c r="D18606" s="38">
        <f t="shared" ref="D18606" si="18601">IF(C18608+C18603=0,1,2)</f>
        <v>2</v>
      </c>
    </row>
    <row r="18607" spans="1:4" ht="15" hidden="1" x14ac:dyDescent="0.2">
      <c r="A18607" s="37">
        <f t="shared" si="18560"/>
        <v>0</v>
      </c>
      <c r="B18607" s="10" t="s">
        <v>12</v>
      </c>
      <c r="C18607" s="17">
        <v>0</v>
      </c>
      <c r="D18607" s="38">
        <f t="shared" ref="D18607" si="18602">IF(C18608+C18603=0,1,2)</f>
        <v>2</v>
      </c>
    </row>
    <row r="18608" spans="1:4" ht="15" x14ac:dyDescent="0.2">
      <c r="A18608" s="37">
        <f t="shared" si="18560"/>
        <v>1504.7122199999999</v>
      </c>
      <c r="B18608" s="29" t="s">
        <v>46</v>
      </c>
      <c r="C18608" s="42">
        <v>1504.7122199999999</v>
      </c>
      <c r="D18608" s="38">
        <f t="shared" ref="D18608" si="18603">IF(C18608+C18603=0,1,2)</f>
        <v>2</v>
      </c>
    </row>
    <row r="18609" spans="1:4" ht="15" x14ac:dyDescent="0.2">
      <c r="A18609" s="37">
        <f t="shared" si="18560"/>
        <v>1504.7122199999999</v>
      </c>
      <c r="B18609" s="27" t="s">
        <v>18</v>
      </c>
      <c r="C18609" s="42">
        <v>1504.7122199999999</v>
      </c>
      <c r="D18609" s="38">
        <f t="shared" ref="D18609" si="18604">IF(C18608+C18603=0,1,2)</f>
        <v>2</v>
      </c>
    </row>
    <row r="18610" spans="1:4" ht="15" hidden="1" x14ac:dyDescent="0.2">
      <c r="A18610" s="37">
        <f t="shared" si="18560"/>
        <v>0</v>
      </c>
      <c r="B18610" s="10" t="s">
        <v>35</v>
      </c>
      <c r="C18610" s="17">
        <v>0</v>
      </c>
      <c r="D18610" s="38">
        <f t="shared" ref="D18610" si="18605">IF(C18608+C18603=0,1,2)</f>
        <v>2</v>
      </c>
    </row>
    <row r="18611" spans="1:4" ht="15" hidden="1" x14ac:dyDescent="0.2">
      <c r="A18611" s="37">
        <f t="shared" si="18560"/>
        <v>0</v>
      </c>
      <c r="B18611" s="10" t="s">
        <v>47</v>
      </c>
      <c r="C18611" s="17">
        <v>0</v>
      </c>
      <c r="D18611" s="38">
        <f t="shared" ref="D18611" si="18606">IF(C18608+C18603=0,1,2)</f>
        <v>2</v>
      </c>
    </row>
    <row r="18612" spans="1:4" ht="15" hidden="1" x14ac:dyDescent="0.2">
      <c r="A18612" s="37">
        <f t="shared" si="18560"/>
        <v>0</v>
      </c>
      <c r="B18612" s="10" t="s">
        <v>40</v>
      </c>
      <c r="C18612" s="17">
        <v>0</v>
      </c>
      <c r="D18612" s="38">
        <f t="shared" ref="D18612" si="18607">IF(C18608+C18603=0,1,2)</f>
        <v>2</v>
      </c>
    </row>
    <row r="18613" spans="1:4" ht="15" x14ac:dyDescent="0.2">
      <c r="A18613" s="37">
        <f t="shared" si="18560"/>
        <v>-1158.76902</v>
      </c>
      <c r="B18613" s="30" t="s">
        <v>48</v>
      </c>
      <c r="C18613" s="31">
        <v>-1158.76902</v>
      </c>
      <c r="D18613" s="38">
        <f t="shared" ref="D18613" si="18608">IF(C18608+C18603=0,1,2)</f>
        <v>2</v>
      </c>
    </row>
    <row r="18614" spans="1:4" ht="15" x14ac:dyDescent="0.2">
      <c r="A18614" s="37">
        <f t="shared" si="18560"/>
        <v>3800.9007000000001</v>
      </c>
      <c r="B18614" s="30" t="s">
        <v>49</v>
      </c>
      <c r="C18614" s="31">
        <v>3800.9007000000001</v>
      </c>
      <c r="D18614" s="38">
        <f t="shared" ref="D18614" si="18609">IF(C18608+C18603=0,1,2)</f>
        <v>2</v>
      </c>
    </row>
    <row r="18615" spans="1:4" ht="15" x14ac:dyDescent="0.2">
      <c r="A18615" s="37">
        <f t="shared" si="18560"/>
        <v>2642.13168</v>
      </c>
      <c r="B18615" s="30" t="s">
        <v>50</v>
      </c>
      <c r="C18615" s="31">
        <v>2642.13168</v>
      </c>
      <c r="D18615" s="38">
        <f t="shared" ref="D18615" si="18610">IF(C18608+C18603=0,1,2)</f>
        <v>2</v>
      </c>
    </row>
    <row r="18616" spans="1:4" ht="15" x14ac:dyDescent="0.2">
      <c r="A18616" s="37">
        <f t="shared" si="18560"/>
        <v>15</v>
      </c>
      <c r="B18616" s="25" t="s">
        <v>53</v>
      </c>
      <c r="C18616" s="43">
        <v>15</v>
      </c>
      <c r="D18616" s="38">
        <f t="shared" ref="D18616" si="18611">IF(C18608+C18603=0,1,2)</f>
        <v>2</v>
      </c>
    </row>
    <row r="18617" spans="1:4" ht="15" x14ac:dyDescent="0.2">
      <c r="A18617" s="37">
        <f t="shared" si="18560"/>
        <v>15</v>
      </c>
      <c r="B18617" s="26" t="s">
        <v>54</v>
      </c>
      <c r="C18617" s="43">
        <v>15</v>
      </c>
      <c r="D18617" s="38">
        <f t="shared" ref="D18617" si="18612">IF(C18608+C18603=0,1,2)</f>
        <v>2</v>
      </c>
    </row>
    <row r="18618" spans="1:4" ht="15" hidden="1" x14ac:dyDescent="0.2">
      <c r="A18618" s="37">
        <f t="shared" si="18560"/>
        <v>0</v>
      </c>
      <c r="B18618" s="5" t="s">
        <v>55</v>
      </c>
      <c r="C18618" s="20">
        <v>0</v>
      </c>
      <c r="D18618" s="38">
        <f t="shared" ref="D18618" si="18613">IF(C18608+C18603=0,1,2)</f>
        <v>2</v>
      </c>
    </row>
    <row r="18619" spans="1:4" ht="15" x14ac:dyDescent="0.2">
      <c r="A18619" s="37" t="s">
        <v>317</v>
      </c>
      <c r="B18619" s="147" t="s">
        <v>310</v>
      </c>
      <c r="C18619" s="148"/>
      <c r="D18619" s="38">
        <f t="shared" ref="D18619" si="18614">IF(C18681+C18676=0,1,2)</f>
        <v>2</v>
      </c>
    </row>
    <row r="18620" spans="1:4" ht="15" x14ac:dyDescent="0.2">
      <c r="A18620" s="37">
        <f t="shared" si="18560"/>
        <v>4455.4514499999996</v>
      </c>
      <c r="B18620" s="24" t="s">
        <v>0</v>
      </c>
      <c r="C18620" s="40">
        <v>4455.4514499999996</v>
      </c>
      <c r="D18620" s="38">
        <f t="shared" ref="D18620" si="18615">IF(C18681+C18676=0,1,2)</f>
        <v>2</v>
      </c>
    </row>
    <row r="18621" spans="1:4" ht="15" hidden="1" x14ac:dyDescent="0.2">
      <c r="A18621" s="37">
        <f t="shared" si="18560"/>
        <v>0</v>
      </c>
      <c r="B18621" s="2" t="s">
        <v>1</v>
      </c>
      <c r="C18621" s="16"/>
      <c r="D18621" s="38">
        <f t="shared" ref="D18621" si="18616">IF(C18681+C18676=0,1,2)</f>
        <v>2</v>
      </c>
    </row>
    <row r="18622" spans="1:4" ht="15" hidden="1" x14ac:dyDescent="0.2">
      <c r="A18622" s="37">
        <f t="shared" si="18560"/>
        <v>0</v>
      </c>
      <c r="B18622" s="2" t="s">
        <v>2</v>
      </c>
      <c r="C18622" s="16"/>
      <c r="D18622" s="38">
        <f t="shared" ref="D18622" si="18617">IF(C18681+C18676=0,1,2)</f>
        <v>2</v>
      </c>
    </row>
    <row r="18623" spans="1:4" ht="15" hidden="1" x14ac:dyDescent="0.2">
      <c r="A18623" s="37">
        <f t="shared" si="18560"/>
        <v>0</v>
      </c>
      <c r="B18623" s="2" t="s">
        <v>3</v>
      </c>
      <c r="C18623" s="16">
        <v>0</v>
      </c>
      <c r="D18623" s="38">
        <f t="shared" ref="D18623" si="18618">IF(C18681+C18676=0,1,2)</f>
        <v>2</v>
      </c>
    </row>
    <row r="18624" spans="1:4" ht="15" x14ac:dyDescent="0.2">
      <c r="A18624" s="37">
        <f t="shared" si="18560"/>
        <v>4455.4514499999996</v>
      </c>
      <c r="B18624" s="23" t="s">
        <v>4</v>
      </c>
      <c r="C18624" s="40">
        <v>4455.4514499999996</v>
      </c>
      <c r="D18624" s="38">
        <f t="shared" ref="D18624" si="18619">IF(C18681+C18676=0,1,2)</f>
        <v>2</v>
      </c>
    </row>
    <row r="18625" spans="1:4" ht="15" hidden="1" x14ac:dyDescent="0.2">
      <c r="A18625" s="37">
        <f t="shared" si="18560"/>
        <v>0</v>
      </c>
      <c r="B18625" s="1" t="s">
        <v>5</v>
      </c>
      <c r="C18625" s="16">
        <v>0</v>
      </c>
      <c r="D18625" s="38">
        <f t="shared" ref="D18625" si="18620">IF(C18681+C18676=0,1,2)</f>
        <v>2</v>
      </c>
    </row>
    <row r="18626" spans="1:4" ht="15" hidden="1" x14ac:dyDescent="0.2">
      <c r="A18626" s="37">
        <f t="shared" si="18560"/>
        <v>0</v>
      </c>
      <c r="B18626" s="1" t="s">
        <v>6</v>
      </c>
      <c r="C18626" s="16">
        <v>0</v>
      </c>
      <c r="D18626" s="38">
        <f t="shared" ref="D18626" si="18621">IF(C18681+C18676=0,1,2)</f>
        <v>2</v>
      </c>
    </row>
    <row r="18627" spans="1:4" ht="15" hidden="1" x14ac:dyDescent="0.2">
      <c r="A18627" s="37">
        <v>0</v>
      </c>
      <c r="B18627" s="2" t="s">
        <v>7</v>
      </c>
      <c r="C18627" s="16">
        <v>0</v>
      </c>
      <c r="D18627" s="38">
        <f t="shared" ref="D18627" si="18622">IF(C18681+C18676=0,1,2)</f>
        <v>2</v>
      </c>
    </row>
    <row r="18628" spans="1:4" ht="15" hidden="1" x14ac:dyDescent="0.2">
      <c r="A18628" s="37">
        <f t="shared" si="18560"/>
        <v>0</v>
      </c>
      <c r="B18628" s="3" t="s">
        <v>8</v>
      </c>
      <c r="C18628" s="16">
        <v>0</v>
      </c>
      <c r="D18628" s="38">
        <f t="shared" ref="D18628" si="18623">IF(C18681+C18676=0,1,2)</f>
        <v>2</v>
      </c>
    </row>
    <row r="18629" spans="1:4" ht="15" hidden="1" x14ac:dyDescent="0.2">
      <c r="A18629" s="37">
        <v>0</v>
      </c>
      <c r="B18629" s="3" t="s">
        <v>9</v>
      </c>
      <c r="C18629" s="16">
        <v>0</v>
      </c>
      <c r="D18629" s="38">
        <f t="shared" ref="D18629" si="18624">IF(C18681+C18676=0,1,2)</f>
        <v>2</v>
      </c>
    </row>
    <row r="18630" spans="1:4" ht="15" hidden="1" x14ac:dyDescent="0.2">
      <c r="A18630" s="37">
        <f t="shared" ref="A18630:A18691" si="18625">SUM(C18630)</f>
        <v>0</v>
      </c>
      <c r="B18630" s="3" t="s">
        <v>10</v>
      </c>
      <c r="C18630" s="16">
        <v>0</v>
      </c>
      <c r="D18630" s="38">
        <f t="shared" ref="D18630" si="18626">IF(C18681+C18676=0,1,2)</f>
        <v>2</v>
      </c>
    </row>
    <row r="18631" spans="1:4" ht="15" hidden="1" x14ac:dyDescent="0.2">
      <c r="A18631" s="37">
        <v>0</v>
      </c>
      <c r="B18631" s="3" t="s">
        <v>11</v>
      </c>
      <c r="C18631" s="16">
        <v>0</v>
      </c>
      <c r="D18631" s="38">
        <f t="shared" ref="D18631" si="18627">IF(C18681+C18676=0,1,2)</f>
        <v>2</v>
      </c>
    </row>
    <row r="18632" spans="1:4" ht="15" hidden="1" x14ac:dyDescent="0.2">
      <c r="A18632" s="37">
        <f t="shared" si="18625"/>
        <v>0</v>
      </c>
      <c r="B18632" s="1" t="s">
        <v>12</v>
      </c>
      <c r="C18632" s="16">
        <v>0</v>
      </c>
      <c r="D18632" s="38">
        <f t="shared" ref="D18632" si="18628">IF(C18681+C18676=0,1,2)</f>
        <v>2</v>
      </c>
    </row>
    <row r="18633" spans="1:4" ht="15" hidden="1" x14ac:dyDescent="0.2">
      <c r="A18633" s="37">
        <v>0</v>
      </c>
      <c r="B18633" s="2" t="s">
        <v>13</v>
      </c>
      <c r="C18633" s="16">
        <v>0</v>
      </c>
      <c r="D18633" s="38">
        <f t="shared" ref="D18633" si="18629">IF(C18681+C18676=0,1,2)</f>
        <v>2</v>
      </c>
    </row>
    <row r="18634" spans="1:4" ht="15" hidden="1" x14ac:dyDescent="0.2">
      <c r="A18634" s="37">
        <v>0</v>
      </c>
      <c r="B18634" s="3" t="s">
        <v>14</v>
      </c>
      <c r="C18634" s="16">
        <v>0</v>
      </c>
      <c r="D18634" s="38">
        <f t="shared" ref="D18634" si="18630">IF(C18681+C18676=0,1,2)</f>
        <v>2</v>
      </c>
    </row>
    <row r="18635" spans="1:4" ht="15" hidden="1" x14ac:dyDescent="0.2">
      <c r="A18635" s="37">
        <v>0</v>
      </c>
      <c r="B18635" s="3" t="s">
        <v>9</v>
      </c>
      <c r="C18635" s="16">
        <v>0</v>
      </c>
      <c r="D18635" s="38">
        <f t="shared" ref="D18635" si="18631">IF(C18681+C18676=0,1,2)</f>
        <v>2</v>
      </c>
    </row>
    <row r="18636" spans="1:4" ht="15" hidden="1" x14ac:dyDescent="0.2">
      <c r="A18636" s="37">
        <v>0</v>
      </c>
      <c r="B18636" s="3" t="s">
        <v>15</v>
      </c>
      <c r="C18636" s="16">
        <v>0</v>
      </c>
      <c r="D18636" s="38">
        <f t="shared" ref="D18636" si="18632">IF(C18681+C18676=0,1,2)</f>
        <v>2</v>
      </c>
    </row>
    <row r="18637" spans="1:4" ht="15" hidden="1" x14ac:dyDescent="0.2">
      <c r="A18637" s="37">
        <v>0</v>
      </c>
      <c r="B18637" s="2" t="s">
        <v>16</v>
      </c>
      <c r="C18637" s="16">
        <v>0</v>
      </c>
      <c r="D18637" s="38">
        <f t="shared" ref="D18637" si="18633">IF(C18681+C18676=0,1,2)</f>
        <v>2</v>
      </c>
    </row>
    <row r="18638" spans="1:4" ht="15" hidden="1" x14ac:dyDescent="0.2">
      <c r="A18638" s="37">
        <v>0</v>
      </c>
      <c r="B18638" s="3" t="s">
        <v>17</v>
      </c>
      <c r="C18638" s="16">
        <v>0</v>
      </c>
      <c r="D18638" s="38">
        <f t="shared" ref="D18638" si="18634">IF(C18681+C18676=0,1,2)</f>
        <v>2</v>
      </c>
    </row>
    <row r="18639" spans="1:4" ht="15" x14ac:dyDescent="0.2">
      <c r="A18639" s="37">
        <f t="shared" si="18625"/>
        <v>4719.7367599999998</v>
      </c>
      <c r="B18639" s="24" t="s">
        <v>18</v>
      </c>
      <c r="C18639" s="40">
        <v>4719.7367599999998</v>
      </c>
      <c r="D18639" s="38">
        <f t="shared" ref="D18639" si="18635">IF(C18681+C18676=0,1,2)</f>
        <v>2</v>
      </c>
    </row>
    <row r="18640" spans="1:4" ht="15" x14ac:dyDescent="0.2">
      <c r="A18640" s="37">
        <f t="shared" si="18625"/>
        <v>2882.4316199999998</v>
      </c>
      <c r="B18640" s="27" t="s">
        <v>19</v>
      </c>
      <c r="C18640" s="42">
        <v>2882.4316199999998</v>
      </c>
      <c r="D18640" s="38">
        <f t="shared" ref="D18640" si="18636">IF(C18681+C18676=0,1,2)</f>
        <v>2</v>
      </c>
    </row>
    <row r="18641" spans="1:4" ht="15" x14ac:dyDescent="0.2">
      <c r="A18641" s="37">
        <f t="shared" si="18625"/>
        <v>1265.2799699999998</v>
      </c>
      <c r="B18641" s="27" t="s">
        <v>20</v>
      </c>
      <c r="C18641" s="42">
        <v>1265.2799699999998</v>
      </c>
      <c r="D18641" s="38">
        <f t="shared" ref="D18641" si="18637">IF(C18681+C18676=0,1,2)</f>
        <v>2</v>
      </c>
    </row>
    <row r="18642" spans="1:4" ht="15" hidden="1" x14ac:dyDescent="0.2">
      <c r="A18642" s="37">
        <v>0</v>
      </c>
      <c r="B18642" s="13" t="s">
        <v>21</v>
      </c>
      <c r="C18642" s="18">
        <v>500.33438999999998</v>
      </c>
      <c r="D18642" s="38">
        <f t="shared" ref="D18642" si="18638">IF(C18681+C18676=0,1,2)</f>
        <v>2</v>
      </c>
    </row>
    <row r="18643" spans="1:4" ht="15" hidden="1" x14ac:dyDescent="0.2">
      <c r="A18643" s="37">
        <v>0</v>
      </c>
      <c r="B18643" s="13" t="s">
        <v>22</v>
      </c>
      <c r="C18643" s="18">
        <v>224.62366</v>
      </c>
      <c r="D18643" s="38">
        <f t="shared" ref="D18643" si="18639">IF(C18681+C18676=0,1,2)</f>
        <v>2</v>
      </c>
    </row>
    <row r="18644" spans="1:4" ht="15" hidden="1" x14ac:dyDescent="0.2">
      <c r="A18644" s="37">
        <v>0</v>
      </c>
      <c r="B18644" s="13" t="s">
        <v>23</v>
      </c>
      <c r="C18644" s="18">
        <v>290.45134999999999</v>
      </c>
      <c r="D18644" s="38">
        <f t="shared" ref="D18644" si="18640">IF(C18681+C18676=0,1,2)</f>
        <v>2</v>
      </c>
    </row>
    <row r="18645" spans="1:4" ht="15" hidden="1" x14ac:dyDescent="0.2">
      <c r="A18645" s="37">
        <v>0</v>
      </c>
      <c r="B18645" s="13" t="s">
        <v>24</v>
      </c>
      <c r="C18645" s="18">
        <v>18.98715</v>
      </c>
      <c r="D18645" s="38">
        <f t="shared" ref="D18645" si="18641">IF(C18681+C18676=0,1,2)</f>
        <v>2</v>
      </c>
    </row>
    <row r="18646" spans="1:4" ht="15" hidden="1" x14ac:dyDescent="0.2">
      <c r="A18646" s="37">
        <v>0</v>
      </c>
      <c r="B18646" s="13" t="s">
        <v>25</v>
      </c>
      <c r="C18646" s="18">
        <v>0</v>
      </c>
      <c r="D18646" s="38">
        <f t="shared" ref="D18646" si="18642">IF(C18681+C18676=0,1,2)</f>
        <v>2</v>
      </c>
    </row>
    <row r="18647" spans="1:4" ht="15" hidden="1" x14ac:dyDescent="0.2">
      <c r="A18647" s="37">
        <v>0</v>
      </c>
      <c r="B18647" s="13" t="s">
        <v>26</v>
      </c>
      <c r="C18647" s="18">
        <v>4.1736599999999999</v>
      </c>
      <c r="D18647" s="38">
        <f t="shared" ref="D18647" si="18643">IF(C18681+C18676=0,1,2)</f>
        <v>2</v>
      </c>
    </row>
    <row r="18648" spans="1:4" ht="30" hidden="1" x14ac:dyDescent="0.2">
      <c r="A18648" s="37">
        <v>0</v>
      </c>
      <c r="B18648" s="13" t="s">
        <v>27</v>
      </c>
      <c r="C18648" s="18">
        <v>10.730090000000001</v>
      </c>
      <c r="D18648" s="38">
        <f t="shared" ref="D18648" si="18644">IF(C18681+C18676=0,1,2)</f>
        <v>2</v>
      </c>
    </row>
    <row r="18649" spans="1:4" ht="30" hidden="1" x14ac:dyDescent="0.2">
      <c r="A18649" s="37">
        <v>0</v>
      </c>
      <c r="B18649" s="13" t="s">
        <v>28</v>
      </c>
      <c r="C18649" s="18">
        <v>35.740209999999998</v>
      </c>
      <c r="D18649" s="38">
        <f t="shared" ref="D18649" si="18645">IF(C18681+C18676=0,1,2)</f>
        <v>2</v>
      </c>
    </row>
    <row r="18650" spans="1:4" ht="15" hidden="1" x14ac:dyDescent="0.2">
      <c r="A18650" s="37">
        <v>0</v>
      </c>
      <c r="B18650" s="13" t="s">
        <v>29</v>
      </c>
      <c r="C18650" s="18">
        <v>0</v>
      </c>
      <c r="D18650" s="38">
        <f t="shared" ref="D18650" si="18646">IF(C18681+C18676=0,1,2)</f>
        <v>2</v>
      </c>
    </row>
    <row r="18651" spans="1:4" ht="15" hidden="1" x14ac:dyDescent="0.2">
      <c r="A18651" s="37">
        <v>0</v>
      </c>
      <c r="B18651" s="13" t="s">
        <v>30</v>
      </c>
      <c r="C18651" s="18">
        <v>180.23946000000001</v>
      </c>
      <c r="D18651" s="38">
        <f t="shared" ref="D18651" si="18647">IF(C18681+C18676=0,1,2)</f>
        <v>2</v>
      </c>
    </row>
    <row r="18652" spans="1:4" ht="15" hidden="1" x14ac:dyDescent="0.2">
      <c r="A18652" s="37">
        <f t="shared" si="18625"/>
        <v>0</v>
      </c>
      <c r="B18652" s="10" t="s">
        <v>31</v>
      </c>
      <c r="C18652" s="17">
        <v>0</v>
      </c>
      <c r="D18652" s="38">
        <f t="shared" ref="D18652" si="18648">IF(C18681+C18676=0,1,2)</f>
        <v>2</v>
      </c>
    </row>
    <row r="18653" spans="1:4" ht="15" x14ac:dyDescent="0.2">
      <c r="A18653" s="37">
        <f t="shared" si="18625"/>
        <v>12</v>
      </c>
      <c r="B18653" s="23" t="s">
        <v>32</v>
      </c>
      <c r="C18653" s="40">
        <v>12</v>
      </c>
      <c r="D18653" s="38">
        <f t="shared" ref="D18653" si="18649">IF(C18681+C18676=0,1,2)</f>
        <v>2</v>
      </c>
    </row>
    <row r="18654" spans="1:4" ht="15" x14ac:dyDescent="0.2">
      <c r="A18654" s="37">
        <f t="shared" si="18625"/>
        <v>165.33832000000001</v>
      </c>
      <c r="B18654" s="27" t="s">
        <v>3</v>
      </c>
      <c r="C18654" s="42">
        <v>165.33832000000001</v>
      </c>
      <c r="D18654" s="38">
        <f t="shared" ref="D18654" si="18650">IF(C18681+C18676=0,1,2)</f>
        <v>2</v>
      </c>
    </row>
    <row r="18655" spans="1:4" ht="15" x14ac:dyDescent="0.2">
      <c r="A18655" s="37">
        <f t="shared" si="18625"/>
        <v>83.402150000000006</v>
      </c>
      <c r="B18655" s="27" t="s">
        <v>33</v>
      </c>
      <c r="C18655" s="42">
        <v>83.402150000000006</v>
      </c>
      <c r="D18655" s="38">
        <f t="shared" ref="D18655" si="18651">IF(C18681+C18676=0,1,2)</f>
        <v>2</v>
      </c>
    </row>
    <row r="18656" spans="1:4" ht="15" x14ac:dyDescent="0.2">
      <c r="A18656" s="37">
        <f t="shared" si="18625"/>
        <v>311.28469999999999</v>
      </c>
      <c r="B18656" s="27" t="s">
        <v>34</v>
      </c>
      <c r="C18656" s="42">
        <v>311.28469999999999</v>
      </c>
      <c r="D18656" s="38">
        <f t="shared" ref="D18656" si="18652">IF(C18681+C18676=0,1,2)</f>
        <v>2</v>
      </c>
    </row>
    <row r="18657" spans="1:4" ht="15" x14ac:dyDescent="0.2">
      <c r="A18657" s="37">
        <f t="shared" si="18625"/>
        <v>171.29847000000001</v>
      </c>
      <c r="B18657" s="24" t="s">
        <v>35</v>
      </c>
      <c r="C18657" s="40">
        <v>171.29847000000001</v>
      </c>
      <c r="D18657" s="38">
        <f t="shared" ref="D18657" si="18653">IF(C18681+C18676=0,1,2)</f>
        <v>2</v>
      </c>
    </row>
    <row r="18658" spans="1:4" ht="15" hidden="1" x14ac:dyDescent="0.2">
      <c r="A18658" s="37">
        <f t="shared" si="18625"/>
        <v>0</v>
      </c>
      <c r="B18658" s="1" t="s">
        <v>36</v>
      </c>
      <c r="C18658" s="16">
        <v>0</v>
      </c>
      <c r="D18658" s="38">
        <f t="shared" ref="D18658" si="18654">IF(C18681+C18676=0,1,2)</f>
        <v>2</v>
      </c>
    </row>
    <row r="18659" spans="1:4" ht="15" hidden="1" x14ac:dyDescent="0.2">
      <c r="A18659" s="37">
        <v>0</v>
      </c>
      <c r="B18659" s="14" t="s">
        <v>7</v>
      </c>
      <c r="C18659" s="19">
        <v>0</v>
      </c>
      <c r="D18659" s="38">
        <f t="shared" ref="D18659" si="18655">IF(C18681+C18676=0,1,2)</f>
        <v>2</v>
      </c>
    </row>
    <row r="18660" spans="1:4" ht="15" hidden="1" x14ac:dyDescent="0.2">
      <c r="A18660" s="37">
        <v>0</v>
      </c>
      <c r="B18660" s="13" t="s">
        <v>8</v>
      </c>
      <c r="C18660" s="18">
        <v>0</v>
      </c>
      <c r="D18660" s="38">
        <f t="shared" ref="D18660" si="18656">IF(C18681+C18676=0,1,2)</f>
        <v>2</v>
      </c>
    </row>
    <row r="18661" spans="1:4" ht="15" hidden="1" x14ac:dyDescent="0.2">
      <c r="A18661" s="37">
        <v>0</v>
      </c>
      <c r="B18661" s="13" t="s">
        <v>37</v>
      </c>
      <c r="C18661" s="18">
        <v>0</v>
      </c>
      <c r="D18661" s="38">
        <f t="shared" ref="D18661" si="18657">IF(C18681+C18676=0,1,2)</f>
        <v>2</v>
      </c>
    </row>
    <row r="18662" spans="1:4" ht="15" hidden="1" x14ac:dyDescent="0.2">
      <c r="A18662" s="37">
        <f t="shared" si="18625"/>
        <v>0</v>
      </c>
      <c r="B18662" s="11" t="s">
        <v>38</v>
      </c>
      <c r="C18662" s="17">
        <v>0</v>
      </c>
      <c r="D18662" s="38">
        <f t="shared" ref="D18662" si="18658">IF(C18681+C18676=0,1,2)</f>
        <v>2</v>
      </c>
    </row>
    <row r="18663" spans="1:4" ht="15" hidden="1" x14ac:dyDescent="0.2">
      <c r="A18663" s="37">
        <v>0</v>
      </c>
      <c r="B18663" s="3" t="s">
        <v>39</v>
      </c>
      <c r="C18663" s="16">
        <v>0</v>
      </c>
      <c r="D18663" s="38">
        <f t="shared" ref="D18663" si="18659">IF(C18681+C18676=0,1,2)</f>
        <v>2</v>
      </c>
    </row>
    <row r="18664" spans="1:4" ht="15" hidden="1" x14ac:dyDescent="0.2">
      <c r="A18664" s="37">
        <f t="shared" si="18625"/>
        <v>0</v>
      </c>
      <c r="B18664" s="1" t="s">
        <v>40</v>
      </c>
      <c r="C18664" s="16">
        <v>0</v>
      </c>
      <c r="D18664" s="38">
        <f t="shared" ref="D18664" si="18660">IF(C18681+C18676=0,1,2)</f>
        <v>2</v>
      </c>
    </row>
    <row r="18665" spans="1:4" ht="15" hidden="1" x14ac:dyDescent="0.2">
      <c r="A18665" s="37">
        <v>0</v>
      </c>
      <c r="B18665" s="14" t="s">
        <v>13</v>
      </c>
      <c r="C18665" s="19">
        <v>0</v>
      </c>
      <c r="D18665" s="38">
        <f t="shared" ref="D18665" si="18661">IF(C18681+C18676=0,1,2)</f>
        <v>2</v>
      </c>
    </row>
    <row r="18666" spans="1:4" ht="15" hidden="1" x14ac:dyDescent="0.2">
      <c r="A18666" s="37">
        <v>0</v>
      </c>
      <c r="B18666" s="13" t="s">
        <v>8</v>
      </c>
      <c r="C18666" s="18">
        <v>0</v>
      </c>
      <c r="D18666" s="38">
        <f t="shared" ref="D18666" si="18662">IF(C18681+C18676=0,1,2)</f>
        <v>2</v>
      </c>
    </row>
    <row r="18667" spans="1:4" ht="15" hidden="1" x14ac:dyDescent="0.2">
      <c r="A18667" s="37">
        <v>0</v>
      </c>
      <c r="B18667" s="13" t="s">
        <v>9</v>
      </c>
      <c r="C18667" s="18">
        <v>0</v>
      </c>
      <c r="D18667" s="38">
        <f t="shared" ref="D18667" si="18663">IF(C18681+C18676=0,1,2)</f>
        <v>2</v>
      </c>
    </row>
    <row r="18668" spans="1:4" ht="30" hidden="1" x14ac:dyDescent="0.2">
      <c r="A18668" s="37">
        <f t="shared" si="18625"/>
        <v>0</v>
      </c>
      <c r="B18668" s="11" t="s">
        <v>41</v>
      </c>
      <c r="C18668" s="17">
        <v>0</v>
      </c>
      <c r="D18668" s="38">
        <f t="shared" ref="D18668" si="18664">IF(C18681+C18676=0,1,2)</f>
        <v>2</v>
      </c>
    </row>
    <row r="18669" spans="1:4" ht="15" hidden="1" x14ac:dyDescent="0.2">
      <c r="A18669" s="37">
        <v>0</v>
      </c>
      <c r="B18669" s="3" t="s">
        <v>15</v>
      </c>
      <c r="C18669" s="16">
        <v>0</v>
      </c>
      <c r="D18669" s="38">
        <f t="shared" ref="D18669" si="18665">IF(C18681+C18676=0,1,2)</f>
        <v>2</v>
      </c>
    </row>
    <row r="18670" spans="1:4" ht="15" hidden="1" x14ac:dyDescent="0.2">
      <c r="A18670" s="37">
        <v>0</v>
      </c>
      <c r="B18670" s="14" t="s">
        <v>16</v>
      </c>
      <c r="C18670" s="19">
        <v>0</v>
      </c>
      <c r="D18670" s="38">
        <f t="shared" ref="D18670" si="18666">IF(C18681+C18676=0,1,2)</f>
        <v>2</v>
      </c>
    </row>
    <row r="18671" spans="1:4" ht="15" hidden="1" x14ac:dyDescent="0.2">
      <c r="A18671" s="37">
        <v>0</v>
      </c>
      <c r="B18671" s="13" t="s">
        <v>42</v>
      </c>
      <c r="C18671" s="18">
        <v>0</v>
      </c>
      <c r="D18671" s="38">
        <f t="shared" ref="D18671" si="18667">IF(C18681+C18676=0,1,2)</f>
        <v>2</v>
      </c>
    </row>
    <row r="18672" spans="1:4" ht="15" hidden="1" x14ac:dyDescent="0.2">
      <c r="A18672" s="37">
        <v>0</v>
      </c>
      <c r="B18672" s="13" t="s">
        <v>14</v>
      </c>
      <c r="C18672" s="18">
        <v>0</v>
      </c>
      <c r="D18672" s="38">
        <f t="shared" ref="D18672" si="18668">IF(C18681+C18676=0,1,2)</f>
        <v>2</v>
      </c>
    </row>
    <row r="18673" spans="1:4" ht="15" hidden="1" x14ac:dyDescent="0.2">
      <c r="A18673" s="37">
        <v>0</v>
      </c>
      <c r="B18673" s="13" t="s">
        <v>9</v>
      </c>
      <c r="C18673" s="18">
        <v>0</v>
      </c>
      <c r="D18673" s="38">
        <f t="shared" ref="D18673" si="18669">IF(C18681+C18676=0,1,2)</f>
        <v>2</v>
      </c>
    </row>
    <row r="18674" spans="1:4" ht="15" hidden="1" x14ac:dyDescent="0.2">
      <c r="A18674" s="37">
        <f t="shared" si="18625"/>
        <v>0</v>
      </c>
      <c r="B18674" s="11" t="s">
        <v>38</v>
      </c>
      <c r="C18674" s="17">
        <v>0</v>
      </c>
      <c r="D18674" s="38">
        <f t="shared" ref="D18674" si="18670">IF(C18681+C18676=0,1,2)</f>
        <v>2</v>
      </c>
    </row>
    <row r="18675" spans="1:4" ht="15" hidden="1" x14ac:dyDescent="0.2">
      <c r="A18675" s="37">
        <v>0</v>
      </c>
      <c r="B18675" s="3" t="s">
        <v>15</v>
      </c>
      <c r="C18675" s="16">
        <v>0</v>
      </c>
      <c r="D18675" s="38">
        <f t="shared" ref="D18675" si="18671">IF(C18681+C18676=0,1,2)</f>
        <v>2</v>
      </c>
    </row>
    <row r="18676" spans="1:4" ht="15" x14ac:dyDescent="0.2">
      <c r="A18676" s="37">
        <f t="shared" si="18625"/>
        <v>4455.4514499999996</v>
      </c>
      <c r="B18676" s="29" t="s">
        <v>44</v>
      </c>
      <c r="C18676" s="42">
        <v>4455.4514499999996</v>
      </c>
      <c r="D18676" s="38">
        <f t="shared" ref="D18676" si="18672">IF(C18681+C18676=0,1,2)</f>
        <v>2</v>
      </c>
    </row>
    <row r="18677" spans="1:4" ht="15" x14ac:dyDescent="0.2">
      <c r="A18677" s="37">
        <f t="shared" si="18625"/>
        <v>4455.4514499999996</v>
      </c>
      <c r="B18677" s="27" t="s">
        <v>0</v>
      </c>
      <c r="C18677" s="42">
        <v>4455.4514499999996</v>
      </c>
      <c r="D18677" s="38">
        <f t="shared" ref="D18677" si="18673">IF(C18681+C18676=0,1,2)</f>
        <v>2</v>
      </c>
    </row>
    <row r="18678" spans="1:4" ht="15" hidden="1" x14ac:dyDescent="0.2">
      <c r="A18678" s="37">
        <f t="shared" si="18625"/>
        <v>0</v>
      </c>
      <c r="B18678" s="10" t="s">
        <v>5</v>
      </c>
      <c r="C18678" s="17">
        <v>0</v>
      </c>
      <c r="D18678" s="38">
        <f t="shared" ref="D18678" si="18674">IF(C18681+C18676=0,1,2)</f>
        <v>2</v>
      </c>
    </row>
    <row r="18679" spans="1:4" ht="15" hidden="1" x14ac:dyDescent="0.2">
      <c r="A18679" s="37">
        <f t="shared" si="18625"/>
        <v>0</v>
      </c>
      <c r="B18679" s="10" t="s">
        <v>45</v>
      </c>
      <c r="C18679" s="17">
        <v>0</v>
      </c>
      <c r="D18679" s="38">
        <f t="shared" ref="D18679" si="18675">IF(C18681+C18676=0,1,2)</f>
        <v>2</v>
      </c>
    </row>
    <row r="18680" spans="1:4" ht="15" hidden="1" x14ac:dyDescent="0.2">
      <c r="A18680" s="37">
        <f t="shared" si="18625"/>
        <v>0</v>
      </c>
      <c r="B18680" s="10" t="s">
        <v>12</v>
      </c>
      <c r="C18680" s="17">
        <v>0</v>
      </c>
      <c r="D18680" s="38">
        <f t="shared" ref="D18680" si="18676">IF(C18681+C18676=0,1,2)</f>
        <v>2</v>
      </c>
    </row>
    <row r="18681" spans="1:4" ht="15" x14ac:dyDescent="0.2">
      <c r="A18681" s="37">
        <f t="shared" si="18625"/>
        <v>4891.0352299999995</v>
      </c>
      <c r="B18681" s="29" t="s">
        <v>46</v>
      </c>
      <c r="C18681" s="42">
        <v>4891.0352299999995</v>
      </c>
      <c r="D18681" s="38">
        <f t="shared" ref="D18681" si="18677">IF(C18681+C18676=0,1,2)</f>
        <v>2</v>
      </c>
    </row>
    <row r="18682" spans="1:4" ht="15" x14ac:dyDescent="0.2">
      <c r="A18682" s="37">
        <f t="shared" si="18625"/>
        <v>4719.7367599999998</v>
      </c>
      <c r="B18682" s="27" t="s">
        <v>18</v>
      </c>
      <c r="C18682" s="42">
        <v>4719.7367599999998</v>
      </c>
      <c r="D18682" s="38">
        <f t="shared" ref="D18682" si="18678">IF(C18681+C18676=0,1,2)</f>
        <v>2</v>
      </c>
    </row>
    <row r="18683" spans="1:4" ht="15" x14ac:dyDescent="0.2">
      <c r="A18683" s="37">
        <f t="shared" si="18625"/>
        <v>171.29847000000001</v>
      </c>
      <c r="B18683" s="27" t="s">
        <v>35</v>
      </c>
      <c r="C18683" s="42">
        <v>171.29847000000001</v>
      </c>
      <c r="D18683" s="38">
        <f t="shared" ref="D18683" si="18679">IF(C18681+C18676=0,1,2)</f>
        <v>2</v>
      </c>
    </row>
    <row r="18684" spans="1:4" ht="15" hidden="1" x14ac:dyDescent="0.2">
      <c r="A18684" s="37">
        <f t="shared" si="18625"/>
        <v>0</v>
      </c>
      <c r="B18684" s="10" t="s">
        <v>47</v>
      </c>
      <c r="C18684" s="17">
        <v>0</v>
      </c>
      <c r="D18684" s="38">
        <f t="shared" ref="D18684" si="18680">IF(C18681+C18676=0,1,2)</f>
        <v>2</v>
      </c>
    </row>
    <row r="18685" spans="1:4" ht="15" hidden="1" x14ac:dyDescent="0.2">
      <c r="A18685" s="37">
        <f t="shared" si="18625"/>
        <v>0</v>
      </c>
      <c r="B18685" s="10" t="s">
        <v>40</v>
      </c>
      <c r="C18685" s="17">
        <v>0</v>
      </c>
      <c r="D18685" s="38">
        <f t="shared" ref="D18685" si="18681">IF(C18681+C18676=0,1,2)</f>
        <v>2</v>
      </c>
    </row>
    <row r="18686" spans="1:4" ht="15" x14ac:dyDescent="0.2">
      <c r="A18686" s="37">
        <f t="shared" si="18625"/>
        <v>-435.58377999999999</v>
      </c>
      <c r="B18686" s="30" t="s">
        <v>48</v>
      </c>
      <c r="C18686" s="31">
        <v>-435.58377999999999</v>
      </c>
      <c r="D18686" s="38">
        <f t="shared" ref="D18686" si="18682">IF(C18681+C18676=0,1,2)</f>
        <v>2</v>
      </c>
    </row>
    <row r="18687" spans="1:4" ht="15" x14ac:dyDescent="0.2">
      <c r="A18687" s="37">
        <f t="shared" si="18625"/>
        <v>1276.0118</v>
      </c>
      <c r="B18687" s="30" t="s">
        <v>49</v>
      </c>
      <c r="C18687" s="31">
        <v>1276.0118</v>
      </c>
      <c r="D18687" s="38">
        <f t="shared" ref="D18687" si="18683">IF(C18681+C18676=0,1,2)</f>
        <v>2</v>
      </c>
    </row>
    <row r="18688" spans="1:4" ht="15" x14ac:dyDescent="0.2">
      <c r="A18688" s="37">
        <f t="shared" si="18625"/>
        <v>840.42801999999995</v>
      </c>
      <c r="B18688" s="30" t="s">
        <v>50</v>
      </c>
      <c r="C18688" s="31">
        <v>840.42801999999995</v>
      </c>
      <c r="D18688" s="38">
        <f t="shared" ref="D18688" si="18684">IF(C18681+C18676=0,1,2)</f>
        <v>2</v>
      </c>
    </row>
    <row r="18689" spans="1:4" ht="15" x14ac:dyDescent="0.2">
      <c r="A18689" s="37">
        <f t="shared" si="18625"/>
        <v>139</v>
      </c>
      <c r="B18689" s="25" t="s">
        <v>53</v>
      </c>
      <c r="C18689" s="43">
        <v>139</v>
      </c>
      <c r="D18689" s="38">
        <f t="shared" ref="D18689" si="18685">IF(C18681+C18676=0,1,2)</f>
        <v>2</v>
      </c>
    </row>
    <row r="18690" spans="1:4" ht="15" x14ac:dyDescent="0.2">
      <c r="A18690" s="37">
        <f t="shared" si="18625"/>
        <v>107</v>
      </c>
      <c r="B18690" s="26" t="s">
        <v>54</v>
      </c>
      <c r="C18690" s="43">
        <v>107</v>
      </c>
      <c r="D18690" s="38">
        <f t="shared" ref="D18690" si="18686">IF(C18681+C18676=0,1,2)</f>
        <v>2</v>
      </c>
    </row>
    <row r="18691" spans="1:4" ht="15" x14ac:dyDescent="0.2">
      <c r="A18691" s="37">
        <f t="shared" si="18625"/>
        <v>32</v>
      </c>
      <c r="B18691" s="26" t="s">
        <v>55</v>
      </c>
      <c r="C18691" s="43">
        <v>32</v>
      </c>
      <c r="D18691" s="38">
        <f t="shared" ref="D18691" si="18687">IF(C18681+C18676=0,1,2)</f>
        <v>2</v>
      </c>
    </row>
    <row r="18692" spans="1:4" ht="15" x14ac:dyDescent="0.2">
      <c r="A18692" s="37" t="s">
        <v>317</v>
      </c>
      <c r="B18692" s="147" t="s">
        <v>311</v>
      </c>
      <c r="C18692" s="148"/>
      <c r="D18692" s="38">
        <f t="shared" ref="D18692" si="18688">IF(C18754+C18749=0,1,2)</f>
        <v>2</v>
      </c>
    </row>
    <row r="18693" spans="1:4" ht="15" x14ac:dyDescent="0.2">
      <c r="A18693" s="37">
        <f t="shared" ref="A18693:A18756" si="18689">SUM(C18693)</f>
        <v>82.067760000000007</v>
      </c>
      <c r="B18693" s="24" t="s">
        <v>0</v>
      </c>
      <c r="C18693" s="40">
        <v>82.067760000000007</v>
      </c>
      <c r="D18693" s="38">
        <f t="shared" ref="D18693" si="18690">IF(C18754+C18749=0,1,2)</f>
        <v>2</v>
      </c>
    </row>
    <row r="18694" spans="1:4" ht="15" hidden="1" x14ac:dyDescent="0.2">
      <c r="A18694" s="37">
        <f t="shared" si="18689"/>
        <v>0</v>
      </c>
      <c r="B18694" s="2" t="s">
        <v>1</v>
      </c>
      <c r="C18694" s="16"/>
      <c r="D18694" s="38">
        <f t="shared" ref="D18694" si="18691">IF(C18754+C18749=0,1,2)</f>
        <v>2</v>
      </c>
    </row>
    <row r="18695" spans="1:4" ht="15" hidden="1" x14ac:dyDescent="0.2">
      <c r="A18695" s="37">
        <f t="shared" si="18689"/>
        <v>0</v>
      </c>
      <c r="B18695" s="2" t="s">
        <v>2</v>
      </c>
      <c r="C18695" s="16"/>
      <c r="D18695" s="38">
        <f t="shared" ref="D18695" si="18692">IF(C18754+C18749=0,1,2)</f>
        <v>2</v>
      </c>
    </row>
    <row r="18696" spans="1:4" ht="15" x14ac:dyDescent="0.2">
      <c r="A18696" s="37">
        <f t="shared" si="18689"/>
        <v>82.067760000000007</v>
      </c>
      <c r="B18696" s="23" t="s">
        <v>3</v>
      </c>
      <c r="C18696" s="40">
        <v>82.067760000000007</v>
      </c>
      <c r="D18696" s="38">
        <f t="shared" ref="D18696" si="18693">IF(C18754+C18749=0,1,2)</f>
        <v>2</v>
      </c>
    </row>
    <row r="18697" spans="1:4" ht="15" hidden="1" x14ac:dyDescent="0.2">
      <c r="A18697" s="37">
        <f t="shared" si="18689"/>
        <v>0</v>
      </c>
      <c r="B18697" s="2" t="s">
        <v>4</v>
      </c>
      <c r="C18697" s="16">
        <v>0</v>
      </c>
      <c r="D18697" s="38">
        <f t="shared" ref="D18697" si="18694">IF(C18754+C18749=0,1,2)</f>
        <v>2</v>
      </c>
    </row>
    <row r="18698" spans="1:4" ht="15" hidden="1" x14ac:dyDescent="0.2">
      <c r="A18698" s="37">
        <f t="shared" si="18689"/>
        <v>0</v>
      </c>
      <c r="B18698" s="1" t="s">
        <v>5</v>
      </c>
      <c r="C18698" s="16">
        <v>0</v>
      </c>
      <c r="D18698" s="38">
        <f t="shared" ref="D18698" si="18695">IF(C18754+C18749=0,1,2)</f>
        <v>2</v>
      </c>
    </row>
    <row r="18699" spans="1:4" ht="15" hidden="1" x14ac:dyDescent="0.2">
      <c r="A18699" s="37">
        <f t="shared" si="18689"/>
        <v>0</v>
      </c>
      <c r="B18699" s="1" t="s">
        <v>6</v>
      </c>
      <c r="C18699" s="16">
        <v>0</v>
      </c>
      <c r="D18699" s="38">
        <f t="shared" ref="D18699" si="18696">IF(C18754+C18749=0,1,2)</f>
        <v>2</v>
      </c>
    </row>
    <row r="18700" spans="1:4" ht="15" hidden="1" x14ac:dyDescent="0.2">
      <c r="A18700" s="37">
        <v>0</v>
      </c>
      <c r="B18700" s="2" t="s">
        <v>7</v>
      </c>
      <c r="C18700" s="16">
        <v>0</v>
      </c>
      <c r="D18700" s="38">
        <f t="shared" ref="D18700" si="18697">IF(C18754+C18749=0,1,2)</f>
        <v>2</v>
      </c>
    </row>
    <row r="18701" spans="1:4" ht="15" hidden="1" x14ac:dyDescent="0.2">
      <c r="A18701" s="37">
        <f t="shared" si="18689"/>
        <v>0</v>
      </c>
      <c r="B18701" s="3" t="s">
        <v>8</v>
      </c>
      <c r="C18701" s="16">
        <v>0</v>
      </c>
      <c r="D18701" s="38">
        <f t="shared" ref="D18701" si="18698">IF(C18754+C18749=0,1,2)</f>
        <v>2</v>
      </c>
    </row>
    <row r="18702" spans="1:4" ht="15" hidden="1" x14ac:dyDescent="0.2">
      <c r="A18702" s="37">
        <v>0</v>
      </c>
      <c r="B18702" s="3" t="s">
        <v>9</v>
      </c>
      <c r="C18702" s="16">
        <v>0</v>
      </c>
      <c r="D18702" s="38">
        <f t="shared" ref="D18702" si="18699">IF(C18754+C18749=0,1,2)</f>
        <v>2</v>
      </c>
    </row>
    <row r="18703" spans="1:4" ht="15" hidden="1" x14ac:dyDescent="0.2">
      <c r="A18703" s="37">
        <f t="shared" si="18689"/>
        <v>0</v>
      </c>
      <c r="B18703" s="3" t="s">
        <v>10</v>
      </c>
      <c r="C18703" s="16">
        <v>0</v>
      </c>
      <c r="D18703" s="38">
        <f t="shared" ref="D18703" si="18700">IF(C18754+C18749=0,1,2)</f>
        <v>2</v>
      </c>
    </row>
    <row r="18704" spans="1:4" ht="15" hidden="1" x14ac:dyDescent="0.2">
      <c r="A18704" s="37">
        <v>0</v>
      </c>
      <c r="B18704" s="3" t="s">
        <v>11</v>
      </c>
      <c r="C18704" s="16">
        <v>0</v>
      </c>
      <c r="D18704" s="38">
        <f t="shared" ref="D18704" si="18701">IF(C18754+C18749=0,1,2)</f>
        <v>2</v>
      </c>
    </row>
    <row r="18705" spans="1:4" ht="15" hidden="1" x14ac:dyDescent="0.2">
      <c r="A18705" s="37">
        <f t="shared" si="18689"/>
        <v>0</v>
      </c>
      <c r="B18705" s="1" t="s">
        <v>12</v>
      </c>
      <c r="C18705" s="16">
        <v>0</v>
      </c>
      <c r="D18705" s="38">
        <f t="shared" ref="D18705" si="18702">IF(C18754+C18749=0,1,2)</f>
        <v>2</v>
      </c>
    </row>
    <row r="18706" spans="1:4" ht="15" hidden="1" x14ac:dyDescent="0.2">
      <c r="A18706" s="37">
        <v>0</v>
      </c>
      <c r="B18706" s="2" t="s">
        <v>13</v>
      </c>
      <c r="C18706" s="16">
        <v>0</v>
      </c>
      <c r="D18706" s="38">
        <f t="shared" ref="D18706" si="18703">IF(C18754+C18749=0,1,2)</f>
        <v>2</v>
      </c>
    </row>
    <row r="18707" spans="1:4" ht="15" hidden="1" x14ac:dyDescent="0.2">
      <c r="A18707" s="37">
        <v>0</v>
      </c>
      <c r="B18707" s="3" t="s">
        <v>14</v>
      </c>
      <c r="C18707" s="16">
        <v>0</v>
      </c>
      <c r="D18707" s="38">
        <f t="shared" ref="D18707" si="18704">IF(C18754+C18749=0,1,2)</f>
        <v>2</v>
      </c>
    </row>
    <row r="18708" spans="1:4" ht="15" hidden="1" x14ac:dyDescent="0.2">
      <c r="A18708" s="37">
        <v>0</v>
      </c>
      <c r="B18708" s="3" t="s">
        <v>9</v>
      </c>
      <c r="C18708" s="16">
        <v>0</v>
      </c>
      <c r="D18708" s="38">
        <f t="shared" ref="D18708" si="18705">IF(C18754+C18749=0,1,2)</f>
        <v>2</v>
      </c>
    </row>
    <row r="18709" spans="1:4" ht="15" hidden="1" x14ac:dyDescent="0.2">
      <c r="A18709" s="37">
        <v>0</v>
      </c>
      <c r="B18709" s="3" t="s">
        <v>15</v>
      </c>
      <c r="C18709" s="16">
        <v>0</v>
      </c>
      <c r="D18709" s="38">
        <f t="shared" ref="D18709" si="18706">IF(C18754+C18749=0,1,2)</f>
        <v>2</v>
      </c>
    </row>
    <row r="18710" spans="1:4" ht="15" hidden="1" x14ac:dyDescent="0.2">
      <c r="A18710" s="37">
        <v>0</v>
      </c>
      <c r="B18710" s="2" t="s">
        <v>16</v>
      </c>
      <c r="C18710" s="16">
        <v>0</v>
      </c>
      <c r="D18710" s="38">
        <f t="shared" ref="D18710" si="18707">IF(C18754+C18749=0,1,2)</f>
        <v>2</v>
      </c>
    </row>
    <row r="18711" spans="1:4" ht="15" hidden="1" x14ac:dyDescent="0.2">
      <c r="A18711" s="37">
        <v>0</v>
      </c>
      <c r="B18711" s="3" t="s">
        <v>17</v>
      </c>
      <c r="C18711" s="16">
        <v>0</v>
      </c>
      <c r="D18711" s="38">
        <f t="shared" ref="D18711" si="18708">IF(C18754+C18749=0,1,2)</f>
        <v>2</v>
      </c>
    </row>
    <row r="18712" spans="1:4" ht="15" x14ac:dyDescent="0.2">
      <c r="A18712" s="37">
        <f t="shared" si="18689"/>
        <v>82.067760000000007</v>
      </c>
      <c r="B18712" s="24" t="s">
        <v>18</v>
      </c>
      <c r="C18712" s="40">
        <v>82.067760000000007</v>
      </c>
      <c r="D18712" s="38">
        <f t="shared" ref="D18712" si="18709">IF(C18754+C18749=0,1,2)</f>
        <v>2</v>
      </c>
    </row>
    <row r="18713" spans="1:4" ht="15" x14ac:dyDescent="0.2">
      <c r="A18713" s="37">
        <f t="shared" si="18689"/>
        <v>45</v>
      </c>
      <c r="B18713" s="27" t="s">
        <v>19</v>
      </c>
      <c r="C18713" s="42">
        <v>45</v>
      </c>
      <c r="D18713" s="38">
        <f t="shared" ref="D18713" si="18710">IF(C18754+C18749=0,1,2)</f>
        <v>2</v>
      </c>
    </row>
    <row r="18714" spans="1:4" ht="15" x14ac:dyDescent="0.2">
      <c r="A18714" s="37">
        <f t="shared" si="18689"/>
        <v>26.63944</v>
      </c>
      <c r="B18714" s="27" t="s">
        <v>20</v>
      </c>
      <c r="C18714" s="42">
        <v>26.63944</v>
      </c>
      <c r="D18714" s="38">
        <f t="shared" ref="D18714" si="18711">IF(C18754+C18749=0,1,2)</f>
        <v>2</v>
      </c>
    </row>
    <row r="18715" spans="1:4" ht="15" hidden="1" x14ac:dyDescent="0.2">
      <c r="A18715" s="37">
        <v>0</v>
      </c>
      <c r="B18715" s="13" t="s">
        <v>21</v>
      </c>
      <c r="C18715" s="18">
        <v>26.44444</v>
      </c>
      <c r="D18715" s="38">
        <f t="shared" ref="D18715" si="18712">IF(C18754+C18749=0,1,2)</f>
        <v>2</v>
      </c>
    </row>
    <row r="18716" spans="1:4" ht="15" hidden="1" x14ac:dyDescent="0.2">
      <c r="A18716" s="37">
        <v>0</v>
      </c>
      <c r="B18716" s="13" t="s">
        <v>22</v>
      </c>
      <c r="C18716" s="18">
        <v>0.19500000000000001</v>
      </c>
      <c r="D18716" s="38">
        <f t="shared" ref="D18716" si="18713">IF(C18754+C18749=0,1,2)</f>
        <v>2</v>
      </c>
    </row>
    <row r="18717" spans="1:4" ht="15" hidden="1" x14ac:dyDescent="0.2">
      <c r="A18717" s="37">
        <v>0</v>
      </c>
      <c r="B18717" s="13" t="s">
        <v>23</v>
      </c>
      <c r="C18717" s="18">
        <v>0</v>
      </c>
      <c r="D18717" s="38">
        <f t="shared" ref="D18717" si="18714">IF(C18754+C18749=0,1,2)</f>
        <v>2</v>
      </c>
    </row>
    <row r="18718" spans="1:4" ht="15" hidden="1" x14ac:dyDescent="0.2">
      <c r="A18718" s="37">
        <v>0</v>
      </c>
      <c r="B18718" s="13" t="s">
        <v>24</v>
      </c>
      <c r="C18718" s="18">
        <v>0</v>
      </c>
      <c r="D18718" s="38">
        <f t="shared" ref="D18718" si="18715">IF(C18754+C18749=0,1,2)</f>
        <v>2</v>
      </c>
    </row>
    <row r="18719" spans="1:4" ht="15" hidden="1" x14ac:dyDescent="0.2">
      <c r="A18719" s="37">
        <v>0</v>
      </c>
      <c r="B18719" s="13" t="s">
        <v>25</v>
      </c>
      <c r="C18719" s="18">
        <v>0</v>
      </c>
      <c r="D18719" s="38">
        <f t="shared" ref="D18719" si="18716">IF(C18754+C18749=0,1,2)</f>
        <v>2</v>
      </c>
    </row>
    <row r="18720" spans="1:4" ht="15" hidden="1" x14ac:dyDescent="0.2">
      <c r="A18720" s="37">
        <v>0</v>
      </c>
      <c r="B18720" s="13" t="s">
        <v>26</v>
      </c>
      <c r="C18720" s="18">
        <v>0</v>
      </c>
      <c r="D18720" s="38">
        <f t="shared" ref="D18720" si="18717">IF(C18754+C18749=0,1,2)</f>
        <v>2</v>
      </c>
    </row>
    <row r="18721" spans="1:4" ht="30" hidden="1" x14ac:dyDescent="0.2">
      <c r="A18721" s="37">
        <v>0</v>
      </c>
      <c r="B18721" s="13" t="s">
        <v>27</v>
      </c>
      <c r="C18721" s="18">
        <v>0</v>
      </c>
      <c r="D18721" s="38">
        <f t="shared" ref="D18721" si="18718">IF(C18754+C18749=0,1,2)</f>
        <v>2</v>
      </c>
    </row>
    <row r="18722" spans="1:4" ht="30" hidden="1" x14ac:dyDescent="0.2">
      <c r="A18722" s="37">
        <v>0</v>
      </c>
      <c r="B18722" s="13" t="s">
        <v>28</v>
      </c>
      <c r="C18722" s="18">
        <v>0</v>
      </c>
      <c r="D18722" s="38">
        <f t="shared" ref="D18722" si="18719">IF(C18754+C18749=0,1,2)</f>
        <v>2</v>
      </c>
    </row>
    <row r="18723" spans="1:4" ht="15" hidden="1" x14ac:dyDescent="0.2">
      <c r="A18723" s="37">
        <v>0</v>
      </c>
      <c r="B18723" s="13" t="s">
        <v>29</v>
      </c>
      <c r="C18723" s="18">
        <v>0</v>
      </c>
      <c r="D18723" s="38">
        <f t="shared" ref="D18723" si="18720">IF(C18754+C18749=0,1,2)</f>
        <v>2</v>
      </c>
    </row>
    <row r="18724" spans="1:4" ht="15" hidden="1" x14ac:dyDescent="0.2">
      <c r="A18724" s="37">
        <v>0</v>
      </c>
      <c r="B18724" s="13" t="s">
        <v>30</v>
      </c>
      <c r="C18724" s="18">
        <v>0</v>
      </c>
      <c r="D18724" s="38">
        <f t="shared" ref="D18724" si="18721">IF(C18754+C18749=0,1,2)</f>
        <v>2</v>
      </c>
    </row>
    <row r="18725" spans="1:4" ht="15" hidden="1" x14ac:dyDescent="0.2">
      <c r="A18725" s="37">
        <f t="shared" si="18689"/>
        <v>0</v>
      </c>
      <c r="B18725" s="10" t="s">
        <v>31</v>
      </c>
      <c r="C18725" s="17">
        <v>0</v>
      </c>
      <c r="D18725" s="38">
        <f t="shared" ref="D18725" si="18722">IF(C18754+C18749=0,1,2)</f>
        <v>2</v>
      </c>
    </row>
    <row r="18726" spans="1:4" ht="15" hidden="1" x14ac:dyDescent="0.2">
      <c r="A18726" s="37">
        <f t="shared" si="18689"/>
        <v>0</v>
      </c>
      <c r="B18726" s="2" t="s">
        <v>32</v>
      </c>
      <c r="C18726" s="16">
        <v>0</v>
      </c>
      <c r="D18726" s="38">
        <f t="shared" ref="D18726" si="18723">IF(C18754+C18749=0,1,2)</f>
        <v>2</v>
      </c>
    </row>
    <row r="18727" spans="1:4" ht="15" x14ac:dyDescent="0.2">
      <c r="A18727" s="37">
        <f t="shared" si="18689"/>
        <v>10.428319999999999</v>
      </c>
      <c r="B18727" s="27" t="s">
        <v>3</v>
      </c>
      <c r="C18727" s="42">
        <v>10.428319999999999</v>
      </c>
      <c r="D18727" s="38">
        <f t="shared" ref="D18727" si="18724">IF(C18754+C18749=0,1,2)</f>
        <v>2</v>
      </c>
    </row>
    <row r="18728" spans="1:4" ht="15" hidden="1" x14ac:dyDescent="0.2">
      <c r="A18728" s="37">
        <f t="shared" si="18689"/>
        <v>0</v>
      </c>
      <c r="B18728" s="10" t="s">
        <v>33</v>
      </c>
      <c r="C18728" s="17">
        <v>0</v>
      </c>
      <c r="D18728" s="38">
        <f t="shared" ref="D18728" si="18725">IF(C18754+C18749=0,1,2)</f>
        <v>2</v>
      </c>
    </row>
    <row r="18729" spans="1:4" ht="15" hidden="1" x14ac:dyDescent="0.2">
      <c r="A18729" s="37">
        <f t="shared" si="18689"/>
        <v>0</v>
      </c>
      <c r="B18729" s="10" t="s">
        <v>34</v>
      </c>
      <c r="C18729" s="17">
        <v>0</v>
      </c>
      <c r="D18729" s="38">
        <f t="shared" ref="D18729" si="18726">IF(C18754+C18749=0,1,2)</f>
        <v>2</v>
      </c>
    </row>
    <row r="18730" spans="1:4" ht="15" hidden="1" x14ac:dyDescent="0.2">
      <c r="A18730" s="37">
        <f t="shared" si="18689"/>
        <v>0</v>
      </c>
      <c r="B18730" s="1" t="s">
        <v>35</v>
      </c>
      <c r="C18730" s="16">
        <v>0</v>
      </c>
      <c r="D18730" s="38">
        <f t="shared" ref="D18730" si="18727">IF(C18754+C18749=0,1,2)</f>
        <v>2</v>
      </c>
    </row>
    <row r="18731" spans="1:4" ht="15" hidden="1" x14ac:dyDescent="0.2">
      <c r="A18731" s="37">
        <f t="shared" si="18689"/>
        <v>0</v>
      </c>
      <c r="B18731" s="1" t="s">
        <v>36</v>
      </c>
      <c r="C18731" s="16">
        <v>0</v>
      </c>
      <c r="D18731" s="38">
        <f t="shared" ref="D18731" si="18728">IF(C18754+C18749=0,1,2)</f>
        <v>2</v>
      </c>
    </row>
    <row r="18732" spans="1:4" ht="15" hidden="1" x14ac:dyDescent="0.2">
      <c r="A18732" s="37">
        <v>0</v>
      </c>
      <c r="B18732" s="14" t="s">
        <v>7</v>
      </c>
      <c r="C18732" s="19">
        <v>0</v>
      </c>
      <c r="D18732" s="38">
        <f t="shared" ref="D18732" si="18729">IF(C18754+C18749=0,1,2)</f>
        <v>2</v>
      </c>
    </row>
    <row r="18733" spans="1:4" ht="15" hidden="1" x14ac:dyDescent="0.2">
      <c r="A18733" s="37">
        <v>0</v>
      </c>
      <c r="B18733" s="13" t="s">
        <v>8</v>
      </c>
      <c r="C18733" s="18">
        <v>0</v>
      </c>
      <c r="D18733" s="38">
        <f t="shared" ref="D18733" si="18730">IF(C18754+C18749=0,1,2)</f>
        <v>2</v>
      </c>
    </row>
    <row r="18734" spans="1:4" ht="15" hidden="1" x14ac:dyDescent="0.2">
      <c r="A18734" s="37">
        <v>0</v>
      </c>
      <c r="B18734" s="13" t="s">
        <v>37</v>
      </c>
      <c r="C18734" s="18">
        <v>0</v>
      </c>
      <c r="D18734" s="38">
        <f t="shared" ref="D18734" si="18731">IF(C18754+C18749=0,1,2)</f>
        <v>2</v>
      </c>
    </row>
    <row r="18735" spans="1:4" ht="15" hidden="1" x14ac:dyDescent="0.2">
      <c r="A18735" s="37">
        <f t="shared" si="18689"/>
        <v>0</v>
      </c>
      <c r="B18735" s="11" t="s">
        <v>38</v>
      </c>
      <c r="C18735" s="17">
        <v>0</v>
      </c>
      <c r="D18735" s="38">
        <f t="shared" ref="D18735" si="18732">IF(C18754+C18749=0,1,2)</f>
        <v>2</v>
      </c>
    </row>
    <row r="18736" spans="1:4" ht="15" hidden="1" x14ac:dyDescent="0.2">
      <c r="A18736" s="37">
        <v>0</v>
      </c>
      <c r="B18736" s="3" t="s">
        <v>39</v>
      </c>
      <c r="C18736" s="16">
        <v>0</v>
      </c>
      <c r="D18736" s="38">
        <f t="shared" ref="D18736" si="18733">IF(C18754+C18749=0,1,2)</f>
        <v>2</v>
      </c>
    </row>
    <row r="18737" spans="1:4" ht="15" hidden="1" x14ac:dyDescent="0.2">
      <c r="A18737" s="37">
        <f t="shared" si="18689"/>
        <v>0</v>
      </c>
      <c r="B18737" s="1" t="s">
        <v>40</v>
      </c>
      <c r="C18737" s="16">
        <v>0</v>
      </c>
      <c r="D18737" s="38">
        <f t="shared" ref="D18737" si="18734">IF(C18754+C18749=0,1,2)</f>
        <v>2</v>
      </c>
    </row>
    <row r="18738" spans="1:4" ht="15" hidden="1" x14ac:dyDescent="0.2">
      <c r="A18738" s="37">
        <v>0</v>
      </c>
      <c r="B18738" s="14" t="s">
        <v>13</v>
      </c>
      <c r="C18738" s="19">
        <v>0</v>
      </c>
      <c r="D18738" s="38">
        <f t="shared" ref="D18738" si="18735">IF(C18754+C18749=0,1,2)</f>
        <v>2</v>
      </c>
    </row>
    <row r="18739" spans="1:4" ht="15" hidden="1" x14ac:dyDescent="0.2">
      <c r="A18739" s="37">
        <v>0</v>
      </c>
      <c r="B18739" s="13" t="s">
        <v>8</v>
      </c>
      <c r="C18739" s="18">
        <v>0</v>
      </c>
      <c r="D18739" s="38">
        <f t="shared" ref="D18739" si="18736">IF(C18754+C18749=0,1,2)</f>
        <v>2</v>
      </c>
    </row>
    <row r="18740" spans="1:4" ht="15" hidden="1" x14ac:dyDescent="0.2">
      <c r="A18740" s="37">
        <v>0</v>
      </c>
      <c r="B18740" s="13" t="s">
        <v>9</v>
      </c>
      <c r="C18740" s="18">
        <v>0</v>
      </c>
      <c r="D18740" s="38">
        <f t="shared" ref="D18740" si="18737">IF(C18754+C18749=0,1,2)</f>
        <v>2</v>
      </c>
    </row>
    <row r="18741" spans="1:4" ht="30" hidden="1" x14ac:dyDescent="0.2">
      <c r="A18741" s="37">
        <f t="shared" si="18689"/>
        <v>0</v>
      </c>
      <c r="B18741" s="11" t="s">
        <v>41</v>
      </c>
      <c r="C18741" s="17">
        <v>0</v>
      </c>
      <c r="D18741" s="38">
        <f t="shared" ref="D18741" si="18738">IF(C18754+C18749=0,1,2)</f>
        <v>2</v>
      </c>
    </row>
    <row r="18742" spans="1:4" ht="15" hidden="1" x14ac:dyDescent="0.2">
      <c r="A18742" s="37">
        <v>0</v>
      </c>
      <c r="B18742" s="3" t="s">
        <v>15</v>
      </c>
      <c r="C18742" s="16">
        <v>0</v>
      </c>
      <c r="D18742" s="38">
        <f t="shared" ref="D18742" si="18739">IF(C18754+C18749=0,1,2)</f>
        <v>2</v>
      </c>
    </row>
    <row r="18743" spans="1:4" ht="15" hidden="1" x14ac:dyDescent="0.2">
      <c r="A18743" s="37">
        <v>0</v>
      </c>
      <c r="B18743" s="14" t="s">
        <v>16</v>
      </c>
      <c r="C18743" s="19">
        <v>0</v>
      </c>
      <c r="D18743" s="38">
        <f t="shared" ref="D18743" si="18740">IF(C18754+C18749=0,1,2)</f>
        <v>2</v>
      </c>
    </row>
    <row r="18744" spans="1:4" ht="15" hidden="1" x14ac:dyDescent="0.2">
      <c r="A18744" s="37">
        <v>0</v>
      </c>
      <c r="B18744" s="13" t="s">
        <v>42</v>
      </c>
      <c r="C18744" s="18">
        <v>0</v>
      </c>
      <c r="D18744" s="38">
        <f t="shared" ref="D18744" si="18741">IF(C18754+C18749=0,1,2)</f>
        <v>2</v>
      </c>
    </row>
    <row r="18745" spans="1:4" ht="15" hidden="1" x14ac:dyDescent="0.2">
      <c r="A18745" s="37">
        <v>0</v>
      </c>
      <c r="B18745" s="13" t="s">
        <v>14</v>
      </c>
      <c r="C18745" s="18">
        <v>0</v>
      </c>
      <c r="D18745" s="38">
        <f t="shared" ref="D18745" si="18742">IF(C18754+C18749=0,1,2)</f>
        <v>2</v>
      </c>
    </row>
    <row r="18746" spans="1:4" ht="15" hidden="1" x14ac:dyDescent="0.2">
      <c r="A18746" s="37">
        <v>0</v>
      </c>
      <c r="B18746" s="13" t="s">
        <v>9</v>
      </c>
      <c r="C18746" s="18">
        <v>0</v>
      </c>
      <c r="D18746" s="38">
        <f t="shared" ref="D18746" si="18743">IF(C18754+C18749=0,1,2)</f>
        <v>2</v>
      </c>
    </row>
    <row r="18747" spans="1:4" ht="15" hidden="1" x14ac:dyDescent="0.2">
      <c r="A18747" s="37">
        <f t="shared" si="18689"/>
        <v>0</v>
      </c>
      <c r="B18747" s="11" t="s">
        <v>38</v>
      </c>
      <c r="C18747" s="17">
        <v>0</v>
      </c>
      <c r="D18747" s="38">
        <f t="shared" ref="D18747" si="18744">IF(C18754+C18749=0,1,2)</f>
        <v>2</v>
      </c>
    </row>
    <row r="18748" spans="1:4" ht="15" hidden="1" x14ac:dyDescent="0.2">
      <c r="A18748" s="37">
        <v>0</v>
      </c>
      <c r="B18748" s="3" t="s">
        <v>15</v>
      </c>
      <c r="C18748" s="16">
        <v>0</v>
      </c>
      <c r="D18748" s="38">
        <f t="shared" ref="D18748" si="18745">IF(C18754+C18749=0,1,2)</f>
        <v>2</v>
      </c>
    </row>
    <row r="18749" spans="1:4" ht="15" x14ac:dyDescent="0.2">
      <c r="A18749" s="37">
        <f t="shared" si="18689"/>
        <v>82.067760000000007</v>
      </c>
      <c r="B18749" s="29" t="s">
        <v>44</v>
      </c>
      <c r="C18749" s="42">
        <v>82.067760000000007</v>
      </c>
      <c r="D18749" s="38">
        <f t="shared" ref="D18749" si="18746">IF(C18754+C18749=0,1,2)</f>
        <v>2</v>
      </c>
    </row>
    <row r="18750" spans="1:4" ht="15" x14ac:dyDescent="0.2">
      <c r="A18750" s="37">
        <f t="shared" si="18689"/>
        <v>82.067760000000007</v>
      </c>
      <c r="B18750" s="27" t="s">
        <v>0</v>
      </c>
      <c r="C18750" s="42">
        <v>82.067760000000007</v>
      </c>
      <c r="D18750" s="38">
        <f t="shared" ref="D18750" si="18747">IF(C18754+C18749=0,1,2)</f>
        <v>2</v>
      </c>
    </row>
    <row r="18751" spans="1:4" ht="15" hidden="1" x14ac:dyDescent="0.2">
      <c r="A18751" s="37">
        <f t="shared" si="18689"/>
        <v>0</v>
      </c>
      <c r="B18751" s="10" t="s">
        <v>5</v>
      </c>
      <c r="C18751" s="17">
        <v>0</v>
      </c>
      <c r="D18751" s="38">
        <f t="shared" ref="D18751" si="18748">IF(C18754+C18749=0,1,2)</f>
        <v>2</v>
      </c>
    </row>
    <row r="18752" spans="1:4" ht="15" hidden="1" x14ac:dyDescent="0.2">
      <c r="A18752" s="37">
        <f t="shared" si="18689"/>
        <v>0</v>
      </c>
      <c r="B18752" s="10" t="s">
        <v>45</v>
      </c>
      <c r="C18752" s="17">
        <v>0</v>
      </c>
      <c r="D18752" s="38">
        <f t="shared" ref="D18752" si="18749">IF(C18754+C18749=0,1,2)</f>
        <v>2</v>
      </c>
    </row>
    <row r="18753" spans="1:4" ht="15" hidden="1" x14ac:dyDescent="0.2">
      <c r="A18753" s="37">
        <f t="shared" si="18689"/>
        <v>0</v>
      </c>
      <c r="B18753" s="10" t="s">
        <v>12</v>
      </c>
      <c r="C18753" s="17">
        <v>0</v>
      </c>
      <c r="D18753" s="38">
        <f t="shared" ref="D18753" si="18750">IF(C18754+C18749=0,1,2)</f>
        <v>2</v>
      </c>
    </row>
    <row r="18754" spans="1:4" ht="15" x14ac:dyDescent="0.2">
      <c r="A18754" s="37">
        <f t="shared" si="18689"/>
        <v>82.067760000000007</v>
      </c>
      <c r="B18754" s="29" t="s">
        <v>46</v>
      </c>
      <c r="C18754" s="42">
        <v>82.067760000000007</v>
      </c>
      <c r="D18754" s="38">
        <f t="shared" ref="D18754" si="18751">IF(C18754+C18749=0,1,2)</f>
        <v>2</v>
      </c>
    </row>
    <row r="18755" spans="1:4" ht="15" x14ac:dyDescent="0.2">
      <c r="A18755" s="37">
        <f t="shared" si="18689"/>
        <v>82.067760000000007</v>
      </c>
      <c r="B18755" s="27" t="s">
        <v>18</v>
      </c>
      <c r="C18755" s="42">
        <v>82.067760000000007</v>
      </c>
      <c r="D18755" s="38">
        <f t="shared" ref="D18755" si="18752">IF(C18754+C18749=0,1,2)</f>
        <v>2</v>
      </c>
    </row>
    <row r="18756" spans="1:4" ht="15" hidden="1" x14ac:dyDescent="0.2">
      <c r="A18756" s="37">
        <f t="shared" si="18689"/>
        <v>0</v>
      </c>
      <c r="B18756" s="10" t="s">
        <v>35</v>
      </c>
      <c r="C18756" s="17">
        <v>0</v>
      </c>
      <c r="D18756" s="38">
        <f t="shared" ref="D18756" si="18753">IF(C18754+C18749=0,1,2)</f>
        <v>2</v>
      </c>
    </row>
    <row r="18757" spans="1:4" ht="15" hidden="1" x14ac:dyDescent="0.2">
      <c r="A18757" s="37">
        <f t="shared" ref="A18757:A18820" si="18754">SUM(C18757)</f>
        <v>0</v>
      </c>
      <c r="B18757" s="10" t="s">
        <v>47</v>
      </c>
      <c r="C18757" s="17">
        <v>0</v>
      </c>
      <c r="D18757" s="38">
        <f t="shared" ref="D18757" si="18755">IF(C18754+C18749=0,1,2)</f>
        <v>2</v>
      </c>
    </row>
    <row r="18758" spans="1:4" ht="15" hidden="1" x14ac:dyDescent="0.2">
      <c r="A18758" s="37">
        <f t="shared" si="18754"/>
        <v>0</v>
      </c>
      <c r="B18758" s="10" t="s">
        <v>40</v>
      </c>
      <c r="C18758" s="17">
        <v>0</v>
      </c>
      <c r="D18758" s="38">
        <f t="shared" ref="D18758" si="18756">IF(C18754+C18749=0,1,2)</f>
        <v>2</v>
      </c>
    </row>
    <row r="18759" spans="1:4" ht="15" hidden="1" x14ac:dyDescent="0.2">
      <c r="A18759" s="37">
        <f t="shared" si="18754"/>
        <v>0</v>
      </c>
      <c r="B18759" s="15" t="s">
        <v>48</v>
      </c>
      <c r="C18759" s="17">
        <v>0</v>
      </c>
      <c r="D18759" s="38">
        <f t="shared" ref="D18759" si="18757">IF(C18754+C18749=0,1,2)</f>
        <v>2</v>
      </c>
    </row>
    <row r="18760" spans="1:4" ht="15" hidden="1" x14ac:dyDescent="0.2">
      <c r="A18760" s="37">
        <f t="shared" si="18754"/>
        <v>0</v>
      </c>
      <c r="B18760" s="15" t="s">
        <v>49</v>
      </c>
      <c r="C18760" s="17">
        <v>0</v>
      </c>
      <c r="D18760" s="38">
        <f t="shared" ref="D18760" si="18758">IF(C18754+C18749=0,1,2)</f>
        <v>2</v>
      </c>
    </row>
    <row r="18761" spans="1:4" ht="15" hidden="1" x14ac:dyDescent="0.2">
      <c r="A18761" s="37">
        <f t="shared" si="18754"/>
        <v>0</v>
      </c>
      <c r="B18761" s="15" t="s">
        <v>50</v>
      </c>
      <c r="C18761" s="17">
        <v>0</v>
      </c>
      <c r="D18761" s="38">
        <f t="shared" ref="D18761" si="18759">IF(C18754+C18749=0,1,2)</f>
        <v>2</v>
      </c>
    </row>
    <row r="18762" spans="1:4" ht="15" x14ac:dyDescent="0.2">
      <c r="A18762" s="37">
        <f t="shared" si="18754"/>
        <v>2</v>
      </c>
      <c r="B18762" s="25" t="s">
        <v>53</v>
      </c>
      <c r="C18762" s="43">
        <v>2</v>
      </c>
      <c r="D18762" s="38">
        <f t="shared" ref="D18762" si="18760">IF(C18754+C18749=0,1,2)</f>
        <v>2</v>
      </c>
    </row>
    <row r="18763" spans="1:4" ht="15" x14ac:dyDescent="0.2">
      <c r="A18763" s="37">
        <f t="shared" si="18754"/>
        <v>1</v>
      </c>
      <c r="B18763" s="26" t="s">
        <v>54</v>
      </c>
      <c r="C18763" s="43">
        <v>1</v>
      </c>
      <c r="D18763" s="38">
        <f t="shared" ref="D18763" si="18761">IF(C18754+C18749=0,1,2)</f>
        <v>2</v>
      </c>
    </row>
    <row r="18764" spans="1:4" ht="15" x14ac:dyDescent="0.2">
      <c r="A18764" s="37">
        <f t="shared" si="18754"/>
        <v>1</v>
      </c>
      <c r="B18764" s="26" t="s">
        <v>55</v>
      </c>
      <c r="C18764" s="43">
        <v>1</v>
      </c>
      <c r="D18764" s="38">
        <f t="shared" ref="D18764" si="18762">IF(C18754+C18749=0,1,2)</f>
        <v>2</v>
      </c>
    </row>
    <row r="18765" spans="1:4" ht="15" x14ac:dyDescent="0.2">
      <c r="A18765" s="37" t="s">
        <v>317</v>
      </c>
      <c r="B18765" s="147" t="s">
        <v>312</v>
      </c>
      <c r="C18765" s="148"/>
      <c r="D18765" s="38">
        <f t="shared" ref="D18765" si="18763">IF(C18827+C18822=0,1,2)</f>
        <v>2</v>
      </c>
    </row>
    <row r="18766" spans="1:4" ht="15" x14ac:dyDescent="0.2">
      <c r="A18766" s="37">
        <f t="shared" si="18754"/>
        <v>5969.6831199999997</v>
      </c>
      <c r="B18766" s="24" t="s">
        <v>0</v>
      </c>
      <c r="C18766" s="40">
        <v>5969.6831199999997</v>
      </c>
      <c r="D18766" s="38">
        <f t="shared" ref="D18766" si="18764">IF(C18827+C18822=0,1,2)</f>
        <v>2</v>
      </c>
    </row>
    <row r="18767" spans="1:4" ht="15" hidden="1" x14ac:dyDescent="0.2">
      <c r="A18767" s="37">
        <f t="shared" si="18754"/>
        <v>0</v>
      </c>
      <c r="B18767" s="2" t="s">
        <v>1</v>
      </c>
      <c r="C18767" s="16"/>
      <c r="D18767" s="38">
        <f t="shared" ref="D18767" si="18765">IF(C18827+C18822=0,1,2)</f>
        <v>2</v>
      </c>
    </row>
    <row r="18768" spans="1:4" ht="15" hidden="1" x14ac:dyDescent="0.2">
      <c r="A18768" s="37">
        <f t="shared" si="18754"/>
        <v>0</v>
      </c>
      <c r="B18768" s="2" t="s">
        <v>2</v>
      </c>
      <c r="C18768" s="16"/>
      <c r="D18768" s="38">
        <f t="shared" ref="D18768" si="18766">IF(C18827+C18822=0,1,2)</f>
        <v>2</v>
      </c>
    </row>
    <row r="18769" spans="1:4" ht="15" hidden="1" x14ac:dyDescent="0.2">
      <c r="A18769" s="37">
        <f t="shared" si="18754"/>
        <v>0</v>
      </c>
      <c r="B18769" s="2" t="s">
        <v>3</v>
      </c>
      <c r="C18769" s="16">
        <v>0</v>
      </c>
      <c r="D18769" s="38">
        <f t="shared" ref="D18769" si="18767">IF(C18827+C18822=0,1,2)</f>
        <v>2</v>
      </c>
    </row>
    <row r="18770" spans="1:4" ht="15" x14ac:dyDescent="0.2">
      <c r="A18770" s="37">
        <f t="shared" si="18754"/>
        <v>5969.6831199999997</v>
      </c>
      <c r="B18770" s="23" t="s">
        <v>4</v>
      </c>
      <c r="C18770" s="40">
        <v>5969.6831199999997</v>
      </c>
      <c r="D18770" s="38">
        <f t="shared" ref="D18770" si="18768">IF(C18827+C18822=0,1,2)</f>
        <v>2</v>
      </c>
    </row>
    <row r="18771" spans="1:4" ht="15" hidden="1" x14ac:dyDescent="0.2">
      <c r="A18771" s="37">
        <f t="shared" si="18754"/>
        <v>0</v>
      </c>
      <c r="B18771" s="1" t="s">
        <v>5</v>
      </c>
      <c r="C18771" s="16">
        <v>0</v>
      </c>
      <c r="D18771" s="38">
        <f t="shared" ref="D18771" si="18769">IF(C18827+C18822=0,1,2)</f>
        <v>2</v>
      </c>
    </row>
    <row r="18772" spans="1:4" ht="15" hidden="1" x14ac:dyDescent="0.2">
      <c r="A18772" s="37">
        <f t="shared" si="18754"/>
        <v>0</v>
      </c>
      <c r="B18772" s="1" t="s">
        <v>6</v>
      </c>
      <c r="C18772" s="16">
        <v>0</v>
      </c>
      <c r="D18772" s="38">
        <f t="shared" ref="D18772" si="18770">IF(C18827+C18822=0,1,2)</f>
        <v>2</v>
      </c>
    </row>
    <row r="18773" spans="1:4" ht="15" hidden="1" x14ac:dyDescent="0.2">
      <c r="A18773" s="37">
        <v>0</v>
      </c>
      <c r="B18773" s="2" t="s">
        <v>7</v>
      </c>
      <c r="C18773" s="16">
        <v>0</v>
      </c>
      <c r="D18773" s="38">
        <f t="shared" ref="D18773" si="18771">IF(C18827+C18822=0,1,2)</f>
        <v>2</v>
      </c>
    </row>
    <row r="18774" spans="1:4" ht="15" hidden="1" x14ac:dyDescent="0.2">
      <c r="A18774" s="37">
        <f t="shared" si="18754"/>
        <v>0</v>
      </c>
      <c r="B18774" s="3" t="s">
        <v>8</v>
      </c>
      <c r="C18774" s="16">
        <v>0</v>
      </c>
      <c r="D18774" s="38">
        <f t="shared" ref="D18774" si="18772">IF(C18827+C18822=0,1,2)</f>
        <v>2</v>
      </c>
    </row>
    <row r="18775" spans="1:4" ht="15" hidden="1" x14ac:dyDescent="0.2">
      <c r="A18775" s="37">
        <v>0</v>
      </c>
      <c r="B18775" s="3" t="s">
        <v>9</v>
      </c>
      <c r="C18775" s="16">
        <v>0</v>
      </c>
      <c r="D18775" s="38">
        <f t="shared" ref="D18775" si="18773">IF(C18827+C18822=0,1,2)</f>
        <v>2</v>
      </c>
    </row>
    <row r="18776" spans="1:4" ht="15" hidden="1" x14ac:dyDescent="0.2">
      <c r="A18776" s="37">
        <f t="shared" si="18754"/>
        <v>0</v>
      </c>
      <c r="B18776" s="3" t="s">
        <v>10</v>
      </c>
      <c r="C18776" s="16">
        <v>0</v>
      </c>
      <c r="D18776" s="38">
        <f t="shared" ref="D18776" si="18774">IF(C18827+C18822=0,1,2)</f>
        <v>2</v>
      </c>
    </row>
    <row r="18777" spans="1:4" ht="15" hidden="1" x14ac:dyDescent="0.2">
      <c r="A18777" s="37">
        <v>0</v>
      </c>
      <c r="B18777" s="3" t="s">
        <v>11</v>
      </c>
      <c r="C18777" s="16">
        <v>0</v>
      </c>
      <c r="D18777" s="38">
        <f t="shared" ref="D18777" si="18775">IF(C18827+C18822=0,1,2)</f>
        <v>2</v>
      </c>
    </row>
    <row r="18778" spans="1:4" ht="15" hidden="1" x14ac:dyDescent="0.2">
      <c r="A18778" s="37">
        <f t="shared" si="18754"/>
        <v>0</v>
      </c>
      <c r="B18778" s="1" t="s">
        <v>12</v>
      </c>
      <c r="C18778" s="16">
        <v>0</v>
      </c>
      <c r="D18778" s="38">
        <f t="shared" ref="D18778" si="18776">IF(C18827+C18822=0,1,2)</f>
        <v>2</v>
      </c>
    </row>
    <row r="18779" spans="1:4" ht="15" hidden="1" x14ac:dyDescent="0.2">
      <c r="A18779" s="37">
        <v>0</v>
      </c>
      <c r="B18779" s="2" t="s">
        <v>13</v>
      </c>
      <c r="C18779" s="16">
        <v>0</v>
      </c>
      <c r="D18779" s="38">
        <f t="shared" ref="D18779" si="18777">IF(C18827+C18822=0,1,2)</f>
        <v>2</v>
      </c>
    </row>
    <row r="18780" spans="1:4" ht="15" hidden="1" x14ac:dyDescent="0.2">
      <c r="A18780" s="37">
        <v>0</v>
      </c>
      <c r="B18780" s="3" t="s">
        <v>14</v>
      </c>
      <c r="C18780" s="16">
        <v>0</v>
      </c>
      <c r="D18780" s="38">
        <f t="shared" ref="D18780" si="18778">IF(C18827+C18822=0,1,2)</f>
        <v>2</v>
      </c>
    </row>
    <row r="18781" spans="1:4" ht="15" hidden="1" x14ac:dyDescent="0.2">
      <c r="A18781" s="37">
        <v>0</v>
      </c>
      <c r="B18781" s="3" t="s">
        <v>9</v>
      </c>
      <c r="C18781" s="16">
        <v>0</v>
      </c>
      <c r="D18781" s="38">
        <f t="shared" ref="D18781" si="18779">IF(C18827+C18822=0,1,2)</f>
        <v>2</v>
      </c>
    </row>
    <row r="18782" spans="1:4" ht="15" hidden="1" x14ac:dyDescent="0.2">
      <c r="A18782" s="37">
        <v>0</v>
      </c>
      <c r="B18782" s="3" t="s">
        <v>15</v>
      </c>
      <c r="C18782" s="16">
        <v>0</v>
      </c>
      <c r="D18782" s="38">
        <f t="shared" ref="D18782" si="18780">IF(C18827+C18822=0,1,2)</f>
        <v>2</v>
      </c>
    </row>
    <row r="18783" spans="1:4" ht="15" hidden="1" x14ac:dyDescent="0.2">
      <c r="A18783" s="37">
        <v>0</v>
      </c>
      <c r="B18783" s="2" t="s">
        <v>16</v>
      </c>
      <c r="C18783" s="16">
        <v>0</v>
      </c>
      <c r="D18783" s="38">
        <f t="shared" ref="D18783" si="18781">IF(C18827+C18822=0,1,2)</f>
        <v>2</v>
      </c>
    </row>
    <row r="18784" spans="1:4" ht="15" hidden="1" x14ac:dyDescent="0.2">
      <c r="A18784" s="37">
        <v>0</v>
      </c>
      <c r="B18784" s="3" t="s">
        <v>17</v>
      </c>
      <c r="C18784" s="16">
        <v>0</v>
      </c>
      <c r="D18784" s="38">
        <f t="shared" ref="D18784" si="18782">IF(C18827+C18822=0,1,2)</f>
        <v>2</v>
      </c>
    </row>
    <row r="18785" spans="1:4" ht="15" x14ac:dyDescent="0.2">
      <c r="A18785" s="37">
        <f t="shared" si="18754"/>
        <v>4587.8759399999999</v>
      </c>
      <c r="B18785" s="24" t="s">
        <v>18</v>
      </c>
      <c r="C18785" s="40">
        <v>4587.8759399999999</v>
      </c>
      <c r="D18785" s="38">
        <f t="shared" ref="D18785" si="18783">IF(C18827+C18822=0,1,2)</f>
        <v>2</v>
      </c>
    </row>
    <row r="18786" spans="1:4" ht="15" x14ac:dyDescent="0.2">
      <c r="A18786" s="37">
        <f t="shared" si="18754"/>
        <v>2453.0763299999999</v>
      </c>
      <c r="B18786" s="27" t="s">
        <v>19</v>
      </c>
      <c r="C18786" s="42">
        <v>2453.0763299999999</v>
      </c>
      <c r="D18786" s="38">
        <f t="shared" ref="D18786" si="18784">IF(C18827+C18822=0,1,2)</f>
        <v>2</v>
      </c>
    </row>
    <row r="18787" spans="1:4" ht="15" x14ac:dyDescent="0.2">
      <c r="A18787" s="37">
        <f t="shared" si="18754"/>
        <v>747.86825999999996</v>
      </c>
      <c r="B18787" s="27" t="s">
        <v>20</v>
      </c>
      <c r="C18787" s="42">
        <v>747.86825999999996</v>
      </c>
      <c r="D18787" s="38">
        <f t="shared" ref="D18787" si="18785">IF(C18827+C18822=0,1,2)</f>
        <v>2</v>
      </c>
    </row>
    <row r="18788" spans="1:4" ht="15" hidden="1" x14ac:dyDescent="0.2">
      <c r="A18788" s="37">
        <v>0</v>
      </c>
      <c r="B18788" s="13" t="s">
        <v>21</v>
      </c>
      <c r="C18788" s="18">
        <v>433.14429999999999</v>
      </c>
      <c r="D18788" s="38">
        <f t="shared" ref="D18788" si="18786">IF(C18827+C18822=0,1,2)</f>
        <v>2</v>
      </c>
    </row>
    <row r="18789" spans="1:4" ht="15" hidden="1" x14ac:dyDescent="0.2">
      <c r="A18789" s="37">
        <v>0</v>
      </c>
      <c r="B18789" s="13" t="s">
        <v>22</v>
      </c>
      <c r="C18789" s="18">
        <v>0</v>
      </c>
      <c r="D18789" s="38">
        <f t="shared" ref="D18789" si="18787">IF(C18827+C18822=0,1,2)</f>
        <v>2</v>
      </c>
    </row>
    <row r="18790" spans="1:4" ht="15" hidden="1" x14ac:dyDescent="0.2">
      <c r="A18790" s="37">
        <v>0</v>
      </c>
      <c r="B18790" s="13" t="s">
        <v>23</v>
      </c>
      <c r="C18790" s="18">
        <v>161.61641</v>
      </c>
      <c r="D18790" s="38">
        <f t="shared" ref="D18790" si="18788">IF(C18827+C18822=0,1,2)</f>
        <v>2</v>
      </c>
    </row>
    <row r="18791" spans="1:4" ht="15" hidden="1" x14ac:dyDescent="0.2">
      <c r="A18791" s="37">
        <v>0</v>
      </c>
      <c r="B18791" s="13" t="s">
        <v>24</v>
      </c>
      <c r="C18791" s="18">
        <v>2.1621600000000001</v>
      </c>
      <c r="D18791" s="38">
        <f t="shared" ref="D18791" si="18789">IF(C18827+C18822=0,1,2)</f>
        <v>2</v>
      </c>
    </row>
    <row r="18792" spans="1:4" ht="15" hidden="1" x14ac:dyDescent="0.2">
      <c r="A18792" s="37">
        <v>0</v>
      </c>
      <c r="B18792" s="13" t="s">
        <v>25</v>
      </c>
      <c r="C18792" s="18">
        <v>0</v>
      </c>
      <c r="D18792" s="38">
        <f t="shared" ref="D18792" si="18790">IF(C18827+C18822=0,1,2)</f>
        <v>2</v>
      </c>
    </row>
    <row r="18793" spans="1:4" ht="15" hidden="1" x14ac:dyDescent="0.2">
      <c r="A18793" s="37">
        <v>0</v>
      </c>
      <c r="B18793" s="13" t="s">
        <v>26</v>
      </c>
      <c r="C18793" s="18">
        <v>0.40500000000000003</v>
      </c>
      <c r="D18793" s="38">
        <f t="shared" ref="D18793" si="18791">IF(C18827+C18822=0,1,2)</f>
        <v>2</v>
      </c>
    </row>
    <row r="18794" spans="1:4" ht="30" hidden="1" x14ac:dyDescent="0.2">
      <c r="A18794" s="37">
        <v>0</v>
      </c>
      <c r="B18794" s="13" t="s">
        <v>27</v>
      </c>
      <c r="C18794" s="18">
        <v>0</v>
      </c>
      <c r="D18794" s="38">
        <f t="shared" ref="D18794" si="18792">IF(C18827+C18822=0,1,2)</f>
        <v>2</v>
      </c>
    </row>
    <row r="18795" spans="1:4" ht="30" hidden="1" x14ac:dyDescent="0.2">
      <c r="A18795" s="37">
        <v>0</v>
      </c>
      <c r="B18795" s="13" t="s">
        <v>28</v>
      </c>
      <c r="C18795" s="18">
        <v>34.19276</v>
      </c>
      <c r="D18795" s="38">
        <f t="shared" ref="D18795" si="18793">IF(C18827+C18822=0,1,2)</f>
        <v>2</v>
      </c>
    </row>
    <row r="18796" spans="1:4" ht="15" hidden="1" x14ac:dyDescent="0.2">
      <c r="A18796" s="37">
        <v>0</v>
      </c>
      <c r="B18796" s="13" t="s">
        <v>29</v>
      </c>
      <c r="C18796" s="18">
        <v>0</v>
      </c>
      <c r="D18796" s="38">
        <f t="shared" ref="D18796" si="18794">IF(C18827+C18822=0,1,2)</f>
        <v>2</v>
      </c>
    </row>
    <row r="18797" spans="1:4" ht="15" hidden="1" x14ac:dyDescent="0.2">
      <c r="A18797" s="37">
        <v>0</v>
      </c>
      <c r="B18797" s="13" t="s">
        <v>30</v>
      </c>
      <c r="C18797" s="18">
        <v>116.34763</v>
      </c>
      <c r="D18797" s="38">
        <f t="shared" ref="D18797" si="18795">IF(C18827+C18822=0,1,2)</f>
        <v>2</v>
      </c>
    </row>
    <row r="18798" spans="1:4" ht="15" hidden="1" x14ac:dyDescent="0.2">
      <c r="A18798" s="37">
        <f t="shared" si="18754"/>
        <v>0</v>
      </c>
      <c r="B18798" s="10" t="s">
        <v>31</v>
      </c>
      <c r="C18798" s="17">
        <v>0</v>
      </c>
      <c r="D18798" s="38">
        <f t="shared" ref="D18798" si="18796">IF(C18827+C18822=0,1,2)</f>
        <v>2</v>
      </c>
    </row>
    <row r="18799" spans="1:4" ht="15" hidden="1" x14ac:dyDescent="0.2">
      <c r="A18799" s="37">
        <f t="shared" si="18754"/>
        <v>0</v>
      </c>
      <c r="B18799" s="2" t="s">
        <v>32</v>
      </c>
      <c r="C18799" s="16">
        <v>0</v>
      </c>
      <c r="D18799" s="38">
        <f t="shared" ref="D18799" si="18797">IF(C18827+C18822=0,1,2)</f>
        <v>2</v>
      </c>
    </row>
    <row r="18800" spans="1:4" ht="15" x14ac:dyDescent="0.2">
      <c r="A18800" s="37">
        <f t="shared" si="18754"/>
        <v>1300</v>
      </c>
      <c r="B18800" s="27" t="s">
        <v>3</v>
      </c>
      <c r="C18800" s="42">
        <v>1300</v>
      </c>
      <c r="D18800" s="38">
        <f t="shared" ref="D18800" si="18798">IF(C18827+C18822=0,1,2)</f>
        <v>2</v>
      </c>
    </row>
    <row r="18801" spans="1:4" ht="15" x14ac:dyDescent="0.2">
      <c r="A18801" s="37">
        <f t="shared" si="18754"/>
        <v>53.097760000000001</v>
      </c>
      <c r="B18801" s="27" t="s">
        <v>33</v>
      </c>
      <c r="C18801" s="42">
        <v>53.097760000000001</v>
      </c>
      <c r="D18801" s="38">
        <f t="shared" ref="D18801" si="18799">IF(C18827+C18822=0,1,2)</f>
        <v>2</v>
      </c>
    </row>
    <row r="18802" spans="1:4" ht="15" x14ac:dyDescent="0.2">
      <c r="A18802" s="37">
        <f t="shared" si="18754"/>
        <v>33.833590000000001</v>
      </c>
      <c r="B18802" s="27" t="s">
        <v>34</v>
      </c>
      <c r="C18802" s="42">
        <v>33.833590000000001</v>
      </c>
      <c r="D18802" s="38">
        <f t="shared" ref="D18802" si="18800">IF(C18827+C18822=0,1,2)</f>
        <v>2</v>
      </c>
    </row>
    <row r="18803" spans="1:4" ht="15" x14ac:dyDescent="0.2">
      <c r="A18803" s="37">
        <f t="shared" si="18754"/>
        <v>4.4041699999999997</v>
      </c>
      <c r="B18803" s="24" t="s">
        <v>35</v>
      </c>
      <c r="C18803" s="40">
        <v>4.4041699999999997</v>
      </c>
      <c r="D18803" s="38">
        <f t="shared" ref="D18803" si="18801">IF(C18827+C18822=0,1,2)</f>
        <v>2</v>
      </c>
    </row>
    <row r="18804" spans="1:4" ht="15" hidden="1" x14ac:dyDescent="0.2">
      <c r="A18804" s="37">
        <f t="shared" si="18754"/>
        <v>0</v>
      </c>
      <c r="B18804" s="1" t="s">
        <v>36</v>
      </c>
      <c r="C18804" s="16">
        <v>0</v>
      </c>
      <c r="D18804" s="38">
        <f t="shared" ref="D18804" si="18802">IF(C18827+C18822=0,1,2)</f>
        <v>2</v>
      </c>
    </row>
    <row r="18805" spans="1:4" ht="15" hidden="1" x14ac:dyDescent="0.2">
      <c r="A18805" s="37">
        <v>0</v>
      </c>
      <c r="B18805" s="14" t="s">
        <v>7</v>
      </c>
      <c r="C18805" s="19">
        <v>0</v>
      </c>
      <c r="D18805" s="38">
        <f t="shared" ref="D18805" si="18803">IF(C18827+C18822=0,1,2)</f>
        <v>2</v>
      </c>
    </row>
    <row r="18806" spans="1:4" ht="15" hidden="1" x14ac:dyDescent="0.2">
      <c r="A18806" s="37">
        <v>0</v>
      </c>
      <c r="B18806" s="13" t="s">
        <v>8</v>
      </c>
      <c r="C18806" s="18">
        <v>0</v>
      </c>
      <c r="D18806" s="38">
        <f t="shared" ref="D18806" si="18804">IF(C18827+C18822=0,1,2)</f>
        <v>2</v>
      </c>
    </row>
    <row r="18807" spans="1:4" ht="15" hidden="1" x14ac:dyDescent="0.2">
      <c r="A18807" s="37">
        <v>0</v>
      </c>
      <c r="B18807" s="13" t="s">
        <v>37</v>
      </c>
      <c r="C18807" s="18">
        <v>0</v>
      </c>
      <c r="D18807" s="38">
        <f t="shared" ref="D18807" si="18805">IF(C18827+C18822=0,1,2)</f>
        <v>2</v>
      </c>
    </row>
    <row r="18808" spans="1:4" ht="15" hidden="1" x14ac:dyDescent="0.2">
      <c r="A18808" s="37">
        <f t="shared" si="18754"/>
        <v>0</v>
      </c>
      <c r="B18808" s="11" t="s">
        <v>38</v>
      </c>
      <c r="C18808" s="17">
        <v>0</v>
      </c>
      <c r="D18808" s="38">
        <f t="shared" ref="D18808" si="18806">IF(C18827+C18822=0,1,2)</f>
        <v>2</v>
      </c>
    </row>
    <row r="18809" spans="1:4" ht="15" hidden="1" x14ac:dyDescent="0.2">
      <c r="A18809" s="37">
        <v>0</v>
      </c>
      <c r="B18809" s="3" t="s">
        <v>39</v>
      </c>
      <c r="C18809" s="16">
        <v>0</v>
      </c>
      <c r="D18809" s="38">
        <f t="shared" ref="D18809" si="18807">IF(C18827+C18822=0,1,2)</f>
        <v>2</v>
      </c>
    </row>
    <row r="18810" spans="1:4" ht="15" hidden="1" x14ac:dyDescent="0.2">
      <c r="A18810" s="37">
        <f t="shared" si="18754"/>
        <v>0</v>
      </c>
      <c r="B18810" s="1" t="s">
        <v>40</v>
      </c>
      <c r="C18810" s="16">
        <v>0</v>
      </c>
      <c r="D18810" s="38">
        <f t="shared" ref="D18810" si="18808">IF(C18827+C18822=0,1,2)</f>
        <v>2</v>
      </c>
    </row>
    <row r="18811" spans="1:4" ht="15" hidden="1" x14ac:dyDescent="0.2">
      <c r="A18811" s="37">
        <v>0</v>
      </c>
      <c r="B18811" s="14" t="s">
        <v>13</v>
      </c>
      <c r="C18811" s="19">
        <v>0</v>
      </c>
      <c r="D18811" s="38">
        <f t="shared" ref="D18811" si="18809">IF(C18827+C18822=0,1,2)</f>
        <v>2</v>
      </c>
    </row>
    <row r="18812" spans="1:4" ht="15" hidden="1" x14ac:dyDescent="0.2">
      <c r="A18812" s="37">
        <v>0</v>
      </c>
      <c r="B18812" s="13" t="s">
        <v>8</v>
      </c>
      <c r="C18812" s="18">
        <v>0</v>
      </c>
      <c r="D18812" s="38">
        <f t="shared" ref="D18812" si="18810">IF(C18827+C18822=0,1,2)</f>
        <v>2</v>
      </c>
    </row>
    <row r="18813" spans="1:4" ht="15" hidden="1" x14ac:dyDescent="0.2">
      <c r="A18813" s="37">
        <v>0</v>
      </c>
      <c r="B18813" s="13" t="s">
        <v>9</v>
      </c>
      <c r="C18813" s="18">
        <v>0</v>
      </c>
      <c r="D18813" s="38">
        <f t="shared" ref="D18813" si="18811">IF(C18827+C18822=0,1,2)</f>
        <v>2</v>
      </c>
    </row>
    <row r="18814" spans="1:4" ht="30" hidden="1" x14ac:dyDescent="0.2">
      <c r="A18814" s="37">
        <f t="shared" si="18754"/>
        <v>0</v>
      </c>
      <c r="B18814" s="11" t="s">
        <v>41</v>
      </c>
      <c r="C18814" s="17">
        <v>0</v>
      </c>
      <c r="D18814" s="38">
        <f t="shared" ref="D18814" si="18812">IF(C18827+C18822=0,1,2)</f>
        <v>2</v>
      </c>
    </row>
    <row r="18815" spans="1:4" ht="15" hidden="1" x14ac:dyDescent="0.2">
      <c r="A18815" s="37">
        <v>0</v>
      </c>
      <c r="B18815" s="3" t="s">
        <v>15</v>
      </c>
      <c r="C18815" s="16">
        <v>0</v>
      </c>
      <c r="D18815" s="38">
        <f t="shared" ref="D18815" si="18813">IF(C18827+C18822=0,1,2)</f>
        <v>2</v>
      </c>
    </row>
    <row r="18816" spans="1:4" ht="15" hidden="1" x14ac:dyDescent="0.2">
      <c r="A18816" s="37">
        <v>0</v>
      </c>
      <c r="B18816" s="14" t="s">
        <v>16</v>
      </c>
      <c r="C18816" s="19">
        <v>0</v>
      </c>
      <c r="D18816" s="38">
        <f t="shared" ref="D18816" si="18814">IF(C18827+C18822=0,1,2)</f>
        <v>2</v>
      </c>
    </row>
    <row r="18817" spans="1:4" ht="15" hidden="1" x14ac:dyDescent="0.2">
      <c r="A18817" s="37">
        <v>0</v>
      </c>
      <c r="B18817" s="13" t="s">
        <v>42</v>
      </c>
      <c r="C18817" s="18">
        <v>0</v>
      </c>
      <c r="D18817" s="38">
        <f t="shared" ref="D18817" si="18815">IF(C18827+C18822=0,1,2)</f>
        <v>2</v>
      </c>
    </row>
    <row r="18818" spans="1:4" ht="15" hidden="1" x14ac:dyDescent="0.2">
      <c r="A18818" s="37">
        <v>0</v>
      </c>
      <c r="B18818" s="13" t="s">
        <v>14</v>
      </c>
      <c r="C18818" s="18">
        <v>0</v>
      </c>
      <c r="D18818" s="38">
        <f t="shared" ref="D18818" si="18816">IF(C18827+C18822=0,1,2)</f>
        <v>2</v>
      </c>
    </row>
    <row r="18819" spans="1:4" ht="15" hidden="1" x14ac:dyDescent="0.2">
      <c r="A18819" s="37">
        <v>0</v>
      </c>
      <c r="B18819" s="13" t="s">
        <v>9</v>
      </c>
      <c r="C18819" s="18">
        <v>0</v>
      </c>
      <c r="D18819" s="38">
        <f t="shared" ref="D18819" si="18817">IF(C18827+C18822=0,1,2)</f>
        <v>2</v>
      </c>
    </row>
    <row r="18820" spans="1:4" ht="15" hidden="1" x14ac:dyDescent="0.2">
      <c r="A18820" s="37">
        <f t="shared" si="18754"/>
        <v>0</v>
      </c>
      <c r="B18820" s="11" t="s">
        <v>38</v>
      </c>
      <c r="C18820" s="17">
        <v>0</v>
      </c>
      <c r="D18820" s="38">
        <f t="shared" ref="D18820" si="18818">IF(C18827+C18822=0,1,2)</f>
        <v>2</v>
      </c>
    </row>
    <row r="18821" spans="1:4" ht="15" hidden="1" x14ac:dyDescent="0.2">
      <c r="A18821" s="37">
        <v>0</v>
      </c>
      <c r="B18821" s="3" t="s">
        <v>15</v>
      </c>
      <c r="C18821" s="16">
        <v>0</v>
      </c>
      <c r="D18821" s="38">
        <f t="shared" ref="D18821" si="18819">IF(C18827+C18822=0,1,2)</f>
        <v>2</v>
      </c>
    </row>
    <row r="18822" spans="1:4" ht="15" x14ac:dyDescent="0.2">
      <c r="A18822" s="37">
        <f t="shared" ref="A18822:A18883" si="18820">SUM(C18822)</f>
        <v>5969.6831199999997</v>
      </c>
      <c r="B18822" s="29" t="s">
        <v>44</v>
      </c>
      <c r="C18822" s="42">
        <v>5969.6831199999997</v>
      </c>
      <c r="D18822" s="38">
        <f t="shared" ref="D18822" si="18821">IF(C18827+C18822=0,1,2)</f>
        <v>2</v>
      </c>
    </row>
    <row r="18823" spans="1:4" ht="15" x14ac:dyDescent="0.2">
      <c r="A18823" s="37">
        <f t="shared" si="18820"/>
        <v>5969.6831199999997</v>
      </c>
      <c r="B18823" s="27" t="s">
        <v>0</v>
      </c>
      <c r="C18823" s="42">
        <v>5969.6831199999997</v>
      </c>
      <c r="D18823" s="38">
        <f t="shared" ref="D18823" si="18822">IF(C18827+C18822=0,1,2)</f>
        <v>2</v>
      </c>
    </row>
    <row r="18824" spans="1:4" ht="15" hidden="1" x14ac:dyDescent="0.2">
      <c r="A18824" s="37">
        <f t="shared" si="18820"/>
        <v>0</v>
      </c>
      <c r="B18824" s="10" t="s">
        <v>5</v>
      </c>
      <c r="C18824" s="17">
        <v>0</v>
      </c>
      <c r="D18824" s="38">
        <f t="shared" ref="D18824" si="18823">IF(C18827+C18822=0,1,2)</f>
        <v>2</v>
      </c>
    </row>
    <row r="18825" spans="1:4" ht="15" hidden="1" x14ac:dyDescent="0.2">
      <c r="A18825" s="37">
        <f t="shared" si="18820"/>
        <v>0</v>
      </c>
      <c r="B18825" s="10" t="s">
        <v>45</v>
      </c>
      <c r="C18825" s="17">
        <v>0</v>
      </c>
      <c r="D18825" s="38">
        <f t="shared" ref="D18825" si="18824">IF(C18827+C18822=0,1,2)</f>
        <v>2</v>
      </c>
    </row>
    <row r="18826" spans="1:4" ht="15" hidden="1" x14ac:dyDescent="0.2">
      <c r="A18826" s="37">
        <f t="shared" si="18820"/>
        <v>0</v>
      </c>
      <c r="B18826" s="10" t="s">
        <v>12</v>
      </c>
      <c r="C18826" s="17">
        <v>0</v>
      </c>
      <c r="D18826" s="38">
        <f t="shared" ref="D18826" si="18825">IF(C18827+C18822=0,1,2)</f>
        <v>2</v>
      </c>
    </row>
    <row r="18827" spans="1:4" ht="15" x14ac:dyDescent="0.2">
      <c r="A18827" s="37">
        <f t="shared" si="18820"/>
        <v>4592.2801099999997</v>
      </c>
      <c r="B18827" s="29" t="s">
        <v>46</v>
      </c>
      <c r="C18827" s="42">
        <v>4592.2801099999997</v>
      </c>
      <c r="D18827" s="38">
        <f t="shared" ref="D18827" si="18826">IF(C18827+C18822=0,1,2)</f>
        <v>2</v>
      </c>
    </row>
    <row r="18828" spans="1:4" ht="15" x14ac:dyDescent="0.2">
      <c r="A18828" s="37">
        <f t="shared" si="18820"/>
        <v>4587.8759399999999</v>
      </c>
      <c r="B18828" s="27" t="s">
        <v>18</v>
      </c>
      <c r="C18828" s="42">
        <v>4587.8759399999999</v>
      </c>
      <c r="D18828" s="38">
        <f t="shared" ref="D18828" si="18827">IF(C18827+C18822=0,1,2)</f>
        <v>2</v>
      </c>
    </row>
    <row r="18829" spans="1:4" ht="15" x14ac:dyDescent="0.2">
      <c r="A18829" s="37">
        <f t="shared" si="18820"/>
        <v>4.4041699999999997</v>
      </c>
      <c r="B18829" s="27" t="s">
        <v>35</v>
      </c>
      <c r="C18829" s="42">
        <v>4.4041699999999997</v>
      </c>
      <c r="D18829" s="38">
        <f t="shared" ref="D18829" si="18828">IF(C18827+C18822=0,1,2)</f>
        <v>2</v>
      </c>
    </row>
    <row r="18830" spans="1:4" ht="15" hidden="1" x14ac:dyDescent="0.2">
      <c r="A18830" s="37">
        <f t="shared" si="18820"/>
        <v>0</v>
      </c>
      <c r="B18830" s="10" t="s">
        <v>47</v>
      </c>
      <c r="C18830" s="17">
        <v>0</v>
      </c>
      <c r="D18830" s="38">
        <f t="shared" ref="D18830" si="18829">IF(C18827+C18822=0,1,2)</f>
        <v>2</v>
      </c>
    </row>
    <row r="18831" spans="1:4" ht="15" hidden="1" x14ac:dyDescent="0.2">
      <c r="A18831" s="37">
        <f t="shared" si="18820"/>
        <v>0</v>
      </c>
      <c r="B18831" s="10" t="s">
        <v>40</v>
      </c>
      <c r="C18831" s="17">
        <v>0</v>
      </c>
      <c r="D18831" s="38">
        <f t="shared" ref="D18831" si="18830">IF(C18827+C18822=0,1,2)</f>
        <v>2</v>
      </c>
    </row>
    <row r="18832" spans="1:4" ht="15" x14ac:dyDescent="0.2">
      <c r="A18832" s="37">
        <f t="shared" si="18820"/>
        <v>1377.40301</v>
      </c>
      <c r="B18832" s="30" t="s">
        <v>48</v>
      </c>
      <c r="C18832" s="31">
        <v>1377.40301</v>
      </c>
      <c r="D18832" s="38">
        <f t="shared" ref="D18832" si="18831">IF(C18827+C18822=0,1,2)</f>
        <v>2</v>
      </c>
    </row>
    <row r="18833" spans="1:4" ht="15" hidden="1" x14ac:dyDescent="0.2">
      <c r="A18833" s="37">
        <f t="shared" si="18820"/>
        <v>0</v>
      </c>
      <c r="B18833" s="15" t="s">
        <v>49</v>
      </c>
      <c r="C18833" s="17">
        <v>0</v>
      </c>
      <c r="D18833" s="38">
        <f t="shared" ref="D18833" si="18832">IF(C18827+C18822=0,1,2)</f>
        <v>2</v>
      </c>
    </row>
    <row r="18834" spans="1:4" ht="15" x14ac:dyDescent="0.2">
      <c r="A18834" s="37">
        <f t="shared" si="18820"/>
        <v>1377.40301</v>
      </c>
      <c r="B18834" s="30" t="s">
        <v>50</v>
      </c>
      <c r="C18834" s="31">
        <v>1377.40301</v>
      </c>
      <c r="D18834" s="38">
        <f t="shared" ref="D18834" si="18833">IF(C18827+C18822=0,1,2)</f>
        <v>2</v>
      </c>
    </row>
    <row r="18835" spans="1:4" ht="15" x14ac:dyDescent="0.2">
      <c r="A18835" s="37">
        <f t="shared" si="18820"/>
        <v>151</v>
      </c>
      <c r="B18835" s="25" t="s">
        <v>53</v>
      </c>
      <c r="C18835" s="43">
        <v>151</v>
      </c>
      <c r="D18835" s="38">
        <f t="shared" ref="D18835" si="18834">IF(C18827+C18822=0,1,2)</f>
        <v>2</v>
      </c>
    </row>
    <row r="18836" spans="1:4" ht="15" x14ac:dyDescent="0.2">
      <c r="A18836" s="37">
        <f t="shared" si="18820"/>
        <v>123</v>
      </c>
      <c r="B18836" s="26" t="s">
        <v>54</v>
      </c>
      <c r="C18836" s="43">
        <v>123</v>
      </c>
      <c r="D18836" s="38">
        <f t="shared" ref="D18836" si="18835">IF(C18827+C18822=0,1,2)</f>
        <v>2</v>
      </c>
    </row>
    <row r="18837" spans="1:4" ht="15" x14ac:dyDescent="0.2">
      <c r="A18837" s="37">
        <f t="shared" si="18820"/>
        <v>28</v>
      </c>
      <c r="B18837" s="26" t="s">
        <v>55</v>
      </c>
      <c r="C18837" s="43">
        <v>28</v>
      </c>
      <c r="D18837" s="38">
        <f t="shared" ref="D18837" si="18836">IF(C18827+C18822=0,1,2)</f>
        <v>2</v>
      </c>
    </row>
    <row r="18838" spans="1:4" ht="15" x14ac:dyDescent="0.2">
      <c r="A18838" s="37" t="s">
        <v>317</v>
      </c>
      <c r="B18838" s="147" t="s">
        <v>313</v>
      </c>
      <c r="C18838" s="148"/>
      <c r="D18838" s="38">
        <f t="shared" ref="D18838" si="18837">IF(C18900+C18895=0,1,2)</f>
        <v>2</v>
      </c>
    </row>
    <row r="18839" spans="1:4" ht="15" x14ac:dyDescent="0.2">
      <c r="A18839" s="37">
        <f t="shared" si="18820"/>
        <v>497.2</v>
      </c>
      <c r="B18839" s="24" t="s">
        <v>0</v>
      </c>
      <c r="C18839" s="40">
        <v>497.2</v>
      </c>
      <c r="D18839" s="38">
        <f t="shared" ref="D18839" si="18838">IF(C18900+C18895=0,1,2)</f>
        <v>2</v>
      </c>
    </row>
    <row r="18840" spans="1:4" ht="15" hidden="1" x14ac:dyDescent="0.2">
      <c r="A18840" s="37">
        <f t="shared" si="18820"/>
        <v>0</v>
      </c>
      <c r="B18840" s="2" t="s">
        <v>1</v>
      </c>
      <c r="C18840" s="16"/>
      <c r="D18840" s="38">
        <f t="shared" ref="D18840" si="18839">IF(C18900+C18895=0,1,2)</f>
        <v>2</v>
      </c>
    </row>
    <row r="18841" spans="1:4" ht="15" hidden="1" x14ac:dyDescent="0.2">
      <c r="A18841" s="37">
        <f t="shared" si="18820"/>
        <v>0</v>
      </c>
      <c r="B18841" s="2" t="s">
        <v>2</v>
      </c>
      <c r="C18841" s="16"/>
      <c r="D18841" s="38">
        <f t="shared" ref="D18841" si="18840">IF(C18900+C18895=0,1,2)</f>
        <v>2</v>
      </c>
    </row>
    <row r="18842" spans="1:4" ht="15" hidden="1" x14ac:dyDescent="0.2">
      <c r="A18842" s="37">
        <f t="shared" si="18820"/>
        <v>0</v>
      </c>
      <c r="B18842" s="2" t="s">
        <v>3</v>
      </c>
      <c r="C18842" s="16">
        <v>0</v>
      </c>
      <c r="D18842" s="38">
        <f t="shared" ref="D18842" si="18841">IF(C18900+C18895=0,1,2)</f>
        <v>2</v>
      </c>
    </row>
    <row r="18843" spans="1:4" ht="15" x14ac:dyDescent="0.2">
      <c r="A18843" s="37">
        <f t="shared" si="18820"/>
        <v>497.2</v>
      </c>
      <c r="B18843" s="23" t="s">
        <v>4</v>
      </c>
      <c r="C18843" s="40">
        <v>497.2</v>
      </c>
      <c r="D18843" s="38">
        <f t="shared" ref="D18843" si="18842">IF(C18900+C18895=0,1,2)</f>
        <v>2</v>
      </c>
    </row>
    <row r="18844" spans="1:4" ht="15" hidden="1" x14ac:dyDescent="0.2">
      <c r="A18844" s="37">
        <f t="shared" si="18820"/>
        <v>0</v>
      </c>
      <c r="B18844" s="1" t="s">
        <v>5</v>
      </c>
      <c r="C18844" s="16">
        <v>0</v>
      </c>
      <c r="D18844" s="38">
        <f t="shared" ref="D18844" si="18843">IF(C18900+C18895=0,1,2)</f>
        <v>2</v>
      </c>
    </row>
    <row r="18845" spans="1:4" ht="15" hidden="1" x14ac:dyDescent="0.2">
      <c r="A18845" s="37">
        <f t="shared" si="18820"/>
        <v>0</v>
      </c>
      <c r="B18845" s="1" t="s">
        <v>6</v>
      </c>
      <c r="C18845" s="16">
        <v>0</v>
      </c>
      <c r="D18845" s="38">
        <f t="shared" ref="D18845" si="18844">IF(C18900+C18895=0,1,2)</f>
        <v>2</v>
      </c>
    </row>
    <row r="18846" spans="1:4" ht="15" hidden="1" x14ac:dyDescent="0.2">
      <c r="A18846" s="37">
        <v>0</v>
      </c>
      <c r="B18846" s="2" t="s">
        <v>7</v>
      </c>
      <c r="C18846" s="16">
        <v>0</v>
      </c>
      <c r="D18846" s="38">
        <f t="shared" ref="D18846" si="18845">IF(C18900+C18895=0,1,2)</f>
        <v>2</v>
      </c>
    </row>
    <row r="18847" spans="1:4" ht="15" hidden="1" x14ac:dyDescent="0.2">
      <c r="A18847" s="37">
        <f t="shared" si="18820"/>
        <v>0</v>
      </c>
      <c r="B18847" s="3" t="s">
        <v>8</v>
      </c>
      <c r="C18847" s="16">
        <v>0</v>
      </c>
      <c r="D18847" s="38">
        <f t="shared" ref="D18847" si="18846">IF(C18900+C18895=0,1,2)</f>
        <v>2</v>
      </c>
    </row>
    <row r="18848" spans="1:4" ht="15" hidden="1" x14ac:dyDescent="0.2">
      <c r="A18848" s="37">
        <v>0</v>
      </c>
      <c r="B18848" s="3" t="s">
        <v>9</v>
      </c>
      <c r="C18848" s="16">
        <v>0</v>
      </c>
      <c r="D18848" s="38">
        <f t="shared" ref="D18848" si="18847">IF(C18900+C18895=0,1,2)</f>
        <v>2</v>
      </c>
    </row>
    <row r="18849" spans="1:4" ht="15" hidden="1" x14ac:dyDescent="0.2">
      <c r="A18849" s="37">
        <f t="shared" si="18820"/>
        <v>0</v>
      </c>
      <c r="B18849" s="3" t="s">
        <v>10</v>
      </c>
      <c r="C18849" s="16">
        <v>0</v>
      </c>
      <c r="D18849" s="38">
        <f t="shared" ref="D18849" si="18848">IF(C18900+C18895=0,1,2)</f>
        <v>2</v>
      </c>
    </row>
    <row r="18850" spans="1:4" ht="15" hidden="1" x14ac:dyDescent="0.2">
      <c r="A18850" s="37">
        <v>0</v>
      </c>
      <c r="B18850" s="3" t="s">
        <v>11</v>
      </c>
      <c r="C18850" s="16">
        <v>0</v>
      </c>
      <c r="D18850" s="38">
        <f t="shared" ref="D18850" si="18849">IF(C18900+C18895=0,1,2)</f>
        <v>2</v>
      </c>
    </row>
    <row r="18851" spans="1:4" ht="15" hidden="1" x14ac:dyDescent="0.2">
      <c r="A18851" s="37">
        <f t="shared" si="18820"/>
        <v>0</v>
      </c>
      <c r="B18851" s="1" t="s">
        <v>12</v>
      </c>
      <c r="C18851" s="16">
        <v>0</v>
      </c>
      <c r="D18851" s="38">
        <f t="shared" ref="D18851" si="18850">IF(C18900+C18895=0,1,2)</f>
        <v>2</v>
      </c>
    </row>
    <row r="18852" spans="1:4" ht="15" hidden="1" x14ac:dyDescent="0.2">
      <c r="A18852" s="37">
        <v>0</v>
      </c>
      <c r="B18852" s="2" t="s">
        <v>13</v>
      </c>
      <c r="C18852" s="16">
        <v>0</v>
      </c>
      <c r="D18852" s="38">
        <f t="shared" ref="D18852" si="18851">IF(C18900+C18895=0,1,2)</f>
        <v>2</v>
      </c>
    </row>
    <row r="18853" spans="1:4" ht="15" hidden="1" x14ac:dyDescent="0.2">
      <c r="A18853" s="37">
        <v>0</v>
      </c>
      <c r="B18853" s="3" t="s">
        <v>14</v>
      </c>
      <c r="C18853" s="16">
        <v>0</v>
      </c>
      <c r="D18853" s="38">
        <f t="shared" ref="D18853" si="18852">IF(C18900+C18895=0,1,2)</f>
        <v>2</v>
      </c>
    </row>
    <row r="18854" spans="1:4" ht="15" hidden="1" x14ac:dyDescent="0.2">
      <c r="A18854" s="37">
        <v>0</v>
      </c>
      <c r="B18854" s="3" t="s">
        <v>9</v>
      </c>
      <c r="C18854" s="16">
        <v>0</v>
      </c>
      <c r="D18854" s="38">
        <f t="shared" ref="D18854" si="18853">IF(C18900+C18895=0,1,2)</f>
        <v>2</v>
      </c>
    </row>
    <row r="18855" spans="1:4" ht="15" hidden="1" x14ac:dyDescent="0.2">
      <c r="A18855" s="37">
        <v>0</v>
      </c>
      <c r="B18855" s="3" t="s">
        <v>15</v>
      </c>
      <c r="C18855" s="16">
        <v>0</v>
      </c>
      <c r="D18855" s="38">
        <f t="shared" ref="D18855" si="18854">IF(C18900+C18895=0,1,2)</f>
        <v>2</v>
      </c>
    </row>
    <row r="18856" spans="1:4" ht="15" hidden="1" x14ac:dyDescent="0.2">
      <c r="A18856" s="37">
        <v>0</v>
      </c>
      <c r="B18856" s="2" t="s">
        <v>16</v>
      </c>
      <c r="C18856" s="16">
        <v>0</v>
      </c>
      <c r="D18856" s="38">
        <f t="shared" ref="D18856" si="18855">IF(C18900+C18895=0,1,2)</f>
        <v>2</v>
      </c>
    </row>
    <row r="18857" spans="1:4" ht="15" hidden="1" x14ac:dyDescent="0.2">
      <c r="A18857" s="37">
        <v>0</v>
      </c>
      <c r="B18857" s="3" t="s">
        <v>17</v>
      </c>
      <c r="C18857" s="16">
        <v>0</v>
      </c>
      <c r="D18857" s="38">
        <f t="shared" ref="D18857" si="18856">IF(C18900+C18895=0,1,2)</f>
        <v>2</v>
      </c>
    </row>
    <row r="18858" spans="1:4" ht="15" x14ac:dyDescent="0.2">
      <c r="A18858" s="37">
        <f t="shared" si="18820"/>
        <v>475.82479000000001</v>
      </c>
      <c r="B18858" s="24" t="s">
        <v>18</v>
      </c>
      <c r="C18858" s="40">
        <v>475.82479000000001</v>
      </c>
      <c r="D18858" s="38">
        <f t="shared" ref="D18858" si="18857">IF(C18900+C18895=0,1,2)</f>
        <v>2</v>
      </c>
    </row>
    <row r="18859" spans="1:4" ht="15" x14ac:dyDescent="0.2">
      <c r="A18859" s="37">
        <f t="shared" si="18820"/>
        <v>225.09523999999999</v>
      </c>
      <c r="B18859" s="27" t="s">
        <v>19</v>
      </c>
      <c r="C18859" s="42">
        <v>225.09523999999999</v>
      </c>
      <c r="D18859" s="38">
        <f t="shared" ref="D18859" si="18858">IF(C18900+C18895=0,1,2)</f>
        <v>2</v>
      </c>
    </row>
    <row r="18860" spans="1:4" ht="15" x14ac:dyDescent="0.2">
      <c r="A18860" s="37">
        <f t="shared" si="18820"/>
        <v>242.58235999999999</v>
      </c>
      <c r="B18860" s="27" t="s">
        <v>20</v>
      </c>
      <c r="C18860" s="42">
        <v>242.58235999999999</v>
      </c>
      <c r="D18860" s="38">
        <f t="shared" ref="D18860" si="18859">IF(C18900+C18895=0,1,2)</f>
        <v>2</v>
      </c>
    </row>
    <row r="18861" spans="1:4" ht="15" hidden="1" x14ac:dyDescent="0.2">
      <c r="A18861" s="37">
        <v>0</v>
      </c>
      <c r="B18861" s="13" t="s">
        <v>21</v>
      </c>
      <c r="C18861" s="18">
        <v>144.4</v>
      </c>
      <c r="D18861" s="38">
        <f t="shared" ref="D18861" si="18860">IF(C18900+C18895=0,1,2)</f>
        <v>2</v>
      </c>
    </row>
    <row r="18862" spans="1:4" ht="15" hidden="1" x14ac:dyDescent="0.2">
      <c r="A18862" s="37">
        <v>0</v>
      </c>
      <c r="B18862" s="13" t="s">
        <v>22</v>
      </c>
      <c r="C18862" s="18">
        <v>0</v>
      </c>
      <c r="D18862" s="38">
        <f t="shared" ref="D18862" si="18861">IF(C18900+C18895=0,1,2)</f>
        <v>2</v>
      </c>
    </row>
    <row r="18863" spans="1:4" ht="15" hidden="1" x14ac:dyDescent="0.2">
      <c r="A18863" s="37">
        <v>0</v>
      </c>
      <c r="B18863" s="13" t="s">
        <v>23</v>
      </c>
      <c r="C18863" s="18">
        <v>8.79636</v>
      </c>
      <c r="D18863" s="38">
        <f t="shared" ref="D18863" si="18862">IF(C18900+C18895=0,1,2)</f>
        <v>2</v>
      </c>
    </row>
    <row r="18864" spans="1:4" ht="15" hidden="1" x14ac:dyDescent="0.2">
      <c r="A18864" s="37">
        <v>0</v>
      </c>
      <c r="B18864" s="13" t="s">
        <v>24</v>
      </c>
      <c r="C18864" s="18">
        <v>3.2500000000000001E-2</v>
      </c>
      <c r="D18864" s="38">
        <f t="shared" ref="D18864" si="18863">IF(C18900+C18895=0,1,2)</f>
        <v>2</v>
      </c>
    </row>
    <row r="18865" spans="1:4" ht="15" hidden="1" x14ac:dyDescent="0.2">
      <c r="A18865" s="37">
        <v>0</v>
      </c>
      <c r="B18865" s="13" t="s">
        <v>25</v>
      </c>
      <c r="C18865" s="18">
        <v>0</v>
      </c>
      <c r="D18865" s="38">
        <f t="shared" ref="D18865" si="18864">IF(C18900+C18895=0,1,2)</f>
        <v>2</v>
      </c>
    </row>
    <row r="18866" spans="1:4" ht="15" hidden="1" x14ac:dyDescent="0.2">
      <c r="A18866" s="37">
        <v>0</v>
      </c>
      <c r="B18866" s="13" t="s">
        <v>26</v>
      </c>
      <c r="C18866" s="18">
        <v>0</v>
      </c>
      <c r="D18866" s="38">
        <f t="shared" ref="D18866" si="18865">IF(C18900+C18895=0,1,2)</f>
        <v>2</v>
      </c>
    </row>
    <row r="18867" spans="1:4" ht="30" hidden="1" x14ac:dyDescent="0.2">
      <c r="A18867" s="37">
        <v>0</v>
      </c>
      <c r="B18867" s="13" t="s">
        <v>27</v>
      </c>
      <c r="C18867" s="18">
        <v>0</v>
      </c>
      <c r="D18867" s="38">
        <f t="shared" ref="D18867" si="18866">IF(C18900+C18895=0,1,2)</f>
        <v>2</v>
      </c>
    </row>
    <row r="18868" spans="1:4" ht="30" hidden="1" x14ac:dyDescent="0.2">
      <c r="A18868" s="37">
        <v>0</v>
      </c>
      <c r="B18868" s="13" t="s">
        <v>28</v>
      </c>
      <c r="C18868" s="18">
        <v>11.815469999999999</v>
      </c>
      <c r="D18868" s="38">
        <f t="shared" ref="D18868" si="18867">IF(C18900+C18895=0,1,2)</f>
        <v>2</v>
      </c>
    </row>
    <row r="18869" spans="1:4" ht="15" hidden="1" x14ac:dyDescent="0.2">
      <c r="A18869" s="37">
        <v>0</v>
      </c>
      <c r="B18869" s="13" t="s">
        <v>29</v>
      </c>
      <c r="C18869" s="18">
        <v>0</v>
      </c>
      <c r="D18869" s="38">
        <f t="shared" ref="D18869" si="18868">IF(C18900+C18895=0,1,2)</f>
        <v>2</v>
      </c>
    </row>
    <row r="18870" spans="1:4" ht="15" hidden="1" x14ac:dyDescent="0.2">
      <c r="A18870" s="37">
        <v>0</v>
      </c>
      <c r="B18870" s="13" t="s">
        <v>30</v>
      </c>
      <c r="C18870" s="18">
        <v>77.538030000000006</v>
      </c>
      <c r="D18870" s="38">
        <f t="shared" ref="D18870" si="18869">IF(C18900+C18895=0,1,2)</f>
        <v>2</v>
      </c>
    </row>
    <row r="18871" spans="1:4" ht="15" hidden="1" x14ac:dyDescent="0.2">
      <c r="A18871" s="37">
        <f t="shared" si="18820"/>
        <v>0</v>
      </c>
      <c r="B18871" s="10" t="s">
        <v>31</v>
      </c>
      <c r="C18871" s="17">
        <v>0</v>
      </c>
      <c r="D18871" s="38">
        <f t="shared" ref="D18871" si="18870">IF(C18900+C18895=0,1,2)</f>
        <v>2</v>
      </c>
    </row>
    <row r="18872" spans="1:4" ht="15" hidden="1" x14ac:dyDescent="0.2">
      <c r="A18872" s="37">
        <f t="shared" si="18820"/>
        <v>0</v>
      </c>
      <c r="B18872" s="2" t="s">
        <v>32</v>
      </c>
      <c r="C18872" s="16">
        <v>0</v>
      </c>
      <c r="D18872" s="38">
        <f t="shared" ref="D18872" si="18871">IF(C18900+C18895=0,1,2)</f>
        <v>2</v>
      </c>
    </row>
    <row r="18873" spans="1:4" ht="15" hidden="1" x14ac:dyDescent="0.2">
      <c r="A18873" s="37">
        <f t="shared" si="18820"/>
        <v>0</v>
      </c>
      <c r="B18873" s="10" t="s">
        <v>3</v>
      </c>
      <c r="C18873" s="17">
        <v>0</v>
      </c>
      <c r="D18873" s="38">
        <f t="shared" ref="D18873" si="18872">IF(C18900+C18895=0,1,2)</f>
        <v>2</v>
      </c>
    </row>
    <row r="18874" spans="1:4" ht="15" x14ac:dyDescent="0.2">
      <c r="A18874" s="37">
        <f t="shared" si="18820"/>
        <v>8</v>
      </c>
      <c r="B18874" s="27" t="s">
        <v>33</v>
      </c>
      <c r="C18874" s="42">
        <v>8</v>
      </c>
      <c r="D18874" s="38">
        <f t="shared" ref="D18874" si="18873">IF(C18900+C18895=0,1,2)</f>
        <v>2</v>
      </c>
    </row>
    <row r="18875" spans="1:4" ht="15" x14ac:dyDescent="0.2">
      <c r="A18875" s="37">
        <f t="shared" si="18820"/>
        <v>0.14718999999999999</v>
      </c>
      <c r="B18875" s="27" t="s">
        <v>34</v>
      </c>
      <c r="C18875" s="42">
        <v>0.14718999999999999</v>
      </c>
      <c r="D18875" s="38">
        <f t="shared" ref="D18875" si="18874">IF(C18900+C18895=0,1,2)</f>
        <v>2</v>
      </c>
    </row>
    <row r="18876" spans="1:4" ht="15" x14ac:dyDescent="0.2">
      <c r="A18876" s="37">
        <f t="shared" si="18820"/>
        <v>0.96</v>
      </c>
      <c r="B18876" s="24" t="s">
        <v>35</v>
      </c>
      <c r="C18876" s="40">
        <v>0.96</v>
      </c>
      <c r="D18876" s="38">
        <f t="shared" ref="D18876" si="18875">IF(C18900+C18895=0,1,2)</f>
        <v>2</v>
      </c>
    </row>
    <row r="18877" spans="1:4" ht="15" hidden="1" x14ac:dyDescent="0.2">
      <c r="A18877" s="37">
        <f t="shared" si="18820"/>
        <v>0</v>
      </c>
      <c r="B18877" s="1" t="s">
        <v>36</v>
      </c>
      <c r="C18877" s="16">
        <v>0</v>
      </c>
      <c r="D18877" s="38">
        <f t="shared" ref="D18877" si="18876">IF(C18900+C18895=0,1,2)</f>
        <v>2</v>
      </c>
    </row>
    <row r="18878" spans="1:4" ht="15" hidden="1" x14ac:dyDescent="0.2">
      <c r="A18878" s="37">
        <v>0</v>
      </c>
      <c r="B18878" s="14" t="s">
        <v>7</v>
      </c>
      <c r="C18878" s="19">
        <v>0</v>
      </c>
      <c r="D18878" s="38">
        <f t="shared" ref="D18878" si="18877">IF(C18900+C18895=0,1,2)</f>
        <v>2</v>
      </c>
    </row>
    <row r="18879" spans="1:4" ht="15" hidden="1" x14ac:dyDescent="0.2">
      <c r="A18879" s="37">
        <v>0</v>
      </c>
      <c r="B18879" s="13" t="s">
        <v>8</v>
      </c>
      <c r="C18879" s="18">
        <v>0</v>
      </c>
      <c r="D18879" s="38">
        <f t="shared" ref="D18879" si="18878">IF(C18900+C18895=0,1,2)</f>
        <v>2</v>
      </c>
    </row>
    <row r="18880" spans="1:4" ht="15" hidden="1" x14ac:dyDescent="0.2">
      <c r="A18880" s="37">
        <v>0</v>
      </c>
      <c r="B18880" s="13" t="s">
        <v>37</v>
      </c>
      <c r="C18880" s="18">
        <v>0</v>
      </c>
      <c r="D18880" s="38">
        <f t="shared" ref="D18880" si="18879">IF(C18900+C18895=0,1,2)</f>
        <v>2</v>
      </c>
    </row>
    <row r="18881" spans="1:4" ht="15" hidden="1" x14ac:dyDescent="0.2">
      <c r="A18881" s="37">
        <f t="shared" si="18820"/>
        <v>0</v>
      </c>
      <c r="B18881" s="11" t="s">
        <v>38</v>
      </c>
      <c r="C18881" s="17">
        <v>0</v>
      </c>
      <c r="D18881" s="38">
        <f t="shared" ref="D18881" si="18880">IF(C18900+C18895=0,1,2)</f>
        <v>2</v>
      </c>
    </row>
    <row r="18882" spans="1:4" ht="15" hidden="1" x14ac:dyDescent="0.2">
      <c r="A18882" s="37">
        <v>0</v>
      </c>
      <c r="B18882" s="3" t="s">
        <v>39</v>
      </c>
      <c r="C18882" s="16">
        <v>0</v>
      </c>
      <c r="D18882" s="38">
        <f t="shared" ref="D18882" si="18881">IF(C18900+C18895=0,1,2)</f>
        <v>2</v>
      </c>
    </row>
    <row r="18883" spans="1:4" ht="15" hidden="1" x14ac:dyDescent="0.2">
      <c r="A18883" s="37">
        <f t="shared" si="18820"/>
        <v>0</v>
      </c>
      <c r="B18883" s="1" t="s">
        <v>40</v>
      </c>
      <c r="C18883" s="16">
        <v>0</v>
      </c>
      <c r="D18883" s="38">
        <f t="shared" ref="D18883" si="18882">IF(C18900+C18895=0,1,2)</f>
        <v>2</v>
      </c>
    </row>
    <row r="18884" spans="1:4" ht="15" hidden="1" x14ac:dyDescent="0.2">
      <c r="A18884" s="37">
        <v>0</v>
      </c>
      <c r="B18884" s="14" t="s">
        <v>13</v>
      </c>
      <c r="C18884" s="19">
        <v>0</v>
      </c>
      <c r="D18884" s="38">
        <f t="shared" ref="D18884" si="18883">IF(C18900+C18895=0,1,2)</f>
        <v>2</v>
      </c>
    </row>
    <row r="18885" spans="1:4" ht="15" hidden="1" x14ac:dyDescent="0.2">
      <c r="A18885" s="37">
        <v>0</v>
      </c>
      <c r="B18885" s="13" t="s">
        <v>8</v>
      </c>
      <c r="C18885" s="18">
        <v>0</v>
      </c>
      <c r="D18885" s="38">
        <f t="shared" ref="D18885" si="18884">IF(C18900+C18895=0,1,2)</f>
        <v>2</v>
      </c>
    </row>
    <row r="18886" spans="1:4" ht="15" hidden="1" x14ac:dyDescent="0.2">
      <c r="A18886" s="37">
        <v>0</v>
      </c>
      <c r="B18886" s="13" t="s">
        <v>9</v>
      </c>
      <c r="C18886" s="18">
        <v>0</v>
      </c>
      <c r="D18886" s="38">
        <f t="shared" ref="D18886" si="18885">IF(C18900+C18895=0,1,2)</f>
        <v>2</v>
      </c>
    </row>
    <row r="18887" spans="1:4" ht="30" hidden="1" x14ac:dyDescent="0.2">
      <c r="A18887" s="37">
        <f t="shared" ref="A18887:A18948" si="18886">SUM(C18887)</f>
        <v>0</v>
      </c>
      <c r="B18887" s="11" t="s">
        <v>41</v>
      </c>
      <c r="C18887" s="17">
        <v>0</v>
      </c>
      <c r="D18887" s="38">
        <f t="shared" ref="D18887" si="18887">IF(C18900+C18895=0,1,2)</f>
        <v>2</v>
      </c>
    </row>
    <row r="18888" spans="1:4" ht="15" hidden="1" x14ac:dyDescent="0.2">
      <c r="A18888" s="37">
        <v>0</v>
      </c>
      <c r="B18888" s="3" t="s">
        <v>15</v>
      </c>
      <c r="C18888" s="16">
        <v>0</v>
      </c>
      <c r="D18888" s="38">
        <f t="shared" ref="D18888" si="18888">IF(C18900+C18895=0,1,2)</f>
        <v>2</v>
      </c>
    </row>
    <row r="18889" spans="1:4" ht="15" hidden="1" x14ac:dyDescent="0.2">
      <c r="A18889" s="37">
        <v>0</v>
      </c>
      <c r="B18889" s="14" t="s">
        <v>16</v>
      </c>
      <c r="C18889" s="19">
        <v>0</v>
      </c>
      <c r="D18889" s="38">
        <f t="shared" ref="D18889" si="18889">IF(C18900+C18895=0,1,2)</f>
        <v>2</v>
      </c>
    </row>
    <row r="18890" spans="1:4" ht="15" hidden="1" x14ac:dyDescent="0.2">
      <c r="A18890" s="37">
        <v>0</v>
      </c>
      <c r="B18890" s="13" t="s">
        <v>42</v>
      </c>
      <c r="C18890" s="18">
        <v>0</v>
      </c>
      <c r="D18890" s="38">
        <f t="shared" ref="D18890" si="18890">IF(C18900+C18895=0,1,2)</f>
        <v>2</v>
      </c>
    </row>
    <row r="18891" spans="1:4" ht="15" hidden="1" x14ac:dyDescent="0.2">
      <c r="A18891" s="37">
        <v>0</v>
      </c>
      <c r="B18891" s="13" t="s">
        <v>14</v>
      </c>
      <c r="C18891" s="18">
        <v>0</v>
      </c>
      <c r="D18891" s="38">
        <f t="shared" ref="D18891" si="18891">IF(C18900+C18895=0,1,2)</f>
        <v>2</v>
      </c>
    </row>
    <row r="18892" spans="1:4" ht="15" hidden="1" x14ac:dyDescent="0.2">
      <c r="A18892" s="37">
        <v>0</v>
      </c>
      <c r="B18892" s="13" t="s">
        <v>9</v>
      </c>
      <c r="C18892" s="18">
        <v>0</v>
      </c>
      <c r="D18892" s="38">
        <f t="shared" ref="D18892" si="18892">IF(C18900+C18895=0,1,2)</f>
        <v>2</v>
      </c>
    </row>
    <row r="18893" spans="1:4" ht="15" hidden="1" x14ac:dyDescent="0.2">
      <c r="A18893" s="37">
        <f t="shared" si="18886"/>
        <v>0</v>
      </c>
      <c r="B18893" s="11" t="s">
        <v>38</v>
      </c>
      <c r="C18893" s="17">
        <v>0</v>
      </c>
      <c r="D18893" s="38">
        <f t="shared" ref="D18893" si="18893">IF(C18900+C18895=0,1,2)</f>
        <v>2</v>
      </c>
    </row>
    <row r="18894" spans="1:4" ht="15" hidden="1" x14ac:dyDescent="0.2">
      <c r="A18894" s="37">
        <v>0</v>
      </c>
      <c r="B18894" s="3" t="s">
        <v>15</v>
      </c>
      <c r="C18894" s="16">
        <v>0</v>
      </c>
      <c r="D18894" s="38">
        <f t="shared" ref="D18894" si="18894">IF(C18900+C18895=0,1,2)</f>
        <v>2</v>
      </c>
    </row>
    <row r="18895" spans="1:4" ht="15" x14ac:dyDescent="0.2">
      <c r="A18895" s="37">
        <f t="shared" si="18886"/>
        <v>497.2</v>
      </c>
      <c r="B18895" s="29" t="s">
        <v>44</v>
      </c>
      <c r="C18895" s="42">
        <v>497.2</v>
      </c>
      <c r="D18895" s="38">
        <f t="shared" ref="D18895" si="18895">IF(C18900+C18895=0,1,2)</f>
        <v>2</v>
      </c>
    </row>
    <row r="18896" spans="1:4" ht="15" x14ac:dyDescent="0.2">
      <c r="A18896" s="37">
        <f t="shared" si="18886"/>
        <v>497.2</v>
      </c>
      <c r="B18896" s="27" t="s">
        <v>0</v>
      </c>
      <c r="C18896" s="42">
        <v>497.2</v>
      </c>
      <c r="D18896" s="38">
        <f t="shared" ref="D18896" si="18896">IF(C18900+C18895=0,1,2)</f>
        <v>2</v>
      </c>
    </row>
    <row r="18897" spans="1:4" ht="15" hidden="1" x14ac:dyDescent="0.2">
      <c r="A18897" s="37">
        <f t="shared" si="18886"/>
        <v>0</v>
      </c>
      <c r="B18897" s="10" t="s">
        <v>5</v>
      </c>
      <c r="C18897" s="17">
        <v>0</v>
      </c>
      <c r="D18897" s="38">
        <f t="shared" ref="D18897" si="18897">IF(C18900+C18895=0,1,2)</f>
        <v>2</v>
      </c>
    </row>
    <row r="18898" spans="1:4" ht="15" hidden="1" x14ac:dyDescent="0.2">
      <c r="A18898" s="37">
        <f t="shared" si="18886"/>
        <v>0</v>
      </c>
      <c r="B18898" s="10" t="s">
        <v>45</v>
      </c>
      <c r="C18898" s="17">
        <v>0</v>
      </c>
      <c r="D18898" s="38">
        <f t="shared" ref="D18898" si="18898">IF(C18900+C18895=0,1,2)</f>
        <v>2</v>
      </c>
    </row>
    <row r="18899" spans="1:4" ht="15" hidden="1" x14ac:dyDescent="0.2">
      <c r="A18899" s="37">
        <f t="shared" si="18886"/>
        <v>0</v>
      </c>
      <c r="B18899" s="10" t="s">
        <v>12</v>
      </c>
      <c r="C18899" s="17">
        <v>0</v>
      </c>
      <c r="D18899" s="38">
        <f t="shared" ref="D18899" si="18899">IF(C18900+C18895=0,1,2)</f>
        <v>2</v>
      </c>
    </row>
    <row r="18900" spans="1:4" ht="15" x14ac:dyDescent="0.2">
      <c r="A18900" s="37">
        <f t="shared" si="18886"/>
        <v>476.78478999999999</v>
      </c>
      <c r="B18900" s="29" t="s">
        <v>46</v>
      </c>
      <c r="C18900" s="42">
        <v>476.78478999999999</v>
      </c>
      <c r="D18900" s="38">
        <f t="shared" ref="D18900" si="18900">IF(C18900+C18895=0,1,2)</f>
        <v>2</v>
      </c>
    </row>
    <row r="18901" spans="1:4" ht="15" x14ac:dyDescent="0.2">
      <c r="A18901" s="37">
        <f t="shared" si="18886"/>
        <v>475.82479000000001</v>
      </c>
      <c r="B18901" s="27" t="s">
        <v>18</v>
      </c>
      <c r="C18901" s="42">
        <v>475.82479000000001</v>
      </c>
      <c r="D18901" s="38">
        <f t="shared" ref="D18901" si="18901">IF(C18900+C18895=0,1,2)</f>
        <v>2</v>
      </c>
    </row>
    <row r="18902" spans="1:4" ht="15" x14ac:dyDescent="0.2">
      <c r="A18902" s="37">
        <f t="shared" si="18886"/>
        <v>0.96</v>
      </c>
      <c r="B18902" s="27" t="s">
        <v>35</v>
      </c>
      <c r="C18902" s="42">
        <v>0.96</v>
      </c>
      <c r="D18902" s="38">
        <f t="shared" ref="D18902" si="18902">IF(C18900+C18895=0,1,2)</f>
        <v>2</v>
      </c>
    </row>
    <row r="18903" spans="1:4" ht="15" hidden="1" x14ac:dyDescent="0.2">
      <c r="A18903" s="37">
        <f t="shared" si="18886"/>
        <v>0</v>
      </c>
      <c r="B18903" s="10" t="s">
        <v>47</v>
      </c>
      <c r="C18903" s="17">
        <v>0</v>
      </c>
      <c r="D18903" s="38">
        <f t="shared" ref="D18903" si="18903">IF(C18900+C18895=0,1,2)</f>
        <v>2</v>
      </c>
    </row>
    <row r="18904" spans="1:4" ht="15" hidden="1" x14ac:dyDescent="0.2">
      <c r="A18904" s="37">
        <f t="shared" si="18886"/>
        <v>0</v>
      </c>
      <c r="B18904" s="10" t="s">
        <v>40</v>
      </c>
      <c r="C18904" s="17">
        <v>0</v>
      </c>
      <c r="D18904" s="38">
        <f t="shared" ref="D18904" si="18904">IF(C18900+C18895=0,1,2)</f>
        <v>2</v>
      </c>
    </row>
    <row r="18905" spans="1:4" ht="15" x14ac:dyDescent="0.2">
      <c r="A18905" s="37">
        <f t="shared" si="18886"/>
        <v>20.415209999999998</v>
      </c>
      <c r="B18905" s="30" t="s">
        <v>48</v>
      </c>
      <c r="C18905" s="31">
        <v>20.415209999999998</v>
      </c>
      <c r="D18905" s="38">
        <f t="shared" ref="D18905" si="18905">IF(C18900+C18895=0,1,2)</f>
        <v>2</v>
      </c>
    </row>
    <row r="18906" spans="1:4" ht="15" hidden="1" x14ac:dyDescent="0.2">
      <c r="A18906" s="37">
        <f t="shared" si="18886"/>
        <v>0</v>
      </c>
      <c r="B18906" s="15" t="s">
        <v>49</v>
      </c>
      <c r="C18906" s="17">
        <v>0</v>
      </c>
      <c r="D18906" s="38">
        <f t="shared" ref="D18906" si="18906">IF(C18900+C18895=0,1,2)</f>
        <v>2</v>
      </c>
    </row>
    <row r="18907" spans="1:4" ht="15" x14ac:dyDescent="0.2">
      <c r="A18907" s="37">
        <f t="shared" si="18886"/>
        <v>20.415209999999998</v>
      </c>
      <c r="B18907" s="30" t="s">
        <v>50</v>
      </c>
      <c r="C18907" s="31">
        <v>20.415209999999998</v>
      </c>
      <c r="D18907" s="38">
        <f t="shared" ref="D18907" si="18907">IF(C18900+C18895=0,1,2)</f>
        <v>2</v>
      </c>
    </row>
    <row r="18908" spans="1:4" ht="15" x14ac:dyDescent="0.2">
      <c r="A18908" s="37">
        <f t="shared" si="18886"/>
        <v>11</v>
      </c>
      <c r="B18908" s="25" t="s">
        <v>53</v>
      </c>
      <c r="C18908" s="43">
        <v>11</v>
      </c>
      <c r="D18908" s="38">
        <f t="shared" ref="D18908" si="18908">IF(C18900+C18895=0,1,2)</f>
        <v>2</v>
      </c>
    </row>
    <row r="18909" spans="1:4" ht="15" x14ac:dyDescent="0.2">
      <c r="A18909" s="37">
        <f t="shared" si="18886"/>
        <v>6</v>
      </c>
      <c r="B18909" s="26" t="s">
        <v>54</v>
      </c>
      <c r="C18909" s="43">
        <v>6</v>
      </c>
      <c r="D18909" s="38">
        <f t="shared" ref="D18909" si="18909">IF(C18900+C18895=0,1,2)</f>
        <v>2</v>
      </c>
    </row>
    <row r="18910" spans="1:4" ht="15" x14ac:dyDescent="0.2">
      <c r="A18910" s="37">
        <f t="shared" si="18886"/>
        <v>5</v>
      </c>
      <c r="B18910" s="26" t="s">
        <v>55</v>
      </c>
      <c r="C18910" s="43">
        <v>5</v>
      </c>
      <c r="D18910" s="38">
        <f t="shared" ref="D18910" si="18910">IF(C18900+C18895=0,1,2)</f>
        <v>2</v>
      </c>
    </row>
    <row r="18911" spans="1:4" ht="15" x14ac:dyDescent="0.2">
      <c r="A18911" s="37" t="s">
        <v>317</v>
      </c>
      <c r="B18911" s="147" t="s">
        <v>314</v>
      </c>
      <c r="C18911" s="148"/>
      <c r="D18911" s="38">
        <f t="shared" ref="D18911" si="18911">IF(C18973+C18968=0,1,2)</f>
        <v>2</v>
      </c>
    </row>
    <row r="18912" spans="1:4" ht="15" x14ac:dyDescent="0.2">
      <c r="A18912" s="37">
        <f t="shared" si="18886"/>
        <v>200</v>
      </c>
      <c r="B18912" s="24" t="s">
        <v>0</v>
      </c>
      <c r="C18912" s="40">
        <v>200</v>
      </c>
      <c r="D18912" s="38">
        <f t="shared" ref="D18912" si="18912">IF(C18973+C18968=0,1,2)</f>
        <v>2</v>
      </c>
    </row>
    <row r="18913" spans="1:4" ht="15" hidden="1" x14ac:dyDescent="0.2">
      <c r="A18913" s="37">
        <f t="shared" si="18886"/>
        <v>0</v>
      </c>
      <c r="B18913" s="2" t="s">
        <v>1</v>
      </c>
      <c r="C18913" s="16"/>
      <c r="D18913" s="38">
        <f t="shared" ref="D18913" si="18913">IF(C18973+C18968=0,1,2)</f>
        <v>2</v>
      </c>
    </row>
    <row r="18914" spans="1:4" ht="15" hidden="1" x14ac:dyDescent="0.2">
      <c r="A18914" s="37">
        <f t="shared" si="18886"/>
        <v>0</v>
      </c>
      <c r="B18914" s="2" t="s">
        <v>2</v>
      </c>
      <c r="C18914" s="16"/>
      <c r="D18914" s="38">
        <f t="shared" ref="D18914" si="18914">IF(C18973+C18968=0,1,2)</f>
        <v>2</v>
      </c>
    </row>
    <row r="18915" spans="1:4" ht="15" x14ac:dyDescent="0.2">
      <c r="A18915" s="37">
        <f t="shared" si="18886"/>
        <v>200</v>
      </c>
      <c r="B18915" s="23" t="s">
        <v>3</v>
      </c>
      <c r="C18915" s="40">
        <v>200</v>
      </c>
      <c r="D18915" s="38">
        <f t="shared" ref="D18915" si="18915">IF(C18973+C18968=0,1,2)</f>
        <v>2</v>
      </c>
    </row>
    <row r="18916" spans="1:4" ht="15" hidden="1" x14ac:dyDescent="0.2">
      <c r="A18916" s="37">
        <f t="shared" si="18886"/>
        <v>0</v>
      </c>
      <c r="B18916" s="2" t="s">
        <v>4</v>
      </c>
      <c r="C18916" s="16">
        <v>0</v>
      </c>
      <c r="D18916" s="38">
        <f t="shared" ref="D18916" si="18916">IF(C18973+C18968=0,1,2)</f>
        <v>2</v>
      </c>
    </row>
    <row r="18917" spans="1:4" ht="15" hidden="1" x14ac:dyDescent="0.2">
      <c r="A18917" s="37">
        <f t="shared" si="18886"/>
        <v>0</v>
      </c>
      <c r="B18917" s="1" t="s">
        <v>5</v>
      </c>
      <c r="C18917" s="16">
        <v>0</v>
      </c>
      <c r="D18917" s="38">
        <f t="shared" ref="D18917" si="18917">IF(C18973+C18968=0,1,2)</f>
        <v>2</v>
      </c>
    </row>
    <row r="18918" spans="1:4" ht="15" hidden="1" x14ac:dyDescent="0.2">
      <c r="A18918" s="37">
        <f t="shared" si="18886"/>
        <v>0</v>
      </c>
      <c r="B18918" s="1" t="s">
        <v>6</v>
      </c>
      <c r="C18918" s="16">
        <v>0</v>
      </c>
      <c r="D18918" s="38">
        <f t="shared" ref="D18918" si="18918">IF(C18973+C18968=0,1,2)</f>
        <v>2</v>
      </c>
    </row>
    <row r="18919" spans="1:4" ht="15" hidden="1" x14ac:dyDescent="0.2">
      <c r="A18919" s="37">
        <v>0</v>
      </c>
      <c r="B18919" s="2" t="s">
        <v>7</v>
      </c>
      <c r="C18919" s="16">
        <v>0</v>
      </c>
      <c r="D18919" s="38">
        <f t="shared" ref="D18919" si="18919">IF(C18973+C18968=0,1,2)</f>
        <v>2</v>
      </c>
    </row>
    <row r="18920" spans="1:4" ht="15" hidden="1" x14ac:dyDescent="0.2">
      <c r="A18920" s="37">
        <f t="shared" si="18886"/>
        <v>0</v>
      </c>
      <c r="B18920" s="3" t="s">
        <v>8</v>
      </c>
      <c r="C18920" s="16">
        <v>0</v>
      </c>
      <c r="D18920" s="38">
        <f t="shared" ref="D18920" si="18920">IF(C18973+C18968=0,1,2)</f>
        <v>2</v>
      </c>
    </row>
    <row r="18921" spans="1:4" ht="15" hidden="1" x14ac:dyDescent="0.2">
      <c r="A18921" s="37">
        <v>0</v>
      </c>
      <c r="B18921" s="3" t="s">
        <v>9</v>
      </c>
      <c r="C18921" s="16">
        <v>0</v>
      </c>
      <c r="D18921" s="38">
        <f t="shared" ref="D18921" si="18921">IF(C18973+C18968=0,1,2)</f>
        <v>2</v>
      </c>
    </row>
    <row r="18922" spans="1:4" ht="15" hidden="1" x14ac:dyDescent="0.2">
      <c r="A18922" s="37">
        <f t="shared" si="18886"/>
        <v>0</v>
      </c>
      <c r="B18922" s="3" t="s">
        <v>10</v>
      </c>
      <c r="C18922" s="16">
        <v>0</v>
      </c>
      <c r="D18922" s="38">
        <f t="shared" ref="D18922" si="18922">IF(C18973+C18968=0,1,2)</f>
        <v>2</v>
      </c>
    </row>
    <row r="18923" spans="1:4" ht="15" hidden="1" x14ac:dyDescent="0.2">
      <c r="A18923" s="37">
        <v>0</v>
      </c>
      <c r="B18923" s="3" t="s">
        <v>11</v>
      </c>
      <c r="C18923" s="16">
        <v>0</v>
      </c>
      <c r="D18923" s="38">
        <f t="shared" ref="D18923" si="18923">IF(C18973+C18968=0,1,2)</f>
        <v>2</v>
      </c>
    </row>
    <row r="18924" spans="1:4" ht="15" hidden="1" x14ac:dyDescent="0.2">
      <c r="A18924" s="37">
        <f t="shared" si="18886"/>
        <v>0</v>
      </c>
      <c r="B18924" s="1" t="s">
        <v>12</v>
      </c>
      <c r="C18924" s="16">
        <v>0</v>
      </c>
      <c r="D18924" s="38">
        <f t="shared" ref="D18924" si="18924">IF(C18973+C18968=0,1,2)</f>
        <v>2</v>
      </c>
    </row>
    <row r="18925" spans="1:4" ht="15" hidden="1" x14ac:dyDescent="0.2">
      <c r="A18925" s="37">
        <v>0</v>
      </c>
      <c r="B18925" s="2" t="s">
        <v>13</v>
      </c>
      <c r="C18925" s="16">
        <v>0</v>
      </c>
      <c r="D18925" s="38">
        <f t="shared" ref="D18925" si="18925">IF(C18973+C18968=0,1,2)</f>
        <v>2</v>
      </c>
    </row>
    <row r="18926" spans="1:4" ht="15" hidden="1" x14ac:dyDescent="0.2">
      <c r="A18926" s="37">
        <v>0</v>
      </c>
      <c r="B18926" s="3" t="s">
        <v>14</v>
      </c>
      <c r="C18926" s="16">
        <v>0</v>
      </c>
      <c r="D18926" s="38">
        <f t="shared" ref="D18926" si="18926">IF(C18973+C18968=0,1,2)</f>
        <v>2</v>
      </c>
    </row>
    <row r="18927" spans="1:4" ht="15" hidden="1" x14ac:dyDescent="0.2">
      <c r="A18927" s="37">
        <v>0</v>
      </c>
      <c r="B18927" s="3" t="s">
        <v>9</v>
      </c>
      <c r="C18927" s="16">
        <v>0</v>
      </c>
      <c r="D18927" s="38">
        <f t="shared" ref="D18927" si="18927">IF(C18973+C18968=0,1,2)</f>
        <v>2</v>
      </c>
    </row>
    <row r="18928" spans="1:4" ht="15" hidden="1" x14ac:dyDescent="0.2">
      <c r="A18928" s="37">
        <v>0</v>
      </c>
      <c r="B18928" s="3" t="s">
        <v>15</v>
      </c>
      <c r="C18928" s="16">
        <v>0</v>
      </c>
      <c r="D18928" s="38">
        <f t="shared" ref="D18928" si="18928">IF(C18973+C18968=0,1,2)</f>
        <v>2</v>
      </c>
    </row>
    <row r="18929" spans="1:4" ht="15" hidden="1" x14ac:dyDescent="0.2">
      <c r="A18929" s="37">
        <v>0</v>
      </c>
      <c r="B18929" s="2" t="s">
        <v>16</v>
      </c>
      <c r="C18929" s="16">
        <v>0</v>
      </c>
      <c r="D18929" s="38">
        <f t="shared" ref="D18929" si="18929">IF(C18973+C18968=0,1,2)</f>
        <v>2</v>
      </c>
    </row>
    <row r="18930" spans="1:4" ht="15" hidden="1" x14ac:dyDescent="0.2">
      <c r="A18930" s="37">
        <v>0</v>
      </c>
      <c r="B18930" s="3" t="s">
        <v>17</v>
      </c>
      <c r="C18930" s="16">
        <v>0</v>
      </c>
      <c r="D18930" s="38">
        <f t="shared" ref="D18930" si="18930">IF(C18973+C18968=0,1,2)</f>
        <v>2</v>
      </c>
    </row>
    <row r="18931" spans="1:4" ht="15" x14ac:dyDescent="0.2">
      <c r="A18931" s="37">
        <f t="shared" si="18886"/>
        <v>440.71704</v>
      </c>
      <c r="B18931" s="24" t="s">
        <v>18</v>
      </c>
      <c r="C18931" s="40">
        <v>440.71704</v>
      </c>
      <c r="D18931" s="38">
        <f t="shared" ref="D18931" si="18931">IF(C18973+C18968=0,1,2)</f>
        <v>2</v>
      </c>
    </row>
    <row r="18932" spans="1:4" ht="15" x14ac:dyDescent="0.2">
      <c r="A18932" s="37">
        <f t="shared" si="18886"/>
        <v>126</v>
      </c>
      <c r="B18932" s="27" t="s">
        <v>19</v>
      </c>
      <c r="C18932" s="42">
        <v>126</v>
      </c>
      <c r="D18932" s="38">
        <f t="shared" ref="D18932" si="18932">IF(C18973+C18968=0,1,2)</f>
        <v>2</v>
      </c>
    </row>
    <row r="18933" spans="1:4" ht="15" x14ac:dyDescent="0.2">
      <c r="A18933" s="37">
        <f t="shared" si="18886"/>
        <v>13.513770000000001</v>
      </c>
      <c r="B18933" s="27" t="s">
        <v>20</v>
      </c>
      <c r="C18933" s="42">
        <v>13.513770000000001</v>
      </c>
      <c r="D18933" s="38">
        <f t="shared" ref="D18933" si="18933">IF(C18973+C18968=0,1,2)</f>
        <v>2</v>
      </c>
    </row>
    <row r="18934" spans="1:4" ht="15" hidden="1" x14ac:dyDescent="0.2">
      <c r="A18934" s="37">
        <v>0</v>
      </c>
      <c r="B18934" s="13" t="s">
        <v>21</v>
      </c>
      <c r="C18934" s="18">
        <v>8.6</v>
      </c>
      <c r="D18934" s="38">
        <f t="shared" ref="D18934" si="18934">IF(C18973+C18968=0,1,2)</f>
        <v>2</v>
      </c>
    </row>
    <row r="18935" spans="1:4" ht="15" hidden="1" x14ac:dyDescent="0.2">
      <c r="A18935" s="37">
        <v>0</v>
      </c>
      <c r="B18935" s="13" t="s">
        <v>22</v>
      </c>
      <c r="C18935" s="18">
        <v>0</v>
      </c>
      <c r="D18935" s="38">
        <f t="shared" ref="D18935" si="18935">IF(C18973+C18968=0,1,2)</f>
        <v>2</v>
      </c>
    </row>
    <row r="18936" spans="1:4" ht="15" hidden="1" x14ac:dyDescent="0.2">
      <c r="A18936" s="37">
        <v>0</v>
      </c>
      <c r="B18936" s="13" t="s">
        <v>23</v>
      </c>
      <c r="C18936" s="18">
        <v>3.9164699999999999</v>
      </c>
      <c r="D18936" s="38">
        <f t="shared" ref="D18936" si="18936">IF(C18973+C18968=0,1,2)</f>
        <v>2</v>
      </c>
    </row>
    <row r="18937" spans="1:4" ht="15" hidden="1" x14ac:dyDescent="0.2">
      <c r="A18937" s="37">
        <v>0</v>
      </c>
      <c r="B18937" s="13" t="s">
        <v>24</v>
      </c>
      <c r="C18937" s="18">
        <v>0.30887999999999999</v>
      </c>
      <c r="D18937" s="38">
        <f t="shared" ref="D18937" si="18937">IF(C18973+C18968=0,1,2)</f>
        <v>2</v>
      </c>
    </row>
    <row r="18938" spans="1:4" ht="15" hidden="1" x14ac:dyDescent="0.2">
      <c r="A18938" s="37">
        <v>0</v>
      </c>
      <c r="B18938" s="13" t="s">
        <v>25</v>
      </c>
      <c r="C18938" s="18">
        <v>0</v>
      </c>
      <c r="D18938" s="38">
        <f t="shared" ref="D18938" si="18938">IF(C18973+C18968=0,1,2)</f>
        <v>2</v>
      </c>
    </row>
    <row r="18939" spans="1:4" ht="15" hidden="1" x14ac:dyDescent="0.2">
      <c r="A18939" s="37">
        <v>0</v>
      </c>
      <c r="B18939" s="13" t="s">
        <v>26</v>
      </c>
      <c r="C18939" s="18">
        <v>0</v>
      </c>
      <c r="D18939" s="38">
        <f t="shared" ref="D18939" si="18939">IF(C18973+C18968=0,1,2)</f>
        <v>2</v>
      </c>
    </row>
    <row r="18940" spans="1:4" ht="30" hidden="1" x14ac:dyDescent="0.2">
      <c r="A18940" s="37">
        <v>0</v>
      </c>
      <c r="B18940" s="13" t="s">
        <v>27</v>
      </c>
      <c r="C18940" s="18">
        <v>0</v>
      </c>
      <c r="D18940" s="38">
        <f t="shared" ref="D18940" si="18940">IF(C18973+C18968=0,1,2)</f>
        <v>2</v>
      </c>
    </row>
    <row r="18941" spans="1:4" ht="30" hidden="1" x14ac:dyDescent="0.2">
      <c r="A18941" s="37">
        <v>0</v>
      </c>
      <c r="B18941" s="13" t="s">
        <v>28</v>
      </c>
      <c r="C18941" s="18">
        <v>0</v>
      </c>
      <c r="D18941" s="38">
        <f t="shared" ref="D18941" si="18941">IF(C18973+C18968=0,1,2)</f>
        <v>2</v>
      </c>
    </row>
    <row r="18942" spans="1:4" ht="15" hidden="1" x14ac:dyDescent="0.2">
      <c r="A18942" s="37">
        <v>0</v>
      </c>
      <c r="B18942" s="13" t="s">
        <v>29</v>
      </c>
      <c r="C18942" s="18">
        <v>0</v>
      </c>
      <c r="D18942" s="38">
        <f t="shared" ref="D18942" si="18942">IF(C18973+C18968=0,1,2)</f>
        <v>2</v>
      </c>
    </row>
    <row r="18943" spans="1:4" ht="15" hidden="1" x14ac:dyDescent="0.2">
      <c r="A18943" s="37">
        <v>0</v>
      </c>
      <c r="B18943" s="13" t="s">
        <v>30</v>
      </c>
      <c r="C18943" s="18">
        <v>0.68842000000000003</v>
      </c>
      <c r="D18943" s="38">
        <f t="shared" ref="D18943" si="18943">IF(C18973+C18968=0,1,2)</f>
        <v>2</v>
      </c>
    </row>
    <row r="18944" spans="1:4" ht="15" hidden="1" x14ac:dyDescent="0.2">
      <c r="A18944" s="37">
        <f t="shared" si="18886"/>
        <v>0</v>
      </c>
      <c r="B18944" s="10" t="s">
        <v>31</v>
      </c>
      <c r="C18944" s="17">
        <v>0</v>
      </c>
      <c r="D18944" s="38">
        <f t="shared" ref="D18944" si="18944">IF(C18973+C18968=0,1,2)</f>
        <v>2</v>
      </c>
    </row>
    <row r="18945" spans="1:4" ht="15" hidden="1" x14ac:dyDescent="0.2">
      <c r="A18945" s="37">
        <f t="shared" si="18886"/>
        <v>0</v>
      </c>
      <c r="B18945" s="2" t="s">
        <v>32</v>
      </c>
      <c r="C18945" s="16">
        <v>0</v>
      </c>
      <c r="D18945" s="38">
        <f t="shared" ref="D18945" si="18945">IF(C18973+C18968=0,1,2)</f>
        <v>2</v>
      </c>
    </row>
    <row r="18946" spans="1:4" ht="15" hidden="1" x14ac:dyDescent="0.2">
      <c r="A18946" s="37">
        <f t="shared" si="18886"/>
        <v>0</v>
      </c>
      <c r="B18946" s="10" t="s">
        <v>3</v>
      </c>
      <c r="C18946" s="17">
        <v>0</v>
      </c>
      <c r="D18946" s="38">
        <f t="shared" ref="D18946" si="18946">IF(C18973+C18968=0,1,2)</f>
        <v>2</v>
      </c>
    </row>
    <row r="18947" spans="1:4" ht="15" hidden="1" x14ac:dyDescent="0.2">
      <c r="A18947" s="37">
        <f t="shared" si="18886"/>
        <v>0</v>
      </c>
      <c r="B18947" s="10" t="s">
        <v>33</v>
      </c>
      <c r="C18947" s="17">
        <v>0</v>
      </c>
      <c r="D18947" s="38">
        <f t="shared" ref="D18947" si="18947">IF(C18973+C18968=0,1,2)</f>
        <v>2</v>
      </c>
    </row>
    <row r="18948" spans="1:4" ht="15" x14ac:dyDescent="0.2">
      <c r="A18948" s="37">
        <f t="shared" si="18886"/>
        <v>301.20326999999997</v>
      </c>
      <c r="B18948" s="27" t="s">
        <v>34</v>
      </c>
      <c r="C18948" s="42">
        <v>301.20326999999997</v>
      </c>
      <c r="D18948" s="38">
        <f t="shared" ref="D18948" si="18948">IF(C18973+C18968=0,1,2)</f>
        <v>2</v>
      </c>
    </row>
    <row r="18949" spans="1:4" ht="15" x14ac:dyDescent="0.2">
      <c r="A18949" s="37">
        <f t="shared" ref="A18949:A18983" si="18949">SUM(C18949)</f>
        <v>6.0186700000000002</v>
      </c>
      <c r="B18949" s="24" t="s">
        <v>35</v>
      </c>
      <c r="C18949" s="40">
        <v>6.0186700000000002</v>
      </c>
      <c r="D18949" s="38">
        <f t="shared" ref="D18949" si="18950">IF(C18973+C18968=0,1,2)</f>
        <v>2</v>
      </c>
    </row>
    <row r="18950" spans="1:4" ht="15" hidden="1" x14ac:dyDescent="0.2">
      <c r="A18950" s="37">
        <f t="shared" si="18949"/>
        <v>0</v>
      </c>
      <c r="B18950" s="1" t="s">
        <v>36</v>
      </c>
      <c r="C18950" s="16">
        <v>0</v>
      </c>
      <c r="D18950" s="38">
        <f t="shared" ref="D18950" si="18951">IF(C18973+C18968=0,1,2)</f>
        <v>2</v>
      </c>
    </row>
    <row r="18951" spans="1:4" ht="15" hidden="1" x14ac:dyDescent="0.2">
      <c r="A18951" s="37">
        <v>0</v>
      </c>
      <c r="B18951" s="14" t="s">
        <v>7</v>
      </c>
      <c r="C18951" s="19">
        <v>0</v>
      </c>
      <c r="D18951" s="38">
        <f t="shared" ref="D18951" si="18952">IF(C18973+C18968=0,1,2)</f>
        <v>2</v>
      </c>
    </row>
    <row r="18952" spans="1:4" ht="15" hidden="1" x14ac:dyDescent="0.2">
      <c r="A18952" s="37">
        <v>0</v>
      </c>
      <c r="B18952" s="13" t="s">
        <v>8</v>
      </c>
      <c r="C18952" s="18">
        <v>0</v>
      </c>
      <c r="D18952" s="38">
        <f t="shared" ref="D18952" si="18953">IF(C18973+C18968=0,1,2)</f>
        <v>2</v>
      </c>
    </row>
    <row r="18953" spans="1:4" ht="15" hidden="1" x14ac:dyDescent="0.2">
      <c r="A18953" s="37">
        <v>0</v>
      </c>
      <c r="B18953" s="13" t="s">
        <v>37</v>
      </c>
      <c r="C18953" s="18">
        <v>0</v>
      </c>
      <c r="D18953" s="38">
        <f t="shared" ref="D18953" si="18954">IF(C18973+C18968=0,1,2)</f>
        <v>2</v>
      </c>
    </row>
    <row r="18954" spans="1:4" ht="15" hidden="1" x14ac:dyDescent="0.2">
      <c r="A18954" s="37">
        <f t="shared" si="18949"/>
        <v>0</v>
      </c>
      <c r="B18954" s="11" t="s">
        <v>38</v>
      </c>
      <c r="C18954" s="17">
        <v>0</v>
      </c>
      <c r="D18954" s="38">
        <f t="shared" ref="D18954" si="18955">IF(C18973+C18968=0,1,2)</f>
        <v>2</v>
      </c>
    </row>
    <row r="18955" spans="1:4" ht="15" hidden="1" x14ac:dyDescent="0.2">
      <c r="A18955" s="37">
        <v>0</v>
      </c>
      <c r="B18955" s="3" t="s">
        <v>39</v>
      </c>
      <c r="C18955" s="16">
        <v>0</v>
      </c>
      <c r="D18955" s="38">
        <f t="shared" ref="D18955" si="18956">IF(C18973+C18968=0,1,2)</f>
        <v>2</v>
      </c>
    </row>
    <row r="18956" spans="1:4" ht="15" hidden="1" x14ac:dyDescent="0.2">
      <c r="A18956" s="37">
        <f t="shared" si="18949"/>
        <v>0</v>
      </c>
      <c r="B18956" s="1" t="s">
        <v>40</v>
      </c>
      <c r="C18956" s="16">
        <v>0</v>
      </c>
      <c r="D18956" s="38">
        <f t="shared" ref="D18956" si="18957">IF(C18973+C18968=0,1,2)</f>
        <v>2</v>
      </c>
    </row>
    <row r="18957" spans="1:4" ht="15" hidden="1" x14ac:dyDescent="0.2">
      <c r="A18957" s="37">
        <v>0</v>
      </c>
      <c r="B18957" s="14" t="s">
        <v>13</v>
      </c>
      <c r="C18957" s="19">
        <v>0</v>
      </c>
      <c r="D18957" s="38">
        <f t="shared" ref="D18957" si="18958">IF(C18973+C18968=0,1,2)</f>
        <v>2</v>
      </c>
    </row>
    <row r="18958" spans="1:4" ht="15" hidden="1" x14ac:dyDescent="0.2">
      <c r="A18958" s="37">
        <v>0</v>
      </c>
      <c r="B18958" s="13" t="s">
        <v>8</v>
      </c>
      <c r="C18958" s="18">
        <v>0</v>
      </c>
      <c r="D18958" s="38">
        <f t="shared" ref="D18958" si="18959">IF(C18973+C18968=0,1,2)</f>
        <v>2</v>
      </c>
    </row>
    <row r="18959" spans="1:4" ht="15" hidden="1" x14ac:dyDescent="0.2">
      <c r="A18959" s="37">
        <v>0</v>
      </c>
      <c r="B18959" s="13" t="s">
        <v>9</v>
      </c>
      <c r="C18959" s="18">
        <v>0</v>
      </c>
      <c r="D18959" s="38">
        <f t="shared" ref="D18959" si="18960">IF(C18973+C18968=0,1,2)</f>
        <v>2</v>
      </c>
    </row>
    <row r="18960" spans="1:4" ht="30" hidden="1" x14ac:dyDescent="0.2">
      <c r="A18960" s="37">
        <f t="shared" si="18949"/>
        <v>0</v>
      </c>
      <c r="B18960" s="11" t="s">
        <v>41</v>
      </c>
      <c r="C18960" s="17">
        <v>0</v>
      </c>
      <c r="D18960" s="38">
        <f t="shared" ref="D18960" si="18961">IF(C18973+C18968=0,1,2)</f>
        <v>2</v>
      </c>
    </row>
    <row r="18961" spans="1:4" ht="15" hidden="1" x14ac:dyDescent="0.2">
      <c r="A18961" s="37">
        <v>0</v>
      </c>
      <c r="B18961" s="3" t="s">
        <v>15</v>
      </c>
      <c r="C18961" s="16">
        <v>0</v>
      </c>
      <c r="D18961" s="38">
        <f t="shared" ref="D18961" si="18962">IF(C18973+C18968=0,1,2)</f>
        <v>2</v>
      </c>
    </row>
    <row r="18962" spans="1:4" ht="15" hidden="1" x14ac:dyDescent="0.2">
      <c r="A18962" s="37">
        <v>0</v>
      </c>
      <c r="B18962" s="14" t="s">
        <v>16</v>
      </c>
      <c r="C18962" s="19">
        <v>0</v>
      </c>
      <c r="D18962" s="38">
        <f t="shared" ref="D18962" si="18963">IF(C18973+C18968=0,1,2)</f>
        <v>2</v>
      </c>
    </row>
    <row r="18963" spans="1:4" ht="15" hidden="1" x14ac:dyDescent="0.2">
      <c r="A18963" s="37">
        <v>0</v>
      </c>
      <c r="B18963" s="13" t="s">
        <v>42</v>
      </c>
      <c r="C18963" s="18">
        <v>0</v>
      </c>
      <c r="D18963" s="38">
        <f t="shared" ref="D18963" si="18964">IF(C18973+C18968=0,1,2)</f>
        <v>2</v>
      </c>
    </row>
    <row r="18964" spans="1:4" ht="15" hidden="1" x14ac:dyDescent="0.2">
      <c r="A18964" s="37">
        <v>0</v>
      </c>
      <c r="B18964" s="13" t="s">
        <v>14</v>
      </c>
      <c r="C18964" s="18">
        <v>0</v>
      </c>
      <c r="D18964" s="38">
        <f t="shared" ref="D18964" si="18965">IF(C18973+C18968=0,1,2)</f>
        <v>2</v>
      </c>
    </row>
    <row r="18965" spans="1:4" ht="15" hidden="1" x14ac:dyDescent="0.2">
      <c r="A18965" s="37">
        <v>0</v>
      </c>
      <c r="B18965" s="13" t="s">
        <v>9</v>
      </c>
      <c r="C18965" s="18">
        <v>0</v>
      </c>
      <c r="D18965" s="38">
        <f t="shared" ref="D18965" si="18966">IF(C18973+C18968=0,1,2)</f>
        <v>2</v>
      </c>
    </row>
    <row r="18966" spans="1:4" ht="15" hidden="1" x14ac:dyDescent="0.2">
      <c r="A18966" s="37">
        <f t="shared" si="18949"/>
        <v>0</v>
      </c>
      <c r="B18966" s="11" t="s">
        <v>38</v>
      </c>
      <c r="C18966" s="17">
        <v>0</v>
      </c>
      <c r="D18966" s="38">
        <f t="shared" ref="D18966" si="18967">IF(C18973+C18968=0,1,2)</f>
        <v>2</v>
      </c>
    </row>
    <row r="18967" spans="1:4" ht="15" hidden="1" x14ac:dyDescent="0.2">
      <c r="A18967" s="37">
        <v>0</v>
      </c>
      <c r="B18967" s="3" t="s">
        <v>15</v>
      </c>
      <c r="C18967" s="16">
        <v>0</v>
      </c>
      <c r="D18967" s="38">
        <f t="shared" ref="D18967" si="18968">IF(C18973+C18968=0,1,2)</f>
        <v>2</v>
      </c>
    </row>
    <row r="18968" spans="1:4" ht="15" x14ac:dyDescent="0.2">
      <c r="A18968" s="37">
        <f t="shared" si="18949"/>
        <v>200</v>
      </c>
      <c r="B18968" s="29" t="s">
        <v>44</v>
      </c>
      <c r="C18968" s="42">
        <v>200</v>
      </c>
      <c r="D18968" s="38">
        <f t="shared" ref="D18968" si="18969">IF(C18973+C18968=0,1,2)</f>
        <v>2</v>
      </c>
    </row>
    <row r="18969" spans="1:4" ht="15" x14ac:dyDescent="0.2">
      <c r="A18969" s="37">
        <f t="shared" si="18949"/>
        <v>200</v>
      </c>
      <c r="B18969" s="27" t="s">
        <v>0</v>
      </c>
      <c r="C18969" s="42">
        <v>200</v>
      </c>
      <c r="D18969" s="38">
        <f t="shared" ref="D18969" si="18970">IF(C18973+C18968=0,1,2)</f>
        <v>2</v>
      </c>
    </row>
    <row r="18970" spans="1:4" ht="15" hidden="1" x14ac:dyDescent="0.2">
      <c r="A18970" s="37">
        <f t="shared" si="18949"/>
        <v>0</v>
      </c>
      <c r="B18970" s="10" t="s">
        <v>5</v>
      </c>
      <c r="C18970" s="17">
        <v>0</v>
      </c>
      <c r="D18970" s="38">
        <f t="shared" ref="D18970" si="18971">IF(C18973+C18968=0,1,2)</f>
        <v>2</v>
      </c>
    </row>
    <row r="18971" spans="1:4" ht="15" hidden="1" x14ac:dyDescent="0.2">
      <c r="A18971" s="37">
        <f t="shared" si="18949"/>
        <v>0</v>
      </c>
      <c r="B18971" s="10" t="s">
        <v>45</v>
      </c>
      <c r="C18971" s="17">
        <v>0</v>
      </c>
      <c r="D18971" s="38">
        <f t="shared" ref="D18971" si="18972">IF(C18973+C18968=0,1,2)</f>
        <v>2</v>
      </c>
    </row>
    <row r="18972" spans="1:4" ht="15" hidden="1" x14ac:dyDescent="0.2">
      <c r="A18972" s="37">
        <f t="shared" si="18949"/>
        <v>0</v>
      </c>
      <c r="B18972" s="10" t="s">
        <v>12</v>
      </c>
      <c r="C18972" s="17">
        <v>0</v>
      </c>
      <c r="D18972" s="38">
        <f t="shared" ref="D18972" si="18973">IF(C18973+C18968=0,1,2)</f>
        <v>2</v>
      </c>
    </row>
    <row r="18973" spans="1:4" ht="15" x14ac:dyDescent="0.2">
      <c r="A18973" s="37">
        <f t="shared" si="18949"/>
        <v>446.73570999999998</v>
      </c>
      <c r="B18973" s="29" t="s">
        <v>46</v>
      </c>
      <c r="C18973" s="42">
        <v>446.73570999999998</v>
      </c>
      <c r="D18973" s="38">
        <f t="shared" ref="D18973" si="18974">IF(C18973+C18968=0,1,2)</f>
        <v>2</v>
      </c>
    </row>
    <row r="18974" spans="1:4" ht="15" x14ac:dyDescent="0.2">
      <c r="A18974" s="37">
        <f t="shared" si="18949"/>
        <v>440.71704</v>
      </c>
      <c r="B18974" s="27" t="s">
        <v>18</v>
      </c>
      <c r="C18974" s="42">
        <v>440.71704</v>
      </c>
      <c r="D18974" s="38">
        <f t="shared" ref="D18974" si="18975">IF(C18973+C18968=0,1,2)</f>
        <v>2</v>
      </c>
    </row>
    <row r="18975" spans="1:4" ht="15" x14ac:dyDescent="0.2">
      <c r="A18975" s="37">
        <f t="shared" si="18949"/>
        <v>6.0186700000000002</v>
      </c>
      <c r="B18975" s="27" t="s">
        <v>35</v>
      </c>
      <c r="C18975" s="42">
        <v>6.0186700000000002</v>
      </c>
      <c r="D18975" s="38">
        <f t="shared" ref="D18975" si="18976">IF(C18973+C18968=0,1,2)</f>
        <v>2</v>
      </c>
    </row>
    <row r="18976" spans="1:4" ht="15" hidden="1" x14ac:dyDescent="0.2">
      <c r="A18976" s="37">
        <f t="shared" si="18949"/>
        <v>0</v>
      </c>
      <c r="B18976" s="10" t="s">
        <v>47</v>
      </c>
      <c r="C18976" s="17">
        <v>0</v>
      </c>
      <c r="D18976" s="38">
        <f t="shared" ref="D18976" si="18977">IF(C18973+C18968=0,1,2)</f>
        <v>2</v>
      </c>
    </row>
    <row r="18977" spans="1:4" ht="15" hidden="1" x14ac:dyDescent="0.2">
      <c r="A18977" s="37">
        <f t="shared" si="18949"/>
        <v>0</v>
      </c>
      <c r="B18977" s="10" t="s">
        <v>40</v>
      </c>
      <c r="C18977" s="17">
        <v>0</v>
      </c>
      <c r="D18977" s="38">
        <f t="shared" ref="D18977" si="18978">IF(C18973+C18968=0,1,2)</f>
        <v>2</v>
      </c>
    </row>
    <row r="18978" spans="1:4" ht="15" x14ac:dyDescent="0.2">
      <c r="A18978" s="37">
        <f t="shared" si="18949"/>
        <v>-246.73571000000001</v>
      </c>
      <c r="B18978" s="30" t="s">
        <v>48</v>
      </c>
      <c r="C18978" s="31">
        <v>-246.73571000000001</v>
      </c>
      <c r="D18978" s="38">
        <f t="shared" ref="D18978" si="18979">IF(C18973+C18968=0,1,2)</f>
        <v>2</v>
      </c>
    </row>
    <row r="18979" spans="1:4" ht="15" x14ac:dyDescent="0.2">
      <c r="A18979" s="37">
        <f t="shared" si="18949"/>
        <v>419.03874999999999</v>
      </c>
      <c r="B18979" s="30" t="s">
        <v>49</v>
      </c>
      <c r="C18979" s="31">
        <v>419.03874999999999</v>
      </c>
      <c r="D18979" s="38">
        <f t="shared" ref="D18979" si="18980">IF(C18973+C18968=0,1,2)</f>
        <v>2</v>
      </c>
    </row>
    <row r="18980" spans="1:4" ht="15" x14ac:dyDescent="0.2">
      <c r="A18980" s="37">
        <f t="shared" si="18949"/>
        <v>172.30304000000001</v>
      </c>
      <c r="B18980" s="30" t="s">
        <v>50</v>
      </c>
      <c r="C18980" s="31">
        <v>172.30304000000001</v>
      </c>
      <c r="D18980" s="38">
        <f t="shared" ref="D18980" si="18981">IF(C18973+C18968=0,1,2)</f>
        <v>2</v>
      </c>
    </row>
    <row r="18981" spans="1:4" ht="15" x14ac:dyDescent="0.2">
      <c r="A18981" s="37">
        <f t="shared" si="18949"/>
        <v>7</v>
      </c>
      <c r="B18981" s="25" t="s">
        <v>53</v>
      </c>
      <c r="C18981" s="43">
        <v>7</v>
      </c>
      <c r="D18981" s="38">
        <f t="shared" ref="D18981" si="18982">IF(C18973+C18968=0,1,2)</f>
        <v>2</v>
      </c>
    </row>
    <row r="18982" spans="1:4" ht="15" x14ac:dyDescent="0.2">
      <c r="A18982" s="37">
        <f t="shared" si="18949"/>
        <v>5</v>
      </c>
      <c r="B18982" s="26" t="s">
        <v>54</v>
      </c>
      <c r="C18982" s="43">
        <v>5</v>
      </c>
      <c r="D18982" s="38">
        <f t="shared" ref="D18982" si="18983">IF(C18973+C18968=0,1,2)</f>
        <v>2</v>
      </c>
    </row>
    <row r="18983" spans="1:4" ht="15" x14ac:dyDescent="0.2">
      <c r="A18983" s="37">
        <f t="shared" si="18949"/>
        <v>2</v>
      </c>
      <c r="B18983" s="26" t="s">
        <v>55</v>
      </c>
      <c r="C18983" s="43">
        <v>2</v>
      </c>
      <c r="D18983" s="38">
        <f t="shared" ref="D18983" si="18984">IF(C18973+C18968=0,1,2)</f>
        <v>2</v>
      </c>
    </row>
  </sheetData>
  <autoFilter ref="A3:D18983">
    <filterColumn colId="0">
      <filters>
        <filter val="+"/>
        <filter val="0.01"/>
        <filter val="0.02"/>
        <filter val="0.03"/>
        <filter val="-0.03"/>
        <filter val="0.04"/>
        <filter val="0.05"/>
        <filter val="0.06"/>
        <filter val="0.07"/>
        <filter val="0.08"/>
        <filter val="0.09"/>
        <filter val="0.10"/>
        <filter val="-0.11"/>
        <filter val="0.12"/>
        <filter val="0.13"/>
        <filter val="0.14"/>
        <filter val="0.15"/>
        <filter val="0.16"/>
        <filter val="0.17"/>
        <filter val="-0.17"/>
        <filter val="0.20"/>
        <filter val="0.22"/>
        <filter val="0.23"/>
        <filter val="0.24"/>
        <filter val="0.25"/>
        <filter val="0.27"/>
        <filter val="0.28"/>
        <filter val="0.29"/>
        <filter val="0.30"/>
        <filter val="-0.32"/>
        <filter val="0.33"/>
        <filter val="0.35"/>
        <filter val="-0.35"/>
        <filter val="0.37"/>
        <filter val="0.40"/>
        <filter val="0.41"/>
        <filter val="0.42"/>
        <filter val="0.43"/>
        <filter val="-0.43"/>
        <filter val="0.44"/>
        <filter val="0.46"/>
        <filter val="0.47"/>
        <filter val="-0.47"/>
        <filter val="0.50"/>
        <filter val="0.51"/>
        <filter val="0.52"/>
        <filter val="0.54"/>
        <filter val="0.55"/>
        <filter val="0.58"/>
        <filter val="0.59"/>
        <filter val="0.60"/>
        <filter val="-0.67"/>
        <filter val="0.68"/>
        <filter val="-0.68"/>
        <filter val="0.69"/>
        <filter val="0.71"/>
        <filter val="0.73"/>
        <filter val="-0.73"/>
        <filter val="0.75"/>
        <filter val="0.76"/>
        <filter val="0.80"/>
        <filter val="0.81"/>
        <filter val="0.86"/>
        <filter val="0.87"/>
        <filter val="0.89"/>
        <filter val="0.95"/>
        <filter val="0.96"/>
        <filter val="1.00"/>
        <filter val="1.02"/>
        <filter val="1.03"/>
        <filter val="1.05"/>
        <filter val="1.11"/>
        <filter val="1.12"/>
        <filter val="1.15"/>
        <filter val="1.19"/>
        <filter val="1.20"/>
        <filter val="-1.20"/>
        <filter val="1.21"/>
        <filter val="1.25"/>
        <filter val="1.29"/>
        <filter val="1.32"/>
        <filter val="1.33"/>
        <filter val="1.35"/>
        <filter val="1.36"/>
        <filter val="1.38"/>
        <filter val="1.40"/>
        <filter val="1.41"/>
        <filter val="1.44"/>
        <filter val="1.47"/>
        <filter val="1.48"/>
        <filter val="1.50"/>
        <filter val="1.51"/>
        <filter val="1.53"/>
        <filter val="1.54"/>
        <filter val="1.57"/>
        <filter val="1.60"/>
        <filter val="1.62"/>
        <filter val="1.66"/>
        <filter val="1.69"/>
        <filter val="1.70"/>
        <filter val="1.71"/>
        <filter val="1.72"/>
        <filter val="1.74"/>
        <filter val="1.76"/>
        <filter val="1.78"/>
        <filter val="1.79"/>
        <filter val="1.80"/>
        <filter val="1.81"/>
        <filter val="1.82"/>
        <filter val="1.83"/>
        <filter val="-1.87"/>
        <filter val="1.88"/>
        <filter val="1.90"/>
        <filter val="1.92"/>
        <filter val="-1.97"/>
        <filter val="10.00"/>
        <filter val="-10.00"/>
        <filter val="10.01"/>
        <filter val="10.21"/>
        <filter val="10.30"/>
        <filter val="10.34"/>
        <filter val="10.43"/>
        <filter val="10.48"/>
        <filter val="10.60"/>
        <filter val="10.62"/>
        <filter val="10.63"/>
        <filter val="10.65"/>
        <filter val="10.80"/>
        <filter val="10.82"/>
        <filter val="-10.85"/>
        <filter val="100.00"/>
        <filter val="1000.00"/>
        <filter val="1000937.71"/>
        <filter val="1002.00"/>
        <filter val="1005.58"/>
        <filter val="10083.98"/>
        <filter val="101.03"/>
        <filter val="101.20"/>
        <filter val="101.22"/>
        <filter val="101.66"/>
        <filter val="101.78"/>
        <filter val="101.91"/>
        <filter val="1012.21"/>
        <filter val="1012.89"/>
        <filter val="10124.62"/>
        <filter val="1012810.21"/>
        <filter val="1014.17"/>
        <filter val="1015.35"/>
        <filter val="1019.03"/>
        <filter val="101992.34"/>
        <filter val="102.00"/>
        <filter val="102.66"/>
        <filter val="102.69"/>
        <filter val="102.70"/>
        <filter val="1020.15"/>
        <filter val="1021.16"/>
        <filter val="1022.45"/>
        <filter val="102305.07"/>
        <filter val="1024.42"/>
        <filter val="1026.05"/>
        <filter val="1028.37"/>
        <filter val="103.00"/>
        <filter val="103.51"/>
        <filter val="103.76"/>
        <filter val="103.80"/>
        <filter val="1032.07"/>
        <filter val="-1032.22"/>
        <filter val="10359.89"/>
        <filter val="1036.70"/>
        <filter val="10371.15"/>
        <filter val="104.00"/>
        <filter val="104.14"/>
        <filter val="10426.04"/>
        <filter val="1043.36"/>
        <filter val="105.00"/>
        <filter val="105.18"/>
        <filter val="106.00"/>
        <filter val="106.11"/>
        <filter val="106.12"/>
        <filter val="106.17"/>
        <filter val="106.44"/>
        <filter val="106.55"/>
        <filter val="106.91"/>
        <filter val="106023.76"/>
        <filter val="10628.64"/>
        <filter val="1065.41"/>
        <filter val="1068.00"/>
        <filter val="107.00"/>
        <filter val="107.12"/>
        <filter val="107.63"/>
        <filter val="107.69"/>
        <filter val="1071.04"/>
        <filter val="1073.18"/>
        <filter val="10791.13"/>
        <filter val="108.00"/>
        <filter val="108.05"/>
        <filter val="108.44"/>
        <filter val="1083.87"/>
        <filter val="109.00"/>
        <filter val="109.24"/>
        <filter val="109.55"/>
        <filter val="109.98"/>
        <filter val="109.99"/>
        <filter val="1092.62"/>
        <filter val="1094.19"/>
        <filter val="1098.50"/>
        <filter val="10984.57"/>
        <filter val="11.00"/>
        <filter val="11.01"/>
        <filter val="11.03"/>
        <filter val="11.04"/>
        <filter val="11.10"/>
        <filter val="11.14"/>
        <filter val="11.21"/>
        <filter val="11.25"/>
        <filter val="11.30"/>
        <filter val="11.50"/>
        <filter val="11.57"/>
        <filter val="11.64"/>
        <filter val="11.70"/>
        <filter val="11.73"/>
        <filter val="11.74"/>
        <filter val="11.77"/>
        <filter val="11.96"/>
        <filter val="110.00"/>
        <filter val="110.23"/>
        <filter val="1107.53"/>
        <filter val="11070.55"/>
        <filter val="11094.33"/>
        <filter val="111.00"/>
        <filter val="111.27"/>
        <filter val="1113.95"/>
        <filter val="1114.20"/>
        <filter val="11167.07"/>
        <filter val="11182.10"/>
        <filter val="1119.34"/>
        <filter val="112.00"/>
        <filter val="112.01"/>
        <filter val="112.10"/>
        <filter val="112.19"/>
        <filter val="11214.67"/>
        <filter val="1129.22"/>
        <filter val="113.00"/>
        <filter val="113.26"/>
        <filter val="113.30"/>
        <filter val="113.66"/>
        <filter val="113.76"/>
        <filter val="-113.86"/>
        <filter val="1130.46"/>
        <filter val="1134.00"/>
        <filter val="1139.31"/>
        <filter val="114.00"/>
        <filter val="115.00"/>
        <filter val="115.58"/>
        <filter val="115.77"/>
        <filter val="1153.79"/>
        <filter val="1155.92"/>
        <filter val="-1158.77"/>
        <filter val="116.00"/>
        <filter val="116.53"/>
        <filter val="116.83"/>
        <filter val="116.91"/>
        <filter val="1163.75"/>
        <filter val="1166.79"/>
        <filter val="1169.54"/>
        <filter val="117.00"/>
        <filter val="117.09"/>
        <filter val="117.10"/>
        <filter val="117.35"/>
        <filter val="117.36"/>
        <filter val="1170.00"/>
        <filter val="1171.14"/>
        <filter val="1171.68"/>
        <filter val="1173.43"/>
        <filter val="1174.37"/>
        <filter val="11742.35"/>
        <filter val="1180.00"/>
        <filter val="1183.37"/>
        <filter val="119.00"/>
        <filter val="119.07"/>
        <filter val="119.13"/>
        <filter val="119.46"/>
        <filter val="119.98"/>
        <filter val="1190.51"/>
        <filter val="11904.19"/>
        <filter val="11929.74"/>
        <filter val="1194.00"/>
        <filter val="1197.87"/>
        <filter val="12.00"/>
        <filter val="12.09"/>
        <filter val="12.19"/>
        <filter val="12.24"/>
        <filter val="12.27"/>
        <filter val="12.28"/>
        <filter val="12.46"/>
        <filter val="12.50"/>
        <filter val="12.51"/>
        <filter val="12.52"/>
        <filter val="12.53"/>
        <filter val="12.61"/>
        <filter val="12.62"/>
        <filter val="12.69"/>
        <filter val="-12.88"/>
        <filter val="-12.92"/>
        <filter val="12.97"/>
        <filter val="120.00"/>
        <filter val="120.83"/>
        <filter val="120.88"/>
        <filter val="1202.97"/>
        <filter val="1205.99"/>
        <filter val="1206.15"/>
        <filter val="12085.87"/>
        <filter val="121.00"/>
        <filter val="121.51"/>
        <filter val="121.82"/>
        <filter val="12192.05"/>
        <filter val="122.00"/>
        <filter val="12205.18"/>
        <filter val="1228.00"/>
        <filter val="123.00"/>
        <filter val="123.11"/>
        <filter val="123.50"/>
        <filter val="123.95"/>
        <filter val="1230.00"/>
        <filter val="12303.52"/>
        <filter val="1236.71"/>
        <filter val="124.00"/>
        <filter val="124.42"/>
        <filter val="124.75"/>
        <filter val="1246.91"/>
        <filter val="12486.45"/>
        <filter val="1249.49"/>
        <filter val="125.00"/>
        <filter val="125.96"/>
        <filter val="1254.54"/>
        <filter val="12568.00"/>
        <filter val="12569.30"/>
        <filter val="12596.95"/>
        <filter val="126.00"/>
        <filter val="126.82"/>
        <filter val="1265.28"/>
        <filter val="1269.00"/>
        <filter val="127.30"/>
        <filter val="127.37"/>
        <filter val="1276.01"/>
        <filter val="1276.74"/>
        <filter val="1277.00"/>
        <filter val="128.00"/>
        <filter val="128.19"/>
        <filter val="128.48"/>
        <filter val="128.90"/>
        <filter val="12802.59"/>
        <filter val="1288.37"/>
        <filter val="129.14"/>
        <filter val="129.90"/>
        <filter val="129.97"/>
        <filter val="1292.00"/>
        <filter val="12961.42"/>
        <filter val="13.00"/>
        <filter val="13.02"/>
        <filter val="13.03"/>
        <filter val="13.04"/>
        <filter val="13.12"/>
        <filter val="13.18"/>
        <filter val="13.22"/>
        <filter val="13.26"/>
        <filter val="13.51"/>
        <filter val="13.57"/>
        <filter val="13.87"/>
        <filter val="13.88"/>
        <filter val="-13.98"/>
        <filter val="130.00"/>
        <filter val="130.01"/>
        <filter val="130.30"/>
        <filter val="130.38"/>
        <filter val="130.80"/>
        <filter val="1300.00"/>
        <filter val="1300.98"/>
        <filter val="1303.88"/>
        <filter val="13065.08"/>
        <filter val="1308.89"/>
        <filter val="131.00"/>
        <filter val="131.03"/>
        <filter val="1315.86"/>
        <filter val="1319.11"/>
        <filter val="132.00"/>
        <filter val="132.53"/>
        <filter val="132.61"/>
        <filter val="132.95"/>
        <filter val="13205.08"/>
        <filter val="1323.94"/>
        <filter val="133.00"/>
        <filter val="133.99"/>
        <filter val="1330.61"/>
        <filter val="1338.24"/>
        <filter val="134.00"/>
        <filter val="134.33"/>
        <filter val="134.79"/>
        <filter val="1343.00"/>
        <filter val="134765.56"/>
        <filter val="13489.50"/>
        <filter val="135.62"/>
        <filter val="135.81"/>
        <filter val="135.91"/>
        <filter val="135.97"/>
        <filter val="1353.98"/>
        <filter val="13536.73"/>
        <filter val="1357.05"/>
        <filter val="1357.55"/>
        <filter val="1358.04"/>
        <filter val="1358.16"/>
        <filter val="13587.04"/>
        <filter val="1359.00"/>
        <filter val="136.32"/>
        <filter val="136.41"/>
        <filter val="13671.67"/>
        <filter val="13679.44"/>
        <filter val="1369.35"/>
        <filter val="137.28"/>
        <filter val="137.36"/>
        <filter val="137.42"/>
        <filter val="137.78"/>
        <filter val="137.95"/>
        <filter val="1370.92"/>
        <filter val="13736.46"/>
        <filter val="1376.00"/>
        <filter val="1377.40"/>
        <filter val="1377.56"/>
        <filter val="138.30"/>
        <filter val="138.51"/>
        <filter val="138.90"/>
        <filter val="138.95"/>
        <filter val="138105.38"/>
        <filter val="13814.24"/>
        <filter val="138319.33"/>
        <filter val="139.00"/>
        <filter val="139.07"/>
        <filter val="139.19"/>
        <filter val="139.47"/>
        <filter val="1392.22"/>
        <filter val="1393.01"/>
        <filter val="1398.03"/>
        <filter val="13984.57"/>
        <filter val="13999.99"/>
        <filter val="14.00"/>
        <filter val="14.05"/>
        <filter val="14.12"/>
        <filter val="14.20"/>
        <filter val="14.25"/>
        <filter val="14.50"/>
        <filter val="14.56"/>
        <filter val="14.59"/>
        <filter val="14.84"/>
        <filter val="14.85"/>
        <filter val="14.94"/>
        <filter val="140.00"/>
        <filter val="140.02"/>
        <filter val="140.52"/>
        <filter val="1402.67"/>
        <filter val="141.00"/>
        <filter val="141.97"/>
        <filter val="14135.62"/>
        <filter val="14144.68"/>
        <filter val="1423.59"/>
        <filter val="14286.53"/>
        <filter val="1429.83"/>
        <filter val="143.00"/>
        <filter val="143.65"/>
        <filter val="143.70"/>
        <filter val="143.72"/>
        <filter val="1437.00"/>
        <filter val="14376.25"/>
        <filter val="14396.74"/>
        <filter val="144.00"/>
        <filter val="1445.14"/>
        <filter val="1446.11"/>
        <filter val="1447.53"/>
        <filter val="145.00"/>
        <filter val="145.57"/>
        <filter val="145.59"/>
        <filter val="14514.58"/>
        <filter val="1456.00"/>
        <filter val="146.00"/>
        <filter val="146.10"/>
        <filter val="146.30"/>
        <filter val="146.52"/>
        <filter val="146.74"/>
        <filter val="1462.38"/>
        <filter val="1466.91"/>
        <filter val="147.00"/>
        <filter val="147.13"/>
        <filter val="147.55"/>
        <filter val="147.99"/>
        <filter val="1470.73"/>
        <filter val="1476.31"/>
        <filter val="1479.02"/>
        <filter val="1481.00"/>
        <filter val="149.13"/>
        <filter val="149.55"/>
        <filter val="149.60"/>
        <filter val="1496.99"/>
        <filter val="15.00"/>
        <filter val="-15.02"/>
        <filter val="15.20"/>
        <filter val="15.34"/>
        <filter val="15.36"/>
        <filter val="15.44"/>
        <filter val="15.49"/>
        <filter val="15.53"/>
        <filter val="15.57"/>
        <filter val="15.66"/>
        <filter val="15.73"/>
        <filter val="15.85"/>
        <filter val="150.00"/>
        <filter val="150.61"/>
        <filter val="1500.00"/>
        <filter val="1500.88"/>
        <filter val="15005.68"/>
        <filter val="15028.08"/>
        <filter val="1503.30"/>
        <filter val="15034.57"/>
        <filter val="1504.71"/>
        <filter val="15072.84"/>
        <filter val="151.00"/>
        <filter val="151.13"/>
        <filter val="151.15"/>
        <filter val="151.80"/>
        <filter val="1513.79"/>
        <filter val="1514.01"/>
        <filter val="152.78"/>
        <filter val="152.95"/>
        <filter val="1523.63"/>
        <filter val="1526.34"/>
        <filter val="153.21"/>
        <filter val="153.73"/>
        <filter val="154.44"/>
        <filter val="154.53"/>
        <filter val="154.60"/>
        <filter val="154.66"/>
        <filter val="15409.63"/>
        <filter val="1547.79"/>
        <filter val="1548.68"/>
        <filter val="155.53"/>
        <filter val="1550.55"/>
        <filter val="15590.79"/>
        <filter val="156.37"/>
        <filter val="157.00"/>
        <filter val="157.36"/>
        <filter val="-157.63"/>
        <filter val="1575.77"/>
        <filter val="15777.76"/>
        <filter val="158.00"/>
        <filter val="158.07"/>
        <filter val="158.17"/>
        <filter val="158.18"/>
        <filter val="158.51"/>
        <filter val="1585.49"/>
        <filter val="159.00"/>
        <filter val="159.92"/>
        <filter val="159.97"/>
        <filter val="1592.47"/>
        <filter val="16.00"/>
        <filter val="16.01"/>
        <filter val="16.03"/>
        <filter val="16.13"/>
        <filter val="16.41"/>
        <filter val="16.70"/>
        <filter val="16.71"/>
        <filter val="16.78"/>
        <filter val="16.86"/>
        <filter val="16.88"/>
        <filter val="16.89"/>
        <filter val="-16.89"/>
        <filter val="16.94"/>
        <filter val="160.00"/>
        <filter val="1600.03"/>
        <filter val="1601.87"/>
        <filter val="1605.88"/>
        <filter val="1606.74"/>
        <filter val="162.27"/>
        <filter val="1621.17"/>
        <filter val="1627.00"/>
        <filter val="163.00"/>
        <filter val="163.01"/>
        <filter val="16305.56"/>
        <filter val="1637.00"/>
        <filter val="164.00"/>
        <filter val="16498.71"/>
        <filter val="165.34"/>
        <filter val="165.94"/>
        <filter val="1650.00"/>
        <filter val="1651.79"/>
        <filter val="1653.11"/>
        <filter val="1654.96"/>
        <filter val="166.00"/>
        <filter val="166.17"/>
        <filter val="167.98"/>
        <filter val="1676.87"/>
        <filter val="1679.01"/>
        <filter val="1684.81"/>
        <filter val="169.18"/>
        <filter val="169.42"/>
        <filter val="169.97"/>
        <filter val="169.98"/>
        <filter val="1690.33"/>
        <filter val="1694.25"/>
        <filter val="1695.10"/>
        <filter val="1696.76"/>
        <filter val="17.00"/>
        <filter val="17.02"/>
        <filter val="17.06"/>
        <filter val="17.09"/>
        <filter val="17.11"/>
        <filter val="17.15"/>
        <filter val="17.27"/>
        <filter val="17.33"/>
        <filter val="17.41"/>
        <filter val="17.50"/>
        <filter val="17.60"/>
        <filter val="17.63"/>
        <filter val="17.70"/>
        <filter val="17.76"/>
        <filter val="17.91"/>
        <filter val="170.39"/>
        <filter val="1703.00"/>
        <filter val="17051.11"/>
        <filter val="171.00"/>
        <filter val="171.30"/>
        <filter val="-171.45"/>
        <filter val="172.00"/>
        <filter val="172.30"/>
        <filter val="172.73"/>
        <filter val="1720.00"/>
        <filter val="173.00"/>
        <filter val="173.63"/>
        <filter val="173.83"/>
        <filter val="174.16"/>
        <filter val="17427.90"/>
        <filter val="1754.48"/>
        <filter val="1759.29"/>
        <filter val="176.21"/>
        <filter val="176.73"/>
        <filter val="17637.75"/>
        <filter val="1766.86"/>
        <filter val="1768.03"/>
        <filter val="177.03"/>
        <filter val="17735.62"/>
        <filter val="1777.74"/>
        <filter val="1778.46"/>
        <filter val="178.00"/>
        <filter val="178.89"/>
        <filter val="-1793.18"/>
        <filter val="18.00"/>
        <filter val="18.03"/>
        <filter val="18.05"/>
        <filter val="18.20"/>
        <filter val="18.52"/>
        <filter val="18.55"/>
        <filter val="18.65"/>
        <filter val="180.00"/>
        <filter val="18092.65"/>
        <filter val="181.53"/>
        <filter val="1816.85"/>
        <filter val="1818.31"/>
        <filter val="182.78"/>
        <filter val="18204.07"/>
        <filter val="1825.53"/>
        <filter val="1825.82"/>
        <filter val="1827.45"/>
        <filter val="1828.40"/>
        <filter val="1832.54"/>
        <filter val="1833.66"/>
        <filter val="1835.47"/>
        <filter val="184.00"/>
        <filter val="184.89"/>
        <filter val="1847.49"/>
        <filter val="185.55"/>
        <filter val="1851.95"/>
        <filter val="1856.87"/>
        <filter val="1856.89"/>
        <filter val="186.11"/>
        <filter val="187.00"/>
        <filter val="187.12"/>
        <filter val="187.94"/>
        <filter val="1871.66"/>
        <filter val="188.00"/>
        <filter val="18844.13"/>
        <filter val="18865.91"/>
        <filter val="18868.49"/>
        <filter val="189.00"/>
        <filter val="1893.73"/>
        <filter val="19.00"/>
        <filter val="19.01"/>
        <filter val="19.14"/>
        <filter val="19.24"/>
        <filter val="19.45"/>
        <filter val="19.56"/>
        <filter val="19.86"/>
        <filter val="19.87"/>
        <filter val="190.00"/>
        <filter val="190.34"/>
        <filter val="191.05"/>
        <filter val="191.56"/>
        <filter val="19178.14"/>
        <filter val="192.00"/>
        <filter val="1926.00"/>
        <filter val="1926.83"/>
        <filter val="1940.58"/>
        <filter val="1943.18"/>
        <filter val="19437.20"/>
        <filter val="195.00"/>
        <filter val="195.05"/>
        <filter val="196.00"/>
        <filter val="196.16"/>
        <filter val="196.45"/>
        <filter val="196.87"/>
        <filter val="197.00"/>
        <filter val="197.16"/>
        <filter val="1973.31"/>
        <filter val="198.97"/>
        <filter val="1986.75"/>
        <filter val="199.33"/>
        <filter val="199.42"/>
        <filter val="1990.42"/>
        <filter val="2.00"/>
        <filter val="2.05"/>
        <filter val="2.08"/>
        <filter val="2.09"/>
        <filter val="2.11"/>
        <filter val="-2.20"/>
        <filter val="2.21"/>
        <filter val="2.23"/>
        <filter val="2.25"/>
        <filter val="2.27"/>
        <filter val="2.30"/>
        <filter val="2.31"/>
        <filter val="2.32"/>
        <filter val="2.37"/>
        <filter val="2.40"/>
        <filter val="2.42"/>
        <filter val="-2.42"/>
        <filter val="2.52"/>
        <filter val="2.56"/>
        <filter val="2.58"/>
        <filter val="2.60"/>
        <filter val="2.64"/>
        <filter val="2.67"/>
        <filter val="2.69"/>
        <filter val="2.70"/>
        <filter val="2.71"/>
        <filter val="2.72"/>
        <filter val="2.73"/>
        <filter val="2.75"/>
        <filter val="2.76"/>
        <filter val="2.82"/>
        <filter val="2.85"/>
        <filter val="2.88"/>
        <filter val="2.90"/>
        <filter val="2.91"/>
        <filter val="2.96"/>
        <filter val="2.97"/>
        <filter val="2.98"/>
        <filter val="20.00"/>
        <filter val="20.01"/>
        <filter val="20.13"/>
        <filter val="20.14"/>
        <filter val="20.25"/>
        <filter val="20.30"/>
        <filter val="20.42"/>
        <filter val="20.53"/>
        <filter val="20.54"/>
        <filter val="20.57"/>
        <filter val="20.68"/>
        <filter val="20.84"/>
        <filter val="20.89"/>
        <filter val="200.00"/>
        <filter val="2004.04"/>
        <filter val="2012.90"/>
        <filter val="20190.45"/>
        <filter val="202.18"/>
        <filter val="202.59"/>
        <filter val="2022.08"/>
        <filter val="2028.49"/>
        <filter val="203.00"/>
        <filter val="203.03"/>
        <filter val="203.55"/>
        <filter val="203.87"/>
        <filter val="203.92"/>
        <filter val="2031.39"/>
        <filter val="204.70"/>
        <filter val="2046.96"/>
        <filter val="20489.82"/>
        <filter val="205.79"/>
        <filter val="2056.69"/>
        <filter val="2073.15"/>
        <filter val="208.00"/>
        <filter val="2084.70"/>
        <filter val="2088.71"/>
        <filter val="209.00"/>
        <filter val="209.80"/>
        <filter val="209.85"/>
        <filter val="209.93"/>
        <filter val="2092.38"/>
        <filter val="2096.77"/>
        <filter val="2098.00"/>
        <filter val="21.00"/>
        <filter val="21.01"/>
        <filter val="21.18"/>
        <filter val="21.25"/>
        <filter val="21.31"/>
        <filter val="-21.44"/>
        <filter val="21.60"/>
        <filter val="21.75"/>
        <filter val="21.88"/>
        <filter val="210.92"/>
        <filter val="2100.75"/>
        <filter val="2106.09"/>
        <filter val="211.00"/>
        <filter val="21113.63"/>
        <filter val="2113.42"/>
        <filter val="2116.18"/>
        <filter val="212.36"/>
        <filter val="212.56"/>
        <filter val="2120.32"/>
        <filter val="2122.46"/>
        <filter val="2127.91"/>
        <filter val="-213.72"/>
        <filter val="2130.94"/>
        <filter val="2132.70"/>
        <filter val="2132.76"/>
        <filter val="2137.73"/>
        <filter val="21379.30"/>
        <filter val="2140.52"/>
        <filter val="2142.50"/>
        <filter val="2152.41"/>
        <filter val="-218.63"/>
        <filter val="2189.80"/>
        <filter val="219.00"/>
        <filter val="219.74"/>
        <filter val="2198.77"/>
        <filter val="22.00"/>
        <filter val="22.05"/>
        <filter val="22.10"/>
        <filter val="22.29"/>
        <filter val="22.36"/>
        <filter val="22.50"/>
        <filter val="22.59"/>
        <filter val="22.70"/>
        <filter val="22.97"/>
        <filter val="220.00"/>
        <filter val="220.88"/>
        <filter val="2207.89"/>
        <filter val="22087.45"/>
        <filter val="2211.44"/>
        <filter val="2212.89"/>
        <filter val="222.46"/>
        <filter val="222.58"/>
        <filter val="22275.48"/>
        <filter val="22278.71"/>
        <filter val="223.00"/>
        <filter val="223.10"/>
        <filter val="223.35"/>
        <filter val="223.77"/>
        <filter val="2239.18"/>
        <filter val="224.00"/>
        <filter val="224.25"/>
        <filter val="2249.12"/>
        <filter val="225.10"/>
        <filter val="225.81"/>
        <filter val="2256.87"/>
        <filter val="226.63"/>
        <filter val="2260.74"/>
        <filter val="227.00"/>
        <filter val="2273.00"/>
        <filter val="228.24"/>
        <filter val="2280.61"/>
        <filter val="22875.25"/>
        <filter val="229.88"/>
        <filter val="2291.20"/>
        <filter val="2295.36"/>
        <filter val="23.00"/>
        <filter val="23.13"/>
        <filter val="23.16"/>
        <filter val="23.22"/>
        <filter val="23.39"/>
        <filter val="23.44"/>
        <filter val="23.49"/>
        <filter val="23.54"/>
        <filter val="23.57"/>
        <filter val="-23.57"/>
        <filter val="23.66"/>
        <filter val="23.67"/>
        <filter val="23.72"/>
        <filter val="23.73"/>
        <filter val="23.77"/>
        <filter val="23.81"/>
        <filter val="23.86"/>
        <filter val="230.35"/>
        <filter val="2306.77"/>
        <filter val="2308.07"/>
        <filter val="231.00"/>
        <filter val="231.18"/>
        <filter val="231.44"/>
        <filter val="2310.45"/>
        <filter val="2316.69"/>
        <filter val="232.80"/>
        <filter val="23289.68"/>
        <filter val="233.39"/>
        <filter val="2333.87"/>
        <filter val="2348.43"/>
        <filter val="235.92"/>
        <filter val="236.23"/>
        <filter val="237.21"/>
        <filter val="2370.00"/>
        <filter val="2370.69"/>
        <filter val="2377.48"/>
        <filter val="2378.10"/>
        <filter val="23829.64"/>
        <filter val="239.79"/>
        <filter val="2394.25"/>
        <filter val="23940.20"/>
        <filter val="24.00"/>
        <filter val="24.16"/>
        <filter val="24.17"/>
        <filter val="24.30"/>
        <filter val="24.31"/>
        <filter val="24.47"/>
        <filter val="24.62"/>
        <filter val="24.65"/>
        <filter val="24.84"/>
        <filter val="240.00"/>
        <filter val="240.12"/>
        <filter val="2403.11"/>
        <filter val="2406.85"/>
        <filter val="2408.76"/>
        <filter val="241.87"/>
        <filter val="2415.05"/>
        <filter val="2416.42"/>
        <filter val="242.58"/>
        <filter val="2425.16"/>
        <filter val="2429.10"/>
        <filter val="2433.51"/>
        <filter val="-2436.38"/>
        <filter val="2437.66"/>
        <filter val="244.00"/>
        <filter val="244.85"/>
        <filter val="244.95"/>
        <filter val="245.54"/>
        <filter val="2451.17"/>
        <filter val="2453.08"/>
        <filter val="2459.02"/>
        <filter val="246.09"/>
        <filter val="-246.74"/>
        <filter val="2462.33"/>
        <filter val="2466.26"/>
        <filter val="247.00"/>
        <filter val="247.84"/>
        <filter val="247.98"/>
        <filter val="2471.97"/>
        <filter val="248.05"/>
        <filter val="2485.93"/>
        <filter val="2490.79"/>
        <filter val="2498.30"/>
        <filter val="25.00"/>
        <filter val="25.20"/>
        <filter val="25.28"/>
        <filter val="25.78"/>
        <filter val="250.00"/>
        <filter val="252.00"/>
        <filter val="252.05"/>
        <filter val="252.20"/>
        <filter val="252.44"/>
        <filter val="252.57"/>
        <filter val="2528.66"/>
        <filter val="2532.37"/>
        <filter val="25323.98"/>
        <filter val="254.00"/>
        <filter val="254.45"/>
        <filter val="2547.48"/>
        <filter val="2549.72"/>
        <filter val="25588.68"/>
        <filter val="256.15"/>
        <filter val="256.16"/>
        <filter val="256.39"/>
        <filter val="2563.43"/>
        <filter val="2565.28"/>
        <filter val="2572.34"/>
        <filter val="258.19"/>
        <filter val="258.27"/>
        <filter val="2586.58"/>
        <filter val="25871.48"/>
        <filter val="259.49"/>
        <filter val="2595.53"/>
        <filter val="26.00"/>
        <filter val="26.11"/>
        <filter val="26.13"/>
        <filter val="26.29"/>
        <filter val="26.30"/>
        <filter val="-26.39"/>
        <filter val="26.64"/>
        <filter val="-26.65"/>
        <filter val="260.00"/>
        <filter val="260.01"/>
        <filter val="-260.38"/>
        <filter val="261.00"/>
        <filter val="261.55"/>
        <filter val="26118.87"/>
        <filter val="262.31"/>
        <filter val="2620.69"/>
        <filter val="263.47"/>
        <filter val="2642.13"/>
        <filter val="2648.27"/>
        <filter val="265.00"/>
        <filter val="265.08"/>
        <filter val="265.92"/>
        <filter val="266.20"/>
        <filter val="266.41"/>
        <filter val="266.52"/>
        <filter val="2665.42"/>
        <filter val="2668.52"/>
        <filter val="267.84"/>
        <filter val="2684.80"/>
        <filter val="2686.53"/>
        <filter val="269.00"/>
        <filter val="27.00"/>
        <filter val="27.24"/>
        <filter val="27.42"/>
        <filter val="27.66"/>
        <filter val="27.73"/>
        <filter val="27.85"/>
        <filter val="27.96"/>
        <filter val="2705.05"/>
        <filter val="2708.16"/>
        <filter val="271.58"/>
        <filter val="272.00"/>
        <filter val="272.49"/>
        <filter val="2727.03"/>
        <filter val="273.56"/>
        <filter val="273.60"/>
        <filter val="273.97"/>
        <filter val="2731.50"/>
        <filter val="2741.50"/>
        <filter val="2746.11"/>
        <filter val="2756.36"/>
        <filter val="276.20"/>
        <filter val="2765.97"/>
        <filter val="277.22"/>
        <filter val="277.47"/>
        <filter val="2778.94"/>
        <filter val="2785.57"/>
        <filter val="27885.64"/>
        <filter val="28.00"/>
        <filter val="28.02"/>
        <filter val="28.06"/>
        <filter val="28.22"/>
        <filter val="28.31"/>
        <filter val="28.38"/>
        <filter val="28.63"/>
        <filter val="280.31"/>
        <filter val="281.00"/>
        <filter val="281.55"/>
        <filter val="2818.86"/>
        <filter val="282.81"/>
        <filter val="283.66"/>
        <filter val="284.08"/>
        <filter val="284.45"/>
        <filter val="284.50"/>
        <filter val="284.83"/>
        <filter val="2849.27"/>
        <filter val="285.00"/>
        <filter val="285.01"/>
        <filter val="286.04"/>
        <filter val="2860.68"/>
        <filter val="287.95"/>
        <filter val="2876.93"/>
        <filter val="2882.43"/>
        <filter val="289.96"/>
        <filter val="2893.67"/>
        <filter val="28965.31"/>
        <filter val="2899.00"/>
        <filter val="29.00"/>
        <filter val="29.26"/>
        <filter val="29.27"/>
        <filter val="29.29"/>
        <filter val="29.45"/>
        <filter val="29.58"/>
        <filter val="29.70"/>
        <filter val="29.84"/>
        <filter val="29.90"/>
        <filter val="-290.42"/>
        <filter val="2902.53"/>
        <filter val="291.05"/>
        <filter val="291.20"/>
        <filter val="292.00"/>
        <filter val="292.63"/>
        <filter val="292.93"/>
        <filter val="2929.16"/>
        <filter val="293.00"/>
        <filter val="293.87"/>
        <filter val="297.30"/>
        <filter val="298.32"/>
        <filter val="298.61"/>
        <filter val="299.00"/>
        <filter val="299.03"/>
        <filter val="2996.55"/>
        <filter val="2996.81"/>
        <filter val="3.00"/>
        <filter val="3.03"/>
        <filter val="3.04"/>
        <filter val="3.05"/>
        <filter val="3.07"/>
        <filter val="3.17"/>
        <filter val="3.20"/>
        <filter val="3.24"/>
        <filter val="3.25"/>
        <filter val="3.30"/>
        <filter val="3.33"/>
        <filter val="-3.37"/>
        <filter val="3.42"/>
        <filter val="-3.45"/>
        <filter val="3.46"/>
        <filter val="3.49"/>
        <filter val="3.53"/>
        <filter val="3.58"/>
        <filter val="3.60"/>
        <filter val="3.61"/>
        <filter val="3.69"/>
        <filter val="-3.69"/>
        <filter val="3.71"/>
        <filter val="-3.73"/>
        <filter val="3.74"/>
        <filter val="3.81"/>
        <filter val="3.87"/>
        <filter val="-3.88"/>
        <filter val="3.90"/>
        <filter val="-3.90"/>
        <filter val="3.94"/>
        <filter val="3.95"/>
        <filter val="3.96"/>
        <filter val="30.00"/>
        <filter val="30.27"/>
        <filter val="30.33"/>
        <filter val="30.40"/>
        <filter val="30.73"/>
        <filter val="30.76"/>
        <filter val="30.86"/>
        <filter val="30.87"/>
        <filter val="3000.00"/>
        <filter val="3003.00"/>
        <filter val="3009.82"/>
        <filter val="301.20"/>
        <filter val="301.91"/>
        <filter val="3017.18"/>
        <filter val="30213.60"/>
        <filter val="304.00"/>
        <filter val="3042.23"/>
        <filter val="305.83"/>
        <filter val="3061.77"/>
        <filter val="307.94"/>
        <filter val="3071.49"/>
        <filter val="3077.00"/>
        <filter val="3077.64"/>
        <filter val="30783.63"/>
        <filter val="308.24"/>
        <filter val="308000.96"/>
        <filter val="30847.05"/>
        <filter val="309.00"/>
        <filter val="309.64"/>
        <filter val="31.00"/>
        <filter val="31.08"/>
        <filter val="31.10"/>
        <filter val="31.12"/>
        <filter val="31.28"/>
        <filter val="31.29"/>
        <filter val="31.50"/>
        <filter val="31.51"/>
        <filter val="310.00"/>
        <filter val="310.53"/>
        <filter val="310.62"/>
        <filter val="311.28"/>
        <filter val="311.61"/>
        <filter val="3115.81"/>
        <filter val="3118.56"/>
        <filter val="313.71"/>
        <filter val="3134.50"/>
        <filter val="3139.33"/>
        <filter val="314.60"/>
        <filter val="314.84"/>
        <filter val="3149.57"/>
        <filter val="315.00"/>
        <filter val="315.77"/>
        <filter val="317.89"/>
        <filter val="3170.95"/>
        <filter val="318.96"/>
        <filter val="319.70"/>
        <filter val="3196688.67"/>
        <filter val="32.00"/>
        <filter val="32.19"/>
        <filter val="32.40"/>
        <filter val="32.55"/>
        <filter val="32.65"/>
        <filter val="32.69"/>
        <filter val="32.82"/>
        <filter val="32.84"/>
        <filter val="32.85"/>
        <filter val="320.98"/>
        <filter val="3205.01"/>
        <filter val="3217.30"/>
        <filter val="325.00"/>
        <filter val="325.31"/>
        <filter val="325.68"/>
        <filter val="326.00"/>
        <filter val="326.84"/>
        <filter val="32629.27"/>
        <filter val="3271.33"/>
        <filter val="32785.58"/>
        <filter val="328.00"/>
        <filter val="328.42"/>
        <filter val="33.00"/>
        <filter val="-33.03"/>
        <filter val="33.04"/>
        <filter val="33.43"/>
        <filter val="33.59"/>
        <filter val="33.81"/>
        <filter val="33.83"/>
        <filter val="33.87"/>
        <filter val="33.94"/>
        <filter val="330.38"/>
        <filter val="330.49"/>
        <filter val="330.72"/>
        <filter val="33078.16"/>
        <filter val="331.08"/>
        <filter val="331057.26"/>
        <filter val="3316.00"/>
        <filter val="332.00"/>
        <filter val="332.55"/>
        <filter val="3322.20"/>
        <filter val="333.00"/>
        <filter val="-3339.82"/>
        <filter val="334.25"/>
        <filter val="334.46"/>
        <filter val="335.00"/>
        <filter val="3354.31"/>
        <filter val="33631.33"/>
        <filter val="3366.56"/>
        <filter val="337.87"/>
        <filter val="33723.13"/>
        <filter val="34.00"/>
        <filter val="34.54"/>
        <filter val="34.68"/>
        <filter val="34.76"/>
        <filter val="340.87"/>
        <filter val="341.00"/>
        <filter val="341.24"/>
        <filter val="3417.73"/>
        <filter val="342.00"/>
        <filter val="34201.35"/>
        <filter val="343.00"/>
        <filter val="343.39"/>
        <filter val="343.95"/>
        <filter val="3442.22"/>
        <filter val="3443.23"/>
        <filter val="345.12"/>
        <filter val="345.70"/>
        <filter val="345.94"/>
        <filter val="3455.32"/>
        <filter val="346.82"/>
        <filter val="347.03"/>
        <filter val="3474.48"/>
        <filter val="348.40"/>
        <filter val="3480.06"/>
        <filter val="3481.66"/>
        <filter val="3485.55"/>
        <filter val="3497.79"/>
        <filter val="35.00"/>
        <filter val="35.03"/>
        <filter val="35.05"/>
        <filter val="35.25"/>
        <filter val="35.30"/>
        <filter val="35.57"/>
        <filter val="35.67"/>
        <filter val="350.00"/>
        <filter val="350.27"/>
        <filter val="350.31"/>
        <filter val="3500.89"/>
        <filter val="352.00"/>
        <filter val="352.97"/>
        <filter val="353.00"/>
        <filter val="353.20"/>
        <filter val="353.63"/>
        <filter val="35356.30"/>
        <filter val="354.00"/>
        <filter val="354.35"/>
        <filter val="35418.00"/>
        <filter val="355.00"/>
        <filter val="356.68"/>
        <filter val="3560.88"/>
        <filter val="357.80"/>
        <filter val="35741.23"/>
        <filter val="358.00"/>
        <filter val="36.00"/>
        <filter val="36.17"/>
        <filter val="36.47"/>
        <filter val="36.48"/>
        <filter val="36.54"/>
        <filter val="36.64"/>
        <filter val="36.65"/>
        <filter val="361.04"/>
        <filter val="36195.09"/>
        <filter val="363.00"/>
        <filter val="3646.00"/>
        <filter val="36527.43"/>
        <filter val="36677.47"/>
        <filter val="367.83"/>
        <filter val="369.27"/>
        <filter val="36969.12"/>
        <filter val="36971.65"/>
        <filter val="36975.55"/>
        <filter val="37.00"/>
        <filter val="-37.15"/>
        <filter val="37.41"/>
        <filter val="37.51"/>
        <filter val="37.64"/>
        <filter val="37.65"/>
        <filter val="37.80"/>
        <filter val="37.84"/>
        <filter val="37.87"/>
        <filter val="370.00"/>
        <filter val="370.51"/>
        <filter val="370.58"/>
        <filter val="370.74"/>
        <filter val="3706.36"/>
        <filter val="371.00"/>
        <filter val="371.10"/>
        <filter val="371.27"/>
        <filter val="372.00"/>
        <filter val="372.59"/>
        <filter val="3721.74"/>
        <filter val="37238.45"/>
        <filter val="373.36"/>
        <filter val="3736.36"/>
        <filter val="374.84"/>
        <filter val="3755.79"/>
        <filter val="377.18"/>
        <filter val="377.28"/>
        <filter val="377.49"/>
        <filter val="378.08"/>
        <filter val="38.00"/>
        <filter val="38.06"/>
        <filter val="38.30"/>
        <filter val="38.45"/>
        <filter val="38.46"/>
        <filter val="38.59"/>
        <filter val="38.89"/>
        <filter val="380.46"/>
        <filter val="380.64"/>
        <filter val="3800.90"/>
        <filter val="3803.59"/>
        <filter val="382.43"/>
        <filter val="385.00"/>
        <filter val="385.13"/>
        <filter val="385.37"/>
        <filter val="387.89"/>
        <filter val="3879.17"/>
        <filter val="39.00"/>
        <filter val="39.10"/>
        <filter val="39.20"/>
        <filter val="39.55"/>
        <filter val="39.67"/>
        <filter val="39.69"/>
        <filter val="391.25"/>
        <filter val="393.63"/>
        <filter val="394.09"/>
        <filter val="3942.92"/>
        <filter val="3949.76"/>
        <filter val="395.00"/>
        <filter val="3979.00"/>
        <filter val="398.15"/>
        <filter val="398.17"/>
        <filter val="399.55"/>
        <filter val="4.00"/>
        <filter val="4.08"/>
        <filter val="4.11"/>
        <filter val="4.14"/>
        <filter val="4.21"/>
        <filter val="4.23"/>
        <filter val="4.29"/>
        <filter val="4.30"/>
        <filter val="4.31"/>
        <filter val="4.35"/>
        <filter val="4.38"/>
        <filter val="-4.38"/>
        <filter val="4.40"/>
        <filter val="4.41"/>
        <filter val="4.42"/>
        <filter val="4.43"/>
        <filter val="4.45"/>
        <filter val="4.46"/>
        <filter val="4.50"/>
        <filter val="4.58"/>
        <filter val="4.60"/>
        <filter val="4.62"/>
        <filter val="4.63"/>
        <filter val="4.75"/>
        <filter val="4.80"/>
        <filter val="4.85"/>
        <filter val="4.86"/>
        <filter val="4.87"/>
        <filter val="4.89"/>
        <filter val="4.90"/>
        <filter val="4.92"/>
        <filter val="4.95"/>
        <filter val="4.96"/>
        <filter val="4.99"/>
        <filter val="40.00"/>
        <filter val="40.11"/>
        <filter val="-40.20"/>
        <filter val="40.32"/>
        <filter val="40.76"/>
        <filter val="40.91"/>
        <filter val="40.94"/>
        <filter val="400.00"/>
        <filter val="400.73"/>
        <filter val="400.83"/>
        <filter val="401.45"/>
        <filter val="402.33"/>
        <filter val="402.56"/>
        <filter val="403.00"/>
        <filter val="4031.42"/>
        <filter val="4046.26"/>
        <filter val="405.02"/>
        <filter val="405.14"/>
        <filter val="405.57"/>
        <filter val="405.59"/>
        <filter val="405.79"/>
        <filter val="405.95"/>
        <filter val="4069.26"/>
        <filter val="407.55"/>
        <filter val="4085.23"/>
        <filter val="409.02"/>
        <filter val="41.00"/>
        <filter val="-41.55"/>
        <filter val="41.62"/>
        <filter val="41.90"/>
        <filter val="410.48"/>
        <filter val="411.00"/>
        <filter val="412.76"/>
        <filter val="4131.99"/>
        <filter val="416.00"/>
        <filter val="4160.29"/>
        <filter val="4168.00"/>
        <filter val="417.81"/>
        <filter val="4171.96"/>
        <filter val="418.00"/>
        <filter val="418.07"/>
        <filter val="418.98"/>
        <filter val="419.01"/>
        <filter val="419.04"/>
        <filter val="419.59"/>
        <filter val="4199.00"/>
        <filter val="42.00"/>
        <filter val="42.07"/>
        <filter val="42.27"/>
        <filter val="42.36"/>
        <filter val="42.39"/>
        <filter val="42.53"/>
        <filter val="-42.64"/>
        <filter val="4202.00"/>
        <filter val="421.00"/>
        <filter val="421.56"/>
        <filter val="42140.68"/>
        <filter val="423.70"/>
        <filter val="424.14"/>
        <filter val="425.02"/>
        <filter val="426.59"/>
        <filter val="4269.27"/>
        <filter val="42725.19"/>
        <filter val="428.27"/>
        <filter val="43.00"/>
        <filter val="43.04"/>
        <filter val="43.75"/>
        <filter val="4302.00"/>
        <filter val="431.55"/>
        <filter val="432.89"/>
        <filter val="433.75"/>
        <filter val="43380.99"/>
        <filter val="434.04"/>
        <filter val="435.27"/>
        <filter val="-435.58"/>
        <filter val="436.00"/>
        <filter val="43631.57"/>
        <filter val="44.00"/>
        <filter val="44.14"/>
        <filter val="44.32"/>
        <filter val="44.73"/>
        <filter val="44.91"/>
        <filter val="440.72"/>
        <filter val="440.97"/>
        <filter val="441.52"/>
        <filter val="441.87"/>
        <filter val="44115.00"/>
        <filter val="442.00"/>
        <filter val="444.09"/>
        <filter val="4442.87"/>
        <filter val="445.00"/>
        <filter val="445.61"/>
        <filter val="445.77"/>
        <filter val="4455.45"/>
        <filter val="446.00"/>
        <filter val="446.74"/>
        <filter val="447.77"/>
        <filter val="448.83"/>
        <filter val="449.95"/>
        <filter val="45.00"/>
        <filter val="45.14"/>
        <filter val="45.60"/>
        <filter val="45.79"/>
        <filter val="45.82"/>
        <filter val="-45.82"/>
        <filter val="45.92"/>
        <filter val="45.98"/>
        <filter val="4519.74"/>
        <filter val="454.00"/>
        <filter val="45419.92"/>
        <filter val="4543.82"/>
        <filter val="455.00"/>
        <filter val="455.49"/>
        <filter val="4562.96"/>
        <filter val="4578.63"/>
        <filter val="458.83"/>
        <filter val="4585.94"/>
        <filter val="4587.88"/>
        <filter val="459.00"/>
        <filter val="4592.28"/>
        <filter val="46.00"/>
        <filter val="-46.27"/>
        <filter val="46.29"/>
        <filter val="46.40"/>
        <filter val="46.45"/>
        <filter val="46.86"/>
        <filter val="46.90"/>
        <filter val="460.00"/>
        <filter val="-460.41"/>
        <filter val="4615.46"/>
        <filter val="462.15"/>
        <filter val="463.00"/>
        <filter val="4639.15"/>
        <filter val="-4667.35"/>
        <filter val="4673.41"/>
        <filter val="46763.27"/>
        <filter val="468.00"/>
        <filter val="468.61"/>
        <filter val="469.61"/>
        <filter val="4690.11"/>
        <filter val="47.00"/>
        <filter val="47.53"/>
        <filter val="47.60"/>
        <filter val="470.00"/>
        <filter val="471.00"/>
        <filter val="47132.96"/>
        <filter val="4719.74"/>
        <filter val="472.32"/>
        <filter val="473.00"/>
        <filter val="474.97"/>
        <filter val="4745.79"/>
        <filter val="475.82"/>
        <filter val="476.78"/>
        <filter val="478.79"/>
        <filter val="48.00"/>
        <filter val="48.01"/>
        <filter val="48.17"/>
        <filter val="48.21"/>
        <filter val="48.48"/>
        <filter val="48.52"/>
        <filter val="48.56"/>
        <filter val="48.69"/>
        <filter val="48.89"/>
        <filter val="482.41"/>
        <filter val="482.84"/>
        <filter val="4829.22"/>
        <filter val="483.37"/>
        <filter val="483.81"/>
        <filter val="4836.02"/>
        <filter val="484.55"/>
        <filter val="484.63"/>
        <filter val="4856.67"/>
        <filter val="486.20"/>
        <filter val="48618.00"/>
        <filter val="487.00"/>
        <filter val="487.77"/>
        <filter val="487.91"/>
        <filter val="489.00"/>
        <filter val="4891.04"/>
        <filter val="49.00"/>
        <filter val="49.37"/>
        <filter val="49.54"/>
        <filter val="49.65"/>
        <filter val="49.76"/>
        <filter val="491.80"/>
        <filter val="492.38"/>
        <filter val="4923.18"/>
        <filter val="4924.46"/>
        <filter val="496.74"/>
        <filter val="497.20"/>
        <filter val="4971.48"/>
        <filter val="498.00"/>
        <filter val="5.00"/>
        <filter val="-5.15"/>
        <filter val="5.16"/>
        <filter val="5.17"/>
        <filter val="5.18"/>
        <filter val="-5.20"/>
        <filter val="5.21"/>
        <filter val="5.22"/>
        <filter val="5.23"/>
        <filter val="5.26"/>
        <filter val="5.29"/>
        <filter val="5.40"/>
        <filter val="5.43"/>
        <filter val="5.44"/>
        <filter val="5.50"/>
        <filter val="5.51"/>
        <filter val="5.61"/>
        <filter val="5.70"/>
        <filter val="-5.70"/>
        <filter val="5.72"/>
        <filter val="5.73"/>
        <filter val="5.80"/>
        <filter val="50.00"/>
        <filter val="50.11"/>
        <filter val="50.22"/>
        <filter val="50.47"/>
        <filter val="50.94"/>
        <filter val="501.18"/>
        <filter val="50218.59"/>
        <filter val="503.35"/>
        <filter val="5038.58"/>
        <filter val="50487.91"/>
        <filter val="505.74"/>
        <filter val="50635.37"/>
        <filter val="5080.19"/>
        <filter val="509.34"/>
        <filter val="51.00"/>
        <filter val="51.13"/>
        <filter val="51.28"/>
        <filter val="51.45"/>
        <filter val="51.48"/>
        <filter val="51.55"/>
        <filter val="51.72"/>
        <filter val="51.76"/>
        <filter val="51.80"/>
        <filter val="51.98"/>
        <filter val="512.22"/>
        <filter val="512.80"/>
        <filter val="513.37"/>
        <filter val="516.03"/>
        <filter val="517.81"/>
        <filter val="518.34"/>
        <filter val="519.00"/>
        <filter val="52.00"/>
        <filter val="52.17"/>
        <filter val="52.31"/>
        <filter val="52.38"/>
        <filter val="52.40"/>
        <filter val="52.45"/>
        <filter val="52.61"/>
        <filter val="52.79"/>
        <filter val="52.80"/>
        <filter val="5205.01"/>
        <filter val="5216.86"/>
        <filter val="5238.04"/>
        <filter val="524.00"/>
        <filter val="525.00"/>
        <filter val="5265.75"/>
        <filter val="5272.82"/>
        <filter val="529.67"/>
        <filter val="53.00"/>
        <filter val="53.10"/>
        <filter val="53.16"/>
        <filter val="53.22"/>
        <filter val="53.32"/>
        <filter val="53.40"/>
        <filter val="53.85"/>
        <filter val="53.93"/>
        <filter val="531.40"/>
        <filter val="532.00"/>
        <filter val="5329.52"/>
        <filter val="535.71"/>
        <filter val="537.00"/>
        <filter val="537.46"/>
        <filter val="5373.00"/>
        <filter val="538.86"/>
        <filter val="538.97"/>
        <filter val="539.84"/>
        <filter val="54.00"/>
        <filter val="54.47"/>
        <filter val="54.89"/>
        <filter val="54.97"/>
        <filter val="540486.23"/>
        <filter val="5427.00"/>
        <filter val="545.22"/>
        <filter val="546.00"/>
        <filter val="5463.21"/>
        <filter val="55.00"/>
        <filter val="55.33"/>
        <filter val="55.44"/>
        <filter val="55.50"/>
        <filter val="55.74"/>
        <filter val="55.94"/>
        <filter val="55.96"/>
        <filter val="55100.29"/>
        <filter val="552.12"/>
        <filter val="553.00"/>
        <filter val="5561.04"/>
        <filter val="558.00"/>
        <filter val="558.25"/>
        <filter val="559.00"/>
        <filter val="5590.87"/>
        <filter val="5596.67"/>
        <filter val="56.00"/>
        <filter val="56.02"/>
        <filter val="56.36"/>
        <filter val="56.50"/>
        <filter val="56.57"/>
        <filter val="-56.63"/>
        <filter val="56.86"/>
        <filter val="56.96"/>
        <filter val="560.00"/>
        <filter val="5602.09"/>
        <filter val="561.00"/>
        <filter val="561.47"/>
        <filter val="562.70"/>
        <filter val="563.11"/>
        <filter val="5630.54"/>
        <filter val="5631.41"/>
        <filter val="565.60"/>
        <filter val="566.00"/>
        <filter val="567.82"/>
        <filter val="568.39"/>
        <filter val="569.79"/>
        <filter val="57.00"/>
        <filter val="57.06"/>
        <filter val="57.20"/>
        <filter val="57.37"/>
        <filter val="570.66"/>
        <filter val="5719.12"/>
        <filter val="5726.66"/>
        <filter val="574.09"/>
        <filter val="574.81"/>
        <filter val="5746.91"/>
        <filter val="576.20"/>
        <filter val="578.00"/>
        <filter val="578.87"/>
        <filter val="58.00"/>
        <filter val="58.20"/>
        <filter val="58142.18"/>
        <filter val="58254.83"/>
        <filter val="584.17"/>
        <filter val="588.00"/>
        <filter val="589.05"/>
        <filter val="58961.74"/>
        <filter val="59.00"/>
        <filter val="59.08"/>
        <filter val="59.48"/>
        <filter val="59.90"/>
        <filter val="59.96"/>
        <filter val="591.21"/>
        <filter val="591.22"/>
        <filter val="59218.84"/>
        <filter val="5969.68"/>
        <filter val="599.64"/>
        <filter val="6.00"/>
        <filter val="6.02"/>
        <filter val="6.15"/>
        <filter val="6.18"/>
        <filter val="6.20"/>
        <filter val="6.32"/>
        <filter val="6.41"/>
        <filter val="6.43"/>
        <filter val="6.44"/>
        <filter val="6.55"/>
        <filter val="6.57"/>
        <filter val="-6.58"/>
        <filter val="6.63"/>
        <filter val="6.66"/>
        <filter val="6.71"/>
        <filter val="6.74"/>
        <filter val="6.92"/>
        <filter val="-6.94"/>
        <filter val="6.99"/>
        <filter val="60.00"/>
        <filter val="-60.17"/>
        <filter val="60.86"/>
        <filter val="60.91"/>
        <filter val="600.49"/>
        <filter val="601.18"/>
        <filter val="602.18"/>
        <filter val="602.52"/>
        <filter val="603.30"/>
        <filter val="605.67"/>
        <filter val="608.08"/>
        <filter val="61.00"/>
        <filter val="612.26"/>
        <filter val="61264.01"/>
        <filter val="615.04"/>
        <filter val="615.67"/>
        <filter val="6151.48"/>
        <filter val="617.99"/>
        <filter val="618.98"/>
        <filter val="619.12"/>
        <filter val="619.29"/>
        <filter val="619.31"/>
        <filter val="62.03"/>
        <filter val="62.54"/>
        <filter val="62.91"/>
        <filter val="620.93"/>
        <filter val="622.00"/>
        <filter val="623.37"/>
        <filter val="626.35"/>
        <filter val="628.72"/>
        <filter val="629.04"/>
        <filter val="63.00"/>
        <filter val="63.52"/>
        <filter val="63.77"/>
        <filter val="63.87"/>
        <filter val="63.97"/>
        <filter val="630.93"/>
        <filter val="6303.40"/>
        <filter val="630582.01"/>
        <filter val="635.63"/>
        <filter val="635.71"/>
        <filter val="6361.59"/>
        <filter val="638.20"/>
        <filter val="639.79"/>
        <filter val="64.00"/>
        <filter val="64.33"/>
        <filter val="64.83"/>
        <filter val="64.90"/>
        <filter val="6405.44"/>
        <filter val="64054.72"/>
        <filter val="643.00"/>
        <filter val="64481.30"/>
        <filter val="6492.63"/>
        <filter val="65.00"/>
        <filter val="65.01"/>
        <filter val="65.84"/>
        <filter val="65.96"/>
        <filter val="650.58"/>
        <filter val="65224.91"/>
        <filter val="653.44"/>
        <filter val="654.00"/>
        <filter val="654.29"/>
        <filter val="6554.71"/>
        <filter val="657.86"/>
        <filter val="66.00"/>
        <filter val="66.35"/>
        <filter val="66.79"/>
        <filter val="661.00"/>
        <filter val="661.19"/>
        <filter val="6631.69"/>
        <filter val="667.49"/>
        <filter val="6696.31"/>
        <filter val="67.00"/>
        <filter val="67.02"/>
        <filter val="67.60"/>
        <filter val="67.91"/>
        <filter val="670.00"/>
        <filter val="671.00"/>
        <filter val="671.67"/>
        <filter val="671.75"/>
        <filter val="672.81"/>
        <filter val="6725.60"/>
        <filter val="6759.56"/>
        <filter val="6771.32"/>
        <filter val="6774.97"/>
        <filter val="6781.31"/>
        <filter val="67900.31"/>
        <filter val="6794.54"/>
        <filter val="68.00"/>
        <filter val="68.49"/>
        <filter val="68.94"/>
        <filter val="680.00"/>
        <filter val="6804.51"/>
        <filter val="681.52"/>
        <filter val="681.68"/>
        <filter val="6818.36"/>
        <filter val="6856.34"/>
        <filter val="688.00"/>
        <filter val="6886.80"/>
        <filter val="689.85"/>
        <filter val="69.00"/>
        <filter val="69.02"/>
        <filter val="69.24"/>
        <filter val="69.51"/>
        <filter val="69.54"/>
        <filter val="69.58"/>
        <filter val="69.94"/>
        <filter val="691.00"/>
        <filter val="692.75"/>
        <filter val="696.00"/>
        <filter val="7.00"/>
        <filter val="7.09"/>
        <filter val="7.10"/>
        <filter val="7.13"/>
        <filter val="7.17"/>
        <filter val="7.19"/>
        <filter val="7.20"/>
        <filter val="7.26"/>
        <filter val="7.28"/>
        <filter val="7.37"/>
        <filter val="7.42"/>
        <filter val="-7.43"/>
        <filter val="7.47"/>
        <filter val="7.50"/>
        <filter val="7.51"/>
        <filter val="7.57"/>
        <filter val="7.58"/>
        <filter val="-7.59"/>
        <filter val="7.62"/>
        <filter val="7.66"/>
        <filter val="7.71"/>
        <filter val="7.95"/>
        <filter val="70.00"/>
        <filter val="700.00"/>
        <filter val="700.35"/>
        <filter val="7005.78"/>
        <filter val="701.00"/>
        <filter val="702.39"/>
        <filter val="703.96"/>
        <filter val="7077.01"/>
        <filter val="71.00"/>
        <filter val="71.24"/>
        <filter val="71.25"/>
        <filter val="-71.31"/>
        <filter val="71.55"/>
        <filter val="710.51"/>
        <filter val="712.13"/>
        <filter val="714.95"/>
        <filter val="715.83"/>
        <filter val="72.00"/>
        <filter val="72.17"/>
        <filter val="72.29"/>
        <filter val="72.60"/>
        <filter val="72.89"/>
        <filter val="721.91"/>
        <filter val="722.27"/>
        <filter val="723.51"/>
        <filter val="73.00"/>
        <filter val="73.02"/>
        <filter val="73.03"/>
        <filter val="73.21"/>
        <filter val="73.55"/>
        <filter val="73.73"/>
        <filter val="7314.67"/>
        <filter val="732.51"/>
        <filter val="-733.85"/>
        <filter val="737.81"/>
        <filter val="74.00"/>
        <filter val="74.66"/>
        <filter val="74.71"/>
        <filter val="741.24"/>
        <filter val="743.00"/>
        <filter val="744.00"/>
        <filter val="745.12"/>
        <filter val="747.87"/>
        <filter val="749.66"/>
        <filter val="75.00"/>
        <filter val="75.66"/>
        <filter val="75.92"/>
        <filter val="75.94"/>
        <filter val="752.50"/>
        <filter val="7544.14"/>
        <filter val="755.04"/>
        <filter val="759.50"/>
        <filter val="76.00"/>
        <filter val="76.11"/>
        <filter val="76.18"/>
        <filter val="76.60"/>
        <filter val="76.67"/>
        <filter val="76.72"/>
        <filter val="761.29"/>
        <filter val="7611.00"/>
        <filter val="762.45"/>
        <filter val="762.57"/>
        <filter val="762.95"/>
        <filter val="763.39"/>
        <filter val="7647.60"/>
        <filter val="7666.18"/>
        <filter val="768.28"/>
        <filter val="77.00"/>
        <filter val="77.43"/>
        <filter val="77.75"/>
        <filter val="771.10"/>
        <filter val="771.94"/>
        <filter val="774.47"/>
        <filter val="77604.47"/>
        <filter val="777.55"/>
        <filter val="7785.00"/>
        <filter val="7792.26"/>
        <filter val="78.00"/>
        <filter val="78.41"/>
        <filter val="78.43"/>
        <filter val="78.44"/>
        <filter val="78.45"/>
        <filter val="780.58"/>
        <filter val="7805.00"/>
        <filter val="7819.59"/>
        <filter val="785.37"/>
        <filter val="79.00"/>
        <filter val="79.02"/>
        <filter val="79.22"/>
        <filter val="7901.91"/>
        <filter val="7902.23"/>
        <filter val="-7923.59"/>
        <filter val="793.36"/>
        <filter val="798.67"/>
        <filter val="8.00"/>
        <filter val="8.02"/>
        <filter val="8.06"/>
        <filter val="8.09"/>
        <filter val="8.17"/>
        <filter val="8.20"/>
        <filter val="8.23"/>
        <filter val="8.24"/>
        <filter val="8.43"/>
        <filter val="8.46"/>
        <filter val="-8.46"/>
        <filter val="8.48"/>
        <filter val="8.50"/>
        <filter val="8.55"/>
        <filter val="8.64"/>
        <filter val="8.84"/>
        <filter val="8.93"/>
        <filter val="8.96"/>
        <filter val="8.98"/>
        <filter val="80.00"/>
        <filter val="80.01"/>
        <filter val="80.18"/>
        <filter val="80.21"/>
        <filter val="80.23"/>
        <filter val="80.54"/>
        <filter val="80.55"/>
        <filter val="80.58"/>
        <filter val="80.74"/>
        <filter val="802.31"/>
        <filter val="8035.39"/>
        <filter val="805.00"/>
        <filter val="807.94"/>
        <filter val="807275.08"/>
        <filter val="8086.83"/>
        <filter val="81.00"/>
        <filter val="81.26"/>
        <filter val="81.59"/>
        <filter val="8114.28"/>
        <filter val="813.00"/>
        <filter val="814.79"/>
        <filter val="815.05"/>
        <filter val="816.57"/>
        <filter val="82.00"/>
        <filter val="82.07"/>
        <filter val="82.24"/>
        <filter val="82195.03"/>
        <filter val="8246.48"/>
        <filter val="825.57"/>
        <filter val="826.46"/>
        <filter val="829.37"/>
        <filter val="829.52"/>
        <filter val="83.04"/>
        <filter val="83.40"/>
        <filter val="83.46"/>
        <filter val="833.00"/>
        <filter val="833.65"/>
        <filter val="8350.35"/>
        <filter val="836.78"/>
        <filter val="84.00"/>
        <filter val="84.08"/>
        <filter val="84.39"/>
        <filter val="84.66"/>
        <filter val="84.73"/>
        <filter val="84.74"/>
        <filter val="84.93"/>
        <filter val="840.43"/>
        <filter val="840.58"/>
        <filter val="84036.00"/>
        <filter val="84288.87"/>
        <filter val="85.00"/>
        <filter val="85.23"/>
        <filter val="85.30"/>
        <filter val="85.39"/>
        <filter val="85.50"/>
        <filter val="85.76"/>
        <filter val="85.96"/>
        <filter val="8535.80"/>
        <filter val="854.12"/>
        <filter val="859.00"/>
        <filter val="86.00"/>
        <filter val="86.21"/>
        <filter val="86.44"/>
        <filter val="86.54"/>
        <filter val="86.62"/>
        <filter val="860.97"/>
        <filter val="8625.98"/>
        <filter val="862618.38"/>
        <filter val="863.85"/>
        <filter val="86429.39"/>
        <filter val="869.62"/>
        <filter val="87.00"/>
        <filter val="87.52"/>
        <filter val="87.71"/>
        <filter val="870.00"/>
        <filter val="872.00"/>
        <filter val="8730.93"/>
        <filter val="8752.10"/>
        <filter val="876.95"/>
        <filter val="877.94"/>
        <filter val="88.00"/>
        <filter val="88.09"/>
        <filter val="88.43"/>
        <filter val="88.45"/>
        <filter val="88.80"/>
        <filter val="88600.48"/>
        <filter val="8863.51"/>
        <filter val="888.77"/>
        <filter val="889.50"/>
        <filter val="889.79"/>
        <filter val="89.00"/>
        <filter val="89.15"/>
        <filter val="89.38"/>
        <filter val="89.39"/>
        <filter val="89.41"/>
        <filter val="89.66"/>
        <filter val="89903.87"/>
        <filter val="9.00"/>
        <filter val="9.19"/>
        <filter val="9.35"/>
        <filter val="9.36"/>
        <filter val="9.37"/>
        <filter val="-9.38"/>
        <filter val="9.58"/>
        <filter val="9.62"/>
        <filter val="9.63"/>
        <filter val="9.72"/>
        <filter val="9.74"/>
        <filter val="9.75"/>
        <filter val="9.84"/>
        <filter val="9.87"/>
        <filter val="90.00"/>
        <filter val="90.25"/>
        <filter val="90095.78"/>
        <filter val="9013.00"/>
        <filter val="902.95"/>
        <filter val="904.26"/>
        <filter val="908.57"/>
        <filter val="909.43"/>
        <filter val="91.00"/>
        <filter val="91.26"/>
        <filter val="91.70"/>
        <filter val="91.84"/>
        <filter val="91.91"/>
        <filter val="91.96"/>
        <filter val="912.56"/>
        <filter val="9142.11"/>
        <filter val="9147.00"/>
        <filter val="92.00"/>
        <filter val="92.16"/>
        <filter val="92.33"/>
        <filter val="92.55"/>
        <filter val="920.30"/>
        <filter val="922714.44"/>
        <filter val="924.53"/>
        <filter val="93.00"/>
        <filter val="93.85"/>
        <filter val="93.97"/>
        <filter val="930.99"/>
        <filter val="931.00"/>
        <filter val="9330.86"/>
        <filter val="934.27"/>
        <filter val="936.24"/>
        <filter val="9363.49"/>
        <filter val="-937.22"/>
        <filter val="937.83"/>
        <filter val="94.00"/>
        <filter val="94.49"/>
        <filter val="94.55"/>
        <filter val="941.30"/>
        <filter val="941.36"/>
        <filter val="941.70"/>
        <filter val="947.50"/>
        <filter val="9472.89"/>
        <filter val="-9472.89"/>
        <filter val="948.08"/>
        <filter val="95.00"/>
        <filter val="95.12"/>
        <filter val="95.32"/>
        <filter val="95.52"/>
        <filter val="95.60"/>
        <filter val="95.96"/>
        <filter val="95.98"/>
        <filter val="950.00"/>
        <filter val="951.33"/>
        <filter val="953.42"/>
        <filter val="954.27"/>
        <filter val="954.74"/>
        <filter val="956.48"/>
        <filter val="958.79"/>
        <filter val="959.75"/>
        <filter val="96.00"/>
        <filter val="960.93"/>
        <filter val="962.21"/>
        <filter val="963.99"/>
        <filter val="966.00"/>
        <filter val="967.31"/>
        <filter val="96787.32"/>
        <filter val="968.52"/>
        <filter val="97.00"/>
        <filter val="97.43"/>
        <filter val="97.90"/>
        <filter val="972.41"/>
        <filter val="972.94"/>
        <filter val="975.30"/>
        <filter val="9791.35"/>
        <filter val="98.67"/>
        <filter val="9848.99"/>
        <filter val="986.70"/>
        <filter val="9873.05"/>
        <filter val="99.00"/>
        <filter val="99.13"/>
        <filter val="99.18"/>
        <filter val="99.71"/>
        <filter val="99.89"/>
        <filter val="990.03"/>
        <filter val="993.00"/>
        <filter val="996.45"/>
        <filter val="998.02"/>
        <filter val="999.23"/>
        <filter val="9999.46"/>
        <filter val="9999.79"/>
      </filters>
    </filterColumn>
    <filterColumn colId="3">
      <filters>
        <filter val="2"/>
        <filter val="2.0"/>
      </filters>
    </filterColumn>
  </autoFilter>
  <mergeCells count="223">
    <mergeCell ref="B17889:C17889"/>
    <mergeCell ref="B17962:C17962"/>
    <mergeCell ref="B15042:C15042"/>
    <mergeCell ref="B15115:C15115"/>
    <mergeCell ref="B15188:C15188"/>
    <mergeCell ref="B15261:C15261"/>
    <mergeCell ref="B15334:C15334"/>
    <mergeCell ref="B15407:C15407"/>
    <mergeCell ref="B15480:C15480"/>
    <mergeCell ref="B15553:C15553"/>
    <mergeCell ref="B15626:C15626"/>
    <mergeCell ref="B15699:C15699"/>
    <mergeCell ref="B15772:C15772"/>
    <mergeCell ref="B15845:C15845"/>
    <mergeCell ref="B15918:C15918"/>
    <mergeCell ref="B15991:C15991"/>
    <mergeCell ref="B16064:C16064"/>
    <mergeCell ref="B16137:C16137"/>
    <mergeCell ref="B16429:C16429"/>
    <mergeCell ref="B16502:C16502"/>
    <mergeCell ref="B16575:C16575"/>
    <mergeCell ref="B16648:C16648"/>
    <mergeCell ref="B16867:C16867"/>
    <mergeCell ref="B16940:C16940"/>
    <mergeCell ref="B14750:C14750"/>
    <mergeCell ref="B14823:C14823"/>
    <mergeCell ref="B14896:C14896"/>
    <mergeCell ref="B17305:C17305"/>
    <mergeCell ref="B17378:C17378"/>
    <mergeCell ref="B17451:C17451"/>
    <mergeCell ref="B17670:C17670"/>
    <mergeCell ref="B17743:C17743"/>
    <mergeCell ref="B17816:C17816"/>
    <mergeCell ref="B17086:C17086"/>
    <mergeCell ref="B17159:C17159"/>
    <mergeCell ref="B17232:C17232"/>
    <mergeCell ref="B10881:C10881"/>
    <mergeCell ref="B10954:C10954"/>
    <mergeCell ref="B11100:C11100"/>
    <mergeCell ref="B11173:C11173"/>
    <mergeCell ref="B11319:C11319"/>
    <mergeCell ref="B11392:C11392"/>
    <mergeCell ref="B11465:C11465"/>
    <mergeCell ref="B11611:C11611"/>
    <mergeCell ref="B11684:C11684"/>
    <mergeCell ref="B11757:C11757"/>
    <mergeCell ref="B11830:C11830"/>
    <mergeCell ref="B11903:C11903"/>
    <mergeCell ref="B11976:C11976"/>
    <mergeCell ref="B12049:C12049"/>
    <mergeCell ref="B12122:C12122"/>
    <mergeCell ref="B12195:C12195"/>
    <mergeCell ref="B12268:C12268"/>
    <mergeCell ref="B8837:C8837"/>
    <mergeCell ref="B8910:C8910"/>
    <mergeCell ref="B9056:C9056"/>
    <mergeCell ref="B9129:C9129"/>
    <mergeCell ref="B9202:C9202"/>
    <mergeCell ref="B9275:C9275"/>
    <mergeCell ref="B9348:C9348"/>
    <mergeCell ref="B9421:C9421"/>
    <mergeCell ref="B9494:C9494"/>
    <mergeCell ref="B9567:C9567"/>
    <mergeCell ref="B9640:C9640"/>
    <mergeCell ref="B9713:C9713"/>
    <mergeCell ref="B9786:C9786"/>
    <mergeCell ref="B9859:C9859"/>
    <mergeCell ref="B9932:C9932"/>
    <mergeCell ref="B10005:C10005"/>
    <mergeCell ref="B10078:C10078"/>
    <mergeCell ref="B7450:C7450"/>
    <mergeCell ref="B7523:C7523"/>
    <mergeCell ref="B7596:C7596"/>
    <mergeCell ref="B7669:C7669"/>
    <mergeCell ref="B7742:C7742"/>
    <mergeCell ref="B7815:C7815"/>
    <mergeCell ref="B7888:C7888"/>
    <mergeCell ref="B7961:C7961"/>
    <mergeCell ref="B8034:C8034"/>
    <mergeCell ref="B8107:C8107"/>
    <mergeCell ref="B8180:C8180"/>
    <mergeCell ref="B8253:C8253"/>
    <mergeCell ref="B8326:C8326"/>
    <mergeCell ref="B8399:C8399"/>
    <mergeCell ref="B8472:C8472"/>
    <mergeCell ref="B8545:C8545"/>
    <mergeCell ref="B8618:C8618"/>
    <mergeCell ref="B8691:C8691"/>
    <mergeCell ref="B1756:C1756"/>
    <mergeCell ref="B1829:C1829"/>
    <mergeCell ref="B1902:C1902"/>
    <mergeCell ref="B6647:C6647"/>
    <mergeCell ref="B6720:C6720"/>
    <mergeCell ref="B6793:C6793"/>
    <mergeCell ref="B6939:C6939"/>
    <mergeCell ref="B7012:C7012"/>
    <mergeCell ref="B7158:C7158"/>
    <mergeCell ref="B2486:C2486"/>
    <mergeCell ref="B2559:C2559"/>
    <mergeCell ref="B2632:C2632"/>
    <mergeCell ref="B2705:C2705"/>
    <mergeCell ref="B2778:C2778"/>
    <mergeCell ref="B2851:C2851"/>
    <mergeCell ref="B2924:C2924"/>
    <mergeCell ref="B3216:C3216"/>
    <mergeCell ref="B3289:C3289"/>
    <mergeCell ref="B3362:C3362"/>
    <mergeCell ref="B3508:C3508"/>
    <mergeCell ref="B3654:C3654"/>
    <mergeCell ref="B3800:C3800"/>
    <mergeCell ref="B3873:C3873"/>
    <mergeCell ref="B3946:C3946"/>
    <mergeCell ref="B880:C880"/>
    <mergeCell ref="B953:C953"/>
    <mergeCell ref="B1026:C1026"/>
    <mergeCell ref="B1172:C1172"/>
    <mergeCell ref="B1318:C1318"/>
    <mergeCell ref="B1391:C1391"/>
    <mergeCell ref="B1464:C1464"/>
    <mergeCell ref="B1537:C1537"/>
    <mergeCell ref="B1683:C1683"/>
    <mergeCell ref="B2:C2"/>
    <mergeCell ref="B150:C150"/>
    <mergeCell ref="B296:C296"/>
    <mergeCell ref="B369:C369"/>
    <mergeCell ref="B442:C442"/>
    <mergeCell ref="B588:C588"/>
    <mergeCell ref="B661:C661"/>
    <mergeCell ref="B734:C734"/>
    <mergeCell ref="B807:C807"/>
    <mergeCell ref="B18838:C18838"/>
    <mergeCell ref="B18911:C18911"/>
    <mergeCell ref="B18692:C18692"/>
    <mergeCell ref="B18765:C18765"/>
    <mergeCell ref="B18619:C18619"/>
    <mergeCell ref="B18473:C18473"/>
    <mergeCell ref="B18546:C18546"/>
    <mergeCell ref="B18400:C18400"/>
    <mergeCell ref="B18327:C18327"/>
    <mergeCell ref="B18035:C18035"/>
    <mergeCell ref="B16283:C16283"/>
    <mergeCell ref="B14969:C14969"/>
    <mergeCell ref="B13582:C13582"/>
    <mergeCell ref="B13509:C13509"/>
    <mergeCell ref="B13363:C13363"/>
    <mergeCell ref="B13436:C13436"/>
    <mergeCell ref="B13144:C13144"/>
    <mergeCell ref="B13071:C13071"/>
    <mergeCell ref="B16210:C16210"/>
    <mergeCell ref="B13655:C13655"/>
    <mergeCell ref="B13728:C13728"/>
    <mergeCell ref="B13801:C13801"/>
    <mergeCell ref="B13947:C13947"/>
    <mergeCell ref="B14020:C14020"/>
    <mergeCell ref="B14093:C14093"/>
    <mergeCell ref="B14166:C14166"/>
    <mergeCell ref="B14239:C14239"/>
    <mergeCell ref="B14312:C14312"/>
    <mergeCell ref="B14385:C14385"/>
    <mergeCell ref="B14458:C14458"/>
    <mergeCell ref="B14531:C14531"/>
    <mergeCell ref="B14604:C14604"/>
    <mergeCell ref="B14677:C14677"/>
    <mergeCell ref="B12925:C12925"/>
    <mergeCell ref="B12998:C12998"/>
    <mergeCell ref="B12852:C12852"/>
    <mergeCell ref="B12706:C12706"/>
    <mergeCell ref="B12779:C12779"/>
    <mergeCell ref="B12487:C12487"/>
    <mergeCell ref="B12560:C12560"/>
    <mergeCell ref="B12414:C12414"/>
    <mergeCell ref="B12341:C12341"/>
    <mergeCell ref="B10808:C10808"/>
    <mergeCell ref="B10662:C10662"/>
    <mergeCell ref="B10735:C10735"/>
    <mergeCell ref="B10589:C10589"/>
    <mergeCell ref="B10516:C10516"/>
    <mergeCell ref="B10370:C10370"/>
    <mergeCell ref="B10297:C10297"/>
    <mergeCell ref="B10151:C10151"/>
    <mergeCell ref="B10224:C10224"/>
    <mergeCell ref="B7377:C7377"/>
    <mergeCell ref="B5844:C5844"/>
    <mergeCell ref="B5771:C5771"/>
    <mergeCell ref="B5625:C5625"/>
    <mergeCell ref="B5698:C5698"/>
    <mergeCell ref="B5552:C5552"/>
    <mergeCell ref="B5406:C5406"/>
    <mergeCell ref="B5479:C5479"/>
    <mergeCell ref="B5333:C5333"/>
    <mergeCell ref="B7231:C7231"/>
    <mergeCell ref="B7304:C7304"/>
    <mergeCell ref="B5917:C5917"/>
    <mergeCell ref="B5990:C5990"/>
    <mergeCell ref="B6136:C6136"/>
    <mergeCell ref="B6209:C6209"/>
    <mergeCell ref="B6282:C6282"/>
    <mergeCell ref="B6355:C6355"/>
    <mergeCell ref="B6428:C6428"/>
    <mergeCell ref="B6501:C6501"/>
    <mergeCell ref="B6574:C6574"/>
    <mergeCell ref="B5187:C5187"/>
    <mergeCell ref="B5260:C5260"/>
    <mergeCell ref="B5114:C5114"/>
    <mergeCell ref="B5041:C5041"/>
    <mergeCell ref="B4968:C4968"/>
    <mergeCell ref="B4822:C4822"/>
    <mergeCell ref="B4676:C4676"/>
    <mergeCell ref="B4749:C4749"/>
    <mergeCell ref="B4530:C4530"/>
    <mergeCell ref="B4603:C4603"/>
    <mergeCell ref="B4457:C4457"/>
    <mergeCell ref="B4238:C4238"/>
    <mergeCell ref="B4311:C4311"/>
    <mergeCell ref="B4165:C4165"/>
    <mergeCell ref="B2413:C2413"/>
    <mergeCell ref="B2194:C2194"/>
    <mergeCell ref="B2267:C2267"/>
    <mergeCell ref="B2121:C2121"/>
    <mergeCell ref="B1975:C1975"/>
    <mergeCell ref="B2048:C2048"/>
    <mergeCell ref="B4092:C4092"/>
    <mergeCell ref="B4019:C4019"/>
  </mergeCells>
  <pageMargins left="0.2" right="0.2" top="0.2" bottom="0.2" header="0.2" footer="0.2"/>
  <pageSetup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5</vt:i4>
      </vt:variant>
    </vt:vector>
  </HeadingPairs>
  <TitlesOfParts>
    <vt:vector size="10" baseType="lpstr">
      <vt:lpstr>I TAVI</vt:lpstr>
      <vt:lpstr>VI TAVI</vt:lpstr>
      <vt:lpstr>VII ბალანსი</vt:lpstr>
      <vt:lpstr>VII TAVI</vt:lpstr>
      <vt:lpstr>VII სსიპ-ები</vt:lpstr>
      <vt:lpstr>'I TAVI'!Print_Area</vt:lpstr>
      <vt:lpstr>'VI TAVI'!Print_Area</vt:lpstr>
      <vt:lpstr>'VII TAVI'!Print_Area</vt:lpstr>
      <vt:lpstr>'VII ბალანსი'!Print_Area</vt:lpstr>
      <vt:lpstr>'VII სსიპ-ები'!Print_Area</vt:lpstr>
    </vt:vector>
  </TitlesOfParts>
  <Manager/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Simon Edisherashvili</dc:creator>
  <cp:keywords/>
  <dc:description/>
  <cp:lastModifiedBy>Simon Edisherashvili</cp:lastModifiedBy>
  <dcterms:created xsi:type="dcterms:W3CDTF">2021-10-26T11:44:55Z</dcterms:created>
  <dcterms:modified xsi:type="dcterms:W3CDTF">2021-11-02T18:24:37Z</dcterms:modified>
  <cp:category/>
  <cp:contentStatus/>
</cp:coreProperties>
</file>